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480" yWindow="60" windowWidth="18195" windowHeight="8505" activeTab="4"/>
  </bookViews>
  <sheets>
    <sheet sheetId="1" name="ATR OFF SUNTER" state="visible" r:id="rId4"/>
    <sheet sheetId="2" name="BPK ANDRE(TPPN)" state="visible" r:id="rId5"/>
    <sheet sheetId="3" name="BPK BUDI SANTOSO" state="visible" r:id="rId6"/>
    <sheet sheetId="4" name="BPK AKMAL TUGU ASRI" state="visible" r:id="rId7"/>
    <sheet sheetId="5" name="PAK ANDRE" state="visible" r:id="rId8"/>
    <sheet sheetId="6" name="BPK ROBI ONE TOWER" state="visible" r:id="rId9"/>
    <sheet sheetId="7" name="PT BUYUNG" state="visible" r:id="rId10"/>
    <sheet sheetId="8" name="CV GOTRIN" state="visible" r:id="rId11"/>
    <sheet sheetId="9" name="CONCREATE" state="visible" r:id="rId12"/>
    <sheet sheetId="10" name="HARTONO CITAYAM(TPPN)" state="visible" r:id="rId13"/>
    <sheet sheetId="11" name="HARTAM ALFAMIDI(TPPN)" state="visible" r:id="rId14"/>
    <sheet sheetId="12" name="IBU SUCI(TPPN)" state="visible" r:id="rId15"/>
    <sheet sheetId="13" name="IBU RERE" state="visible" r:id="rId16"/>
    <sheet sheetId="14" name="PRAJA(TPPN)" state="visible" r:id="rId17"/>
    <sheet sheetId="15" name="PANCA JAYA(TPPN)" state="visible" r:id="rId18"/>
    <sheet sheetId="16" name="PAGODA" state="visible" r:id="rId19"/>
    <sheet sheetId="17" name="SOWIN MERCURE(TPPN)" state="visible" r:id="rId20"/>
    <sheet sheetId="19" name="RAHMAD LAPAN" state="visible" r:id="rId21"/>
    <sheet sheetId="20" name="CDT" state="visible" r:id="rId22"/>
    <sheet sheetId="21" name="KUSUMA SERANG" state="visible" r:id="rId23"/>
    <sheet sheetId="22" name="BPK RUDI GEREJA" state="visible" r:id="rId24"/>
    <sheet sheetId="23" name="BPK RUDY SUNTER.(BPK PAULUS)" state="visible" r:id="rId25"/>
    <sheet sheetId="24" name="BPK PAULUS" state="visible" r:id="rId26"/>
    <sheet sheetId="25" name="BPK RUDY PIK" state="visible" r:id="rId27"/>
    <sheet sheetId="26" name="BPK ISKANDAR" state="visible" r:id="rId28"/>
    <sheet sheetId="27" name="CV PANCA JAYA" state="visible" r:id="rId29"/>
    <sheet sheetId="28" name="TANGGA UTAMA" state="visible" r:id="rId30"/>
    <sheet sheetId="29" name="TANGGA.PERMATA" state="visible" r:id="rId31"/>
    <sheet sheetId="30" name="BPK SUNARNO" state="visible" r:id="rId32"/>
    <sheet sheetId="31" name="BPK ROHIM" state="visible" r:id="rId33"/>
    <sheet sheetId="32" name="IBU MELISA" state="visible" r:id="rId34"/>
    <sheet sheetId="33" name="BPK ARIS" state="visible" r:id="rId35"/>
    <sheet sheetId="34" name="BPK ANDRE KRG TENGAH" state="visible" r:id="rId36"/>
    <sheet sheetId="35" name="NRC ALAM SUTRA" state="visible" r:id="rId37"/>
    <sheet sheetId="36" name="NRC PINDODELI(TPPN)" state="visible" r:id="rId38"/>
    <sheet sheetId="37" name="MUTITRON(BPK YAKUB)" state="visible" r:id="rId39"/>
    <sheet sheetId="38" name="BPK ADITYA" state="visible" r:id="rId40"/>
    <sheet sheetId="39" name="JAGAT STADION" state="visible" r:id="rId41"/>
    <sheet sheetId="40" name="PAK SUKISNO" state="visible" r:id="rId42"/>
    <sheet sheetId="41" name="KBM" state="visible" r:id="rId43"/>
    <sheet sheetId="42" name="HALYSAFE" state="visible" r:id="rId44"/>
    <sheet sheetId="43" name="BPK SIWANTO" state="visible" r:id="rId45"/>
    <sheet sheetId="44" name="BAJAMARGA" state="visible" r:id="rId46"/>
    <sheet sheetId="45" name="BPK FEBRI" state="visible" r:id="rId47"/>
    <sheet sheetId="46" name="GARASI MOCIL PURI" state="visible" r:id="rId48"/>
    <sheet sheetId="47" name="BPK MIKHAEL" state="visible" r:id="rId49"/>
    <sheet sheetId="48" name="PANURUKAN" state="visible" r:id="rId50"/>
    <sheet sheetId="49" name="IBU STEPHANIE" state="visible" r:id="rId51"/>
    <sheet sheetId="50" name="IBU HWLING" state="visible" r:id="rId52"/>
    <sheet sheetId="51" name="BPK TATANG" state="visible" r:id="rId53"/>
    <sheet sheetId="52" name="IDEA IBU MELISA CIDENG" state="visible" r:id="rId54"/>
    <sheet sheetId="53" name="IDEA JOGLO" state="visible" r:id="rId55"/>
    <sheet sheetId="54" name="BPK RICHARD" state="visible" r:id="rId56"/>
    <sheet sheetId="55" name="BPK MARTIN" state="visible" r:id="rId57"/>
    <sheet sheetId="56" name="IBU LILIANA" state="visible" r:id="rId58"/>
    <sheet sheetId="57" name="BPK ANDRE KAPUK" state="visible" r:id="rId59"/>
    <sheet sheetId="58" name="BPK ALDI" state="visible" r:id="rId60"/>
    <sheet sheetId="59" name="HARNINDO,NINING" state="visible" r:id="rId61"/>
    <sheet sheetId="60" name="HARNINDO INTERCON" state="visible" r:id="rId62"/>
    <sheet sheetId="61" name="BPK NIKO" state="visible" r:id="rId63"/>
    <sheet sheetId="62" name="CAA THERESIA" state="visible" r:id="rId64"/>
    <sheet sheetId="63" name="CAA D COVE 10" state="visible" r:id="rId65"/>
    <sheet sheetId="64" name="CAA D.COVE 8" state="visible" r:id="rId66"/>
    <sheet sheetId="65" name="BPK ANDRE LB" state="visible" r:id="rId67"/>
    <sheet sheetId="66" name="BPK ANDRE CINERE" state="visible" r:id="rId68"/>
    <sheet sheetId="67" name="BPK MORGAN" state="visible" r:id="rId69"/>
    <sheet sheetId="68" name="SOWIN BPK STEVEN" state="visible" r:id="rId70"/>
    <sheet sheetId="69" name="KBM RUKO CINERE" state="visible" r:id="rId71"/>
    <sheet sheetId="70" name="BPK HALIM" state="visible" r:id="rId72"/>
    <sheet sheetId="71" name="TANGGA G,GARDEN" state="visible" r:id="rId73"/>
    <sheet sheetId="72" name="TANGGA BSD" state="visible" r:id="rId74"/>
    <sheet sheetId="73" name="IBU NINIEK(BU LALA)" state="visible" r:id="rId75"/>
    <sheet sheetId="74" name="IBU MANLY" state="visible" r:id="rId76"/>
    <sheet sheetId="75" name="BPK TOMMY PIK " state="visible" r:id="rId77"/>
    <sheet sheetId="76" name="BPK TOMMY VILLA MELATI" state="visible" r:id="rId78"/>
    <sheet sheetId="77" name="BPK TOMMY-IKSAN BINTARO" state="visible" r:id="rId79"/>
    <sheet sheetId="78" name="BPK FREDY " state="visible" r:id="rId80"/>
    <sheet sheetId="79" name="PA REGHARD" state="visible" r:id="rId81"/>
    <sheet sheetId="80" name="KANTOR KELURAHAN" state="visible" r:id="rId82"/>
    <sheet sheetId="81" name="KECAMATAN CILEDUG" state="visible" r:id="rId83"/>
    <sheet sheetId="82" name="KBM ANTONIUS" state="visible" r:id="rId84"/>
    <sheet sheetId="83" name="PAK GITO" state="visible" r:id="rId85"/>
    <sheet sheetId="84" name="CAA TRIMARAN" state="visible" r:id="rId86"/>
    <sheet sheetId="85" name="CAA SIMPRUG PIK" state="visible" r:id="rId87"/>
    <sheet sheetId="86" name="IBU MELISA KAPUAS" state="visible" r:id="rId88"/>
    <sheet sheetId="87" name="BPK EDDY PATRA" state="visible" r:id="rId89"/>
    <sheet sheetId="88" name="KBM CISOKA" state="visible" r:id="rId90"/>
    <sheet sheetId="89" name="IBU LALA.D3" state="visible" r:id="rId91"/>
    <sheet sheetId="90" name="IBU LALA P.HUJAU " state="visible" r:id="rId92"/>
    <sheet sheetId="91" name="IBU LALA KEMANG" state="visible" r:id="rId93"/>
    <sheet sheetId="92" name="IBU LALA PIK" state="visible" r:id="rId94"/>
    <sheet sheetId="93" name="IBU LALA LIPO" state="visible" r:id="rId95"/>
    <sheet sheetId="94" name="IBU LALA(DUTA PERMAI)" state="visible" r:id="rId96"/>
    <sheet sheetId="95" name="IBU LALA(BPK AMOS)" state="visible" r:id="rId97"/>
    <sheet sheetId="96" name="NRC MORRISSEY" state="visible" r:id="rId98"/>
    <sheet sheetId="97" name="ICO KANTOR(TAGIH AN PRIBADI)" state="visible" r:id="rId99"/>
    <sheet sheetId="98" name="BPK HANAFI" state="visible" r:id="rId100"/>
    <sheet sheetId="99" name="AI TN (1)" state="visible" r:id="rId101"/>
    <sheet sheetId="100" name="AI TN (2)" state="visible" r:id="rId102"/>
    <sheet sheetId="101" name="AI TN (3)" state="visible" r:id="rId103"/>
    <sheet sheetId="102" name="AI TN (4)" state="visible" r:id="rId104"/>
    <sheet sheetId="103" name="AI TN (5)" state="visible" r:id="rId105"/>
    <sheet sheetId="104" name="AI TN (6)" state="visible" r:id="rId106"/>
    <sheet sheetId="105" name="AI TN (7)" state="visible" r:id="rId107"/>
    <sheet sheetId="106" name="AI TN (8)" state="visible" r:id="rId108"/>
    <sheet sheetId="107" name="AI TN (9)" state="visible" r:id="rId109"/>
    <sheet sheetId="108" name="AI TN (10)" state="visible" r:id="rId110"/>
    <sheet sheetId="109" name="AI TN (11)" state="visible" r:id="rId111"/>
    <sheet sheetId="110" name="AI TN (12)" state="visible" r:id="rId112"/>
    <sheet sheetId="111" name="AI TN (13)" state="visible" r:id="rId113"/>
    <sheet sheetId="112" name="AI TN (14)" state="visible" r:id="rId114"/>
    <sheet sheetId="113" name="AI TN(15)" state="visible" r:id="rId115"/>
    <sheet sheetId="114" name="AI TN(16)" state="visible" r:id="rId116"/>
    <sheet sheetId="115" name="BPK SAIFUL" state="visible" r:id="rId117"/>
    <sheet sheetId="116" name="PENJUALAN KOFUKU" state="visible" r:id="rId118"/>
    <sheet sheetId="117" name="BPK ROBERT" state="visible" r:id="rId119"/>
    <sheet sheetId="118" name="AKS BARITO" state="visible" r:id="rId120"/>
    <sheet sheetId="119" name="AKS W BARITO PER PO" state="visible" r:id="rId121"/>
    <sheet sheetId="120" name="BPK ANDRE(BEKASI)" state="visible" r:id="rId122"/>
    <sheet sheetId="121" name="PRAJA DS" state="visible" r:id="rId123"/>
    <sheet sheetId="122" name="KBM BEKASI" state="visible" r:id="rId124"/>
    <sheet sheetId="123" name="BPK AMOS" state="visible" r:id="rId125"/>
    <sheet sheetId="124" name="IBU LALA(SUKANDI)" state="visible" r:id="rId126"/>
    <sheet sheetId="125" name="IBU LALA(CARSONO)" state="visible" r:id="rId127"/>
    <sheet sheetId="126" name="BU FENY-IBU LALA" state="visible" r:id="rId128"/>
    <sheet sheetId="127" name="BU MERRY-BU LALA" state="visible" r:id="rId129"/>
    <sheet sheetId="128" name="IBU LALA MUTIARA" state="visible" r:id="rId130"/>
    <sheet sheetId="129" name="IBU LALA-JL MALUKU" state="visible" r:id="rId131"/>
    <sheet sheetId="130" name="IBU LALA-JL KANO" state="visible" r:id="rId132"/>
    <sheet sheetId="131" name="IBU LALA-KUTA INDAH" state="visible" r:id="rId133"/>
    <sheet sheetId="132" name="IBU LALA-JL TANJUNG" state="visible" r:id="rId134"/>
    <sheet sheetId="133" name="IBU LALA-JL KEBAGUSAN" state="visible" r:id="rId135"/>
    <sheet sheetId="134" name="BPK ADRIAN-IBU LALA" state="visible" r:id="rId136"/>
    <sheet sheetId="135" name="IBU LALA-KARAWANG" state="visible" r:id="rId137"/>
    <sheet sheetId="136" name="BPK ANDI (MALUKU)" state="visible" r:id="rId138"/>
    <sheet sheetId="137" name="BPK HANDI WIJAYA" state="visible" r:id="rId139"/>
    <sheet sheetId="138" name="MEGA B.JOGLO" state="visible" r:id="rId140"/>
    <sheet sheetId="139" name="CAA SIMPRUG PIK 2" state="visible" r:id="rId141"/>
    <sheet sheetId="140" name="BPK WILIAM P.MUTIARA" state="visible" r:id="rId142"/>
    <sheet sheetId="141" name="IBU LALA P.MITIARA TB.1" state="visible" r:id="rId143"/>
    <sheet sheetId="142" name="BPK HANDI KLP GADING" state="visible" r:id="rId144"/>
    <sheet sheetId="143" name="KUSUMA GANDHI" state="visible" r:id="rId145"/>
    <sheet sheetId="144" name="IBU NELLY" state="visible" r:id="rId146"/>
    <sheet sheetId="145" name="BPK DANIEL-EBONY" state="visible" r:id="rId147"/>
    <sheet sheetId="146" name="BPK DANIEL-PALEM" state="visible" r:id="rId148"/>
    <sheet sheetId="147" name="CV EVI JAYA" state="visible" r:id="rId149"/>
    <sheet sheetId="148" name="IBU SIERVIE" state="visible" r:id="rId150"/>
    <sheet sheetId="149" name="IBU YENTI" state="visible" r:id="rId151"/>
    <sheet sheetId="150" name="IBU RISA-IBU LALA" state="visible" r:id="rId152"/>
    <sheet sheetId="151" name="BPK UMAR-IBU LALA" state="visible" r:id="rId153"/>
    <sheet sheetId="152" name="BPK ANDRE-IBU LALA TP" state="visible" r:id="rId154"/>
    <sheet sheetId="153" name="IBU LALA DANAU PERMAI " state="visible" r:id="rId155"/>
    <sheet sheetId="154" name="BPK DANIEL PSB" state="visible" r:id="rId156"/>
    <sheet sheetId="155" name="IBU JENNY-DUTA" state="visible" r:id="rId157"/>
    <sheet sheetId="156" name="IBU LALA-SENAYAN" state="visible" r:id="rId158"/>
    <sheet sheetId="157" name="IBU LALA-TEPEKONG" state="visible" r:id="rId159"/>
    <sheet sheetId="158" name="IBU LALA-KEMBANG" state="visible" r:id="rId160"/>
    <sheet sheetId="159" name="IBU LALA-JL.PINANG" state="visible" r:id="rId161"/>
    <sheet sheetId="160" name="KUSUMA G.BEKASI" state="visible" r:id="rId162"/>
    <sheet sheetId="161" name="IBU APRIL-INTERCON" state="visible" r:id="rId163"/>
    <sheet sheetId="162" name="BPK ANDRE-KAPUK" state="visible" r:id="rId164"/>
    <sheet sheetId="163" name="BPK ANDRE-CISOKA" state="visible" r:id="rId165"/>
    <sheet sheetId="164" name="BPK ANDRE-RS BUDI" state="visible" r:id="rId166"/>
    <sheet sheetId="165" name="BPK ANDRE-DEPOK" state="visible" r:id="rId167"/>
    <sheet sheetId="166" name="BPK WIMBANU,LALA-PI" state="visible" r:id="rId168"/>
    <sheet sheetId="167" name="CAA ADITYA WARMAN" state="visible" r:id="rId169"/>
    <sheet sheetId="168" name="IBU LALA D.BIRU" state="visible" r:id="rId170"/>
    <sheet sheetId="169" name="IBU LALA-KEDOYA" state="visible" r:id="rId171"/>
    <sheet sheetId="170" name="ALIA UJANG(JUAL)" state="visible" r:id="rId172"/>
    <sheet sheetId="171" name="ACSET CLEON" state="visible" r:id="rId173"/>
    <sheet sheetId="172" name="ACSET DW (7424,7576)" state="visible" r:id="rId174"/>
    <sheet sheetId="173" name="ACSET CLEON(2)" state="visible" r:id="rId175"/>
    <sheet sheetId="174" name="ACSET DW (7510)" state="visible" r:id="rId176"/>
    <sheet sheetId="175" name="ACSET DW(7791)" state="visible" r:id="rId177"/>
    <sheet sheetId="176" name="ACSET DW (7771)" state="visible" r:id="rId178"/>
    <sheet sheetId="177" name="ACSET DW (7747)" state="visible" r:id="rId179"/>
    <sheet sheetId="178" name="ACSET DW (7772)" state="visible" r:id="rId180"/>
    <sheet sheetId="179" name="ACSET DW (7789)" state="visible" r:id="rId181"/>
    <sheet sheetId="180" name="ACSET DW (7837)" state="visible" r:id="rId182"/>
    <sheet sheetId="181" name="ACSET DW (7856)" state="visible" r:id="rId183"/>
    <sheet sheetId="182" name="ACSET DW (7886)" state="visible" r:id="rId184"/>
    <sheet sheetId="183" name="ACSET DW (7927)" state="visible" r:id="rId185"/>
    <sheet sheetId="184" name="ACSET DW(7970)" state="visible" r:id="rId186"/>
    <sheet sheetId="185" name="ACSET DW(7894)" state="visible" r:id="rId187"/>
    <sheet sheetId="186" name="ACSET DW(7930)" state="visible" r:id="rId188"/>
    <sheet sheetId="187" name="(REK GLOBAL DWS)" state="visible" r:id="rId189"/>
    <sheet sheetId="188" name="ASN G WISATA (1)276" state="visible" r:id="rId190"/>
    <sheet sheetId="189" name="ASN G WISATA(182)" state="visible" r:id="rId191"/>
    <sheet sheetId="190" name="ASN G WISATA(2)277" state="visible" r:id="rId192"/>
    <sheet sheetId="191" name="ASN G WISATA(3)278" state="visible" r:id="rId193"/>
    <sheet sheetId="192" name="ASN G WISATA(4)279" state="visible" r:id="rId194"/>
    <sheet sheetId="193" name="ASN G WISATA(5)281" state="visible" r:id="rId195"/>
    <sheet sheetId="194" name="ASN G WISATA(6)280" state="visible" r:id="rId196"/>
    <sheet sheetId="195" name="ASN G WISATA(7)" state="visible" r:id="rId197"/>
    <sheet sheetId="196" name="ASN G WISATA(8)" state="visible" r:id="rId198"/>
    <sheet sheetId="197" name="ASN G WISATA(9)257" state="visible" r:id="rId199"/>
    <sheet sheetId="198" name="ASN G WISATA(10)286" state="visible" r:id="rId200"/>
    <sheet sheetId="199" name="ASN G WISATA" state="visible" r:id="rId201"/>
    <sheet sheetId="200" name="ASN G WISATA(GABUNGAN)" state="visible" r:id="rId202"/>
    <sheet sheetId="201" name="ACSET ASYA(7553)" state="visible" r:id="rId203"/>
    <sheet sheetId="202" name="ACSET ASYA(7561)" state="visible" r:id="rId204"/>
    <sheet sheetId="203" name="ACSET ASYA (7583)" state="visible" r:id="rId205"/>
    <sheet sheetId="204" name="ACSET ASYA(7596)" state="visible" r:id="rId206"/>
    <sheet sheetId="205" name="ACSET ASYA(7642)" state="visible" r:id="rId207"/>
    <sheet sheetId="206" name="ACSET ASYA(7694)" state="visible" r:id="rId208"/>
    <sheet sheetId="207" name="ACSET ASYA(7914)" state="visible" r:id="rId209"/>
    <sheet sheetId="208" name="ACSET ASYA(7989)" state="visible" r:id="rId210"/>
    <sheet sheetId="209" name="ACSET ASYA (8055)" state="visible" r:id="rId211"/>
    <sheet sheetId="210" name="ACSET ASYA (8108)" state="visible" r:id="rId212"/>
    <sheet sheetId="211" name="ACSET ASYA(8192)" state="visible" r:id="rId213"/>
    <sheet sheetId="212" name="(DATA GLOBAL SENTARIUM)" state="visible" r:id="rId214"/>
    <sheet sheetId="213" name="ACSET GENOVA(7775)" state="visible" r:id="rId215"/>
    <sheet sheetId="214" name="ACSET GENOVA(7869)" state="visible" r:id="rId216"/>
    <sheet sheetId="215" name="ACSET GENOVA(8217)" state="visible" r:id="rId217"/>
    <sheet sheetId="216" name="ACSET GENOVA(7899)" state="visible" r:id="rId218"/>
    <sheet sheetId="217" name="ACSET GENOVA(7842)" state="visible" r:id="rId219"/>
    <sheet sheetId="218" name="ACSET GENOVA(7999)" state="visible" r:id="rId220"/>
    <sheet sheetId="219" name="ACSET GENOVA (8303)" state="visible" r:id="rId221"/>
    <sheet sheetId="220" name="ACSET GENOVA (8444)" state="visible" r:id="rId222"/>
    <sheet sheetId="221" name="ACSET GENOVA (8653)" state="visible" r:id="rId223"/>
    <sheet sheetId="222" name="ACSET GENOVA(8741)" state="visible" r:id="rId224"/>
    <sheet sheetId="223" name="ACSET GENOVA(8810)" state="visible" r:id="rId225"/>
    <sheet sheetId="224" name="ACSET GENOVA(9498)" state="visible" r:id="rId226"/>
    <sheet sheetId="225" name="ACSET GENOVA(9562)" state="visible" r:id="rId227"/>
    <sheet sheetId="226" name="ACSET GENOVA(BARU)" state="visible" r:id="rId228"/>
    <sheet sheetId="227" name="(REK GLOBAL GENOVA)" state="visible" r:id="rId229"/>
    <sheet sheetId="228" name="ACSET AHM(7955)" state="visible" r:id="rId230"/>
    <sheet sheetId="229" name="ACSET AHM(8003)" state="visible" r:id="rId231"/>
    <sheet sheetId="230" name="ACSET AHM(8132)" state="visible" r:id="rId232"/>
    <sheet sheetId="231" name="ACSET AHM(8151)" state="visible" r:id="rId233"/>
    <sheet sheetId="232" name="ACSET AHM(8221)" state="visible" r:id="rId234"/>
    <sheet sheetId="233" name="ACSET AHM(8323)" state="visible" r:id="rId235"/>
    <sheet sheetId="234" name="ACSET AHM(8518)" state="visible" r:id="rId236"/>
    <sheet sheetId="235" name="ACSET AHM(8702)" state="visible" r:id="rId237"/>
    <sheet sheetId="236" name="ACSET AHM(8727)" state="visible" r:id="rId238"/>
    <sheet sheetId="237" name="ACSET AHM(8652)" state="visible" r:id="rId239"/>
    <sheet sheetId="238" name="ACSET AHM (8664)" state="visible" r:id="rId240"/>
    <sheet sheetId="239" name="ACSET AHM(8837)" state="visible" r:id="rId241"/>
    <sheet sheetId="240" name="ACSET AHM(8882)" state="visible" r:id="rId242"/>
    <sheet sheetId="241" name="ACSET AHM(8956)" state="visible" r:id="rId243"/>
    <sheet sheetId="242" name="ACSET AHM(9128)" state="visible" r:id="rId244"/>
    <sheet sheetId="243" name="ACSET AHM()" state="visible" r:id="rId245"/>
    <sheet sheetId="244" name="(REK GLOBAL ACSET AHM)" state="visible" r:id="rId246"/>
    <sheet sheetId="245" name="ACSET ELLEVE (8016)" state="visible" r:id="rId247"/>
    <sheet sheetId="246" name="ACSET ELLEVE(PO BARU)" state="visible" r:id="rId248"/>
    <sheet sheetId="247" name="(REK GLOBAL ACSET ELLEVE)" state="visible" r:id="rId249"/>
    <sheet sheetId="248" name="ACSET ADM (8856)" state="visible" r:id="rId250"/>
    <sheet sheetId="249" name="ACSET ADM (9036)" state="visible" r:id="rId251"/>
    <sheet sheetId="250" name="ACSET ADM(8898)" state="visible" r:id="rId252"/>
    <sheet sheetId="251" name="ACSET ADM (9079)" state="visible" r:id="rId253"/>
    <sheet sheetId="252" name="ACSET ADM (9102)" state="visible" r:id="rId254"/>
    <sheet sheetId="253" name="ACSET ADM(9154)" state="visible" r:id="rId255"/>
    <sheet sheetId="254" name="ACSET ADM(9177)" state="visible" r:id="rId256"/>
    <sheet sheetId="255" name="ACSET ADM (9232)" state="visible" r:id="rId257"/>
    <sheet sheetId="256" name="ACSET ADM()" state="visible" r:id="rId258"/>
    <sheet sheetId="257" name="ACSET ADM(GLOBAL)" state="visible" r:id="rId259"/>
    <sheet sheetId="258" name="ACSET THAMRIN (8918)" state="visible" r:id="rId260"/>
    <sheet sheetId="259" name="ACSET SIERRA(9189-9610)" state="visible" r:id="rId261"/>
    <sheet sheetId="260" name="ACSET SIERRA(9568-10569)" state="visible" r:id="rId262"/>
    <sheet sheetId="261" name="ACSET SIERRA(9609-10570)" state="visible" r:id="rId263"/>
    <sheet sheetId="262" name="ACSET SIERRA(10086)" state="visible" r:id="rId264"/>
    <sheet sheetId="263" name="ACSET SIERRA(10331)" state="visible" r:id="rId265"/>
    <sheet sheetId="264" name="ACSET SIERRA(10461-9960)" state="visible" r:id="rId266"/>
    <sheet sheetId="265" name="ACSET SIERRA(10642-10056)" state="visible" r:id="rId267"/>
    <sheet sheetId="266" name="ACSET SIERRA(10491)" state="visible" r:id="rId268"/>
    <sheet sheetId="267" name="ACSET SIERRA(10559)" state="visible" r:id="rId269"/>
    <sheet sheetId="268" name="ACSET SIERRA(10597)" state="visible" r:id="rId270"/>
    <sheet sheetId="269" name="ACSET SIERRA(10941)" state="visible" r:id="rId271"/>
    <sheet sheetId="270" name="ACSET SIERRA(11053)" state="visible" r:id="rId272"/>
    <sheet sheetId="271" name="ACSET SIERRA (11100)" state="visible" r:id="rId273"/>
    <sheet sheetId="272" name="ACSET ARUMAYA(222)" state="visible" r:id="rId274"/>
    <sheet sheetId="273" name="ACSET BOREPILE(CIPALI)9702" state="visible" r:id="rId275"/>
    <sheet sheetId="274" name="ACSET BOREPILE(CIPALI)9703" state="visible" r:id="rId276"/>
    <sheet sheetId="275" name="ACSET ARUMAYA(240)" state="visible" r:id="rId277"/>
    <sheet sheetId="276" name="ACSET ARUMAYA" state="visible" r:id="rId278"/>
    <sheet sheetId="277" name="ACSET BDX(10883)" state="visible" r:id="rId279"/>
    <sheet sheetId="278" name="ACSET BDX" state="visible" r:id="rId280"/>
    <sheet sheetId="279" name="API JAPEK(10903)" state="visible" r:id="rId281"/>
    <sheet sheetId="280" name="ACSET ARUMAYA(JUAL)" state="visible" r:id="rId282"/>
    <sheet sheetId="281" name="ACSET ELEVEE(PENJUALAN)" state="visible" r:id="rId283"/>
    <sheet sheetId="282" name="ACSET IDM 1(PENJUALAN)" state="visible" r:id="rId284"/>
    <sheet sheetId="283" name="ACSET ADM (PENJUALAN)" state="visible" r:id="rId285"/>
    <sheet sheetId="284" name="ACSET AHM (PENJUALAN)" state="visible" r:id="rId286"/>
    <sheet sheetId="285" name="CNQC CHADSTONE" state="visible" r:id="rId287"/>
    <sheet sheetId="286" name="CSCEC SERPONG" state="visible" r:id="rId288"/>
    <sheet sheetId="287" name="DINAMIKA MERCURE" state="visible" r:id="rId289"/>
    <sheet sheetId="288" name="HARTAM KABELINDO" state="visible" r:id="rId290"/>
    <sheet sheetId="289" name="ICO JIE EXPO" state="visible" r:id="rId291"/>
    <sheet sheetId="290" name="ICO TRANS" state="visible" r:id="rId292"/>
    <sheet sheetId="291" name="HARTAM ALFAMIDI" state="visible" r:id="rId293"/>
    <sheet sheetId="292" name="ICO WOOD LAKE" state="visible" r:id="rId294"/>
    <sheet sheetId="293" name="ICO CENTER" state="visible" r:id="rId295"/>
    <sheet sheetId="294" name="ICO MOCK SARINA" state="visible" r:id="rId296"/>
    <sheet sheetId="295" name="ICO MARGOCITY" state="visible" r:id="rId297"/>
    <sheet sheetId="296" name="ICO KANTOR KB JERUK" state="visible" r:id="rId298"/>
    <sheet sheetId="297" name="IDEA BFI" state="visible" r:id="rId299"/>
    <sheet sheetId="298" name="ICO JIS" state="visible" r:id="rId300"/>
    <sheet sheetId="299" name="ACSET AMMAN KANTOR(JUAL)" state="visible" r:id="rId301"/>
    <sheet sheetId="300" name="ACSET JONGGOL(PENJUALAN)" state="visible" r:id="rId302"/>
    <sheet sheetId="301" name="DPS-RENOVASI KANTOR" state="visible" r:id="rId303"/>
    <sheet sheetId="302" name="HARTAM WTM GT" state="visible" r:id="rId304"/>
    <sheet sheetId="303" name="HARTAM KURITA" state="visible" r:id="rId305"/>
    <sheet sheetId="304" name="ACSET BDX(JUAL)" state="visible" r:id="rId306"/>
    <sheet sheetId="305" name="DWIMITRA DELTA" state="visible" r:id="rId307"/>
    <sheet sheetId="306" name="HARTAM PONDOK INDAH" state="visible" r:id="rId308"/>
    <sheet sheetId="307" name="HARTAM ARM" state="visible" r:id="rId309"/>
    <sheet sheetId="308" name="HARTAM'GAJAH" state="visible" r:id="rId310"/>
    <sheet sheetId="309" name="HARTAM IC" state="visible" r:id="rId311"/>
    <sheet sheetId="310" name="HARTAM G.TUNGGAL" state="visible" r:id="rId312"/>
    <sheet sheetId="311" name="HARTAM SUCACO" state="visible" r:id="rId313"/>
    <sheet sheetId="312" name="HARTAM PAKOAKUINA-KIIC" state="visible" r:id="rId314"/>
    <sheet sheetId="313" name="INNOTECH TOL" state="visible" r:id="rId315"/>
    <sheet sheetId="314" name="INNOTECH AHM" state="visible" r:id="rId316"/>
    <sheet sheetId="315" name="IDEA REMPOA" state="visible" r:id="rId317"/>
    <sheet sheetId="316" name="INNOTECH RUKO KLENDER" state="visible" r:id="rId318"/>
    <sheet sheetId="317" name="ICO DANAREKSA" state="visible" r:id="rId319"/>
    <sheet sheetId="318" name="INNOTECH B RESIDENCE" state="visible" r:id="rId320"/>
    <sheet sheetId="319" name="ICO HALTE &amp;amp; SARINAH" state="visible" r:id="rId321"/>
    <sheet sheetId="320" name="INNOTECH ROYAL TULIP" state="visible" r:id="rId322"/>
    <sheet sheetId="321" name="ICO D.CENTER" state="visible" r:id="rId323"/>
    <sheet sheetId="322" name="INNOTECH JONGGOL" state="visible" r:id="rId324"/>
    <sheet sheetId="323" name="ICO TRANS MAKASAR" state="visible" r:id="rId325"/>
    <sheet sheetId="324" name="ICO STASIUN KCIC" state="visible" r:id="rId326"/>
    <sheet sheetId="325" name="ICO INDOKEMAS" state="visible" r:id="rId327"/>
    <sheet sheetId="326" name="ICO SUMARECON" state="visible" r:id="rId328"/>
    <sheet sheetId="327" name="ICO P.LEO" state="visible" r:id="rId329"/>
    <sheet sheetId="328" name="IDEA RANCA MAYA" state="visible" r:id="rId330"/>
    <sheet sheetId="329" name="IDEA JATAKE" state="visible" r:id="rId331"/>
    <sheet sheetId="330" name="IDEA CISAUK(PA MARULLOH)" state="visible" r:id="rId332"/>
    <sheet sheetId="331" name="IDEA CIDENG" state="visible" r:id="rId333"/>
    <sheet sheetId="332" name="JBPU SILO(A052)" state="visible" r:id="rId334"/>
    <sheet sheetId="333" name="JBPU DSO" state="visible" r:id="rId335"/>
    <sheet sheetId="334" name="JBPU PADALARANG(A169)" state="visible" r:id="rId336"/>
    <sheet sheetId="335" name="JAKP IPA 7(DATA YG SEBENARYA)" state="visible" r:id="rId337"/>
    <sheet sheetId="336" name="JKAP IPA 7 (888)'TAGIHAN" state="visible" r:id="rId338"/>
    <sheet sheetId="337" name="JKAP SWISS(A036)" state="visible" r:id="rId339"/>
    <sheet sheetId="338" name="JKAP SWISS(711)" state="visible" r:id="rId340"/>
    <sheet sheetId="339" name="IDK-HITACHI (TOKAIRIKA)" state="visible" r:id="rId341"/>
    <sheet sheetId="340" name="IDK 'PHCI" state="visible" r:id="rId342"/>
    <sheet sheetId="341" name="IDK IJWP-" state="visible" r:id="rId343"/>
    <sheet sheetId="342" name="IDK SCHUTZ" state="visible" r:id="rId344"/>
    <sheet sheetId="343" name="IDK ESR" state="visible" r:id="rId345"/>
    <sheet sheetId="344" name="IDK  ITSP" state="visible" r:id="rId346"/>
    <sheet sheetId="345" name="ICO SUMARECON BEKASI" state="visible" r:id="rId347"/>
    <sheet sheetId="346" name="ICO ELLIPSE" state="visible" r:id="rId348"/>
    <sheet sheetId="347" name="IDEA CIKANDE" state="visible" r:id="rId349"/>
    <sheet sheetId="348" name="IDEA PUTSAL" state="visible" r:id="rId350"/>
    <sheet sheetId="349" name="IDEA WARE HOUSE" state="visible" r:id="rId351"/>
    <sheet sheetId="350" name="IDEA P.INDAH" state="visible" r:id="rId352"/>
    <sheet sheetId="351" name="IDEA NKI" state="visible" r:id="rId353"/>
    <sheet sheetId="352" name="IDEA MAJALENGKA" state="visible" r:id="rId354"/>
    <sheet sheetId="353" name="IDEA T.TEKNO" state="visible" r:id="rId355"/>
    <sheet sheetId="354" name="IDEA MANDIRI(JUAL)" state="visible" r:id="rId356"/>
    <sheet sheetId="355" name="GLOBAL SUMARECON" state="visible" r:id="rId357"/>
    <sheet sheetId="356" name="GLOBAL(JUAL)" state="visible" r:id="rId358"/>
    <sheet sheetId="357" name="IDK YKT" state="visible" r:id="rId359"/>
    <sheet sheetId="358" name="IDK TUV" state="visible" r:id="rId360"/>
    <sheet sheetId="359" name="IDK P.GOBEL(1)" state="visible" r:id="rId361"/>
    <sheet sheetId="360" name="IDK PPLI" state="visible" r:id="rId362"/>
    <sheet sheetId="361" name="IDK NARUMI" state="visible" r:id="rId363"/>
    <sheet sheetId="362" name="IDK STEP" state="visible" r:id="rId364"/>
    <sheet sheetId="363" name="IDK PANASONIC" state="visible" r:id="rId365"/>
    <sheet sheetId="364" name="IDK TTLC" state="visible" r:id="rId366"/>
    <sheet sheetId="365" name="IDK YAMADA" state="visible" r:id="rId367"/>
    <sheet sheetId="366" name="IDK HEINZ" state="visible" r:id="rId368"/>
    <sheet sheetId="367" name="IDK SHARP" state="visible" r:id="rId369"/>
    <sheet sheetId="368" name="IDK AKS" state="visible" r:id="rId370"/>
    <sheet sheetId="369" name="IDK ITSP" state="visible" r:id="rId371"/>
    <sheet sheetId="370" name="IDK NISSIN" state="visible" r:id="rId372"/>
    <sheet sheetId="371" name="IDK TOKAI RIKA" state="visible" r:id="rId373"/>
    <sheet sheetId="372" name="IDK LAVA" state="visible" r:id="rId374"/>
    <sheet sheetId="373" name="IDK LABORATORIUM" state="visible" r:id="rId375"/>
    <sheet sheetId="374" name="IDK-PHCI" state="visible" r:id="rId376"/>
    <sheet sheetId="375" name="IDK-PPLI" state="visible" r:id="rId377"/>
    <sheet sheetId="376" name="IDK CHUHATSU" state="visible" r:id="rId378"/>
    <sheet sheetId="377" name="IDK'ITSP" state="visible" r:id="rId379"/>
    <sheet sheetId="378" name="IDK MBI" state="visible" r:id="rId380"/>
    <sheet sheetId="379" name="IDK WWTP" state="visible" r:id="rId381"/>
    <sheet sheetId="380" name="IDK PHCI" state="visible" r:id="rId382"/>
    <sheet sheetId="381" name="IDK ASIAN" state="visible" r:id="rId383"/>
    <sheet sheetId="382" name="IDK ARAYA" state="visible" r:id="rId384"/>
    <sheet sheetId="383" name="IDK'HITACHI" state="visible" r:id="rId385"/>
    <sheet sheetId="384" name="IDK'STEP" state="visible" r:id="rId386"/>
    <sheet sheetId="385" name="IDK DE HEUS" state="visible" r:id="rId387"/>
    <sheet sheetId="386" name="IDK HEMPEL" state="visible" r:id="rId388"/>
    <sheet sheetId="387" name="IDK P.GOBEL" state="visible" r:id="rId389"/>
    <sheet sheetId="388" name="IDK SANKIN" state="visible" r:id="rId390"/>
    <sheet sheetId="389" name="IDK ASAHI DENSO" state="visible" r:id="rId391"/>
    <sheet sheetId="390" name="IDK KRESTEK" state="visible" r:id="rId392"/>
    <sheet sheetId="391" name="IDK-;HITACHI" state="visible" r:id="rId393"/>
    <sheet sheetId="392" name="IDK TOKAI" state="visible" r:id="rId394"/>
    <sheet sheetId="393" name="IDK OFURO SANKO" state="visible" r:id="rId395"/>
    <sheet sheetId="394" name="IDK IJWP" state="visible" r:id="rId396"/>
    <sheet sheetId="395" name="IDK HITACHI" state="visible" r:id="rId397"/>
    <sheet sheetId="396" name="ESR POI" state="visible" r:id="rId398"/>
    <sheet sheetId="397" name="IDK OAJ" state="visible" r:id="rId399"/>
    <sheet sheetId="398" name="IDK ITSP(1)" state="visible" r:id="rId400"/>
    <sheet sheetId="399" name="IDK ITSA" state="visible" r:id="rId401"/>
    <sheet sheetId="400" name="IDK PHCI(1)" state="visible" r:id="rId402"/>
    <sheet sheetId="401" name="ESR JUAL" state="visible" r:id="rId403"/>
    <sheet sheetId="402" name="IDK EBARA" state="visible" r:id="rId404"/>
    <sheet sheetId="403" name="IDK SMII" state="visible" r:id="rId405"/>
    <sheet sheetId="404" name="IDK PANASONIC G" state="visible" r:id="rId406"/>
    <sheet sheetId="405" name="IDK ESR KLP 1" state="visible" r:id="rId407"/>
    <sheet sheetId="406" name="IDK GIIC-NARUMI" state="visible" r:id="rId408"/>
    <sheet sheetId="407" name="IDK SEKISO" state="visible" r:id="rId409"/>
    <sheet sheetId="408" name="IDK AKS(2)" state="visible" r:id="rId410"/>
    <sheet sheetId="409" name="IDK AKS(1)" state="visible" r:id="rId411"/>
    <sheet sheetId="410" name="IDK HEINZ(1)" state="visible" r:id="rId412"/>
    <sheet sheetId="411" name="IDK ESR 3(JUAL)" state="visible" r:id="rId413"/>
    <sheet sheetId="412" name="IDK NISSO" state="visible" r:id="rId414"/>
    <sheet sheetId="413" name="IDS S. CIKAL(1)" state="visible" r:id="rId415"/>
    <sheet sheetId="414" name="IDS S.CIKAL(2)" state="visible" r:id="rId416"/>
    <sheet sheetId="415" name="JBPU MITSUBISHI" state="visible" r:id="rId417"/>
    <sheet sheetId="416" name="JBPU AERIUM" state="visible" r:id="rId418"/>
    <sheet sheetId="417" name="JKAP SUMMARECON(A1102)" state="visible" r:id="rId419"/>
    <sheet sheetId="418" name="KAJIMA JKT 854" state="visible" r:id="rId420"/>
    <sheet sheetId="419" name="KAJIMA JKT 683" state="visible" r:id="rId421"/>
    <sheet sheetId="420" name="KAJIMA JKT 855" state="visible" r:id="rId422"/>
    <sheet sheetId="421" name="KAJIMA JKT 858" state="visible" r:id="rId423"/>
    <sheet sheetId="422" name="KAJIMA JKT 861" state="visible" r:id="rId424"/>
    <sheet sheetId="423" name="KAJIMA JKT 859" state="visible" r:id="rId425"/>
    <sheet sheetId="424" name="KAJIMA JKT 860" state="visible" r:id="rId426"/>
    <sheet sheetId="425" name="KAJIMA 862" state="visible" r:id="rId427"/>
    <sheet sheetId="426" name="JKAP SUMMARECON(A1106)" state="visible" r:id="rId428"/>
    <sheet sheetId="427" name="JKAP CIJAYANTI,INFRA" state="visible" r:id="rId429"/>
    <sheet sheetId="428" name="JKAP THE BARN" state="visible" r:id="rId430"/>
    <sheet sheetId="429" name="JKAP RESERVOIR PERSITA " state="visible" r:id="rId431"/>
    <sheet sheetId="430" name="JBPU NOODLE PADALARANG" state="visible" r:id="rId432"/>
    <sheet sheetId="431" name="JAGAT RESERVOIR" state="visible" r:id="rId433"/>
    <sheet sheetId="432" name="JKAP PANARUB(BREBES)" state="visible" r:id="rId434"/>
    <sheet sheetId="433" name="JKAP FORESTA(FBL 7)" state="visible" r:id="rId435"/>
    <sheet sheetId="434" name="JBPU INDESSO" state="visible" r:id="rId436"/>
    <sheet sheetId="435" name="JKAP ANTASARI(A1104-341)" state="visible" r:id="rId437"/>
    <sheet sheetId="436" name="JKAP ANTASARI(A1104-059)" state="visible" r:id="rId438"/>
    <sheet sheetId="437" name="JKAP ANTASARI(A1104)" state="visible" r:id="rId439"/>
    <sheet sheetId="438" name="JAGAT MOYA" state="visible" r:id="rId440"/>
    <sheet sheetId="439" name="JKAP DESIGN-KIIC" state="visible" r:id="rId441"/>
    <sheet sheetId="440" name="JKAP EKA" state="visible" r:id="rId442"/>
    <sheet sheetId="441" name="JAGAT WORK SHOP(JUAL)" state="visible" r:id="rId443"/>
    <sheet sheetId="442" name="JKAP SPAM" state="visible" r:id="rId444"/>
    <sheet sheetId="443" name="JKAP WORKSHOP(JUAL)" state="visible" r:id="rId445"/>
    <sheet sheetId="444" name="JAGAT ANTASARI(PENJUALAN)" state="visible" r:id="rId446"/>
    <sheet sheetId="445" name="KARMELINDO'MAPOLSEK(006,009)" state="visible" r:id="rId447"/>
    <sheet sheetId="446" name="KARMELINDO M.KOMPAS" state="visible" r:id="rId448"/>
    <sheet sheetId="447" name="KAJIMA CALYPSO" state="visible" r:id="rId449"/>
    <sheet sheetId="448" name="KARMELINDO G.DSO" state="visible" r:id="rId450"/>
    <sheet sheetId="449" name="KARMELINDO JUAL" state="visible" r:id="rId451"/>
    <sheet sheetId="450" name="KOFUKU(PENJUALAN)" state="visible" r:id="rId452"/>
    <sheet sheetId="451" name="JO CSCODS-OASIS(JUAL)" state="visible" r:id="rId453"/>
    <sheet sheetId="452" name="MAHKOTA (SAIFUL)" state="visible" r:id="rId454"/>
    <sheet sheetId="453" name="MURINDA TEMPO" state="visible" r:id="rId455"/>
    <sheet sheetId="454" name="NRC IKPP" state="visible" r:id="rId456"/>
    <sheet sheetId="455" name="PANTON PURI MUTIARA" state="visible" r:id="rId457"/>
    <sheet sheetId="456" name="PP DORMITORY" state="visible" r:id="rId458"/>
    <sheet sheetId="457" name="MURINDA PLTU(BATANG)" state="visible" r:id="rId459"/>
    <sheet sheetId="458" name="NRC SHOWROOM" state="visible" r:id="rId460"/>
    <sheet sheetId="459" name="NRC PINDODELI" state="visible" r:id="rId461"/>
    <sheet sheetId="460" name="NRC PODOMORO" state="visible" r:id="rId462"/>
    <sheet sheetId="461" name="NRC MATERA C.H" state="visible" r:id="rId463"/>
    <sheet sheetId="462" name="NRC JHL " state="visible" r:id="rId464"/>
    <sheet sheetId="463" name="NRC PAKUWON" state="visible" r:id="rId465"/>
    <sheet sheetId="464" name="NRC JEEP(1)" state="visible" r:id="rId466"/>
    <sheet sheetId="465" name="NRC MATERA" state="visible" r:id="rId467"/>
    <sheet sheetId="466" name="MURINDA BLI BLI" state="visible" r:id="rId468"/>
    <sheet sheetId="467" name="MAHKOTA BPK.SYAIFUL" state="visible" r:id="rId469"/>
    <sheet sheetId="468" name="MAHKOTA WORK SHOP" state="visible" r:id="rId470"/>
    <sheet sheetId="469" name="NRC ASTON" state="visible" r:id="rId471"/>
    <sheet sheetId="470" name="NRC RS JANTUNG" state="visible" r:id="rId472"/>
    <sheet sheetId="471" name="NRC B R.RESIDENCE" state="visible" r:id="rId473"/>
    <sheet sheetId="472" name="NRC MORIAH" state="visible" r:id="rId474"/>
    <sheet sheetId="473" name="NRC CARTENSZ" state="visible" r:id="rId475"/>
    <sheet sheetId="474" name="NRC PINDODELI-2" state="visible" r:id="rId476"/>
    <sheet sheetId="475" name="MURINDA PEPSICO" state="visible" r:id="rId477"/>
    <sheet sheetId="476" name="MURINDA PCIM" state="visible" r:id="rId478"/>
    <sheet sheetId="477" name="NKE(JUAL)CANAL" state="visible" r:id="rId479"/>
    <sheet sheetId="478" name="NRC NAVA PARK" state="visible" r:id="rId480"/>
    <sheet sheetId="479" name="NRC RS JANTUNG(JUAL)" state="visible" r:id="rId481"/>
    <sheet sheetId="480" name="PRIMA HASTA BCA" state="visible" r:id="rId482"/>
    <sheet sheetId="481" name="PPI AICC" state="visible" r:id="rId483"/>
    <sheet sheetId="482" name="PPI MOYA" state="visible" r:id="rId484"/>
    <sheet sheetId="483" name="PPI UMETOKU" state="visible" r:id="rId485"/>
    <sheet sheetId="484" name="SOWIN WISMA BARITO" state="visible" r:id="rId486"/>
    <sheet sheetId="485" name="SOWIN BARITO" state="visible" r:id="rId487"/>
    <sheet sheetId="486" name="TAKENAKA YHUNDAI" state="visible" r:id="rId488"/>
    <sheet sheetId="487" name="TBP BARITO(PST)" state="visible" r:id="rId489"/>
    <sheet sheetId="488" name="TBP BARITO(PRYK)" state="visible" r:id="rId490"/>
    <sheet sheetId="489" name="PRAJA EMERALD(0024)" state="visible" r:id="rId491"/>
    <sheet sheetId="490" name="PRAJA EMERALD(0007)" state="visible" r:id="rId492"/>
    <sheet sheetId="491" name="PRAJA EMERALD(0048)" state="visible" r:id="rId493"/>
    <sheet sheetId="492" name="PRAJA EMERALD(0056)" state="visible" r:id="rId494"/>
    <sheet sheetId="493" name="PRAJA EMERALD(0083)" state="visible" r:id="rId495"/>
    <sheet sheetId="494" name="PRAJA EMERALD(0066)" state="visible" r:id="rId496"/>
    <sheet sheetId="495" name="PRAJA EMERALD(106)" state="visible" r:id="rId497"/>
    <sheet sheetId="496" name="PRAJA EMERALD(107)" state="visible" r:id="rId498"/>
    <sheet sheetId="497" name="PRAJA EMERALD(124)" state="visible" r:id="rId499"/>
    <sheet sheetId="498" name="PRAJA EMERALD(157)" state="visible" r:id="rId500"/>
    <sheet sheetId="499" name="PRAJA EMERALD(0102)" state="visible" r:id="rId501"/>
    <sheet sheetId="500" name="PRAJA EMERALD(143)" state="visible" r:id="rId502"/>
    <sheet sheetId="501" name="PRAJA EMERALD(177)" state="visible" r:id="rId503"/>
    <sheet sheetId="502" name="PRAJA EMERALD(206)" state="visible" r:id="rId504"/>
    <sheet sheetId="503" name="PRAJA EMERALD(239)" state="visible" r:id="rId505"/>
    <sheet sheetId="504" name="REK PRAJA(GLOBAL)" state="visible" r:id="rId506"/>
    <sheet sheetId="505" name="NRC RECKIT1" state="visible" r:id="rId507"/>
    <sheet sheetId="506" name="NRC RECKITT" state="visible" r:id="rId508"/>
    <sheet sheetId="507" name="NKE CANAL" state="visible" r:id="rId509"/>
    <sheet sheetId="508" name="NKE RS MULYA" state="visible" r:id="rId510"/>
    <sheet sheetId="509" name="PRAJA(PENJUALAN)" state="visible" r:id="rId511"/>
    <sheet sheetId="510" name="PANCA MITRA(BELI)" state="visible" r:id="rId512"/>
    <sheet sheetId="511" name="SHIMIZU J6RV,SBCK" state="visible" r:id="rId513"/>
    <sheet sheetId="512" name="TAKENAKA IDJV " state="visible" r:id="rId514"/>
    <sheet sheetId="513" name="TAKENAKA AEON" state="visible" r:id="rId515"/>
    <sheet sheetId="514" name="NRC CARTENZ" state="visible" r:id="rId516"/>
    <sheet sheetId="515" name="TBP ASHLEY" state="visible" r:id="rId517"/>
    <sheet sheetId="516" name="TBP BINUS" state="visible" r:id="rId518"/>
    <sheet sheetId="517" name="TBP BUTTERFLY" state="visible" r:id="rId519"/>
    <sheet sheetId="518" name="TBP INNOPHARM" state="visible" r:id="rId520"/>
    <sheet sheetId="519" name="TBP SEKOLAH CIKAL" state="visible" r:id="rId521"/>
    <sheet sheetId="520" name="NRC HAMTON" state="visible" r:id="rId522"/>
    <sheet sheetId="521" name="NRC ARCADE" state="visible" r:id="rId523"/>
    <sheet sheetId="522" name="SBS THE SMITH" state="visible" r:id="rId524"/>
    <sheet sheetId="523" name="STM ANTASARI" state="visible" r:id="rId525"/>
    <sheet sheetId="524" name="TAKENAKA HM SAMPOERNA" state="visible" r:id="rId526"/>
    <sheet sheetId="525" name="TRIJAYA ASHLEY" state="visible" r:id="rId527"/>
    <sheet sheetId="526" name="TBP BINUS PENJUALAN" state="visible" r:id="rId528"/>
    <sheet sheetId="527" name="TBP AERIUM" state="visible" r:id="rId529"/>
    <sheet sheetId="528" name="TBP ADR(JUAL)" state="visible" r:id="rId530"/>
    <sheet sheetId="529" name="TBP EDGE" state="visible" r:id="rId531"/>
    <sheet sheetId="530" name="TBP ADR SHIMIZHU" state="visible" r:id="rId532"/>
    <sheet sheetId="531" name="TBP CSHQ" state="visible" r:id="rId533"/>
    <sheet sheetId="532" name="TBP ADR SHIMIZHU (1)" state="visible" r:id="rId534"/>
    <sheet sheetId="533" name="TBP ADR SHIMIZHU (2)" state="visible" r:id="rId535"/>
    <sheet sheetId="534" name="TBP ASHLEY.T.TANI" state="visible" r:id="rId536"/>
    <sheet sheetId="535" name="TBP CAPITAL" state="visible" r:id="rId537"/>
    <sheet sheetId="536" name="TBP ONE CAPITAL" state="visible" r:id="rId538"/>
    <sheet sheetId="537" name="TBP BINUS SRBY" state="visible" r:id="rId539"/>
    <sheet sheetId="538" name="TBP CIPLAS" state="visible" r:id="rId540"/>
    <sheet sheetId="539" name="TBP G.CISSIE" state="visible" r:id="rId541"/>
    <sheet sheetId="540" name="TBP DATA CENTER" state="visible" r:id="rId542"/>
    <sheet sheetId="541" name="TBP CISSIE" state="visible" r:id="rId543"/>
    <sheet sheetId="542" name="TBP ELLIPSE" state="visible" r:id="rId544"/>
    <sheet sheetId="543" name="TBP JPO" state="visible" r:id="rId545"/>
    <sheet sheetId="544" name="TBP LIVING H.WORLD CBB" state="visible" r:id="rId546"/>
    <sheet sheetId="545" name="TBP LIVING GRAND(PUSAT)" state="visible" r:id="rId547"/>
    <sheet sheetId="546" name="TBP IKEA STORE" state="visible" r:id="rId548"/>
    <sheet sheetId="547" name="TBP LIVING G. WISATA(PROYEK)" state="visible" r:id="rId549"/>
    <sheet sheetId="548" name="TBP S.CIKAL" state="visible" r:id="rId550"/>
    <sheet sheetId="549" name="TBP SQ" state="visible" r:id="rId551"/>
    <sheet sheetId="550" name="TBP S.CIKAL(1)" state="visible" r:id="rId552"/>
    <sheet sheetId="551" name="TBP SEKOLAH CALVIN" state="visible" r:id="rId553"/>
    <sheet sheetId="552" name="TBP ONE TOWER(PROYEK)" state="visible" r:id="rId554"/>
    <sheet sheetId="553" name="TBP ONE TOWER(PUSAT)" state="visible" r:id="rId555"/>
    <sheet sheetId="554" name="TBP SANTUARI" state="visible" r:id="rId556"/>
    <sheet sheetId="555" name="TBP KOMPLEK(BHUMIKALA) ALSUT" state="visible" r:id="rId557"/>
    <sheet sheetId="556" name="PENJUALAN TBP ONE TOWER" state="visible" r:id="rId558"/>
    <sheet sheetId="557" name="TBP ONE SATRIO" state="visible" r:id="rId559"/>
    <sheet sheetId="558" name="TBP PAKUBUWONO" state="visible" r:id="rId560"/>
    <sheet sheetId="559" name="TBP MAGGIORE(1)" state="visible" r:id="rId561"/>
    <sheet sheetId="560" name="TBP MAGGIORE(2)" state="visible" r:id="rId562"/>
    <sheet sheetId="561" name="TBP MARRIOT" state="visible" r:id="rId563"/>
    <sheet sheetId="562" name="TBP MICROSOFT" state="visible" r:id="rId564"/>
    <sheet sheetId="563" name="TBP PARKIR L.WORD" state="visible" r:id="rId565"/>
    <sheet sheetId="564" name="TBP PURI 1" state="visible" r:id="rId566"/>
    <sheet sheetId="565" name="TBP PURI 2" state="visible" r:id="rId567"/>
    <sheet sheetId="566" name="TBP PADMA" state="visible" r:id="rId568"/>
    <sheet sheetId="567" name="TBP SAKURA(SCAFF)" state="visible" r:id="rId569"/>
    <sheet sheetId="568" name="TBP SMI" state="visible" r:id="rId570"/>
    <sheet sheetId="569" name="TBP SHAKA" state="visible" r:id="rId571"/>
    <sheet sheetId="570" name="TBP PLTU  SUMBANGSEL(GABUNGAN)" state="visible" r:id="rId572"/>
    <sheet sheetId="571" name="TBP SUMBANGSEL(PUSAT)" state="visible" r:id="rId573"/>
    <sheet sheetId="572" name="TBP SUMBANGSEL(PROYEK)" state="visible" r:id="rId574"/>
    <sheet sheetId="573" name="TBP S.NHJS" state="visible" r:id="rId575"/>
    <sheet sheetId="574" name="TBP NOVOTEL" state="visible" r:id="rId576"/>
    <sheet sheetId="575" name="TBP TABANAN BALI" state="visible" r:id="rId577"/>
    <sheet sheetId="576" name="TBP RT SUMBAWA" state="visible" r:id="rId578"/>
    <sheet sheetId="577" name="TBP U,FOREST" state="visible" r:id="rId579"/>
    <sheet sheetId="578" name="TBP URBAN(JUAL)" state="visible" r:id="rId580"/>
    <sheet sheetId="579" name="TBP REZ SEMARANG" state="visible" r:id="rId581"/>
    <sheet sheetId="580" name="TPI SIMATELEX(BATAM)" state="visible" r:id="rId582"/>
    <sheet sheetId="581" name="TPI BOGASARI" state="visible" r:id="rId583"/>
    <sheet sheetId="582" name="TPI MAYORA" state="visible" r:id="rId584"/>
    <sheet sheetId="583" name="TPI GAJAH TUNGGAL" state="visible" r:id="rId585"/>
    <sheet sheetId="584" name="TPI BLITAR BIOGAS(1-0031)" state="visible" r:id="rId586"/>
    <sheet sheetId="585" name="TPI BLITAR BIOGAS(2)001" state="visible" r:id="rId587"/>
    <sheet sheetId="586" name="TPI BLITAR BIOGAS(3)" state="visible" r:id="rId588"/>
    <sheet sheetId="587" name="TPI TARAKAN (1)078" state="visible" r:id="rId589"/>
    <sheet sheetId="588" name="TPI TARAKAN(2)081" state="visible" r:id="rId590"/>
    <sheet sheetId="589" name="TPI TARAKAN(3)085" state="visible" r:id="rId591"/>
    <sheet sheetId="590" name="TPI WAREHOUSE(076)" state="visible" r:id="rId592"/>
    <sheet sheetId="591" name="TPI WAREHOUSE(PO BARU)" state="visible" r:id="rId593"/>
    <sheet sheetId="592" name="WIKA TRANSMART(005)" state="visible" r:id="rId594"/>
    <sheet sheetId="593" name="WIKA TRANSMART(011)" state="visible" r:id="rId595"/>
    <sheet sheetId="594" name="WIKA BI(21)" state="visible" r:id="rId596"/>
    <sheet sheetId="595" name="WIKA BI(24)" state="visible" r:id="rId597"/>
    <sheet sheetId="596" name="WIKA BI(25)" state="visible" r:id="rId598"/>
    <sheet sheetId="597" name="WIKA BI(29)" state="visible" r:id="rId599"/>
    <sheet sheetId="598" name="WIKA BI(30)" state="visible" r:id="rId600"/>
    <sheet sheetId="599" name="WIKA BI(33)" state="visible" r:id="rId601"/>
    <sheet sheetId="600" name="(REK GLOBAL WIKA BI)" state="visible" r:id="rId602"/>
    <sheet sheetId="601" name="WIKA TENJO" state="visible" r:id="rId603"/>
    <sheet sheetId="602" name="TBP PARAMITA" state="visible" r:id="rId604"/>
    <sheet sheetId="603" name="TBP SAKURA" state="visible" r:id="rId605"/>
    <sheet sheetId="604" name="TBP SAKURA (1)" state="visible" r:id="rId606"/>
    <sheet sheetId="605" name="TPI INDOFOOD" state="visible" r:id="rId607"/>
    <sheet sheetId="606" name="WIKA BMKG(035)" state="visible" r:id="rId608"/>
    <sheet sheetId="607" name="WIKA BMKG(036)" state="visible" r:id="rId609"/>
    <sheet sheetId="608" name="WIKA BMKG(039)" state="visible" r:id="rId610"/>
    <sheet sheetId="609" name="WIKA BMKG (GLOBAL)" state="visible" r:id="rId611"/>
    <sheet sheetId="610" name="WIKA BMKG(JUAL)" state="visible" r:id="rId612"/>
    <sheet sheetId="611" name="IMP WS" state="visible" r:id="rId613"/>
    <sheet sheetId="612" name="TBP PERALATAN(CONTOH)" state="visible" r:id="rId614"/>
    <sheet sheetId="613" name="TPI MAKASAR" state="visible" r:id="rId615"/>
    <sheet sheetId="614" name="TBP SEQUIS" state="visible" r:id="rId616"/>
    <sheet sheetId="615" name="TBP SMITH(BARU)" state="visible" r:id="rId617"/>
    <sheet sheetId="616" name="TBP SAKURA(KWIK)" state="visible" r:id="rId618"/>
    <sheet sheetId="617" name="TBP THE SMITH" state="visible" r:id="rId619"/>
    <sheet sheetId="618" name="TBP PIM" state="visible" r:id="rId620"/>
    <sheet sheetId="619" name="TBP IKEA" state="visible" r:id="rId621"/>
    <sheet sheetId="620" name="TBP PULMAN" state="visible" r:id="rId622"/>
    <sheet sheetId="621" name="TBP TN(3)" state="visible" r:id="rId623"/>
    <sheet sheetId="622" name="TBP TN(2)" state="visible" r:id="rId624"/>
    <sheet sheetId="623" name="TBP TN(1)" state="visible" r:id="rId625"/>
    <sheet sheetId="624" name="TBP UMN" state="visible" r:id="rId626"/>
    <sheet sheetId="625" name="WIKA EMBARCADERO(177)" state="visible" r:id="rId627"/>
    <sheet sheetId="626" name="WIKA EMBARCADEREO(196)" state="visible" r:id="rId628"/>
    <sheet sheetId="627" name="WIKA HALIM" state="visible" r:id="rId629"/>
    <sheet sheetId="628" name="WIKA RSUP(PENJUALAN)" state="visible" r:id="rId630"/>
    <sheet sheetId="629" name="WIKA RSUP 2(020)" state="visible" r:id="rId631"/>
    <sheet sheetId="630" name="WIKA RSUP (032)" state="visible" r:id="rId632"/>
    <sheet sheetId="631" name="WIKA RSUP (034)" state="visible" r:id="rId633"/>
    <sheet sheetId="632" name="WIKA RSUP (036)" state="visible" r:id="rId634"/>
    <sheet sheetId="633" name="WIKA RSUP 1(018)" state="visible" r:id="rId635"/>
    <sheet sheetId="634" name="WIKA MANTAP(047)" state="visible" r:id="rId636"/>
    <sheet sheetId="635" name="WIKA MANTAP(044)" state="visible" r:id="rId637"/>
    <sheet sheetId="636" name="WIKA MANTAP(056)" state="visible" r:id="rId638"/>
    <sheet sheetId="637" name="WIKA PRACETAK BUMN(006)" state="visible" r:id="rId639"/>
    <sheet sheetId="638" name="WIKA PRACETAK(026)" state="visible" r:id="rId640"/>
    <sheet sheetId="639" name="WIKA TIM(119)" state="visible" r:id="rId641"/>
    <sheet sheetId="640" name="WIKA TIM(121)" state="visible" r:id="rId642"/>
    <sheet sheetId="641" name="WIKA TIM 164G-11 Apr(119+121)" state="visible" r:id="rId643"/>
    <sheet sheetId="642" name="WIKA TIM(122)" state="visible" r:id="rId644"/>
    <sheet sheetId="643" name="WIKA TIM(156-171B)" state="visible" r:id="rId645"/>
    <sheet sheetId="644" name="WIKA TIM(144)" state="visible" r:id="rId646"/>
    <sheet sheetId="645" name="WIKA TIM (158)" state="visible" r:id="rId647"/>
    <sheet sheetId="646" name="WIKA GRAND HEAVEN" state="visible" r:id="rId648"/>
    <sheet sheetId="647" name="WIKA UNIVERSITAS TERBUKA'023" state="visible" r:id="rId649"/>
    <sheet sheetId="648" name="WIKA UNIVERSITAS TERBUKA'024" state="visible" r:id="rId650"/>
    <sheet sheetId="649" name="WIKA UNIVERSITAS TERBUKA'029" state="visible" r:id="rId651"/>
    <sheet sheetId="650" name="WIKA UNIV TERBUKA'032" state="visible" r:id="rId652"/>
    <sheet sheetId="651" name="WIKA UT 043" state="visible" r:id="rId653"/>
    <sheet sheetId="652" name="WIKA UT'040" state="visible" r:id="rId654"/>
    <sheet sheetId="653" name="WIKA UT 042" state="visible" r:id="rId655"/>
    <sheet sheetId="654" name="WIKA UT 050" state="visible" r:id="rId656"/>
    <sheet sheetId="655" name="WIKA RS COVID" state="visible" r:id="rId657"/>
    <sheet sheetId="18" name="TARSIM" state="visible" r:id="rId658"/>
  </sheets>
  <calcPr calcId="171027"/>
</workbook>
</file>

<file path=xl/sharedStrings.xml><?xml version="1.0" encoding="utf-8"?>
<sst xmlns="http://schemas.openxmlformats.org/spreadsheetml/2006/main" count="23355" uniqueCount="4693">
  <si>
    <t>Tgl</t>
  </si>
  <si>
    <t>Pen Cross Brace kecil</t>
  </si>
  <si>
    <t>Ring Pen Cross</t>
  </si>
  <si>
    <t>CB 193</t>
  </si>
  <si>
    <t>MUR JB-UH 60</t>
  </si>
  <si>
    <t>25/2/2021</t>
  </si>
  <si>
    <t>MF 170</t>
  </si>
  <si>
    <t>LD 90</t>
  </si>
  <si>
    <t>CB 220</t>
  </si>
  <si>
    <t>JB 60</t>
  </si>
  <si>
    <t>Pipa 6M</t>
  </si>
  <si>
    <t>UH 60</t>
  </si>
  <si>
    <t>Swivel C</t>
  </si>
  <si>
    <t>Join Pin</t>
  </si>
  <si>
    <t>13/8/2021</t>
  </si>
  <si>
    <t>15/8/2021</t>
  </si>
  <si>
    <t>15/10/2021</t>
  </si>
  <si>
    <t>Catwalk</t>
  </si>
  <si>
    <t>Pipa 3M</t>
  </si>
  <si>
    <t>18/9/2021</t>
  </si>
  <si>
    <t>18/12/2021</t>
  </si>
  <si>
    <t>Hotel Jati Baru</t>
  </si>
  <si>
    <t>24/4/2024</t>
  </si>
  <si>
    <t>30/3/2022</t>
  </si>
  <si>
    <t>Pak andre kiriman 5/7/21</t>
  </si>
  <si>
    <t>Vi ini kamu nanti rekap di rekapan</t>
  </si>
  <si>
    <t>Kalau sdh ada sj nya</t>
  </si>
  <si>
    <t>Ini non ppn</t>
  </si>
  <si>
    <t>Kiriman ke pak andre hotel amaris kalimalang</t>
  </si>
  <si>
    <t>Cb 220, sewa 3000, claim 50.000</t>
  </si>
  <si>
    <t>Soalnya si bety ga masuk. Takutnya lupa</t>
  </si>
  <si>
    <t>Pipa s</t>
  </si>
  <si>
    <t>22/9/2021</t>
  </si>
  <si>
    <t>23/9/2021</t>
  </si>
  <si>
    <t>24/9/2021</t>
  </si>
  <si>
    <t>29/9/2021</t>
  </si>
  <si>
    <t>15/11/2021</t>
  </si>
  <si>
    <t>Bpk Rudy</t>
  </si>
  <si>
    <t>27/11/2021</t>
  </si>
  <si>
    <t>Tie Rod 1,2</t>
  </si>
  <si>
    <t>Wing Nut</t>
  </si>
  <si>
    <t>KUNCI KEPALA LEDGER</t>
  </si>
  <si>
    <t>RINGLOCK</t>
  </si>
  <si>
    <t>20/3/2021</t>
  </si>
  <si>
    <t>22//3/2021</t>
  </si>
  <si>
    <t>26/3/2021</t>
  </si>
  <si>
    <t>MF 190</t>
  </si>
  <si>
    <t>MF 150</t>
  </si>
  <si>
    <t>TR 1,2</t>
  </si>
  <si>
    <t>steger 90</t>
  </si>
  <si>
    <t>Pin Cross Brace</t>
  </si>
  <si>
    <t>18/6/2021</t>
  </si>
  <si>
    <t>25/9/2021</t>
  </si>
  <si>
    <t>menteng</t>
  </si>
  <si>
    <t>23/10/2021</t>
  </si>
  <si>
    <t>26/10/2021</t>
  </si>
  <si>
    <t>16/11/2021</t>
  </si>
  <si>
    <t>bpk iskandar</t>
  </si>
  <si>
    <t>TCD</t>
  </si>
  <si>
    <t>katamaran</t>
  </si>
  <si>
    <t>13/12/2021</t>
  </si>
  <si>
    <t>17/1/2022</t>
  </si>
  <si>
    <t>24/1/2022</t>
  </si>
  <si>
    <t>pik</t>
  </si>
  <si>
    <t>14/3/2022</t>
  </si>
  <si>
    <t>18/3/2022</t>
  </si>
  <si>
    <t>21/3/2022</t>
  </si>
  <si>
    <t>20/4/2022</t>
  </si>
  <si>
    <t>13/5/2022</t>
  </si>
  <si>
    <t>tcd</t>
  </si>
  <si>
    <t>14/5/2022</t>
  </si>
  <si>
    <t>BPK ISKANDAR</t>
  </si>
  <si>
    <t>17/5/2022</t>
  </si>
  <si>
    <t>20/5/2022</t>
  </si>
  <si>
    <t>PIK</t>
  </si>
  <si>
    <t>27/5/2022</t>
  </si>
  <si>
    <t>CDT</t>
  </si>
  <si>
    <t>16/8/2022</t>
  </si>
  <si>
    <t>21/9/2022</t>
  </si>
  <si>
    <t>24/9/2022</t>
  </si>
  <si>
    <t>22/10/2022</t>
  </si>
  <si>
    <t>25/10/2022</t>
  </si>
  <si>
    <t>26/10/2022</t>
  </si>
  <si>
    <t>28/10/2022</t>
  </si>
  <si>
    <t>14/4/2023</t>
  </si>
  <si>
    <t>Pak Andre/Katamaran (Eks Cinere)</t>
  </si>
  <si>
    <t>Roda</t>
  </si>
  <si>
    <t>24/11/2020</t>
  </si>
  <si>
    <t>SISA NOV'20</t>
  </si>
  <si>
    <t>19/12/2020</t>
  </si>
  <si>
    <t>28/12/2020</t>
  </si>
  <si>
    <t>SISA DES'20</t>
  </si>
  <si>
    <t>SISA JAN'21</t>
  </si>
  <si>
    <t>23/2/2021</t>
  </si>
  <si>
    <t>SISA FEB'21</t>
  </si>
  <si>
    <t>13/11/2020</t>
  </si>
  <si>
    <t>18/1/2021</t>
  </si>
  <si>
    <t>Pen Cross Besar+Ring</t>
  </si>
  <si>
    <t>Pen Cross Kecil+Ring</t>
  </si>
  <si>
    <t>26/12/2020</t>
  </si>
  <si>
    <t>21/1/2021</t>
  </si>
  <si>
    <t>16/3/2021</t>
  </si>
  <si>
    <t>19/3/2021</t>
  </si>
  <si>
    <t>30/3/2021</t>
  </si>
  <si>
    <t>22/1/2021</t>
  </si>
  <si>
    <t>25/1/2021</t>
  </si>
  <si>
    <t>30/6/2021</t>
  </si>
  <si>
    <t>27/1/2021</t>
  </si>
  <si>
    <t>V 2m Ring lock</t>
  </si>
  <si>
    <t>Ledger 60 ringlock</t>
  </si>
  <si>
    <t>JB PCH</t>
  </si>
  <si>
    <t>UH PCH</t>
  </si>
  <si>
    <t>21/7/2021</t>
  </si>
  <si>
    <t>30/7/2021</t>
  </si>
  <si>
    <t>25/8/2022</t>
  </si>
  <si>
    <t>26/8/2022</t>
  </si>
  <si>
    <t>Tie R 120</t>
  </si>
  <si>
    <t>Mur JB</t>
  </si>
  <si>
    <t>28/7/2021</t>
  </si>
  <si>
    <t>14/9/2021</t>
  </si>
  <si>
    <t>Pipa 4M</t>
  </si>
  <si>
    <t>27/9/2021</t>
  </si>
  <si>
    <t>18/10/2021</t>
  </si>
  <si>
    <t>22/10/2021</t>
  </si>
  <si>
    <t>29/12/2021</t>
  </si>
  <si>
    <t>21/1/2022</t>
  </si>
  <si>
    <t>28/1/2022</t>
  </si>
  <si>
    <t>25/6/2022</t>
  </si>
  <si>
    <t>28/6/2022</t>
  </si>
  <si>
    <t>30/6/2022</t>
  </si>
  <si>
    <t xml:space="preserve">JB </t>
  </si>
  <si>
    <t>Pipa S</t>
  </si>
  <si>
    <t>28/5/2022</t>
  </si>
  <si>
    <t>28/7/2022</t>
  </si>
  <si>
    <t>D Cove</t>
  </si>
  <si>
    <t>19/7/2022</t>
  </si>
  <si>
    <t>31/7/2021</t>
  </si>
  <si>
    <t>TOKO BANGUNAN</t>
  </si>
  <si>
    <t>24/11/2021</t>
  </si>
  <si>
    <t>21/2/2022</t>
  </si>
  <si>
    <t>26/2/2022</t>
  </si>
  <si>
    <t xml:space="preserve">Vi panca jaya dibuat rincian tagihannya dari awal digabung terus saja vi jadi 1 excel </t>
  </si>
  <si>
    <t>Main frame 6000</t>
  </si>
  <si>
    <t>Cross brace / jb/ uh 4000</t>
  </si>
  <si>
    <t>Joinpin 1000</t>
  </si>
  <si>
    <t>Catwalk 20.000</t>
  </si>
  <si>
    <t>Tie Rod 16x1,2</t>
  </si>
  <si>
    <t>Tie Rod 1,5</t>
  </si>
  <si>
    <t>Pipe S</t>
  </si>
  <si>
    <t>25/1/2022</t>
  </si>
  <si>
    <t>22/3/2022</t>
  </si>
  <si>
    <t>H 4x6x6</t>
  </si>
  <si>
    <t>H 4x6x4</t>
  </si>
  <si>
    <t>31/3/2022</t>
  </si>
  <si>
    <t>Note " Ibu Melisa dan idea mandiri</t>
  </si>
  <si>
    <t>Swivel clamp sewa harganya 2.500</t>
  </si>
  <si>
    <t>Harga Hollow Per Meter 5.500</t>
  </si>
  <si>
    <t>TR 1M</t>
  </si>
  <si>
    <t>T NUT</t>
  </si>
  <si>
    <t>19/5/2022</t>
  </si>
  <si>
    <t>21/5/2022</t>
  </si>
  <si>
    <t>23/5/2022</t>
  </si>
  <si>
    <t>24/5/2022</t>
  </si>
  <si>
    <t>25/5/2022</t>
  </si>
  <si>
    <t>17/9/2022</t>
  </si>
  <si>
    <t>Tie Rod 1M</t>
  </si>
  <si>
    <t>16/4/2022</t>
  </si>
  <si>
    <t>Pipa 2M</t>
  </si>
  <si>
    <t>Pipa 1M</t>
  </si>
  <si>
    <t>Tangga</t>
  </si>
  <si>
    <t>B 9760 BDA</t>
  </si>
  <si>
    <t>22/1/2022</t>
  </si>
  <si>
    <t>27/1/2022</t>
  </si>
  <si>
    <t>B 9043 EO</t>
  </si>
  <si>
    <t>TDK ADA NMR MOBIL</t>
  </si>
  <si>
    <t>Sisa Periode 21/1 - 20/2'22</t>
  </si>
  <si>
    <t>Sisa Periode 21/2 - 20/3'22</t>
  </si>
  <si>
    <t>29/3/2022</t>
  </si>
  <si>
    <t>SISA ALAT</t>
  </si>
  <si>
    <t xml:space="preserve">bet ini disimpan </t>
  </si>
  <si>
    <t>Vi pt mutriton yang pak yakub hari ini pulangin barang. Nanti kabarin saya</t>
  </si>
  <si>
    <t>kiriman tgl 21/1 atau 22/1</t>
  </si>
  <si>
    <t>apa ada lebih/ kurang. Tagihan tdk apa tutup 20 maret 2022 sesuai tagihan</t>
  </si>
  <si>
    <t>setiap kiriman dan pengambilan kena ongkos 750.000</t>
  </si>
  <si>
    <t>kemarin. Dan tdk usah tagih ongkos nya</t>
  </si>
  <si>
    <t>Pipa 4 m= 22.500</t>
  </si>
  <si>
    <t>Harga tangga pak yakub ; 45.000</t>
  </si>
  <si>
    <t>23/6/2022</t>
  </si>
  <si>
    <t>25/7/2022</t>
  </si>
  <si>
    <t>26/12/2022</t>
  </si>
  <si>
    <t>20/3/2023</t>
  </si>
  <si>
    <t>17/6/2022</t>
  </si>
  <si>
    <t>13/8/2022</t>
  </si>
  <si>
    <t>13/9/2022</t>
  </si>
  <si>
    <t>27/9/2022</t>
  </si>
  <si>
    <t>28/9/2022</t>
  </si>
  <si>
    <t>30/9/2022</t>
  </si>
  <si>
    <t>18/7/2023</t>
  </si>
  <si>
    <t>andre</t>
  </si>
  <si>
    <t>Wedge</t>
  </si>
  <si>
    <t>Ledger uh 48,3m</t>
  </si>
  <si>
    <t>24/6/2022</t>
  </si>
  <si>
    <t>28/6/2021</t>
  </si>
  <si>
    <t>29/6/2022</t>
  </si>
  <si>
    <t>27/7/2022</t>
  </si>
  <si>
    <t>Fixed C</t>
  </si>
  <si>
    <t>30/8/2022</t>
  </si>
  <si>
    <t>16/9/2022</t>
  </si>
  <si>
    <t>20/9/2022</t>
  </si>
  <si>
    <t>23/9/2022</t>
  </si>
  <si>
    <t>15/12/2022</t>
  </si>
  <si>
    <t>27/12/2022</t>
  </si>
  <si>
    <t>13/1/2024</t>
  </si>
  <si>
    <t>Vertical 1M</t>
  </si>
  <si>
    <t>Vertical 1,5M</t>
  </si>
  <si>
    <t>Vertical 0,5M</t>
  </si>
  <si>
    <t>Ledger 0,9</t>
  </si>
  <si>
    <t>Ledger 1,2</t>
  </si>
  <si>
    <t>UH 60 PCH</t>
  </si>
  <si>
    <t>JB 60 PCH</t>
  </si>
  <si>
    <t>LD 120</t>
  </si>
  <si>
    <t>CB 205</t>
  </si>
  <si>
    <t>JB 55 PCH</t>
  </si>
  <si>
    <t>TR 1.5M</t>
  </si>
  <si>
    <t>JB 40</t>
  </si>
  <si>
    <t>UH 40</t>
  </si>
  <si>
    <t>Ledger 50</t>
  </si>
  <si>
    <t>Vertical 2M</t>
  </si>
  <si>
    <t>Ledger 0,6</t>
  </si>
  <si>
    <t>15/9/2022</t>
  </si>
  <si>
    <t>19/9/2022</t>
  </si>
  <si>
    <t>15/10/2022</t>
  </si>
  <si>
    <t>24/10/2022</t>
  </si>
  <si>
    <t>27/10/2022</t>
  </si>
  <si>
    <t>25/11/2022</t>
  </si>
  <si>
    <t>20/1/2023</t>
  </si>
  <si>
    <t>30/1/2023</t>
  </si>
  <si>
    <t>22/2/2023</t>
  </si>
  <si>
    <t>30/3/2023</t>
  </si>
  <si>
    <t>Pipa 6m</t>
  </si>
  <si>
    <t>24/5/2023</t>
  </si>
  <si>
    <t>28/2/2024</t>
  </si>
  <si>
    <t>23/8/2022</t>
  </si>
  <si>
    <t>27/8/2022</t>
  </si>
  <si>
    <t>31/1/2023</t>
  </si>
  <si>
    <t>JOIN PIN</t>
  </si>
  <si>
    <t>JACK BASE 60</t>
  </si>
  <si>
    <t>HOLLO 4X6X4</t>
  </si>
  <si>
    <t>HOLLO 4X6X6</t>
  </si>
  <si>
    <t>PIPE 3</t>
  </si>
  <si>
    <t>PIPE 4</t>
  </si>
  <si>
    <t>PIPE 6</t>
  </si>
  <si>
    <t>Swivel Clamp</t>
  </si>
  <si>
    <t>07/3/2022</t>
  </si>
  <si>
    <t>09/4/2022</t>
  </si>
  <si>
    <t>11/4/2022</t>
  </si>
  <si>
    <t>5/8/2022</t>
  </si>
  <si>
    <t>29/9/2022</t>
  </si>
  <si>
    <t>28/11/2022</t>
  </si>
  <si>
    <t>24/2/2023</t>
  </si>
  <si>
    <t>28/2/2023</t>
  </si>
  <si>
    <t>18/10/2022</t>
  </si>
  <si>
    <t>CONTOH</t>
  </si>
  <si>
    <t>24/11/2022</t>
  </si>
  <si>
    <t>22/9/2022</t>
  </si>
  <si>
    <t xml:space="preserve">Join Pin </t>
  </si>
  <si>
    <t>26/9/2022</t>
  </si>
  <si>
    <t>13/10/2022</t>
  </si>
  <si>
    <t>19/10/2022</t>
  </si>
  <si>
    <t>30/11/2022</t>
  </si>
  <si>
    <t>13/1/2023</t>
  </si>
  <si>
    <t>16/1/2023</t>
  </si>
  <si>
    <t>18/1/2023</t>
  </si>
  <si>
    <t>21/1/2023</t>
  </si>
  <si>
    <t>24/1/2023</t>
  </si>
  <si>
    <t>25/1/2023</t>
  </si>
  <si>
    <t>28/1/2023</t>
  </si>
  <si>
    <t>TOTAL KIRIM</t>
  </si>
  <si>
    <t>Joinpin</t>
  </si>
  <si>
    <t>14/10/2022</t>
  </si>
  <si>
    <t>19/12/2022</t>
  </si>
  <si>
    <t>Pen CB</t>
  </si>
  <si>
    <t>Ring Pen</t>
  </si>
  <si>
    <t>Ring/Mur JB</t>
  </si>
  <si>
    <t>23/11/2022</t>
  </si>
  <si>
    <t>26/11/2022</t>
  </si>
  <si>
    <t>29/11/2022</t>
  </si>
  <si>
    <t>14/12/2022</t>
  </si>
  <si>
    <t>17/1/2023</t>
  </si>
  <si>
    <t>14/3/2023</t>
  </si>
  <si>
    <t>16/3/2023</t>
  </si>
  <si>
    <t>17/5/2023</t>
  </si>
  <si>
    <t>20/5/2023</t>
  </si>
  <si>
    <t>23/5/2023</t>
  </si>
  <si>
    <t>31/5/2023</t>
  </si>
  <si>
    <t>13/6/2023</t>
  </si>
  <si>
    <t>17/6/2023</t>
  </si>
  <si>
    <t>23/6/2023</t>
  </si>
  <si>
    <t>14/7/2023</t>
  </si>
  <si>
    <t>21/7/2023</t>
  </si>
  <si>
    <t>25/7/2023</t>
  </si>
  <si>
    <t>KELEBIHAN</t>
  </si>
  <si>
    <t>20/10/2023</t>
  </si>
  <si>
    <t>31/10/2022</t>
  </si>
  <si>
    <t>22/12/2022</t>
  </si>
  <si>
    <t>24/12/2022</t>
  </si>
  <si>
    <t>30/12/2022</t>
  </si>
  <si>
    <t>13/3/2023</t>
  </si>
  <si>
    <t>20/6/2023</t>
  </si>
  <si>
    <t>22/9/2023</t>
  </si>
  <si>
    <t>29/9/2023</t>
  </si>
  <si>
    <t>17/10/2023</t>
  </si>
  <si>
    <t>23/11/2023</t>
  </si>
  <si>
    <t>19/1/2024</t>
  </si>
  <si>
    <t>26/3/2024</t>
  </si>
  <si>
    <t>28/3/2024</t>
  </si>
  <si>
    <t>27/4/2024</t>
  </si>
  <si>
    <t>24/6/2024</t>
  </si>
  <si>
    <t>25/2/2022</t>
  </si>
  <si>
    <t>31/8/2023</t>
  </si>
  <si>
    <t>19/10/2023</t>
  </si>
  <si>
    <t>21/10/2023</t>
  </si>
  <si>
    <t>KEMBALIKAN KELEBIHAN ALAT</t>
  </si>
  <si>
    <t>21/10/2022</t>
  </si>
  <si>
    <t>16/8/2023</t>
  </si>
  <si>
    <t>26/1/2023</t>
  </si>
  <si>
    <t>23/10/2023</t>
  </si>
  <si>
    <t>29/10/2022</t>
  </si>
  <si>
    <t>18/11/2022</t>
  </si>
  <si>
    <t>IBU LALA,ALAMAT SAMA</t>
  </si>
  <si>
    <t>21/11/2022</t>
  </si>
  <si>
    <t>22/11/2022</t>
  </si>
  <si>
    <t>31/1/2024</t>
  </si>
  <si>
    <t>21/9/2023</t>
  </si>
  <si>
    <t>PINJAM</t>
  </si>
  <si>
    <t>28/11/2011</t>
  </si>
  <si>
    <t>16/12/2022</t>
  </si>
  <si>
    <t>23/12/2022</t>
  </si>
  <si>
    <t>28/12/2022</t>
  </si>
  <si>
    <t>19/1/2023</t>
  </si>
  <si>
    <t>17/3/2023</t>
  </si>
  <si>
    <t>25/3/2023</t>
  </si>
  <si>
    <t>29/3/2023</t>
  </si>
  <si>
    <t>13/9/2023</t>
  </si>
  <si>
    <t>15/9/2023</t>
  </si>
  <si>
    <t>16/10/2023</t>
  </si>
  <si>
    <t>18/10/2023</t>
  </si>
  <si>
    <t>28/10/2023</t>
  </si>
  <si>
    <t>22/11/2023</t>
  </si>
  <si>
    <t>15/1/2024</t>
  </si>
  <si>
    <t>16/3/2024</t>
  </si>
  <si>
    <t>25/3/2024</t>
  </si>
  <si>
    <t>27/3/2024</t>
  </si>
  <si>
    <t>30/3/2024</t>
  </si>
  <si>
    <t>29/4/2024</t>
  </si>
  <si>
    <t>14/9/2023</t>
  </si>
  <si>
    <t>16/2/2024</t>
  </si>
  <si>
    <t>21/2/2024</t>
  </si>
  <si>
    <t>14/3/2024</t>
  </si>
  <si>
    <t>27/1/2023</t>
  </si>
  <si>
    <t>24/7/2023</t>
  </si>
  <si>
    <t>16/11/2023</t>
  </si>
  <si>
    <t>28/11/2023</t>
  </si>
  <si>
    <t>13/12/2022</t>
  </si>
  <si>
    <t>15/3/2023</t>
  </si>
  <si>
    <t xml:space="preserve">Catwalk </t>
  </si>
  <si>
    <t>16/2/2023</t>
  </si>
  <si>
    <t>31/3/2023</t>
  </si>
  <si>
    <t>23/3/2024</t>
  </si>
  <si>
    <t>21/2/2023</t>
  </si>
  <si>
    <t>22/2/2022</t>
  </si>
  <si>
    <t>25/2/2023</t>
  </si>
  <si>
    <t>27/7/2023</t>
  </si>
  <si>
    <t>15/6/2O23</t>
  </si>
  <si>
    <t>17/12/2021</t>
  </si>
  <si>
    <t>Sisa Periode Des'21</t>
  </si>
  <si>
    <t>20/1/2022</t>
  </si>
  <si>
    <t>Sisa Periode Jan'22</t>
  </si>
  <si>
    <t>NOTE : DITAGIH ATAS NAMA PRIBADI</t>
  </si>
  <si>
    <t>UH 85</t>
  </si>
  <si>
    <t>22/11/16</t>
  </si>
  <si>
    <t>23/11/16</t>
  </si>
  <si>
    <t>Sewa Periode Nov'16</t>
  </si>
  <si>
    <t>Sewa Periode Des'16</t>
  </si>
  <si>
    <t>Sewa Periode Jan'17</t>
  </si>
  <si>
    <t>Sewa Periode Feb'17</t>
  </si>
  <si>
    <t>Sewa Periode Mar'17</t>
  </si>
  <si>
    <t>Sewa Periode Apr'17</t>
  </si>
  <si>
    <t>Sewa Periode Mei'17</t>
  </si>
  <si>
    <t>7/6/2017</t>
  </si>
  <si>
    <t>Sewa Periode Jun'17</t>
  </si>
  <si>
    <t>Sewa Periode Jul'17</t>
  </si>
  <si>
    <t>28/8/2017</t>
  </si>
  <si>
    <t>Sewa Periode Agst'17</t>
  </si>
  <si>
    <t>Sewa Periode Sept'17</t>
  </si>
  <si>
    <t>20/10/2017</t>
  </si>
  <si>
    <t>27/10/2017</t>
  </si>
  <si>
    <t>Sewa Periode Okt'17</t>
  </si>
  <si>
    <t>23/11/2017</t>
  </si>
  <si>
    <t>30/11/2017</t>
  </si>
  <si>
    <t>Sewa Periode Nov'17</t>
  </si>
  <si>
    <t>20/12/2017</t>
  </si>
  <si>
    <t>Sewa Periode Des'17</t>
  </si>
  <si>
    <t>16/1/2018</t>
  </si>
  <si>
    <t>26/1/2018</t>
  </si>
  <si>
    <t>Sewa Periode Jan'18</t>
  </si>
  <si>
    <t>24/2/2018</t>
  </si>
  <si>
    <t>Sewa Periode Feb'18</t>
  </si>
  <si>
    <t>19/3/2018</t>
  </si>
  <si>
    <t>28/3/2018</t>
  </si>
  <si>
    <t>Sewa Periode Mar'18</t>
  </si>
  <si>
    <t>28/4/2018</t>
  </si>
  <si>
    <t>Sewa Periode Apr'18</t>
  </si>
  <si>
    <t>17/5/2018</t>
  </si>
  <si>
    <t>30/5/2018</t>
  </si>
  <si>
    <t>Sewa Periode Mei'18</t>
  </si>
  <si>
    <t>Sewa Periode Jun'18</t>
  </si>
  <si>
    <t>Sewa Periode Jul'18</t>
  </si>
  <si>
    <t>15/8/2018</t>
  </si>
  <si>
    <t>Sewa Periode Agst'18</t>
  </si>
  <si>
    <t>Sewa Periode Sept'18</t>
  </si>
  <si>
    <t>Sewa Periode Okt'18</t>
  </si>
  <si>
    <t>Sewa Periode Nov'18</t>
  </si>
  <si>
    <t>Sewa Periode Des'18</t>
  </si>
  <si>
    <t>Sewa Periode Jan'19</t>
  </si>
  <si>
    <t>Sewa Periode Feb'19</t>
  </si>
  <si>
    <t>Sewa Periode Mar'19</t>
  </si>
  <si>
    <t>Sewa Periode Apr'19</t>
  </si>
  <si>
    <t>Sewa Periode Mei'19</t>
  </si>
  <si>
    <t>Sewa Periode Jun'19</t>
  </si>
  <si>
    <t>23/7/2019</t>
  </si>
  <si>
    <t>Sewa Periode Jul'19</t>
  </si>
  <si>
    <t>Sewa Periode Agst'19</t>
  </si>
  <si>
    <t>Sewa Periode Sept'19</t>
  </si>
  <si>
    <t>21/10/2019</t>
  </si>
  <si>
    <t>Sewa Periode Okt'19</t>
  </si>
  <si>
    <t>Sewa Periode Nov'19</t>
  </si>
  <si>
    <t>Sewa Periode Des'19</t>
  </si>
  <si>
    <t>Sewa Periode Jan'20</t>
  </si>
  <si>
    <t>Sewa Periode Feb'20</t>
  </si>
  <si>
    <t>Sewa Periode Mar'20</t>
  </si>
  <si>
    <t>Sewa Periode Apr'20</t>
  </si>
  <si>
    <t>Sewa Periode Mei'20</t>
  </si>
  <si>
    <t>Sewa Periode Jun'20</t>
  </si>
  <si>
    <t>Sewa Periode Jul'20</t>
  </si>
  <si>
    <t>Sewa Periode Agst'20</t>
  </si>
  <si>
    <t>Sewa Periode Sept'20</t>
  </si>
  <si>
    <t>14/10/2020</t>
  </si>
  <si>
    <t>21/10/2020</t>
  </si>
  <si>
    <t>23/10/2020</t>
  </si>
  <si>
    <t>Sewa Periode Okt'20</t>
  </si>
  <si>
    <t>17/11/2020</t>
  </si>
  <si>
    <t>Sewa Periode Nov'20</t>
  </si>
  <si>
    <t>Sewa Periode Des'20</t>
  </si>
  <si>
    <t>Sewa Periode Jan'21</t>
  </si>
  <si>
    <t>Sewa Periode Feb'21</t>
  </si>
  <si>
    <t>Sewa Periode Mar'21</t>
  </si>
  <si>
    <t>Sewa Periode Apr'21</t>
  </si>
  <si>
    <t>31/5/2021</t>
  </si>
  <si>
    <t>Sewa Periode Mei'21</t>
  </si>
  <si>
    <t>Sewa Periode Jun'21</t>
  </si>
  <si>
    <t>Sewa Periode Jul'21</t>
  </si>
  <si>
    <t>Sewa Periode Agst'21</t>
  </si>
  <si>
    <t>Sewa Periode Sept'21</t>
  </si>
  <si>
    <t>Sewa Periode Okt'21</t>
  </si>
  <si>
    <t>13/11/2021</t>
  </si>
  <si>
    <t>22/11/2021</t>
  </si>
  <si>
    <t>29/11/2021</t>
  </si>
  <si>
    <t>Sewa Periode Nov'21</t>
  </si>
  <si>
    <t>24/12/2021</t>
  </si>
  <si>
    <t>Sewa Periode Des'21</t>
  </si>
  <si>
    <t>29/1/2022</t>
  </si>
  <si>
    <t>Sewa Periode Jan'22</t>
  </si>
  <si>
    <t>Sewa Periode Feb'22</t>
  </si>
  <si>
    <t>Sewa Periode Mar'22</t>
  </si>
  <si>
    <t>Sewa Periode Apr'22</t>
  </si>
  <si>
    <t>Sewa Periode Mei'22</t>
  </si>
  <si>
    <t>Sewa Periode Jun'22</t>
  </si>
  <si>
    <t>Sewa Periode Jul'22</t>
  </si>
  <si>
    <t>Sewa Periode Agst'22</t>
  </si>
  <si>
    <t>Sewa Periode Sept'22</t>
  </si>
  <si>
    <t>Sewa Periode Okt'22</t>
  </si>
  <si>
    <t>Sewa Periode Nov'22</t>
  </si>
  <si>
    <t>Sewa Periode Des'22</t>
  </si>
  <si>
    <t>Sewa Periode Jan'23</t>
  </si>
  <si>
    <t>SDH TAGIH GABUNGAN SEWA 1 THN DAN CLAIM</t>
  </si>
  <si>
    <t>Rumus Tagihan Acset Thamrin Nine =</t>
  </si>
  <si>
    <t>Tapi kalau ada pengembalian saat periode tidak usah di tambah 1 ('=+D12-C12</t>
  </si>
  <si>
    <t>Tagihan acset thamrin mulai september 2021</t>
  </si>
  <si>
    <t>Vi acset tagihan mulai 1 sept 2021 diskon 30 persen.</t>
  </si>
  <si>
    <t>Pipe 6M</t>
  </si>
  <si>
    <t>9/112/16</t>
  </si>
  <si>
    <t>15/12/2016</t>
  </si>
  <si>
    <t>20/9/2017</t>
  </si>
  <si>
    <t>20/8/2021</t>
  </si>
  <si>
    <t>26/11/2021</t>
  </si>
  <si>
    <t>Note :</t>
  </si>
  <si>
    <t xml:space="preserve">Kamu catat di rekapan sesuai sj. </t>
  </si>
  <si>
    <t>Tapi kasih keterangan di bawahnya kayak biasa buat catatan kita saja</t>
  </si>
  <si>
    <t>Tgl 3/12/21 retur pipa 6 =70, sebetulnya pipa 6=20, ledger 1.2=200</t>
  </si>
  <si>
    <t xml:space="preserve">Hollow juga kamu catta sebenarnya apa. </t>
  </si>
  <si>
    <t>Tapi holeh dipotong di hollow semua</t>
  </si>
  <si>
    <t>Pipa 6= 20</t>
  </si>
  <si>
    <t>Ledger 1.2= 200 dibagi 4 = pipa 50</t>
  </si>
  <si>
    <t>Jadi total pipa 6=20+50= 70</t>
  </si>
  <si>
    <t>Jadi ledger 1.2 200 dibagi 4, sama dengan pipa 6=50</t>
  </si>
  <si>
    <t>14/8/2017</t>
  </si>
  <si>
    <t>Sewa Periode Juni'21</t>
  </si>
  <si>
    <t>Sewa Periode Juli'21</t>
  </si>
  <si>
    <t>Tapi boleh dipotong di hollow semua</t>
  </si>
  <si>
    <t>Cantilever 0,9</t>
  </si>
  <si>
    <t>14/1/2017</t>
  </si>
  <si>
    <t>16/1/2017</t>
  </si>
  <si>
    <t>26/1/2017</t>
  </si>
  <si>
    <t>24/3/2017</t>
  </si>
  <si>
    <t>25/3/2017</t>
  </si>
  <si>
    <t>13/9/2017</t>
  </si>
  <si>
    <t>V 1M</t>
  </si>
  <si>
    <t>Ledger 0915</t>
  </si>
  <si>
    <t>V 2M</t>
  </si>
  <si>
    <t>15/11/2017</t>
  </si>
  <si>
    <t>17/11/2017</t>
  </si>
  <si>
    <t>20/11/2017</t>
  </si>
  <si>
    <t>25/11/2017</t>
  </si>
  <si>
    <t>15/3/2018</t>
  </si>
  <si>
    <t>Di kembalikan</t>
  </si>
  <si>
    <t>31/8/2018</t>
  </si>
  <si>
    <t>14/2/2019</t>
  </si>
  <si>
    <t>23/2/2019</t>
  </si>
  <si>
    <t>23/8/2019</t>
  </si>
  <si>
    <t>21/11/2020</t>
  </si>
  <si>
    <t>20/1/2021</t>
  </si>
  <si>
    <t>24/2/2021</t>
  </si>
  <si>
    <t>17/3/2021</t>
  </si>
  <si>
    <t>16/8/2021</t>
  </si>
  <si>
    <t>18/8/2021</t>
  </si>
  <si>
    <t>23/8/2021</t>
  </si>
  <si>
    <t>27/8/2021</t>
  </si>
  <si>
    <t>30/8/2021</t>
  </si>
  <si>
    <t>13/9/2021</t>
  </si>
  <si>
    <t>15/9/2021</t>
  </si>
  <si>
    <t>25/10/2021</t>
  </si>
  <si>
    <t>19/11/2021</t>
  </si>
  <si>
    <t>35 ini punya vertical 1M</t>
  </si>
  <si>
    <t>Note Kelebihan vertical 1M = 35 potong di ledger 0915</t>
  </si>
  <si>
    <t xml:space="preserve">Tangga </t>
  </si>
  <si>
    <t>24/1/2020</t>
  </si>
  <si>
    <t>27/1/2020</t>
  </si>
  <si>
    <t>19/2/2020</t>
  </si>
  <si>
    <t>20/2/2020</t>
  </si>
  <si>
    <t>21/2/2020</t>
  </si>
  <si>
    <t>24/2/2020</t>
  </si>
  <si>
    <t>25/2/2020</t>
  </si>
  <si>
    <t>Total Kirim</t>
  </si>
  <si>
    <t>Total Po</t>
  </si>
  <si>
    <t>Ledger 1,2m</t>
  </si>
  <si>
    <t>Ledger 1,8m</t>
  </si>
  <si>
    <t>Catwalk Pch</t>
  </si>
  <si>
    <t>15/2/2020</t>
  </si>
  <si>
    <t>13/10/2020</t>
  </si>
  <si>
    <t>14/1/2021</t>
  </si>
  <si>
    <t>25/3/2021</t>
  </si>
  <si>
    <t>SDH TAGIH GABUNGAN SEWA DAN CLAIM</t>
  </si>
  <si>
    <t>Total Po/3</t>
  </si>
  <si>
    <t>Tagihan 4400004979</t>
  </si>
  <si>
    <t>Kurang Kirim</t>
  </si>
  <si>
    <t>V 1,5M</t>
  </si>
  <si>
    <t>JB 55</t>
  </si>
  <si>
    <t>UH 55</t>
  </si>
  <si>
    <t>14/2/2020</t>
  </si>
  <si>
    <t>17/2/2020</t>
  </si>
  <si>
    <t>16/11/2020</t>
  </si>
  <si>
    <t>23/3/2021</t>
  </si>
  <si>
    <t>27/3/2021</t>
  </si>
  <si>
    <t>31/3/2021</t>
  </si>
  <si>
    <t>16/4/2021</t>
  </si>
  <si>
    <t>17/4/2021</t>
  </si>
  <si>
    <t>23/4/2021</t>
  </si>
  <si>
    <t>Tagihan 4400005019</t>
  </si>
  <si>
    <t>Hollo 5x5x3</t>
  </si>
  <si>
    <t>Hollo 4x6x3</t>
  </si>
  <si>
    <t>18/2/2020</t>
  </si>
  <si>
    <t>22/2/2020</t>
  </si>
  <si>
    <t>26/2/2020</t>
  </si>
  <si>
    <t>27/2/2020</t>
  </si>
  <si>
    <t>28/2/2020</t>
  </si>
  <si>
    <t>4x6x3=13,5x5x3=28,=41</t>
  </si>
  <si>
    <t>5x5x3</t>
  </si>
  <si>
    <t>5x5x3=176</t>
  </si>
  <si>
    <t xml:space="preserve">Tagihan </t>
  </si>
  <si>
    <t>Note : Sj pengiriman hollow yg tgl 6/3/20 yg 100 batang tolong coret.</t>
  </si>
  <si>
    <t>ini acset thamrin jadi dia pulangin hollo 100</t>
  </si>
  <si>
    <t xml:space="preserve">dia maunya di buat sj lagi sesui saja </t>
  </si>
  <si>
    <t>buat kirim dan kembali</t>
  </si>
  <si>
    <t>TDK JADI</t>
  </si>
  <si>
    <t>Di SJ Tulisnya Jb,Uh 60</t>
  </si>
  <si>
    <t>Di SJ Tulisnya Jb 60,(50 Pcs)</t>
  </si>
  <si>
    <t>23/2/2020</t>
  </si>
  <si>
    <t>Di SJ Tulisnya Jb 85=14,Uh 85=137</t>
  </si>
  <si>
    <t>Di SJ Tulisnya Uh 60</t>
  </si>
  <si>
    <t>Di SJ Tulisnya UH 60=15</t>
  </si>
  <si>
    <t>Di SJ Tulisnya Jb 60 = 24,Uh 60=22</t>
  </si>
  <si>
    <t>13/3/2020</t>
  </si>
  <si>
    <t>14/3/2020</t>
  </si>
  <si>
    <t>16/3/2020</t>
  </si>
  <si>
    <t>17/3/2020</t>
  </si>
  <si>
    <t>18/3/2020</t>
  </si>
  <si>
    <t>19/3/2020</t>
  </si>
  <si>
    <t>20/3/2020</t>
  </si>
  <si>
    <t>21/3/2020</t>
  </si>
  <si>
    <t>30/3/2020</t>
  </si>
  <si>
    <t>sc Contoh = 1</t>
  </si>
  <si>
    <t>18/4/2020</t>
  </si>
  <si>
    <t>20/4/2020</t>
  </si>
  <si>
    <t>21/4/2020</t>
  </si>
  <si>
    <t>22/4/2020</t>
  </si>
  <si>
    <t>Di SJ Tulisnya Uh 60=70,JB 60=275</t>
  </si>
  <si>
    <t>23/4/2020</t>
  </si>
  <si>
    <t>13/6/2020</t>
  </si>
  <si>
    <t>18/6/2020</t>
  </si>
  <si>
    <t>24/6/2020</t>
  </si>
  <si>
    <t>11 PUNYA UH 60 PCH</t>
  </si>
  <si>
    <t>25/6/2020</t>
  </si>
  <si>
    <t>PUNYA UH 60 PCH</t>
  </si>
  <si>
    <t>29/6/2020</t>
  </si>
  <si>
    <t>30/6/2020</t>
  </si>
  <si>
    <t>17/7/2020</t>
  </si>
  <si>
    <t>18/7/2020</t>
  </si>
  <si>
    <t>22/7/2020</t>
  </si>
  <si>
    <t>24/9/2020</t>
  </si>
  <si>
    <t>jb 60 38+2 jb 85 = 40</t>
  </si>
  <si>
    <t xml:space="preserve"> jb 8+59=67</t>
  </si>
  <si>
    <t>JB + UH 60</t>
  </si>
  <si>
    <t xml:space="preserve"> jb 121+141=262</t>
  </si>
  <si>
    <t>jb 86+115=201</t>
  </si>
  <si>
    <t>Jb 65+64=129</t>
  </si>
  <si>
    <t>uh 4+37=41</t>
  </si>
  <si>
    <t>JB 55=8+JB 60=16 = 24</t>
  </si>
  <si>
    <t>UH 55=6+UH 60=3 = 9</t>
  </si>
  <si>
    <t>UH 55=20 + UH 60 = 9 = 29</t>
  </si>
  <si>
    <t>JB 55 =13 + JB 60 = 7 =20</t>
  </si>
  <si>
    <t>uh 60=122 uh 55=46 &amp; jb 60=120 jb 55=150</t>
  </si>
  <si>
    <t>jb 60=80,uh 60=80</t>
  </si>
  <si>
    <t>JB 60=25,JB55=50</t>
  </si>
  <si>
    <t>UH 60 = 25 UH 55=25</t>
  </si>
  <si>
    <t>uh 60=5,jb 60 = 27</t>
  </si>
  <si>
    <t>1 PCS Potong kelebihan dri po 8</t>
  </si>
  <si>
    <t>jb 60 14,uh 60 27</t>
  </si>
  <si>
    <t>jb 60=2 uh 60 = 1</t>
  </si>
  <si>
    <t>uh 60=4+uh 55=7 = 11</t>
  </si>
  <si>
    <t xml:space="preserve">JB 85=26=JB 60=35 = 61 </t>
  </si>
  <si>
    <t>jb 60=39,uh 60=25</t>
  </si>
  <si>
    <t>26/4/2021</t>
  </si>
  <si>
    <t>29/4/2021</t>
  </si>
  <si>
    <t>14/6/2021</t>
  </si>
  <si>
    <t>uh 60=25</t>
  </si>
  <si>
    <t>21/6/2021</t>
  </si>
  <si>
    <t>UH 55=85,UH 60=80</t>
  </si>
  <si>
    <t>23/6/2021</t>
  </si>
  <si>
    <t>UH 55=102,UH 60=59</t>
  </si>
  <si>
    <t>25/6/2021</t>
  </si>
  <si>
    <t>UH 55=90,UH60=39</t>
  </si>
  <si>
    <t>UH 55=49,UH 60=41</t>
  </si>
  <si>
    <t>UH 55 = 122,UH 60 = 53</t>
  </si>
  <si>
    <t>uh55=63,uh 60=29</t>
  </si>
  <si>
    <t>23/7/2021</t>
  </si>
  <si>
    <t>uh 55=54,uh 60=37</t>
  </si>
  <si>
    <t>uh 60=25,uh 55=26</t>
  </si>
  <si>
    <t>uh 55=33,uh 60=7</t>
  </si>
  <si>
    <t>UH 60=5,UH 55=10</t>
  </si>
  <si>
    <t>17/9/2021</t>
  </si>
  <si>
    <t>21/9/2021</t>
  </si>
  <si>
    <t>Tagihan 4400005105</t>
  </si>
  <si>
    <t>Vivi bety endang</t>
  </si>
  <si>
    <t>ini acset thamrin</t>
  </si>
  <si>
    <t>Yg kiriman po terakhir</t>
  </si>
  <si>
    <t>Di po jb uh 55</t>
  </si>
  <si>
    <t>Jadi walaupun kita kirim jb uh 60 atau jb uh 85, harus ditulis di sj jb uh 55.</t>
  </si>
  <si>
    <t>Tapi stok alat tetap sesuai sebenarnya</t>
  </si>
  <si>
    <t>Jadi dikasih note vi di rekapan</t>
  </si>
  <si>
    <t>Bety pas catat stok juga tulis di keterangan sebelahnya, di sj acset tulisnya jb / uh 55.</t>
  </si>
  <si>
    <t>Coba cek kiriman yg ada jb uh ada berapa sj. Itu yg ada tulisan jb uh 60 mau diganti semua.</t>
  </si>
  <si>
    <t>Stell w 1170</t>
  </si>
  <si>
    <t>Column w 650x700</t>
  </si>
  <si>
    <t>Column w 500x700</t>
  </si>
  <si>
    <t>Stell w 1730</t>
  </si>
  <si>
    <t>Stell w 2340</t>
  </si>
  <si>
    <t>Stell w 3560</t>
  </si>
  <si>
    <t>Coupling 1</t>
  </si>
  <si>
    <t>Stell w 4780</t>
  </si>
  <si>
    <t>Cnp 125x4</t>
  </si>
  <si>
    <t>Baut 19mm</t>
  </si>
  <si>
    <t>Base Plate</t>
  </si>
  <si>
    <t>Corner C 760x760</t>
  </si>
  <si>
    <t>Pushpull 1M</t>
  </si>
  <si>
    <t>Pushpull 3M</t>
  </si>
  <si>
    <t>Tie York</t>
  </si>
  <si>
    <t>Wedge hp</t>
  </si>
  <si>
    <t>Wedge K</t>
  </si>
  <si>
    <t>Wedge Kz</t>
  </si>
  <si>
    <t>16/2/2022</t>
  </si>
  <si>
    <t>Ledger 0,9m</t>
  </si>
  <si>
    <t>Dikembalikan,Material Salah Kirim</t>
  </si>
  <si>
    <t>Tagihan 4400005249</t>
  </si>
  <si>
    <t>DI SJ TULIS UK 60 PCH</t>
  </si>
  <si>
    <t>CONTOH TAGIH SEWA</t>
  </si>
  <si>
    <t>jb 60 = 53</t>
  </si>
  <si>
    <t>jb 55=79,JB 60=36</t>
  </si>
  <si>
    <t>JB 55=88,JB 60=55</t>
  </si>
  <si>
    <t>JB 55=41,JB 60=21</t>
  </si>
  <si>
    <t>JB 55=45,JB 60=40</t>
  </si>
  <si>
    <t>JB 55=121,JB 60=87</t>
  </si>
  <si>
    <t>jb 55=67,jb 60=31</t>
  </si>
  <si>
    <t>jb 55=78,jb 60=8</t>
  </si>
  <si>
    <t>jb 60=20,jb 55=25</t>
  </si>
  <si>
    <t>jb 55=55,jb 60=12</t>
  </si>
  <si>
    <t>jb 55=23,jb 60=19</t>
  </si>
  <si>
    <t>UH 60=18+UH 55=30=48</t>
  </si>
  <si>
    <t>uh 60=15+uh 55=37=52</t>
  </si>
  <si>
    <t>UH 55=103,UH 60=44</t>
  </si>
  <si>
    <t>UH 55=79,UH 60=36</t>
  </si>
  <si>
    <t>UH 55=6,UH 60=16</t>
  </si>
  <si>
    <t>UH 60=55,UH 55=131</t>
  </si>
  <si>
    <t>UH 55=105,UH 60=17</t>
  </si>
  <si>
    <t>uh 55=136,uh 60=56</t>
  </si>
  <si>
    <t>uh 55=23,uh 60=15</t>
  </si>
  <si>
    <t>uh 55=123,uh 60=71</t>
  </si>
  <si>
    <t>uh 55=31,uh 60=17</t>
  </si>
  <si>
    <t>uh 55=27,uh 60=11</t>
  </si>
  <si>
    <t>uh 55=91,uh 60=58</t>
  </si>
  <si>
    <t>Kembalikan kelebihan alat</t>
  </si>
  <si>
    <t>Coupling 1M</t>
  </si>
  <si>
    <t>Tagihan 4400005768</t>
  </si>
  <si>
    <t>DIPO TULISNYA 16 PC X 3 BULAN = 51X35.000 = 1,785,000</t>
  </si>
  <si>
    <t>Ini po baru vi.</t>
  </si>
  <si>
    <t>Jadi acset 14.</t>
  </si>
  <si>
    <t xml:space="preserve">Nanti kita kirim 17 </t>
  </si>
  <si>
    <t>27/12/2021</t>
  </si>
  <si>
    <t>SDH TAGIH GABUNGAN SEWA 3 BLN DAN CLAIM</t>
  </si>
  <si>
    <t>Total Po/2</t>
  </si>
  <si>
    <t>Tagihan 4400007018</t>
  </si>
  <si>
    <t>20/7/2022</t>
  </si>
  <si>
    <t>18/8/2022</t>
  </si>
  <si>
    <t>SDH TAGIH GABUNGAN SEWA 7 BLN DAN CLAIM</t>
  </si>
  <si>
    <t>Total Po/</t>
  </si>
  <si>
    <t>Suri"5x10x2</t>
  </si>
  <si>
    <t>TR 1,5M</t>
  </si>
  <si>
    <t>V 0,5M</t>
  </si>
  <si>
    <t>JB 85</t>
  </si>
  <si>
    <t>13/1/2020</t>
  </si>
  <si>
    <t>30/1/2020</t>
  </si>
  <si>
    <t>15/6/2020</t>
  </si>
  <si>
    <t>20/7/2020</t>
  </si>
  <si>
    <t>B 9760 BDA(600RBU)Sdh Tagih Ongkos</t>
  </si>
  <si>
    <t>B 9043 EO(600RBU)Sdh Tagih</t>
  </si>
  <si>
    <t>27/8/2020</t>
  </si>
  <si>
    <t>31/8/2020</t>
  </si>
  <si>
    <t>SDH TAGIH CLAIM</t>
  </si>
  <si>
    <t>B 9043 EO BDA(600RBU)Sdh Tagih Ongkos</t>
  </si>
  <si>
    <t>17/10/2020</t>
  </si>
  <si>
    <t>B 6389 TYB</t>
  </si>
  <si>
    <t>19/10/2020</t>
  </si>
  <si>
    <t xml:space="preserve">B 9043 EO(Tdk Tagih Ongkos) </t>
  </si>
  <si>
    <t>20/10/2020</t>
  </si>
  <si>
    <t xml:space="preserve">B 9760 BDA(SDH TAGIH ONGKOS) </t>
  </si>
  <si>
    <t>28/10/2020</t>
  </si>
  <si>
    <t>B 9043 EO(Sdh Tagih Ongkos)</t>
  </si>
  <si>
    <t>B 9665 IG</t>
  </si>
  <si>
    <t>B 9307 FOB</t>
  </si>
  <si>
    <t>19/11/2020</t>
  </si>
  <si>
    <t>22/12/2020</t>
  </si>
  <si>
    <t>B 9073 FDB</t>
  </si>
  <si>
    <t>15/3/2021</t>
  </si>
  <si>
    <t>TOTAL SPK</t>
  </si>
  <si>
    <t>ALAT KURANG /LEBIH KIRIM</t>
  </si>
  <si>
    <t>Vi buat tagihan ongkos pengambilan alpha kencana</t>
  </si>
  <si>
    <t>Tgl 21/1/2021 (SDH TAGIH)</t>
  </si>
  <si>
    <t>vi mulai tagihan oktober</t>
  </si>
  <si>
    <t>Note 4/12/2020</t>
  </si>
  <si>
    <t xml:space="preserve">kamu pisah tagihan per po </t>
  </si>
  <si>
    <t>claim suri suri 5x10x2M = 1</t>
  </si>
  <si>
    <t>setelah itu di kwitansi baru digabung</t>
  </si>
  <si>
    <t>Tutup sewa dari 31/8/20</t>
  </si>
  <si>
    <t>dia maunya ada keterangan no po untuk setiap surat jalan</t>
  </si>
  <si>
    <t>jadi nanti tagihan  November anggap</t>
  </si>
  <si>
    <t>diskon=52.000,selisih sewa sept dan oktober nya untuk 1 pcs suri suri ini</t>
  </si>
  <si>
    <t>ongkos kirim tgl 20/7 (sdh di buat kwitansi faktur)</t>
  </si>
  <si>
    <t>ongkos retur tgl 27/8/2020 (sdh dibuat kwitansi faktur)</t>
  </si>
  <si>
    <t>Vi siapkan kwitansi ongkos alpha kencana</t>
  </si>
  <si>
    <t>Vi buat kwitansi retur ongkos alpha kencana tgl 7 september 600.000 (sdh buat)</t>
  </si>
  <si>
    <t>Pengambilan tgl 20/10</t>
  </si>
  <si>
    <t>Vi buat kwitansi ongkos alpha kencana tgl 3/9</t>
  </si>
  <si>
    <t>Buat alpha kencana pengambilan alat</t>
  </si>
  <si>
    <t>Vi buat tagihan ongkos nya</t>
  </si>
  <si>
    <t>Kwitansi hari ini 5/10 (SDH TAGIH)</t>
  </si>
  <si>
    <t>Vi buat kwitansi ongkos pengambilan alpha kencana</t>
  </si>
  <si>
    <t>Tgl 28/10 ( hari ini)</t>
  </si>
  <si>
    <t>No Po Alpha Kencana Sejahtera</t>
  </si>
  <si>
    <t>16/7/2020</t>
  </si>
  <si>
    <t>PO</t>
  </si>
  <si>
    <t>19SAL006(R1(9/3/20))</t>
  </si>
  <si>
    <t>20SAB002</t>
  </si>
  <si>
    <t>20SAC004-R1</t>
  </si>
  <si>
    <t>20SAC005-R1</t>
  </si>
  <si>
    <t>20SAF002</t>
  </si>
  <si>
    <t>20SAG011-R1</t>
  </si>
  <si>
    <t>20SAH003</t>
  </si>
  <si>
    <t>20SAJ001</t>
  </si>
  <si>
    <t>26/5/2023</t>
  </si>
  <si>
    <t>18/1/2024</t>
  </si>
  <si>
    <t>22/1/2024</t>
  </si>
  <si>
    <t>27/1/2024</t>
  </si>
  <si>
    <t>25/6/2024</t>
  </si>
  <si>
    <t>20/7/2023</t>
  </si>
  <si>
    <t>26/7/2023</t>
  </si>
  <si>
    <t>22/7/2023</t>
  </si>
  <si>
    <t>25/8/2023</t>
  </si>
  <si>
    <t>19/9/2023</t>
  </si>
  <si>
    <t>20/9/2023</t>
  </si>
  <si>
    <t>25/9/2023</t>
  </si>
  <si>
    <t>25/10/2023</t>
  </si>
  <si>
    <t>13/11/2023</t>
  </si>
  <si>
    <t>15/11/2023</t>
  </si>
  <si>
    <t>18/11/2023</t>
  </si>
  <si>
    <t>20/11/2023</t>
  </si>
  <si>
    <t>29/11/2023</t>
  </si>
  <si>
    <t>21/12/2023</t>
  </si>
  <si>
    <t>26/12/2023</t>
  </si>
  <si>
    <t>19/8/2023</t>
  </si>
  <si>
    <t>21/8/2023</t>
  </si>
  <si>
    <t>29/8/2023</t>
  </si>
  <si>
    <t>14/12/2023</t>
  </si>
  <si>
    <t>15/12/2023</t>
  </si>
  <si>
    <t>16/12/2023</t>
  </si>
  <si>
    <t>22/12/2023</t>
  </si>
  <si>
    <t>13/2/2024</t>
  </si>
  <si>
    <t>19/2/2024</t>
  </si>
  <si>
    <t>22/2/2024</t>
  </si>
  <si>
    <t>24/2/2024</t>
  </si>
  <si>
    <t>26/2/2024</t>
  </si>
  <si>
    <t>27/2/2024</t>
  </si>
  <si>
    <t>29/2/2024</t>
  </si>
  <si>
    <t>25/4/2024</t>
  </si>
  <si>
    <t>29/5/2024</t>
  </si>
  <si>
    <t>31/5/2024</t>
  </si>
  <si>
    <t>27/6/2024</t>
  </si>
  <si>
    <t>23/2/2024</t>
  </si>
  <si>
    <t>18/12/2023</t>
  </si>
  <si>
    <t>19/12/2023</t>
  </si>
  <si>
    <t>29/12/2023</t>
  </si>
  <si>
    <t>30/12/2023</t>
  </si>
  <si>
    <t>16/1/2024</t>
  </si>
  <si>
    <t>22/3/2024</t>
  </si>
  <si>
    <t>27/5/2024</t>
  </si>
  <si>
    <t>28/12/2023</t>
  </si>
  <si>
    <t>20/2/2024</t>
  </si>
  <si>
    <t>18/3/2024</t>
  </si>
  <si>
    <t>14/6/2024</t>
  </si>
  <si>
    <t>16/9/2023</t>
  </si>
  <si>
    <t>27/9/2023</t>
  </si>
  <si>
    <t>31/10/2023</t>
  </si>
  <si>
    <t>24/11/2023</t>
  </si>
  <si>
    <t>13/12/2023</t>
  </si>
  <si>
    <t>23/7/2023</t>
  </si>
  <si>
    <t>DIKEMBALIKAN</t>
  </si>
  <si>
    <t>17/7/2023</t>
  </si>
  <si>
    <t>28/7/2023</t>
  </si>
  <si>
    <t>15/8/2023</t>
  </si>
  <si>
    <t>18/9/2023</t>
  </si>
  <si>
    <t>24/10/2023</t>
  </si>
  <si>
    <t>27/10/2023</t>
  </si>
  <si>
    <t>14/11/2023</t>
  </si>
  <si>
    <t>28/6/2024</t>
  </si>
  <si>
    <t>RIB WANER</t>
  </si>
  <si>
    <t>HEX NOT</t>
  </si>
  <si>
    <t>14/8/2023</t>
  </si>
  <si>
    <t>Tie Rod 1,2M</t>
  </si>
  <si>
    <t>23/8/2023</t>
  </si>
  <si>
    <t>Tie Rod 12</t>
  </si>
  <si>
    <t>Flat Rib</t>
  </si>
  <si>
    <t>Hex Nut</t>
  </si>
  <si>
    <t>23/9/2023</t>
  </si>
  <si>
    <t>26/9/2023</t>
  </si>
  <si>
    <t>L 0,9M</t>
  </si>
  <si>
    <t>V 2,5M</t>
  </si>
  <si>
    <t>L 1,8M</t>
  </si>
  <si>
    <t>L 1,5M</t>
  </si>
  <si>
    <t>Pipa Ledger 1,5</t>
  </si>
  <si>
    <t>DI LAS</t>
  </si>
  <si>
    <t>DIBUAT VERTICAL 0,5 = 380</t>
  </si>
  <si>
    <t>DIBUAT VERTICAL 1M = 83</t>
  </si>
  <si>
    <t>DIBUAT VERTICAL 1M = 500</t>
  </si>
  <si>
    <t>BIKIN LEDGER 0,9</t>
  </si>
  <si>
    <t>15/10/2023</t>
  </si>
  <si>
    <t>DI CAT</t>
  </si>
  <si>
    <t>RL CONTOH</t>
  </si>
  <si>
    <t>30/10/2023</t>
  </si>
  <si>
    <t>20/1/2024</t>
  </si>
  <si>
    <t>15/2/2024</t>
  </si>
  <si>
    <t>DI SERVISE</t>
  </si>
  <si>
    <t>28/5/2024</t>
  </si>
  <si>
    <t>30/4/2024</t>
  </si>
  <si>
    <t>Tie Rod 1,5M</t>
  </si>
  <si>
    <t>25/11/2023</t>
  </si>
  <si>
    <t>23/1/2024</t>
  </si>
  <si>
    <t>25/1/2024</t>
  </si>
  <si>
    <t>26/1/2024</t>
  </si>
  <si>
    <t>13/5/2024</t>
  </si>
  <si>
    <t>13/3/2024</t>
  </si>
  <si>
    <t>15/5/2024</t>
  </si>
  <si>
    <t>26/5/2024</t>
  </si>
  <si>
    <t>PIPA S</t>
  </si>
  <si>
    <t>FORM TIE + MUR</t>
  </si>
  <si>
    <t>FLATRIB WASHER</t>
  </si>
  <si>
    <t>CATWALK</t>
  </si>
  <si>
    <t>19/3/2024</t>
  </si>
  <si>
    <t>15/3/2024</t>
  </si>
  <si>
    <t>H 5X5X3</t>
  </si>
  <si>
    <t>H 4x6x2,5M</t>
  </si>
  <si>
    <t>H 4x6x3M</t>
  </si>
  <si>
    <t>H 5x5x2,5M</t>
  </si>
  <si>
    <t>H 5x5x2M</t>
  </si>
  <si>
    <t xml:space="preserve"> TR 1M</t>
  </si>
  <si>
    <t>H 5x10x2M</t>
  </si>
  <si>
    <t>19/3/3034</t>
  </si>
  <si>
    <t>24/5/2024</t>
  </si>
  <si>
    <t>25/5/2024</t>
  </si>
  <si>
    <t>PenCross</t>
  </si>
  <si>
    <t>Ring PenCross</t>
  </si>
  <si>
    <t>21/5/2024</t>
  </si>
  <si>
    <t>29/6/2024</t>
  </si>
  <si>
    <t>14/5/2024</t>
  </si>
  <si>
    <t>17/5/2024</t>
  </si>
  <si>
    <t>20/5/2024</t>
  </si>
  <si>
    <t>22/5/2024</t>
  </si>
  <si>
    <t>13/6/2024</t>
  </si>
  <si>
    <t>Hollo 4x4x2</t>
  </si>
  <si>
    <t>SDH TAGIH</t>
  </si>
  <si>
    <t>PO.4400007055</t>
  </si>
  <si>
    <t>19/10/2021</t>
  </si>
  <si>
    <t>21/10/2021</t>
  </si>
  <si>
    <t>PO.4400007223</t>
  </si>
  <si>
    <t>PPN 11%</t>
  </si>
  <si>
    <t>14/6/2022</t>
  </si>
  <si>
    <t>20/6/2022</t>
  </si>
  <si>
    <t>PO.4400007478</t>
  </si>
  <si>
    <t>22/8/2022</t>
  </si>
  <si>
    <t>Sewa Periode Feb'23</t>
  </si>
  <si>
    <t>Sewa Periode Mar'23</t>
  </si>
  <si>
    <t>Sewa Periode Apr'23</t>
  </si>
  <si>
    <t>Sewa Periode Mei'23</t>
  </si>
  <si>
    <t>21/6/2023</t>
  </si>
  <si>
    <t>Sewa Periode Jun'23</t>
  </si>
  <si>
    <t>Sewa Periode Jul'23</t>
  </si>
  <si>
    <t>Sewa Periode Agst'23</t>
  </si>
  <si>
    <t>Sewa Periode Sept SD Des'23</t>
  </si>
  <si>
    <t>SUDAH TAGIH</t>
  </si>
  <si>
    <t>TOTAL PO 4400007223</t>
  </si>
  <si>
    <t>Revisi po acset cleom PO 4400007055</t>
  </si>
  <si>
    <t>Melalui email ini kami sampaikan bahwa untuk Penagihan ke ACSET &amp; API  atas PO yang terbit periode November 2021,</t>
  </si>
  <si>
    <t>Berikut tata cara submit invoice</t>
  </si>
  <si>
    <t>1. Isi data kelengkapan penagihan di Web Acset dan submit ke data Web Acset di link https://vendorinvoice.acset.co/#/home, lalu klik "login" (Panduan terlampir)</t>
  </si>
  <si>
    <t>2. Setelah submit via Web akan terbentuk Barcode dari sistem Web invoice.</t>
  </si>
  <si>
    <t>3. Print Barcode (di lampirkan di masing-masing invoice, Barcode tidak digabung jadi satu jika ada beberapa tagihan )</t>
  </si>
  <si>
    <t>4. Submit hardcopy tagihan beserta barcode ke loket invoice Acset Gedung A Lt. 1</t>
  </si>
  <si>
    <t>5. Invoice akan di cek oleh tim Finance setelah hardcopy diserahkan ke Acset sesuai "date delivery invoice"</t>
  </si>
  <si>
    <t>6. NTT akan muncul di Web tersebut jika sudah terverifikasi</t>
  </si>
  <si>
    <t>7. Jika ada kekurangan kelengkapan dokumen, akan kami infokan melalui Web tersebut di menu "Re-Open IR dan Re-Open Tax" sehingga mohon dapat dimonitor juga menu tersebut.</t>
  </si>
  <si>
    <t>Terlampir panduan pengisian Web Invoice nya</t>
  </si>
  <si>
    <t>User ID : (ID bisa dilihat di samping nama supplier di PO)</t>
  </si>
  <si>
    <t>Password : Invoice0987#</t>
  </si>
  <si>
    <t>Contact Person terkait web invoice :</t>
  </si>
  <si>
    <t>Email ke ir@acset.co</t>
  </si>
  <si>
    <t>Subject email : Tata Cara Penagihan PT/CV ....(Sebutkan Nama perusahaan)</t>
  </si>
  <si>
    <t>JB 60 Pch</t>
  </si>
  <si>
    <t>UH 60 Pch</t>
  </si>
  <si>
    <t>16/6/2022</t>
  </si>
  <si>
    <t>15/2/2023</t>
  </si>
  <si>
    <t>DI GABUNG DARI AWAL</t>
  </si>
  <si>
    <t>Sewa Periode Des 22</t>
  </si>
  <si>
    <t>Sewa Periode Jan 23</t>
  </si>
  <si>
    <t>17/2/2023</t>
  </si>
  <si>
    <t>23/2/2023</t>
  </si>
  <si>
    <t>27/2/2023</t>
  </si>
  <si>
    <t>H 5x5x3M</t>
  </si>
  <si>
    <t>Ledger 1,2M</t>
  </si>
  <si>
    <t>14/1/2023</t>
  </si>
  <si>
    <t>14/2/2023</t>
  </si>
  <si>
    <t>Uuh 55</t>
  </si>
  <si>
    <t>14/11/2022</t>
  </si>
  <si>
    <t>17/11/2022</t>
  </si>
  <si>
    <t>Hollo 4x6x4M</t>
  </si>
  <si>
    <t>28/2/2022</t>
  </si>
  <si>
    <t>DIKEMBALIKAN KELEBIHAN</t>
  </si>
  <si>
    <t>DIWARNAIN BIRU SEMUA MASUK TGL 3/3/23</t>
  </si>
  <si>
    <t>PERIODE 24/4 SD 23/5'24</t>
  </si>
  <si>
    <t>PERIODE 24/5 SD 23/6'24</t>
  </si>
  <si>
    <t>0K</t>
  </si>
  <si>
    <t>B 9801 SS</t>
  </si>
  <si>
    <t>PERIODE 29/4 SD 28 MEI'24</t>
  </si>
  <si>
    <t>PERIODE 29/5 SD 28 JUNI'24</t>
  </si>
  <si>
    <t>PERIODE 8/5 SD 7/6'24</t>
  </si>
  <si>
    <t>PERIODE 8/6 SD 7/7'24</t>
  </si>
  <si>
    <t>PERIODE 11/5 SD 10/6'24</t>
  </si>
  <si>
    <t>PERIODE 11/6 SD 10/7'24</t>
  </si>
  <si>
    <t>16/5/2024</t>
  </si>
  <si>
    <t>18/5/2024</t>
  </si>
  <si>
    <t>PERIODE 18/5 SD 17/6'24</t>
  </si>
  <si>
    <t>PERIODE 18/6 SD 17/7'24</t>
  </si>
  <si>
    <t>PERIODE 17/5 SD 16/6'24</t>
  </si>
  <si>
    <t>PERIODE 17/6 SD 16/7'24</t>
  </si>
  <si>
    <t>PERIODE 21/5 SD 20/6'24</t>
  </si>
  <si>
    <t>PERIODE 31/5 SD 30/6'24</t>
  </si>
  <si>
    <t>15/6/2024</t>
  </si>
  <si>
    <t>PERIODE 13/6 SD 12/7'24</t>
  </si>
  <si>
    <t xml:space="preserve">Vi artha sentra 9 kemarin revisi. </t>
  </si>
  <si>
    <t>Kiriman diupdate sekalian</t>
  </si>
  <si>
    <t xml:space="preserve">Nanti cek lagi sj nya vi. </t>
  </si>
  <si>
    <t>Dan buat proforma nya</t>
  </si>
  <si>
    <t>Sewa periode nya dibagi 2 saja tanggal mulainya vi</t>
  </si>
  <si>
    <t>PERIODE 29/6 SD 28/7'24</t>
  </si>
  <si>
    <t xml:space="preserve">PERIODE </t>
  </si>
  <si>
    <t>ok</t>
  </si>
  <si>
    <t>13/4/2023</t>
  </si>
  <si>
    <t>16/5/2023</t>
  </si>
  <si>
    <t>0k</t>
  </si>
  <si>
    <t>15/6/2023</t>
  </si>
  <si>
    <t>Sewa Periode Sept'23</t>
  </si>
  <si>
    <t>Sewa Periode Okt'23</t>
  </si>
  <si>
    <t>Sewa Periode Nov'23</t>
  </si>
  <si>
    <t>Sewa Periode Des'23</t>
  </si>
  <si>
    <t>Sewa Periode Jan'24</t>
  </si>
  <si>
    <t>Sewa Periode Feb'24</t>
  </si>
  <si>
    <t>Sewa Periode Mar'24</t>
  </si>
  <si>
    <t>Sewa Periode Apr'24</t>
  </si>
  <si>
    <t>BLM TAGIH</t>
  </si>
  <si>
    <t>Sewa Periode'Jan'23</t>
  </si>
  <si>
    <t>24/3/2023</t>
  </si>
  <si>
    <t>25/5/2023</t>
  </si>
  <si>
    <t>28/5/2023</t>
  </si>
  <si>
    <t>27/12/2023</t>
  </si>
  <si>
    <t>Sewa Periode Juni'23</t>
  </si>
  <si>
    <t>Sewa Periode Juli'23</t>
  </si>
  <si>
    <t>po 8108 periode januari tidak ditagih</t>
  </si>
  <si>
    <t xml:space="preserve">BLM TAGIH </t>
  </si>
  <si>
    <t>SISA ALAT DIPROYEK</t>
  </si>
  <si>
    <t xml:space="preserve">Vi acset asya tutup sewa di retur terakhir. </t>
  </si>
  <si>
    <t xml:space="preserve">Sisanya di claim </t>
  </si>
  <si>
    <t>Buat sama rusak vi</t>
  </si>
  <si>
    <t>20/10/2022</t>
  </si>
  <si>
    <t>19/6/2023</t>
  </si>
  <si>
    <t>22/6/2023</t>
  </si>
  <si>
    <t>baru ada ntj saja</t>
  </si>
  <si>
    <t>31/7/2023</t>
  </si>
  <si>
    <t>21/3/2024</t>
  </si>
  <si>
    <t>20/6/2024</t>
  </si>
  <si>
    <t>17/12/2022</t>
  </si>
  <si>
    <t>19/4/2024</t>
  </si>
  <si>
    <t>DI PO MF 170,TDK ADA MF 190</t>
  </si>
  <si>
    <t>Kiriman mulai 28/2/23</t>
  </si>
  <si>
    <t>Main frame kombinasi mf 170 dan mf 190</t>
  </si>
  <si>
    <t xml:space="preserve">TUKAR BRG RUSAK </t>
  </si>
  <si>
    <t>19/5/2023</t>
  </si>
  <si>
    <t>14/10/2023</t>
  </si>
  <si>
    <t>26/10/2023</t>
  </si>
  <si>
    <t>TOTAL PO</t>
  </si>
  <si>
    <t>MULAI KIRIM 20/10/2023</t>
  </si>
  <si>
    <t>TUKAR BRG RUSAK</t>
  </si>
  <si>
    <t>ARIYANTO</t>
  </si>
  <si>
    <t>SISA ALAT GLOBAL</t>
  </si>
  <si>
    <t>20/2/2023</t>
  </si>
  <si>
    <t>20/12/2022</t>
  </si>
  <si>
    <t>Hollo 4x6x3M</t>
  </si>
  <si>
    <t>Beam C</t>
  </si>
  <si>
    <t>Pipa 1,2M</t>
  </si>
  <si>
    <t>OK</t>
  </si>
  <si>
    <t>13/7/2023</t>
  </si>
  <si>
    <t>Pipa 1,5M</t>
  </si>
  <si>
    <t>26/8/2023</t>
  </si>
  <si>
    <t>28/8/2023</t>
  </si>
  <si>
    <t>30/8/2023</t>
  </si>
  <si>
    <t>27/11/2023</t>
  </si>
  <si>
    <t>30/11/2023</t>
  </si>
  <si>
    <t>Hollo 5x5x3M</t>
  </si>
  <si>
    <t>NO PO</t>
  </si>
  <si>
    <t>17/1/2024</t>
  </si>
  <si>
    <t>b 9760 bda</t>
  </si>
  <si>
    <t xml:space="preserve"> B 9249</t>
  </si>
  <si>
    <t>17/2/2024</t>
  </si>
  <si>
    <t>20/3/2024</t>
  </si>
  <si>
    <t>B 9801 SS(HITUNG MOBIL KECIL)</t>
  </si>
  <si>
    <t>23/4/2024</t>
  </si>
  <si>
    <t>26/4/2024</t>
  </si>
  <si>
    <t>TIDAK ADA NMR MOBIL</t>
  </si>
  <si>
    <t>Sewa Periode Mei'24</t>
  </si>
  <si>
    <t>KEMBALIKAN KELEBIHAN RETUR</t>
  </si>
  <si>
    <t>21/6/2024</t>
  </si>
  <si>
    <t>Retur acset ahm 6/2 tagih ongkos</t>
  </si>
  <si>
    <t>Mobil kecil 750.000</t>
  </si>
  <si>
    <t>Vi catat retur acset ahm tgl 1/4/2024 - hitungnya mobil kecil</t>
  </si>
  <si>
    <t>Mobil besar 1.500.000</t>
  </si>
  <si>
    <t>Ini dioper saja vi holoow 5x5x3 ke 4x6x3</t>
  </si>
  <si>
    <t>21/12/2022</t>
  </si>
  <si>
    <t>DIGABUNG JADI 1</t>
  </si>
  <si>
    <t>DISKON LEBARAN 5 HARI (19 APRIL 2023 SD 23 APRIL)</t>
  </si>
  <si>
    <t>28/3/2023</t>
  </si>
  <si>
    <t>PENJUALAN</t>
  </si>
  <si>
    <t>Sewa Periode SD Agst'23</t>
  </si>
  <si>
    <t>Sewa Periode SD Sept'23</t>
  </si>
  <si>
    <t>Sewa Periode SD Okt'23</t>
  </si>
  <si>
    <t>Sewa Periode SD Nov'23</t>
  </si>
  <si>
    <t>Sewa Periode SD Des'23</t>
  </si>
  <si>
    <t>Sewa Periode SD Jan'24</t>
  </si>
  <si>
    <t>Sewa Periode SD Feb'24</t>
  </si>
  <si>
    <t>Sewa Periode SD Mar'24</t>
  </si>
  <si>
    <t>Sewa Periode SD April'24</t>
  </si>
  <si>
    <t>tangg 190</t>
  </si>
  <si>
    <t>tangga 170</t>
  </si>
  <si>
    <t>Sewa Periode SD Mei'24</t>
  </si>
  <si>
    <t>29/7/2023</t>
  </si>
  <si>
    <t>Yg po 9177 anggap tutup dulu vi.</t>
  </si>
  <si>
    <t>22/8/2023</t>
  </si>
  <si>
    <t>24/8/2023</t>
  </si>
  <si>
    <t xml:space="preserve">Vi demob acset adm </t>
  </si>
  <si>
    <t>Rencana 10/10/23</t>
  </si>
  <si>
    <t>Rp 900.000</t>
  </si>
  <si>
    <t>Vi catat tgl 2/11 ambil acset adm kena ongkos 1.800.000</t>
  </si>
  <si>
    <t>Kalau karawang</t>
  </si>
  <si>
    <t>Mobil besar rp .1.800.000</t>
  </si>
  <si>
    <t>Mobil kecil rp 900.000</t>
  </si>
  <si>
    <t xml:space="preserve">Vi ongkos acset adm jangan salah 
B 9801SS rp 1.800.000</t>
  </si>
  <si>
    <t>ada ongkos</t>
  </si>
  <si>
    <t>ADA ONGKOS 900.000</t>
  </si>
  <si>
    <t>0K,TTD</t>
  </si>
  <si>
    <t>30/5/2024</t>
  </si>
  <si>
    <t>19/6/2024</t>
  </si>
  <si>
    <t xml:space="preserve">Untuk tgl 1/2 ada ambil acset adm
Itu truk besar vi = 1,800.000</t>
  </si>
  <si>
    <t>mobil kecil = 900.000</t>
  </si>
  <si>
    <t>UH 55 PCH</t>
  </si>
  <si>
    <t>30/6/2023</t>
  </si>
  <si>
    <t>15/7/2023</t>
  </si>
  <si>
    <t>TOTAL SPK x 2 BLN</t>
  </si>
  <si>
    <t>Jackbase uhead pas di penagihan masukin jadi 1 ukuran 60 saja</t>
  </si>
  <si>
    <t>GR.5000213698</t>
  </si>
  <si>
    <t>GR.5000217190</t>
  </si>
  <si>
    <t>GR 5000229726</t>
  </si>
  <si>
    <t>GR 5000230724</t>
  </si>
  <si>
    <t>GR 5000230729</t>
  </si>
  <si>
    <t>GR 5000230730</t>
  </si>
  <si>
    <t>GR 5000229723</t>
  </si>
  <si>
    <t xml:space="preserve">0K </t>
  </si>
  <si>
    <t>GR 5000230731</t>
  </si>
  <si>
    <t>GR 5000230732</t>
  </si>
  <si>
    <t>GR 5000230733</t>
  </si>
  <si>
    <t>GR 5000229724</t>
  </si>
  <si>
    <t>1.929.600</t>
  </si>
  <si>
    <t>GR 5000235157</t>
  </si>
  <si>
    <t>GR 5000235158</t>
  </si>
  <si>
    <t>GR 5000235160</t>
  </si>
  <si>
    <t>14/1/2024</t>
  </si>
  <si>
    <t>GR 5000230738</t>
  </si>
  <si>
    <t>GR 5000230739</t>
  </si>
  <si>
    <t>GR 5000230740</t>
  </si>
  <si>
    <t>23/12/2023</t>
  </si>
  <si>
    <t>GR 5000230736</t>
  </si>
  <si>
    <t>GR 5000230737</t>
  </si>
  <si>
    <t>GR 5000235167</t>
  </si>
  <si>
    <t>GR 5000230734</t>
  </si>
  <si>
    <t>GR 5000230735</t>
  </si>
  <si>
    <t>GR 5000235169</t>
  </si>
  <si>
    <t>GR 5000235176</t>
  </si>
  <si>
    <t>GR 5000235175</t>
  </si>
  <si>
    <t>KURANG KIRIM</t>
  </si>
  <si>
    <t>Vertical 1M RL</t>
  </si>
  <si>
    <t>Tie Rod 3M</t>
  </si>
  <si>
    <t>Tannga 190</t>
  </si>
  <si>
    <t>Acset arumaya juga ada ongkos ambil mobil kecil 600.000</t>
  </si>
  <si>
    <t>20/12/2023</t>
  </si>
  <si>
    <t>KELEBIHAN RETUR</t>
  </si>
  <si>
    <t>CLAIM</t>
  </si>
  <si>
    <t>Metal P 2M</t>
  </si>
  <si>
    <t>Metal P 4M</t>
  </si>
  <si>
    <t>Sewa Periode Juni'24</t>
  </si>
  <si>
    <t>MOB 3JUTA</t>
  </si>
  <si>
    <t>22/6/2024</t>
  </si>
  <si>
    <t xml:space="preserve">Vi 13/6 ada kirimnacset bdx purwakarta </t>
  </si>
  <si>
    <t>Ingetin ada ongkos 3.000.000</t>
  </si>
  <si>
    <t>Sewa Periode 25/5'24 SD 24/6/24</t>
  </si>
  <si>
    <t>Tie Rod 6M</t>
  </si>
  <si>
    <t>Tie Rod 2M</t>
  </si>
  <si>
    <t>Water Stop</t>
  </si>
  <si>
    <t>13/10/2023</t>
  </si>
  <si>
    <t>Papan Asiba 1,2M</t>
  </si>
  <si>
    <t>27/2/2022</t>
  </si>
  <si>
    <t>Tie Rod 0,75M</t>
  </si>
  <si>
    <t>21/3/2023</t>
  </si>
  <si>
    <t>27/6/2023</t>
  </si>
  <si>
    <t>Cat walk</t>
  </si>
  <si>
    <t>Stair</t>
  </si>
  <si>
    <t>Tie R 1,5</t>
  </si>
  <si>
    <t>Pipe 6</t>
  </si>
  <si>
    <t>27/8/16</t>
  </si>
  <si>
    <t>31/8/16</t>
  </si>
  <si>
    <t>Sisa Alat periode  Agst'16</t>
  </si>
  <si>
    <t>Sisa Alat periode  Okt'16</t>
  </si>
  <si>
    <t>Sisa Alat periode  Nov'16</t>
  </si>
  <si>
    <t>Sisa Alat periode  Des'16</t>
  </si>
  <si>
    <t>Sisa Alat periode  Jan'17</t>
  </si>
  <si>
    <t>(PPA 2198/II/2017)digabung kirim tgl 23/2</t>
  </si>
  <si>
    <t>Sisa Alat periode  Feb'17</t>
  </si>
  <si>
    <t>31/3/2017</t>
  </si>
  <si>
    <t>Sisa Alat periode  Mar'17</t>
  </si>
  <si>
    <t>Sisa Alat periode Apr'17</t>
  </si>
  <si>
    <t>Sisa Alat periode Mei'17</t>
  </si>
  <si>
    <t>Sisa Alat periode Jun'17</t>
  </si>
  <si>
    <t>Sisa Alat periode Jul'17</t>
  </si>
  <si>
    <t>Sisa Alat periode Agst'17</t>
  </si>
  <si>
    <t>Sisa Alat periode Sept'17</t>
  </si>
  <si>
    <t>Sisa Alat periode Okt'17</t>
  </si>
  <si>
    <t>2/11/2017</t>
  </si>
  <si>
    <t>6/11/2017</t>
  </si>
  <si>
    <t>11/11/2017</t>
  </si>
  <si>
    <t>27/11/2017</t>
  </si>
  <si>
    <t>28/11/2017</t>
  </si>
  <si>
    <t>Sisa Alat periode Nov'17</t>
  </si>
  <si>
    <t>2/12/2017</t>
  </si>
  <si>
    <t>6/12/2017</t>
  </si>
  <si>
    <t>7/12/2017</t>
  </si>
  <si>
    <t>21/12/2017</t>
  </si>
  <si>
    <t>27/12/2017</t>
  </si>
  <si>
    <t>Sisa Alat periode Des'17</t>
  </si>
  <si>
    <t>18/1/2018</t>
  </si>
  <si>
    <t>22/1/2018</t>
  </si>
  <si>
    <t>24/1/2018</t>
  </si>
  <si>
    <t>Sisa Alat periode Jan'18</t>
  </si>
  <si>
    <t>23/2/2018</t>
  </si>
  <si>
    <t>26/2/2018</t>
  </si>
  <si>
    <t>Sisa Alat periode Feb'18</t>
  </si>
  <si>
    <t>13/3/2018</t>
  </si>
  <si>
    <t>Sisa Alat periode Mar'18</t>
  </si>
  <si>
    <t>19/4/2018</t>
  </si>
  <si>
    <t>Sisa Alat periode Apr'18</t>
  </si>
  <si>
    <t>11/5/2018</t>
  </si>
  <si>
    <t>28/5/2018</t>
  </si>
  <si>
    <t>Sisa Alat periode Mei'18</t>
  </si>
  <si>
    <t>4/6/2018</t>
  </si>
  <si>
    <t>Sisa Alat periode Jun'18</t>
  </si>
  <si>
    <t>Sisa Alat periode Jul'18</t>
  </si>
  <si>
    <t>3/8/2018</t>
  </si>
  <si>
    <t>7/8/2018</t>
  </si>
  <si>
    <t>Sisa Alat periode Agst'18</t>
  </si>
  <si>
    <t>8/9/2018</t>
  </si>
  <si>
    <t>28/9/2018</t>
  </si>
  <si>
    <t>Sisa Alat periode Sept'18</t>
  </si>
  <si>
    <t>2/10/2018</t>
  </si>
  <si>
    <t>Sisa Alat periode Okt'18</t>
  </si>
  <si>
    <t>5/11/2018</t>
  </si>
  <si>
    <t>6/11/2018</t>
  </si>
  <si>
    <t>Sisa Alat periode Nov'18</t>
  </si>
  <si>
    <t>27/12/2018</t>
  </si>
  <si>
    <t>Sisa Alat periode  Des'18</t>
  </si>
  <si>
    <t>7/1/2019</t>
  </si>
  <si>
    <t>18/1/2019</t>
  </si>
  <si>
    <t>24/1/2019</t>
  </si>
  <si>
    <t>Sisa Alat periode  Jan'19</t>
  </si>
  <si>
    <t>Sisa Alat periode  Feb'19</t>
  </si>
  <si>
    <t>6/3/2019</t>
  </si>
  <si>
    <t>14/3/2019</t>
  </si>
  <si>
    <t>21/3/2019</t>
  </si>
  <si>
    <t>Sisa Alat periode  Mar'19</t>
  </si>
  <si>
    <t>12/4/2019</t>
  </si>
  <si>
    <t>Sisa Alat periode  Apr'19</t>
  </si>
  <si>
    <t>14/5/2019</t>
  </si>
  <si>
    <t>16/5/2019</t>
  </si>
  <si>
    <t>21/5/2019</t>
  </si>
  <si>
    <t>24/5/2019</t>
  </si>
  <si>
    <t>Sisa Alat periode  Mei'19</t>
  </si>
  <si>
    <t>Sisa Alat periode  Jun'19</t>
  </si>
  <si>
    <t>Sisa Alat periode  Jul'19</t>
  </si>
  <si>
    <t>2/8/2019</t>
  </si>
  <si>
    <t>24/8/2019</t>
  </si>
  <si>
    <t>Sisa Alat periode  Agst'19</t>
  </si>
  <si>
    <t>3/9/2019</t>
  </si>
  <si>
    <t>9/9/2019</t>
  </si>
  <si>
    <t>11/9/2019</t>
  </si>
  <si>
    <t>12/9/2019</t>
  </si>
  <si>
    <t>23/9/2019</t>
  </si>
  <si>
    <t>Sisa Alat periode  Sept'19</t>
  </si>
  <si>
    <t>3/10/2019</t>
  </si>
  <si>
    <t>11/10/2019</t>
  </si>
  <si>
    <t>23/10/2019</t>
  </si>
  <si>
    <t>Sisa Alat periode  Okt'19</t>
  </si>
  <si>
    <t>6/11/2019</t>
  </si>
  <si>
    <t>7/11/2019</t>
  </si>
  <si>
    <t>14/11/2019</t>
  </si>
  <si>
    <t>27/11/2019</t>
  </si>
  <si>
    <t>Sisa Alat periode  Nov'19</t>
  </si>
  <si>
    <t>5/12/2019</t>
  </si>
  <si>
    <t>11/12/2019</t>
  </si>
  <si>
    <t>Sisa Alat periode Des'19</t>
  </si>
  <si>
    <t>Sisa Alat periode Jan'20</t>
  </si>
  <si>
    <t>TDK TAGIH SEWA</t>
  </si>
  <si>
    <t>Sisa Alat periode Feb'20</t>
  </si>
  <si>
    <t>Sisa Alat periode Mar'20</t>
  </si>
  <si>
    <t>Sisa Alat periode Apr'20</t>
  </si>
  <si>
    <t>Sisa Alat periode Mei'20</t>
  </si>
  <si>
    <t>8/6/2020</t>
  </si>
  <si>
    <t>px mf 170=39,mf 190=9 diganti jadi 170</t>
  </si>
  <si>
    <t>Sisa Alat periode Jun'20</t>
  </si>
  <si>
    <t>Sisa Alat periode Jul'20</t>
  </si>
  <si>
    <t>Sisa Alat periode Agst'20</t>
  </si>
  <si>
    <t>28/9/2020</t>
  </si>
  <si>
    <t>Sisa Alat periode Sept'20</t>
  </si>
  <si>
    <t>mf 190=35 penggti mf 170(5/12)</t>
  </si>
  <si>
    <t>mf 190=13 penggti mf 170(11/12)</t>
  </si>
  <si>
    <t>NOTE " PERKALIAN HARIAN DI BAGI DGN JUMLAH HARI DLM 1 BULAN ITU</t>
  </si>
  <si>
    <t>30 HARI (DI BAGI DGN 30)</t>
  </si>
  <si>
    <t>31 HARI (DI BAGI DGN 31 )</t>
  </si>
  <si>
    <t>kirim tgl 27/12/18 stair = 60 tapi di balikin =15 jadi yg di tagih cmn 45</t>
  </si>
  <si>
    <t>Ada ongkos : 900.000 (B 9801 SS) Sdh Tagih</t>
  </si>
  <si>
    <t>18/2/2019</t>
  </si>
  <si>
    <t>Ada ongkos : 900.000 (B 9801 SS) sdh tagih</t>
  </si>
  <si>
    <t>29/3/2019</t>
  </si>
  <si>
    <t>ada ongkos 750,000(sdh tagih ongkos)</t>
  </si>
  <si>
    <t>ada ongkos 900,000 (sdh tagih)</t>
  </si>
  <si>
    <t>Sdh tagih Claim</t>
  </si>
  <si>
    <t>Sisa Alat periode  Des'19</t>
  </si>
  <si>
    <t>Sisa Alat periode  Jan'20</t>
  </si>
  <si>
    <t>Sisa Alat periode  Feb'20</t>
  </si>
  <si>
    <t>Sisa Alat periode  Mar'20</t>
  </si>
  <si>
    <t>Sisa Alat periode  Apr'20</t>
  </si>
  <si>
    <t>Ada ongkos : 900.000 (B 9760 EO) Sdh Tagih</t>
  </si>
  <si>
    <t>Sisa Alat periode  Mei'20</t>
  </si>
  <si>
    <t>Sisa Alat periode  Jun'20</t>
  </si>
  <si>
    <t>Sisa Alat periode  Jul'20</t>
  </si>
  <si>
    <t>B 9043 EO (750.000) sdh tagih</t>
  </si>
  <si>
    <t>Sisa Alat periode  Agst'20</t>
  </si>
  <si>
    <t>Sdh Tagih</t>
  </si>
  <si>
    <t>Sisa Alat periode  Sept'20</t>
  </si>
  <si>
    <t>26/10/2020</t>
  </si>
  <si>
    <t xml:space="preserve">B 9043 EO  </t>
  </si>
  <si>
    <t>Sisa Alat periode  Okt'20</t>
  </si>
  <si>
    <t>Sisa Alat periode  Nov'20</t>
  </si>
  <si>
    <t>Sisa Alat periode  Des'20</t>
  </si>
  <si>
    <t>Sisa Alat periode  Jan'21</t>
  </si>
  <si>
    <t>Sisa Alat periode  Feb'21</t>
  </si>
  <si>
    <t>Sisa Alat periode  Mar'21</t>
  </si>
  <si>
    <t>Sisa Alat periode 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</si>
  <si>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</si>
  <si>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</si>
  <si>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</si>
  <si>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</si>
  <si>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</si>
  <si>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Sisa Alat periode Okt'21</t>
  </si>
  <si>
    <t>Sewa Alat Periode Nov'21</t>
  </si>
  <si>
    <t>Sewa Alat Periode Des'21</t>
  </si>
  <si>
    <t>Sewa Alat Periode Jan'22</t>
  </si>
  <si>
    <t>Sewa Alat Periode Feb'22</t>
  </si>
  <si>
    <t>tagihan ttp per 28/3/22</t>
  </si>
  <si>
    <t>Sewa Alat Periode Mar'22</t>
  </si>
  <si>
    <t>SDH TAGIH LUMPSUM,(MAR,CLAIM)</t>
  </si>
  <si>
    <t>BLM TAGIH CLAIM</t>
  </si>
  <si>
    <t>Sewa Alat Periode Apr'22</t>
  </si>
  <si>
    <t>vi ini cscec megakon april 2022 tidak ditagih</t>
  </si>
  <si>
    <t>sewa cuma sd maret</t>
  </si>
  <si>
    <t>dan claim</t>
  </si>
  <si>
    <t>NOTE : SJ KIRIM TGL 4,5/1/19 (Di hitung ongkos 1 kali saja)</t>
  </si>
  <si>
    <t xml:space="preserve">              Tgl 5/4,Ambil Cscec Megakon Kena Ongkos 900,000 (9801)</t>
  </si>
  <si>
    <t>Vi ini ada ongkos 750.000/rit</t>
  </si>
  <si>
    <t>Rencana rabu 12/8 kirim</t>
  </si>
  <si>
    <t>Untuk opname, cut offnya di tgl hari ini 28 maret 2022 ya bu</t>
  </si>
  <si>
    <t>Vi cscec megakon tutup sewa tgl 28/3/22</t>
  </si>
  <si>
    <t>Nanti pas retuar baru dilihat apa ada claim tidak</t>
  </si>
  <si>
    <t>30/11/2020</t>
  </si>
  <si>
    <t>Sisa Periode Nov'20</t>
  </si>
  <si>
    <t>November tdk tagih Nilainya 12.640,Tagihnya di bulan berikutnya saja</t>
  </si>
  <si>
    <t>23/12/2020</t>
  </si>
  <si>
    <t>Sisa Periode Des'20</t>
  </si>
  <si>
    <t>Note tgl 30/11/2020</t>
  </si>
  <si>
    <t>interdesign ambil barang,nanti</t>
  </si>
  <si>
    <r>
      <t xml:space="preserve">dia tagihnya atas nama </t>
    </r>
    <r>
      <rPr>
        <b/>
        <color rgb="FF000000"/>
        <family val="2"/>
        <sz val="10"/>
        <rFont val="Comic Sans MS"/>
      </rPr>
      <t>PT.DINAMIKA PRAKARSA MUKTI</t>
    </r>
  </si>
  <si>
    <t>Npwp nanti ibu kirim</t>
  </si>
  <si>
    <t>(B 9330 TAE)</t>
  </si>
  <si>
    <t>(B 9043 EO)</t>
  </si>
  <si>
    <t>(Di tagih Non Ppn)</t>
  </si>
  <si>
    <t>B 9330 TAE</t>
  </si>
  <si>
    <t>Sisa Periode Jan'21</t>
  </si>
  <si>
    <t>Sisa Periode Feb'21</t>
  </si>
  <si>
    <t>Sisa Periode Mar'21</t>
  </si>
  <si>
    <t>Sisa Periode Apr'21</t>
  </si>
  <si>
    <t>Vi ada kiriman ke hartam pulogadung</t>
  </si>
  <si>
    <t>Vi yg no mobil b 9330 tae, ini tdk tagih ongkos.</t>
  </si>
  <si>
    <t>Tgl 3/11</t>
  </si>
  <si>
    <t>Ini mobil dia sendiri</t>
  </si>
  <si>
    <t>Ada ongkos samakan harga ongkos hartam =750.000</t>
  </si>
  <si>
    <t>Sisa Periode Agst'20</t>
  </si>
  <si>
    <t>Sisa Periode Sept'20</t>
  </si>
  <si>
    <t>Sisa Periode Okt'20</t>
  </si>
  <si>
    <t>1 nempel di frame</t>
  </si>
  <si>
    <t>Sdh Tagih Claim</t>
  </si>
  <si>
    <t>Vi interdesign jie expo diclaim per 1/4/21</t>
  </si>
  <si>
    <t>Langsung buat saja claim nya</t>
  </si>
  <si>
    <t>20/4/2021</t>
  </si>
  <si>
    <t>24/5/2021</t>
  </si>
  <si>
    <t>Sisa Periode Mei'21</t>
  </si>
  <si>
    <t>dipulangin sendiri,tdk kena ongkos</t>
  </si>
  <si>
    <t>Tdk ada Nmr Mobil</t>
  </si>
  <si>
    <t>Sisa Periode Jun'21</t>
  </si>
  <si>
    <t>yang pasar jengkol closed di 30 juni.</t>
  </si>
  <si>
    <t>sisa nya dianggap hilang</t>
  </si>
  <si>
    <t>UH</t>
  </si>
  <si>
    <t>Double Coupler Swivel</t>
  </si>
  <si>
    <t>Sisa Periode Agst'21</t>
  </si>
  <si>
    <t>Sisa Periode Sept'21</t>
  </si>
  <si>
    <t>Contoh,TDK TAGIH</t>
  </si>
  <si>
    <t>Sisa Periode Okt'21</t>
  </si>
  <si>
    <t>Tangga 170</t>
  </si>
  <si>
    <t>Tangga 190</t>
  </si>
  <si>
    <t>Sisa Periode Jun'20</t>
  </si>
  <si>
    <t>Sisa Periode Jul'20</t>
  </si>
  <si>
    <t>28/8/2020</t>
  </si>
  <si>
    <t>30/4/2021</t>
  </si>
  <si>
    <t>16/7/2021</t>
  </si>
  <si>
    <t>Sisa Periode Jul'21</t>
  </si>
  <si>
    <t>Sisa Periode Nov'21</t>
  </si>
  <si>
    <t>Sisa Periode Feb'22</t>
  </si>
  <si>
    <t>23/3/2022</t>
  </si>
  <si>
    <t>Potong Kelebihan Ke sarina</t>
  </si>
  <si>
    <t>Sisa Periode Mar'22</t>
  </si>
  <si>
    <t>25/5/2021</t>
  </si>
  <si>
    <t>Kelebihan Data Center</t>
  </si>
  <si>
    <t>HARGA PIPA PIPA 2 DAN 1,5 DPT DARI IBU</t>
  </si>
  <si>
    <t>ket retur tgl 4/9/2021</t>
  </si>
  <si>
    <t>tangga rusak = 2 pcs ket=beda ukuran</t>
  </si>
  <si>
    <t>19/1/2022</t>
  </si>
  <si>
    <t>22/4/2022</t>
  </si>
  <si>
    <t>23/4/2022</t>
  </si>
  <si>
    <t>KEMBALIKAN KELEBIHAN</t>
  </si>
  <si>
    <t>Sisa Periode Apr'22</t>
  </si>
  <si>
    <t>Harga pipa 1 dpt dri ibu=3.000</t>
  </si>
  <si>
    <t>sisa margocity barang lebih kurang dioper ke jis</t>
  </si>
  <si>
    <t>Tie R 1,2</t>
  </si>
  <si>
    <t>Tie R 1M</t>
  </si>
  <si>
    <t>Sisa Periode Mar'20</t>
  </si>
  <si>
    <t>21/04/20</t>
  </si>
  <si>
    <t>30/4/2020</t>
  </si>
  <si>
    <t>Sisa Periode Apr'20</t>
  </si>
  <si>
    <t>18/5/2020</t>
  </si>
  <si>
    <t>Sisa Periode Mei'20</t>
  </si>
  <si>
    <t>20/6/2020</t>
  </si>
  <si>
    <t>25/8/2020</t>
  </si>
  <si>
    <t>30/9/2020</t>
  </si>
  <si>
    <t>14/12/2020</t>
  </si>
  <si>
    <t>15/12/2020</t>
  </si>
  <si>
    <t>30/1/2021</t>
  </si>
  <si>
    <t>28/2/2021</t>
  </si>
  <si>
    <t>KURANG TR 1M =40 TDK USAH DI TAGIH</t>
  </si>
  <si>
    <t>ANGGAP TUKERAN SAJA DGN KELEBIHAN TR 1,2 = -40 (TDK JADI)</t>
  </si>
  <si>
    <t>Metal Plank 1,6M</t>
  </si>
  <si>
    <t>Sisa Periode Mei'22</t>
  </si>
  <si>
    <t>Sisa Periode Jun'22</t>
  </si>
  <si>
    <t>Connector</t>
  </si>
  <si>
    <t>Plasticone</t>
  </si>
  <si>
    <t>Sisa Periode Jul'23</t>
  </si>
  <si>
    <t>Sisa Periode Agst'23</t>
  </si>
  <si>
    <t>Sisa Periode Sept'23</t>
  </si>
  <si>
    <t>Sisa Periode Okt'23</t>
  </si>
  <si>
    <t>Sisa Periode Mar'23</t>
  </si>
  <si>
    <t>Sisa Periode Apr'23</t>
  </si>
  <si>
    <t>30/5/2023</t>
  </si>
  <si>
    <t>Sisa Periode Mei'23</t>
  </si>
  <si>
    <t>Sisa Periode Jun'23</t>
  </si>
  <si>
    <t>Sisa Periode Feb'23</t>
  </si>
  <si>
    <t>T Rod 6M</t>
  </si>
  <si>
    <t>18/6/2024</t>
  </si>
  <si>
    <t>Sisa Periode 19/6 SD 18/8'24</t>
  </si>
  <si>
    <t>Tie R 2M</t>
  </si>
  <si>
    <t>LD 50</t>
  </si>
  <si>
    <t>CB 185</t>
  </si>
  <si>
    <t>PENJUALAN SDH TAGIH</t>
  </si>
  <si>
    <t>27/5/2023</t>
  </si>
  <si>
    <t>Sisa Periode Nov'23</t>
  </si>
  <si>
    <t>Sisa Periode Des'23</t>
  </si>
  <si>
    <t>Sisa Periode Jan'24</t>
  </si>
  <si>
    <t>Sisa Periode Feb'24</t>
  </si>
  <si>
    <t>Sisa Periode Mar'24</t>
  </si>
  <si>
    <t>Sisa Periode Apr'24</t>
  </si>
  <si>
    <t xml:space="preserve">Roda </t>
  </si>
  <si>
    <t>29/10/2021</t>
  </si>
  <si>
    <t>22/12/2021</t>
  </si>
  <si>
    <t>tdk ada nmr mobil</t>
  </si>
  <si>
    <t>Sisa Periode Jul'22</t>
  </si>
  <si>
    <t>Sisa Periode Agst'22</t>
  </si>
  <si>
    <t>Sisa Periode Sept'22</t>
  </si>
  <si>
    <t>Sisa Periode Okt'22</t>
  </si>
  <si>
    <t>PINDAH TAGIH NON PPN</t>
  </si>
  <si>
    <t>Sisa Periode Nov'22</t>
  </si>
  <si>
    <t>Sisa Periode Des'22</t>
  </si>
  <si>
    <t>Sisa Periode Jan'23</t>
  </si>
  <si>
    <t>Vi ini jadi tutup sewa hartam per 15/9</t>
  </si>
  <si>
    <t>Ok bu jadi per 15/9/22 saya tutup sewa yg alat ini ya bu</t>
  </si>
  <si>
    <t>catwalk = 10</t>
  </si>
  <si>
    <t>mf 170 = 12</t>
  </si>
  <si>
    <t>cb 220 = 19</t>
  </si>
  <si>
    <t>jb 60 = 9</t>
  </si>
  <si>
    <t>jp = 59</t>
  </si>
  <si>
    <t>cb 193 = 6</t>
  </si>
  <si>
    <t>ld 90 = 6</t>
  </si>
  <si>
    <t>29/8/2022</t>
  </si>
  <si>
    <t>31/8/2022</t>
  </si>
  <si>
    <t xml:space="preserve"> B 9043 EO</t>
  </si>
  <si>
    <t>DISKON</t>
  </si>
  <si>
    <t>Vi revisi lagi</t>
  </si>
  <si>
    <t xml:space="preserve">Hartam chemicon </t>
  </si>
  <si>
    <t>Kiriman dan retur semua kena ongkos @850.000</t>
  </si>
  <si>
    <t>Vi tgl 14/5 hartam sucaco pulangin sendiri- tdk kena ongkos</t>
  </si>
  <si>
    <t>TIE ROD 1M</t>
  </si>
  <si>
    <t>Sabuk Colom 4x6x1M</t>
  </si>
  <si>
    <t>B 9801 SS ongkos 1.300.000(SDH TAGIH)</t>
  </si>
  <si>
    <t>Warehouse karawang</t>
  </si>
  <si>
    <t>MOBIL KECIL</t>
  </si>
  <si>
    <t>Jadi hartam pako tutup sewa 31 mei 2024 sisa alatnya di claim</t>
  </si>
  <si>
    <t>Vi nanti pas penagihan hartam karawang sewa feb , tagih ongkos ambil 15/2=1.300.000</t>
  </si>
  <si>
    <t>Vi ini hartam buat ongkos kirim 1.300.000+ppn (24/2/24)</t>
  </si>
  <si>
    <t xml:space="preserve">retur 19/4 = ada ongkos </t>
  </si>
  <si>
    <t>MOBIL KECIL = 900.000</t>
  </si>
  <si>
    <t>MOBIL BESAR = 1.300.000</t>
  </si>
  <si>
    <t>LDGR 1,2</t>
  </si>
  <si>
    <t>LDGR 1,8</t>
  </si>
  <si>
    <t>18/6/2022</t>
  </si>
  <si>
    <t>21/6/2022</t>
  </si>
  <si>
    <t>22/6/2022</t>
  </si>
  <si>
    <t>21/7/2022</t>
  </si>
  <si>
    <t>20/8/2022</t>
  </si>
  <si>
    <t>BATAL</t>
  </si>
  <si>
    <t>Ini ada revisi jumlah entar vertical 1.5 dan vertical 2 ketukar vi</t>
  </si>
  <si>
    <t>MAU DI REVISI</t>
  </si>
  <si>
    <t>JB 55 Pch</t>
  </si>
  <si>
    <t>UH 55 Pch</t>
  </si>
  <si>
    <t>Pipa 6</t>
  </si>
  <si>
    <t>17/9/222</t>
  </si>
  <si>
    <t>15/11/2022</t>
  </si>
  <si>
    <t>00009</t>
  </si>
  <si>
    <t>00010</t>
  </si>
  <si>
    <t>00011</t>
  </si>
  <si>
    <t>18/3/2023</t>
  </si>
  <si>
    <t>27/3/2023</t>
  </si>
  <si>
    <t>00014</t>
  </si>
  <si>
    <t>29/5/2023</t>
  </si>
  <si>
    <t>16/6/2023</t>
  </si>
  <si>
    <t>18/6/2023</t>
  </si>
  <si>
    <t>28/6/2023</t>
  </si>
  <si>
    <t>sc=8+fc=7=15</t>
  </si>
  <si>
    <t>30/1/2024</t>
  </si>
  <si>
    <t>POTONG KELEBIHAN RETUR</t>
  </si>
  <si>
    <t>barang baru dikasih tanda warna</t>
  </si>
  <si>
    <t>baik = bekas</t>
  </si>
  <si>
    <t>Vi innotech ahm jangan lupa ada tanbahan</t>
  </si>
  <si>
    <t>Pak untuk tambahan tagihan ahm, apa boleh saya buat ada kiriman hollow 5x5x3=2000x15.000=30.000.000/ bulan pak?</t>
  </si>
  <si>
    <t>Vi, innotech ahm:</t>
  </si>
  <si>
    <t xml:space="preserve">Kelebihan jb 55 oper di jb 60 pch dulu, sisanya oper ke uh 55 pch. </t>
  </si>
  <si>
    <t xml:space="preserve">Kelebihan uh 60 pch juga oper ke uh 55 pch. </t>
  </si>
  <si>
    <t>Kelebihan jb40=20, oper ke uh40=20</t>
  </si>
  <si>
    <t>jp=439 di sj tgl 25/10 tdk ada</t>
  </si>
  <si>
    <t>Sisa Alat Periode Jan'22</t>
  </si>
  <si>
    <t>NOTE TGL 18/1/2022</t>
  </si>
  <si>
    <t>Rempoa tetap sewa desember dan januari 2022</t>
  </si>
  <si>
    <t xml:space="preserve">Per 1 februari 2022 : sisa barang rempoa oper ke cisauk. </t>
  </si>
  <si>
    <t>Jadi kwitansi yang desember :</t>
  </si>
  <si>
    <t xml:space="preserve">Penggantian rempoa - ganti menjadi sewa desember </t>
  </si>
  <si>
    <t>Sewa cisauk - tetap ( tidak ada perubahan)</t>
  </si>
  <si>
    <t>claim idea mandiri rempoa 311221</t>
  </si>
  <si>
    <t>vi ini boleh buat kwitansi 31 desember 2021</t>
  </si>
  <si>
    <t>rempoa sewa desember sudah tidak ada</t>
  </si>
  <si>
    <t>29/12/2022</t>
  </si>
  <si>
    <t>Sisa Periode 15 Des sd 14 Jan 23</t>
  </si>
  <si>
    <t>15/1/2023</t>
  </si>
  <si>
    <t>Sisa Periode 15 Jan sd 14 Feb 23</t>
  </si>
  <si>
    <t>00006</t>
  </si>
  <si>
    <t>Sisa Periode 15 Feb sd 14 Mar 23</t>
  </si>
  <si>
    <t>Sisa Periode 15 Mar sd 14 Apr 23</t>
  </si>
  <si>
    <t>0008</t>
  </si>
  <si>
    <t>Sisa Periode 15 Apr sd 14 Mei 23</t>
  </si>
  <si>
    <t>0009</t>
  </si>
  <si>
    <t>Sisa Periode 15 Mei sd 14 Juni 23</t>
  </si>
  <si>
    <t>26/6/2023</t>
  </si>
  <si>
    <t>Sisa Periode 15 Jun sd 14 Juli 23</t>
  </si>
  <si>
    <t>Sisa Periode 15 Jul sd 14 Agst 23</t>
  </si>
  <si>
    <t>Sisa Periode 15 Agst sd 14 Sept 23</t>
  </si>
  <si>
    <t>Sisa Periode 15 Sept sd 14 Okt 23</t>
  </si>
  <si>
    <t>Sisa Periode 15 Okt sd 14 Nov 23</t>
  </si>
  <si>
    <t>Sisa Periode 15 Nov sd 14 Des 23</t>
  </si>
  <si>
    <t>Sisa Periode 15 Des sd 14 Jan 24</t>
  </si>
  <si>
    <t>SUDAH TAGIH CLAIM</t>
  </si>
  <si>
    <t>L 1,2M</t>
  </si>
  <si>
    <t>Tangga pch + Raling</t>
  </si>
  <si>
    <t>Raling</t>
  </si>
  <si>
    <t>Diagonal Brace 2M</t>
  </si>
  <si>
    <t>Diagonal Brace 2,5M</t>
  </si>
  <si>
    <t xml:space="preserve">Tangga pch </t>
  </si>
  <si>
    <t>14/1/2022</t>
  </si>
  <si>
    <t>Potong Kelebihan Railin &amp; Tangga Pch</t>
  </si>
  <si>
    <t>Danareksa Minta ditutup sewa 30/11/2022</t>
  </si>
  <si>
    <t>Sisa Periode 14 Jan sd 13 Feb 23</t>
  </si>
  <si>
    <t>Sisa Periode 14 Feb sd 13 Mar 23</t>
  </si>
  <si>
    <t>Sisa Periode 14 Mar sd 13 Apr 23</t>
  </si>
  <si>
    <t>00005</t>
  </si>
  <si>
    <t>Sisa Periode 14 Apr sd 13 Mei 23</t>
  </si>
  <si>
    <t>Sisa Periode 14 Mei sd 13 Juni 23</t>
  </si>
  <si>
    <t>Sisa Periode 14 Juni sd 13 Juli 23</t>
  </si>
  <si>
    <t>Sisa Periode 14 Juli sd 13 Agustus 23</t>
  </si>
  <si>
    <t>Sisa Periode 14 Agust sd 13 Sept 23</t>
  </si>
  <si>
    <t>Sisa Periode 14 Sept sd 13 Okt 23</t>
  </si>
  <si>
    <t>Sisa Periode 14 Okt sd 13 Nov 23</t>
  </si>
  <si>
    <t>Sisa Periode 14 Nov sd 13 Des 23</t>
  </si>
  <si>
    <t>Sisa Periode 14 Des sd 13 Jan 24</t>
  </si>
  <si>
    <t>Sisa Periode 14 Jan sd 13 Feb 24</t>
  </si>
  <si>
    <t>Sisa Periode 14 Feb sd 13 Mar 24</t>
  </si>
  <si>
    <t>Sisa Periode 14 Mar sd 13 Apr 24</t>
  </si>
  <si>
    <t>Sisa Periode 14 Apr sd 13 Mei 24</t>
  </si>
  <si>
    <t>Sisa Periode 14 Mei sd 13 Jun 24</t>
  </si>
  <si>
    <t>Tangga Pch</t>
  </si>
  <si>
    <t>ada ongkos 600rbu (SDH TAGIH MOB)</t>
  </si>
  <si>
    <t>B 9879 IE</t>
  </si>
  <si>
    <t>B 9316 BDN</t>
  </si>
  <si>
    <t>mau tutup sewa per DESEMBER SISA CLAIM</t>
  </si>
  <si>
    <t>25/3/203</t>
  </si>
  <si>
    <t>Sisa Periode 10 Mar sd 9 Apr 23</t>
  </si>
  <si>
    <t>Sisa Periode 10 Apr sd 9 Mei 23</t>
  </si>
  <si>
    <t>13/5/2023</t>
  </si>
  <si>
    <t>15/5/2023</t>
  </si>
  <si>
    <t>18/5/2023</t>
  </si>
  <si>
    <t>21/5/2023</t>
  </si>
  <si>
    <t>Sisa Periode 10 Mei sd 9 Jun 23</t>
  </si>
  <si>
    <t>Sisa Periode 10 Jun sd 9 Jul 23</t>
  </si>
  <si>
    <t>Sisa Periode 10 Jul sd 9 Agst 23</t>
  </si>
  <si>
    <t>18/8/2023</t>
  </si>
  <si>
    <t>Sisa Periode 10 Agst sd 9 Sept 23</t>
  </si>
  <si>
    <t>Sisa Periode 10 Sept sd 9 Okt 23</t>
  </si>
  <si>
    <t>Sisa Periode 10 Okt sd 16 Okt 23</t>
  </si>
  <si>
    <t>Dia sisanya mau claim. Jadi sementara tutup di okt vi</t>
  </si>
  <si>
    <t>Vi royal tulip besok buat claimnya klaau tdk tau harganya kosongin saja vi</t>
  </si>
  <si>
    <t>TIDAK TAGIH SEWA</t>
  </si>
  <si>
    <t>Sisa Periode 25 Jul sd 24 Agst 23</t>
  </si>
  <si>
    <t>Sisa Periode 25 Agst sd 24 Sept 23</t>
  </si>
  <si>
    <t>uh 60 pch</t>
  </si>
  <si>
    <t>Sisa Periode 25 Sept sd 24 Okt 23</t>
  </si>
  <si>
    <t>Sisa Periode 25 Okt sd 24 Nov 23</t>
  </si>
  <si>
    <t>Sisa Periode 25 Nov sd 24 Des 23</t>
  </si>
  <si>
    <t>Sisa Periode 25 Des sd 24 Jan 24</t>
  </si>
  <si>
    <t>Sisa Periode 25 Jan sd 24 Feb 24</t>
  </si>
  <si>
    <t>OK,TTD</t>
  </si>
  <si>
    <t>Sisa Periode 25 Feb sd 24 Mar 24</t>
  </si>
  <si>
    <t>Sisa Periode 25 Mar sd 24 Apr 24</t>
  </si>
  <si>
    <t>Sisa Periode 25 Apr sd 24 Mei 24</t>
  </si>
  <si>
    <t>LD  90</t>
  </si>
  <si>
    <t xml:space="preserve">Vi interdesign makasar </t>
  </si>
  <si>
    <t>Tutup sewa 31/8</t>
  </si>
  <si>
    <t>Buat claim nya</t>
  </si>
  <si>
    <t>Note:</t>
  </si>
  <si>
    <t>Interdesign Makasar,kirim 13/12/2022</t>
  </si>
  <si>
    <t>Mulai sewa hitungnya 23/12/2022</t>
  </si>
  <si>
    <t>Nanti pas buat tagihannya kirim dulu ke ibu</t>
  </si>
  <si>
    <t>Papan Asiba 2M</t>
  </si>
  <si>
    <t>ADA ONGKOS(SDH TAGIH)</t>
  </si>
  <si>
    <t>1.500,000</t>
  </si>
  <si>
    <t>Z 8238 WB</t>
  </si>
  <si>
    <t>Sisa Alat Periode Sept'23</t>
  </si>
  <si>
    <t>Sisa Alat Periode Okt'23</t>
  </si>
  <si>
    <t>21/11/2023</t>
  </si>
  <si>
    <t>B 9321 YDB</t>
  </si>
  <si>
    <t>Sisa Alat Periode Nov'23</t>
  </si>
  <si>
    <t>B 9318 BDH</t>
  </si>
  <si>
    <t>B 9321 VDB</t>
  </si>
  <si>
    <t>B 9287</t>
  </si>
  <si>
    <t>B 9250 TX</t>
  </si>
  <si>
    <t>ADA ONGKOS</t>
  </si>
  <si>
    <t>3.120.000</t>
  </si>
  <si>
    <t>29 JUGA ADA ONGKOS</t>
  </si>
  <si>
    <t>Sisa Alat Periode Des'23</t>
  </si>
  <si>
    <t xml:space="preserve">B 9321 </t>
  </si>
  <si>
    <t>B 9321</t>
  </si>
  <si>
    <t>Sisa Alat Periode Jan'24</t>
  </si>
  <si>
    <t>Interdesign sumarecon sewa tutup di januari 2024</t>
  </si>
  <si>
    <t>Vi tgl 22/9/23 rencana mau kirim</t>
  </si>
  <si>
    <t xml:space="preserve">Interdesign </t>
  </si>
  <si>
    <t xml:space="preserve">Ongkos nya nanti ditagih </t>
  </si>
  <si>
    <t xml:space="preserve">Ada 2 </t>
  </si>
  <si>
    <t>Kiriman tgl 16/5 Charge ongkos = 3.120.000</t>
  </si>
  <si>
    <t>3.160.000+ppn</t>
  </si>
  <si>
    <t>demob 12/1/24,sdh tagih</t>
  </si>
  <si>
    <t>1.500.000+ppn</t>
  </si>
  <si>
    <t>Vi catat retur interdesign besok ( 27/12, mungkin sampai di kita 28/12) kena charge ongkos</t>
  </si>
  <si>
    <t>AGST TIDAK TAGIH</t>
  </si>
  <si>
    <t>Sisa Alat Periode Mar'23</t>
  </si>
  <si>
    <t>Sisa Alat Periode Apr'23</t>
  </si>
  <si>
    <t>Sisa Alat Periode Mei'23</t>
  </si>
  <si>
    <t>14/6/2023</t>
  </si>
  <si>
    <t>Sisa Alat Periode Jun'23</t>
  </si>
  <si>
    <t>Sisa Alat Periode Jul'23</t>
  </si>
  <si>
    <t>Sisa Alat Periode Agst'23</t>
  </si>
  <si>
    <t xml:space="preserve">SUDAH TAGIH </t>
  </si>
  <si>
    <t>Bu Lina utk sewa scafolding proyek Rancamaya spy di tutup saja per HR ini (7/2/24). Sisanya spy di tawarkan biaya penggantiannya. Thks</t>
  </si>
  <si>
    <t>Suri suri 4x6x1,5M</t>
  </si>
  <si>
    <t>13/7/2022</t>
  </si>
  <si>
    <t>Sisa Alat Periode Jul'22</t>
  </si>
  <si>
    <t>Sisa Alat Periode Agst'22</t>
  </si>
  <si>
    <t>Sisa Alat Periode Sept'22</t>
  </si>
  <si>
    <t>17/10/2022</t>
  </si>
  <si>
    <t>Sisa Alat Periode Okt'22</t>
  </si>
  <si>
    <t>Sisa Alat Periode Nov'22</t>
  </si>
  <si>
    <t>Sisa Alat Periode Des'22</t>
  </si>
  <si>
    <t>Sisa Alat Periode Jan'23</t>
  </si>
  <si>
    <t>18/1/2022</t>
  </si>
  <si>
    <t>Sisa Alat Periode Feb'22</t>
  </si>
  <si>
    <t>Sisa Alat Periode Mar'22</t>
  </si>
  <si>
    <t>Sisa Alat Periode Apr'22</t>
  </si>
  <si>
    <t>Sisa Alat Periode Mei'22</t>
  </si>
  <si>
    <t>Sisa Alat Periode Jun'22</t>
  </si>
  <si>
    <t>4/8/2022</t>
  </si>
  <si>
    <t>Faktur pembetulan (011)</t>
  </si>
  <si>
    <t>H 4x6x6M</t>
  </si>
  <si>
    <t>H 4x6x4M</t>
  </si>
  <si>
    <t>PT.PERANCAH PRO ALAT</t>
  </si>
  <si>
    <t>PT.JAGAT BAJA PRIMA UTAMA</t>
  </si>
  <si>
    <t>PROYEK  : NEW WHEAT SILO SARPINDO - CILINCING</t>
  </si>
  <si>
    <t>Nomor   : A052/SPK/SLO-005/VII/20</t>
  </si>
  <si>
    <t>Kontrak berlaku tgl 17 Juli 2020 sd 16 Juli 2021</t>
  </si>
  <si>
    <t>Ada Ongkos Rp.400.000,-</t>
  </si>
  <si>
    <t>Tgl Sj</t>
  </si>
  <si>
    <t>B 9760 BDA (400rbu)</t>
  </si>
  <si>
    <t>Sisa Periode 20/7 - 19/8'20</t>
  </si>
  <si>
    <t>Sisa Periode 20/8 - 19/9'20</t>
  </si>
  <si>
    <t>Sisa Periode 20/9 - 19/10'20</t>
  </si>
  <si>
    <t>Sisa Periode 20/10 - 19/11'20</t>
  </si>
  <si>
    <t>Sisa Periode 20/11 - 19/12'20</t>
  </si>
  <si>
    <t>Sisa Periode 20/12 - 19/1'21</t>
  </si>
  <si>
    <t>B 9043 EO (400Rbu)</t>
  </si>
  <si>
    <t>Sisa Periode 20/1 - 9/2'21</t>
  </si>
  <si>
    <t>PROYEK  : DSO DJARUM TANGERANG</t>
  </si>
  <si>
    <t xml:space="preserve">Nomor   : A017/SPK/DSO-006/II/21 </t>
  </si>
  <si>
    <t>Kontrak berlaku tgl 4 Februari 2021 sd 3 Februari 2022</t>
  </si>
  <si>
    <t>Sisa Periode 5/2 - 4/3'21</t>
  </si>
  <si>
    <t>Sisa Periode 5/3 - 4/4'21</t>
  </si>
  <si>
    <t>Sisa Periode 5/4 - 4/5'21</t>
  </si>
  <si>
    <t>Sisa Periode 5/5 - 4/6'21</t>
  </si>
  <si>
    <t>Sisa Periode 5/6 - 4/7'21</t>
  </si>
  <si>
    <t>Sisa Periode 5/7 - 4/8'21</t>
  </si>
  <si>
    <t>Sisa Periode 5/8 - 4/9'21</t>
  </si>
  <si>
    <t>B 9801 SS (sdh tagih)</t>
  </si>
  <si>
    <t>Sisa Periode 5/9 - 24/9'21</t>
  </si>
  <si>
    <t>Note : vi tgl 21/5 -25/5 semua jagat tdk hitung sewa (5 Hari)</t>
  </si>
  <si>
    <t>PROYEK  : INDOFOOD NOODLE - PADALARANG</t>
  </si>
  <si>
    <t xml:space="preserve">Nomor   : A169/SPK/INP-002/XII/20 </t>
  </si>
  <si>
    <t>Kontrak berlaku tgl 17 Desember 2020 sd 16 Desember 2021</t>
  </si>
  <si>
    <t>Ada Ongkos Rp.2.000.000,-</t>
  </si>
  <si>
    <t>17/12/2020</t>
  </si>
  <si>
    <t>B 9801 SS (Sdh Tagih)</t>
  </si>
  <si>
    <t>Sisa Periode 17/12 - 16/1'21</t>
  </si>
  <si>
    <t>Sisa Periode 17/1 - 16/2'21</t>
  </si>
  <si>
    <t>Sisa Periode 17/2 - 16/3'21</t>
  </si>
  <si>
    <t>Sisa Periode 17/3 - 16/4'21</t>
  </si>
  <si>
    <t>Sisa Periode 17/4 - 16/5'21</t>
  </si>
  <si>
    <t>Sisa Periode 17/5 - 16/6'21</t>
  </si>
  <si>
    <t>Sisa Periode 17/6 - 16/7'21</t>
  </si>
  <si>
    <t>Sisa Periode 17/7 - 16/8'21</t>
  </si>
  <si>
    <t>Sisa Periode 17/8 - 16/9'21</t>
  </si>
  <si>
    <t>13/10/2021</t>
  </si>
  <si>
    <t>Sisa Periode 17/9 - 13/10'21</t>
  </si>
  <si>
    <t>PT.JAGAT KONSTRUKSI ABDI PERSADA</t>
  </si>
  <si>
    <t>PROYEK  : IPA 7 PRAMUKA</t>
  </si>
  <si>
    <t>No.888/SPK/IPA-028/X/19</t>
  </si>
  <si>
    <t>No.888/SPK/IPA-028/X/19 Add1</t>
  </si>
  <si>
    <t>spk sdh ttd,sdh dikantor</t>
  </si>
  <si>
    <t>No.888/SPK/IPA-028/X/19 Add2</t>
  </si>
  <si>
    <t>No.888/SPK/IPA-028/X/19 Add3</t>
  </si>
  <si>
    <t>No.888/SPK/IPA-028/X/19 Add4</t>
  </si>
  <si>
    <t>No.888/SPK/IPA-028/X/19 Add4 - 5</t>
  </si>
  <si>
    <t>No.888/SPK/IPA-028/X/19 Add6</t>
  </si>
  <si>
    <t>No.888/SPK/IPA-028/X/19 Add7</t>
  </si>
  <si>
    <t>Ada Spk perpanjangan,sdh kasih ke thomas buat ttd.&amp; Belum Balik Ke saya</t>
  </si>
  <si>
    <t>Harga Sesuai Penawaran Baru</t>
  </si>
  <si>
    <t>sewa</t>
  </si>
  <si>
    <t>Sisa Periode 21/10 - 20/11'19</t>
  </si>
  <si>
    <t>Sisa Periode 21/11 - 20/12'19</t>
  </si>
  <si>
    <t>28/12/2019</t>
  </si>
  <si>
    <t>Sisa Periode 21/12 - 20/1'20</t>
  </si>
  <si>
    <t>Sisa Periode 21/1 - 20/2'20</t>
  </si>
  <si>
    <t>Sisa Periode 21/2 - 20/3'20</t>
  </si>
  <si>
    <t>Sisa Periode 21/3 - 20/4'20</t>
  </si>
  <si>
    <t>Sisa Periode 21/4 - 20/5'20</t>
  </si>
  <si>
    <t>Sisa Periode 21/5 - 20/6'20</t>
  </si>
  <si>
    <t>Sisa Periode 21/6 - 20/7'20</t>
  </si>
  <si>
    <t>Sisa Periode 21/7 - 20/8'20</t>
  </si>
  <si>
    <t>Sisa Periode 21/8 - 20/9'20</t>
  </si>
  <si>
    <t>15/10/2020</t>
  </si>
  <si>
    <t>16/10/2020</t>
  </si>
  <si>
    <t>Sisa Periode 21/9 - 20/10'20</t>
  </si>
  <si>
    <t>24/10/2020</t>
  </si>
  <si>
    <t>14/11/2020</t>
  </si>
  <si>
    <t>Sisa Periode 21/10 - 20/11'20</t>
  </si>
  <si>
    <t>28/11/2020</t>
  </si>
  <si>
    <t>18/12/2020</t>
  </si>
  <si>
    <t>Sisa Periode 21/11 - 20/12'20</t>
  </si>
  <si>
    <t>21/12/2020</t>
  </si>
  <si>
    <t>24/12/2020</t>
  </si>
  <si>
    <t>30/12/2020</t>
  </si>
  <si>
    <t>13/1/2021</t>
  </si>
  <si>
    <t>15/1/2021</t>
  </si>
  <si>
    <t>Sisa Periode 21/12 - 20/1'21</t>
  </si>
  <si>
    <t>17/2/2021</t>
  </si>
  <si>
    <t>19/2/2021</t>
  </si>
  <si>
    <t>Sisa Periode 21/1 - 20/2'21</t>
  </si>
  <si>
    <t>Sisa Periode 21/2 - 20/3'21</t>
  </si>
  <si>
    <t>19/4/2021</t>
  </si>
  <si>
    <t>Sisa Periode 21/3 - 20/4'21</t>
  </si>
  <si>
    <t>Sisa Periode 21/4 - 20/5'21</t>
  </si>
  <si>
    <t>Supir Ariyanto</t>
  </si>
  <si>
    <t>TOTAL SPK AWAL</t>
  </si>
  <si>
    <t>ADD1</t>
  </si>
  <si>
    <t>-</t>
  </si>
  <si>
    <t>Note : ini data buat PPA Saja</t>
  </si>
  <si>
    <t xml:space="preserve">SJ TGL 11/6/2021,YANG ADA JB 60 </t>
  </si>
  <si>
    <t>INI SEBETULNYA YANG DIA PULANGIN</t>
  </si>
  <si>
    <t>Cuma buat catatan kita , kamu tulis, sebetulnya dia pulangin sj yg ini ada jack base nya</t>
  </si>
  <si>
    <t>Ada Ongkos 400.000</t>
  </si>
  <si>
    <t>No mobil,B 9274</t>
  </si>
  <si>
    <t>B 9274 BAQ</t>
  </si>
  <si>
    <t>B 9769 BDA)ARYANTO</t>
  </si>
  <si>
    <t>tidak tagih ongkos</t>
  </si>
  <si>
    <t xml:space="preserve">B 9760 BDA </t>
  </si>
  <si>
    <t>Tdk hitung Sewa</t>
  </si>
  <si>
    <t>TDK ADA ONGKOS</t>
  </si>
  <si>
    <t>B 9034 EO</t>
  </si>
  <si>
    <t>TDK TULIS NMR MOBIL</t>
  </si>
  <si>
    <t>mar'i</t>
  </si>
  <si>
    <t>TDK ADA NMR MOBIL(dirute ibu tulis ada ambil jagat ipa)</t>
  </si>
  <si>
    <t>Di sj tdk tulis nmr mobil(Mar'i)</t>
  </si>
  <si>
    <t>Supir Mar'i</t>
  </si>
  <si>
    <t>Sisa Periode 21/5 - 20/6'21</t>
  </si>
  <si>
    <t>Sisa Periode 21/6 - 20/7'21</t>
  </si>
  <si>
    <t>Sisa Periode 21/7 - 20/8'21</t>
  </si>
  <si>
    <t>Sisa Periode 21/8 - 20/9'21</t>
  </si>
  <si>
    <t>SJ TUJUAN NYA KE DSO</t>
  </si>
  <si>
    <t>Sisa Periode 21/9 - 20/10'21</t>
  </si>
  <si>
    <t>Sisa Periode 21/10 - 3/11'21</t>
  </si>
  <si>
    <t>SJ TGL 11/6/2021</t>
  </si>
  <si>
    <t>Yg sj uhead52, itu cuma buat lampiran tagihan</t>
  </si>
  <si>
    <t>Yg uhead52, ini buat lampiran tagihan dan rekapan tagihan.</t>
  </si>
  <si>
    <t>DATA INI YANG DIPAKAI BUAT TAGIHAN</t>
  </si>
  <si>
    <t>ada mob/demod = 400.000/rits</t>
  </si>
  <si>
    <t>Vi yg jagat ipa</t>
  </si>
  <si>
    <t>Vi ini jagat ipa ada kirim JB  7/11/20 kelebihan. Jadi kita ambil di 9/11/20. Ini tdk hitung sewa</t>
  </si>
  <si>
    <t>Tgl 3/10 itu retur tdk tagih ongkos.</t>
  </si>
  <si>
    <t>Barang kiriman dia harus sesuai spk</t>
  </si>
  <si>
    <t>Dia pulangin sendiri.</t>
  </si>
  <si>
    <t>PROYEK  : SWISS BELL - BOGOR</t>
  </si>
  <si>
    <t>No.A036/SPK/SBB-018/III/21</t>
  </si>
  <si>
    <t>Ongkos = 1.000.000</t>
  </si>
  <si>
    <t>Claim</t>
  </si>
  <si>
    <t xml:space="preserve">Sewa </t>
  </si>
  <si>
    <t>sdh tagih ongkos</t>
  </si>
  <si>
    <t>Sisa Periode 12/3 - 11/4'21</t>
  </si>
  <si>
    <t>Sisa Periode 12/4 - 11/5'21</t>
  </si>
  <si>
    <t>B 9043 EO Sdh Tagih Ongkos</t>
  </si>
  <si>
    <t>Sisa Periode 12/5 - 9/6'21</t>
  </si>
  <si>
    <t>Kontrak ini berlaku tanggal 9 Maret 2021 sampai dengan tanggal 8 Maret 2022</t>
  </si>
  <si>
    <t>Mob/Demob Scaffolding Rp.1.000.000/Rit</t>
  </si>
  <si>
    <t>No.711REV2/SPK/SBB-036/VIII/19</t>
  </si>
  <si>
    <t xml:space="preserve">Salah </t>
  </si>
  <si>
    <t>kirim</t>
  </si>
  <si>
    <t>Tdk ada ongkos</t>
  </si>
  <si>
    <t>Tidak Hitung Sewa</t>
  </si>
  <si>
    <t>16/9/2019</t>
  </si>
  <si>
    <t>Ada Ongkos 1juta</t>
  </si>
  <si>
    <t>18/9/2019</t>
  </si>
  <si>
    <t>19/9/2019</t>
  </si>
  <si>
    <t>20/9/2019</t>
  </si>
  <si>
    <t>22/9/2019</t>
  </si>
  <si>
    <t>24/9/2019</t>
  </si>
  <si>
    <t>27/9/2019</t>
  </si>
  <si>
    <t>29/9/2019</t>
  </si>
  <si>
    <t>15/10/2019</t>
  </si>
  <si>
    <t>ini tdk ada ongkos</t>
  </si>
  <si>
    <t>JB 150 TDK TAGIH,MAU DI AMBIL</t>
  </si>
  <si>
    <t>Sisa Periode 16/9 - 15/10'19</t>
  </si>
  <si>
    <t>16/10/2019</t>
  </si>
  <si>
    <t>TDK TAGIH ONGKOS</t>
  </si>
  <si>
    <t>18/10/2019</t>
  </si>
  <si>
    <t>25/10/2019</t>
  </si>
  <si>
    <t>29/10/2019</t>
  </si>
  <si>
    <t>cck</t>
  </si>
  <si>
    <t>Sisa Periode 16/10 - 15/11'19</t>
  </si>
  <si>
    <t>28/11/2019</t>
  </si>
  <si>
    <t>Ini dikembalikan kelebihan kirim tgl 15/10</t>
  </si>
  <si>
    <t>tdk ada ongkos</t>
  </si>
  <si>
    <t>Sisa Periode 16/11 - 15/12'19</t>
  </si>
  <si>
    <t>Sisa Periode 16/12 - 15/1'20</t>
  </si>
  <si>
    <t>Sisa Periode 16/1 - 15/2'20</t>
  </si>
  <si>
    <t xml:space="preserve">B 9043 EO </t>
  </si>
  <si>
    <t>Sisa Periode 16/2 - 15/3'20</t>
  </si>
  <si>
    <t>23/3/2020</t>
  </si>
  <si>
    <t>26/3/2020</t>
  </si>
  <si>
    <t>13/4/2020</t>
  </si>
  <si>
    <t>Sisa Periode 16/3 - 15/4'20</t>
  </si>
  <si>
    <t>17/4/2020</t>
  </si>
  <si>
    <t>13/5/2020</t>
  </si>
  <si>
    <t>Sisa Periode 16/4 - 15/5'20</t>
  </si>
  <si>
    <t>Sisa Periode 16/5 - 15/6'20</t>
  </si>
  <si>
    <t>19/6/2020</t>
  </si>
  <si>
    <t>Sisa Periode 16/6 - 15/7'20</t>
  </si>
  <si>
    <t>Sisa Periode 16/7 - 15/8'20</t>
  </si>
  <si>
    <t>14/9/2020</t>
  </si>
  <si>
    <t>Sisa Periode 16/8 - 15/9'20</t>
  </si>
  <si>
    <t>Sisa Periode 16/9 - 15/10'20</t>
  </si>
  <si>
    <t>B 9304 BAQ</t>
  </si>
  <si>
    <t>Sisa Periode 16/10 - 15/11'20</t>
  </si>
  <si>
    <t>Sisa Periode 16/11 - 15/12'20</t>
  </si>
  <si>
    <t>Sisa Periode 16/12 - 15/1'21</t>
  </si>
  <si>
    <t>Sisa Periode 16/1 - 15/2'21</t>
  </si>
  <si>
    <t>Sisa Periode 16/2 - 15/3'21</t>
  </si>
  <si>
    <t>13/4/2021</t>
  </si>
  <si>
    <t>ada mob/demob = 1.000.000 /rits</t>
  </si>
  <si>
    <t>NOTE MF 170 SALAH KIRIM,JADI TDK TAGIH SEWA</t>
  </si>
  <si>
    <t>Note dari Bu Lina :</t>
  </si>
  <si>
    <t>Vi Nanti yang Kensington dan adendum swissbell harganya kayak nya diganti ini</t>
  </si>
  <si>
    <t>jadi catat ini harga utk swissbell,kensington (proyek baru) dan selanjutnya klau ada proyek  baru lagi</t>
  </si>
  <si>
    <t>Note Dari Bu Lina :</t>
  </si>
  <si>
    <t>Rencana hari ini,tgl 16/9/19</t>
  </si>
  <si>
    <t>Vi</t>
  </si>
  <si>
    <t>Mau kirim jagat Swiss Bell.</t>
  </si>
  <si>
    <t>ini pengganti barang yang dikirim tgl 30/8</t>
  </si>
  <si>
    <t xml:space="preserve">Swissbell </t>
  </si>
  <si>
    <t>jadi tdk dicharge ongkos (tdk tagih ongkos)</t>
  </si>
  <si>
    <t xml:space="preserve">Jackbase 150 nya jangan tagih. </t>
  </si>
  <si>
    <t xml:space="preserve">Tapi tetap tulis di rekapan nanti kita ambil barangnya. </t>
  </si>
  <si>
    <t>Semua kirim dan ambil jagat kena ongkos sesuai di spk</t>
  </si>
  <si>
    <t>Kecuali kemarin yg swiss bell atau kalau saya infokan lain</t>
  </si>
  <si>
    <t xml:space="preserve">Yg cb 193 harga sama dengan cb 220 </t>
  </si>
  <si>
    <t xml:space="preserve">Itu dia pakai po cb 220 jumlahnya </t>
  </si>
  <si>
    <t>Tagihan swissbell, dihitung mulai 16/9</t>
  </si>
  <si>
    <t>Yg mulai alat ditukar</t>
  </si>
  <si>
    <t>Sewa Alat Periode Feb'23</t>
  </si>
  <si>
    <t>Sewa Alat Periode Mar'23</t>
  </si>
  <si>
    <t>Sewa Alat Periode Apr'23</t>
  </si>
  <si>
    <t>OPER KE IJWP</t>
  </si>
  <si>
    <t>18/2/2023</t>
  </si>
  <si>
    <t>Sewa Alat Periode Des'22</t>
  </si>
  <si>
    <t>Sewa Alat Periode Mei'23</t>
  </si>
  <si>
    <t>Suri suri 4x6x1,5</t>
  </si>
  <si>
    <t>Horry Beam</t>
  </si>
  <si>
    <t>Suri suri 5x10x2</t>
  </si>
  <si>
    <t>H 4x6x1.25M</t>
  </si>
  <si>
    <t>H 4x6x1M</t>
  </si>
  <si>
    <t>Suri suri 4x6x2</t>
  </si>
  <si>
    <t>19/3/2022</t>
  </si>
  <si>
    <t>25/3/2022</t>
  </si>
  <si>
    <t>18/5/2022</t>
  </si>
  <si>
    <t>22/5/2022</t>
  </si>
  <si>
    <t>29/5/2022</t>
  </si>
  <si>
    <t>31/5/2022</t>
  </si>
  <si>
    <t>13/6/2022</t>
  </si>
  <si>
    <t>15/6/2022</t>
  </si>
  <si>
    <t>27/6/2022</t>
  </si>
  <si>
    <t>16/7/2022</t>
  </si>
  <si>
    <t>22/7/2022</t>
  </si>
  <si>
    <t>23/7/2022</t>
  </si>
  <si>
    <t>26/7/2022</t>
  </si>
  <si>
    <t>29/7/2022</t>
  </si>
  <si>
    <t>30/7/2022</t>
  </si>
  <si>
    <t>15/8/2022</t>
  </si>
  <si>
    <t>19/8/2022</t>
  </si>
  <si>
    <t>14/9/2022</t>
  </si>
  <si>
    <t>16/11/2022</t>
  </si>
  <si>
    <t>Sewa Alat Periode Nov'22</t>
  </si>
  <si>
    <t>Sewa Alat Periode Jan'23</t>
  </si>
  <si>
    <t>13/2/2023</t>
  </si>
  <si>
    <t>15/4/2023</t>
  </si>
  <si>
    <t>TIDAK TAGIH</t>
  </si>
  <si>
    <t>Sewa Alat Periode Juni'23</t>
  </si>
  <si>
    <t>22/3/23</t>
  </si>
  <si>
    <t>BARU DATA</t>
  </si>
  <si>
    <t>Sewa Alat Periode Juli'23</t>
  </si>
  <si>
    <t>Sisa Alat Periode Mar'24</t>
  </si>
  <si>
    <t>Sisa Alat Periode Apr'24</t>
  </si>
  <si>
    <t>Sisa Alat Periode Feb'24</t>
  </si>
  <si>
    <t>Sisa Alat Periode Mei'24</t>
  </si>
  <si>
    <t>Patah las MF 190 = 30.000</t>
  </si>
  <si>
    <t>retur p.indah</t>
  </si>
  <si>
    <t>13/6/24</t>
  </si>
  <si>
    <t>GUDANG JATAKE</t>
  </si>
  <si>
    <t>Sisa Alat Periode 28/10 SD 27/11'23</t>
  </si>
  <si>
    <t>Sisa Alat Periode 28/11 SD 30/11'23</t>
  </si>
  <si>
    <t>Sisa Alat Periode 1/12 SD 31/12'23</t>
  </si>
  <si>
    <t>Sisa Alat Periode 1/1 SD 31/1'24</t>
  </si>
  <si>
    <t>Sisa Alat Periode 1/2 SD 29/2'24</t>
  </si>
  <si>
    <t>Sisa Alat Periode 1/3 SD 31/3'24</t>
  </si>
  <si>
    <t>Sisa Alat Periode 1/4 SD 30/4'24</t>
  </si>
  <si>
    <t>Sisa Alat Periode 1/5 SD 31/5'24</t>
  </si>
  <si>
    <t>COCOK DGN KIRIMAN</t>
  </si>
  <si>
    <t>Kalau rusak global katanya terakhir vi</t>
  </si>
  <si>
    <t>Oya bu ini kan alat saya kirim di Mksr</t>
  </si>
  <si>
    <t>Jadi pergitungan start sewa  = tgl muat container + 7</t>
  </si>
  <si>
    <t>Pengembalian alat sampai gudang - 7</t>
  </si>
  <si>
    <t>Dulu jg pernah gini sih bu</t>
  </si>
  <si>
    <t>Kira2 oke gak bu?</t>
  </si>
  <si>
    <t>tdk tagih</t>
  </si>
  <si>
    <t>sisa alat tagih claim non ppn</t>
  </si>
  <si>
    <t>H 5x10x2m</t>
  </si>
  <si>
    <t>H 5x10x3m</t>
  </si>
  <si>
    <t>H 5x10x6m</t>
  </si>
  <si>
    <t>H 5x10x4m</t>
  </si>
  <si>
    <t>28/4/2021</t>
  </si>
  <si>
    <t>Sisa Alat Periode Apr'21</t>
  </si>
  <si>
    <t>dianggap mulai sewa tgl 17/5/21 HORRY BEAM SAJA</t>
  </si>
  <si>
    <t>TDK HITUNG SEWA</t>
  </si>
  <si>
    <t>19/5/2021</t>
  </si>
  <si>
    <t>Sisa Alat Periode Mei'21</t>
  </si>
  <si>
    <t>15/6/2021</t>
  </si>
  <si>
    <t>19/6/2021</t>
  </si>
  <si>
    <t>Sisa Alat Periode Jun'21</t>
  </si>
  <si>
    <t>17/7/2021</t>
  </si>
  <si>
    <t>26/7/2021</t>
  </si>
  <si>
    <t>Sisa Alat Periode Jul'21</t>
  </si>
  <si>
    <t>25/8/2021</t>
  </si>
  <si>
    <t>Sisa Alat Periode Agst'21</t>
  </si>
  <si>
    <t>Sisa Alat Periode Sept'21</t>
  </si>
  <si>
    <t>Potong Kelebihan Retur di Ppli</t>
  </si>
  <si>
    <t>Potong Kelebihan Retur Ppli</t>
  </si>
  <si>
    <t>27/10/2021</t>
  </si>
  <si>
    <t>Sisa Alat Periode Okt'21</t>
  </si>
  <si>
    <t>TDK TAGIH</t>
  </si>
  <si>
    <t>Sisa Alat Periode Nov'21</t>
  </si>
  <si>
    <t>Sisa Alat Periode Des'21</t>
  </si>
  <si>
    <t>Sewa Alat Periode Mei'22</t>
  </si>
  <si>
    <t>Sewa Alat Periode Jun'22</t>
  </si>
  <si>
    <t>Sewa Alat Periode Jul'22</t>
  </si>
  <si>
    <t>Sewa Alat Periode Agst'22</t>
  </si>
  <si>
    <t>Sewa Alat Periode Sept'22</t>
  </si>
  <si>
    <t>Sewa Alat Periode Okt'22</t>
  </si>
  <si>
    <t>Dan oktober, tdk usah sisakan buat ppli dan tuv.</t>
  </si>
  <si>
    <t>Kamu tetap buat tagihannya</t>
  </si>
  <si>
    <t>Jadi dia bayar pakai kelebihan selisih ini = Rp.23.295.000</t>
  </si>
  <si>
    <t>Jadi nanti oktober 2021 dilanjutkan:</t>
  </si>
  <si>
    <t>Tagihan ppli sept 2021</t>
  </si>
  <si>
    <t>Sebenarnya=</t>
  </si>
  <si>
    <t>Ditagih=</t>
  </si>
  <si>
    <t>Selisih=</t>
  </si>
  <si>
    <t>Tagihan ppli okt 2021=</t>
  </si>
  <si>
    <t>Tagihan tuv okt 2021=</t>
  </si>
  <si>
    <t>Jadi sisa selisih tag sept 2021 =</t>
  </si>
  <si>
    <t>Vi ingetin tagihan juni TUV, kita tambahin 10 juta. Ppli 15 juta</t>
  </si>
  <si>
    <t>Kamu pakai barang lain yg tdk disewa. Ini yg 10 juta utk bayar yg dulu dia kurang</t>
  </si>
  <si>
    <t>14/7/2021</t>
  </si>
  <si>
    <t>Vi ingetin tagihan juni PPLI, kita tambahin 9,487,500.</t>
  </si>
  <si>
    <t>JANUARI SDH TIDAK ADA TAGIHAN</t>
  </si>
  <si>
    <t>tdk tagih sewa</t>
  </si>
  <si>
    <t>KATANYA MAU DIOPER</t>
  </si>
  <si>
    <t>tidak tagih</t>
  </si>
  <si>
    <t>Vi ini yamada ada rencana pengambilan</t>
  </si>
  <si>
    <t>Nanti kalau sdh selesai retyr semua, buat datanya berapa kali ambil</t>
  </si>
  <si>
    <t>Email saya</t>
  </si>
  <si>
    <t>Bety mau buat kwitansi demob non ppn @850.000</t>
  </si>
  <si>
    <t>Suri"5x10x1,5</t>
  </si>
  <si>
    <t>TR 1,5</t>
  </si>
  <si>
    <t>Suri"4x6x1M</t>
  </si>
  <si>
    <t>29/9/2020</t>
  </si>
  <si>
    <t>Oaj,Anggap 1/10</t>
  </si>
  <si>
    <t>Oaj</t>
  </si>
  <si>
    <t>Sisa Alat Periode Okt'20</t>
  </si>
  <si>
    <t>Sisa Alat Periode Nov'20</t>
  </si>
  <si>
    <t>16/12/2020</t>
  </si>
  <si>
    <t>Masih tanya ini retur atau bukan</t>
  </si>
  <si>
    <t>29/12/2020</t>
  </si>
  <si>
    <t>Sisa Alat Periode Des'20</t>
  </si>
  <si>
    <t>26/1/2021</t>
  </si>
  <si>
    <t>Sisa Alat Periode Jan'21</t>
  </si>
  <si>
    <t>BLM ADA SJ OPER</t>
  </si>
  <si>
    <t>Sisa Alat Periode Feb'21</t>
  </si>
  <si>
    <t>18/3/2021</t>
  </si>
  <si>
    <t>24/3/2021</t>
  </si>
  <si>
    <t>Sisa Alat Periode Mar'21</t>
  </si>
  <si>
    <t>28/8/2021</t>
  </si>
  <si>
    <t>20/9/2021</t>
  </si>
  <si>
    <t>17/11/2021</t>
  </si>
  <si>
    <t>26/1/2022</t>
  </si>
  <si>
    <t>31/1/2022</t>
  </si>
  <si>
    <t>SDH TAGIH NON PPN</t>
  </si>
  <si>
    <t>TIDAK TAGIH KWITANSI</t>
  </si>
  <si>
    <t>Vi dicatat per 1/3/22</t>
  </si>
  <si>
    <t xml:space="preserve">Krestek oper ke heinz abc. </t>
  </si>
  <si>
    <t>Jadi tdk ada tagihan krestek</t>
  </si>
  <si>
    <t>heinz februari 2022</t>
  </si>
  <si>
    <t>vi tagihan februari dipecah 3</t>
  </si>
  <si>
    <t>nanti surat jalan dibuat seakan akan yg kwitansi 8 juta dan 6 jutaan itu kiriman baru saja</t>
  </si>
  <si>
    <t>rincian dan rekapan buat proyek tetap dipecah 3 sesuai kwitansi</t>
  </si>
  <si>
    <t>untuk bulan depan dijadikan satu lagi</t>
  </si>
  <si>
    <t>17/3/2022</t>
  </si>
  <si>
    <t>24/3/2022</t>
  </si>
  <si>
    <t>21/4/2022</t>
  </si>
  <si>
    <t>30/5/2022</t>
  </si>
  <si>
    <t>Sisa Alat Periode Juni'22</t>
  </si>
  <si>
    <t>15/7/2022</t>
  </si>
  <si>
    <t>18/7/2022</t>
  </si>
  <si>
    <t>Sisa Alat Periode Juli'22</t>
  </si>
  <si>
    <t>HARGA SEWA SURI SURI 4X6X1M = 30.640/1.5 X 1 = 20.427</t>
  </si>
  <si>
    <t>TAGIHAN MARET GABUNG KE ITSP</t>
  </si>
  <si>
    <t>Hollo 4x6x1</t>
  </si>
  <si>
    <t>Hollo 4x6x1,5</t>
  </si>
  <si>
    <t>27/10/2020</t>
  </si>
  <si>
    <t>30/10/2020</t>
  </si>
  <si>
    <t>31/10/2020</t>
  </si>
  <si>
    <t>16/2/2021</t>
  </si>
  <si>
    <t xml:space="preserve">Sisa Tagihan Yang Belum tagih dibulan April = Rp. 5,644,430 - Rp.3,339,750 (tambah di tagihan Mei'21) </t>
  </si>
  <si>
    <t>Vi ini itsp. Yg hollow 4x6x1 anggap lunas saja. Jadi sdh tdk ditagih. Kamu kasih catatan yg 1.5=67 dioper jadi 1 m</t>
  </si>
  <si>
    <t>Jadi sisa tagihan yang belum di tagih = Rp.2,304,680</t>
  </si>
  <si>
    <t>Vi itsp ada perubahan lagi,jadinya</t>
  </si>
  <si>
    <t>buat tagihan dibawah 10juta.kamu</t>
  </si>
  <si>
    <t>cari kalau bisa alat yang masih ada</t>
  </si>
  <si>
    <t>kelanjutannya dibulan depan.</t>
  </si>
  <si>
    <t>dan kasih catatan didata kita saja,</t>
  </si>
  <si>
    <t>sisa tagihan belum ditagih berapa?</t>
  </si>
  <si>
    <t>dia katanya mau bayar diproyek berikutnya</t>
  </si>
  <si>
    <t>nanti kalau indonakano ada proyek baru</t>
  </si>
  <si>
    <t>kamu bantu ingatin saya.</t>
  </si>
  <si>
    <t>Note Itsp Oktober item cb 220 =765 dan catwalk = 391 tdk tagih</t>
  </si>
  <si>
    <t>tagih lagi di november dan buat sj di tgl 1/11/2020</t>
  </si>
  <si>
    <t>H 4x6x1,2</t>
  </si>
  <si>
    <t>23/11/2020</t>
  </si>
  <si>
    <t>16/1/2020</t>
  </si>
  <si>
    <t>28/1/2021</t>
  </si>
  <si>
    <t>TDK ADA SJ OPER</t>
  </si>
  <si>
    <t>Note Nissin Oktober item tangga =114 dan catwalk = 390 tdk tagih</t>
  </si>
  <si>
    <t xml:space="preserve">Yg nissin : claim mau dibayar di proyek selanjutnya. </t>
  </si>
  <si>
    <t>Jadi nanti ingetin saja pas ada proyek baru vi indonakano</t>
  </si>
  <si>
    <t>14/4/2021</t>
  </si>
  <si>
    <t>Indonakano TUV</t>
  </si>
  <si>
    <t>Vi tgl 5/3 ada kirim catwalk 30. Kamu catat dulu Ini saja tdk hitung sewa, karena mau dipulangkan.</t>
  </si>
  <si>
    <t>Vi kelebihan mci deli kmrn apa saja?</t>
  </si>
  <si>
    <t>Itu kelebihannya potong di kiriman ke TUV</t>
  </si>
  <si>
    <t>Kalau masih belum lunas, potong di kiriman PHCI</t>
  </si>
  <si>
    <t>Kelebihan ppli dan kelebihan mci deli , dipotong di TUV dulu vi. Nanti sisa potong di phci</t>
  </si>
  <si>
    <t>Kelebihan Mc deli</t>
  </si>
  <si>
    <t>MF 190 = 12</t>
  </si>
  <si>
    <t>Pipa 5M = 4</t>
  </si>
  <si>
    <t>Tuv</t>
  </si>
  <si>
    <t>tuv</t>
  </si>
  <si>
    <t>tutup tagihan gabung ke tuv</t>
  </si>
  <si>
    <t>Hollow 5x10x2</t>
  </si>
  <si>
    <t>Hollow 4x6x1,5</t>
  </si>
  <si>
    <t>Hollow 4x6x1,2</t>
  </si>
  <si>
    <t>Hollow 4x6x1,4</t>
  </si>
  <si>
    <t>26/4/2020</t>
  </si>
  <si>
    <t>27/4/2020</t>
  </si>
  <si>
    <t>28/4/2020</t>
  </si>
  <si>
    <t>Sisa Alat Periode Apr'20</t>
  </si>
  <si>
    <t>Sisa Alat Periode Mei'20</t>
  </si>
  <si>
    <t>23/6/2020</t>
  </si>
  <si>
    <t>27/6/2020</t>
  </si>
  <si>
    <t>Sisa Alat Periode Jun'20</t>
  </si>
  <si>
    <t>14/7/2020</t>
  </si>
  <si>
    <t>23/7/2020</t>
  </si>
  <si>
    <t>28/7/2020</t>
  </si>
  <si>
    <t>Sisa Alat Periode Jul'20</t>
  </si>
  <si>
    <t>18/8/2020</t>
  </si>
  <si>
    <t>24/8/2020</t>
  </si>
  <si>
    <t>Sisa Alat Periode Agst'20</t>
  </si>
  <si>
    <t>22/9/2020</t>
  </si>
  <si>
    <t>23/9/2020</t>
  </si>
  <si>
    <t>Sisa Alat Periode Sept'20</t>
  </si>
  <si>
    <t>22/10/2020</t>
  </si>
  <si>
    <t>18/11/2020</t>
  </si>
  <si>
    <t>Potong kelebihan Swivel Clamp</t>
  </si>
  <si>
    <t>Potong kelebihan ppli ke Mc Deli</t>
  </si>
  <si>
    <t>PENDING</t>
  </si>
  <si>
    <t>POTONG KELEBIHAN MC DELI</t>
  </si>
  <si>
    <t>Vi buat claim mci deli</t>
  </si>
  <si>
    <t>Pipa 6 =25 x 225.000</t>
  </si>
  <si>
    <t>Diskon 15 persen</t>
  </si>
  <si>
    <t>Nanti ba claim dan rincian buat di ttd proyek email dulu ke saya</t>
  </si>
  <si>
    <t>Ini kamu catat di data kita , buat claim mci deli utk pengganti claim ppli</t>
  </si>
  <si>
    <t>Vi ppli minta diclaim</t>
  </si>
  <si>
    <t>Sewa desember tidak ditagih dulu.</t>
  </si>
  <si>
    <t>Kamu catat saja , ini tagihan desember pending .</t>
  </si>
  <si>
    <t>Nanti kamu email saya claim ppli</t>
  </si>
  <si>
    <t>13/4/2022</t>
  </si>
  <si>
    <t>gabung aks</t>
  </si>
  <si>
    <t>GABUNG CHUHATSU</t>
  </si>
  <si>
    <t>MBK</t>
  </si>
  <si>
    <t>26/6/2021</t>
  </si>
  <si>
    <t>sept tagihnya 1 bulan sisa agst (jadi dia lebih bayar</t>
  </si>
  <si>
    <t>sdh tagih claim non ppn</t>
  </si>
  <si>
    <t>Join pin</t>
  </si>
  <si>
    <t>Tagihan Gabung dengan Heinz</t>
  </si>
  <si>
    <t>POTONG HITUNGAN DI MBI</t>
  </si>
  <si>
    <t>Tagihan Gabung dgn Sanco</t>
  </si>
  <si>
    <t>Suri"4x6x1,5</t>
  </si>
  <si>
    <t>29/8/2020</t>
  </si>
  <si>
    <t>29/12/20</t>
  </si>
  <si>
    <t>SDH Tagih Non Ppn</t>
  </si>
  <si>
    <t>Mau diclaim Non Ppn</t>
  </si>
  <si>
    <t>yg februari sdh tagih Non ppn</t>
  </si>
  <si>
    <t xml:space="preserve">Udah buat jadi pembelian pipa </t>
  </si>
  <si>
    <t>Kamu catat araya asian paint: mau claim non ppn</t>
  </si>
  <si>
    <t>Yg araya dan asian paint kan dikit bngt bu, diclaim aja</t>
  </si>
  <si>
    <t>Vi ini indonakano april yg ini. Tdk itung sewa. Tutup. Mau claim</t>
  </si>
  <si>
    <t>18/2/2021</t>
  </si>
  <si>
    <t>26/2/2021</t>
  </si>
  <si>
    <t>Note Tgl 13/9/2022</t>
  </si>
  <si>
    <t>yg hitachi oper ke TTLC ya bu</t>
  </si>
  <si>
    <t>20/12/2021</t>
  </si>
  <si>
    <t>15/1/2022</t>
  </si>
  <si>
    <t>14/2/2022</t>
  </si>
  <si>
    <t>sdh tagih claim</t>
  </si>
  <si>
    <t>H 5x10x3</t>
  </si>
  <si>
    <t>H 5x10x4</t>
  </si>
  <si>
    <t>H 5x10x2</t>
  </si>
  <si>
    <t>H 5x10x6</t>
  </si>
  <si>
    <t>15/2/2022</t>
  </si>
  <si>
    <t>15/3/2022</t>
  </si>
  <si>
    <t>TAGIH NON PPN</t>
  </si>
  <si>
    <t>30/10/2021</t>
  </si>
  <si>
    <t>Tdk tagih tapi ttp buat rincian setiap bulannya</t>
  </si>
  <si>
    <t>27/12/21 tgl di sj</t>
  </si>
  <si>
    <t>8/2/2022 tgl di sj</t>
  </si>
  <si>
    <t>Mulai November 2021 dan seterusnya tdk usah sisakan nmr</t>
  </si>
  <si>
    <t>PER 1/3 SISA HEMPEL OPER SEMUA KE DE HEUS</t>
  </si>
  <si>
    <t>Hempel Juni 2021</t>
  </si>
  <si>
    <t>tagihan = 10,576,700 minta tagih di bawah 10,000,000</t>
  </si>
  <si>
    <t>Jadi 10,576,700 - 620,600 = ( 9,956,100 - ini yang ditagih)</t>
  </si>
  <si>
    <t>ini yg kurang tagih dijuni 2021 = 620.600 (kata ibu nanti ditagih Non Ppn)</t>
  </si>
  <si>
    <t>per 1 april 2022,panasonic gobel gabung ke sharp</t>
  </si>
  <si>
    <t>TDK ADA TAGIHAN</t>
  </si>
  <si>
    <t>17/2/2022</t>
  </si>
  <si>
    <t>BLM TAGIH CLAIM (TAGIH NON PPN)</t>
  </si>
  <si>
    <t xml:space="preserve">NOTE </t>
  </si>
  <si>
    <t>TUTUP SEWA PER 31/1/2022</t>
  </si>
  <si>
    <t>SISA CLAIM</t>
  </si>
  <si>
    <t>31/8/2021</t>
  </si>
  <si>
    <t>15/12/2021</t>
  </si>
  <si>
    <t>PENJUALAN (SDH TAGIH)</t>
  </si>
  <si>
    <t>Vi yg sanko;</t>
  </si>
  <si>
    <t>Kelebihan swivel clamp potong di fixed clamp. Jadi swivel clamp nol</t>
  </si>
  <si>
    <t>Lebih pipa 4m= 3, potong di pipa 2m=6</t>
  </si>
  <si>
    <t>Suri"4x6x1,5M</t>
  </si>
  <si>
    <t>Suri"4x6x2M</t>
  </si>
  <si>
    <t>Suri"5x10x2M</t>
  </si>
  <si>
    <t>24/6/2023</t>
  </si>
  <si>
    <t>29/5/23</t>
  </si>
  <si>
    <t>Sewa Alat Periode Agst'23</t>
  </si>
  <si>
    <t>Sewa Alat Periode Sept'23</t>
  </si>
  <si>
    <t>Sewa Alat Periode Okt'23</t>
  </si>
  <si>
    <t>Sewa Alat Periode Nov'23</t>
  </si>
  <si>
    <t>GABUNG HITACHI JADI SANKO</t>
  </si>
  <si>
    <t>Sewa Alat Periode Des'23</t>
  </si>
  <si>
    <t>24/1/2024</t>
  </si>
  <si>
    <t>Sewa Alat Periode Jan'24</t>
  </si>
  <si>
    <t>Mulai januari tdk ada tagihan ijwp dan hitachi. Karena diclaim</t>
  </si>
  <si>
    <t>DITAGIH DGN NAMA SANKO</t>
  </si>
  <si>
    <t>SUDAH GABUNG DGN SMII</t>
  </si>
  <si>
    <t>Sewa Alat Periode Feb'24</t>
  </si>
  <si>
    <t>MULAI FEB GABUNG KE ESR</t>
  </si>
  <si>
    <t>22/10/2023</t>
  </si>
  <si>
    <t>SUDAH GABUNG DGN NARUMI</t>
  </si>
  <si>
    <t>GABUNG NARUMI</t>
  </si>
  <si>
    <t>GABUNG PANASONIC</t>
  </si>
  <si>
    <t>Plat Kapal 19.7mm</t>
  </si>
  <si>
    <t>Suri"5x5x1,2M</t>
  </si>
  <si>
    <t>Suri"5x10x1,5M</t>
  </si>
  <si>
    <t>Tie Bar 1M</t>
  </si>
  <si>
    <t>Sewa Alat Periode Mar'24</t>
  </si>
  <si>
    <t>Sewa Alat Periode Apr'24</t>
  </si>
  <si>
    <t>Sewa Alat Periode Mei'24</t>
  </si>
  <si>
    <t>Sewa Alat Periode Juni'24</t>
  </si>
  <si>
    <t>H 4x6x6m</t>
  </si>
  <si>
    <t>Sewa Alat Periode Jun'24</t>
  </si>
  <si>
    <t xml:space="preserve">Indonakano smii : </t>
  </si>
  <si>
    <t>Retuf terakhir 16/2/2024</t>
  </si>
  <si>
    <t>Buat rincian nya</t>
  </si>
  <si>
    <t>Dan sisanya buat claim</t>
  </si>
  <si>
    <t>Sama tunggu data alat rusak</t>
  </si>
  <si>
    <t>17/11/2023</t>
  </si>
  <si>
    <t>29/1/2024</t>
  </si>
  <si>
    <t>26/6/2024</t>
  </si>
  <si>
    <t>2 SJ INI TDK DICATAT</t>
  </si>
  <si>
    <t>TITIPAN</t>
  </si>
  <si>
    <t>Vi catat:</t>
  </si>
  <si>
    <t>Indonakano niso dan sekiso:</t>
  </si>
  <si>
    <t xml:space="preserve">Tiap ambil kena ongkos 750.000 - tapi buat tagihan seakan akan sewa alat. </t>
  </si>
  <si>
    <t xml:space="preserve">Jadi buat sj kirim langsung kembali. </t>
  </si>
  <si>
    <t>Tolong aks stop taghan ya per minggu ini . Klo ada yg kurang klem saja (8/11/23/0</t>
  </si>
  <si>
    <t>Dibuatkan claim nya dan email saya vi</t>
  </si>
  <si>
    <t>TIDAK TAGIH(PENDING)</t>
  </si>
  <si>
    <t>13/1/2022</t>
  </si>
  <si>
    <t>Sisa Periode 14/1 - 13/2'22</t>
  </si>
  <si>
    <t>Sisa Periode 14/2 - 13/3'22</t>
  </si>
  <si>
    <t>Sisa Periode 14/3 - 13/4'22</t>
  </si>
  <si>
    <t>Sisa Periode 14/4 - 13/5'22</t>
  </si>
  <si>
    <t>Sisa Periode 14/5 - 13/6'22</t>
  </si>
  <si>
    <t>Sisa Periode 14/6 - 13/7'22</t>
  </si>
  <si>
    <t>Sisa Periode 14/7 - 13/8'22</t>
  </si>
  <si>
    <t>Sisa Periode 14/8 - 13/9'22</t>
  </si>
  <si>
    <t>Sisa Periode 14/9 - 13/10'22</t>
  </si>
  <si>
    <t>Sisa Periode 14/10 - 13/11'22</t>
  </si>
  <si>
    <t>Sisa Periode 14/11 - 13/12'22</t>
  </si>
  <si>
    <t>Sisa Periode 21/3 - 20/4'22</t>
  </si>
  <si>
    <t>Sisa Periode 21/4 - 20/5'22</t>
  </si>
  <si>
    <t>Sisa Periode 21/5 - 20/6'22</t>
  </si>
  <si>
    <t>Sisa Periode 21/6 - 20/7'22</t>
  </si>
  <si>
    <t>Sisa Periode 21/7 - 20/8'22</t>
  </si>
  <si>
    <t>Sisa Periode 21/8 - 20/9'22</t>
  </si>
  <si>
    <t>Sisa Periode 21/9 - 20/10'22</t>
  </si>
  <si>
    <t>Sisa Periode 21/10 - 20/11'22</t>
  </si>
  <si>
    <t>Sisa Periode 21/11 - 20/12'22</t>
  </si>
  <si>
    <t>PROYEK  : SHOWROOM MITSUBISHI</t>
  </si>
  <si>
    <t>No SPK .A2105/275SK/070921</t>
  </si>
  <si>
    <t>No Adendum .A2105/275SK/070921 A1</t>
  </si>
  <si>
    <t>No Adendum .A2105/275SK/070921 A2</t>
  </si>
  <si>
    <t>No Adendum .A2105/275SK/070921 A3</t>
  </si>
  <si>
    <t>No Adendum .A2105/275SK/070921 A4</t>
  </si>
  <si>
    <t>No Adendum .A2105/275SK/070921 A5</t>
  </si>
  <si>
    <t>MOB/DEMOB = 400,000/Rit</t>
  </si>
  <si>
    <t>Berlaku tgl 9/9/21 sd 8/9/2022</t>
  </si>
  <si>
    <t>sdh tagih</t>
  </si>
  <si>
    <t>Sisa Periode 9/9 - 8/10'21</t>
  </si>
  <si>
    <t>Sisa Periode 9/10 - 8/11'21</t>
  </si>
  <si>
    <t>Sisa Periode 9/11 - 8/12'21</t>
  </si>
  <si>
    <t>Sisa Periode 9/12 - 8/1'22</t>
  </si>
  <si>
    <t>Sisa Periode 9/1 - 8/2'22</t>
  </si>
  <si>
    <t>18/2/2022</t>
  </si>
  <si>
    <t>Sisa Periode 9/2 - 8/3'22</t>
  </si>
  <si>
    <t>Sisa Periode 9/3 - 8/4'22</t>
  </si>
  <si>
    <t>14/4/2022</t>
  </si>
  <si>
    <t>18/4/2022</t>
  </si>
  <si>
    <t>Sisa Periode 9/4 - 8/5'22</t>
  </si>
  <si>
    <t>b 9043 eo</t>
  </si>
  <si>
    <t>Sisa Periode 9/5 - 8/6'22</t>
  </si>
  <si>
    <t>Sisa Periode 9/6 - 8/7'22</t>
  </si>
  <si>
    <t>Sisa Periode 9/7 - 8/8'22</t>
  </si>
  <si>
    <t>Total Spk</t>
  </si>
  <si>
    <t>Untuk semua jagat retur dikurangin 1 hari</t>
  </si>
  <si>
    <t>contohnya retur tgl 7 brti tgl 7 tdk di hitung</t>
  </si>
  <si>
    <t>1/5 - 7/5 = 6 HR</t>
  </si>
  <si>
    <t>SJ 2/10/2021</t>
  </si>
  <si>
    <t>DISKON LEBARAN JAGAT 5 HARI</t>
  </si>
  <si>
    <t>JB 60 KIRIM =600 DITERIMA = 300</t>
  </si>
  <si>
    <t>TGL 1/5 - 5/5/2022</t>
  </si>
  <si>
    <t>CB 220 KIRIM 300 DITOLAK</t>
  </si>
  <si>
    <t>PROYEK  : TAMAN PERMATA AERIUM</t>
  </si>
  <si>
    <t>No SPK .A0794/069SK/230222</t>
  </si>
  <si>
    <t>Sisa Periode 26/2 - 25/3'22</t>
  </si>
  <si>
    <t>Sisa Periode 26/3 - 25/4'22</t>
  </si>
  <si>
    <t>Sisa Periode 26/4 - 25/5'22</t>
  </si>
  <si>
    <t>DISK LEB 5 HR</t>
  </si>
  <si>
    <t>Sisa Periode 26/5 - 25/6'22</t>
  </si>
  <si>
    <t>Sisa Periode 26/6 - 25/7'22</t>
  </si>
  <si>
    <t>PROYEK  : SUMMARECON MALL BANDUNG</t>
  </si>
  <si>
    <t>No.A1102/343SK/181021</t>
  </si>
  <si>
    <t>Mob/Demob = 2.500.000/Rits</t>
  </si>
  <si>
    <t>Mob/Demob = 1.200.000/Rits</t>
  </si>
  <si>
    <t>HARGA BARU</t>
  </si>
  <si>
    <t>HARGA SEWA BARU</t>
  </si>
  <si>
    <t>B 9801 SS (2,500,000)</t>
  </si>
  <si>
    <t>sdh tgih claim</t>
  </si>
  <si>
    <t>Sisa Periode 19/10 - 18/11'21</t>
  </si>
  <si>
    <t>Sisa Periode 19/11 - 18/12'21</t>
  </si>
  <si>
    <t>B 9760 BDA(1,200,000)</t>
  </si>
  <si>
    <t>Sisa Periode 19/12 - 18/1'22</t>
  </si>
  <si>
    <t>B 9801 SS (1,200,000)</t>
  </si>
  <si>
    <t>Sisa Periode 19/1 - 18/2'22</t>
  </si>
  <si>
    <t>23/2/2022</t>
  </si>
  <si>
    <t>16/3/2022</t>
  </si>
  <si>
    <t>Sisa Periode 19/2 - 18/3'22</t>
  </si>
  <si>
    <t>Sisa Periode 19/3 - 18/4'22</t>
  </si>
  <si>
    <t>Sisa Periode 19/4 - 18/5'22</t>
  </si>
  <si>
    <t>Sisa Periode 19/5 - 18/6'22</t>
  </si>
  <si>
    <t>Sisa Periode 19/6 - 18/7'22</t>
  </si>
  <si>
    <t>Sisa Periode 19/7 - 18/8'22</t>
  </si>
  <si>
    <t>24/8/2022</t>
  </si>
  <si>
    <t>tdk tagih ongkos</t>
  </si>
  <si>
    <t>Sisa Periode 19/8 - 18/9'22</t>
  </si>
  <si>
    <t>Sisa Periode 19/9 - 18/10'22</t>
  </si>
  <si>
    <t>Sisa Periode 19/10 - 18/11'22</t>
  </si>
  <si>
    <t>Sisa Periode 19/11 - 18/12'22</t>
  </si>
  <si>
    <t>Sisa Periode 19/12 - 18/1'23</t>
  </si>
  <si>
    <t>Tambahan SJ belum Tagih (ongkos sdh tagih di A1106)</t>
  </si>
  <si>
    <t>SALAH OPER</t>
  </si>
  <si>
    <t>Tambahan SJ belum Tagih</t>
  </si>
  <si>
    <t>Sisa Periode 19/1 - 18/2'23</t>
  </si>
  <si>
    <t>Sisa Periode 19/2 - 18/3'23</t>
  </si>
  <si>
    <t>TAGIH DI A1106</t>
  </si>
  <si>
    <t>ANGGAP RETUR 28 MARET 2023</t>
  </si>
  <si>
    <t>Sisa Periode 19/3 - 3/4'23</t>
  </si>
  <si>
    <t>NOTE</t>
  </si>
  <si>
    <t xml:space="preserve">DISKON  SEWA ALAT SELAMA 5 HARI,TGL 19/4/23 - 23/4/2023 (5 HARI DISKON LEBARAN) </t>
  </si>
  <si>
    <t>Vi ini operan dari jagat</t>
  </si>
  <si>
    <t>Sumarecon bandung - noodle padalarang</t>
  </si>
  <si>
    <t>22/9/22 ada retur jagat sumarecon bandung, kita tdk charge ongkos. Proyek kembalikan sendiri</t>
  </si>
  <si>
    <t>JAGAT SUMARECON MULAI SEWA JUNI YG BLM BUAT KWITANSI HARGA BERUBAH</t>
  </si>
  <si>
    <t>Jagat sunarecon retur tgl 6/9 ,8/9 tdk tagih ongkos</t>
  </si>
  <si>
    <t>PT.KAJIMA INDONESIA</t>
  </si>
  <si>
    <t>PROYEK  : JKT,3 NEW CONTRUCTION</t>
  </si>
  <si>
    <t>Po 2 : 409JKT3/KI-SITE/VI/20</t>
  </si>
  <si>
    <t>Perpanjangan Ke-1 : 723JKT3/KI-Site/IX/20</t>
  </si>
  <si>
    <t>Perpanjangan Ke-2 : 854JKT3/KI-Site/X/20</t>
  </si>
  <si>
    <t>27/11/2020</t>
  </si>
  <si>
    <t>po 683</t>
  </si>
  <si>
    <t>TOTA KIRIM</t>
  </si>
  <si>
    <t>TOTAL PO 1</t>
  </si>
  <si>
    <t>KURANG PO 1</t>
  </si>
  <si>
    <t>Kwitansi kajima</t>
  </si>
  <si>
    <t>Vi untuk selanjutnya kajima dinkwitansi dicantumkan no rek ppa bca yang biasa</t>
  </si>
  <si>
    <t>Po 7 : 683JKT3/KI-Site/IX/20</t>
  </si>
  <si>
    <t>TIAP TAGIHAN ADA DISCOUNT 25%</t>
  </si>
  <si>
    <t>HARGA SEWA</t>
  </si>
  <si>
    <t>16/9/2020</t>
  </si>
  <si>
    <t>17/9/2020</t>
  </si>
  <si>
    <t>18/9/2020</t>
  </si>
  <si>
    <t>19/9/2020</t>
  </si>
  <si>
    <t>Po 861</t>
  </si>
  <si>
    <t>20/11/2020</t>
  </si>
  <si>
    <t>Po 536</t>
  </si>
  <si>
    <t>TOTAL PO 7</t>
  </si>
  <si>
    <t>KURANG PO 7</t>
  </si>
  <si>
    <t>Po 1 : 279JKT3/KI-SITE/VI/20</t>
  </si>
  <si>
    <t>Perpanjang Po Ke-1 : 566JKT3/KI-Site/VIII/'20</t>
  </si>
  <si>
    <t>Perpanjangan Ke-2 : 724JKT3/KI-Site/IX/20</t>
  </si>
  <si>
    <t>Perpanjangan Ke-3 : 855JKT3/KI-Site/X/20</t>
  </si>
  <si>
    <t>16/6/2020</t>
  </si>
  <si>
    <t>17/6/2020</t>
  </si>
  <si>
    <t>22/6/2020</t>
  </si>
  <si>
    <t>24/7/2020</t>
  </si>
  <si>
    <t>25/7/2020</t>
  </si>
  <si>
    <t>29/7/2020</t>
  </si>
  <si>
    <t>30/7/2020</t>
  </si>
  <si>
    <t>25/9/2020</t>
  </si>
  <si>
    <t>25/11/2020</t>
  </si>
  <si>
    <t>19/1/2021</t>
  </si>
  <si>
    <t>Kelebihan Pengembalian</t>
  </si>
  <si>
    <t>15/2/2021</t>
  </si>
  <si>
    <t>Po 3 : 439/JKT3/KI-Site/VII/20</t>
  </si>
  <si>
    <t>Perpanjang Po Ke-1 : 567/JKT3/KI-Site/VIII/'20</t>
  </si>
  <si>
    <t>Perpanjang Po Ke-2 : 725/JKT3/KI-Site/IX/'20</t>
  </si>
  <si>
    <t>Perpanjang Po Ke-3 : 856/JKT3/KI-Site/X/'20</t>
  </si>
  <si>
    <t>Perpanjang Po Ke-4 : 858/JKT3/KI-Site/X/'20</t>
  </si>
  <si>
    <t>RINCIAN NYA TDK ADA DISCOUNT</t>
  </si>
  <si>
    <t>Hollo 5x5x2</t>
  </si>
  <si>
    <t>Hollo 4x6x2</t>
  </si>
  <si>
    <t>Hollo 4x6x2,5</t>
  </si>
  <si>
    <t>Hollo 4x6x3,5</t>
  </si>
  <si>
    <t>Hollo 5x10x3</t>
  </si>
  <si>
    <t>Hollo 5x10x2,5</t>
  </si>
  <si>
    <t>7/72020</t>
  </si>
  <si>
    <t>26/7/2020</t>
  </si>
  <si>
    <t>27/7/2020</t>
  </si>
  <si>
    <t>31/12/2020</t>
  </si>
  <si>
    <t>TOTAL PO 3</t>
  </si>
  <si>
    <t>KURANG PO 3</t>
  </si>
  <si>
    <t>Retur tgl 31/8/2020 : minta di hitung tgl 29/8/2020</t>
  </si>
  <si>
    <t>Po 4 : 440JKT3/KI-Site/VII/20</t>
  </si>
  <si>
    <t>Perpanjang Po Ke-1 : 729JKT3/KI-Site/IX/'20</t>
  </si>
  <si>
    <t>Perpanjang Po Ke-2 : 861JKT3/KI-Site/X/'20</t>
  </si>
  <si>
    <t>Oper Dari Po 279</t>
  </si>
  <si>
    <t>po 857</t>
  </si>
  <si>
    <t>PO 855</t>
  </si>
  <si>
    <t>TOTAL PO 4</t>
  </si>
  <si>
    <t>KURANG PO 4</t>
  </si>
  <si>
    <t>Po 5 : 453JKT3/KI-Site/VII/20</t>
  </si>
  <si>
    <t>Perpanjang Po Ke-1 : 726JKT3/KI-Site/IX/'20</t>
  </si>
  <si>
    <t>Perpanjang Po Ke-2 : 859JKT3/KI-Site/X/'20</t>
  </si>
  <si>
    <t>14/8/2020</t>
  </si>
  <si>
    <t>21/9/2020</t>
  </si>
  <si>
    <t>retur po 855</t>
  </si>
  <si>
    <t>DI SJ TULIS PO 857,DI PO TSB TDK ADA JB,UH</t>
  </si>
  <si>
    <t>DI SJ TULIS PO 857,DI PO TSB TDK ADA,UH</t>
  </si>
  <si>
    <t>PO 857 * ld 90 po 855</t>
  </si>
  <si>
    <t>PO 857</t>
  </si>
  <si>
    <t>PO 560</t>
  </si>
  <si>
    <t>po 855</t>
  </si>
  <si>
    <t>TOTAL PO 5</t>
  </si>
  <si>
    <t>KURANG PO 5</t>
  </si>
  <si>
    <t>Po 8 : 686JKT3/KI-Site/IX/20</t>
  </si>
  <si>
    <t>Perpanjang Po Ke-1 : 857JKT3/KI-Site/X/'20</t>
  </si>
  <si>
    <t>Perpanjang Po Ke-2 : 860JKT3/KI-Site/X/'20</t>
  </si>
  <si>
    <t>Po 9 : 705/JKT3/KI-Site/IX/20</t>
  </si>
  <si>
    <t>Perpanjang Po Ke-1 : 862/JKT3/KI-Site/X/'20</t>
  </si>
  <si>
    <t>Hollo 5x10x2</t>
  </si>
  <si>
    <t>po 858</t>
  </si>
  <si>
    <t>No.A1106/395SK/220722</t>
  </si>
  <si>
    <t>Mulai kirim tgl 25 Juli 2022</t>
  </si>
  <si>
    <t>HARGA BARU/13 MARET 2023</t>
  </si>
  <si>
    <t>sdh tgih</t>
  </si>
  <si>
    <t>Sisa Periode 25/7 - 24/8'22</t>
  </si>
  <si>
    <t>Sisa Periode 25/8 - 24/9'22</t>
  </si>
  <si>
    <t>Sisa Periode 25/9 - 24/10'22</t>
  </si>
  <si>
    <t>Sisa Periode 25/10 - 24/11'22</t>
  </si>
  <si>
    <t>Sisa Periode 25/11 - 24/12'22</t>
  </si>
  <si>
    <t>Sisa Periode 25/12 - 24/1'23</t>
  </si>
  <si>
    <t>Sisa Periode 25/1 - 24/2'23</t>
  </si>
  <si>
    <t>Sisa Periode 25/2 - 24/3'23</t>
  </si>
  <si>
    <t>Sisa Periode 25/3 - 24/4'23</t>
  </si>
  <si>
    <t>Sisa Periode 25/4 - 24/5'23</t>
  </si>
  <si>
    <t>Sisa Periode 25/5 - 24/6'23</t>
  </si>
  <si>
    <t>Sisa Periode 25/6 - 24/7'23</t>
  </si>
  <si>
    <t>Sisa Periode 25/7 - 24/8'23</t>
  </si>
  <si>
    <t>Sisa Periode 25/8 - 24/9'23</t>
  </si>
  <si>
    <t>Sisa Periode 25/9 - 24/10'23</t>
  </si>
  <si>
    <t>Sisa Periode 25/10 - 24/11'23</t>
  </si>
  <si>
    <t>Sisa Periode 25/11 - 24/12'23</t>
  </si>
  <si>
    <t>ariyanto</t>
  </si>
  <si>
    <t>Sisa Periode 25/12 - 24/1'24</t>
  </si>
  <si>
    <t>OK.TTD</t>
  </si>
  <si>
    <t>Sisa Periode 25/1 - 24/2'24</t>
  </si>
  <si>
    <t>Sisa Periode 25/2 - 24/3'24</t>
  </si>
  <si>
    <t>Sisa Periode 25/3 - 24/4'24</t>
  </si>
  <si>
    <t>Sisa Periode 25/4 - 24/5'24</t>
  </si>
  <si>
    <t>Sisa Periode 25/5 - 24/6'24</t>
  </si>
  <si>
    <t>Jagat diskon sewa april 2024 5 hari</t>
  </si>
  <si>
    <t>Vi claim jagat semua tdk ada diskon</t>
  </si>
  <si>
    <t>Vi tgl 3/4/23 ingetin charge ongkos jagat sumarecon bandung ke a1106 saja vi</t>
  </si>
  <si>
    <t>PROYEK  : CIJAYANTI PARK /INFRA STUDIO ALAM SENTUL</t>
  </si>
  <si>
    <t>No.A1109/306SK/210723</t>
  </si>
  <si>
    <t>Demob =400.000,-</t>
  </si>
  <si>
    <t>No.A1109/306SK/210723 A5</t>
  </si>
  <si>
    <t>MOB/DEMOB=700.000,-(7/2/2024)</t>
  </si>
  <si>
    <t>RODA</t>
  </si>
  <si>
    <t>FREE MOB</t>
  </si>
  <si>
    <t>Sisa Periode 24/7 - 23/8'23</t>
  </si>
  <si>
    <t>LEBIH KIRIM JB 10</t>
  </si>
  <si>
    <t>Sisa Periode 24/8 - 23/9'23</t>
  </si>
  <si>
    <t xml:space="preserve">DEMOB </t>
  </si>
  <si>
    <t>Sisa Periode 24/9 - 23/10'23</t>
  </si>
  <si>
    <t>KELEBIHAN PENGEMBALIAN</t>
  </si>
  <si>
    <t>Sisa Periode 24/10 - 23/11'23</t>
  </si>
  <si>
    <t>Sisa Periode 24/11 - 23/12'23</t>
  </si>
  <si>
    <t>Sisa Periode 24/12 - 23/1'24</t>
  </si>
  <si>
    <t>MOB 700.000</t>
  </si>
  <si>
    <t>BLM TTD</t>
  </si>
  <si>
    <t>Sisa Periode 24/1 - 23/2'24</t>
  </si>
  <si>
    <t>0K, TTD</t>
  </si>
  <si>
    <t>TIDAK TAGIH ONGKOS</t>
  </si>
  <si>
    <t>Sisa Periode 24/2 - 23/3'24</t>
  </si>
  <si>
    <t>Sisa Periode 24/3 - 23/4'24</t>
  </si>
  <si>
    <t>Sisa Periode 24/4 - 23/5'24</t>
  </si>
  <si>
    <t>Sisa Periode 24/5 - 23/6'24</t>
  </si>
  <si>
    <t xml:space="preserve">Vi jagat proyek baru </t>
  </si>
  <si>
    <t>Vi jagat sentul mulai kiriman ini, kena mob demob 700,000 (7/2/2024)</t>
  </si>
  <si>
    <t>Dicek spk nya</t>
  </si>
  <si>
    <t>MF 190 = 550</t>
  </si>
  <si>
    <t>CB 220 = 660</t>
  </si>
  <si>
    <t>Kiriman tdk kena ongkos</t>
  </si>
  <si>
    <t>RODA = 40</t>
  </si>
  <si>
    <t>Pulangnya / retur saja ada ongkos</t>
  </si>
  <si>
    <t>CATWALK = 130</t>
  </si>
  <si>
    <t>JOIN PIN = 200</t>
  </si>
  <si>
    <t>PROYEK  : THE BARN</t>
  </si>
  <si>
    <t>No.A1112/372SK/150823 A1</t>
  </si>
  <si>
    <t>No.A1112/372SK/150823 A4</t>
  </si>
  <si>
    <t>Sisa Periode 15/8 - 14/9'23</t>
  </si>
  <si>
    <t>COCOK DGN SPK A1</t>
  </si>
  <si>
    <t>Sisa Periode 15/9 - 14/10'23</t>
  </si>
  <si>
    <t>A 8056 ZM</t>
  </si>
  <si>
    <t>Sisa Periode 15/10 - 14/11'23</t>
  </si>
  <si>
    <t>Sisa Periode 15/11 - 14/12'23</t>
  </si>
  <si>
    <t xml:space="preserve"> </t>
  </si>
  <si>
    <t>B 9275</t>
  </si>
  <si>
    <t>AFKIR</t>
  </si>
  <si>
    <t>BELI NON PPN</t>
  </si>
  <si>
    <t>Sisa Periode 15/12 - 14/1'24</t>
  </si>
  <si>
    <t>COCOK DGN A4</t>
  </si>
  <si>
    <t>Sisa Periode 15/1 - 14/2'24</t>
  </si>
  <si>
    <t>Sisa Periode 15/2 - 14/3'24</t>
  </si>
  <si>
    <t>Sisa Periode 15/3 - 14/4'24</t>
  </si>
  <si>
    <t>Sisa Periode 15/4 - 14/5'24</t>
  </si>
  <si>
    <t>TOTAL SPK A4</t>
  </si>
  <si>
    <t>sj 3 juni 2024</t>
  </si>
  <si>
    <t>Vi ini tdk tagih kngkos</t>
  </si>
  <si>
    <t>Kirim</t>
  </si>
  <si>
    <t>Kelebihan</t>
  </si>
  <si>
    <t>PROYEK  : RESERVOIR STADION PERSITA</t>
  </si>
  <si>
    <t>No.A1103/022SK/280122</t>
  </si>
  <si>
    <t>No.A1103/022SK/280122 A1</t>
  </si>
  <si>
    <t>No.A1103/022SK/280122 A2</t>
  </si>
  <si>
    <t>Mob/Demob : 400,000,-</t>
  </si>
  <si>
    <t>Sisa Periode 29/1 - 28/2'22</t>
  </si>
  <si>
    <t>Sisa Periode 1/3 - 31/3'22</t>
  </si>
  <si>
    <t>19/4/2022</t>
  </si>
  <si>
    <t>Sisa Periode 1/4 - 30/4'22</t>
  </si>
  <si>
    <t>Sisa Periode 1/5 - 31/5'22</t>
  </si>
  <si>
    <t>b 9760 BDA</t>
  </si>
  <si>
    <t>Sisa Periode 1/6 - 30/6'22</t>
  </si>
  <si>
    <t>Sisa Periode 1/7 - 31/7'22</t>
  </si>
  <si>
    <t>Sisa Periode 1/8 - 31/8'22</t>
  </si>
  <si>
    <t>Sisa Periode 1/9 - 30/9'22</t>
  </si>
  <si>
    <t>Sisa Periode 1/10 - 31/10'22</t>
  </si>
  <si>
    <t>Sisa Periode 1/11 - 30/11'22</t>
  </si>
  <si>
    <t>Sisa Periode 1/12 - 31/12'22</t>
  </si>
  <si>
    <t>Sisa Periode 1/1 - 31/1'23</t>
  </si>
  <si>
    <t>Sisa Periode 1/2 - 28/2'23</t>
  </si>
  <si>
    <t>Sisa Periode 1/3 - 31/3'23</t>
  </si>
  <si>
    <t>ADD 2</t>
  </si>
  <si>
    <t>Vi jagat FBL dan jagat persita harga claim berubah. Jadi pakai harga claim</t>
  </si>
  <si>
    <t xml:space="preserve">baru ini. Sementara pas buat tidak usah kasih diskon kalau ada claim. Nanti </t>
  </si>
  <si>
    <t>lihat saja bagaimana</t>
  </si>
  <si>
    <t>PROYEK  : NOODLE PADALARANG</t>
  </si>
  <si>
    <t>No.</t>
  </si>
  <si>
    <t>Sisa Periode 29/8 - 28/9/2022</t>
  </si>
  <si>
    <t>Sisa Periode 29/9 - 28/10/2022</t>
  </si>
  <si>
    <t>Sisa Periode 29/10 - 28/11/2022</t>
  </si>
  <si>
    <t>Sisa Periode 29/11 - 28/12/2022</t>
  </si>
  <si>
    <t>Sisa Periode 29/12 - 28/1/2023</t>
  </si>
  <si>
    <t>Sisa Periode 29/1 - 28/2/2023</t>
  </si>
  <si>
    <t>TDK ADA NO MOBIL</t>
  </si>
  <si>
    <t>Sisa Periode 29/2 - 16/3/2023</t>
  </si>
  <si>
    <t>PROYEK  : RESERVOIR</t>
  </si>
  <si>
    <t>(BLM TAGIH ONGKOS)</t>
  </si>
  <si>
    <t>INI 1 PROYEK DENGAN STADION PERSITA</t>
  </si>
  <si>
    <t>PROYEK  : PANARUB BIG = BREBES</t>
  </si>
  <si>
    <t>No.A0843/120SK/170322</t>
  </si>
  <si>
    <t>Mob/Demob = 2.500.000</t>
  </si>
  <si>
    <t>G 8059 JG</t>
  </si>
  <si>
    <t>G 8012 MG</t>
  </si>
  <si>
    <t>Sisa Periode 9/8 - 8/9'22</t>
  </si>
  <si>
    <t>Sisa Periode 9/9 - 8/10'22</t>
  </si>
  <si>
    <t>Sisa Periode 9/10 - 8/11'22</t>
  </si>
  <si>
    <t>Sisa Periode 9/11 - 8/12'22</t>
  </si>
  <si>
    <t>nmr mobil tdk jelas</t>
  </si>
  <si>
    <t>ANGGAP TGL 21/12</t>
  </si>
  <si>
    <t>Sisa Periode 9/12 - 21/12'22</t>
  </si>
  <si>
    <t>Vi Catat</t>
  </si>
  <si>
    <t>Jagat Brebes,Ada rencana retur tgl 23/12/22</t>
  </si>
  <si>
    <t>ongkos ditagih,tutu sewa tgl 21/12/22 dibuat dulu.</t>
  </si>
  <si>
    <t>kalau ada sisa mau diclaim</t>
  </si>
  <si>
    <t>PROYEK  : FORESTA FBL 7</t>
  </si>
  <si>
    <t>HARGA CLAIM BARU</t>
  </si>
  <si>
    <t>No.B0842/079SK/201221 A1</t>
  </si>
  <si>
    <t>Mob/Demob = 400.000</t>
  </si>
  <si>
    <t>CLAIM BARU</t>
  </si>
  <si>
    <t>SEWA BARU</t>
  </si>
  <si>
    <t>Sisa Periode 18/3 - 17/4'22</t>
  </si>
  <si>
    <t>Sisa Periode 18/4 - 17/5'22</t>
  </si>
  <si>
    <t>Sisa Periode 18/5 - 17/6'22</t>
  </si>
  <si>
    <t>B 9236</t>
  </si>
  <si>
    <t>14/7/2022</t>
  </si>
  <si>
    <t>Sisa Periode 18/6 - 17/7'22</t>
  </si>
  <si>
    <t>Sisa Periode 18/7 - 17/8'22</t>
  </si>
  <si>
    <t>Sisa Periode 18/8 - 17/9'22</t>
  </si>
  <si>
    <t>Sisa Periode 18/9 - 17/10'22</t>
  </si>
  <si>
    <t>Sisa Periode 18/10 - 17/11'22</t>
  </si>
  <si>
    <t>Sisa Periode 18/11 - 17/12'22</t>
  </si>
  <si>
    <t>Sisa Periode 18/12 - 17/1'23</t>
  </si>
  <si>
    <t>NOMOR MBIL TDK JLS</t>
  </si>
  <si>
    <t>Sisa Periode 18/1 - 17/2'23</t>
  </si>
  <si>
    <t>B 9042</t>
  </si>
  <si>
    <t>Sisa Periode 18/2 - 17/3'23</t>
  </si>
  <si>
    <t>Sisa Periode 18/3 - 17/4'23</t>
  </si>
  <si>
    <t>8/7 = MF 190 dan CB 220 keterangan ditolak</t>
  </si>
  <si>
    <t>PROYEK  : INDESSO AROMA CILEUNGSI</t>
  </si>
  <si>
    <t>No.A1104/345SK/080722</t>
  </si>
  <si>
    <t>Mob/Demob = 700.000/Rits</t>
  </si>
  <si>
    <t>Sisa Periode 14/10 - 19/10'22</t>
  </si>
  <si>
    <t>PROYEK  : ANTASARI PLACE</t>
  </si>
  <si>
    <t>No.A1104/341SK/070722</t>
  </si>
  <si>
    <t>No.A1104/341SK/070722 A2</t>
  </si>
  <si>
    <t>Mob/Demob = 400.000,-</t>
  </si>
  <si>
    <t>Sisa Periode 7/7 - 6/8'22</t>
  </si>
  <si>
    <t>Sisa Periode 7/8 - 6/9'22</t>
  </si>
  <si>
    <t>Sisa Periode 7/9 - 6/10'22</t>
  </si>
  <si>
    <t>Sisa Periode 7/10 - 6/11'22</t>
  </si>
  <si>
    <t>Sisa Periode 7/11 - 6/12'22</t>
  </si>
  <si>
    <t>Sisa Periode 7/12 - 6/1'23</t>
  </si>
  <si>
    <t>Sisa Periode 7/1 - 6/2'23</t>
  </si>
  <si>
    <t>Sisa Periode 7/2 - 6/3'23</t>
  </si>
  <si>
    <t>Sisa Periode 7/3 - 6/4'23</t>
  </si>
  <si>
    <t>Sisa Periode 7/4 - 6/5'23</t>
  </si>
  <si>
    <t>Sisa Periode 7/5 - 6/6'23</t>
  </si>
  <si>
    <t>Sisa Periode 7/6 - 6/7'23</t>
  </si>
  <si>
    <t>Sisa Periode 7/7 - 6/8'23</t>
  </si>
  <si>
    <t>Sisa Periode 7/8 - 6/9'23</t>
  </si>
  <si>
    <t>Sisa Periode 7/9 - 6/10'23</t>
  </si>
  <si>
    <t>Sisa Periode 7/10 - 6/11'23</t>
  </si>
  <si>
    <t>Sisa Periode 7/11 - 6/12'23</t>
  </si>
  <si>
    <t>B 9691 BAX</t>
  </si>
  <si>
    <t>Sisa Periode 7/12 - 6/1'24</t>
  </si>
  <si>
    <t>Sisa Periode 7/1 - 6/2'24</t>
  </si>
  <si>
    <t>Sisa Periode 7/2 - 6/3'24</t>
  </si>
  <si>
    <t>Sisa Periode 7/3 - 6/4'24</t>
  </si>
  <si>
    <t>Vi tgl 5/2/24 retur jagat antasari catwalk 4 tidak tagih ongkos</t>
  </si>
  <si>
    <t>Itu kelebihan kirim</t>
  </si>
  <si>
    <t>Vi ini jagat antasari retur tgl 10, minta anggap tgl 9/11/2023</t>
  </si>
  <si>
    <t>Dan uhead 33 anggap jackbase</t>
  </si>
  <si>
    <t>No.A1104/059SK/100223</t>
  </si>
  <si>
    <t>Sisa Periode 13/2 - 12/3'23</t>
  </si>
  <si>
    <t>Sisa Periode 13/3 - 12/4'23</t>
  </si>
  <si>
    <t>Sisa Periode 13/4 - 12/5'23</t>
  </si>
  <si>
    <t>Sisa Periode 13/5 - 12/6'23</t>
  </si>
  <si>
    <t>Sisa Periode 13/6 - 12/7'23</t>
  </si>
  <si>
    <t>Sisa Periode 13/7 - 12/8'23</t>
  </si>
  <si>
    <t>Sisa Periode 13/8 - 12/9'23</t>
  </si>
  <si>
    <t>Sisa Periode 13/9 - 12/10'23</t>
  </si>
  <si>
    <t>Sisa Periode 13/10 - 12/11'23</t>
  </si>
  <si>
    <t>Sisa Periode 13/11 - 12/12'23</t>
  </si>
  <si>
    <t>Sisa Periode 13/12 - 12/1'24</t>
  </si>
  <si>
    <t>Sisa Periode 13/1 - 12/2'24</t>
  </si>
  <si>
    <t>Sisa Periode 13/2 - 12/3'24</t>
  </si>
  <si>
    <t>Sisa Periode 13/3 - 12/4'24</t>
  </si>
  <si>
    <t>No.A1104/078SK/020224 A1</t>
  </si>
  <si>
    <t>No.A1104/078SK/020224 A2</t>
  </si>
  <si>
    <t>No.A1104/078SK/020224 A3</t>
  </si>
  <si>
    <t>No.A1104/078SK/020224 A4</t>
  </si>
  <si>
    <t xml:space="preserve">Mob FREE/Demob = 400.000 </t>
  </si>
  <si>
    <t>Sisa Periode Feb 2024</t>
  </si>
  <si>
    <t>Sisa Periode Mar 2024</t>
  </si>
  <si>
    <t>B 9239</t>
  </si>
  <si>
    <t>B 9551</t>
  </si>
  <si>
    <t>KONTRAK ADD4</t>
  </si>
  <si>
    <t>PT.JAGAT KONSTRUKSI ABDIPERSADA</t>
  </si>
  <si>
    <t>PROYEK  : RENOVASI MOYA</t>
  </si>
  <si>
    <t>No.A1116/641SK/281123 A2</t>
  </si>
  <si>
    <t>DEMOB 400.000</t>
  </si>
  <si>
    <t>Sisa Periode 16/12 - 15/1'24</t>
  </si>
  <si>
    <t>Sisa Periode 16/1 - 15/2'24</t>
  </si>
  <si>
    <t>Sisa Periode 16/2 - 15/3'24</t>
  </si>
  <si>
    <t>Sisa Periode 16/3 - 15/4'24</t>
  </si>
  <si>
    <t>PROYEK  : DESIGN &amp; BUILD RENTAL WARE HOUSE KIIC</t>
  </si>
  <si>
    <t>No.A1115/009SK/050124 A1</t>
  </si>
  <si>
    <t>No.A1115/009SK/050124 A2</t>
  </si>
  <si>
    <t>No.A1115/009SK/050124 A3</t>
  </si>
  <si>
    <t>MOB/DEMOB = 2.000.000</t>
  </si>
  <si>
    <t>Papan Ashiba 2M</t>
  </si>
  <si>
    <t>Sabuk Kolom 4x6x1M</t>
  </si>
  <si>
    <t>Sisa Periode 7/4 - 6/5'24</t>
  </si>
  <si>
    <t xml:space="preserve">blm kasih tomas </t>
  </si>
  <si>
    <t>NOTE TGL 25/5/24 Revisi vi jadi gini vi</t>
  </si>
  <si>
    <t>B 9801 = 2.000.000</t>
  </si>
  <si>
    <t xml:space="preserve">Yg b 9760 dan b 9043: </t>
  </si>
  <si>
    <t>3 truk kecil = 1.333.333</t>
  </si>
  <si>
    <t xml:space="preserve">3 truk digabung = 4.000.000 </t>
  </si>
  <si>
    <t>Jadi 3 truk kecil = 2 truk besar</t>
  </si>
  <si>
    <t>Vi jagat kiic januari tagih omgkos mob 2 x saja tgl 7/1 dan 8/1</t>
  </si>
  <si>
    <t>Retur gak tagih ongkos semua ini vi salah kirim</t>
  </si>
  <si>
    <t>Kiriman tagih semua kecuali tgl 15/2 vi</t>
  </si>
  <si>
    <t>Vi ini jagat kiic (4/3/24)</t>
  </si>
  <si>
    <t>Tidak tagih ongkos</t>
  </si>
  <si>
    <t>Tidak tagih sewa dari kiriman terakhir</t>
  </si>
  <si>
    <t xml:space="preserve">Vi jagat yg sewa </t>
  </si>
  <si>
    <t>eka hospital</t>
  </si>
  <si>
    <t xml:space="preserve">Mob Dan Demob </t>
  </si>
  <si>
    <t>Kena charge 600.000</t>
  </si>
  <si>
    <t>Karawang</t>
  </si>
  <si>
    <t>Mob</t>
  </si>
  <si>
    <t xml:space="preserve">Dan demob </t>
  </si>
  <si>
    <t>Kena charge 2 juta</t>
  </si>
  <si>
    <t>PROYEK  : EKA HOSPITAL DEPOK</t>
  </si>
  <si>
    <t>No.E1117/011SK/270224</t>
  </si>
  <si>
    <t>No.E1117/011SK/270224 AD1</t>
  </si>
  <si>
    <t>MOB/DEMOB = 600.000/RITS</t>
  </si>
  <si>
    <t>Sisa Periode 27/2 - 26/3'24</t>
  </si>
  <si>
    <t>Sisa Periode 27/3 - 26/4'24</t>
  </si>
  <si>
    <t>TOTAL SPK SD ADD1</t>
  </si>
  <si>
    <t>PROYEK  : WORK SHOP</t>
  </si>
  <si>
    <t>JUAL</t>
  </si>
  <si>
    <t>MASIH KURANG</t>
  </si>
  <si>
    <t>PROYEK  : AIR BERSIH SPAM BUARAN 111</t>
  </si>
  <si>
    <t>No.A1110/305SK/210723 A4</t>
  </si>
  <si>
    <t>No.A1110/305SK/210723 A8</t>
  </si>
  <si>
    <t>No.A1110/305SK/210723 A9</t>
  </si>
  <si>
    <t>Demob = 400.000,-</t>
  </si>
  <si>
    <t>Pipa 3m</t>
  </si>
  <si>
    <t>Sisa Periode 22/7 - 21/8'23</t>
  </si>
  <si>
    <t>0k ADD1,COCOK</t>
  </si>
  <si>
    <t>Sisa Periode 22/8 - 21/9'23</t>
  </si>
  <si>
    <t>0k ADD3,COCOK</t>
  </si>
  <si>
    <t>Sisa Periode 22/9 - 21/10'23</t>
  </si>
  <si>
    <t>Sisa Periode 22/10 - 21/11'23</t>
  </si>
  <si>
    <t>TAGIH SEWA 15 SAJA</t>
  </si>
  <si>
    <t>TIDAK TAGIH ONGKOS/SEWA</t>
  </si>
  <si>
    <t>Sisa Periode 22/11 - 21/12'23</t>
  </si>
  <si>
    <t>Sisa Periode 22/12 - 21/1'24</t>
  </si>
  <si>
    <t>Sisa Periode 22/1 - 21/2'24</t>
  </si>
  <si>
    <t>Sisa Periode 22/2 - 21/3'24</t>
  </si>
  <si>
    <t>Sisa Periode 22/3 - 21/4'24</t>
  </si>
  <si>
    <t>A 1850 TT</t>
  </si>
  <si>
    <t>30/6/2024</t>
  </si>
  <si>
    <t>TOTAL SPK ADD 9</t>
  </si>
  <si>
    <t>Vi yg cb 193 lebih 69 di jagat buaran, masukin ke cb 220 saja vi.</t>
  </si>
  <si>
    <t>Vi kita ada kirim</t>
  </si>
  <si>
    <t>Vi sj jagat buaran tgl 9/2/24</t>
  </si>
  <si>
    <t xml:space="preserve">Vi catat: </t>
  </si>
  <si>
    <t>Cb 193 =9</t>
  </si>
  <si>
    <t>Jagar buaran pipa=30</t>
  </si>
  <si>
    <t>anggap cb 220</t>
  </si>
  <si>
    <t>Dikenbalikan rencana 16/12=15</t>
  </si>
  <si>
    <t>Yg dihitung sewa dari tgl</t>
  </si>
  <si>
    <t>Jadi tagih di cb 220</t>
  </si>
  <si>
    <t>Jadi cuma 15 saja</t>
  </si>
  <si>
    <t>NOTE 4 JUNI 2024</t>
  </si>
  <si>
    <t xml:space="preserve">Vi jagat sentul. Dicek nk mobil nya pas pulangin. Dia ada pulangin sendiri, tapi kadang kita yg ambil. </t>
  </si>
  <si>
    <t>Kemarin jumat kita yg ambil.</t>
  </si>
  <si>
    <t>Hari ini ada mobil dia dan ada mobil kita</t>
  </si>
  <si>
    <t>TANGGAL</t>
  </si>
  <si>
    <t>Sat</t>
  </si>
  <si>
    <t>Ladder Frame</t>
  </si>
  <si>
    <t>Cross Brace</t>
  </si>
  <si>
    <t>Jack Base</t>
  </si>
  <si>
    <t>NOMOR SURAT JALAN</t>
  </si>
  <si>
    <t>Main Frame</t>
  </si>
  <si>
    <t>Stair 270</t>
  </si>
  <si>
    <t>1.</t>
  </si>
  <si>
    <t>4-Mei-24</t>
  </si>
  <si>
    <t xml:space="preserve">PPA 10935/V/2024 </t>
  </si>
  <si>
    <t>Pcs</t>
  </si>
  <si>
    <t xml:space="preserve">PPA 10933/V/2024 </t>
  </si>
  <si>
    <t>6-Mei-24</t>
  </si>
  <si>
    <t xml:space="preserve">PPA 10939/V/2024 </t>
  </si>
  <si>
    <t>11-Mei-24</t>
  </si>
  <si>
    <t xml:space="preserve">PPA 10967/V/2024 </t>
  </si>
  <si>
    <t>13-Mei-24</t>
  </si>
  <si>
    <t xml:space="preserve">PPA 10974/V/2024 </t>
  </si>
  <si>
    <t>20-Mei-24</t>
  </si>
  <si>
    <t>RETUR</t>
  </si>
  <si>
    <t>21-Mei-24</t>
  </si>
  <si>
    <t>22-Mei-24</t>
  </si>
  <si>
    <t>PPA 10904/IV/2024</t>
  </si>
  <si>
    <t>2-Mei-24</t>
  </si>
  <si>
    <t xml:space="preserve">PPA 10921/V/2024 </t>
  </si>
  <si>
    <t>3-Mei-24</t>
  </si>
  <si>
    <t>PPA 10929/V/2024</t>
  </si>
  <si>
    <t>10-Mei-24</t>
  </si>
  <si>
    <t>PPA 10961/V/2024</t>
  </si>
  <si>
    <t>PPA 10920/V/2024</t>
  </si>
  <si>
    <t xml:space="preserve">PROYEK  : ANTASARI </t>
  </si>
  <si>
    <t>SDH TAGIH(B 9043 EO)</t>
  </si>
  <si>
    <t>PT.KARMELINDO SARANA UTAMA</t>
  </si>
  <si>
    <t>PROYEK  : MAPOLSEK KOSAMBI PIK 2</t>
  </si>
  <si>
    <t>No.004/PO-MPL/0922</t>
  </si>
  <si>
    <t>No.006/PO-MPL/0922</t>
  </si>
  <si>
    <t>No.008/PO-MPL/0922</t>
  </si>
  <si>
    <t>tidak</t>
  </si>
  <si>
    <t>No.009/PO-MPL/0922</t>
  </si>
  <si>
    <t>tagih</t>
  </si>
  <si>
    <t>Hollo 5x5x3m</t>
  </si>
  <si>
    <t>dikembalikan pipa 6</t>
  </si>
  <si>
    <t>Sisa Alat Periode Feb'23</t>
  </si>
  <si>
    <t xml:space="preserve">SDH TAGIH </t>
  </si>
  <si>
    <t>Sisa Alat Periode Juni'23</t>
  </si>
  <si>
    <t>PROYEK  : GEDUNG MENARA KOMPAS</t>
  </si>
  <si>
    <t>No.014/PO-UPGRADING MK/1022</t>
  </si>
  <si>
    <t>No.009/PO-UPGRADING MK/1022</t>
  </si>
  <si>
    <t>No.011/PO-UPGRADING MK/1022</t>
  </si>
  <si>
    <t>No.019/PO-UPGRADING MK/1022</t>
  </si>
  <si>
    <t>19/11/2022</t>
  </si>
  <si>
    <t>KELEBHAN SWIVEL CLAMP</t>
  </si>
  <si>
    <t>PROYEK  : CALYPSO</t>
  </si>
  <si>
    <t>No PO : 026/CLYP/X/22/KI-HO</t>
  </si>
  <si>
    <t>Hollo 5x10x3m</t>
  </si>
  <si>
    <t>Hollo 4x6x3m</t>
  </si>
  <si>
    <t>Hollo 4x6x2,5m</t>
  </si>
  <si>
    <t>Hollo 4x6x2m</t>
  </si>
  <si>
    <t>Sisa Periode 12 Okt sd 11 Nov 22</t>
  </si>
  <si>
    <t>Sisa Periode 12 Nov sd 11 Des 22</t>
  </si>
  <si>
    <t>Sisa Periode 12 Des sd 11 Jan 23</t>
  </si>
  <si>
    <t>Sisa Periode 12 Jan sd 11 Feb 23</t>
  </si>
  <si>
    <t>Sisa Periode 12 Feb sd 11 Mar 23</t>
  </si>
  <si>
    <t>Sisa Periode 12 Mar sd 11 Apr 23</t>
  </si>
  <si>
    <t>Sisa Periode 12 Apr sd 11 Mei 23</t>
  </si>
  <si>
    <t>Sisa Periode 12 Mei sd 11 Juni 23</t>
  </si>
  <si>
    <t>Sisa Periode 12 Juni sd 11 Juli 23</t>
  </si>
  <si>
    <t xml:space="preserve">TIDAK TAGIH </t>
  </si>
  <si>
    <t>Udh claim</t>
  </si>
  <si>
    <t>Tunggu po</t>
  </si>
  <si>
    <t xml:space="preserve">PT.KARMELINDO </t>
  </si>
  <si>
    <t>PROYEK  : GUDANG DSO</t>
  </si>
  <si>
    <t>NO.017/PO-DSO-R1/2023</t>
  </si>
  <si>
    <t>Sewa 25/11 sd 24/12/23</t>
  </si>
  <si>
    <t>Sewa 25/12 sd 20/1/24</t>
  </si>
  <si>
    <t xml:space="preserve">Vi karnelindo, sewa nya tgl ke tgl. </t>
  </si>
  <si>
    <t>Minimum sewa 1 bulan. Entar kalau dia ada sewa kurang dari 1 bulan, tetap hitung 1 bulan</t>
  </si>
  <si>
    <t>PROYEK  : THAMRIN NINE</t>
  </si>
  <si>
    <t>JO CSCODS - TAISEI</t>
  </si>
  <si>
    <t>PROYEK  : OASIS</t>
  </si>
  <si>
    <t>Metal Plank 4</t>
  </si>
  <si>
    <t>Metal Plank 2</t>
  </si>
  <si>
    <t>PVC CONE 22</t>
  </si>
  <si>
    <t>Sisa Periode 6 Apr sd 5 Mei 22</t>
  </si>
  <si>
    <t>Sisa Periode 6 Mei sd 5 Juni 22</t>
  </si>
  <si>
    <t>Sisa Periode 6 Juni sd 5 Juli 22</t>
  </si>
  <si>
    <t>Sisa Periode 6 Juli sd 5 Agst 22</t>
  </si>
  <si>
    <t>Sisa Periode 6 Agst sd 5 Sept 22</t>
  </si>
  <si>
    <t>Sisa Periode 6 Sept sd 5 Okt 22</t>
  </si>
  <si>
    <t>Sisa Periode 6 Okt sd 7 Okt 22</t>
  </si>
  <si>
    <t xml:space="preserve">Ini ada lagi tempo tutup sewa 14/5. </t>
  </si>
  <si>
    <r>
      <t xml:space="preserve">Vi ini dicek 3 kali kiriman apa sdh sesuai po.( </t>
    </r>
    <r>
      <rPr>
        <b/>
        <color rgb="FF000000"/>
        <family val="2"/>
        <scheme val="minor"/>
        <sz val="10"/>
        <rFont val="Calibri"/>
      </rPr>
      <t xml:space="preserve">√ </t>
    </r>
    <r>
      <rPr>
        <b/>
        <color rgb="FF000000"/>
        <family val="2"/>
        <sz val="10"/>
        <rFont val="Comic Sans MS"/>
      </rPr>
      <t>)</t>
    </r>
  </si>
  <si>
    <t>Nanti jumlah sesuai yg dia pulangkan vi</t>
  </si>
  <si>
    <r>
      <t>Kalau sdh cocok, buat kwitansi : pengiriman alat 1.500.000 + ppn ke murinda.(</t>
    </r>
    <r>
      <rPr>
        <b/>
        <color rgb="FF000000"/>
        <family val="2"/>
        <scheme val="minor"/>
        <sz val="10"/>
        <rFont val="Calibri"/>
      </rPr>
      <t>√</t>
    </r>
    <r>
      <rPr>
        <b/>
        <color rgb="FF000000"/>
        <family val="2"/>
        <sz val="10"/>
        <rFont val="Comic Sans MS"/>
      </rPr>
      <t xml:space="preserve"> )</t>
    </r>
  </si>
  <si>
    <t>Rincian nya 3 surat jalan ini saja. Lumpsum langsung jadi 1.500.000</t>
  </si>
  <si>
    <t>TAGIH SEWA</t>
  </si>
  <si>
    <t>TDK TAGIH SEWA (TITIP DIPROYEK)</t>
  </si>
  <si>
    <t xml:space="preserve">Vi hari ini 24/9/21 kita ada kirim 2 sj ke nrc ikpp. </t>
  </si>
  <si>
    <t xml:space="preserve">Itu kamu catat. </t>
  </si>
  <si>
    <t>Tapi sebetulnya yg dia sewa cuma cb220=500.</t>
  </si>
  <si>
    <t>Yg 1 lagi itu kita titip. Tdk tagih sewa.</t>
  </si>
  <si>
    <t>Tapi baru bisa ambil minggu depan.</t>
  </si>
  <si>
    <t>Tapi tetap dicatat saja spt biasa sampai barang kita hisa ambil barangnya pas tidak</t>
  </si>
  <si>
    <t>Vi nrc ikpp ada pulangin cb 220=495</t>
  </si>
  <si>
    <t>Jadi nya langsung buat saja tagihan sewa akhir dan claim cb 5x60.000</t>
  </si>
  <si>
    <t>Lepas pen 11x 6000=66.000</t>
  </si>
  <si>
    <t>Diskon saja 66.000</t>
  </si>
  <si>
    <t>Jadi claim 300.000+ ppn</t>
  </si>
  <si>
    <t>Tie Rod 120</t>
  </si>
  <si>
    <t>16/1/2021</t>
  </si>
  <si>
    <t>19/8/2021</t>
  </si>
  <si>
    <t>TOTAL PO 001408</t>
  </si>
  <si>
    <t>TOTAL PO 001410</t>
  </si>
  <si>
    <t>TOTAL PO 001414</t>
  </si>
  <si>
    <t>Po Asli Blm ada</t>
  </si>
  <si>
    <t>TOTAL PO 001418</t>
  </si>
  <si>
    <t>TOTAL PO 001430</t>
  </si>
  <si>
    <t>Harga uh 60 di po 001418 = 3,700</t>
  </si>
  <si>
    <t>September tdk tagih sewa</t>
  </si>
  <si>
    <t>stempel</t>
  </si>
  <si>
    <t>16/6/2021</t>
  </si>
  <si>
    <t>TOTAL PO 438</t>
  </si>
  <si>
    <t>TOTAL PO 432</t>
  </si>
  <si>
    <t>TOTAL PO 442</t>
  </si>
  <si>
    <t>TOTAL PO 457</t>
  </si>
  <si>
    <t>TOTAL PO 479</t>
  </si>
  <si>
    <t>15/7/2021</t>
  </si>
  <si>
    <t>Sisa Periode 16 Jul sd 15 Agst 21</t>
  </si>
  <si>
    <t>Periode Ikutin tgl terima proyek</t>
  </si>
  <si>
    <t>Sisa Periode 16 Agst sd 15 Sept 21</t>
  </si>
  <si>
    <t>Sisa Periode 16 Sept sd 15 Okt 21</t>
  </si>
  <si>
    <t>Sisa Periode 16 Okt sd 15 Nov 21</t>
  </si>
  <si>
    <t>Sisa Periode 16 Nov sd 15 Des 21</t>
  </si>
  <si>
    <t>Sisa Periode 16 Des sd 15 Jan 22</t>
  </si>
  <si>
    <t>Sisa Periode 16 Jan sd 15 Feb 22</t>
  </si>
  <si>
    <t>Sisa Periode 16 Feb sd 15 Mar 22</t>
  </si>
  <si>
    <t>Sisa Periode 16 Mar sd 15 Apr 22</t>
  </si>
  <si>
    <t>Anggap retur tgl 27/4/2022</t>
  </si>
  <si>
    <t>Sisa Periode 16 Apr sd 15 Mei 22</t>
  </si>
  <si>
    <t>Sisa Periode 16 Mei sd 15 Jun 22</t>
  </si>
  <si>
    <t>Sisa Periode 16 Juni sd 15 Jul 22</t>
  </si>
  <si>
    <t>Sisa Periode 16 Juli sd 6 Agst 22</t>
  </si>
  <si>
    <t>Murinda batang</t>
  </si>
  <si>
    <t>Vi yg murinda batang kenbalikan swivel clamp 441 tgl 10/5 jadi tutup sewa 27/4 sesuai suratnya</t>
  </si>
  <si>
    <t>Swivel clamp  sejumlah 441</t>
  </si>
  <si>
    <t>kamu catat dulu dia mau balikin tgl 9/5/2022</t>
  </si>
  <si>
    <t>tapi sewa mnta tutup tgl 27/4/2022</t>
  </si>
  <si>
    <t>nanti kita lihat sj  sebetulnya jumlah berapa</t>
  </si>
  <si>
    <t>tapi tdk apa kita anggap tgl 27/4/2022</t>
  </si>
  <si>
    <t>Vi utk selanjutnya murinda jangan buat kwt faktur dulu. Buat rincian dulu dan</t>
  </si>
  <si>
    <t>rekapan dan proforma invoice. Jadi kwitansi sementara dulu</t>
  </si>
  <si>
    <t>PENJUALAN SDH TAGIH NON PPN</t>
  </si>
  <si>
    <t>sewa tutup 31/7</t>
  </si>
  <si>
    <t xml:space="preserve">Vi Nrc showroom jeep jadi wingnut claim berapa banyak? </t>
  </si>
  <si>
    <t>Dan kamu catat tgl 23/8 ada kirim nrc jeep, harga sewa cb 220=3900, joinpin 1050.</t>
  </si>
  <si>
    <t>Nrc Tagihan buat berita acara dulu sebelum buat kwitansi</t>
  </si>
  <si>
    <t>PERIODE MEI POTONG LIBUR LEBARAN 1/5 - 5/5 (5 HARI)</t>
  </si>
  <si>
    <t>Bu, wing nat yg saya sewa, 54 buah mau saya beli aja, mau dipinjam proyek lain, nanti sisa ya yg 265 tetap saya sewa</t>
  </si>
  <si>
    <t>Vi ini per 31/5, nrc showroom jeep</t>
  </si>
  <si>
    <t>Wedge HP</t>
  </si>
  <si>
    <t>Wedge KZ</t>
  </si>
  <si>
    <t>Penjualan TR 1m sdh tagih</t>
  </si>
  <si>
    <t>26/3/2022</t>
  </si>
  <si>
    <t>28/3/2022</t>
  </si>
  <si>
    <t>25/4/2022</t>
  </si>
  <si>
    <t>26/4/2022</t>
  </si>
  <si>
    <t>Sisa Periode 12/11 - 11/12 '22</t>
  </si>
  <si>
    <t>Sisa Periode 17/12 - 16/1 '23</t>
  </si>
  <si>
    <t>nrc proyek baru buat tagihannya dari tgl ke tanggal</t>
  </si>
  <si>
    <t>SJ OPER DAPAT LEWAT WA</t>
  </si>
  <si>
    <t>Metal Plank 2M</t>
  </si>
  <si>
    <t>UH 85 PCH</t>
  </si>
  <si>
    <t>Sisa Periode 6 Okt sd 5 Nov 23</t>
  </si>
  <si>
    <t>Sisa Periode 6 Nov sd 5 Des 23</t>
  </si>
  <si>
    <t>Sisa Periode 6 Des sd 5 Jan 24</t>
  </si>
  <si>
    <t>Sisa Periode 6 Jan sd 5 Feb 24</t>
  </si>
  <si>
    <t>Sisa Periode 6 Feb sd 5 Mar 24</t>
  </si>
  <si>
    <t>Sisa Periode 6 Mar sd 5 Apr 24</t>
  </si>
  <si>
    <t>Sisa Periode 6 Apr sd 5 Mei 24</t>
  </si>
  <si>
    <t>GUDANG</t>
  </si>
  <si>
    <t>22/5/2023</t>
  </si>
  <si>
    <t>26/7/2025</t>
  </si>
  <si>
    <t>B 9801 SS (SDH TAGIH ONGKOS)</t>
  </si>
  <si>
    <t>B 9804 TAC</t>
  </si>
  <si>
    <t>Sisa Periode Juni'23</t>
  </si>
  <si>
    <t>Sisa Periode Juli'23</t>
  </si>
  <si>
    <t>Vi nrc aston serang yg kirimanpertama ada ongkos 1.800.000</t>
  </si>
  <si>
    <t>Dan besok tgl 4/11 juga ada ongkos 1.800.000</t>
  </si>
  <si>
    <t>NOTE : Kiriman ke NRC ASTON,Semua tagih ONGKOS Rp.1,800,000</t>
  </si>
  <si>
    <t>ada kiriman tgl 15/11/2022 jugq tagih ongkos</t>
  </si>
  <si>
    <t>kecuali tangga = 25 ini dia ambil sendiri</t>
  </si>
  <si>
    <t>17/4/2023</t>
  </si>
  <si>
    <t>RETUR 2 HARI TDK ITUNG SEWA</t>
  </si>
  <si>
    <t>18/12/2022</t>
  </si>
  <si>
    <t>Sisa Periode 12/5 sd 11/6/2023</t>
  </si>
  <si>
    <t>Sisa Periode 12/6 sd 11/7/2023</t>
  </si>
  <si>
    <t>Sisa Periode 12/7 sd 11/8/2023</t>
  </si>
  <si>
    <t>Sisa Periode 12/8 sd 11/9/2023</t>
  </si>
  <si>
    <t>Sisa Periode 12/9 sd 16/9/2023</t>
  </si>
  <si>
    <t>TUTUP SEWA</t>
  </si>
  <si>
    <t>JUMLAH ORDER</t>
  </si>
  <si>
    <t>MULAI SEWA 22 MEI 2023</t>
  </si>
  <si>
    <t>Vi ini nrc cartenz . Dibuatkan claim nya</t>
  </si>
  <si>
    <t>Bu atasan saya sudah ok</t>
  </si>
  <si>
    <t>Klaim 140 rb</t>
  </si>
  <si>
    <t>Yang pipa 19 btg bu</t>
  </si>
  <si>
    <t>Sisa Periode 22 Feb sd 21 Mar 24</t>
  </si>
  <si>
    <t>Sisa Periode 22 Mar sd 21 Apr 24</t>
  </si>
  <si>
    <t>Sisa Periode 22 Apr sd 21 Mei 24</t>
  </si>
  <si>
    <t>Sisa Periode 24 Feb sd 23 Mar 24</t>
  </si>
  <si>
    <t>Sisa Periode 24 Mar sd 23 Apr 24</t>
  </si>
  <si>
    <t>Sisa Periode 24 Apr sd 23 Mei 24</t>
  </si>
  <si>
    <t>B 9600 SAL</t>
  </si>
  <si>
    <t>Sisa Periode 24 Mei sd 30 Mei 24</t>
  </si>
  <si>
    <t>Vi catat murinda cikande retur 23/4 kena ongkos 600.000</t>
  </si>
  <si>
    <t>Murinda cikande sdh lunas tgl 30/5</t>
  </si>
  <si>
    <t>Langsung buat tagihan sd 30/5 vi</t>
  </si>
  <si>
    <t>Retur tgl 30/5 tdk kena ongkos, dia pulangin sendiri</t>
  </si>
  <si>
    <t>Yg ongkos cuma 23/4</t>
  </si>
  <si>
    <t>Sleeve Coupler BS 1139</t>
  </si>
  <si>
    <t>TIE ROD 3M</t>
  </si>
  <si>
    <t>Sisa Periode Mei'24</t>
  </si>
  <si>
    <t>Nrc navapark diskon sewa april 2024 5 hari</t>
  </si>
  <si>
    <t>Vi nanti catat harga catwalk nrc navapark 22.500</t>
  </si>
  <si>
    <t>Bukan 18.000</t>
  </si>
  <si>
    <t>B 9043 EO (SDH TAGIH ONGKOS)</t>
  </si>
  <si>
    <t>Sisa Periode 15'Jul-14'Agst'22</t>
  </si>
  <si>
    <t>Sisa Periode 15'Agst-14'Sept'22</t>
  </si>
  <si>
    <t>Sisa Periode 15'Sept-14'Okt'22</t>
  </si>
  <si>
    <t>Sisa Periode 15'Okt-14'Nov'22</t>
  </si>
  <si>
    <t>Sisa Periode 15'Nov-14'Des'22</t>
  </si>
  <si>
    <t>Sisa Periode 15'Des-14'Jan'23</t>
  </si>
  <si>
    <t>Sisa Periode 15'Jan-14 Feb''23</t>
  </si>
  <si>
    <t>Sisa Periode 15'Feb-14 Mar''23</t>
  </si>
  <si>
    <t>Sisa Periode 15'Mar-14 Apr''23</t>
  </si>
  <si>
    <t>Sisa Periode 15'Apr-14 Mei''23</t>
  </si>
  <si>
    <t>Sisa Periode 15'Mei-14 Juni''23</t>
  </si>
  <si>
    <t>Sisa Periode 15'Jun-14 Jul''23</t>
  </si>
  <si>
    <t>Sisa Periode 15'Jul-14 Agst''23</t>
  </si>
  <si>
    <t>Sisa Periode 15'Agst-14 Sept''23</t>
  </si>
  <si>
    <t>Vi nanti prima hasta dibuat perkiraan claim</t>
  </si>
  <si>
    <t>JP</t>
  </si>
  <si>
    <t>STAIR</t>
  </si>
  <si>
    <t>13/5/2017</t>
  </si>
  <si>
    <t>Sisa Periode Mei'17</t>
  </si>
  <si>
    <t>Sisa Periode Jun'17</t>
  </si>
  <si>
    <t>Sisa Periode Jul'17</t>
  </si>
  <si>
    <t>Sisa Periode Agst'17</t>
  </si>
  <si>
    <t>Sisa Periode Sept'17</t>
  </si>
  <si>
    <t>Sisa Periode Okt'17</t>
  </si>
  <si>
    <t>Sisa Periode Nov'17</t>
  </si>
  <si>
    <t>Sisa Periode Des'17</t>
  </si>
  <si>
    <t>Sisa Periode Jan'18</t>
  </si>
  <si>
    <t>Sisa Periode Feb'18</t>
  </si>
  <si>
    <t>Sisa Periode Mar'18</t>
  </si>
  <si>
    <t>Sisa Periode Apr'18</t>
  </si>
  <si>
    <t>Sisa Periode Mei'18</t>
  </si>
  <si>
    <t>Sisa Periode Jun'18</t>
  </si>
  <si>
    <t>Sisa Periode Jul'18</t>
  </si>
  <si>
    <t>Sisa Periode Agst'18</t>
  </si>
  <si>
    <t>Sisa Periode Sept'18</t>
  </si>
  <si>
    <t>Sisa Periode Okt'18</t>
  </si>
  <si>
    <t>Sisa Periode Nov'18</t>
  </si>
  <si>
    <t>Sisa Periode Des'18</t>
  </si>
  <si>
    <t>Sisa Periode Jan'19</t>
  </si>
  <si>
    <t>Sisa Periode Feb'19</t>
  </si>
  <si>
    <t>Sisa Periode Mar'19</t>
  </si>
  <si>
    <t>Sisa Periode Apr'19</t>
  </si>
  <si>
    <t>Sisa Periode Mei'19</t>
  </si>
  <si>
    <t>Sisa Periode Jun'19</t>
  </si>
  <si>
    <t>Sisa Periode Jul'19</t>
  </si>
  <si>
    <t>Sisa Periode Agst'19</t>
  </si>
  <si>
    <t>Sisa Periode Sept'19</t>
  </si>
  <si>
    <t>Sisa Periode okt'19</t>
  </si>
  <si>
    <t>Sisa Periode Nov'19</t>
  </si>
  <si>
    <t>Sisa Periode Des'19</t>
  </si>
  <si>
    <t>Sisa Periode Jan'20</t>
  </si>
  <si>
    <t>Sisa Periode Feb'20</t>
  </si>
  <si>
    <t>17/2/16</t>
  </si>
  <si>
    <t>24/2/16</t>
  </si>
  <si>
    <t>Sisa Periode Feb'16</t>
  </si>
  <si>
    <t>Sisa Periode Mar'16</t>
  </si>
  <si>
    <t>14/4/2016</t>
  </si>
  <si>
    <t>17/4/16</t>
  </si>
  <si>
    <t>18/4/16</t>
  </si>
  <si>
    <t>Sisa Periode Apr'16</t>
  </si>
  <si>
    <t>13/5/2016</t>
  </si>
  <si>
    <t>Sisa Periode Mei'16</t>
  </si>
  <si>
    <t>Sisa Periode Juni'16</t>
  </si>
  <si>
    <t>Sisa Periode Juli'16</t>
  </si>
  <si>
    <t>Sisa Periode Agst'16</t>
  </si>
  <si>
    <t>Sisa Periode Sept'16</t>
  </si>
  <si>
    <t>18/10/16</t>
  </si>
  <si>
    <t>31/10/16</t>
  </si>
  <si>
    <t>Sisa Periode Okt'16</t>
  </si>
  <si>
    <t>Sisa Periode Nov'16</t>
  </si>
  <si>
    <t>21/12/2016</t>
  </si>
  <si>
    <t>Sisa Periode Des'16</t>
  </si>
  <si>
    <t>24/1/2017</t>
  </si>
  <si>
    <t>Sisa Periode Jan'17</t>
  </si>
  <si>
    <t>Sisa Periode Feb'17</t>
  </si>
  <si>
    <t>Sisa Periode Mar'17</t>
  </si>
  <si>
    <t>Sisa Periode Apr'17</t>
  </si>
  <si>
    <t>Gabungan dri Moya 2</t>
  </si>
  <si>
    <t>12/1/2019</t>
  </si>
  <si>
    <t>Sisa Periode Okt'19</t>
  </si>
  <si>
    <t>Pipe 3</t>
  </si>
  <si>
    <t>16/7/2018</t>
  </si>
  <si>
    <t>17/7/2018</t>
  </si>
  <si>
    <t>18/7/2018</t>
  </si>
  <si>
    <t>27/7/2018</t>
  </si>
  <si>
    <t>16/8/2018</t>
  </si>
  <si>
    <t>27/8/2018</t>
  </si>
  <si>
    <t>15/9/2018</t>
  </si>
  <si>
    <t>17/9/2018</t>
  </si>
  <si>
    <t>22/9/2018</t>
  </si>
  <si>
    <t>19/10/2018</t>
  </si>
  <si>
    <t>28/11/2018</t>
  </si>
  <si>
    <t>29/11/2018</t>
  </si>
  <si>
    <t>14/1/2019</t>
  </si>
  <si>
    <t>13/8/2020</t>
  </si>
  <si>
    <t xml:space="preserve">Vi Sowin tutup sewa sd pengambilan </t>
  </si>
  <si>
    <t>Terakhir.Sisa nya dia mau claim 11/5/21</t>
  </si>
  <si>
    <t>Harga sewa pipa 3M= 9.750 (Harga langsung dari bu lina)</t>
  </si>
  <si>
    <t xml:space="preserve">sowin ambil roda 8 ( harga sewa roda sowin @20.000) </t>
  </si>
  <si>
    <t>Takenaka Claim 12Juta + ppn juga sdh bisa buat kwitansi.(tapi masih tggu kabar dari ibu,mau buatnya di bulan jan atau feb?)</t>
  </si>
  <si>
    <t>Sementara kasih Catatan :</t>
  </si>
  <si>
    <t>Takenaka Minta Sewa Ditutup Oktober</t>
  </si>
  <si>
    <t>Kamu Buat Tagihan sd Oktober Dulu Rinciannya</t>
  </si>
  <si>
    <t xml:space="preserve">UH </t>
  </si>
  <si>
    <t>25/4/2019</t>
  </si>
  <si>
    <t>Sisa alat periode Apr'19</t>
  </si>
  <si>
    <t>18/5/2019</t>
  </si>
  <si>
    <t>Sisa alat periode Mei'19</t>
  </si>
  <si>
    <t>Sisa alat periode Jun'19</t>
  </si>
  <si>
    <t>Sisa alat periode Jul'19</t>
  </si>
  <si>
    <t>Sisa alat periode Agst'19</t>
  </si>
  <si>
    <t>Sisa alat periode Sept'19</t>
  </si>
  <si>
    <t>Sisa alat periode Okt'19</t>
  </si>
  <si>
    <t>cocok</t>
  </si>
  <si>
    <t>20/11/2019</t>
  </si>
  <si>
    <t>Sisa alat periode Nov'19</t>
  </si>
  <si>
    <t>24/12/2019</t>
  </si>
  <si>
    <t>27/12/2019</t>
  </si>
  <si>
    <t>Sisa alat periode Des'19</t>
  </si>
  <si>
    <t>Sisa alat periode Jan'20</t>
  </si>
  <si>
    <t>Sisa alat periode Feb'20</t>
  </si>
  <si>
    <t>Sisa alat periode Mar'20</t>
  </si>
  <si>
    <t>Sdh ada pembetulan Faktur (011)</t>
  </si>
  <si>
    <t>Sisa alat periode Apr'20</t>
  </si>
  <si>
    <t>Sisa alat periode Mei'20</t>
  </si>
  <si>
    <t>Sisa alat periode Jun'20</t>
  </si>
  <si>
    <t>Sisa alat periode Jul'20</t>
  </si>
  <si>
    <t>Sisa alat periode Agst'20</t>
  </si>
  <si>
    <t>Sisa alat periode Sept'20</t>
  </si>
  <si>
    <t>Sisa alat periode Okt'20</t>
  </si>
  <si>
    <t>Sisa alat periode Nov'20</t>
  </si>
  <si>
    <t>Sisa alat periode Des'20</t>
  </si>
  <si>
    <t>Sisa alat periode Jan'21</t>
  </si>
  <si>
    <t>Sisa alat periode Feb'21</t>
  </si>
  <si>
    <t>Sisa alat periode Mar'21</t>
  </si>
  <si>
    <t>Sisa alat periode Apr'21</t>
  </si>
  <si>
    <t>Sisa alat periode Mei'21</t>
  </si>
  <si>
    <t>Sisa alat periode Jun'21</t>
  </si>
  <si>
    <t>Sisa alat periode Jul'21</t>
  </si>
  <si>
    <t>Sisa alat periode Agst'21</t>
  </si>
  <si>
    <t>Sisa alat periode Sept'21</t>
  </si>
  <si>
    <t>Note "</t>
  </si>
  <si>
    <t>sj tgl 3/2 kirim tbp barito itu tdk jadi kirim,jadi kirim nya tgl 4/2/20.</t>
  </si>
  <si>
    <t>TBP BARITO RETUR TERAKHIR TGL 4/9/2021</t>
  </si>
  <si>
    <t>SISA BARANG MINTA CLAIM</t>
  </si>
  <si>
    <t>CEK JUGA ALAT RUSAKNYA</t>
  </si>
  <si>
    <t>Ledger 1,5M</t>
  </si>
  <si>
    <t>Ledger 0,9M</t>
  </si>
  <si>
    <t>CB 301 C</t>
  </si>
  <si>
    <t>cb 193</t>
  </si>
  <si>
    <t>Sisa Periode 10'Jan-9'Feb'22</t>
  </si>
  <si>
    <t>Sisa Periode 10'Feb-9'Mar'22</t>
  </si>
  <si>
    <t>Sisa Periode 10'Mar-9'Apr'22</t>
  </si>
  <si>
    <t>27/4/2022</t>
  </si>
  <si>
    <t>28/4/2022</t>
  </si>
  <si>
    <t>Sisa Periode 10'April-28'Apr'22</t>
  </si>
  <si>
    <t>DISKON LEBARAN PRAJA SEMUA PO : 1/5 - 7/5/2022 ( 7 HARI)</t>
  </si>
  <si>
    <t>Note 14/4/2022</t>
  </si>
  <si>
    <t>Diskon Lebaran Praja</t>
  </si>
  <si>
    <t xml:space="preserve">Praja Mulai sekarang semua Tagihan </t>
  </si>
  <si>
    <t>tgl 1/5 - 7/5 (7 hari)</t>
  </si>
  <si>
    <t>Diskon 20%,</t>
  </si>
  <si>
    <t>Note 5/3/2022</t>
  </si>
  <si>
    <t xml:space="preserve">Praja dibuat nya pas hari tgl nya jatuh tempo  </t>
  </si>
  <si>
    <t>Praja Mulai Tagihan Bulan Ke-2 Semua</t>
  </si>
  <si>
    <t>contoh yg 18/2 -17/3 buatnya tgl nya 17/3 (Faktur,Kwitansi)</t>
  </si>
  <si>
    <t>Diskon 10%,Kecuali Yang Sdh bua kwitansi 082,&amp;083</t>
  </si>
  <si>
    <t>Pt praja PO SEWA kedua - 0024 (Sewa) - kerawang</t>
  </si>
  <si>
    <t>Vi ini kiriman tgl 10/1</t>
  </si>
  <si>
    <t>Nanti kalau sdh ada sj nya dibuat sewa nya periode 10/1-9/2</t>
  </si>
  <si>
    <t>Faktur dan kwitansi langsung buat setelah ada sj</t>
  </si>
  <si>
    <t xml:space="preserve">Sewa CB </t>
  </si>
  <si>
    <t xml:space="preserve">Sewa JP </t>
  </si>
  <si>
    <t>Sisa Periode 4'Jan-3'Feb'22</t>
  </si>
  <si>
    <t>Sisa Periode 4'Feb-3'Mar'22</t>
  </si>
  <si>
    <t>Sisa Periode 4'Mar-3'Apr'22</t>
  </si>
  <si>
    <t>Vi khusus praja</t>
  </si>
  <si>
    <t xml:space="preserve">Tgl retur nya tidak dihitung. </t>
  </si>
  <si>
    <t>Jadi misal periode 1/4-30/4</t>
  </si>
  <si>
    <t>Retur tgl 10.</t>
  </si>
  <si>
    <t>Sisa Periode 4'Apr-3'Mei'22</t>
  </si>
  <si>
    <t>Sewa dihitung sd tgl 9</t>
  </si>
  <si>
    <t>Sisa Periode 4'Mei-17'Mei'22</t>
  </si>
  <si>
    <t>Sewa Praja nanti mei dibuat per 31/5 karna per 1/6 semuanya diskon 40 persen</t>
  </si>
  <si>
    <t>Vi ini mulai tgl 9/5, barang yg ditulis di keterangan dikembalikan ( kecuali jack base) ,</t>
  </si>
  <si>
    <t>dicatat di rekapan, di tulis keterangn ; barang ditolak claim :</t>
  </si>
  <si>
    <t xml:space="preserve">Jadi sewa tetap dipotong. </t>
  </si>
  <si>
    <t>Nanti dibuat claim nya</t>
  </si>
  <si>
    <t>Po pt praja 0007 (Sewa) - kerawang</t>
  </si>
  <si>
    <t>Vi ini langsung buat kwitansi</t>
  </si>
  <si>
    <t>Kiriman tgl 4/1/22</t>
  </si>
  <si>
    <t>Tidak usah tunggu jatuh tempo.</t>
  </si>
  <si>
    <t>Dia ditagih di awal.</t>
  </si>
  <si>
    <t>Npwp yg kmrn ini saya kirim</t>
  </si>
  <si>
    <t xml:space="preserve">Sewa Uhead </t>
  </si>
  <si>
    <t>Sisa Periode 17'Jan-16'Feb'22</t>
  </si>
  <si>
    <t>Sisa Periode 17'Feb-16'Mar'22</t>
  </si>
  <si>
    <t>Sisa Periode 17'Mar-16'Apr'22</t>
  </si>
  <si>
    <t>potongan ini  1 di anggap cb 220</t>
  </si>
  <si>
    <t>Sisa Periode 17'Apr-16'Mei'22</t>
  </si>
  <si>
    <t>Sisa Periode 17'Mei</t>
  </si>
  <si>
    <t>Sisa Periode 19'Jan-18'Feb'22</t>
  </si>
  <si>
    <t>Sisa Periode 19'Feb-18'Mar'22</t>
  </si>
  <si>
    <t>Sisa Periode 19'Mar-18'Apr'22</t>
  </si>
  <si>
    <t>Sisa Periode 19'Apr-18'Mei'22</t>
  </si>
  <si>
    <t>Sisa Periode 22'Jan-21'Feb'22</t>
  </si>
  <si>
    <t>Sisa Periode 22'Feb-21'Mar'22</t>
  </si>
  <si>
    <t>Sisa Periode 22'Mar-21'Apr'22</t>
  </si>
  <si>
    <t>Sisa Periode 22'Apr-21'Mei'22</t>
  </si>
  <si>
    <t>Sisa Periode 22'Mei-24'Mei'22</t>
  </si>
  <si>
    <t>Sisa Periode 19'Mei-28'Mei'22</t>
  </si>
  <si>
    <t>Sisa Periode 27'Jan-26'Feb'22</t>
  </si>
  <si>
    <t>Sisa Periode 27'Feb-26'Mar'22</t>
  </si>
  <si>
    <t>Sisa Periode 27'Mar-26'Apr'22</t>
  </si>
  <si>
    <t>Sisa Periode 27'Apr-26'Mei'22</t>
  </si>
  <si>
    <t>Sisa Periode 27'Mei-31'Mei'22</t>
  </si>
  <si>
    <t>Sisa Periode Juni 2022</t>
  </si>
  <si>
    <t>TAGIHAN GABUNG JADI 1</t>
  </si>
  <si>
    <t>Sisa Periode 28'Jan-27'Feb'22</t>
  </si>
  <si>
    <t>Sisa Periode 28'Feb-27'Mar'22</t>
  </si>
  <si>
    <t>Sisa Periode 28'Mar-27'Apr'22</t>
  </si>
  <si>
    <t>Sisa Periode 28'Apr-27'Mei'22</t>
  </si>
  <si>
    <t>Sisa Periode 28'Mei-31'Mei'22</t>
  </si>
  <si>
    <t>Sisa Periode 2'Feb'22 - 1 Mar'22</t>
  </si>
  <si>
    <t>Sisa Periode 2'Mar'22 - 1 Apr'22</t>
  </si>
  <si>
    <t>Sisa Periode 2'Apr'22 - 1 Mei'22</t>
  </si>
  <si>
    <t>Potong disk lebaran 1 hr</t>
  </si>
  <si>
    <t>Sisa Periode 2'Mei'22 - 31 Mei'22</t>
  </si>
  <si>
    <t>Potong disk lebaran 6 hr</t>
  </si>
  <si>
    <t>Sisa Periode 9'Feb'22 - 8 Mar'22</t>
  </si>
  <si>
    <t>Sisa Periode 9'Mar'22 - 8 Apr'22</t>
  </si>
  <si>
    <t>Sisa Periode 9'Apr'22 - 8'Mei'22</t>
  </si>
  <si>
    <t>Sisa Periode 9'Mei'22 - 31'Mei'22</t>
  </si>
  <si>
    <t>Sisa Periode Juli 2022</t>
  </si>
  <si>
    <t>Sisa Periode 26'Jan-25'Feb'22</t>
  </si>
  <si>
    <t>Sisa Periode 26'Feb-25'Mar'22</t>
  </si>
  <si>
    <t>Sisa Periode 26'Mar-25'Apr'22</t>
  </si>
  <si>
    <t>Sisa Periode 26'Apr-25'Mei'22</t>
  </si>
  <si>
    <t>Sisa Periode 26'Mei-31'Mei'22</t>
  </si>
  <si>
    <t>Sisa Periode Agst 2022</t>
  </si>
  <si>
    <t>Sisa Periode 5'Feb'22 - 4 Mar'22</t>
  </si>
  <si>
    <t>Sisa Periode 5'Mar'22 - 4 Apr'22</t>
  </si>
  <si>
    <t>Sisa Periode 5'Apr'22 - 4'Mei'22</t>
  </si>
  <si>
    <t>Sisa Periode 5'Mei'22 - 31'Mei'22</t>
  </si>
  <si>
    <t>Sisa Periode 14'Feb'22 - 13 Mar'22</t>
  </si>
  <si>
    <t>Sisa Periode 14'Mar'22 - 13 Apr'22</t>
  </si>
  <si>
    <t>Sisa Periode 14'Apr'22 - 13 Mei'22</t>
  </si>
  <si>
    <t>Sisa Periode 14'Mei'22 - 31 Mei'22</t>
  </si>
  <si>
    <t>19/2/2022</t>
  </si>
  <si>
    <t>24/2/2022</t>
  </si>
  <si>
    <t>Sisa Periode 18'Feb'22 - 17 Mar'22</t>
  </si>
  <si>
    <t>Sisa Periode 18'Mar'22 - 17 Apr'22</t>
  </si>
  <si>
    <t>Sisa Periode 18'Apr'22 - 17 Mei'22</t>
  </si>
  <si>
    <t>Sisa Periode 18'Mei'22 - 31 Mei'22</t>
  </si>
  <si>
    <t>Note dari ibu cb 220 yg dikirim Cuma 700,tdk smpe 1.000</t>
  </si>
  <si>
    <t>Praja PO ini Mulai Periode Awal Tagihan  Semua</t>
  </si>
  <si>
    <t>Diskon 10%,</t>
  </si>
  <si>
    <t>Note ditagih saja sesuai sj kiriman,(ibu)</t>
  </si>
  <si>
    <t>Sisa Periode 1'Mar'22 - 31 Mar'22</t>
  </si>
  <si>
    <t>Sisa Periode 1'Apr'22 - 30 Apr'22</t>
  </si>
  <si>
    <t>Sisa Periode 1'Mei'22 - 31 Mei'22</t>
  </si>
  <si>
    <t>SISA ALAT SD JAN 2022</t>
  </si>
  <si>
    <t>SISA ALAT SD FEB 2022</t>
  </si>
  <si>
    <t>SISA ALAT SD MAR 2022</t>
  </si>
  <si>
    <t>SISA ALAT SD APR 2022</t>
  </si>
  <si>
    <t>SISA ALAT SD MEI 2022</t>
  </si>
  <si>
    <t>SISA ALAT SD JUNI 2022</t>
  </si>
  <si>
    <t>SISA ALAT SD JULI 2022</t>
  </si>
  <si>
    <t>SISA ALAT SD AGST 2022</t>
  </si>
  <si>
    <t>Dan ini dicatat di rekapan data pengembalian praja 2/9/22</t>
  </si>
  <si>
    <t>Vi praja tutup sewa nya per 31/8.</t>
  </si>
  <si>
    <t>Utk cross brace nya yg kemarin :</t>
  </si>
  <si>
    <t>Tgl 8/9 pemulangan alat terakhir, sisanya diclaim</t>
  </si>
  <si>
    <t>Panjang 110 x 728 = 80.080/440=182 CB220</t>
  </si>
  <si>
    <t>Panjang 110x 1=110</t>
  </si>
  <si>
    <t>Panjang 98x208=20.384</t>
  </si>
  <si>
    <t>Panjang 96x21= 2.016</t>
  </si>
  <si>
    <t>Panjang 73x11= 803</t>
  </si>
  <si>
    <t>Panjang 70x7=490</t>
  </si>
  <si>
    <t>Panjang 63x9=567</t>
  </si>
  <si>
    <t>Panjang 55x5=275</t>
  </si>
  <si>
    <t>Panjang 44x3=132</t>
  </si>
  <si>
    <t>Panjang 84x7=588</t>
  </si>
  <si>
    <t xml:space="preserve">Total 25.365 </t>
  </si>
  <si>
    <t xml:space="preserve">Dipotong utk cb 193=19x386=7334 </t>
  </si>
  <si>
    <t>Sisa = 18.031/440=41 CB220</t>
  </si>
  <si>
    <t xml:space="preserve">Jadi total </t>
  </si>
  <si>
    <t>CB220=182+41=223</t>
  </si>
  <si>
    <t>CB 193=19</t>
  </si>
  <si>
    <t>Sisa Periode 6/10 SD 5/11/23</t>
  </si>
  <si>
    <t>Piipa 6M</t>
  </si>
  <si>
    <t>H 5x5x1,5</t>
  </si>
  <si>
    <t>Hollo 5x10x4M</t>
  </si>
  <si>
    <t>U PLATE</t>
  </si>
  <si>
    <t>Hollo 5x10x3M</t>
  </si>
  <si>
    <t>Tangga PCH</t>
  </si>
  <si>
    <t>Railing</t>
  </si>
  <si>
    <t>2.200.000</t>
  </si>
  <si>
    <t>E 8130 IE</t>
  </si>
  <si>
    <t>R 9693 AL</t>
  </si>
  <si>
    <t>AD 1505 HN</t>
  </si>
  <si>
    <t>Sisa Periode 22'Nov-31'Des'22</t>
  </si>
  <si>
    <t>Sisa Periode Januari 2023</t>
  </si>
  <si>
    <t>ADA ONGKOS 2.200.000</t>
  </si>
  <si>
    <t>Sisa Periode Februari 2023</t>
  </si>
  <si>
    <t>Sisa Periode Maret 2023</t>
  </si>
  <si>
    <t>b 9801 ss</t>
  </si>
  <si>
    <t>Sisa Periode April 2023</t>
  </si>
  <si>
    <t>Sisa Periode Mei 2023</t>
  </si>
  <si>
    <t>Sisa Periode Jun 2023</t>
  </si>
  <si>
    <t>Sisa Periode Jul 2023</t>
  </si>
  <si>
    <t>Sisa Periode Agst 2023</t>
  </si>
  <si>
    <t>30/9/2023</t>
  </si>
  <si>
    <t>Sisa Periode Sept 2023</t>
  </si>
  <si>
    <t>Sisa Periode Okt 2023</t>
  </si>
  <si>
    <t>U PLATE tidak ditagih tapi tetap direkap</t>
  </si>
  <si>
    <t>TGL 22/11/22 ini ada tagihan ongkos 2.200.000</t>
  </si>
  <si>
    <t>retur tgl 10/4/2023 * 11/4/23 tdk tagih ongkos</t>
  </si>
  <si>
    <t>Sisa alat periode Mei'22</t>
  </si>
  <si>
    <t>Sisa alat periode Jun'22</t>
  </si>
  <si>
    <t>Sisa alat periode Jul'22</t>
  </si>
  <si>
    <t>Sisa alat periode Agst'22</t>
  </si>
  <si>
    <t>Sisa alat periode Sept'22</t>
  </si>
  <si>
    <t>Sisa alat periode Okt'22</t>
  </si>
  <si>
    <t>Sisa alat periode Nov'22</t>
  </si>
  <si>
    <t>tagih ongkos,1.200.000</t>
  </si>
  <si>
    <t>Sisa alat periode Des'22</t>
  </si>
  <si>
    <t>Sisa alat periode Jan'23</t>
  </si>
  <si>
    <t>SDH tagih claim</t>
  </si>
  <si>
    <t>Sisa alat periode Feb'23</t>
  </si>
  <si>
    <t>Sisa Alat Nov"21</t>
  </si>
  <si>
    <t>Sisa Alat Des"21</t>
  </si>
  <si>
    <t>Sisa Alat Jan"22</t>
  </si>
  <si>
    <t>Sisa alat Feb'22</t>
  </si>
  <si>
    <t>Sisa alat Mar'22</t>
  </si>
  <si>
    <t>Sisa alat Apr'22</t>
  </si>
  <si>
    <t>Vi yg tbp binus.nanti retur juni anggap 1/5 saja.</t>
  </si>
  <si>
    <t>tdk tagih sewa yg mei 2022</t>
  </si>
  <si>
    <t>CB 190</t>
  </si>
  <si>
    <t>Sisa alat periode Okt'21</t>
  </si>
  <si>
    <t>Sisa alat periode Nov'21</t>
  </si>
  <si>
    <t>Sisa alat periode Des'21</t>
  </si>
  <si>
    <t>Sisa alat periode Jan'22</t>
  </si>
  <si>
    <t>Sisa alat periode Feb'22</t>
  </si>
  <si>
    <t>Sisa alat periode Mar'22</t>
  </si>
  <si>
    <t>Sisa alat periode Apr'22</t>
  </si>
  <si>
    <t>tagih sd 21/11 sisa mau diclaim</t>
  </si>
  <si>
    <t>tgl sj 8/9</t>
  </si>
  <si>
    <t>Vi ini dicatat</t>
  </si>
  <si>
    <t>Sekolah cikal TBP diskon sewa 2/5-4/5 ( 3 hari)</t>
  </si>
  <si>
    <t xml:space="preserve">Vi catet: </t>
  </si>
  <si>
    <t>Nrc bandung retur tangga 170</t>
  </si>
  <si>
    <t>Dan kita kirim tangga 190 hari ini. Harga beda</t>
  </si>
  <si>
    <t>MF170</t>
  </si>
  <si>
    <t>SISA ALAT 7/10 SD 6/11/23</t>
  </si>
  <si>
    <t>SISA ALAT 7/11 SD 6/12/23</t>
  </si>
  <si>
    <t>SISA ALAT 7/12 SD 6/1/24</t>
  </si>
  <si>
    <t>SISA ALAT 7/1 SD 6/2/24</t>
  </si>
  <si>
    <t>B 9367 NAB</t>
  </si>
  <si>
    <t>24/9/2023</t>
  </si>
  <si>
    <t>ada ongkos 2juta</t>
  </si>
  <si>
    <t>Sisa Periode 22/9 SD 21/10/2023</t>
  </si>
  <si>
    <t>Vi buat tagihan update sarana teknik mandiri</t>
  </si>
  <si>
    <t>Vi ini ingetin ongkos retur ( rencana 29/9)=2.000.000</t>
  </si>
  <si>
    <t xml:space="preserve">Ledger 0.9 retur 245 tdk hitung sewa. </t>
  </si>
  <si>
    <t>Jadi 22/9-21/10 berapa,</t>
  </si>
  <si>
    <t>Yg sdh buat kwitansi berapa</t>
  </si>
  <si>
    <t>Ledger 1,8M</t>
  </si>
  <si>
    <t>13/8/2023</t>
  </si>
  <si>
    <t>Sisa Periode Nov 2023</t>
  </si>
  <si>
    <t>Sisa Periode Des 2023</t>
  </si>
  <si>
    <t>Sisa Periode Jan 2024</t>
  </si>
  <si>
    <t>B 9093 EO</t>
  </si>
  <si>
    <t>Sisa Periode Apr 2024</t>
  </si>
  <si>
    <t>Tidak ada alat rusak</t>
  </si>
  <si>
    <t>Sisa Periode Mei 2024</t>
  </si>
  <si>
    <t>Takenaka catat vi</t>
  </si>
  <si>
    <t>Vi pas buat tagihan takenaka hm sampoerna september jangan lupa charge ongkos tgl 1/9 rp 1.500.000</t>
  </si>
  <si>
    <t xml:space="preserve">Tidak kena ongkos kirim. </t>
  </si>
  <si>
    <t>Vi takenaka ahm hari ini ada pengambilan 2 kali 22/9/23</t>
  </si>
  <si>
    <t>Kena ongkos ambil</t>
  </si>
  <si>
    <t>Charge ongkos @ 1.500.000 X 2</t>
  </si>
  <si>
    <t>Vi takenaka maret 2024, ada claim rusak</t>
  </si>
  <si>
    <t>Catwalk rusak 175.000</t>
  </si>
  <si>
    <t>Ledger pen 75.000</t>
  </si>
  <si>
    <t>Jackbase 60 pch mur =50.000</t>
  </si>
  <si>
    <t>ledger kunci 75.000</t>
  </si>
  <si>
    <t>Sisa alat periode 7/11 sd 6/1/24</t>
  </si>
  <si>
    <t>SUDAH TAGIH ONGKOS</t>
  </si>
  <si>
    <t>Sisa alat periode Mar'23</t>
  </si>
  <si>
    <t>TGGU RIS CIS DARI PROYEK BRU BUAT KWITANSI</t>
  </si>
  <si>
    <t>Pipa 1 1/4x6m</t>
  </si>
  <si>
    <t>19/7/2023</t>
  </si>
  <si>
    <t>Vi sisakan  2 kwitansi tbp adr Tgl 4/10/2023</t>
  </si>
  <si>
    <t>Tbp shimizu adr:</t>
  </si>
  <si>
    <t>Sj 1: swivel clamp baru 400x 22.000</t>
  </si>
  <si>
    <t>Sj 2: pipa 1 1/4 inch baru tebal 1.3 mm = 30 x115.000</t>
  </si>
  <si>
    <t>KATA IBU TIDAK USAH TAGIH</t>
  </si>
  <si>
    <t>Metal Plank 3M</t>
  </si>
  <si>
    <t>Joiner</t>
  </si>
  <si>
    <t>SJ NYA MAU DIGANTI PAKAI SJ PPA</t>
  </si>
  <si>
    <t>Sisa Alat Periode April 2023</t>
  </si>
  <si>
    <t>Sisa Alat Periode Mei 2023</t>
  </si>
  <si>
    <t>Sisa alat periode Apr'23</t>
  </si>
  <si>
    <t>Sisa alat periode Mei'23</t>
  </si>
  <si>
    <t>Sisa alat periode Jun'23</t>
  </si>
  <si>
    <t>Sisa alat periode Jul'23</t>
  </si>
  <si>
    <t>Sisa alat periode Agst'23</t>
  </si>
  <si>
    <t>Sisa alat periode Sept'23</t>
  </si>
  <si>
    <t>Sisa alat periode Okt'23</t>
  </si>
  <si>
    <t>Sisa alat periode Nov'23</t>
  </si>
  <si>
    <t>Sisa alat periode Des'23</t>
  </si>
  <si>
    <t>Sisa alat periode Jan'24</t>
  </si>
  <si>
    <t>Sisa Alat Periode Jun 2023</t>
  </si>
  <si>
    <t>Sisa Alat Periode Jul 2023</t>
  </si>
  <si>
    <t>Sisa Alat Periode Agst 2023</t>
  </si>
  <si>
    <t>Sisa Alat Periode Sept 2023</t>
  </si>
  <si>
    <t>Sisa Alat Periode Okt 2023</t>
  </si>
  <si>
    <t>Sisa Alat Periode Nov 2023</t>
  </si>
  <si>
    <t>Sisa Alat Periode Des 2023</t>
  </si>
  <si>
    <t>Sisa Alat Periode Jan 2024</t>
  </si>
  <si>
    <t>Sisa Alat Periode Feb 2024</t>
  </si>
  <si>
    <t>Sisa Alat Periode Mar 2024</t>
  </si>
  <si>
    <t>Sisa Alat Periode Apr 2024</t>
  </si>
  <si>
    <t>Sisa Alat Periode Mei 2024</t>
  </si>
  <si>
    <t>JB,UH 60 PCH</t>
  </si>
  <si>
    <t>0K TTD</t>
  </si>
  <si>
    <t>Agustus Tidak Tagih</t>
  </si>
  <si>
    <t>Sisa alat Periode Nov 2023</t>
  </si>
  <si>
    <t xml:space="preserve">SISA ALAT  </t>
  </si>
  <si>
    <t>Sisa alat Sept'22</t>
  </si>
  <si>
    <t>gabung dgn capital square</t>
  </si>
  <si>
    <t>DITUKAR JB,UH</t>
  </si>
  <si>
    <t>Sisa alat periode Feb'24</t>
  </si>
  <si>
    <t>Sisa alat periode Mar'24</t>
  </si>
  <si>
    <t>Vi kasih catatan di tbp ciplaz garut,</t>
  </si>
  <si>
    <t>Cb 220=1 katanya kiriman ada patah saat pengiriman, jadi tdk ditagih sewa . Tapi tetap hitung alatnya</t>
  </si>
  <si>
    <t>BETUL,TDK ADA PERUBAHAN</t>
  </si>
  <si>
    <t>ADA LEBIH TAGIH</t>
  </si>
  <si>
    <t xml:space="preserve">Bu minta tolong di cek in ya bu : </t>
  </si>
  <si>
    <t xml:space="preserve"> NHJS</t>
  </si>
  <si>
    <t>Sekolah Cikal</t>
  </si>
  <si>
    <t xml:space="preserve"> AShley tugu Tani</t>
  </si>
  <si>
    <t>Ellipse</t>
  </si>
  <si>
    <t xml:space="preserve"> Hotel Novotel BSD</t>
  </si>
  <si>
    <t xml:space="preserve"> Griya Cissie</t>
  </si>
  <si>
    <t xml:space="preserve">Apakah ini semua sudah Invoice dan ke proyek ? </t>
  </si>
  <si>
    <t xml:space="preserve"> Minta tolong di cek ya bu, krna harganya itu pake harga lama, belum update</t>
  </si>
  <si>
    <t>Ledger 1,5</t>
  </si>
  <si>
    <t>Ledger 1,8</t>
  </si>
  <si>
    <t>19/5/2024</t>
  </si>
  <si>
    <t>Sisa alat periode Mei'24</t>
  </si>
  <si>
    <t>HARGA MASIH TUNGGU IBU</t>
  </si>
  <si>
    <t>0K.ADA LEBIH TAGIH</t>
  </si>
  <si>
    <t>B 9235</t>
  </si>
  <si>
    <t>B 9069</t>
  </si>
  <si>
    <t>SC =16(RUSAK) TITIPAN,FC =105 KELEBIHAN RETUR</t>
  </si>
  <si>
    <t>B 8078</t>
  </si>
  <si>
    <t>B 9754</t>
  </si>
  <si>
    <t>B 9728</t>
  </si>
  <si>
    <t>B 9286</t>
  </si>
  <si>
    <t>Z 8078</t>
  </si>
  <si>
    <t xml:space="preserve">Vi pengambilan tbp ellipse </t>
  </si>
  <si>
    <t>Tgl 15/11 kena ongkos 750.000+ppn</t>
  </si>
  <si>
    <t>Vertical 0,5</t>
  </si>
  <si>
    <t>Vertical 1,5</t>
  </si>
  <si>
    <t>H 5x10x3M</t>
  </si>
  <si>
    <t>H 5x10x4M</t>
  </si>
  <si>
    <t>Kalau yg jpo iya tunggu kontrak</t>
  </si>
  <si>
    <t xml:space="preserve">Vi; tgl 12/6 kirim tbp jpo joinpin 120 itu salah. </t>
  </si>
  <si>
    <t>Jangan tagih</t>
  </si>
  <si>
    <t>Dia sdh kbalikan tgl 13/6</t>
  </si>
  <si>
    <t>25/11/2021</t>
  </si>
  <si>
    <t>kelebihan retur</t>
  </si>
  <si>
    <t>Sisa alat periode Apr'24</t>
  </si>
  <si>
    <t>Sisa alat periode Juni'24</t>
  </si>
  <si>
    <t xml:space="preserve">Jadi catet vi yg harus sesuai risalah CIS: one satrio, living world dan sq. </t>
  </si>
  <si>
    <t>Sementara 3 proyek ini dulu. Mungkin nanti ke depannya ada lagi</t>
  </si>
  <si>
    <t>Vi catat</t>
  </si>
  <si>
    <t xml:space="preserve">Tgl 22/6/2022 ada kirim living world </t>
  </si>
  <si>
    <t xml:space="preserve">Tgl 23/6/2022 ada kirim dan retur living world. </t>
  </si>
  <si>
    <t>Sewa nya dihitung tgl 23/6 semua</t>
  </si>
  <si>
    <t>Vi ada retur tbp living kowis 7/6/24</t>
  </si>
  <si>
    <t>Tangga 170 = 1 masuk lebih , mau dipulangin</t>
  </si>
  <si>
    <t xml:space="preserve">Tangga 190 = 5 </t>
  </si>
  <si>
    <t>Sudah buat rincian claim RUSAK</t>
  </si>
  <si>
    <t>Ledger 1,8M Ring Lock</t>
  </si>
  <si>
    <t>NOTE DARI BU LINA</t>
  </si>
  <si>
    <t>RODA ANGGAP SUDAH BALIK SEMUA</t>
  </si>
  <si>
    <t>Hollo 5x5x2M</t>
  </si>
  <si>
    <t>Hollo 4x6x1,5M</t>
  </si>
  <si>
    <t>Hollo 4x6x2M</t>
  </si>
  <si>
    <t>Hollo 4x6x2,5M</t>
  </si>
  <si>
    <t>Hollo 4x6x3,5M</t>
  </si>
  <si>
    <t>Sisa alat periode'Agst'23</t>
  </si>
  <si>
    <t>H 4x6x2M</t>
  </si>
  <si>
    <t>H 4x6x1,5M</t>
  </si>
  <si>
    <t>Ledger 1,2M PCH</t>
  </si>
  <si>
    <t>Ledger 0,9M PCH</t>
  </si>
  <si>
    <t>Ledger 1,5M PCH</t>
  </si>
  <si>
    <t>Ledger 1,8M PCH</t>
  </si>
  <si>
    <t>TR 2M</t>
  </si>
  <si>
    <t>H 5x5x1,2M</t>
  </si>
  <si>
    <t>Siku 50x50</t>
  </si>
  <si>
    <t>Siku 30x35</t>
  </si>
  <si>
    <t>Siku 50x45</t>
  </si>
  <si>
    <t>Tie Bar 60</t>
  </si>
  <si>
    <t>Tie Bar 70</t>
  </si>
  <si>
    <t>Tie Bar 80</t>
  </si>
  <si>
    <t>Tie Bar 100</t>
  </si>
  <si>
    <t>Vertical BB</t>
  </si>
  <si>
    <t>H 5x10x1,5M</t>
  </si>
  <si>
    <t>Siku 45x45</t>
  </si>
  <si>
    <t>KEWEL</t>
  </si>
  <si>
    <t>Tagihan nov - juli 2023 - tunggu cis nya</t>
  </si>
  <si>
    <t xml:space="preserve">Sisa alat dibuatkan ba claim  - kirim dulu rincian </t>
  </si>
  <si>
    <t>Trigger Brace 2,75</t>
  </si>
  <si>
    <t>Sisa Alat Apr"21</t>
  </si>
  <si>
    <t>Sisa Alat Mei"21</t>
  </si>
  <si>
    <t>Sisa Alat Jun"21</t>
  </si>
  <si>
    <t>Sisa Alat Jul"21</t>
  </si>
  <si>
    <t>Sisa Alat Agst"21</t>
  </si>
  <si>
    <t>Sisa Alat Sept"21</t>
  </si>
  <si>
    <t>Sisa Alat Okt"21</t>
  </si>
  <si>
    <t>Sisa Alat Feb'22</t>
  </si>
  <si>
    <t>Sisa Alat Mar'22</t>
  </si>
  <si>
    <t>Sisa Alat Apr'22</t>
  </si>
  <si>
    <t>Sisa Alat Mei'22</t>
  </si>
  <si>
    <t>Sisa Alat Jun'22</t>
  </si>
  <si>
    <t>Sisa Alat Jul'22</t>
  </si>
  <si>
    <t>Sisa Alat Agst'22</t>
  </si>
  <si>
    <t>Sisa Alat Sept'22</t>
  </si>
  <si>
    <t>Sisa Alat Okt'22</t>
  </si>
  <si>
    <t>Sisa Alat Nov'22</t>
  </si>
  <si>
    <t>Sisa Alat Des'22</t>
  </si>
  <si>
    <t>Sisa Alat Jan'23</t>
  </si>
  <si>
    <t>Sisa Alat Feb'23</t>
  </si>
  <si>
    <t>Sisa Alat Mar'23</t>
  </si>
  <si>
    <t>Sisa Alat Apr'23</t>
  </si>
  <si>
    <t>Sisa Alat Mei'23</t>
  </si>
  <si>
    <t>Ledger 1,8 RL</t>
  </si>
  <si>
    <t>20/4/2024</t>
  </si>
  <si>
    <t>ADA DISKON LEBARAN 5 HARI DI BLN APRIL 2024</t>
  </si>
  <si>
    <t>27/2/2021</t>
  </si>
  <si>
    <t>Sewa Alat periode Sept'21</t>
  </si>
  <si>
    <t>Sewa Alat periode Okt'21</t>
  </si>
  <si>
    <t>Diskon</t>
  </si>
  <si>
    <t>Sj one tower 5/3/21</t>
  </si>
  <si>
    <t>Vi ini</t>
  </si>
  <si>
    <t>Yg corner coupling =20 — tagihan pusat</t>
  </si>
  <si>
    <t>Yg uhead 300 - tagihan proyek</t>
  </si>
  <si>
    <t>Corner Coupling</t>
  </si>
  <si>
    <t xml:space="preserve">Coupling </t>
  </si>
  <si>
    <t>PushPull</t>
  </si>
  <si>
    <t xml:space="preserve">Base </t>
  </si>
  <si>
    <t>760 x 760</t>
  </si>
  <si>
    <t>1,5M</t>
  </si>
  <si>
    <t>1M</t>
  </si>
  <si>
    <t>2M</t>
  </si>
  <si>
    <t>Plate</t>
  </si>
  <si>
    <t>Sewa Alat Mar'21</t>
  </si>
  <si>
    <t>Sewa Alat Apr'21</t>
  </si>
  <si>
    <t>28/5/2021</t>
  </si>
  <si>
    <t>Sewa Alat Mei'21</t>
  </si>
  <si>
    <t>Sewa Alat Jun'21</t>
  </si>
  <si>
    <t>Sewa Alat Jul'21</t>
  </si>
  <si>
    <t>Sewa Alat Agst'21</t>
  </si>
  <si>
    <t>Sewa Alat Sept'21</t>
  </si>
  <si>
    <t>Sewa Alat Okt'21</t>
  </si>
  <si>
    <t>Sisa Alat Nov'21</t>
  </si>
  <si>
    <t>16/12/2021</t>
  </si>
  <si>
    <t>Sisa Alat Des'21</t>
  </si>
  <si>
    <t>Sisa Alat Jan'22</t>
  </si>
  <si>
    <t>Sisa alat  Feb'22</t>
  </si>
  <si>
    <t>Sisa alat  Mar'22</t>
  </si>
  <si>
    <t>Sisa alat  Apr'22</t>
  </si>
  <si>
    <t>Sisa alat  Mei'22</t>
  </si>
  <si>
    <t>Sisa alat  Jun'22</t>
  </si>
  <si>
    <t>Sisa alat  Jul'22</t>
  </si>
  <si>
    <t>Sisa alat  Agst'22</t>
  </si>
  <si>
    <t>Sisa alat  Sept'22</t>
  </si>
  <si>
    <t>Sisa alat  Okt'22</t>
  </si>
  <si>
    <t>Note "Cb 220 tdk tagih sewa karna salah kirim</t>
  </si>
  <si>
    <t>harga coupling nanti dari harga coupling 1m dikali 1.5</t>
  </si>
  <si>
    <t>Vertical 2M RL</t>
  </si>
  <si>
    <t xml:space="preserve">Santuari sewa tutup september </t>
  </si>
  <si>
    <t>Sisa tangga buat claim</t>
  </si>
  <si>
    <t>Hollo 5x5x2,5M</t>
  </si>
  <si>
    <t>Hollo 5x5x2,6M</t>
  </si>
  <si>
    <t>Siku siku 40x45</t>
  </si>
  <si>
    <t>Siku siku 40x50</t>
  </si>
  <si>
    <t>Hollo 5x10x2M</t>
  </si>
  <si>
    <t>Hollo 5x10x2,5M</t>
  </si>
  <si>
    <t>Ledger 0,9M RL</t>
  </si>
  <si>
    <t>Ledger 0,6M RL</t>
  </si>
  <si>
    <t>Ledger 1,2M RL</t>
  </si>
  <si>
    <t>Suri suri 5x10x1,5M</t>
  </si>
  <si>
    <t>Siku siku 45x45</t>
  </si>
  <si>
    <t>Siku siku 50x45</t>
  </si>
  <si>
    <t>Siku siku 50x50</t>
  </si>
  <si>
    <t>Ledger 1,8M Pch</t>
  </si>
  <si>
    <t>V 1M Pch</t>
  </si>
  <si>
    <t>V 2M Pch</t>
  </si>
  <si>
    <t>POTONG KELEBIHAN</t>
  </si>
  <si>
    <t>Vi siku 50x50 potong di siku 50x45 saja vi</t>
  </si>
  <si>
    <t>Vi ini catat yg tbp alam sutra (17/2/24)</t>
  </si>
  <si>
    <t>Tiebar 70 juga boleh potong 2 di tiebar 80</t>
  </si>
  <si>
    <t>Siku 45x45 lebih 15 - potong di siku 50x45</t>
  </si>
  <si>
    <t>Siku 50x50 lebih 2-</t>
  </si>
  <si>
    <t>Vi kelebihan hollow 5x5x2.5 potong di 2.6 saja</t>
  </si>
  <si>
    <t>Potong di siku 50x45</t>
  </si>
  <si>
    <t>Kelebihan hollow 5x10x2.5 potong di hollow 5x10x2</t>
  </si>
  <si>
    <t xml:space="preserve">Siku 50x50 lebh 6- </t>
  </si>
  <si>
    <t>Kelebihan siku 45x45 potong di 50x45</t>
  </si>
  <si>
    <t xml:space="preserve">Potong di siku 40x45 </t>
  </si>
  <si>
    <t>Kelebihan ledger 50 potong di ledger 60</t>
  </si>
  <si>
    <t xml:space="preserve">Hollow 5x5x2.5 lebih 14- </t>
  </si>
  <si>
    <t>Potong di hollow 5x5x2.6</t>
  </si>
  <si>
    <t>Hollow 5x10x2.5 lebih 10 - potong di hollow 5x10x2=10</t>
  </si>
  <si>
    <t>Hollow 4x6x2 lebih 2</t>
  </si>
  <si>
    <t>Hollow 5x5x2 lebih 6</t>
  </si>
  <si>
    <t>Potong di hollow 5x5x2.6=8</t>
  </si>
  <si>
    <t>Jadi yg akan dikembalikan oleh ppa</t>
  </si>
  <si>
    <t xml:space="preserve">Barang kelebihan </t>
  </si>
  <si>
    <t>Ledger 50=16</t>
  </si>
  <si>
    <t>Swivel clamp 1</t>
  </si>
  <si>
    <t>Sewa Alat Nov'21</t>
  </si>
  <si>
    <t>Sewa Alat Des'21</t>
  </si>
  <si>
    <t>Sewa Alat Jan'22</t>
  </si>
  <si>
    <t>SUDAH TAGIH 1 KWITANSI SEWA DAN CLAIM</t>
  </si>
  <si>
    <t xml:space="preserve">Vi </t>
  </si>
  <si>
    <t>Catat one satrio tgl 11/10 telpon minta sisa alat diclaim</t>
  </si>
  <si>
    <t>Vi yg tbp one satrio tutup sewa 30/9</t>
  </si>
  <si>
    <t xml:space="preserve">Sisanya buatkan claim. </t>
  </si>
  <si>
    <t>13/3/2021</t>
  </si>
  <si>
    <t>21/5/2021</t>
  </si>
  <si>
    <t>19/7/2021</t>
  </si>
  <si>
    <t>Vi pakubuwono sewa desember 2021 tdk ditagih lagi. Dia mau tukar barang</t>
  </si>
  <si>
    <t>baru ada sj nya bulan juni tgl 22</t>
  </si>
  <si>
    <t>TIDAK USAH TAGIH</t>
  </si>
  <si>
    <t>TOTAL KONTRAK</t>
  </si>
  <si>
    <t>Ledger 0,6M</t>
  </si>
  <si>
    <t>Metal P 1,6M</t>
  </si>
  <si>
    <t>Kalau marriot memang tdk ada kontrak vi</t>
  </si>
  <si>
    <t>Sesuai penawaran</t>
  </si>
  <si>
    <t>Vi besok buat sewa marriot sd 18/3</t>
  </si>
  <si>
    <t>Dan sisa claim</t>
  </si>
  <si>
    <t>Railing Tangga Pch</t>
  </si>
  <si>
    <t>Vi tbp microsoft</t>
  </si>
  <si>
    <t>Tangga pch 48.000</t>
  </si>
  <si>
    <t>Railing pch 24.000</t>
  </si>
  <si>
    <t>Asiba 2 m = 18.000</t>
  </si>
  <si>
    <t>yg lain samakan harga URBAN FOREST</t>
  </si>
  <si>
    <t>16/7/2023</t>
  </si>
  <si>
    <t>ADA KURANG TAGIH</t>
  </si>
  <si>
    <t>OK,TTD,</t>
  </si>
  <si>
    <t>23/5/2024</t>
  </si>
  <si>
    <t>Sisa alat periode Jun'24</t>
  </si>
  <si>
    <t>HARGA PATAH MUR</t>
  </si>
  <si>
    <t>JB UH 60 PCH = 75.000</t>
  </si>
  <si>
    <t>JB UH 60 BIASA = 25.000</t>
  </si>
  <si>
    <t>L 0,6M</t>
  </si>
  <si>
    <t>Siku 30x30</t>
  </si>
  <si>
    <t>Siku 35x35</t>
  </si>
  <si>
    <t>Siku 40x45</t>
  </si>
  <si>
    <t>Tie Bar 50</t>
  </si>
  <si>
    <t>H 4x6x1,25M</t>
  </si>
  <si>
    <t>Siku 60x60</t>
  </si>
  <si>
    <t>H 5x5x6M</t>
  </si>
  <si>
    <t>V 2 RL</t>
  </si>
  <si>
    <t>L 0,9 RL</t>
  </si>
  <si>
    <t>L 1,2 RL</t>
  </si>
  <si>
    <t>L 0,6 RL</t>
  </si>
  <si>
    <t>H 4x6x3,5M</t>
  </si>
  <si>
    <t>H 5x5x1,5M</t>
  </si>
  <si>
    <t>Vi tbp puri</t>
  </si>
  <si>
    <t>Ledger 0.5=ledger 0.6</t>
  </si>
  <si>
    <t>Jb 55 pch = jb 60 pch</t>
  </si>
  <si>
    <t>Sewa Alat Mar'20</t>
  </si>
  <si>
    <t>Sewa Alat Apr'20</t>
  </si>
  <si>
    <t>Sewa Alat Mei'20</t>
  </si>
  <si>
    <t>Sewa Alat Jun'20</t>
  </si>
  <si>
    <t>Sewa Alat Jul'20</t>
  </si>
  <si>
    <t>Sewa Alat Agst'20</t>
  </si>
  <si>
    <t>Sewa Alat Sept'20</t>
  </si>
  <si>
    <t>Sewa Alat Okt'20</t>
  </si>
  <si>
    <t>Sewa Alat Nov'20</t>
  </si>
  <si>
    <t>Sewa Alat Des'20</t>
  </si>
  <si>
    <t>Sewa Alat Jan'21</t>
  </si>
  <si>
    <t>Sewa Alat Feb'21</t>
  </si>
  <si>
    <t>Pipa s set=14,cowo=4 = 18</t>
  </si>
  <si>
    <t>ps =31,ps laki =8</t>
  </si>
  <si>
    <t>23/8/2022 (Tgl SJ Asli )</t>
  </si>
  <si>
    <t>Sisa alat Okt'22</t>
  </si>
  <si>
    <t>diskon tidak tagih</t>
  </si>
  <si>
    <t>Sisa alat Nov'22</t>
  </si>
  <si>
    <t>Note"Tagihan April,Mei Ada diskon 7 HARI</t>
  </si>
  <si>
    <t>Stair 514</t>
  </si>
  <si>
    <t>21/11/2019</t>
  </si>
  <si>
    <t>13/2/2020</t>
  </si>
  <si>
    <t>Sisa alat periode Juni'20</t>
  </si>
  <si>
    <t>Sisa alat periode Juli'20</t>
  </si>
  <si>
    <t>23/1/2021</t>
  </si>
  <si>
    <t>Sisa alat periode Mei sd Jun'21</t>
  </si>
  <si>
    <t>Sisa alat periode  Jul'21</t>
  </si>
  <si>
    <t>Sisa alat periode  Agst'21</t>
  </si>
  <si>
    <t>Sisa alat periode  Sept'21</t>
  </si>
  <si>
    <t>Sisa alat periode  Okt'21</t>
  </si>
  <si>
    <t>Sisa alat periode  Nov'21</t>
  </si>
  <si>
    <t>Sisa alat periode  Des'21</t>
  </si>
  <si>
    <t>Sisa alat periode  Jan'22</t>
  </si>
  <si>
    <t>L.P</t>
  </si>
  <si>
    <t>bulan juli 2021 diskon 3 hari</t>
  </si>
  <si>
    <t xml:space="preserve">Per 6/10/23 tbp sakura pulangin barang terakhir. </t>
  </si>
  <si>
    <t>VI SAKURA,TAGIHAN NYA YANG MEI MINTA</t>
  </si>
  <si>
    <t>Sisanya minta dibuat ba claim</t>
  </si>
  <si>
    <t>DIGABUNG JADI 1 DENGAN JUNI JADI 1 BA</t>
  </si>
  <si>
    <t>VIVI :sakura meeting 29 september 2021</t>
  </si>
  <si>
    <t>vi ini jadi sakura periode juli agst sept 2021 tdk tagih sewa</t>
  </si>
  <si>
    <t>mulai tagih lagi 1 okt 2021</t>
  </si>
  <si>
    <t>`</t>
  </si>
  <si>
    <t>11/10/2022 (Tgl Sj Asli)</t>
  </si>
  <si>
    <t>14/10/2022 (Tgl Sj Asli)</t>
  </si>
  <si>
    <t>tutu sewa 11/12/2022</t>
  </si>
  <si>
    <t>Sisa Alat periode Nov'22</t>
  </si>
  <si>
    <t>Sisa Alat periode Des'22</t>
  </si>
  <si>
    <t>Sisa Alat periode Jan'223</t>
  </si>
  <si>
    <t>Push Pull 2M</t>
  </si>
  <si>
    <t>Push Pull 1M</t>
  </si>
  <si>
    <t>Base P</t>
  </si>
  <si>
    <t>Baut 19MM</t>
  </si>
  <si>
    <t>Push Pull 3M</t>
  </si>
  <si>
    <t>Cnp 125x3,5M</t>
  </si>
  <si>
    <t>CW 700x1300</t>
  </si>
  <si>
    <t>CW 750x1700</t>
  </si>
  <si>
    <t>Stell W 1170</t>
  </si>
  <si>
    <t>Stell W 4780</t>
  </si>
  <si>
    <t>Stell W 3560</t>
  </si>
  <si>
    <t>Stell W 2340</t>
  </si>
  <si>
    <t>Stell W 1730</t>
  </si>
  <si>
    <t>Sisa Alat Jun'23</t>
  </si>
  <si>
    <t>Sisa Alat Jul'23</t>
  </si>
  <si>
    <t>Sisa Alat Agst'23</t>
  </si>
  <si>
    <t>Sisa Alat Sept'23</t>
  </si>
  <si>
    <t>Sisa Alat Okt'23</t>
  </si>
  <si>
    <t>Sisa Alat Nov'23</t>
  </si>
  <si>
    <t>Sisa Alat Des'23</t>
  </si>
  <si>
    <t>Sisa Alat Jan'24</t>
  </si>
  <si>
    <t>Sisa Alat Feb'24</t>
  </si>
  <si>
    <t>Sisa Alat Mar'24</t>
  </si>
  <si>
    <t>Sisa Alat Apr'24</t>
  </si>
  <si>
    <t>Sisa Alat Mei'24</t>
  </si>
  <si>
    <t>Sisa Alat Juni'24</t>
  </si>
  <si>
    <t>Hollow 5x10x2M</t>
  </si>
  <si>
    <t>Hollow 5x10x2,5M</t>
  </si>
  <si>
    <t>Hollow 5x10x3M</t>
  </si>
  <si>
    <t>Hollow 5x10x4M</t>
  </si>
  <si>
    <t>Hollow 5x10x1,5M</t>
  </si>
  <si>
    <t>Hollow 5x5x1,5M</t>
  </si>
  <si>
    <t>Hollow 5x5x3M</t>
  </si>
  <si>
    <t>Hollow 4x6x1,5M</t>
  </si>
  <si>
    <t>Hollow 4x6x2M</t>
  </si>
  <si>
    <t>Hollow 4x6x2,5M</t>
  </si>
  <si>
    <t>Hollow 4x6x3M</t>
  </si>
  <si>
    <t>Siku 40x40</t>
  </si>
  <si>
    <t>Tie Bar 30</t>
  </si>
  <si>
    <t>Tie Bar 40</t>
  </si>
  <si>
    <t>Unp Kewel</t>
  </si>
  <si>
    <t>Ledger 0,6M PCH</t>
  </si>
  <si>
    <t>V 1 M</t>
  </si>
  <si>
    <t>H 5x10x3,5M</t>
  </si>
  <si>
    <t>PEMBETULAN FAKTUR (011)</t>
  </si>
  <si>
    <t>27/8/2023</t>
  </si>
  <si>
    <t>kirim dr proyek 9/1</t>
  </si>
  <si>
    <t>kirim dr proyek 13/1</t>
  </si>
  <si>
    <t>DIKEMBALIKAN KE GUDANG TOTAL</t>
  </si>
  <si>
    <t>uh 70 = 16</t>
  </si>
  <si>
    <t>Vi jadinya catat buat pltu</t>
  </si>
  <si>
    <t>Vi tbp sumbangsel proyek</t>
  </si>
  <si>
    <t>Mur jb uh 50.000</t>
  </si>
  <si>
    <t>TGL 31/10/2023</t>
  </si>
  <si>
    <t>Lepas las suri suri 35.000</t>
  </si>
  <si>
    <t xml:space="preserve">Yg tulisan afkir kamu data buat claim </t>
  </si>
  <si>
    <t>Dia minta tgl retur:</t>
  </si>
  <si>
    <t>Harga claim nya sesuai kontrak vi</t>
  </si>
  <si>
    <t xml:space="preserve">Sesuai tgl dia kirim. Bukan tg kita terima. </t>
  </si>
  <si>
    <t>Jadi tag direvisi</t>
  </si>
  <si>
    <t>SUDAH TAGIH ALAT RUSAK</t>
  </si>
  <si>
    <t>BARU DAPAT SJ</t>
  </si>
  <si>
    <t>Vi novotel;</t>
  </si>
  <si>
    <t>Tag okt mov des - mau digabung</t>
  </si>
  <si>
    <t>Tag jan feb - mau digabung</t>
  </si>
  <si>
    <t xml:space="preserve">Jadi ada 2 nomor batal. </t>
  </si>
  <si>
    <t>2 nomor pembetulan</t>
  </si>
  <si>
    <t>Angka pasti tunggu proyek</t>
  </si>
  <si>
    <t>Suri Suri 4x6x1,5M</t>
  </si>
  <si>
    <t>Ledger 60 RL</t>
  </si>
  <si>
    <t>Ledger 90 RL</t>
  </si>
  <si>
    <t>Ledger 1,2 RL</t>
  </si>
  <si>
    <t>Siku 25x25</t>
  </si>
  <si>
    <t>Siku 70x70</t>
  </si>
  <si>
    <t>Siku 85x85</t>
  </si>
  <si>
    <t>Tie Bar 60 CM</t>
  </si>
  <si>
    <t>Tie Bar 80 CM</t>
  </si>
  <si>
    <t>TR 1,2M</t>
  </si>
  <si>
    <t>Kewel</t>
  </si>
  <si>
    <t>Suri Suri 5x10x1,5M</t>
  </si>
  <si>
    <t>Suri Suri 4x6x2M</t>
  </si>
  <si>
    <t xml:space="preserve">Ledger 1,5 </t>
  </si>
  <si>
    <t xml:space="preserve">Ledger 0,6 </t>
  </si>
  <si>
    <t xml:space="preserve">Ledger 0,9 </t>
  </si>
  <si>
    <t>H 5x10x2,5M</t>
  </si>
  <si>
    <t>Sabuk kolom 4x6x1M</t>
  </si>
  <si>
    <t>22/4/2024</t>
  </si>
  <si>
    <t>Tie rod 1M</t>
  </si>
  <si>
    <t>Tie rod 60CM</t>
  </si>
  <si>
    <t>0k.TTD</t>
  </si>
  <si>
    <t>Vi tbp urban forest, ada salah kirim</t>
  </si>
  <si>
    <t>Tgl 27/2</t>
  </si>
  <si>
    <t>Retur 28/2</t>
  </si>
  <si>
    <t>Kalau salah kirim jangan hitung sewa</t>
  </si>
  <si>
    <t>D CONE</t>
  </si>
  <si>
    <t>WASHER</t>
  </si>
  <si>
    <t>LONG DRAT</t>
  </si>
  <si>
    <t>PLASTICONE</t>
  </si>
  <si>
    <t>RIB WASHER</t>
  </si>
  <si>
    <t>HEX NUT</t>
  </si>
  <si>
    <t>LEDGER 0,5</t>
  </si>
  <si>
    <t>LEDGER 0,7</t>
  </si>
  <si>
    <t>JB 70</t>
  </si>
  <si>
    <t xml:space="preserve">JB 60 </t>
  </si>
  <si>
    <t>Jadi sewa tutup 31/10 saja vi</t>
  </si>
  <si>
    <t>Ledger 1,8M RingLock</t>
  </si>
  <si>
    <t>AB 8798 NI (SDH TAGIH ONGKOS)</t>
  </si>
  <si>
    <t>K 1540 TD</t>
  </si>
  <si>
    <t>nmr mobil tdk jls</t>
  </si>
  <si>
    <t>AD 8807</t>
  </si>
  <si>
    <t>Vi catat ada kiriman tpi bogasari hari ini 27/6 kena ongkos 8.000.000 ( sebelum ppn)</t>
  </si>
  <si>
    <t>Tutup sewa 14/12/2022</t>
  </si>
  <si>
    <t>BE 9654 AU</t>
  </si>
  <si>
    <t>Sisa Alat 10/3 - 9/4'23</t>
  </si>
  <si>
    <t>Sisa Alat 10/4 - 9/5'23</t>
  </si>
  <si>
    <t>Sisa Alat 10/5 - 9/6'23</t>
  </si>
  <si>
    <t>Sisa Alat 10/6 - 9/7'23</t>
  </si>
  <si>
    <t>Sisa Alat 10/7 - 9/8'23</t>
  </si>
  <si>
    <t>Sisa Alat 10/8 - 9/9'23</t>
  </si>
  <si>
    <t>Sisa Alat 10/9 - 9/10'23</t>
  </si>
  <si>
    <t>Sisa Alat 10/10 - 9/11'23</t>
  </si>
  <si>
    <t>Sisa Alat 10/11 - 9/12'23</t>
  </si>
  <si>
    <t>Tpi mayora tutup sewa 9 des vi</t>
  </si>
  <si>
    <t>Sewa mayora tutup 9/12</t>
  </si>
  <si>
    <t>Sisa Alat 26/9 - 25/10'23</t>
  </si>
  <si>
    <t>Sisa Alat 26/10 - 25/11'23</t>
  </si>
  <si>
    <t>Sisa Alat 26/11 - 25/12'23</t>
  </si>
  <si>
    <t>0k,ttd</t>
  </si>
  <si>
    <t>Sisa Alat 26/12 - 25/1'24</t>
  </si>
  <si>
    <t>Sisa Alat 26/1 - 25/2'24</t>
  </si>
  <si>
    <t>Sisa Alat 26/2 - 25/3'24</t>
  </si>
  <si>
    <t>Tpi biogas blitar: sewa sd retur terakhir</t>
  </si>
  <si>
    <t>Harga claim ada di spk vi</t>
  </si>
  <si>
    <t>TGL : / NAMA ALAT</t>
  </si>
  <si>
    <t>TOTAL</t>
  </si>
  <si>
    <t xml:space="preserve">UH 55 </t>
  </si>
  <si>
    <t>Sisa Alat 9/10 - 8/11'23</t>
  </si>
  <si>
    <t>Total Alat sudah cocok dgn SPK</t>
  </si>
  <si>
    <t>Sisa Alat 9/11 - 8/12'23</t>
  </si>
  <si>
    <t>Sisa Alat 9/12 - 8/1'24</t>
  </si>
  <si>
    <t>JB 85 = 1 + JB 55 =3 = 4</t>
  </si>
  <si>
    <t>Sisa Alat 9/1 - 8/2'24</t>
  </si>
  <si>
    <t>Sisa Alat 26/11 - 15/12'23</t>
  </si>
  <si>
    <t>B 9189 JV</t>
  </si>
  <si>
    <t>B 9851 AZ</t>
  </si>
  <si>
    <t>Sisa Alat 27/9 - 26/10'23</t>
  </si>
  <si>
    <t>Sisa Alat 27/10 - 26/11'23</t>
  </si>
  <si>
    <t>Sisa Alat 27/11 - 26/12'23</t>
  </si>
  <si>
    <t>Sisa Alat 27/12 - 26/1'24</t>
  </si>
  <si>
    <t>Sisa Alat 27/1 - 26/2'24</t>
  </si>
  <si>
    <t>Sisa Alat 27/2 - 26/3'24</t>
  </si>
  <si>
    <t>15/4/2024</t>
  </si>
  <si>
    <t>Sisa Alat 27/3 - 26/4'24</t>
  </si>
  <si>
    <t>Sisa Alat 27/4 - 26/5'24</t>
  </si>
  <si>
    <t>SJ 3/5/24 Data di tpi tarakan , tidak usah kurangin dulu tapi dicatat vi</t>
  </si>
  <si>
    <t>Vi yg tpi tarakan direvisi jadi mulai hitung sewa 1 minggu dari kiriman saja vi</t>
  </si>
  <si>
    <t>Vi tpi tarakan diskon lebaran 5 hari APRIL 2024</t>
  </si>
  <si>
    <t>2 juni 2024</t>
  </si>
  <si>
    <t>Tpi tarakan dari tgl retur dimundurin berapa hari vi ?</t>
  </si>
  <si>
    <t>Yg bulan ini dimundurin vi   7 hari</t>
  </si>
  <si>
    <t>Sisa Alat 29/9 - 28/10'23</t>
  </si>
  <si>
    <t>Sisa Alat 29/10 - 28/11'23</t>
  </si>
  <si>
    <t>Sisa Alat 29/11 - 28/12'23</t>
  </si>
  <si>
    <t>Sisa Alat 29/12 - 28/1'24</t>
  </si>
  <si>
    <t>Sisa Alat 29/1 - 28/2'24</t>
  </si>
  <si>
    <t>Sisa Alat 29/2 - 28/3'24</t>
  </si>
  <si>
    <t>Sisa Alat 29/3 - 28/4'24</t>
  </si>
  <si>
    <t>Sisa Alat 29/4 - 28/5'24</t>
  </si>
  <si>
    <t>W 9982 PB</t>
  </si>
  <si>
    <t>Sisa Alat 21/10 - 20/11'23</t>
  </si>
  <si>
    <t>Sisa Alat 21/11 - 20/12'23</t>
  </si>
  <si>
    <t>Sisa Alat 21/12 - 20/1'24</t>
  </si>
  <si>
    <t>Sisa Alat 21/1 - 20/2'24</t>
  </si>
  <si>
    <t>Sisa Alat 21/2 - 20/3'24</t>
  </si>
  <si>
    <t>Sisa Alat 21/3 - 20/4'24</t>
  </si>
  <si>
    <t>Sisa Alat 21/4 - 20/5'24</t>
  </si>
  <si>
    <t>Sisa Alat 21/5 - 20/6'24</t>
  </si>
  <si>
    <t>SDH TAGIH ONGKOS</t>
  </si>
  <si>
    <t>28/8/2022</t>
  </si>
  <si>
    <t>D 9541 YT</t>
  </si>
  <si>
    <t>E 9010 AE</t>
  </si>
  <si>
    <t>B 9691 PK</t>
  </si>
  <si>
    <t>B 9691 PR</t>
  </si>
  <si>
    <t>B 9235 UPA</t>
  </si>
  <si>
    <t>Sisa Alat Periode 27/8 - 26/9</t>
  </si>
  <si>
    <t>Sisa Alat Periode 27/9 - 26/10</t>
  </si>
  <si>
    <t>Sisa Alat Periode 27/10 - 26/11</t>
  </si>
  <si>
    <t>Sisa Alat Periode 27/11 - 26/12</t>
  </si>
  <si>
    <t>Sisa Alat Periode 27/12 - 26/1</t>
  </si>
  <si>
    <t>Sisa Alat Periode 27/1 - 26/2</t>
  </si>
  <si>
    <t>BE 9108</t>
  </si>
  <si>
    <t>Sisa Alat Periode 27/2 - 26/3</t>
  </si>
  <si>
    <t>9660 NA</t>
  </si>
  <si>
    <t>UH,JB 60 PCH</t>
  </si>
  <si>
    <t>UH,60 PCH</t>
  </si>
  <si>
    <t>Sisa Alat Periode 27/3 - 26/4</t>
  </si>
  <si>
    <t>Sisa Alat Periode 27/4 - 26/5</t>
  </si>
  <si>
    <t>DISKON LEBARAN 5 HARI (20/4 - 24/4/2023)</t>
  </si>
  <si>
    <t>JUNI TDK TAGIH</t>
  </si>
  <si>
    <t>retur tgl 11/4/2023,tagih ongkos 1,200,000 b 9801 ss</t>
  </si>
  <si>
    <t>retur tgl 1/3/23 tdk tagih ongkos</t>
  </si>
  <si>
    <t>Vi buat ba ongkos TPI warehouse depok, biaya mobilisasi 13 x 1.200.000</t>
  </si>
  <si>
    <t>Sewa tgl ke tgl saja vi. Jadi jelas minimal sewa 3 bulan</t>
  </si>
  <si>
    <t>Yg ledger 90 tdk usah hitung sewa. Tapi tetap catat di berita acara serag terima dan rekapan rincian</t>
  </si>
  <si>
    <t>Sisa Alat Periode 25/10 - 24/11</t>
  </si>
  <si>
    <t>Sisa Alat Periode 25/11 - 24/12</t>
  </si>
  <si>
    <t>Sisa Alat Periode 25/12 - 24/1</t>
  </si>
  <si>
    <t>Sisa Alat Periode 25/1 - 24/2</t>
  </si>
  <si>
    <t>Sewa Periode 22/11 sd 21/12/22</t>
  </si>
  <si>
    <t>Sewa Periode 22/12 sd 21/1/23</t>
  </si>
  <si>
    <t>Sewa Periode 22/1 sd 21/2/23</t>
  </si>
  <si>
    <t>Sewa Periode 16/12 sd 15/1/23</t>
  </si>
  <si>
    <t>Sewa Periode 16/1 sd 15/2/23</t>
  </si>
  <si>
    <t>Sewa Periode 12/1 sd 11/2/23</t>
  </si>
  <si>
    <t>Sewa Periode 12/2 sd 11/3/23</t>
  </si>
  <si>
    <t>Sewa Periode 12/3 sd 11/4/23</t>
  </si>
  <si>
    <t>Sewa Periode 12/4 sd 11/5/23</t>
  </si>
  <si>
    <t>Sewa Periode 12/5 sd 11/6/23</t>
  </si>
  <si>
    <t>Sewa Periode 12/6 sd 26/7/23</t>
  </si>
  <si>
    <t>Sewa Periode 27/1 sd 26/2/23</t>
  </si>
  <si>
    <t>Sewa Periode 27/2 sd 26/3/23</t>
  </si>
  <si>
    <t>Sewa Periode 27/3 sd 26/4/23</t>
  </si>
  <si>
    <t>Sewa Periode 27/4 sd 26/5/23</t>
  </si>
  <si>
    <t>Sewa Periode 27/5 sd 26/6/23</t>
  </si>
  <si>
    <t>Sewa Periode 27/6 sd 26/7/23</t>
  </si>
  <si>
    <t>Sewa Periode 14/2 sd 13/3/23</t>
  </si>
  <si>
    <t>Sewa Periode 14/3 sd 13/4/23</t>
  </si>
  <si>
    <t>Sewa Periode 14/4 sd 13/5/23</t>
  </si>
  <si>
    <t>Sewa Periode 14/5 sd 13/6/23</t>
  </si>
  <si>
    <t>Sewa Periode 14/6 sd 26/7/23</t>
  </si>
  <si>
    <t>Sewa Periode 4/3 sd 3/4/23</t>
  </si>
  <si>
    <t>Sewa Periode 4/4 sd 3/5/23</t>
  </si>
  <si>
    <t>Sewa Periode 4/5 sd 3/6/23</t>
  </si>
  <si>
    <t>Sewa Periode 4/6 sd 26/7/23</t>
  </si>
  <si>
    <t>11/3/203</t>
  </si>
  <si>
    <t>Sewa Periode 11/3 sd 10/4/23</t>
  </si>
  <si>
    <t>Sewa Periode 11/4 sd 10/5/23</t>
  </si>
  <si>
    <t>Sewa Periode 11/5 sd 10/6/23</t>
  </si>
  <si>
    <t>Sewa Periode 11/6 sd 26/7/23</t>
  </si>
  <si>
    <t>Sewa Periode 25/3 sd 24/4/23</t>
  </si>
  <si>
    <t>Sewa Periode 25/4 sd 24/5/23</t>
  </si>
  <si>
    <t>Sewa Periode 25/5 sd 24/6/23</t>
  </si>
  <si>
    <t>Sewa Periode 25/6 sd 26/7/23</t>
  </si>
  <si>
    <t>TP.02.09/F.BIMILENIAL.21/I/2023 (3,5 BLN)</t>
  </si>
  <si>
    <t>TP.02.09/F.BIMILENIAL.24/I/2023 (2 BLN)</t>
  </si>
  <si>
    <t>TP.02.09/F.BIMILENIAL.25/I/2023 (2 BLN)</t>
  </si>
  <si>
    <t>TP.02.09/F.BIMILENIAL.29/I/2023 (2 BLN)</t>
  </si>
  <si>
    <t>TP.02.09/F.BIMILENIAL.30/III/2023 (1.50 BLN)</t>
  </si>
  <si>
    <t>TP.02.09/F.BIMILENIAL.33/III/2023 (2 BLN)</t>
  </si>
  <si>
    <t>Sewa Periode 25/7 sd 26/8/23</t>
  </si>
  <si>
    <t>SDH TAGIH (ANGGAP SEWA)</t>
  </si>
  <si>
    <t>ongkos tagih non ppn</t>
  </si>
  <si>
    <t>Sewa Periode 5/2 sd 4/3/22</t>
  </si>
  <si>
    <t>Sewa Periode 5/3 sd 4/4/22</t>
  </si>
  <si>
    <t>Sewa Periode 5/4 sd 4/5/22</t>
  </si>
  <si>
    <t>Sewa Periode 5/5 sd 4/6/22</t>
  </si>
  <si>
    <t>Sewa Periode 5/6 sd 4/7/22</t>
  </si>
  <si>
    <t>Sewa Periode 5/7 sd 4/8/22</t>
  </si>
  <si>
    <t>Sewa Periode 5/8 sd 4/9/22</t>
  </si>
  <si>
    <t>Sewa Periode 5/9 sd 4/10/22</t>
  </si>
  <si>
    <t>Sewa Periode 5/10 sd 4/11/22</t>
  </si>
  <si>
    <t>Sewa Periode 5/11 sd 4/12/22</t>
  </si>
  <si>
    <t>Sewa Periode 5/12 sd 4/1/23</t>
  </si>
  <si>
    <t>Sewa Periode 5/1 sd 4/2/23</t>
  </si>
  <si>
    <t>Sewa Periode 5/2 sd 4/3/23</t>
  </si>
  <si>
    <t>Sewa Periode 5/3 sd 17/3/23</t>
  </si>
  <si>
    <t>Retur tgl 12/7/22 dianggap retur tgl 9/7/2022</t>
  </si>
  <si>
    <t>Itu kita kirim 3 kali</t>
  </si>
  <si>
    <t>Ongkos tagih 2 kali saja</t>
  </si>
  <si>
    <t xml:space="preserve">Vi wika tenjo. </t>
  </si>
  <si>
    <t>Ditagih ongkos nya 1.200.000 per rit (ikutin di spk). Kita kirim 2 kali hitungnya</t>
  </si>
  <si>
    <t>Mulai swkarang ongkos di faktur tulisnya pengiriman / pengambilan saja</t>
  </si>
  <si>
    <t>Sewa Alat Feb'20</t>
  </si>
  <si>
    <t>14/6/2020</t>
  </si>
  <si>
    <t>26/6/2020</t>
  </si>
  <si>
    <t>21/7/2020</t>
  </si>
  <si>
    <t>24/4/2021</t>
  </si>
  <si>
    <t>Sdh tagih claim</t>
  </si>
  <si>
    <t>TUTU SEWA 31/12/2021</t>
  </si>
  <si>
    <t>Note"Tagihan April Ada diskon 7 HARI</t>
  </si>
  <si>
    <t>Claim tbp graha paramita 26/1/22</t>
  </si>
  <si>
    <t>Vi ini mulai tutup sewanya tgl 16 juli.</t>
  </si>
  <si>
    <t>Vi ini sewa tutup 31 desember 2021</t>
  </si>
  <si>
    <t>Diskon 10 persen</t>
  </si>
  <si>
    <t>Sisa tinggal catwalk 8 katanya - ini tidak hitung sewa, tapi nanti ingetin saya kalau akhir bulan februari belum dikembalikan</t>
  </si>
  <si>
    <t xml:space="preserve">             UH PCH</t>
  </si>
  <si>
    <t>Mur/Nut 38</t>
  </si>
  <si>
    <t>Pin Wedges</t>
  </si>
  <si>
    <t>mur kata ibu tdk ditagih</t>
  </si>
  <si>
    <t>19/8/2020</t>
  </si>
  <si>
    <t>Contoh tdk tagih sewa</t>
  </si>
  <si>
    <t>Contoh</t>
  </si>
  <si>
    <t>HARGA IKUTIN HARGA PIM 3 YG BARU</t>
  </si>
  <si>
    <t>Vi tbp sakura Agst'20</t>
  </si>
  <si>
    <t>Tagihannnya tetap buat, tapi jangan masukin dulu ke proyek.</t>
  </si>
  <si>
    <t>Note " Harga UH,JB 60 PCH DISAMAKAN DGN JB UH 85</t>
  </si>
  <si>
    <t>Kamu siapkan saja rincian dan berita acaranya, jadi nanti tinggal print kalau sdh mau dikirim ke proyek.</t>
  </si>
  <si>
    <t>Tunggu kabar saya.</t>
  </si>
  <si>
    <t xml:space="preserve">PER OKTOBER DI PISAH </t>
  </si>
  <si>
    <t>SCAFFOLDING &amp; KWIKSTAGE</t>
  </si>
  <si>
    <t>29/5/2021</t>
  </si>
  <si>
    <t>BE 8154 F (7.500.000)</t>
  </si>
  <si>
    <t>Sisa Alat Mei'21</t>
  </si>
  <si>
    <t>BE 8944 PN (ADA ONGKOS)SDH TAGIH</t>
  </si>
  <si>
    <t>Sisa Alat Jun'21</t>
  </si>
  <si>
    <t>Sisa Alat Jul'21</t>
  </si>
  <si>
    <t>Sisa Alat Agst'21</t>
  </si>
  <si>
    <t>BE 8310 TY(ADA ONGKOS)SDH TAGIH</t>
  </si>
  <si>
    <t>Sisa Alat Sept'21</t>
  </si>
  <si>
    <t>Sisa Alat Okt'21</t>
  </si>
  <si>
    <t>BE 8263 UR (ADA ONGKOS)</t>
  </si>
  <si>
    <t>BE 8549 HY (ADA ONGKOS)</t>
  </si>
  <si>
    <t>B 8393 CX</t>
  </si>
  <si>
    <t>Note : Setiap kiriman dihitung sewa 1 hari setelah dikirm</t>
  </si>
  <si>
    <t>contoh kirim tgl 29/5 hitung sewa tgl 30/5.</t>
  </si>
  <si>
    <t>Sewa Periode 30/3 sd 29/4/23</t>
  </si>
  <si>
    <t>Sewa Periode 30/4 sd 29/5/23</t>
  </si>
  <si>
    <t>Sewa Periode 30/5 sd 29/6/23</t>
  </si>
  <si>
    <t>Sewa Periode 30/6 sd 29/7/23</t>
  </si>
  <si>
    <t>Sewa Periode 30/7 sd 29/8/23</t>
  </si>
  <si>
    <t>KANTOR</t>
  </si>
  <si>
    <t>Sewa Periode 30/8 sd 29/9/23</t>
  </si>
  <si>
    <t>Sewa Periode 30/9 sd 4/10/23</t>
  </si>
  <si>
    <t>Sewa Periode 1/4 sd 30/4/23</t>
  </si>
  <si>
    <t>Sewa Periode 1/5 sd 31/5/23</t>
  </si>
  <si>
    <t>Sewa Periode 1/6 sd 30/6/23</t>
  </si>
  <si>
    <t>Sewa Periode 1/7 sd 31/7/23</t>
  </si>
  <si>
    <t>Sewa Periode 1/8 sd 31/8/23</t>
  </si>
  <si>
    <t>Sewa Periode 10/4 sd 9/5/23</t>
  </si>
  <si>
    <t>Sewa Periode 10/5 sd 9/6/23</t>
  </si>
  <si>
    <t>Sewa Periode 10/6 sd 9/7/23</t>
  </si>
  <si>
    <t>Sewa Periode 10/7 sd 9/8/23</t>
  </si>
  <si>
    <t>Sewa Periode 10/8 sd 9/9/23</t>
  </si>
  <si>
    <t>Sewa Periode 10/9 sd 4/10/23</t>
  </si>
  <si>
    <t>No.SPK</t>
  </si>
  <si>
    <t>TP.02.01/STBMKG/DAN-035/II/2023</t>
  </si>
  <si>
    <t>TP.02.01/STBMKG/DAN-036/IV/2023</t>
  </si>
  <si>
    <t>TP.02.01/STBMKG/DAN-039/IV/2023</t>
  </si>
  <si>
    <t xml:space="preserve">TOTAL </t>
  </si>
  <si>
    <t>SALAH KIRIM</t>
  </si>
  <si>
    <t>Ledger 180</t>
  </si>
  <si>
    <t>Ledger 090</t>
  </si>
  <si>
    <t>TR Las U Plate</t>
  </si>
  <si>
    <t>Sisa Alat Okt'20</t>
  </si>
  <si>
    <t>Sisa Alat Nov'20</t>
  </si>
  <si>
    <t>Sisa Alat Des'20</t>
  </si>
  <si>
    <t>Sisa Alat Jan'21</t>
  </si>
  <si>
    <t>Sisa Alat Feb'21</t>
  </si>
  <si>
    <t>Sisa Alat Mar'21</t>
  </si>
  <si>
    <t>Sisa Alat Apr'21</t>
  </si>
  <si>
    <t>mf 170 baik 67,rusak 3 =70</t>
  </si>
  <si>
    <t>Sisa alat periode Des'17</t>
  </si>
  <si>
    <t>Sisa alat periode Jan'18</t>
  </si>
  <si>
    <t>Sisa alat periode Feb'18</t>
  </si>
  <si>
    <t>22/3/2018</t>
  </si>
  <si>
    <t>27/3/2018</t>
  </si>
  <si>
    <t>Sisa alat periode Mar'18</t>
  </si>
  <si>
    <t>17/4/2018</t>
  </si>
  <si>
    <t>Sisa alat periode Apr'18</t>
  </si>
  <si>
    <t>16/5/2018</t>
  </si>
  <si>
    <t>Sisa alat periode Mei'18</t>
  </si>
  <si>
    <t>Sisa alat periode Jun'18</t>
  </si>
  <si>
    <t>Sisa alat periode Jul'18</t>
  </si>
  <si>
    <t>Sisa alat periode Agst'18</t>
  </si>
  <si>
    <t>13/9/2018</t>
  </si>
  <si>
    <t>18/9/2018</t>
  </si>
  <si>
    <t>21/9/2018</t>
  </si>
  <si>
    <t>Sisa alat periode Sept'18</t>
  </si>
  <si>
    <t>20/10/2018</t>
  </si>
  <si>
    <t>23/10/2018</t>
  </si>
  <si>
    <t>30/10/2018</t>
  </si>
  <si>
    <t>Sisa alat periode Okt'18</t>
  </si>
  <si>
    <t>19/11/2018</t>
  </si>
  <si>
    <t>26/11/2018</t>
  </si>
  <si>
    <t>Sisa alat periode Nov'18</t>
  </si>
  <si>
    <t>15/12/2018</t>
  </si>
  <si>
    <t>Sisa alat periode Des'18</t>
  </si>
  <si>
    <t>Sisa alat periode Jan'19</t>
  </si>
  <si>
    <t>Sisa alat periode Feb'19</t>
  </si>
  <si>
    <t>Sisa alat periode Mar'19</t>
  </si>
  <si>
    <t>17/5/2019</t>
  </si>
  <si>
    <t>16/6/2019</t>
  </si>
  <si>
    <t>6/10/2021</t>
  </si>
  <si>
    <t>Sisa alat periode Mei sd Juni'21</t>
  </si>
  <si>
    <t>Catwalk 16 baik 15,rusak 1</t>
  </si>
  <si>
    <t>Catwalk 25 baik 23,Ditolak 2</t>
  </si>
  <si>
    <t>29/2/2020</t>
  </si>
  <si>
    <t>Sisa Alat Feb'20</t>
  </si>
  <si>
    <t>Sisa Alat Mar'20</t>
  </si>
  <si>
    <t>Sisa Alat Apr'20</t>
  </si>
  <si>
    <t>Sisa Alat Mei'20</t>
  </si>
  <si>
    <t>Sisa Alat Jun'20</t>
  </si>
  <si>
    <t>Sisa Alat Jul'20</t>
  </si>
  <si>
    <t>15/8/2020</t>
  </si>
  <si>
    <t>26/8/2020</t>
  </si>
  <si>
    <t>Sisa Alat Agst'20</t>
  </si>
  <si>
    <t>Sisa Alat Sept'20</t>
  </si>
  <si>
    <t>Pipa 2,5</t>
  </si>
  <si>
    <t>Pipa 2</t>
  </si>
  <si>
    <t>28/8/2019</t>
  </si>
  <si>
    <t>29/8/2019</t>
  </si>
  <si>
    <t>Sisa Alat Agst"19</t>
  </si>
  <si>
    <t>14/9/2019</t>
  </si>
  <si>
    <t>17/9/2019</t>
  </si>
  <si>
    <t>21/9/2019</t>
  </si>
  <si>
    <t>25/9/2019</t>
  </si>
  <si>
    <t>26/9/2019</t>
  </si>
  <si>
    <t>Sisa Alat Sept"19</t>
  </si>
  <si>
    <t>20/10/2019</t>
  </si>
  <si>
    <t>Sisa Alat Okt"19</t>
  </si>
  <si>
    <t>29/11/2019</t>
  </si>
  <si>
    <t>Sisa Alat Nov"19</t>
  </si>
  <si>
    <t>Sisa Alat Des"19</t>
  </si>
  <si>
    <t>29/1/2020</t>
  </si>
  <si>
    <t>Sisa Alat Jan"20</t>
  </si>
  <si>
    <t>16/2/2020</t>
  </si>
  <si>
    <t>Sisa Alat Feb"20</t>
  </si>
  <si>
    <t>24/3/2020</t>
  </si>
  <si>
    <t>Sisa Alat Mar"20</t>
  </si>
  <si>
    <t>Sisa Alat Apr"20</t>
  </si>
  <si>
    <t>29/5/2020</t>
  </si>
  <si>
    <t>Sisa Alat Mei"20</t>
  </si>
  <si>
    <t>Sisa Alat Jun"20</t>
  </si>
  <si>
    <t>Sisa Alat Jul"20</t>
  </si>
  <si>
    <t>Sisa Alat Agst"20</t>
  </si>
  <si>
    <t>Sisa Alat Sept"20</t>
  </si>
  <si>
    <t>Sisa Alat Okt"20</t>
  </si>
  <si>
    <t>Sisa Alat Nov"20</t>
  </si>
  <si>
    <t>Sisa Alat Des"20</t>
  </si>
  <si>
    <t>Sisa Alat Jan"21</t>
  </si>
  <si>
    <t>Sisa Alat Feb"21</t>
  </si>
  <si>
    <t>Sisa Alat Mar"21</t>
  </si>
  <si>
    <t>Mei sdh tidak tagih sewa</t>
  </si>
  <si>
    <t>TUTUP SEWA PER PERIODE APRIL</t>
  </si>
  <si>
    <t>MEI SDH TIDAK ADA TAGIHAN SEWA</t>
  </si>
  <si>
    <t>TBP PIM 3</t>
  </si>
  <si>
    <t>vi ini mulai po ini , kiriman mulai tgl 7/8</t>
  </si>
  <si>
    <t>Note tgl 27/11/19</t>
  </si>
  <si>
    <t>harga tbp pim 3 pakai yg ini</t>
  </si>
  <si>
    <t>tbp pim 3 per 1/12/19 tagihan di gabung</t>
  </si>
  <si>
    <t>jadi pakai kontrak pusat</t>
  </si>
  <si>
    <t>jadi harga yang baru semua</t>
  </si>
  <si>
    <t>kalau yg lama tetap saja, itu dari proyek</t>
  </si>
  <si>
    <t>jadi kwitansi Juga Cuma 1</t>
  </si>
  <si>
    <t>kasih tau johan juga dan diprint harga buat johan vi</t>
  </si>
  <si>
    <t>yg november tetap dipecah 2 tagihan seperti biasa</t>
  </si>
  <si>
    <t>surat balasan tbp pim3</t>
  </si>
  <si>
    <t>vi ini surat balasan buat tbp pim 3.</t>
  </si>
  <si>
    <t>ini ga usah di print</t>
  </si>
  <si>
    <t>saya melalui email</t>
  </si>
  <si>
    <t>sementara kalau surat disetujui, kita potent seaw tgl 14/4 -20/4</t>
  </si>
  <si>
    <t>Ledger 120</t>
  </si>
  <si>
    <t>Ledger 90</t>
  </si>
  <si>
    <t>Hollo 5x10x4</t>
  </si>
  <si>
    <t>Pusspull 3</t>
  </si>
  <si>
    <t>Pusspull 1</t>
  </si>
  <si>
    <t>22/10/2019</t>
  </si>
  <si>
    <t>13/11/2019</t>
  </si>
  <si>
    <t>16/11/2019</t>
  </si>
  <si>
    <t>18/11/2019</t>
  </si>
  <si>
    <t>13/12/2019</t>
  </si>
  <si>
    <t>16/12/2019</t>
  </si>
  <si>
    <t>23/1/2020</t>
  </si>
  <si>
    <t>27/3/2020</t>
  </si>
  <si>
    <t>Per 1/7 potong kelebihan</t>
  </si>
  <si>
    <t>JB 55 PCH =7 POTONG DI JB 60</t>
  </si>
  <si>
    <t>Per 1/8 potong kelebihan</t>
  </si>
  <si>
    <t>potong kelebihan Swivel Clamp</t>
  </si>
  <si>
    <t>22/3/2021</t>
  </si>
  <si>
    <t>ikea Sept,Okt,Nov sdh bisa buat kwitansi.(tapi masih tggu kabar dari ibu,mau buatnya di bulan jan atau feb?)</t>
  </si>
  <si>
    <t>Tbp ikea per 1 juli 2020</t>
  </si>
  <si>
    <t>Per 1/7/20</t>
  </si>
  <si>
    <t>Per tgl 1/8</t>
  </si>
  <si>
    <t>Uh 60 lebih nya 79 - potong di jb 60</t>
  </si>
  <si>
    <t>Ini dioper kelebihan:</t>
  </si>
  <si>
    <t>Vertical 1 lebih potong 1 - potong di vertical 0.5</t>
  </si>
  <si>
    <t>Vertical 1=38 = potong di cb 220</t>
  </si>
  <si>
    <t>Vertical 1 lebih potong 1- potong di base plate</t>
  </si>
  <si>
    <t>Ledger 1.8=3 = potong di jb 60</t>
  </si>
  <si>
    <t>Vertical 1 lebih potong 3 - potong di jack base 85</t>
  </si>
  <si>
    <t>Ledger 1.5=13 - potong di jb 60</t>
  </si>
  <si>
    <t>VERTICAL 1M LEBIH = 43-1-1-3 = 38</t>
  </si>
  <si>
    <t>Ledger 1.2=270 - potong di jb 60</t>
  </si>
  <si>
    <t>Vertical 2 lebih potong 51 - potong di vertical 1.5</t>
  </si>
  <si>
    <t>Vertical 2=203 - potong di mf 190</t>
  </si>
  <si>
    <t>Vertical 2 lebih potong 10 - potong di coupling</t>
  </si>
  <si>
    <t>VERTICAL 2M LEBIH = 264-51-10 = 203</t>
  </si>
  <si>
    <t>Ledger 1.2 lebih potong 94 - potong di ledger 90 =364-94 = 270</t>
  </si>
  <si>
    <t>Jadi yg disewa di proyek ;</t>
  </si>
  <si>
    <t>Main frame</t>
  </si>
  <si>
    <t>Leader frame</t>
  </si>
  <si>
    <t>Cross brace</t>
  </si>
  <si>
    <t>Jackbase</t>
  </si>
  <si>
    <t>Swivel clamp</t>
  </si>
  <si>
    <t>Pipa 4m</t>
  </si>
  <si>
    <t>Fixed clamp</t>
  </si>
  <si>
    <t>Hollow 5x10x3 m</t>
  </si>
  <si>
    <t>TBP IKEA HARGA SEWA PIPA 4m =12.000</t>
  </si>
  <si>
    <t>Surat jalan tbp ikea 11/6</t>
  </si>
  <si>
    <t>VI</t>
  </si>
  <si>
    <t>Vivi dan bety</t>
  </si>
  <si>
    <t>Retur tbp ikea 9/7</t>
  </si>
  <si>
    <t>Ini stair type frame adalah mf 170.</t>
  </si>
  <si>
    <t>Jb 55=7</t>
  </si>
  <si>
    <t>Barang rusak sdh termasuk jumlah diatas</t>
  </si>
  <si>
    <t>Kamu potong di jb 60</t>
  </si>
  <si>
    <t>Vi: yg barang rusak ini dicatat sebagai pengurangan di stok.</t>
  </si>
  <si>
    <t>Tapi di rekapan kita kasih catatan bahwa 7 pcs adalah jb 55 pch ( buat data kita saja)</t>
  </si>
  <si>
    <t>Contoh: ledger 1.2= retur 275</t>
  </si>
  <si>
    <t>Tdk usah kasih catatan ini ke proyek.</t>
  </si>
  <si>
    <t>Di bawahnya catat afkir -4</t>
  </si>
  <si>
    <t>Kita totalkan saja langsung buat proyek jadi retur jb 54</t>
  </si>
  <si>
    <t>Jadi kita cuma hitung 271</t>
  </si>
  <si>
    <t>Ini buat data kita.</t>
  </si>
  <si>
    <t>Nanti kita pas buat tagihan ; copy sj ini , jadi tulis jumlah alat dikurangin afkir =271.</t>
  </si>
  <si>
    <t>Note Bu Lina</t>
  </si>
  <si>
    <t xml:space="preserve">Selasa tgl 22/10,dan rabu 23/10/2019 ada 2 kali kirim ke workshop </t>
  </si>
  <si>
    <t>total buat Ikea bandung.</t>
  </si>
  <si>
    <t>nanti sewanya di mulai tgl 1/11/2019 saja (di batal rincian buat seperti biasa)</t>
  </si>
  <si>
    <t>Vi ikea bandung kiriman joinpin 10 tgl 22/10 dan dukembalikan tgl 23/10 — tdk hitung sewa</t>
  </si>
  <si>
    <t>Ini salah kirim</t>
  </si>
  <si>
    <t>NOTE: Sj tgl 9/5 retur uh 55 pch = 56 potong di uh 85</t>
  </si>
  <si>
    <t>26/9/2020</t>
  </si>
  <si>
    <t>Vivi bety</t>
  </si>
  <si>
    <t xml:space="preserve">Ini catat </t>
  </si>
  <si>
    <t>Tgl 24/7 ada kirim pakai sj sementara( nanti maunditukar) ke tbp pulman catwak 55</t>
  </si>
  <si>
    <t>Pipe 2M</t>
  </si>
  <si>
    <t>Pipe 3M</t>
  </si>
  <si>
    <t>Metal Plank</t>
  </si>
  <si>
    <t>Uplate</t>
  </si>
  <si>
    <t>Ledger 1829</t>
  </si>
  <si>
    <t>26/9/2018</t>
  </si>
  <si>
    <t>27/9/2018</t>
  </si>
  <si>
    <t>29/9/2018</t>
  </si>
  <si>
    <t>Sisa Alat Sept'18</t>
  </si>
  <si>
    <t>13/10/2018</t>
  </si>
  <si>
    <t>15/10/2018</t>
  </si>
  <si>
    <t>16/10/2018</t>
  </si>
  <si>
    <t>17/10/2018</t>
  </si>
  <si>
    <t>18/10/2018</t>
  </si>
  <si>
    <t>24/10/2018</t>
  </si>
  <si>
    <t>27/10/2018</t>
  </si>
  <si>
    <t>31/10/2018</t>
  </si>
  <si>
    <t>Sisa Alat Okt'18</t>
  </si>
  <si>
    <t>13/11/2018</t>
  </si>
  <si>
    <t>15/11/2018</t>
  </si>
  <si>
    <t>Sisa Alat Nov'18</t>
  </si>
  <si>
    <t>13/12/2018</t>
  </si>
  <si>
    <t>14/12/2018</t>
  </si>
  <si>
    <t>19/12/2018</t>
  </si>
  <si>
    <t>20/12/2018</t>
  </si>
  <si>
    <t>21/12/2018</t>
  </si>
  <si>
    <t>24/12/2018</t>
  </si>
  <si>
    <t>26/12/2018</t>
  </si>
  <si>
    <t>28/12/2018</t>
  </si>
  <si>
    <t>Sisa Alat Des'18</t>
  </si>
  <si>
    <t>15/1/2019</t>
  </si>
  <si>
    <t>Sisa Alat Jan'19</t>
  </si>
  <si>
    <t>Sisa Alat Feb'19</t>
  </si>
  <si>
    <t>Sisa Alat Mar'19</t>
  </si>
  <si>
    <t>Sisa Alat Apr'19</t>
  </si>
  <si>
    <t>Sisa Alat Mei'19</t>
  </si>
  <si>
    <t>17/6/2019</t>
  </si>
  <si>
    <t>18/6/2019</t>
  </si>
  <si>
    <t>21/6/2019</t>
  </si>
  <si>
    <t>22/6/2019</t>
  </si>
  <si>
    <t>25/6/2019</t>
  </si>
  <si>
    <t>Sisa Alat Jun'19</t>
  </si>
  <si>
    <t>13/7/2019</t>
  </si>
  <si>
    <t>16/7/2019</t>
  </si>
  <si>
    <t>20/7/2019</t>
  </si>
  <si>
    <t>22/7/2019</t>
  </si>
  <si>
    <t>25/7/2019</t>
  </si>
  <si>
    <t>27/7/2019</t>
  </si>
  <si>
    <t>31/7/2019</t>
  </si>
  <si>
    <t>Sisa Alat Jul'19</t>
  </si>
  <si>
    <t>14/8/2019</t>
  </si>
  <si>
    <t>20/8/2019</t>
  </si>
  <si>
    <t>21/8/2019</t>
  </si>
  <si>
    <t>Sisa Alat Agst'19</t>
  </si>
  <si>
    <t>13/9/2019</t>
  </si>
  <si>
    <t>28/9/2019</t>
  </si>
  <si>
    <t>30/9/2019</t>
  </si>
  <si>
    <t>Sisa Alat Sept'19</t>
  </si>
  <si>
    <t>14/10/2019</t>
  </si>
  <si>
    <t>17/10/2019</t>
  </si>
  <si>
    <t>Sisa Alat Okt'19</t>
  </si>
  <si>
    <t>Sisa Alat Nov'19</t>
  </si>
  <si>
    <t>Sisa Alat Des'19</t>
  </si>
  <si>
    <t>Sisa Alat Jan'20</t>
  </si>
  <si>
    <t>DI SJ TULISNYA LDGR 2 = 63</t>
  </si>
  <si>
    <t>15/4/2021</t>
  </si>
  <si>
    <t xml:space="preserve">SURAT POTONG SEWA ALAT </t>
  </si>
  <si>
    <t>PEMOTONGAN SEWA ALAT SELAMA 5 HARI DI BULAN APRIL 2021</t>
  </si>
  <si>
    <t>surat balasan tbp thamrin</t>
  </si>
  <si>
    <t>Ket : di sj tulisnya ledger 2M=63</t>
  </si>
  <si>
    <t>vi ini surat balasan buat tbp thamrin</t>
  </si>
  <si>
    <t>Kata Bu lina di sj coret ganti Ledger 1,8M = 63</t>
  </si>
  <si>
    <t>ini sdh saya email</t>
  </si>
  <si>
    <t>19/2/21</t>
  </si>
  <si>
    <t>kamu ga usah kasih tomas</t>
  </si>
  <si>
    <t>Metal plank 2M = 191</t>
  </si>
  <si>
    <t>jadi nanti kamu catat dulu tagihan tgl 14/4 - 20/4 saja kita tidak hitung</t>
  </si>
  <si>
    <t>Metal Plank 1,5 = 29</t>
  </si>
  <si>
    <t>total metal plank = 220</t>
  </si>
  <si>
    <t>Pipe 6m</t>
  </si>
  <si>
    <t>Pipe 3m</t>
  </si>
  <si>
    <t>16/4/2018</t>
  </si>
  <si>
    <t>21/4/2018</t>
  </si>
  <si>
    <t>23/4/2018</t>
  </si>
  <si>
    <t>Sisa Alat Apr"18</t>
  </si>
  <si>
    <t>23/5/2018</t>
  </si>
  <si>
    <t>31/5/2018</t>
  </si>
  <si>
    <t>Sisa Alat Mei18</t>
  </si>
  <si>
    <t>Sisa Alat Jun'18</t>
  </si>
  <si>
    <t>19/7/2018</t>
  </si>
  <si>
    <t>Sisa Alat Jul'18</t>
  </si>
  <si>
    <t>Sisa Alat Agst'18</t>
  </si>
  <si>
    <t>29/7/2019</t>
  </si>
  <si>
    <t>13/3/2017</t>
  </si>
  <si>
    <t>14/3/2017</t>
  </si>
  <si>
    <t>15/3/2017</t>
  </si>
  <si>
    <t>16/3/2017</t>
  </si>
  <si>
    <t>Sisa Alat Mar"17</t>
  </si>
  <si>
    <t>13/4/2017</t>
  </si>
  <si>
    <t>15/4/2017</t>
  </si>
  <si>
    <t>20/4/2017</t>
  </si>
  <si>
    <t>Sisa Alat Apr"17</t>
  </si>
  <si>
    <t>Sisa Alat Mei"17</t>
  </si>
  <si>
    <t>Sisa Alat Jun"17</t>
  </si>
  <si>
    <t>Sisa Alat Jul"17</t>
  </si>
  <si>
    <t>Sisa Alat Agst"17</t>
  </si>
  <si>
    <t>Sisa Alat Sept"17</t>
  </si>
  <si>
    <t>Sisa Alat Okt"17</t>
  </si>
  <si>
    <t>14/11/2017</t>
  </si>
  <si>
    <t>Sisa Alat Nov"17</t>
  </si>
  <si>
    <t>Sisa Alat Des"17</t>
  </si>
  <si>
    <t>13/1/2018</t>
  </si>
  <si>
    <t>15/1/2018</t>
  </si>
  <si>
    <t>19/1/2018</t>
  </si>
  <si>
    <t>Sisa Alat Jan"18</t>
  </si>
  <si>
    <t>14/2/2018</t>
  </si>
  <si>
    <t>15/2/2018</t>
  </si>
  <si>
    <t>20/2/2018</t>
  </si>
  <si>
    <t>22/2/2018</t>
  </si>
  <si>
    <t>Sisa Alat Feb"18</t>
  </si>
  <si>
    <t>Sisa Alat Mar"18</t>
  </si>
  <si>
    <t>Sisa Alat Mei"18</t>
  </si>
  <si>
    <t>Sisa Alat Jun"18</t>
  </si>
  <si>
    <t>Sisa Alat Jul"18</t>
  </si>
  <si>
    <t>Sisa Alat Agst"18</t>
  </si>
  <si>
    <t>Sisa Alat Sept"18</t>
  </si>
  <si>
    <t>Sisa Alat Okt"18</t>
  </si>
  <si>
    <t>Sisa Alat Nov"18</t>
  </si>
  <si>
    <t>Sisa Alat Des"18</t>
  </si>
  <si>
    <t>Sisa Alat Jan"19</t>
  </si>
  <si>
    <t>Sisa Alat Feb"19</t>
  </si>
  <si>
    <t>Sisa Alat Mar"19</t>
  </si>
  <si>
    <t>Sisa Alat Apr"19</t>
  </si>
  <si>
    <t>Sisa Alat Mei"19</t>
  </si>
  <si>
    <t>Sisa Alat Jun"19</t>
  </si>
  <si>
    <t>Sisa Alat Jul"19</t>
  </si>
  <si>
    <t>26/11/2020</t>
  </si>
  <si>
    <t>Februari tdk tagih sewa</t>
  </si>
  <si>
    <t>Sewa Periode 16/9 sd 15/10/20</t>
  </si>
  <si>
    <t>Sewa Periode 16/10 sd 15/11/20</t>
  </si>
  <si>
    <t>Sewa Periode 16/11 sd 15/12/20</t>
  </si>
  <si>
    <t>Sewa Periode 16/12 sd 15/1/21</t>
  </si>
  <si>
    <t>Sewa Periode 16/1 sd 1/2/21</t>
  </si>
  <si>
    <t>KURANG</t>
  </si>
  <si>
    <t>Note :Join pin 4 ini kelebihan dari spk lama No 115</t>
  </si>
  <si>
    <t>Embarcadero minta diclaim per 1/2/21</t>
  </si>
  <si>
    <t>Sewa Periode 10/10 sd 9/11/20</t>
  </si>
  <si>
    <t>Sewa Periode 10/11 sd 9/12/20</t>
  </si>
  <si>
    <t>Oper kelebihan retur 177</t>
  </si>
  <si>
    <t>Sewa Periode 10/12 sd 9/1/21</t>
  </si>
  <si>
    <t>Sewa Periode 10/1 sd 1/2/21</t>
  </si>
  <si>
    <t xml:space="preserve">Note : </t>
  </si>
  <si>
    <t>Cara Hitung Tagihan Embarcadero</t>
  </si>
  <si>
    <t>Sewa perbulan dikali 12 dibagi 365 hari</t>
  </si>
  <si>
    <t>misalnya : 10.000 x 12 : 365 = 328.77 (Per hari )</t>
  </si>
  <si>
    <t>dan hari nya sesuai klau 31 apa 29 hari</t>
  </si>
  <si>
    <t xml:space="preserve">perkalian nya </t>
  </si>
  <si>
    <t>contoh : uhead 85 = 7.000</t>
  </si>
  <si>
    <t>berarti sewa  perhari 230.14</t>
  </si>
  <si>
    <t>periode 24/3 - 23/4 = 31 hri</t>
  </si>
  <si>
    <t>Jumlah 700</t>
  </si>
  <si>
    <t>ini jadi total 4.993.973</t>
  </si>
  <si>
    <t>Sewa Periode 11/6 sd 10/7/22</t>
  </si>
  <si>
    <t>31/7/2022</t>
  </si>
  <si>
    <t>Lebih pengiriman</t>
  </si>
  <si>
    <t>\</t>
  </si>
  <si>
    <t>Sewa Periode 11/7 sd 10/8/22</t>
  </si>
  <si>
    <t>Sewa Periode 11/8 sd 10/9/22</t>
  </si>
  <si>
    <t>Sewa Periode 11/9 sd 10/10/22</t>
  </si>
  <si>
    <t>Sewa Periode 11/10 sd 4/11/22</t>
  </si>
  <si>
    <t>note jb ditagih sesuai total kirim di spk = 900</t>
  </si>
  <si>
    <t>Tie Rod 16</t>
  </si>
  <si>
    <t>Sewa Periode 26/3 sd 25/4/22</t>
  </si>
  <si>
    <t>Sewa Periode 26/4 sd 25/5/22</t>
  </si>
  <si>
    <t>Sewa Periode 26/5 sd 25/6/22</t>
  </si>
  <si>
    <t>Sewa Periode 26/6 sd 25/7/22</t>
  </si>
  <si>
    <t>Sewa Periode 26/7 sd 25/8/22</t>
  </si>
  <si>
    <t>Sewa Periode 6/6 sd 5/7/22</t>
  </si>
  <si>
    <t>Sewa Periode 6/7 sd 5/8/22</t>
  </si>
  <si>
    <t>Sewa Periode 6/8 sd 5/9/22</t>
  </si>
  <si>
    <t>Sewa Periode 28/6 sd 27/7/22</t>
  </si>
  <si>
    <t>Sewa Periode 28/7 sd 27/8/22</t>
  </si>
  <si>
    <t>Sewa Periode 14/3 sd 13/4/22</t>
  </si>
  <si>
    <t>Sewa Periode 14/4 sd 13/5/22</t>
  </si>
  <si>
    <t>Sewa Periode 14/5 sd 2/6/22</t>
  </si>
  <si>
    <t>Sisa Alat Periode 26/6 - 25/7</t>
  </si>
  <si>
    <t>Sisa Alat Periode 26/7 - 25/8</t>
  </si>
  <si>
    <t>Sisa Alat Periode 26/8 - 25/9</t>
  </si>
  <si>
    <t>Sisa Alat Periode 26/9 - 25/10</t>
  </si>
  <si>
    <t>Sisa Alat Periode 26/10 - 25/11</t>
  </si>
  <si>
    <t>Sisa Alat Periode 26/11 - 25/12</t>
  </si>
  <si>
    <t>Sisa Alat Periode 26/12 - 25/1/21</t>
  </si>
  <si>
    <t>Tdk tagih</t>
  </si>
  <si>
    <t>Besok 6/11/2020 ada mau pengambilan</t>
  </si>
  <si>
    <t>alat ke wika graha Mantap.</t>
  </si>
  <si>
    <t>tapi minta di tutup per tgl 3/11.</t>
  </si>
  <si>
    <t>jadi anggap sj besok tgl 6/11/20 di anggap tgl 3/11/20</t>
  </si>
  <si>
    <t>Sisa Alat Periode 11/6 - 10/7</t>
  </si>
  <si>
    <t>Sisa Alat Periode 11/7 - 10/8</t>
  </si>
  <si>
    <t>Sisa Alat Periode 11/8 - 10/9</t>
  </si>
  <si>
    <t>Sisa Alat Periode 11/9 - 10/10</t>
  </si>
  <si>
    <t>Sisa Alat Periode 11/10 - 10/11</t>
  </si>
  <si>
    <t>Sisa Alat Periode 11/11 - 10/12</t>
  </si>
  <si>
    <t>Sisa Alat Periode 11/12 - 10/1/21</t>
  </si>
  <si>
    <t>Sisa Alat Periode 11/1 - 10/2/21</t>
  </si>
  <si>
    <t>Sisa Alat Periode 11/2 - 10/3/21</t>
  </si>
  <si>
    <t xml:space="preserve">tdk tagih sewa </t>
  </si>
  <si>
    <t>29/3/2021</t>
  </si>
  <si>
    <t>Sisa Alat Periode 5/8 - 4/9</t>
  </si>
  <si>
    <t>Sisa Alat Periode 5/9 - 4/10</t>
  </si>
  <si>
    <t>Sisa Alat Periode 5/10 - 4/11</t>
  </si>
  <si>
    <t>Sisa Alat Periode 5/11 - 4/12</t>
  </si>
  <si>
    <t>Sisa Alat Periode 5/12 - 4/1</t>
  </si>
  <si>
    <t>Sisa Alat Periode 5/1 - 4/2/21</t>
  </si>
  <si>
    <t>Sisa Alat Periode 5/2 - 4/3/21</t>
  </si>
  <si>
    <t>Roda per set 4BH = Kirim 56/4 = 14 Set</t>
  </si>
  <si>
    <t>Sisa Alat Periode 29/7-28/8</t>
  </si>
  <si>
    <t>Sisa Alat Periode 29/8-28/9</t>
  </si>
  <si>
    <t>Sisa Alat Periode 29/9-28/10</t>
  </si>
  <si>
    <t>Sisa Alat Periode 29/10-28/11</t>
  </si>
  <si>
    <t>Sisa Alat Periode 29/11-28/12</t>
  </si>
  <si>
    <t>Sisa Alat Periode 29/12-28/1</t>
  </si>
  <si>
    <t>Sisa Alat Periode 9/11-8/12</t>
  </si>
  <si>
    <t>Sisa Alat Periode 9/12-8/1</t>
  </si>
  <si>
    <t>Sisa Alat Periode 9/1-26/1</t>
  </si>
  <si>
    <t>Sisa Alat Periode 11/12-10/1</t>
  </si>
  <si>
    <t>Sisa Alat Periode 11/1-10/2</t>
  </si>
  <si>
    <t>Sisa Alat Periode 11/2-10/3</t>
  </si>
  <si>
    <t>Sisa Alat Periode 11/3-10/4</t>
  </si>
  <si>
    <t>Sisa Alat Periode 11/4-10/5</t>
  </si>
  <si>
    <t>digabung spk 164G</t>
  </si>
  <si>
    <t>Sisa Alat Periode 11/5-10/6</t>
  </si>
  <si>
    <t>Sisa Alat Periode 11/6-10/7</t>
  </si>
  <si>
    <t>Sisa Alat Periode 11/7-7/8</t>
  </si>
  <si>
    <t>Sisa Alat Periode 12/12-11/1</t>
  </si>
  <si>
    <t>Sisa Alat Periode 12/1-11/2</t>
  </si>
  <si>
    <t>Sisa Alat Periode 12/2-11/3</t>
  </si>
  <si>
    <t>Sisa Alat Periode 12/3-11/4</t>
  </si>
  <si>
    <t>Sisa Alat Periode 12/4-11/5</t>
  </si>
  <si>
    <t>Sisa Alat Periode 12/5-2/6</t>
  </si>
  <si>
    <t>Sisa Alat Periode 15/12-14/1</t>
  </si>
  <si>
    <t>Sisa Alat Periode 15/1-14/2</t>
  </si>
  <si>
    <t>Sisa Alat Periode 15/2-14/3</t>
  </si>
  <si>
    <t>Sisa Alat Periode 15/3-14/4</t>
  </si>
  <si>
    <t>Sisa Alat Periode 15/4-14/5</t>
  </si>
  <si>
    <t>Sisa Alat Periode 15/5-14/6</t>
  </si>
  <si>
    <t>Sisa Alat Periode 15/6-14/7</t>
  </si>
  <si>
    <t>Sisa Alat Periode 15/7-7/8</t>
  </si>
  <si>
    <t>Sisa Alat Periode 25/2-24/3</t>
  </si>
  <si>
    <t>Sisa Alat Periode 25/3-24/4</t>
  </si>
  <si>
    <t>Sisa Alat Periode 25/4-24/5</t>
  </si>
  <si>
    <t>DIPERPANJAN 171B</t>
  </si>
  <si>
    <t>Sisa Alat Periode 25/5-24/6</t>
  </si>
  <si>
    <t>Sisa Alat Periode 25/6-24/7</t>
  </si>
  <si>
    <t>Sisa Alat Periode 25/7-24/8</t>
  </si>
  <si>
    <t>Sisa Alat Periode 25/8-24/9</t>
  </si>
  <si>
    <t>Sisa Alat Periode 25/9-5/10</t>
  </si>
  <si>
    <t>Cantilever 120</t>
  </si>
  <si>
    <t>Sisa Alat Periode 23/1-22/2</t>
  </si>
  <si>
    <t>Sisa Alat Periode 28/2-27/3</t>
  </si>
  <si>
    <t>Sisa Alat Periode 28/3-27/4</t>
  </si>
  <si>
    <t>Sisa Alat Periode 28/4-27/5</t>
  </si>
  <si>
    <t>Sisa Alat Periode 28/5-14/6</t>
  </si>
  <si>
    <t>CANTILEVER TDK TAGIH</t>
  </si>
  <si>
    <t>SDH tagih</t>
  </si>
  <si>
    <t>tutup sewa</t>
  </si>
  <si>
    <t>Note : Tagihan ditutup per tgl dia pulangin terakhir.</t>
  </si>
  <si>
    <t>dan buat claimnya</t>
  </si>
  <si>
    <t>22/7/2021</t>
  </si>
  <si>
    <t>Sewa Periode 21/7 sd 20/8/21</t>
  </si>
  <si>
    <t>Sewa Periode 21/8 sd 8/9/21</t>
  </si>
  <si>
    <t>Sewa Periode 23/7 sd 22/8/21</t>
  </si>
  <si>
    <t>Sewa Periode 23/8 sd 22/9/21</t>
  </si>
  <si>
    <t>30/9/2021</t>
  </si>
  <si>
    <t>Sewa Periode 23/9 sd 22/10/21</t>
  </si>
  <si>
    <t>Sewa Periode 23/10 sd 22/11/21</t>
  </si>
  <si>
    <t>Sdh ditagih sd 26/1/22(PROGRESS 2)</t>
  </si>
  <si>
    <t>Sewa Periode 23/11 sd 22/12/21</t>
  </si>
  <si>
    <t>TR 1M = 65 x 100 = 6.500/80 = 81</t>
  </si>
  <si>
    <t>TR 40M = 40 x 47 = 1.880/80 = 24</t>
  </si>
  <si>
    <t>Sewa Periode 23/12 sd 22/1/22</t>
  </si>
  <si>
    <t>Sewa Periode 23/1 sd 26/1/22</t>
  </si>
  <si>
    <t>TR 40M = 40 x 20 = 800/80 = 10</t>
  </si>
  <si>
    <t>Sewa Periode 27/1 sd 26/2/22</t>
  </si>
  <si>
    <t>TIEBAR 40 KALAU DIGANTI TIEROD SUPAYA TIDAK KENA CHARGE, DIANGGAP UKURAN 80</t>
  </si>
  <si>
    <t>JADI 80 CM X 260 =20,800 M</t>
  </si>
  <si>
    <t>YANG DIKEMBALIKAN</t>
  </si>
  <si>
    <t>TIEROD 1 M= 65 = 100 X 65= 6500 M</t>
  </si>
  <si>
    <t>TIEROD 40 CM= 40X 47 = 1880 M</t>
  </si>
  <si>
    <t>TOTAL 8380 M / 80 = 104.75  , JADI POTONG TIEBAR 40 = 105 PCS</t>
  </si>
  <si>
    <t>Sewa Periode 31/7 sd 30/8/21</t>
  </si>
  <si>
    <t>Sewa Periode 31/8 sd 30/9/21</t>
  </si>
  <si>
    <t>Sewa Periode 1/10 sd 30/10/21</t>
  </si>
  <si>
    <t>Sewa Periode 31/10 sd 30/11/21</t>
  </si>
  <si>
    <t>Sewa Periode 1/12 sd 30/12/21</t>
  </si>
  <si>
    <t>Sewa Periode 31/12 sd 26/1/22</t>
  </si>
  <si>
    <t>Vi catat;</t>
  </si>
  <si>
    <t>Wika univ terbuka</t>
  </si>
  <si>
    <t xml:space="preserve">Sisa hollow 5x5x3 = 92 nanti diganti hollow 5x10x3=75 </t>
  </si>
  <si>
    <t>Jack base pch 1 diganti jadi jackbase 60 biasa 3</t>
  </si>
  <si>
    <t>Jadi 1 banding 3</t>
  </si>
  <si>
    <t xml:space="preserve">Contoh jackbase scaffolding 3 buah dianggap 1 buah </t>
  </si>
  <si>
    <t xml:space="preserve">Kalau ada lebih jackbase 60 scaffolding, nanti ditukar dengan cross brace 220 </t>
  </si>
  <si>
    <t>Main frame 170 - nanti dikembalikan  main frame 190</t>
  </si>
  <si>
    <t xml:space="preserve">Joinpin - nanti dikembalikan swivel clamp </t>
  </si>
  <si>
    <t>Pipa 6 m = nanti dikembalikan hollow 5x10x 3 m = hitungan tetap sesuai panjangnya</t>
  </si>
  <si>
    <t xml:space="preserve">Jadi misal pipa 6 m = 1, maka dikembalikan hollow 3 m = 2 </t>
  </si>
  <si>
    <t>Pipa 3 m = sama dengan hollow 5x10x3 m dengan ukuran sama</t>
  </si>
  <si>
    <t>Suri"4x6x2</t>
  </si>
  <si>
    <t>Siku 40x50</t>
  </si>
  <si>
    <t>14/8/2021</t>
  </si>
  <si>
    <t>Sewa Periode 5/8 sd 4/9/21</t>
  </si>
  <si>
    <t>Sewa Periode 5/9 sd 4/10/21</t>
  </si>
  <si>
    <t>Sewa Periode 5/10 sd 4/11/21</t>
  </si>
  <si>
    <t>Sewa Periode 5/11 sd 4/12/21</t>
  </si>
  <si>
    <t>Sewa Periode 5/12 sd 4/1/22</t>
  </si>
  <si>
    <t>Sewa Periode 5/1 sd 26/1/22</t>
  </si>
  <si>
    <t>jb=471/3=157 ,UH 102/3=34</t>
  </si>
  <si>
    <t>h5x5x3=51</t>
  </si>
  <si>
    <t>Siku 50x50 lebih 27 potong di siku 50x45</t>
  </si>
  <si>
    <t>Siku 40x45 potong di siku 45x45 dan 40x50</t>
  </si>
  <si>
    <t>Ini opernya per tgl yg kita belum tagih saja vi</t>
  </si>
  <si>
    <t>Sewa Periode 11/9 sd 10/10/21</t>
  </si>
  <si>
    <t>Sewa Periode 11/10 sd 10/11/21</t>
  </si>
  <si>
    <t>18/11/2021</t>
  </si>
  <si>
    <t>Sewa Periode 11/11 sd 10/12/21</t>
  </si>
  <si>
    <t>Sewa Periode 11/12 sd 15/12/21</t>
  </si>
  <si>
    <t>Sewa Periode 25/8 sd 24/9/21</t>
  </si>
  <si>
    <t>Sewa Periode 25/9 sd 24/10/21</t>
  </si>
  <si>
    <t>Sewa Periode 25/10 sd 24/11/21</t>
  </si>
  <si>
    <t>Sewa Periode 25/11 sd 8/12/21</t>
  </si>
  <si>
    <t>Sewa Periode 8/9 sd 7/10/21</t>
  </si>
  <si>
    <t>Sewa Periode 8/10 sd 7/11/21</t>
  </si>
  <si>
    <t>Sewa Periode 8/11 sd 7/12/21</t>
  </si>
  <si>
    <t>21/12/2021</t>
  </si>
  <si>
    <t>Sewa Periode 8/12 sd 7/1/22</t>
  </si>
  <si>
    <t>Sewa Periode 8/1 sd 26/1/22</t>
  </si>
  <si>
    <t>28/10/2021</t>
  </si>
  <si>
    <t>Sewa Periode 27/10 sd 26/11/21</t>
  </si>
  <si>
    <t>Sewa Periode 27/11 sd 26/12/21</t>
  </si>
  <si>
    <t>Sewa Periode 27/12 sd 26/1/22</t>
  </si>
  <si>
    <t>Sisa Alat Periode 2/8-1/9</t>
  </si>
  <si>
    <t>retur ini dianggp bulan ke-2</t>
  </si>
  <si>
    <t>Vi nanti catat</t>
  </si>
  <si>
    <t>hari ini 2/8/2021</t>
  </si>
  <si>
    <t>kirim wika rs covid</t>
  </si>
  <si>
    <t>kata dia Cuma pakai barang seminggu.</t>
  </si>
  <si>
    <t>tapi tagihan minimal hitung 1 bulan sewa.</t>
  </si>
  <si>
    <t>jadi nanti buat tagihan nya tetap 1 bulan,</t>
  </si>
  <si>
    <t>dari tanggal 2/8 - 1/9/2021,kalau dia jadi pulangin.</t>
  </si>
  <si>
    <t>Pipa 74</t>
  </si>
  <si>
    <t>Ring lock</t>
  </si>
  <si>
    <t>Ledger Ringlock</t>
  </si>
  <si>
    <t>Kepala ledger</t>
  </si>
  <si>
    <t>Pantex</t>
  </si>
  <si>
    <t>Kunci Ledger Pch</t>
  </si>
  <si>
    <t>Pipa 90</t>
  </si>
  <si>
    <t>Siku 4x4x3</t>
  </si>
  <si>
    <t>Siku 4x4x190</t>
  </si>
  <si>
    <t>Sisa Alat</t>
  </si>
  <si>
    <t>11/06/2021</t>
  </si>
  <si>
    <t>12/06/2021</t>
  </si>
  <si>
    <t>15/06/2021</t>
  </si>
  <si>
    <t>17/06/2021</t>
  </si>
  <si>
    <t>30/07/2021</t>
  </si>
  <si>
    <t>24/06/2022</t>
  </si>
  <si>
    <t>25/06/2022</t>
  </si>
  <si>
    <t>26/06/2022</t>
  </si>
  <si>
    <t>14/07/2022</t>
  </si>
  <si>
    <t>15/07/2022</t>
  </si>
  <si>
    <t>16/07/2022</t>
  </si>
  <si>
    <t>19/07/2022</t>
  </si>
  <si>
    <t>26/07/2022</t>
  </si>
  <si>
    <t>28/07/2022</t>
  </si>
  <si>
    <t>29/07/2022</t>
  </si>
  <si>
    <t>18/01/2023</t>
  </si>
  <si>
    <t>25/01/2023</t>
  </si>
  <si>
    <t>17/03/2023</t>
  </si>
  <si>
    <t>17/05/2023</t>
  </si>
  <si>
    <t>23/06/2023</t>
  </si>
  <si>
    <t>19/08/2023</t>
  </si>
  <si>
    <t>19/11/2023</t>
  </si>
  <si>
    <t>01/12/2021</t>
  </si>
  <si>
    <t>02/12/2021</t>
  </si>
  <si>
    <t>04/12/2021</t>
  </si>
  <si>
    <t>01/07/2022</t>
  </si>
  <si>
    <t>02/07/2022</t>
  </si>
  <si>
    <t>02/11/2022</t>
  </si>
  <si>
    <t>04/07/2022</t>
  </si>
  <si>
    <t>04/11/2022</t>
  </si>
  <si>
    <t>04/12/2022</t>
  </si>
  <si>
    <t>05/07/2022</t>
  </si>
  <si>
    <t>05/12/2022</t>
  </si>
  <si>
    <t>07/07/2022</t>
  </si>
  <si>
    <t>03/08/2022</t>
  </si>
  <si>
    <t>12/01/2023</t>
  </si>
  <si>
    <t>12/12/2023</t>
  </si>
  <si>
    <t>02/03/2023</t>
  </si>
  <si>
    <t>04/03/2023</t>
  </si>
  <si>
    <t>04/04/2023</t>
  </si>
  <si>
    <t>04/05/2023</t>
  </si>
  <si>
    <t>04/12/2023</t>
  </si>
  <si>
    <t>08/03/2023</t>
  </si>
  <si>
    <t>11/03/2023</t>
  </si>
  <si>
    <t>11/05/2023</t>
  </si>
  <si>
    <t>06/04/2023</t>
  </si>
  <si>
    <t>06/05/2023</t>
  </si>
  <si>
    <t>07/04/2023</t>
  </si>
  <si>
    <t>07/05/2023</t>
  </si>
  <si>
    <t>05/06/2023</t>
  </si>
  <si>
    <t>01/07/2023</t>
  </si>
  <si>
    <t>01/12/2023</t>
  </si>
  <si>
    <t>09/12/2023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</si>
</sst>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"/>
    <numFmt numFmtId="165" formatCode="dd/mm/yyyy"/>
    <numFmt numFmtId="166" formatCode="#,##0%"/>
    <numFmt numFmtId="167" formatCode="mm/dd/yy"/>
  </numFmts>
  <fonts count="38" x14ac:knownFonts="1">
    <font>
      <color theme="1"/>
      <family val="2"/>
      <scheme val="minor"/>
      <sz val="11"/>
      <name val="Calibri"/>
    </font>
    <font>
      <b/>
      <color rgb="FF000000"/>
      <family val="2"/>
      <sz val="10"/>
      <name val="Comic Sans MS"/>
    </font>
    <font>
      <color rgb="FF000000"/>
      <family val="2"/>
      <sz val="10"/>
      <name val="Comic Sans MS"/>
    </font>
    <font>
      <color theme="1"/>
      <family val="2"/>
      <sz val="11"/>
      <name val="Calibri"/>
    </font>
    <font>
      <b/>
      <color rgb="FF000000"/>
      <family val="2"/>
      <sz val="11"/>
      <name val="Comic Sans MS"/>
    </font>
    <font>
      <color rgb="FF000000"/>
      <family val="2"/>
      <sz val="11"/>
      <name val="Comic Sans MS"/>
    </font>
    <font>
      <color rgb="FF7030a0"/>
      <family val="2"/>
      <sz val="10"/>
      <name val="Comic Sans MS"/>
    </font>
    <font>
      <b/>
      <color rgb="FF7030a0"/>
      <family val="2"/>
      <sz val="10"/>
      <name val="Comic Sans MS"/>
    </font>
    <font>
      <b/>
      <color rgb="FFc00000"/>
      <family val="2"/>
      <sz val="10"/>
      <name val="Comic Sans MS"/>
    </font>
    <font>
      <b/>
      <color rgb="FFff0000"/>
      <family val="2"/>
      <sz val="10"/>
      <name val="Comic Sans MS"/>
    </font>
    <font>
      <b/>
      <color rgb="FF000000"/>
      <family val="2"/>
      <sz val="12"/>
      <name val="Cambria"/>
    </font>
    <font>
      <b/>
      <color rgb="FF000000"/>
      <family val="2"/>
      <sz val="11"/>
      <name val="Cambria"/>
    </font>
    <font>
      <color rgb="FFff0000"/>
      <family val="2"/>
      <sz val="11"/>
      <name val="Comic Sans MS"/>
    </font>
    <font>
      <b/>
      <color rgb="FFff0000"/>
      <family val="2"/>
      <sz val="11"/>
      <name val="Comic Sans MS"/>
    </font>
    <font>
      <b/>
      <color rgb="FFc00000"/>
      <family val="2"/>
      <sz val="11"/>
      <name val="Comic Sans MS"/>
    </font>
    <font>
      <color rgb="FFff0000"/>
      <family val="2"/>
      <sz val="10"/>
      <name val="Comic Sans MS"/>
    </font>
    <font>
      <b/>
      <color rgb="FF00b0f0"/>
      <family val="2"/>
      <sz val="10"/>
      <name val="Comic Sans MS"/>
    </font>
    <font>
      <color rgb="FFc00000"/>
      <family val="2"/>
      <sz val="10"/>
      <name val="Comic Sans MS"/>
    </font>
    <font>
      <b/>
      <color rgb="FF0070c0"/>
      <family val="2"/>
      <sz val="10"/>
      <name val="Comic Sans MS"/>
    </font>
    <font>
      <b/>
      <color rgb="FF00b050"/>
      <family val="2"/>
      <sz val="11"/>
      <name val="Comic Sans MS"/>
    </font>
    <font>
      <b/>
      <color rgb="FF000000"/>
      <family val="2"/>
      <sz val="11"/>
      <name val="Calibri"/>
    </font>
    <font>
      <b/>
      <color rgb="FF002060"/>
      <family val="2"/>
      <sz val="10"/>
      <name val="Comic Sans MS"/>
    </font>
    <font>
      <b/>
      <color rgb="FF000000"/>
      <family val="2"/>
      <sz val="14"/>
      <name val="Comic Sans MS"/>
    </font>
    <font>
      <b/>
      <color rgb="FF00b050"/>
      <family val="2"/>
      <sz val="10"/>
      <name val="Comic Sans MS"/>
    </font>
    <font>
      <b/>
      <color rgb="FF000000"/>
      <family val="2"/>
      <sz val="12"/>
      <name val="Comic Sans MS"/>
    </font>
    <font>
      <b/>
      <color rgb="FF4472c4"/>
      <family val="2"/>
      <sz val="10"/>
      <name val="Comic Sans MS"/>
    </font>
    <font>
      <color rgb="FF000000"/>
      <family val="2"/>
      <sz val="12"/>
      <name val="Comic Sans MS"/>
    </font>
    <font>
      <color rgb="FF0070c0"/>
      <family val="2"/>
      <sz val="10"/>
      <name val="Comic Sans MS"/>
    </font>
    <font>
      <b/>
      <color rgb="FF5b9bd5"/>
      <family val="2"/>
      <sz val="10"/>
      <name val="Comic Sans MS"/>
    </font>
    <font>
      <b/>
      <color rgb="FF2e75b6"/>
      <family val="2"/>
      <sz val="10"/>
      <name val="Comic Sans MS"/>
    </font>
    <font>
      <b/>
      <color rgb="FF000000"/>
      <family val="2"/>
      <sz val="11"/>
      <name val="Arial Unicode MS"/>
    </font>
    <font>
      <color rgb="FF000000"/>
      <family val="2"/>
      <sz val="11"/>
      <name val="Arial Unicode MS"/>
    </font>
    <font>
      <b/>
      <color rgb="FF000000"/>
      <family val="2"/>
      <sz val="10"/>
      <name val="Arial Unicode MS"/>
    </font>
    <font>
      <b/>
      <color rgb="FF000000"/>
      <family val="2"/>
      <sz val="14"/>
      <name val="Calibri"/>
    </font>
    <font>
      <color rgb="FF000000"/>
      <family val="2"/>
      <sz val="11"/>
      <name val="Calibri"/>
    </font>
    <font>
      <u/>
      <color rgb="FF000000"/>
      <family val="2"/>
      <sz val="11"/>
      <name val="Calibri"/>
    </font>
    <font>
      <b/>
      <u/>
      <color rgb="FF000000"/>
      <family val="2"/>
      <sz val="11"/>
      <name val="Calibri"/>
    </font>
    <font>
      <b/>
      <color rgb="FFffffff"/>
      <family val="2"/>
      <sz val="10"/>
      <name val="Comic Sans MS"/>
    </font>
  </fonts>
  <fills count="27">
    <fill>
      <patternFill patternType="none"/>
    </fill>
    <fill>
      <patternFill patternType="gray125"/>
    </fill>
    <fill>
      <patternFill patternType="solid">
        <fgColor rgb="FFfff2cc"/>
      </patternFill>
    </fill>
    <fill>
      <patternFill patternType="solid">
        <fgColor rgb="FFffffff"/>
      </patternFill>
    </fill>
    <fill>
      <patternFill patternType="solid">
        <fgColor rgb="FFffff00"/>
      </patternFill>
    </fill>
    <fill>
      <patternFill patternType="solid">
        <fgColor rgb="FFf4b183"/>
      </patternFill>
    </fill>
    <fill>
      <patternFill patternType="solid">
        <fgColor rgb="FFfbe5d6"/>
      </patternFill>
    </fill>
    <fill>
      <patternFill patternType="solid">
        <fgColor rgb="FFffe699"/>
      </patternFill>
    </fill>
    <fill>
      <patternFill patternType="solid">
        <fgColor rgb="FFe2f0d9"/>
      </patternFill>
    </fill>
    <fill>
      <patternFill patternType="solid">
        <fgColor rgb="FFededed"/>
      </patternFill>
    </fill>
    <fill>
      <patternFill patternType="solid">
        <fgColor rgb="FFed7d31"/>
      </patternFill>
    </fill>
    <fill>
      <patternFill patternType="solid">
        <fgColor rgb="FF92d050"/>
      </patternFill>
    </fill>
    <fill>
      <patternFill patternType="solid">
        <fgColor rgb="FFc5e0b4"/>
      </patternFill>
    </fill>
    <fill>
      <patternFill patternType="solid">
        <fgColor rgb="FFdeebf7"/>
      </patternFill>
    </fill>
    <fill>
      <patternFill patternType="solid">
        <fgColor rgb="FFbdd7ee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8faadc"/>
      </patternFill>
    </fill>
    <fill>
      <patternFill patternType="solid">
        <fgColor rgb="FF5b9bd5"/>
      </patternFill>
    </fill>
    <fill>
      <patternFill patternType="solid">
        <fgColor rgb="FF9dc3e6"/>
      </patternFill>
    </fill>
    <fill>
      <patternFill patternType="solid">
        <fgColor rgb="FFffc000"/>
      </patternFill>
    </fill>
    <fill>
      <patternFill patternType="solid">
        <fgColor rgb="FFb4c7e7"/>
      </patternFill>
    </fill>
    <fill>
      <patternFill patternType="solid">
        <fgColor rgb="FFffd966"/>
      </patternFill>
    </fill>
    <fill>
      <patternFill patternType="solid">
        <fgColor rgb="FFa9d18e"/>
      </patternFill>
    </fill>
    <fill>
      <patternFill patternType="solid">
        <fgColor rgb="FFd6dce5"/>
      </patternFill>
    </fill>
    <fill>
      <patternFill patternType="solid">
        <fgColor rgb="FF7030a0"/>
      </patternFill>
    </fill>
    <fill>
      <patternFill patternType="solid">
        <fgColor rgb="FF00b0f0"/>
      </patternFill>
    </fill>
  </fills>
  <borders count="102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medium">
        <color rgb="FF000000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c6c6c6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thin">
        <color rgb="FFc6c6c6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c6c6c6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medium">
        <color rgb="FF000000"/>
      </right>
      <top style="thin">
        <color rgb="FFc6c6c6"/>
      </top>
      <bottom style="thin">
        <color rgb="FFc6c6c6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/>
      <bottom/>
      <diagonal/>
    </border>
    <border>
      <left style="double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000000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double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c6c6c6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thin">
        <color rgb="FFc6c6c6"/>
      </right>
      <top style="thin">
        <color rgb="FFc6c6c6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81">
    <xf numFmtId="0" fontId="0" fillId="0" borderId="0" xfId="0"/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/>
    <xf numFmtId="14" fontId="1" fillId="2" borderId="1" xfId="0" applyNumberFormat="1" applyFont="1" applyFill="1" applyBorder="1" applyAlignment="1">
      <alignment horizontal="left"/>
    </xf>
    <xf numFmtId="3" fontId="1" fillId="2" borderId="2" xfId="0" applyNumberFormat="1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4" fontId="2" fillId="0" borderId="3" xfId="0" applyNumberFormat="1" applyFont="1" applyBorder="1" applyAlignment="1">
      <alignment horizontal="left"/>
    </xf>
    <xf numFmtId="3" fontId="2" fillId="0" borderId="3" xfId="0" applyNumberFormat="1" applyFont="1" applyBorder="1" applyAlignment="1">
      <alignment horizontal="right"/>
    </xf>
    <xf numFmtId="3" fontId="2" fillId="0" borderId="3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1" fillId="0" borderId="0" xfId="0" applyFont="1" applyAlignment="1">
      <alignment horizontal="left"/>
    </xf>
    <xf numFmtId="14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left"/>
    </xf>
    <xf numFmtId="3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left"/>
    </xf>
    <xf numFmtId="14" fontId="2" fillId="0" borderId="4" xfId="0" applyNumberFormat="1" applyFont="1" applyBorder="1" applyAlignment="1">
      <alignment horizontal="left"/>
    </xf>
    <xf numFmtId="3" fontId="2" fillId="0" borderId="4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3" fontId="1" fillId="3" borderId="4" xfId="0" applyNumberFormat="1" applyFont="1" applyFill="1" applyBorder="1" applyAlignment="1">
      <alignment horizontal="left"/>
    </xf>
    <xf numFmtId="3" fontId="0" fillId="0" borderId="0" xfId="0" applyNumberFormat="1" applyAlignment="1"/>
    <xf numFmtId="14" fontId="1" fillId="0" borderId="3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14" fontId="4" fillId="4" borderId="5" xfId="0" applyNumberFormat="1" applyFont="1" applyFill="1" applyBorder="1" applyAlignment="1">
      <alignment horizontal="left"/>
    </xf>
    <xf numFmtId="3" fontId="4" fillId="4" borderId="5" xfId="0" applyNumberFormat="1" applyFont="1" applyFill="1" applyBorder="1" applyAlignment="1">
      <alignment horizontal="left"/>
    </xf>
    <xf numFmtId="14" fontId="5" fillId="0" borderId="0" xfId="0" applyNumberFormat="1" applyFont="1" applyAlignment="1">
      <alignment horizontal="left"/>
    </xf>
    <xf numFmtId="3" fontId="0" fillId="0" borderId="0" xfId="0" applyNumberFormat="1" applyAlignment="1">
      <alignment horizontal="right"/>
    </xf>
    <xf numFmtId="3" fontId="2" fillId="0" borderId="4" xfId="0" applyNumberFormat="1" applyFont="1" applyBorder="1" applyAlignment="1">
      <alignment horizontal="right"/>
    </xf>
    <xf numFmtId="0" fontId="2" fillId="0" borderId="0" xfId="0" applyFont="1" applyAlignment="1">
      <alignment horizontal="left"/>
    </xf>
    <xf numFmtId="14" fontId="0" fillId="0" borderId="0" xfId="0" applyNumberFormat="1" applyAlignment="1"/>
    <xf numFmtId="3" fontId="1" fillId="0" borderId="3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left"/>
    </xf>
    <xf numFmtId="14" fontId="1" fillId="0" borderId="4" xfId="0" applyNumberFormat="1" applyFont="1" applyBorder="1" applyAlignment="1">
      <alignment horizontal="left"/>
    </xf>
    <xf numFmtId="3" fontId="1" fillId="0" borderId="4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7" fillId="0" borderId="2" xfId="0" applyNumberFormat="1" applyFont="1" applyBorder="1" applyAlignment="1">
      <alignment horizontal="right"/>
    </xf>
    <xf numFmtId="3" fontId="1" fillId="0" borderId="2" xfId="0" applyNumberFormat="1" applyFont="1" applyBorder="1" applyAlignment="1">
      <alignment horizontal="left"/>
    </xf>
    <xf numFmtId="0" fontId="1" fillId="0" borderId="6" xfId="0" applyFont="1" applyBorder="1" applyAlignment="1">
      <alignment horizontal="left"/>
    </xf>
    <xf numFmtId="14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left"/>
    </xf>
    <xf numFmtId="3" fontId="8" fillId="0" borderId="7" xfId="0" applyNumberFormat="1" applyFont="1" applyBorder="1" applyAlignment="1">
      <alignment horizontal="right"/>
    </xf>
    <xf numFmtId="0" fontId="8" fillId="0" borderId="7" xfId="0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3" fontId="8" fillId="0" borderId="4" xfId="0" applyNumberFormat="1" applyFont="1" applyBorder="1" applyAlignment="1">
      <alignment horizontal="right"/>
    </xf>
    <xf numFmtId="3" fontId="8" fillId="0" borderId="4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3" fontId="6" fillId="0" borderId="4" xfId="0" applyNumberFormat="1" applyFont="1" applyBorder="1" applyAlignment="1">
      <alignment horizontal="right"/>
    </xf>
    <xf numFmtId="3" fontId="6" fillId="3" borderId="4" xfId="0" applyNumberFormat="1" applyFont="1" applyFill="1" applyBorder="1" applyAlignment="1">
      <alignment horizontal="right"/>
    </xf>
    <xf numFmtId="0" fontId="1" fillId="0" borderId="2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3" fontId="1" fillId="2" borderId="6" xfId="0" applyNumberFormat="1" applyFont="1" applyFill="1" applyBorder="1" applyAlignment="1">
      <alignment horizontal="left"/>
    </xf>
    <xf numFmtId="14" fontId="2" fillId="0" borderId="8" xfId="0" applyNumberFormat="1" applyFont="1" applyBorder="1" applyAlignment="1">
      <alignment horizontal="left"/>
    </xf>
    <xf numFmtId="3" fontId="2" fillId="0" borderId="8" xfId="0" applyNumberFormat="1" applyFont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2" fillId="0" borderId="8" xfId="0" applyFont="1" applyBorder="1" applyAlignment="1">
      <alignment horizontal="left"/>
    </xf>
    <xf numFmtId="3" fontId="1" fillId="2" borderId="9" xfId="0" applyNumberFormat="1" applyFont="1" applyFill="1" applyBorder="1" applyAlignment="1">
      <alignment horizontal="left"/>
    </xf>
    <xf numFmtId="0" fontId="1" fillId="2" borderId="10" xfId="0" applyFont="1" applyFill="1" applyBorder="1" applyAlignment="1">
      <alignment horizontal="left"/>
    </xf>
    <xf numFmtId="3" fontId="1" fillId="2" borderId="11" xfId="0" applyNumberFormat="1" applyFont="1" applyFill="1" applyBorder="1" applyAlignment="1">
      <alignment horizontal="left"/>
    </xf>
    <xf numFmtId="3" fontId="1" fillId="2" borderId="12" xfId="0" applyNumberFormat="1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2" fillId="0" borderId="7" xfId="0" applyFont="1" applyBorder="1" applyAlignment="1">
      <alignment horizontal="left"/>
    </xf>
    <xf numFmtId="3" fontId="2" fillId="0" borderId="7" xfId="0" applyNumberFormat="1" applyFont="1" applyBorder="1" applyAlignment="1">
      <alignment horizontal="right"/>
    </xf>
    <xf numFmtId="3" fontId="2" fillId="0" borderId="7" xfId="0" applyNumberFormat="1" applyFont="1" applyBorder="1" applyAlignment="1">
      <alignment horizontal="left"/>
    </xf>
    <xf numFmtId="0" fontId="1" fillId="0" borderId="7" xfId="0" applyFont="1" applyBorder="1" applyAlignment="1">
      <alignment horizontal="left"/>
    </xf>
    <xf numFmtId="3" fontId="2" fillId="0" borderId="8" xfId="0" applyNumberFormat="1" applyFont="1" applyBorder="1" applyAlignment="1">
      <alignment horizontal="righ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3" fontId="1" fillId="0" borderId="8" xfId="0" applyNumberFormat="1" applyFont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right"/>
    </xf>
    <xf numFmtId="0" fontId="1" fillId="4" borderId="9" xfId="0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right"/>
    </xf>
    <xf numFmtId="3" fontId="1" fillId="0" borderId="0" xfId="0" applyNumberFormat="1" applyFont="1" applyAlignment="1">
      <alignment horizontal="right"/>
    </xf>
    <xf numFmtId="14" fontId="2" fillId="3" borderId="14" xfId="0" applyNumberFormat="1" applyFont="1" applyFill="1" applyBorder="1" applyAlignment="1">
      <alignment horizontal="left"/>
    </xf>
    <xf numFmtId="3" fontId="2" fillId="3" borderId="14" xfId="0" applyNumberFormat="1" applyFont="1" applyFill="1" applyBorder="1" applyAlignment="1">
      <alignment horizontal="right"/>
    </xf>
    <xf numFmtId="3" fontId="2" fillId="3" borderId="14" xfId="0" applyNumberFormat="1" applyFont="1" applyFill="1" applyBorder="1" applyAlignment="1">
      <alignment horizontal="left"/>
    </xf>
    <xf numFmtId="0" fontId="1" fillId="3" borderId="14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3" fontId="1" fillId="0" borderId="6" xfId="0" applyNumberFormat="1" applyFont="1" applyBorder="1" applyAlignment="1">
      <alignment horizontal="left"/>
    </xf>
    <xf numFmtId="14" fontId="2" fillId="0" borderId="7" xfId="0" applyNumberFormat="1" applyFont="1" applyBorder="1" applyAlignment="1">
      <alignment horizontal="left"/>
    </xf>
    <xf numFmtId="3" fontId="9" fillId="0" borderId="4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3" fontId="1" fillId="4" borderId="4" xfId="0" applyNumberFormat="1" applyFont="1" applyFill="1" applyBorder="1" applyAlignment="1">
      <alignment horizontal="right"/>
    </xf>
    <xf numFmtId="14" fontId="4" fillId="5" borderId="5" xfId="0" applyNumberFormat="1" applyFont="1" applyFill="1" applyBorder="1" applyAlignment="1">
      <alignment horizontal="left"/>
    </xf>
    <xf numFmtId="3" fontId="1" fillId="5" borderId="5" xfId="0" applyNumberFormat="1" applyFont="1" applyFill="1" applyBorder="1" applyAlignment="1">
      <alignment horizontal="left"/>
    </xf>
    <xf numFmtId="3" fontId="2" fillId="3" borderId="5" xfId="0" applyNumberFormat="1" applyFont="1" applyFill="1" applyBorder="1" applyAlignment="1">
      <alignment horizontal="left"/>
    </xf>
    <xf numFmtId="3" fontId="1" fillId="3" borderId="5" xfId="0" applyNumberFormat="1" applyFont="1" applyFill="1" applyBorder="1" applyAlignment="1">
      <alignment horizontal="left"/>
    </xf>
    <xf numFmtId="14" fontId="1" fillId="5" borderId="5" xfId="0" applyNumberFormat="1" applyFont="1" applyFill="1" applyBorder="1" applyAlignment="1">
      <alignment horizontal="left"/>
    </xf>
    <xf numFmtId="3" fontId="1" fillId="0" borderId="7" xfId="0" applyNumberFormat="1" applyFont="1" applyBorder="1" applyAlignment="1">
      <alignment horizontal="left"/>
    </xf>
    <xf numFmtId="3" fontId="1" fillId="3" borderId="9" xfId="0" applyNumberFormat="1" applyFont="1" applyFill="1" applyBorder="1" applyAlignment="1">
      <alignment horizontal="left"/>
    </xf>
    <xf numFmtId="14" fontId="1" fillId="4" borderId="5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left"/>
    </xf>
    <xf numFmtId="14" fontId="1" fillId="6" borderId="1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left"/>
    </xf>
    <xf numFmtId="3" fontId="1" fillId="6" borderId="6" xfId="0" applyNumberFormat="1" applyFont="1" applyFill="1" applyBorder="1" applyAlignment="1">
      <alignment horizontal="left"/>
    </xf>
    <xf numFmtId="3" fontId="1" fillId="6" borderId="9" xfId="0" applyNumberFormat="1" applyFont="1" applyFill="1" applyBorder="1" applyAlignment="1">
      <alignment horizontal="left"/>
    </xf>
    <xf numFmtId="14" fontId="2" fillId="7" borderId="4" xfId="0" applyNumberFormat="1" applyFont="1" applyFill="1" applyBorder="1" applyAlignment="1">
      <alignment horizontal="left"/>
    </xf>
    <xf numFmtId="3" fontId="1" fillId="7" borderId="4" xfId="0" applyNumberFormat="1" applyFont="1" applyFill="1" applyBorder="1" applyAlignment="1">
      <alignment horizontal="left"/>
    </xf>
    <xf numFmtId="3" fontId="2" fillId="7" borderId="4" xfId="0" applyNumberFormat="1" applyFont="1" applyFill="1" applyBorder="1" applyAlignment="1">
      <alignment horizontal="right"/>
    </xf>
    <xf numFmtId="14" fontId="2" fillId="7" borderId="15" xfId="0" applyNumberFormat="1" applyFont="1" applyFill="1" applyBorder="1" applyAlignment="1">
      <alignment horizontal="left"/>
    </xf>
    <xf numFmtId="3" fontId="1" fillId="7" borderId="15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right"/>
    </xf>
    <xf numFmtId="14" fontId="1" fillId="8" borderId="1" xfId="0" applyNumberFormat="1" applyFont="1" applyFill="1" applyBorder="1" applyAlignment="1">
      <alignment horizontal="left"/>
    </xf>
    <xf numFmtId="3" fontId="1" fillId="8" borderId="2" xfId="0" applyNumberFormat="1" applyFont="1" applyFill="1" applyBorder="1" applyAlignment="1">
      <alignment horizontal="right"/>
    </xf>
    <xf numFmtId="3" fontId="1" fillId="8" borderId="6" xfId="0" applyNumberFormat="1" applyFont="1" applyFill="1" applyBorder="1" applyAlignment="1">
      <alignment horizontal="left"/>
    </xf>
    <xf numFmtId="14" fontId="10" fillId="0" borderId="0" xfId="0" applyNumberFormat="1" applyFont="1" applyAlignment="1">
      <alignment horizontal="left"/>
    </xf>
    <xf numFmtId="3" fontId="11" fillId="0" borderId="0" xfId="0" applyNumberFormat="1" applyFont="1" applyAlignment="1">
      <alignment horizontal="left"/>
    </xf>
    <xf numFmtId="3" fontId="4" fillId="5" borderId="5" xfId="0" applyNumberFormat="1" applyFont="1" applyFill="1" applyBorder="1" applyAlignment="1">
      <alignment horizontal="left"/>
    </xf>
    <xf numFmtId="3" fontId="2" fillId="5" borderId="5" xfId="0" applyNumberFormat="1" applyFont="1" applyFill="1" applyBorder="1" applyAlignment="1">
      <alignment horizontal="left"/>
    </xf>
    <xf numFmtId="0" fontId="2" fillId="5" borderId="5" xfId="0" applyFont="1" applyFill="1" applyBorder="1" applyAlignment="1">
      <alignment horizontal="left"/>
    </xf>
    <xf numFmtId="14" fontId="11" fillId="0" borderId="0" xfId="0" applyNumberFormat="1" applyFont="1" applyAlignment="1">
      <alignment horizontal="left"/>
    </xf>
    <xf numFmtId="0" fontId="2" fillId="0" borderId="16" xfId="0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3" fontId="1" fillId="0" borderId="3" xfId="0" applyNumberFormat="1" applyFont="1" applyBorder="1" applyAlignment="1">
      <alignment horizontal="right"/>
    </xf>
    <xf numFmtId="3" fontId="2" fillId="0" borderId="17" xfId="0" applyNumberFormat="1" applyFont="1" applyBorder="1" applyAlignment="1">
      <alignment horizontal="left"/>
    </xf>
    <xf numFmtId="14" fontId="1" fillId="3" borderId="4" xfId="0" applyNumberFormat="1" applyFont="1" applyFill="1" applyBorder="1" applyAlignment="1">
      <alignment horizontal="left"/>
    </xf>
    <xf numFmtId="3" fontId="1" fillId="3" borderId="4" xfId="0" applyNumberFormat="1" applyFont="1" applyFill="1" applyBorder="1" applyAlignment="1">
      <alignment horizontal="right"/>
    </xf>
    <xf numFmtId="1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4" fontId="4" fillId="9" borderId="1" xfId="0" applyNumberFormat="1" applyFont="1" applyFill="1" applyBorder="1" applyAlignment="1">
      <alignment horizontal="center"/>
    </xf>
    <xf numFmtId="3" fontId="4" fillId="9" borderId="2" xfId="0" applyNumberFormat="1" applyFont="1" applyFill="1" applyBorder="1" applyAlignment="1">
      <alignment horizontal="center" wrapText="1"/>
    </xf>
    <xf numFmtId="3" fontId="4" fillId="9" borderId="9" xfId="0" applyNumberFormat="1" applyFont="1" applyFill="1" applyBorder="1" applyAlignment="1">
      <alignment horizontal="center" wrapText="1"/>
    </xf>
    <xf numFmtId="3" fontId="4" fillId="9" borderId="6" xfId="0" applyNumberFormat="1" applyFont="1" applyFill="1" applyBorder="1" applyAlignment="1">
      <alignment horizontal="center" wrapText="1"/>
    </xf>
    <xf numFmtId="3" fontId="4" fillId="9" borderId="10" xfId="0" applyNumberFormat="1" applyFont="1" applyFill="1" applyBorder="1" applyAlignment="1">
      <alignment horizontal="center" wrapText="1"/>
    </xf>
    <xf numFmtId="14" fontId="5" fillId="0" borderId="17" xfId="0" applyNumberFormat="1" applyFont="1" applyBorder="1" applyAlignment="1">
      <alignment horizontal="left"/>
    </xf>
    <xf numFmtId="3" fontId="5" fillId="0" borderId="17" xfId="0" applyNumberFormat="1" applyFont="1" applyBorder="1" applyAlignment="1">
      <alignment horizontal="center"/>
    </xf>
    <xf numFmtId="3" fontId="5" fillId="0" borderId="18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center"/>
    </xf>
    <xf numFmtId="3" fontId="12" fillId="0" borderId="4" xfId="0" applyNumberFormat="1" applyFont="1" applyBorder="1" applyAlignment="1">
      <alignment horizontal="center"/>
    </xf>
    <xf numFmtId="3" fontId="4" fillId="0" borderId="4" xfId="0" applyNumberFormat="1" applyFont="1" applyBorder="1" applyAlignment="1">
      <alignment horizontal="center"/>
    </xf>
    <xf numFmtId="14" fontId="4" fillId="0" borderId="4" xfId="0" applyNumberFormat="1" applyFont="1" applyBorder="1" applyAlignment="1">
      <alignment horizontal="left"/>
    </xf>
    <xf numFmtId="3" fontId="4" fillId="0" borderId="4" xfId="0" applyNumberFormat="1" applyFont="1" applyBorder="1" applyAlignment="1">
      <alignment horizontal="right"/>
    </xf>
    <xf numFmtId="3" fontId="5" fillId="0" borderId="4" xfId="0" applyNumberFormat="1" applyFont="1" applyBorder="1" applyAlignment="1">
      <alignment horizontal="left"/>
    </xf>
    <xf numFmtId="3" fontId="5" fillId="0" borderId="4" xfId="0" applyNumberFormat="1" applyFont="1" applyBorder="1" applyAlignment="1">
      <alignment horizontal="right"/>
    </xf>
    <xf numFmtId="3" fontId="13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3" fontId="12" fillId="3" borderId="4" xfId="0" applyNumberFormat="1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left"/>
    </xf>
    <xf numFmtId="3" fontId="5" fillId="3" borderId="4" xfId="0" applyNumberFormat="1" applyFont="1" applyFill="1" applyBorder="1" applyAlignment="1">
      <alignment horizontal="right"/>
    </xf>
    <xf numFmtId="3" fontId="5" fillId="3" borderId="4" xfId="0" applyNumberFormat="1" applyFont="1" applyFill="1" applyBorder="1" applyAlignment="1">
      <alignment horizontal="left"/>
    </xf>
    <xf numFmtId="14" fontId="2" fillId="0" borderId="19" xfId="0" applyNumberFormat="1" applyFont="1" applyBorder="1" applyAlignment="1">
      <alignment horizontal="left"/>
    </xf>
    <xf numFmtId="3" fontId="12" fillId="3" borderId="15" xfId="0" applyNumberFormat="1" applyFont="1" applyFill="1" applyBorder="1" applyAlignment="1">
      <alignment horizontal="left"/>
    </xf>
    <xf numFmtId="3" fontId="12" fillId="3" borderId="20" xfId="0" applyNumberFormat="1" applyFont="1" applyFill="1" applyBorder="1" applyAlignment="1">
      <alignment horizontal="left"/>
    </xf>
    <xf numFmtId="3" fontId="5" fillId="3" borderId="20" xfId="0" applyNumberFormat="1" applyFont="1" applyFill="1" applyBorder="1" applyAlignment="1">
      <alignment horizontal="left"/>
    </xf>
    <xf numFmtId="3" fontId="12" fillId="0" borderId="8" xfId="0" applyNumberFormat="1" applyFont="1" applyBorder="1" applyAlignment="1">
      <alignment horizontal="left"/>
    </xf>
    <xf numFmtId="3" fontId="12" fillId="0" borderId="21" xfId="0" applyNumberFormat="1" applyFont="1" applyBorder="1" applyAlignment="1">
      <alignment horizontal="left"/>
    </xf>
    <xf numFmtId="3" fontId="5" fillId="0" borderId="21" xfId="0" applyNumberFormat="1" applyFont="1" applyBorder="1" applyAlignment="1">
      <alignment horizontal="left"/>
    </xf>
    <xf numFmtId="14" fontId="12" fillId="0" borderId="22" xfId="0" applyNumberFormat="1" applyFont="1" applyBorder="1" applyAlignment="1">
      <alignment horizontal="left"/>
    </xf>
    <xf numFmtId="3" fontId="12" fillId="0" borderId="23" xfId="0" applyNumberFormat="1" applyFont="1" applyBorder="1" applyAlignment="1">
      <alignment horizontal="left"/>
    </xf>
    <xf numFmtId="3" fontId="12" fillId="0" borderId="24" xfId="0" applyNumberFormat="1" applyFont="1" applyBorder="1" applyAlignment="1">
      <alignment horizontal="left"/>
    </xf>
    <xf numFmtId="14" fontId="3" fillId="0" borderId="0" xfId="0" applyNumberFormat="1" applyFont="1" applyAlignment="1">
      <alignment horizontal="center"/>
    </xf>
    <xf numFmtId="3" fontId="14" fillId="0" borderId="0" xfId="0" applyNumberFormat="1" applyFont="1" applyAlignment="1">
      <alignment horizontal="right"/>
    </xf>
    <xf numFmtId="3" fontId="5" fillId="3" borderId="5" xfId="0" applyNumberFormat="1" applyFont="1" applyFill="1" applyBorder="1" applyAlignment="1">
      <alignment horizontal="right"/>
    </xf>
    <xf numFmtId="3" fontId="5" fillId="0" borderId="0" xfId="0" applyNumberFormat="1" applyFont="1" applyAlignment="1">
      <alignment horizontal="right"/>
    </xf>
    <xf numFmtId="3" fontId="14" fillId="0" borderId="0" xfId="0" applyNumberFormat="1" applyFont="1" applyAlignment="1">
      <alignment horizontal="left"/>
    </xf>
    <xf numFmtId="14" fontId="4" fillId="0" borderId="1" xfId="0" applyNumberFormat="1" applyFont="1" applyBorder="1" applyAlignment="1">
      <alignment horizontal="center"/>
    </xf>
    <xf numFmtId="3" fontId="4" fillId="0" borderId="2" xfId="0" applyNumberFormat="1" applyFont="1" applyBorder="1" applyAlignment="1">
      <alignment horizontal="center" wrapText="1"/>
    </xf>
    <xf numFmtId="3" fontId="4" fillId="0" borderId="25" xfId="0" applyNumberFormat="1" applyFont="1" applyBorder="1" applyAlignment="1">
      <alignment horizontal="center" wrapText="1"/>
    </xf>
    <xf numFmtId="3" fontId="4" fillId="0" borderId="6" xfId="0" applyNumberFormat="1" applyFont="1" applyBorder="1" applyAlignment="1">
      <alignment horizontal="center" wrapText="1"/>
    </xf>
    <xf numFmtId="3" fontId="4" fillId="0" borderId="26" xfId="0" applyNumberFormat="1" applyFont="1" applyBorder="1" applyAlignment="1">
      <alignment horizontal="center" wrapText="1"/>
    </xf>
    <xf numFmtId="3" fontId="1" fillId="0" borderId="2" xfId="0" applyNumberFormat="1" applyFont="1" applyBorder="1" applyAlignment="1">
      <alignment horizontal="right"/>
    </xf>
    <xf numFmtId="14" fontId="1" fillId="0" borderId="7" xfId="0" applyNumberFormat="1" applyFont="1" applyBorder="1" applyAlignment="1">
      <alignment horizontal="left"/>
    </xf>
    <xf numFmtId="14" fontId="2" fillId="0" borderId="17" xfId="0" applyNumberFormat="1" applyFont="1" applyBorder="1" applyAlignment="1">
      <alignment horizontal="left"/>
    </xf>
    <xf numFmtId="0" fontId="1" fillId="6" borderId="10" xfId="0" applyFont="1" applyFill="1" applyBorder="1" applyAlignment="1">
      <alignment horizontal="left"/>
    </xf>
    <xf numFmtId="0" fontId="1" fillId="6" borderId="6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right"/>
    </xf>
    <xf numFmtId="0" fontId="1" fillId="3" borderId="1" xfId="0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right"/>
    </xf>
    <xf numFmtId="3" fontId="1" fillId="3" borderId="2" xfId="0" applyNumberFormat="1" applyFont="1" applyFill="1" applyBorder="1" applyAlignment="1">
      <alignment horizontal="left"/>
    </xf>
    <xf numFmtId="0" fontId="1" fillId="3" borderId="6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right"/>
    </xf>
    <xf numFmtId="3" fontId="1" fillId="3" borderId="2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0" fontId="4" fillId="4" borderId="5" xfId="0" applyFont="1" applyFill="1" applyBorder="1" applyAlignment="1">
      <alignment horizontal="left"/>
    </xf>
    <xf numFmtId="3" fontId="5" fillId="4" borderId="5" xfId="0" applyNumberFormat="1" applyFont="1" applyFill="1" applyBorder="1" applyAlignment="1">
      <alignment horizontal="left"/>
    </xf>
    <xf numFmtId="14" fontId="1" fillId="6" borderId="10" xfId="0" applyNumberFormat="1" applyFont="1" applyFill="1" applyBorder="1" applyAlignment="1">
      <alignment horizontal="left"/>
    </xf>
    <xf numFmtId="14" fontId="1" fillId="2" borderId="10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left"/>
    </xf>
    <xf numFmtId="3" fontId="1" fillId="8" borderId="6" xfId="0" applyNumberFormat="1" applyFont="1" applyFill="1" applyBorder="1" applyAlignment="1">
      <alignment horizontal="right"/>
    </xf>
    <xf numFmtId="14" fontId="5" fillId="0" borderId="3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left"/>
    </xf>
    <xf numFmtId="14" fontId="5" fillId="0" borderId="7" xfId="0" applyNumberFormat="1" applyFont="1" applyBorder="1" applyAlignment="1">
      <alignment horizontal="left"/>
    </xf>
    <xf numFmtId="3" fontId="5" fillId="0" borderId="7" xfId="0" applyNumberFormat="1" applyFont="1" applyBorder="1" applyAlignment="1">
      <alignment horizontal="left"/>
    </xf>
    <xf numFmtId="14" fontId="2" fillId="3" borderId="15" xfId="0" applyNumberFormat="1" applyFont="1" applyFill="1" applyBorder="1" applyAlignment="1">
      <alignment horizontal="left"/>
    </xf>
    <xf numFmtId="14" fontId="1" fillId="3" borderId="15" xfId="0" applyNumberFormat="1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left"/>
    </xf>
    <xf numFmtId="3" fontId="9" fillId="3" borderId="6" xfId="0" applyNumberFormat="1" applyFont="1" applyFill="1" applyBorder="1" applyAlignment="1">
      <alignment horizontal="right"/>
    </xf>
    <xf numFmtId="0" fontId="1" fillId="4" borderId="5" xfId="0" applyFont="1" applyFill="1" applyBorder="1" applyAlignment="1">
      <alignment horizontal="left"/>
    </xf>
    <xf numFmtId="0" fontId="2" fillId="4" borderId="5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left"/>
    </xf>
    <xf numFmtId="14" fontId="5" fillId="4" borderId="5" xfId="0" applyNumberFormat="1" applyFont="1" applyFill="1" applyBorder="1" applyAlignment="1">
      <alignment horizontal="left"/>
    </xf>
    <xf numFmtId="0" fontId="5" fillId="4" borderId="5" xfId="0" applyFont="1" applyFill="1" applyBorder="1" applyAlignment="1">
      <alignment horizontal="left"/>
    </xf>
    <xf numFmtId="14" fontId="1" fillId="3" borderId="27" xfId="0" applyNumberFormat="1" applyFont="1" applyFill="1" applyBorder="1" applyAlignment="1">
      <alignment horizontal="left"/>
    </xf>
    <xf numFmtId="3" fontId="9" fillId="3" borderId="2" xfId="0" applyNumberFormat="1" applyFont="1" applyFill="1" applyBorder="1" applyAlignment="1">
      <alignment horizontal="left"/>
    </xf>
    <xf numFmtId="14" fontId="2" fillId="3" borderId="28" xfId="0" applyNumberFormat="1" applyFont="1" applyFill="1" applyBorder="1" applyAlignment="1">
      <alignment horizontal="left"/>
    </xf>
    <xf numFmtId="14" fontId="5" fillId="7" borderId="5" xfId="0" applyNumberFormat="1" applyFont="1" applyFill="1" applyBorder="1" applyAlignment="1">
      <alignment horizontal="left"/>
    </xf>
    <xf numFmtId="3" fontId="5" fillId="7" borderId="5" xfId="0" applyNumberFormat="1" applyFont="1" applyFill="1" applyBorder="1" applyAlignment="1">
      <alignment horizontal="left"/>
    </xf>
    <xf numFmtId="0" fontId="5" fillId="7" borderId="5" xfId="0" applyFont="1" applyFill="1" applyBorder="1" applyAlignment="1">
      <alignment horizontal="left"/>
    </xf>
    <xf numFmtId="14" fontId="1" fillId="8" borderId="29" xfId="0" applyNumberFormat="1" applyFont="1" applyFill="1" applyBorder="1" applyAlignment="1">
      <alignment horizontal="left"/>
    </xf>
    <xf numFmtId="3" fontId="1" fillId="8" borderId="30" xfId="0" applyNumberFormat="1" applyFont="1" applyFill="1" applyBorder="1" applyAlignment="1">
      <alignment horizontal="right"/>
    </xf>
    <xf numFmtId="14" fontId="5" fillId="0" borderId="31" xfId="0" applyNumberFormat="1" applyFont="1" applyBorder="1" applyAlignment="1">
      <alignment horizontal="left"/>
    </xf>
    <xf numFmtId="3" fontId="5" fillId="0" borderId="31" xfId="0" applyNumberFormat="1" applyFont="1" applyBorder="1" applyAlignment="1">
      <alignment horizontal="left"/>
    </xf>
    <xf numFmtId="3" fontId="5" fillId="0" borderId="2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3" fontId="9" fillId="0" borderId="6" xfId="0" applyNumberFormat="1" applyFont="1" applyBorder="1" applyAlignment="1">
      <alignment horizontal="right"/>
    </xf>
    <xf numFmtId="3" fontId="2" fillId="8" borderId="6" xfId="0" applyNumberFormat="1" applyFont="1" applyFill="1" applyBorder="1" applyAlignment="1">
      <alignment horizontal="left"/>
    </xf>
    <xf numFmtId="0" fontId="8" fillId="0" borderId="0" xfId="0" applyFont="1" applyAlignment="1">
      <alignment horizontal="left"/>
    </xf>
    <xf numFmtId="3" fontId="2" fillId="3" borderId="6" xfId="0" applyNumberFormat="1" applyFont="1" applyFill="1" applyBorder="1" applyAlignment="1">
      <alignment horizontal="left"/>
    </xf>
    <xf numFmtId="3" fontId="9" fillId="0" borderId="4" xfId="0" applyNumberFormat="1" applyFont="1" applyBorder="1" applyAlignment="1">
      <alignment horizontal="right"/>
    </xf>
    <xf numFmtId="14" fontId="1" fillId="0" borderId="8" xfId="0" applyNumberFormat="1" applyFont="1" applyBorder="1" applyAlignment="1">
      <alignment horizontal="left"/>
    </xf>
    <xf numFmtId="3" fontId="1" fillId="0" borderId="8" xfId="0" applyNumberFormat="1" applyFont="1" applyBorder="1" applyAlignment="1">
      <alignment horizontal="right"/>
    </xf>
    <xf numFmtId="14" fontId="2" fillId="3" borderId="15" xfId="0" applyNumberFormat="1" applyFont="1" applyFill="1" applyBorder="1" applyAlignment="1">
      <alignment horizontal="right"/>
    </xf>
    <xf numFmtId="3" fontId="1" fillId="4" borderId="15" xfId="0" applyNumberFormat="1" applyFont="1" applyFill="1" applyBorder="1" applyAlignment="1">
      <alignment horizontal="right"/>
    </xf>
    <xf numFmtId="3" fontId="1" fillId="10" borderId="15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right"/>
    </xf>
    <xf numFmtId="3" fontId="8" fillId="8" borderId="30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right"/>
    </xf>
    <xf numFmtId="14" fontId="1" fillId="0" borderId="33" xfId="0" applyNumberFormat="1" applyFont="1" applyBorder="1" applyAlignment="1">
      <alignment horizontal="left"/>
    </xf>
    <xf numFmtId="3" fontId="1" fillId="0" borderId="34" xfId="0" applyNumberFormat="1" applyFont="1" applyBorder="1" applyAlignment="1">
      <alignment horizontal="right"/>
    </xf>
    <xf numFmtId="14" fontId="4" fillId="0" borderId="1" xfId="0" applyNumberFormat="1" applyFont="1" applyBorder="1" applyAlignment="1">
      <alignment horizontal="left"/>
    </xf>
    <xf numFmtId="3" fontId="4" fillId="0" borderId="2" xfId="0" applyNumberFormat="1" applyFont="1" applyBorder="1" applyAlignment="1">
      <alignment horizontal="right"/>
    </xf>
    <xf numFmtId="3" fontId="4" fillId="0" borderId="6" xfId="0" applyNumberFormat="1" applyFont="1" applyBorder="1" applyAlignment="1">
      <alignment horizontal="right"/>
    </xf>
    <xf numFmtId="3" fontId="8" fillId="8" borderId="2" xfId="0" applyNumberFormat="1" applyFont="1" applyFill="1" applyBorder="1" applyAlignment="1">
      <alignment horizontal="right"/>
    </xf>
    <xf numFmtId="3" fontId="8" fillId="8" borderId="9" xfId="0" applyNumberFormat="1" applyFont="1" applyFill="1" applyBorder="1" applyAlignment="1">
      <alignment horizontal="right"/>
    </xf>
    <xf numFmtId="3" fontId="8" fillId="8" borderId="6" xfId="0" applyNumberFormat="1" applyFont="1" applyFill="1" applyBorder="1" applyAlignment="1">
      <alignment horizontal="right"/>
    </xf>
    <xf numFmtId="3" fontId="14" fillId="0" borderId="2" xfId="0" applyNumberFormat="1" applyFont="1" applyBorder="1" applyAlignment="1">
      <alignment horizontal="right"/>
    </xf>
    <xf numFmtId="3" fontId="1" fillId="11" borderId="15" xfId="0" applyNumberFormat="1" applyFont="1" applyFill="1" applyBorder="1" applyAlignment="1">
      <alignment horizontal="right"/>
    </xf>
    <xf numFmtId="3" fontId="1" fillId="8" borderId="2" xfId="0" applyNumberFormat="1" applyFont="1" applyFill="1" applyBorder="1" applyAlignment="1">
      <alignment horizontal="left"/>
    </xf>
    <xf numFmtId="3" fontId="1" fillId="0" borderId="6" xfId="0" applyNumberFormat="1" applyFont="1" applyBorder="1" applyAlignment="1">
      <alignment horizontal="right"/>
    </xf>
    <xf numFmtId="3" fontId="2" fillId="4" borderId="15" xfId="0" applyNumberFormat="1" applyFont="1" applyFill="1" applyBorder="1" applyAlignment="1">
      <alignment horizontal="right"/>
    </xf>
    <xf numFmtId="3" fontId="1" fillId="2" borderId="2" xfId="0" applyNumberFormat="1" applyFont="1" applyFill="1" applyBorder="1" applyAlignment="1">
      <alignment horizontal="right"/>
    </xf>
    <xf numFmtId="3" fontId="1" fillId="3" borderId="15" xfId="0" applyNumberFormat="1" applyFont="1" applyFill="1" applyBorder="1" applyAlignment="1">
      <alignment horizontal="right"/>
    </xf>
    <xf numFmtId="3" fontId="9" fillId="3" borderId="28" xfId="0" applyNumberFormat="1" applyFont="1" applyFill="1" applyBorder="1" applyAlignment="1">
      <alignment horizontal="left"/>
    </xf>
    <xf numFmtId="3" fontId="1" fillId="3" borderId="28" xfId="0" applyNumberFormat="1" applyFont="1" applyFill="1" applyBorder="1" applyAlignment="1">
      <alignment horizontal="left"/>
    </xf>
    <xf numFmtId="3" fontId="2" fillId="3" borderId="15" xfId="0" applyNumberFormat="1" applyFont="1" applyFill="1" applyBorder="1" applyAlignment="1">
      <alignment horizontal="right"/>
    </xf>
    <xf numFmtId="3" fontId="15" fillId="3" borderId="4" xfId="0" applyNumberFormat="1" applyFont="1" applyFill="1" applyBorder="1" applyAlignment="1">
      <alignment horizontal="right"/>
    </xf>
    <xf numFmtId="3" fontId="8" fillId="8" borderId="32" xfId="0" applyNumberFormat="1" applyFont="1" applyFill="1" applyBorder="1" applyAlignment="1">
      <alignment horizontal="left"/>
    </xf>
    <xf numFmtId="3" fontId="1" fillId="0" borderId="34" xfId="0" applyNumberFormat="1" applyFont="1" applyBorder="1" applyAlignment="1">
      <alignment horizontal="left"/>
    </xf>
    <xf numFmtId="3" fontId="4" fillId="0" borderId="25" xfId="0" applyNumberFormat="1" applyFont="1" applyBorder="1" applyAlignment="1">
      <alignment horizontal="left"/>
    </xf>
    <xf numFmtId="3" fontId="1" fillId="0" borderId="7" xfId="0" applyNumberFormat="1" applyFont="1" applyBorder="1" applyAlignment="1">
      <alignment horizontal="right"/>
    </xf>
    <xf numFmtId="14" fontId="2" fillId="3" borderId="27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right"/>
    </xf>
    <xf numFmtId="0" fontId="1" fillId="8" borderId="10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0" fontId="2" fillId="0" borderId="19" xfId="0" applyFont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4" fontId="1" fillId="8" borderId="10" xfId="0" applyNumberFormat="1" applyFont="1" applyFill="1" applyBorder="1" applyAlignment="1">
      <alignment horizontal="left"/>
    </xf>
    <xf numFmtId="3" fontId="2" fillId="2" borderId="13" xfId="0" applyNumberFormat="1" applyFont="1" applyFill="1" applyBorder="1" applyAlignment="1">
      <alignment horizontal="left"/>
    </xf>
    <xf numFmtId="3" fontId="9" fillId="0" borderId="2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/>
    </xf>
    <xf numFmtId="3" fontId="5" fillId="0" borderId="6" xfId="0" applyNumberFormat="1" applyFont="1" applyBorder="1" applyAlignment="1">
      <alignment horizontal="left"/>
    </xf>
    <xf numFmtId="14" fontId="1" fillId="12" borderId="1" xfId="0" applyNumberFormat="1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right"/>
    </xf>
    <xf numFmtId="3" fontId="1" fillId="12" borderId="2" xfId="0" applyNumberFormat="1" applyFont="1" applyFill="1" applyBorder="1" applyAlignment="1">
      <alignment horizontal="right"/>
    </xf>
    <xf numFmtId="3" fontId="4" fillId="12" borderId="6" xfId="0" applyNumberFormat="1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/>
    </xf>
    <xf numFmtId="0" fontId="1" fillId="12" borderId="1" xfId="0" applyFont="1" applyFill="1" applyBorder="1" applyAlignment="1">
      <alignment horizontal="left"/>
    </xf>
    <xf numFmtId="3" fontId="8" fillId="12" borderId="2" xfId="0" applyNumberFormat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left"/>
    </xf>
    <xf numFmtId="3" fontId="8" fillId="0" borderId="3" xfId="0" applyNumberFormat="1" applyFont="1" applyBorder="1" applyAlignment="1">
      <alignment horizontal="right"/>
    </xf>
    <xf numFmtId="3" fontId="17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right"/>
    </xf>
    <xf numFmtId="14" fontId="8" fillId="0" borderId="8" xfId="0" applyNumberFormat="1" applyFont="1" applyBorder="1" applyAlignment="1">
      <alignment horizontal="left"/>
    </xf>
    <xf numFmtId="3" fontId="8" fillId="0" borderId="8" xfId="0" applyNumberFormat="1" applyFont="1" applyBorder="1" applyAlignment="1">
      <alignment horizontal="left"/>
    </xf>
    <xf numFmtId="14" fontId="1" fillId="13" borderId="1" xfId="0" applyNumberFormat="1" applyFont="1" applyFill="1" applyBorder="1" applyAlignment="1">
      <alignment horizontal="left"/>
    </xf>
    <xf numFmtId="3" fontId="1" fillId="13" borderId="2" xfId="0" applyNumberFormat="1" applyFont="1" applyFill="1" applyBorder="1" applyAlignment="1">
      <alignment horizontal="right"/>
    </xf>
    <xf numFmtId="3" fontId="1" fillId="13" borderId="9" xfId="0" applyNumberFormat="1" applyFont="1" applyFill="1" applyBorder="1" applyAlignment="1">
      <alignment horizontal="left"/>
    </xf>
    <xf numFmtId="3" fontId="1" fillId="6" borderId="2" xfId="0" applyNumberFormat="1" applyFont="1" applyFill="1" applyBorder="1" applyAlignment="1">
      <alignment horizontal="right"/>
    </xf>
    <xf numFmtId="3" fontId="1" fillId="0" borderId="25" xfId="0" applyNumberFormat="1" applyFont="1" applyBorder="1" applyAlignment="1">
      <alignment horizontal="left"/>
    </xf>
    <xf numFmtId="14" fontId="1" fillId="14" borderId="5" xfId="0" applyNumberFormat="1" applyFont="1" applyFill="1" applyBorder="1" applyAlignment="1">
      <alignment horizontal="left"/>
    </xf>
    <xf numFmtId="3" fontId="1" fillId="14" borderId="5" xfId="0" applyNumberFormat="1" applyFont="1" applyFill="1" applyBorder="1" applyAlignment="1">
      <alignment horizontal="left"/>
    </xf>
    <xf numFmtId="3" fontId="2" fillId="14" borderId="5" xfId="0" applyNumberFormat="1" applyFont="1" applyFill="1" applyBorder="1" applyAlignment="1">
      <alignment horizontal="left"/>
    </xf>
    <xf numFmtId="3" fontId="18" fillId="4" borderId="5" xfId="0" applyNumberFormat="1" applyFont="1" applyFill="1" applyBorder="1" applyAlignment="1">
      <alignment horizontal="left"/>
    </xf>
    <xf numFmtId="3" fontId="18" fillId="0" borderId="0" xfId="0" applyNumberFormat="1" applyFont="1" applyAlignment="1">
      <alignment horizontal="left"/>
    </xf>
    <xf numFmtId="3" fontId="2" fillId="11" borderId="5" xfId="0" applyNumberFormat="1" applyFont="1" applyFill="1" applyBorder="1" applyAlignment="1">
      <alignment horizontal="left"/>
    </xf>
    <xf numFmtId="3" fontId="19" fillId="4" borderId="5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18" fillId="0" borderId="0" xfId="0" applyNumberFormat="1" applyFont="1" applyAlignment="1">
      <alignment horizontal="left"/>
    </xf>
    <xf numFmtId="14" fontId="2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14" fontId="4" fillId="0" borderId="0" xfId="0" applyNumberFormat="1" applyFont="1" applyAlignment="1">
      <alignment horizontal="left"/>
    </xf>
    <xf numFmtId="3" fontId="2" fillId="0" borderId="36" xfId="0" applyNumberFormat="1" applyFont="1" applyBorder="1" applyAlignment="1">
      <alignment horizontal="left"/>
    </xf>
    <xf numFmtId="3" fontId="2" fillId="0" borderId="37" xfId="0" applyNumberFormat="1" applyFont="1" applyBorder="1" applyAlignment="1">
      <alignment horizontal="left"/>
    </xf>
    <xf numFmtId="3" fontId="2" fillId="0" borderId="16" xfId="0" applyNumberFormat="1" applyFont="1" applyBorder="1" applyAlignment="1">
      <alignment horizontal="left"/>
    </xf>
    <xf numFmtId="14" fontId="4" fillId="0" borderId="7" xfId="0" applyNumberFormat="1" applyFont="1" applyBorder="1" applyAlignment="1">
      <alignment horizontal="left"/>
    </xf>
    <xf numFmtId="3" fontId="1" fillId="0" borderId="38" xfId="0" applyNumberFormat="1" applyFont="1" applyBorder="1" applyAlignment="1">
      <alignment horizontal="left"/>
    </xf>
    <xf numFmtId="3" fontId="1" fillId="0" borderId="39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left"/>
    </xf>
    <xf numFmtId="3" fontId="2" fillId="0" borderId="39" xfId="0" applyNumberFormat="1" applyFont="1" applyBorder="1" applyAlignment="1">
      <alignment horizontal="left"/>
    </xf>
    <xf numFmtId="3" fontId="1" fillId="2" borderId="40" xfId="0" applyNumberFormat="1" applyFont="1" applyFill="1" applyBorder="1" applyAlignment="1">
      <alignment horizontal="left"/>
    </xf>
    <xf numFmtId="0" fontId="1" fillId="8" borderId="10" xfId="0" applyFont="1" applyFill="1" applyBorder="1" applyAlignment="1">
      <alignment horizontal="center"/>
    </xf>
    <xf numFmtId="0" fontId="1" fillId="8" borderId="12" xfId="0" applyFont="1" applyFill="1" applyBorder="1" applyAlignment="1">
      <alignment horizontal="center"/>
    </xf>
    <xf numFmtId="3" fontId="2" fillId="0" borderId="41" xfId="0" applyNumberFormat="1" applyFont="1" applyBorder="1" applyAlignment="1">
      <alignment horizontal="right"/>
    </xf>
    <xf numFmtId="0" fontId="2" fillId="0" borderId="42" xfId="0" applyFont="1" applyBorder="1" applyAlignment="1">
      <alignment horizontal="left"/>
    </xf>
    <xf numFmtId="3" fontId="2" fillId="0" borderId="42" xfId="0" applyNumberFormat="1" applyFont="1" applyBorder="1" applyAlignment="1">
      <alignment horizontal="left"/>
    </xf>
    <xf numFmtId="0" fontId="2" fillId="0" borderId="38" xfId="0" applyFont="1" applyBorder="1" applyAlignment="1">
      <alignment horizontal="left"/>
    </xf>
    <xf numFmtId="3" fontId="2" fillId="0" borderId="41" xfId="0" applyNumberFormat="1" applyFont="1" applyBorder="1" applyAlignment="1">
      <alignment horizontal="left"/>
    </xf>
    <xf numFmtId="3" fontId="2" fillId="0" borderId="38" xfId="0" applyNumberFormat="1" applyFont="1" applyBorder="1" applyAlignment="1">
      <alignment horizontal="right"/>
    </xf>
    <xf numFmtId="3" fontId="2" fillId="0" borderId="42" xfId="0" applyNumberFormat="1" applyFont="1" applyBorder="1" applyAlignment="1">
      <alignment horizontal="right"/>
    </xf>
    <xf numFmtId="3" fontId="1" fillId="0" borderId="41" xfId="0" applyNumberFormat="1" applyFont="1" applyBorder="1" applyAlignment="1">
      <alignment horizontal="left"/>
    </xf>
    <xf numFmtId="0" fontId="1" fillId="0" borderId="42" xfId="0" applyFont="1" applyBorder="1" applyAlignment="1">
      <alignment horizontal="left"/>
    </xf>
    <xf numFmtId="3" fontId="1" fillId="0" borderId="42" xfId="0" applyNumberFormat="1" applyFont="1" applyBorder="1" applyAlignment="1">
      <alignment horizontal="left"/>
    </xf>
    <xf numFmtId="0" fontId="1" fillId="0" borderId="38" xfId="0" applyFont="1" applyBorder="1" applyAlignment="1">
      <alignment horizontal="left"/>
    </xf>
    <xf numFmtId="3" fontId="1" fillId="0" borderId="38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right"/>
    </xf>
    <xf numFmtId="0" fontId="2" fillId="0" borderId="43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3" fontId="2" fillId="0" borderId="44" xfId="0" applyNumberFormat="1" applyFont="1" applyBorder="1" applyAlignment="1">
      <alignment horizontal="right"/>
    </xf>
    <xf numFmtId="3" fontId="2" fillId="0" borderId="43" xfId="0" applyNumberFormat="1" applyFont="1" applyBorder="1" applyAlignment="1">
      <alignment horizontal="left"/>
    </xf>
    <xf numFmtId="3" fontId="2" fillId="0" borderId="45" xfId="0" applyNumberFormat="1" applyFont="1" applyBorder="1" applyAlignment="1">
      <alignment horizontal="right"/>
    </xf>
    <xf numFmtId="3" fontId="2" fillId="0" borderId="21" xfId="0" applyNumberFormat="1" applyFont="1" applyBorder="1" applyAlignment="1">
      <alignment horizontal="right"/>
    </xf>
    <xf numFmtId="3" fontId="2" fillId="0" borderId="46" xfId="0" applyNumberFormat="1" applyFont="1" applyBorder="1" applyAlignment="1">
      <alignment horizontal="left"/>
    </xf>
    <xf numFmtId="0" fontId="2" fillId="0" borderId="47" xfId="0" applyFont="1" applyBorder="1" applyAlignment="1">
      <alignment horizontal="left"/>
    </xf>
    <xf numFmtId="0" fontId="2" fillId="0" borderId="48" xfId="0" applyFont="1" applyBorder="1" applyAlignment="1">
      <alignment horizontal="left"/>
    </xf>
    <xf numFmtId="3" fontId="17" fillId="0" borderId="45" xfId="0" applyNumberFormat="1" applyFont="1" applyBorder="1" applyAlignment="1">
      <alignment horizontal="left"/>
    </xf>
    <xf numFmtId="3" fontId="17" fillId="0" borderId="21" xfId="0" applyNumberFormat="1" applyFont="1" applyBorder="1" applyAlignment="1">
      <alignment horizontal="left"/>
    </xf>
    <xf numFmtId="3" fontId="2" fillId="0" borderId="49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left"/>
    </xf>
    <xf numFmtId="3" fontId="17" fillId="0" borderId="49" xfId="0" applyNumberFormat="1" applyFont="1" applyBorder="1" applyAlignment="1">
      <alignment horizontal="left"/>
    </xf>
    <xf numFmtId="3" fontId="17" fillId="0" borderId="38" xfId="0" applyNumberFormat="1" applyFont="1" applyBorder="1" applyAlignment="1">
      <alignment horizontal="left"/>
    </xf>
    <xf numFmtId="0" fontId="2" fillId="0" borderId="50" xfId="0" applyFont="1" applyBorder="1" applyAlignment="1">
      <alignment horizontal="left"/>
    </xf>
    <xf numFmtId="3" fontId="17" fillId="0" borderId="0" xfId="0" applyNumberFormat="1" applyFont="1" applyAlignment="1">
      <alignment horizontal="left"/>
    </xf>
    <xf numFmtId="3" fontId="1" fillId="3" borderId="9" xfId="0" applyNumberFormat="1" applyFont="1" applyFill="1" applyBorder="1" applyAlignment="1">
      <alignment horizontal="right"/>
    </xf>
    <xf numFmtId="0" fontId="1" fillId="3" borderId="10" xfId="0" applyFont="1" applyFill="1" applyBorder="1" applyAlignment="1">
      <alignment horizontal="left"/>
    </xf>
    <xf numFmtId="0" fontId="1" fillId="0" borderId="8" xfId="0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1" fillId="3" borderId="10" xfId="0" applyNumberFormat="1" applyFont="1" applyFill="1" applyBorder="1" applyAlignment="1">
      <alignment horizontal="left"/>
    </xf>
    <xf numFmtId="3" fontId="1" fillId="3" borderId="1" xfId="0" applyNumberFormat="1" applyFont="1" applyFill="1" applyBorder="1" applyAlignment="1">
      <alignment horizontal="left"/>
    </xf>
    <xf numFmtId="3" fontId="1" fillId="3" borderId="11" xfId="0" applyNumberFormat="1" applyFont="1" applyFill="1" applyBorder="1" applyAlignment="1">
      <alignment horizontal="left"/>
    </xf>
    <xf numFmtId="3" fontId="1" fillId="3" borderId="12" xfId="0" applyNumberFormat="1" applyFont="1" applyFill="1" applyBorder="1" applyAlignment="1">
      <alignment horizontal="left"/>
    </xf>
    <xf numFmtId="4" fontId="0" fillId="0" borderId="0" xfId="0" applyNumberFormat="1" applyAlignment="1"/>
    <xf numFmtId="4" fontId="1" fillId="8" borderId="10" xfId="0" applyNumberFormat="1" applyFont="1" applyFill="1" applyBorder="1" applyAlignment="1">
      <alignment horizontal="left"/>
    </xf>
    <xf numFmtId="4" fontId="2" fillId="0" borderId="7" xfId="0" applyNumberFormat="1" applyFont="1" applyBorder="1" applyAlignment="1">
      <alignment horizontal="left"/>
    </xf>
    <xf numFmtId="4" fontId="2" fillId="0" borderId="4" xfId="0" applyNumberFormat="1" applyFont="1" applyBorder="1" applyAlignment="1">
      <alignment horizontal="left"/>
    </xf>
    <xf numFmtId="0" fontId="1" fillId="3" borderId="5" xfId="0" applyFont="1" applyFill="1" applyBorder="1" applyAlignment="1">
      <alignment horizontal="left"/>
    </xf>
    <xf numFmtId="4" fontId="1" fillId="0" borderId="4" xfId="0" applyNumberFormat="1" applyFont="1" applyBorder="1" applyAlignment="1">
      <alignment horizontal="left"/>
    </xf>
    <xf numFmtId="14" fontId="2" fillId="0" borderId="4" xfId="0" applyNumberFormat="1" applyFont="1" applyBorder="1" applyAlignment="1">
      <alignment horizontal="right"/>
    </xf>
    <xf numFmtId="14" fontId="1" fillId="0" borderId="4" xfId="0" applyNumberFormat="1" applyFont="1" applyBorder="1" applyAlignment="1">
      <alignment horizontal="right"/>
    </xf>
    <xf numFmtId="4" fontId="1" fillId="3" borderId="28" xfId="0" applyNumberFormat="1" applyFont="1" applyFill="1" applyBorder="1" applyAlignment="1">
      <alignment horizontal="left"/>
    </xf>
    <xf numFmtId="14" fontId="2" fillId="0" borderId="7" xfId="0" applyNumberFormat="1" applyFont="1" applyBorder="1" applyAlignment="1">
      <alignment horizontal="right"/>
    </xf>
    <xf numFmtId="4" fontId="1" fillId="0" borderId="3" xfId="0" applyNumberFormat="1" applyFont="1" applyBorder="1" applyAlignment="1">
      <alignment horizontal="left"/>
    </xf>
    <xf numFmtId="14" fontId="8" fillId="0" borderId="7" xfId="0" applyNumberFormat="1" applyFont="1" applyBorder="1" applyAlignment="1">
      <alignment horizontal="right"/>
    </xf>
    <xf numFmtId="4" fontId="8" fillId="0" borderId="4" xfId="0" applyNumberFormat="1" applyFont="1" applyBorder="1" applyAlignment="1">
      <alignment horizontal="left"/>
    </xf>
    <xf numFmtId="14" fontId="1" fillId="7" borderId="1" xfId="0" applyNumberFormat="1" applyFont="1" applyFill="1" applyBorder="1" applyAlignment="1">
      <alignment horizontal="left"/>
    </xf>
    <xf numFmtId="3" fontId="1" fillId="7" borderId="2" xfId="0" applyNumberFormat="1" applyFont="1" applyFill="1" applyBorder="1" applyAlignment="1">
      <alignment horizontal="right"/>
    </xf>
    <xf numFmtId="4" fontId="1" fillId="7" borderId="2" xfId="0" applyNumberFormat="1" applyFont="1" applyFill="1" applyBorder="1" applyAlignment="1">
      <alignment horizontal="right"/>
    </xf>
    <xf numFmtId="3" fontId="1" fillId="7" borderId="9" xfId="0" applyNumberFormat="1" applyFont="1" applyFill="1" applyBorder="1" applyAlignment="1">
      <alignment horizontal="left"/>
    </xf>
    <xf numFmtId="3" fontId="1" fillId="7" borderId="6" xfId="0" applyNumberFormat="1" applyFont="1" applyFill="1" applyBorder="1" applyAlignment="1">
      <alignment horizontal="left"/>
    </xf>
    <xf numFmtId="3" fontId="1" fillId="8" borderId="51" xfId="0" applyNumberFormat="1" applyFont="1" applyFill="1" applyBorder="1" applyAlignment="1">
      <alignment horizontal="left"/>
    </xf>
    <xf numFmtId="4" fontId="1" fillId="8" borderId="51" xfId="0" applyNumberFormat="1" applyFont="1" applyFill="1" applyBorder="1" applyAlignment="1">
      <alignment horizontal="left"/>
    </xf>
    <xf numFmtId="3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4" fontId="3" fillId="0" borderId="0" xfId="0" applyNumberFormat="1" applyFont="1" applyAlignment="1">
      <alignment horizontal="right"/>
    </xf>
    <xf numFmtId="0" fontId="1" fillId="8" borderId="6" xfId="0" applyFont="1" applyFill="1" applyBorder="1" applyAlignment="1">
      <alignment horizontal="left"/>
    </xf>
    <xf numFmtId="3" fontId="15" fillId="0" borderId="4" xfId="0" applyNumberFormat="1" applyFont="1" applyBorder="1" applyAlignment="1">
      <alignment horizontal="left"/>
    </xf>
    <xf numFmtId="14" fontId="2" fillId="0" borderId="3" xfId="0" applyNumberFormat="1" applyFont="1" applyBorder="1" applyAlignment="1">
      <alignment horizontal="right"/>
    </xf>
    <xf numFmtId="3" fontId="1" fillId="6" borderId="6" xfId="0" applyNumberFormat="1" applyFont="1" applyFill="1" applyBorder="1" applyAlignment="1">
      <alignment horizontal="right"/>
    </xf>
    <xf numFmtId="3" fontId="1" fillId="2" borderId="6" xfId="0" applyNumberFormat="1" applyFont="1" applyFill="1" applyBorder="1" applyAlignment="1">
      <alignment horizontal="right"/>
    </xf>
    <xf numFmtId="3" fontId="1" fillId="0" borderId="46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right"/>
    </xf>
    <xf numFmtId="3" fontId="1" fillId="2" borderId="9" xfId="0" applyNumberFormat="1" applyFont="1" applyFill="1" applyBorder="1" applyAlignment="1">
      <alignment horizontal="right"/>
    </xf>
    <xf numFmtId="3" fontId="8" fillId="6" borderId="2" xfId="0" applyNumberFormat="1" applyFont="1" applyFill="1" applyBorder="1" applyAlignment="1">
      <alignment horizontal="right"/>
    </xf>
    <xf numFmtId="3" fontId="8" fillId="2" borderId="2" xfId="0" applyNumberFormat="1" applyFont="1" applyFill="1" applyBorder="1" applyAlignment="1">
      <alignment horizontal="right"/>
    </xf>
    <xf numFmtId="3" fontId="8" fillId="2" borderId="9" xfId="0" applyNumberFormat="1" applyFont="1" applyFill="1" applyBorder="1" applyAlignment="1">
      <alignment horizontal="right"/>
    </xf>
    <xf numFmtId="3" fontId="8" fillId="2" borderId="6" xfId="0" applyNumberFormat="1" applyFont="1" applyFill="1" applyBorder="1" applyAlignment="1">
      <alignment horizontal="right"/>
    </xf>
    <xf numFmtId="14" fontId="1" fillId="6" borderId="4" xfId="0" applyNumberFormat="1" applyFont="1" applyFill="1" applyBorder="1" applyAlignment="1">
      <alignment horizontal="left"/>
    </xf>
    <xf numFmtId="3" fontId="8" fillId="6" borderId="4" xfId="0" applyNumberFormat="1" applyFont="1" applyFill="1" applyBorder="1" applyAlignment="1">
      <alignment horizontal="right"/>
    </xf>
    <xf numFmtId="14" fontId="1" fillId="2" borderId="4" xfId="0" applyNumberFormat="1" applyFont="1" applyFill="1" applyBorder="1" applyAlignment="1">
      <alignment horizontal="left"/>
    </xf>
    <xf numFmtId="3" fontId="8" fillId="2" borderId="4" xfId="0" applyNumberFormat="1" applyFont="1" applyFill="1" applyBorder="1" applyAlignment="1">
      <alignment horizontal="right"/>
    </xf>
    <xf numFmtId="3" fontId="1" fillId="3" borderId="14" xfId="0" applyNumberFormat="1" applyFont="1" applyFill="1" applyBorder="1" applyAlignment="1">
      <alignment horizontal="left"/>
    </xf>
    <xf numFmtId="3" fontId="2" fillId="0" borderId="53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left"/>
    </xf>
    <xf numFmtId="3" fontId="1" fillId="0" borderId="54" xfId="0" applyNumberFormat="1" applyFont="1" applyBorder="1" applyAlignment="1">
      <alignment horizontal="left"/>
    </xf>
    <xf numFmtId="14" fontId="1" fillId="15" borderId="1" xfId="0" applyNumberFormat="1" applyFont="1" applyFill="1" applyBorder="1" applyAlignment="1">
      <alignment horizontal="left"/>
    </xf>
    <xf numFmtId="3" fontId="1" fillId="15" borderId="2" xfId="0" applyNumberFormat="1" applyFont="1" applyFill="1" applyBorder="1" applyAlignment="1">
      <alignment horizontal="right"/>
    </xf>
    <xf numFmtId="3" fontId="2" fillId="4" borderId="5" xfId="0" applyNumberFormat="1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3" fontId="1" fillId="8" borderId="10" xfId="0" applyNumberFormat="1" applyFont="1" applyFill="1" applyBorder="1" applyAlignment="1">
      <alignment horizontal="right"/>
    </xf>
    <xf numFmtId="0" fontId="1" fillId="8" borderId="2" xfId="0" applyFont="1" applyFill="1" applyBorder="1" applyAlignment="1">
      <alignment horizontal="left"/>
    </xf>
    <xf numFmtId="0" fontId="1" fillId="4" borderId="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3" fontId="15" fillId="0" borderId="8" xfId="0" applyNumberFormat="1" applyFont="1" applyBorder="1" applyAlignment="1">
      <alignment horizontal="left"/>
    </xf>
    <xf numFmtId="3" fontId="9" fillId="0" borderId="3" xfId="0" applyNumberFormat="1" applyFont="1" applyBorder="1" applyAlignment="1">
      <alignment horizontal="left"/>
    </xf>
    <xf numFmtId="14" fontId="2" fillId="0" borderId="52" xfId="0" applyNumberFormat="1" applyFont="1" applyBorder="1" applyAlignment="1">
      <alignment horizontal="left"/>
    </xf>
    <xf numFmtId="3" fontId="2" fillId="0" borderId="52" xfId="0" applyNumberFormat="1" applyFont="1" applyBorder="1" applyAlignment="1">
      <alignment horizontal="left"/>
    </xf>
    <xf numFmtId="3" fontId="2" fillId="3" borderId="15" xfId="0" applyNumberFormat="1" applyFont="1" applyFill="1" applyBorder="1" applyAlignment="1">
      <alignment horizontal="left"/>
    </xf>
    <xf numFmtId="3" fontId="15" fillId="3" borderId="15" xfId="0" applyNumberFormat="1" applyFont="1" applyFill="1" applyBorder="1" applyAlignment="1">
      <alignment horizontal="left"/>
    </xf>
    <xf numFmtId="0" fontId="2" fillId="3" borderId="5" xfId="0" applyFont="1" applyFill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8" fillId="2" borderId="2" xfId="0" applyNumberFormat="1" applyFont="1" applyFill="1" applyBorder="1" applyAlignment="1">
      <alignment horizontal="left"/>
    </xf>
    <xf numFmtId="14" fontId="1" fillId="4" borderId="14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right"/>
    </xf>
    <xf numFmtId="14" fontId="1" fillId="4" borderId="4" xfId="0" applyNumberFormat="1" applyFont="1" applyFill="1" applyBorder="1" applyAlignment="1">
      <alignment horizontal="left"/>
    </xf>
    <xf numFmtId="3" fontId="9" fillId="3" borderId="4" xfId="0" applyNumberFormat="1" applyFont="1" applyFill="1" applyBorder="1" applyAlignment="1">
      <alignment horizontal="left"/>
    </xf>
    <xf numFmtId="3" fontId="15" fillId="3" borderId="4" xfId="0" applyNumberFormat="1" applyFont="1" applyFill="1" applyBorder="1" applyAlignment="1">
      <alignment horizontal="left"/>
    </xf>
    <xf numFmtId="0" fontId="2" fillId="3" borderId="15" xfId="0" applyFont="1" applyFill="1" applyBorder="1" applyAlignment="1">
      <alignment horizontal="left"/>
    </xf>
    <xf numFmtId="3" fontId="8" fillId="0" borderId="34" xfId="0" applyNumberFormat="1" applyFont="1" applyBorder="1" applyAlignment="1">
      <alignment horizontal="right"/>
    </xf>
    <xf numFmtId="0" fontId="1" fillId="0" borderId="34" xfId="0" applyFont="1" applyBorder="1" applyAlignment="1">
      <alignment horizontal="left"/>
    </xf>
    <xf numFmtId="0" fontId="1" fillId="8" borderId="51" xfId="0" applyFont="1" applyFill="1" applyBorder="1" applyAlignment="1">
      <alignment horizontal="left"/>
    </xf>
    <xf numFmtId="3" fontId="15" fillId="3" borderId="28" xfId="0" applyNumberFormat="1" applyFont="1" applyFill="1" applyBorder="1" applyAlignment="1">
      <alignment horizontal="left"/>
    </xf>
    <xf numFmtId="0" fontId="1" fillId="6" borderId="1" xfId="0" applyFont="1" applyFill="1" applyBorder="1" applyAlignment="1">
      <alignment horizontal="left"/>
    </xf>
    <xf numFmtId="3" fontId="15" fillId="0" borderId="7" xfId="0" applyNumberFormat="1" applyFont="1" applyBorder="1" applyAlignment="1">
      <alignment horizontal="left"/>
    </xf>
    <xf numFmtId="3" fontId="1" fillId="3" borderId="6" xfId="0" applyNumberFormat="1" applyFont="1" applyFill="1" applyBorder="1" applyAlignment="1">
      <alignment horizontal="left"/>
    </xf>
    <xf numFmtId="3" fontId="1" fillId="7" borderId="10" xfId="0" applyNumberFormat="1" applyFont="1" applyFill="1" applyBorder="1" applyAlignment="1">
      <alignment horizontal="left"/>
    </xf>
    <xf numFmtId="3" fontId="9" fillId="0" borderId="8" xfId="0" applyNumberFormat="1" applyFont="1" applyBorder="1" applyAlignment="1">
      <alignment horizontal="left"/>
    </xf>
    <xf numFmtId="3" fontId="9" fillId="0" borderId="2" xfId="0" applyNumberFormat="1" applyFont="1" applyBorder="1" applyAlignment="1">
      <alignment horizontal="left"/>
    </xf>
    <xf numFmtId="3" fontId="9" fillId="0" borderId="7" xfId="0" applyNumberFormat="1" applyFont="1" applyBorder="1" applyAlignment="1">
      <alignment horizontal="left"/>
    </xf>
    <xf numFmtId="14" fontId="18" fillId="0" borderId="7" xfId="0" applyNumberFormat="1" applyFont="1" applyBorder="1" applyAlignment="1">
      <alignment horizontal="left"/>
    </xf>
    <xf numFmtId="3" fontId="18" fillId="0" borderId="4" xfId="0" applyNumberFormat="1" applyFont="1" applyBorder="1" applyAlignment="1">
      <alignment horizontal="right"/>
    </xf>
    <xf numFmtId="14" fontId="1" fillId="0" borderId="19" xfId="0" applyNumberFormat="1" applyFont="1" applyBorder="1" applyAlignment="1">
      <alignment horizontal="left"/>
    </xf>
    <xf numFmtId="3" fontId="1" fillId="3" borderId="28" xfId="0" applyNumberFormat="1" applyFont="1" applyFill="1" applyBorder="1" applyAlignment="1">
      <alignment horizontal="right"/>
    </xf>
    <xf numFmtId="3" fontId="1" fillId="7" borderId="2" xfId="0" applyNumberFormat="1" applyFont="1" applyFill="1" applyBorder="1" applyAlignment="1">
      <alignment horizontal="left"/>
    </xf>
    <xf numFmtId="0" fontId="1" fillId="6" borderId="2" xfId="0" applyFont="1" applyFill="1" applyBorder="1" applyAlignment="1">
      <alignment horizontal="left"/>
    </xf>
    <xf numFmtId="3" fontId="1" fillId="4" borderId="10" xfId="0" applyNumberFormat="1" applyFont="1" applyFill="1" applyBorder="1" applyAlignment="1">
      <alignment horizontal="left"/>
    </xf>
    <xf numFmtId="3" fontId="2" fillId="4" borderId="15" xfId="0" applyNumberFormat="1" applyFont="1" applyFill="1" applyBorder="1" applyAlignment="1">
      <alignment horizontal="left"/>
    </xf>
    <xf numFmtId="3" fontId="1" fillId="4" borderId="6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left"/>
    </xf>
    <xf numFmtId="3" fontId="2" fillId="4" borderId="4" xfId="0" applyNumberFormat="1" applyFont="1" applyFill="1" applyBorder="1" applyAlignment="1">
      <alignment horizontal="left"/>
    </xf>
    <xf numFmtId="3" fontId="1" fillId="4" borderId="28" xfId="0" applyNumberFormat="1" applyFont="1" applyFill="1" applyBorder="1" applyAlignment="1">
      <alignment horizontal="left"/>
    </xf>
    <xf numFmtId="3" fontId="1" fillId="4" borderId="2" xfId="0" applyNumberFormat="1" applyFont="1" applyFill="1" applyBorder="1" applyAlignment="1">
      <alignment horizontal="left"/>
    </xf>
    <xf numFmtId="3" fontId="1" fillId="4" borderId="14" xfId="0" applyNumberFormat="1" applyFont="1" applyFill="1" applyBorder="1" applyAlignment="1">
      <alignment horizontal="left"/>
    </xf>
    <xf numFmtId="3" fontId="1" fillId="4" borderId="4" xfId="0" applyNumberFormat="1" applyFont="1" applyFill="1" applyBorder="1" applyAlignment="1">
      <alignment horizontal="left"/>
    </xf>
    <xf numFmtId="3" fontId="2" fillId="4" borderId="28" xfId="0" applyNumberFormat="1" applyFont="1" applyFill="1" applyBorder="1" applyAlignment="1">
      <alignment horizontal="left"/>
    </xf>
    <xf numFmtId="3" fontId="1" fillId="4" borderId="15" xfId="0" applyNumberFormat="1" applyFont="1" applyFill="1" applyBorder="1" applyAlignment="1">
      <alignment horizontal="left"/>
    </xf>
    <xf numFmtId="0" fontId="8" fillId="2" borderId="2" xfId="0" applyFont="1" applyFill="1" applyBorder="1" applyAlignment="1">
      <alignment horizontal="left"/>
    </xf>
    <xf numFmtId="0" fontId="0" fillId="0" borderId="0" xfId="0" applyAlignment="1">
      <alignment wrapText="1"/>
    </xf>
    <xf numFmtId="14" fontId="2" fillId="0" borderId="0" xfId="0" applyNumberFormat="1" applyFont="1" applyAlignment="1">
      <alignment horizontal="left" wrapText="1"/>
    </xf>
    <xf numFmtId="3" fontId="3" fillId="0" borderId="0" xfId="0" applyNumberFormat="1" applyFont="1" applyAlignment="1">
      <alignment horizontal="right" wrapText="1"/>
    </xf>
    <xf numFmtId="3" fontId="1" fillId="3" borderId="14" xfId="0" applyNumberFormat="1" applyFont="1" applyFill="1" applyBorder="1" applyAlignment="1">
      <alignment horizontal="right"/>
    </xf>
    <xf numFmtId="3" fontId="1" fillId="3" borderId="55" xfId="0" applyNumberFormat="1" applyFont="1" applyFill="1" applyBorder="1" applyAlignment="1">
      <alignment horizontal="left"/>
    </xf>
    <xf numFmtId="3" fontId="2" fillId="0" borderId="10" xfId="0" applyNumberFormat="1" applyFont="1" applyBorder="1" applyAlignment="1">
      <alignment horizontal="right"/>
    </xf>
    <xf numFmtId="3" fontId="1" fillId="3" borderId="56" xfId="0" applyNumberFormat="1" applyFont="1" applyFill="1" applyBorder="1" applyAlignment="1">
      <alignment horizontal="left"/>
    </xf>
    <xf numFmtId="14" fontId="1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3" fontId="9" fillId="0" borderId="8" xfId="0" applyNumberFormat="1" applyFont="1" applyBorder="1" applyAlignment="1">
      <alignment horizontal="right"/>
    </xf>
    <xf numFmtId="14" fontId="22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3" fontId="1" fillId="3" borderId="5" xfId="0" applyNumberFormat="1" applyFont="1" applyFill="1" applyBorder="1" applyAlignment="1">
      <alignment horizontal="right"/>
    </xf>
    <xf numFmtId="0" fontId="8" fillId="2" borderId="1" xfId="0" applyFont="1" applyFill="1" applyBorder="1" applyAlignment="1">
      <alignment horizontal="left"/>
    </xf>
    <xf numFmtId="3" fontId="9" fillId="0" borderId="7" xfId="0" applyNumberFormat="1" applyFont="1" applyBorder="1" applyAlignment="1">
      <alignment horizontal="right"/>
    </xf>
    <xf numFmtId="14" fontId="8" fillId="2" borderId="1" xfId="0" applyNumberFormat="1" applyFont="1" applyFill="1" applyBorder="1" applyAlignment="1">
      <alignment horizontal="left"/>
    </xf>
    <xf numFmtId="0" fontId="8" fillId="6" borderId="2" xfId="0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right"/>
    </xf>
    <xf numFmtId="3" fontId="8" fillId="4" borderId="2" xfId="0" applyNumberFormat="1" applyFont="1" applyFill="1" applyBorder="1" applyAlignment="1">
      <alignment horizontal="left"/>
    </xf>
    <xf numFmtId="3" fontId="1" fillId="4" borderId="5" xfId="0" applyNumberFormat="1" applyFont="1" applyFill="1" applyBorder="1" applyAlignment="1">
      <alignment horizontal="right"/>
    </xf>
    <xf numFmtId="3" fontId="2" fillId="0" borderId="6" xfId="0" applyNumberFormat="1" applyFont="1" applyBorder="1" applyAlignment="1">
      <alignment horizontal="left"/>
    </xf>
    <xf numFmtId="3" fontId="8" fillId="6" borderId="2" xfId="0" applyNumberFormat="1" applyFont="1" applyFill="1" applyBorder="1" applyAlignment="1">
      <alignment horizontal="left"/>
    </xf>
    <xf numFmtId="3" fontId="17" fillId="0" borderId="4" xfId="0" applyNumberFormat="1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14" fontId="1" fillId="2" borderId="29" xfId="0" applyNumberFormat="1" applyFont="1" applyFill="1" applyBorder="1" applyAlignment="1">
      <alignment horizontal="left"/>
    </xf>
    <xf numFmtId="3" fontId="1" fillId="2" borderId="30" xfId="0" applyNumberFormat="1" applyFont="1" applyFill="1" applyBorder="1" applyAlignment="1">
      <alignment horizontal="left"/>
    </xf>
    <xf numFmtId="3" fontId="1" fillId="2" borderId="57" xfId="0" applyNumberFormat="1" applyFont="1" applyFill="1" applyBorder="1" applyAlignment="1">
      <alignment horizontal="left"/>
    </xf>
    <xf numFmtId="3" fontId="1" fillId="2" borderId="32" xfId="0" applyNumberFormat="1" applyFont="1" applyFill="1" applyBorder="1" applyAlignment="1">
      <alignment horizontal="left"/>
    </xf>
    <xf numFmtId="3" fontId="2" fillId="8" borderId="2" xfId="0" applyNumberFormat="1" applyFont="1" applyFill="1" applyBorder="1" applyAlignment="1">
      <alignment horizontal="left"/>
    </xf>
    <xf numFmtId="164" fontId="1" fillId="3" borderId="14" xfId="0" applyNumberFormat="1" applyFont="1" applyFill="1" applyBorder="1" applyAlignment="1">
      <alignment horizontal="left"/>
    </xf>
    <xf numFmtId="164" fontId="2" fillId="0" borderId="7" xfId="0" applyNumberFormat="1" applyFont="1" applyBorder="1" applyAlignment="1">
      <alignment horizontal="left"/>
    </xf>
    <xf numFmtId="164" fontId="1" fillId="3" borderId="4" xfId="0" applyNumberFormat="1" applyFont="1" applyFill="1" applyBorder="1" applyAlignment="1">
      <alignment horizontal="left"/>
    </xf>
    <xf numFmtId="14" fontId="2" fillId="0" borderId="39" xfId="0" applyNumberFormat="1" applyFont="1" applyBorder="1" applyAlignment="1">
      <alignment horizontal="left"/>
    </xf>
    <xf numFmtId="3" fontId="5" fillId="0" borderId="3" xfId="0" applyNumberFormat="1" applyFont="1" applyBorder="1" applyAlignment="1">
      <alignment horizontal="right"/>
    </xf>
    <xf numFmtId="165" fontId="2" fillId="0" borderId="4" xfId="0" applyNumberFormat="1" applyFont="1" applyBorder="1" applyAlignment="1">
      <alignment horizontal="left"/>
    </xf>
    <xf numFmtId="3" fontId="7" fillId="0" borderId="4" xfId="0" applyNumberFormat="1" applyFont="1" applyBorder="1" applyAlignment="1">
      <alignment horizontal="right"/>
    </xf>
    <xf numFmtId="0" fontId="5" fillId="3" borderId="5" xfId="0" applyFont="1" applyFill="1" applyBorder="1" applyAlignment="1">
      <alignment horizontal="left"/>
    </xf>
    <xf numFmtId="3" fontId="23" fillId="0" borderId="4" xfId="0" applyNumberFormat="1" applyFont="1" applyBorder="1" applyAlignment="1">
      <alignment horizontal="left"/>
    </xf>
    <xf numFmtId="3" fontId="23" fillId="0" borderId="4" xfId="0" applyNumberFormat="1" applyFont="1" applyBorder="1" applyAlignment="1">
      <alignment horizontal="right"/>
    </xf>
    <xf numFmtId="165" fontId="17" fillId="0" borderId="4" xfId="0" applyNumberFormat="1" applyFont="1" applyBorder="1" applyAlignment="1">
      <alignment horizontal="left"/>
    </xf>
    <xf numFmtId="165" fontId="1" fillId="0" borderId="4" xfId="0" applyNumberFormat="1" applyFont="1" applyBorder="1" applyAlignment="1">
      <alignment horizontal="left"/>
    </xf>
    <xf numFmtId="14" fontId="1" fillId="3" borderId="5" xfId="0" applyNumberFormat="1" applyFont="1" applyFill="1" applyBorder="1" applyAlignment="1">
      <alignment horizontal="left"/>
    </xf>
    <xf numFmtId="14" fontId="24" fillId="0" borderId="0" xfId="0" applyNumberFormat="1" applyFont="1" applyAlignment="1">
      <alignment horizontal="left"/>
    </xf>
    <xf numFmtId="3" fontId="24" fillId="0" borderId="0" xfId="0" applyNumberFormat="1" applyFont="1" applyAlignment="1">
      <alignment horizontal="left"/>
    </xf>
    <xf numFmtId="3" fontId="4" fillId="0" borderId="0" xfId="0" applyNumberFormat="1" applyFont="1" applyAlignment="1">
      <alignment horizontal="left"/>
    </xf>
    <xf numFmtId="3" fontId="2" fillId="0" borderId="21" xfId="0" applyNumberFormat="1" applyFont="1" applyBorder="1" applyAlignment="1">
      <alignment horizontal="left"/>
    </xf>
    <xf numFmtId="3" fontId="2" fillId="0" borderId="25" xfId="0" applyNumberFormat="1" applyFont="1" applyBorder="1" applyAlignment="1">
      <alignment horizontal="left"/>
    </xf>
    <xf numFmtId="3" fontId="2" fillId="0" borderId="2" xfId="0" applyNumberFormat="1" applyFont="1" applyBorder="1" applyAlignment="1">
      <alignment horizontal="left"/>
    </xf>
    <xf numFmtId="3" fontId="1" fillId="8" borderId="11" xfId="0" applyNumberFormat="1" applyFont="1" applyFill="1" applyBorder="1" applyAlignment="1">
      <alignment horizontal="right"/>
    </xf>
    <xf numFmtId="3" fontId="2" fillId="0" borderId="54" xfId="0" applyNumberFormat="1" applyFont="1" applyBorder="1" applyAlignment="1">
      <alignment horizontal="left"/>
    </xf>
    <xf numFmtId="3" fontId="8" fillId="0" borderId="54" xfId="0" applyNumberFormat="1" applyFont="1" applyBorder="1" applyAlignment="1">
      <alignment horizontal="left"/>
    </xf>
    <xf numFmtId="0" fontId="8" fillId="3" borderId="5" xfId="0" applyFont="1" applyFill="1" applyBorder="1" applyAlignment="1">
      <alignment horizontal="left"/>
    </xf>
    <xf numFmtId="3" fontId="2" fillId="0" borderId="54" xfId="0" applyNumberFormat="1" applyFont="1" applyBorder="1" applyAlignment="1">
      <alignment horizontal="right"/>
    </xf>
    <xf numFmtId="3" fontId="8" fillId="0" borderId="54" xfId="0" applyNumberFormat="1" applyFont="1" applyBorder="1" applyAlignment="1">
      <alignment horizontal="right"/>
    </xf>
    <xf numFmtId="3" fontId="15" fillId="0" borderId="54" xfId="0" applyNumberFormat="1" applyFont="1" applyBorder="1" applyAlignment="1">
      <alignment horizontal="left"/>
    </xf>
    <xf numFmtId="3" fontId="15" fillId="0" borderId="54" xfId="0" applyNumberFormat="1" applyFont="1" applyBorder="1" applyAlignment="1">
      <alignment horizontal="right"/>
    </xf>
    <xf numFmtId="3" fontId="1" fillId="2" borderId="1" xfId="0" applyNumberFormat="1" applyFont="1" applyFill="1" applyBorder="1" applyAlignment="1">
      <alignment horizontal="left"/>
    </xf>
    <xf numFmtId="14" fontId="1" fillId="8" borderId="5" xfId="0" applyNumberFormat="1" applyFont="1" applyFill="1" applyBorder="1" applyAlignment="1">
      <alignment horizontal="left"/>
    </xf>
    <xf numFmtId="3" fontId="1" fillId="8" borderId="5" xfId="0" applyNumberFormat="1" applyFont="1" applyFill="1" applyBorder="1" applyAlignment="1">
      <alignment horizontal="left"/>
    </xf>
    <xf numFmtId="14" fontId="1" fillId="15" borderId="5" xfId="0" applyNumberFormat="1" applyFont="1" applyFill="1" applyBorder="1" applyAlignment="1">
      <alignment horizontal="left"/>
    </xf>
    <xf numFmtId="3" fontId="1" fillId="15" borderId="5" xfId="0" applyNumberFormat="1" applyFont="1" applyFill="1" applyBorder="1" applyAlignment="1">
      <alignment horizontal="left"/>
    </xf>
    <xf numFmtId="3" fontId="1" fillId="8" borderId="9" xfId="0" applyNumberFormat="1" applyFont="1" applyFill="1" applyBorder="1" applyAlignment="1">
      <alignment horizontal="left"/>
    </xf>
    <xf numFmtId="3" fontId="1" fillId="3" borderId="58" xfId="0" applyNumberFormat="1" applyFont="1" applyFill="1" applyBorder="1" applyAlignment="1">
      <alignment horizontal="left"/>
    </xf>
    <xf numFmtId="0" fontId="1" fillId="3" borderId="58" xfId="0" applyFont="1" applyFill="1" applyBorder="1" applyAlignment="1">
      <alignment horizontal="left"/>
    </xf>
    <xf numFmtId="14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left"/>
    </xf>
    <xf numFmtId="3" fontId="1" fillId="7" borderId="14" xfId="0" applyNumberFormat="1" applyFont="1" applyFill="1" applyBorder="1" applyAlignment="1">
      <alignment horizontal="right"/>
    </xf>
    <xf numFmtId="0" fontId="1" fillId="7" borderId="14" xfId="0" applyFont="1" applyFill="1" applyBorder="1" applyAlignment="1">
      <alignment horizontal="left"/>
    </xf>
    <xf numFmtId="0" fontId="1" fillId="7" borderId="5" xfId="0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left"/>
    </xf>
    <xf numFmtId="3" fontId="18" fillId="3" borderId="4" xfId="0" applyNumberFormat="1" applyFont="1" applyFill="1" applyBorder="1" applyAlignment="1">
      <alignment horizontal="right"/>
    </xf>
    <xf numFmtId="3" fontId="8" fillId="3" borderId="4" xfId="0" applyNumberFormat="1" applyFont="1" applyFill="1" applyBorder="1" applyAlignment="1">
      <alignment horizontal="left"/>
    </xf>
    <xf numFmtId="3" fontId="8" fillId="3" borderId="4" xfId="0" applyNumberFormat="1" applyFont="1" applyFill="1" applyBorder="1" applyAlignment="1">
      <alignment horizontal="right"/>
    </xf>
    <xf numFmtId="0" fontId="14" fillId="0" borderId="0" xfId="0" applyFont="1" applyAlignment="1">
      <alignment horizontal="left"/>
    </xf>
    <xf numFmtId="3" fontId="2" fillId="3" borderId="28" xfId="0" applyNumberFormat="1" applyFont="1" applyFill="1" applyBorder="1" applyAlignment="1">
      <alignment horizontal="right"/>
    </xf>
    <xf numFmtId="3" fontId="2" fillId="3" borderId="28" xfId="0" applyNumberFormat="1" applyFont="1" applyFill="1" applyBorder="1" applyAlignment="1">
      <alignment horizontal="left"/>
    </xf>
    <xf numFmtId="14" fontId="8" fillId="3" borderId="59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left"/>
    </xf>
    <xf numFmtId="3" fontId="8" fillId="3" borderId="17" xfId="0" applyNumberFormat="1" applyFont="1" applyFill="1" applyBorder="1" applyAlignment="1">
      <alignment horizontal="right"/>
    </xf>
    <xf numFmtId="0" fontId="1" fillId="4" borderId="14" xfId="0" applyFont="1" applyFill="1" applyBorder="1" applyAlignment="1">
      <alignment horizontal="left"/>
    </xf>
    <xf numFmtId="14" fontId="1" fillId="16" borderId="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left"/>
    </xf>
    <xf numFmtId="3" fontId="1" fillId="16" borderId="6" xfId="0" applyNumberFormat="1" applyFont="1" applyFill="1" applyBorder="1" applyAlignment="1">
      <alignment horizontal="left"/>
    </xf>
    <xf numFmtId="3" fontId="1" fillId="17" borderId="2" xfId="0" applyNumberFormat="1" applyFont="1" applyFill="1" applyBorder="1" applyAlignment="1">
      <alignment horizontal="right"/>
    </xf>
    <xf numFmtId="14" fontId="1" fillId="3" borderId="14" xfId="0" applyNumberFormat="1" applyFont="1" applyFill="1" applyBorder="1" applyAlignment="1">
      <alignment horizontal="left"/>
    </xf>
    <xf numFmtId="3" fontId="1" fillId="18" borderId="2" xfId="0" applyNumberFormat="1" applyFont="1" applyFill="1" applyBorder="1" applyAlignment="1">
      <alignment horizontal="right"/>
    </xf>
    <xf numFmtId="14" fontId="8" fillId="0" borderId="3" xfId="0" applyNumberFormat="1" applyFont="1" applyBorder="1" applyAlignment="1">
      <alignment horizontal="left"/>
    </xf>
    <xf numFmtId="3" fontId="1" fillId="19" borderId="2" xfId="0" applyNumberFormat="1" applyFont="1" applyFill="1" applyBorder="1" applyAlignment="1">
      <alignment horizontal="right"/>
    </xf>
    <xf numFmtId="3" fontId="15" fillId="3" borderId="14" xfId="0" applyNumberFormat="1" applyFont="1" applyFill="1" applyBorder="1" applyAlignment="1">
      <alignment horizontal="left"/>
    </xf>
    <xf numFmtId="0" fontId="8" fillId="0" borderId="8" xfId="0" applyFont="1" applyBorder="1" applyAlignment="1">
      <alignment horizontal="left"/>
    </xf>
    <xf numFmtId="3" fontId="1" fillId="6" borderId="11" xfId="0" applyNumberFormat="1" applyFont="1" applyFill="1" applyBorder="1" applyAlignment="1">
      <alignment horizontal="left"/>
    </xf>
    <xf numFmtId="0" fontId="1" fillId="6" borderId="11" xfId="0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right"/>
    </xf>
    <xf numFmtId="0" fontId="1" fillId="0" borderId="17" xfId="0" applyFont="1" applyBorder="1" applyAlignment="1">
      <alignment horizontal="left"/>
    </xf>
    <xf numFmtId="3" fontId="1" fillId="4" borderId="11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left"/>
    </xf>
    <xf numFmtId="14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left"/>
    </xf>
    <xf numFmtId="3" fontId="25" fillId="0" borderId="4" xfId="0" applyNumberFormat="1" applyFont="1" applyBorder="1" applyAlignment="1">
      <alignment horizontal="right"/>
    </xf>
    <xf numFmtId="3" fontId="25" fillId="4" borderId="4" xfId="0" applyNumberFormat="1" applyFont="1" applyFill="1" applyBorder="1" applyAlignment="1">
      <alignment horizontal="right"/>
    </xf>
    <xf numFmtId="0" fontId="25" fillId="0" borderId="0" xfId="0" applyFont="1" applyAlignment="1">
      <alignment horizontal="left"/>
    </xf>
    <xf numFmtId="0" fontId="1" fillId="4" borderId="11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left"/>
    </xf>
    <xf numFmtId="0" fontId="2" fillId="4" borderId="28" xfId="0" applyFont="1" applyFill="1" applyBorder="1" applyAlignment="1">
      <alignment horizontal="left"/>
    </xf>
    <xf numFmtId="0" fontId="18" fillId="0" borderId="7" xfId="0" applyFont="1" applyBorder="1" applyAlignment="1">
      <alignment horizontal="left"/>
    </xf>
    <xf numFmtId="3" fontId="18" fillId="0" borderId="3" xfId="0" applyNumberFormat="1" applyFont="1" applyBorder="1" applyAlignment="1">
      <alignment horizontal="left"/>
    </xf>
    <xf numFmtId="3" fontId="18" fillId="0" borderId="3" xfId="0" applyNumberFormat="1" applyFont="1" applyBorder="1" applyAlignment="1">
      <alignment horizontal="right"/>
    </xf>
    <xf numFmtId="0" fontId="18" fillId="4" borderId="28" xfId="0" applyFont="1" applyFill="1" applyBorder="1" applyAlignment="1">
      <alignment horizontal="left"/>
    </xf>
    <xf numFmtId="0" fontId="18" fillId="0" borderId="3" xfId="0" applyFont="1" applyBorder="1" applyAlignment="1">
      <alignment horizontal="left"/>
    </xf>
    <xf numFmtId="0" fontId="2" fillId="4" borderId="14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3" fontId="1" fillId="2" borderId="13" xfId="0" applyNumberFormat="1" applyFont="1" applyFill="1" applyBorder="1" applyAlignment="1">
      <alignment horizontal="left"/>
    </xf>
    <xf numFmtId="3" fontId="1" fillId="14" borderId="4" xfId="0" applyNumberFormat="1" applyFont="1" applyFill="1" applyBorder="1" applyAlignment="1">
      <alignment horizontal="right"/>
    </xf>
    <xf numFmtId="3" fontId="9" fillId="8" borderId="2" xfId="0" applyNumberFormat="1" applyFont="1" applyFill="1" applyBorder="1" applyAlignment="1">
      <alignment horizontal="left"/>
    </xf>
    <xf numFmtId="14" fontId="18" fillId="3" borderId="59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left"/>
    </xf>
    <xf numFmtId="3" fontId="18" fillId="3" borderId="28" xfId="0" applyNumberFormat="1" applyFont="1" applyFill="1" applyBorder="1" applyAlignment="1">
      <alignment horizontal="right"/>
    </xf>
    <xf numFmtId="0" fontId="18" fillId="3" borderId="5" xfId="0" applyFont="1" applyFill="1" applyBorder="1" applyAlignment="1">
      <alignment horizontal="left"/>
    </xf>
    <xf numFmtId="3" fontId="18" fillId="0" borderId="8" xfId="0" applyNumberFormat="1" applyFont="1" applyBorder="1" applyAlignment="1">
      <alignment horizontal="left"/>
    </xf>
    <xf numFmtId="3" fontId="18" fillId="0" borderId="8" xfId="0" applyNumberFormat="1" applyFont="1" applyBorder="1" applyAlignment="1">
      <alignment horizontal="right"/>
    </xf>
    <xf numFmtId="3" fontId="1" fillId="0" borderId="60" xfId="0" applyNumberFormat="1" applyFont="1" applyBorder="1" applyAlignment="1">
      <alignment horizontal="left"/>
    </xf>
    <xf numFmtId="3" fontId="1" fillId="0" borderId="61" xfId="0" applyNumberFormat="1" applyFont="1" applyBorder="1" applyAlignment="1">
      <alignment horizontal="left"/>
    </xf>
    <xf numFmtId="3" fontId="1" fillId="16" borderId="9" xfId="0" applyNumberFormat="1" applyFont="1" applyFill="1" applyBorder="1" applyAlignment="1">
      <alignment horizontal="left"/>
    </xf>
    <xf numFmtId="3" fontId="2" fillId="8" borderId="9" xfId="0" applyNumberFormat="1" applyFont="1" applyFill="1" applyBorder="1" applyAlignment="1">
      <alignment horizontal="left"/>
    </xf>
    <xf numFmtId="3" fontId="1" fillId="5" borderId="4" xfId="0" applyNumberFormat="1" applyFont="1" applyFill="1" applyBorder="1" applyAlignment="1">
      <alignment horizontal="right"/>
    </xf>
    <xf numFmtId="14" fontId="4" fillId="15" borderId="5" xfId="0" applyNumberFormat="1" applyFont="1" applyFill="1" applyBorder="1" applyAlignment="1">
      <alignment horizontal="left"/>
    </xf>
    <xf numFmtId="3" fontId="4" fillId="15" borderId="5" xfId="0" applyNumberFormat="1" applyFont="1" applyFill="1" applyBorder="1" applyAlignment="1">
      <alignment horizontal="left"/>
    </xf>
    <xf numFmtId="3" fontId="5" fillId="15" borderId="5" xfId="0" applyNumberFormat="1" applyFont="1" applyFill="1" applyBorder="1" applyAlignment="1">
      <alignment horizontal="left"/>
    </xf>
    <xf numFmtId="14" fontId="24" fillId="4" borderId="5" xfId="0" applyNumberFormat="1" applyFont="1" applyFill="1" applyBorder="1" applyAlignment="1">
      <alignment horizontal="left"/>
    </xf>
    <xf numFmtId="3" fontId="26" fillId="4" borderId="5" xfId="0" applyNumberFormat="1" applyFont="1" applyFill="1" applyBorder="1" applyAlignment="1">
      <alignment horizontal="left"/>
    </xf>
    <xf numFmtId="3" fontId="21" fillId="0" borderId="4" xfId="0" applyNumberFormat="1" applyFont="1" applyBorder="1" applyAlignment="1">
      <alignment horizontal="right"/>
    </xf>
    <xf numFmtId="3" fontId="21" fillId="0" borderId="3" xfId="0" applyNumberFormat="1" applyFont="1" applyBorder="1" applyAlignment="1">
      <alignment horizontal="left"/>
    </xf>
    <xf numFmtId="3" fontId="21" fillId="0" borderId="4" xfId="0" applyNumberFormat="1" applyFont="1" applyBorder="1" applyAlignment="1">
      <alignment horizontal="left"/>
    </xf>
    <xf numFmtId="14" fontId="18" fillId="3" borderId="27" xfId="0" applyNumberFormat="1" applyFont="1" applyFill="1" applyBorder="1" applyAlignment="1">
      <alignment horizontal="left"/>
    </xf>
    <xf numFmtId="0" fontId="18" fillId="3" borderId="28" xfId="0" applyFont="1" applyFill="1" applyBorder="1" applyAlignment="1">
      <alignment horizontal="left"/>
    </xf>
    <xf numFmtId="3" fontId="4" fillId="0" borderId="35" xfId="0" applyNumberFormat="1" applyFont="1" applyBorder="1" applyAlignment="1">
      <alignment horizontal="left"/>
    </xf>
    <xf numFmtId="0" fontId="4" fillId="0" borderId="3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14" fontId="5" fillId="15" borderId="5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left"/>
    </xf>
    <xf numFmtId="3" fontId="8" fillId="3" borderId="14" xfId="0" applyNumberFormat="1" applyFont="1" applyFill="1" applyBorder="1" applyAlignment="1">
      <alignment horizontal="right"/>
    </xf>
    <xf numFmtId="0" fontId="8" fillId="3" borderId="14" xfId="0" applyFont="1" applyFill="1" applyBorder="1" applyAlignment="1">
      <alignment horizontal="left"/>
    </xf>
    <xf numFmtId="14" fontId="4" fillId="20" borderId="5" xfId="0" applyNumberFormat="1" applyFont="1" applyFill="1" applyBorder="1" applyAlignment="1">
      <alignment horizontal="left"/>
    </xf>
    <xf numFmtId="3" fontId="5" fillId="20" borderId="5" xfId="0" applyNumberFormat="1" applyFont="1" applyFill="1" applyBorder="1" applyAlignment="1">
      <alignment horizontal="left"/>
    </xf>
    <xf numFmtId="14" fontId="4" fillId="3" borderId="5" xfId="0" applyNumberFormat="1" applyFont="1" applyFill="1" applyBorder="1" applyAlignment="1">
      <alignment horizontal="left"/>
    </xf>
    <xf numFmtId="3" fontId="5" fillId="3" borderId="5" xfId="0" applyNumberFormat="1" applyFont="1" applyFill="1" applyBorder="1" applyAlignment="1">
      <alignment horizontal="left"/>
    </xf>
    <xf numFmtId="14" fontId="14" fillId="0" borderId="0" xfId="0" applyNumberFormat="1" applyFont="1" applyAlignment="1">
      <alignment horizontal="left"/>
    </xf>
    <xf numFmtId="14" fontId="5" fillId="3" borderId="5" xfId="0" applyNumberFormat="1" applyFont="1" applyFill="1" applyBorder="1" applyAlignment="1">
      <alignment horizontal="left"/>
    </xf>
    <xf numFmtId="0" fontId="1" fillId="0" borderId="62" xfId="0" applyFont="1" applyBorder="1" applyAlignment="1">
      <alignment horizontal="left"/>
    </xf>
    <xf numFmtId="0" fontId="8" fillId="0" borderId="53" xfId="0" applyFont="1" applyBorder="1" applyAlignment="1">
      <alignment horizontal="left"/>
    </xf>
    <xf numFmtId="3" fontId="18" fillId="0" borderId="0" xfId="0" applyNumberFormat="1" applyFont="1" applyAlignment="1">
      <alignment horizontal="right"/>
    </xf>
    <xf numFmtId="3" fontId="8" fillId="0" borderId="0" xfId="0" applyNumberFormat="1" applyFont="1" applyAlignment="1">
      <alignment horizontal="right"/>
    </xf>
    <xf numFmtId="3" fontId="1" fillId="0" borderId="25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14" fontId="23" fillId="0" borderId="0" xfId="0" applyNumberFormat="1" applyFont="1" applyAlignment="1">
      <alignment horizontal="left"/>
    </xf>
    <xf numFmtId="3" fontId="7" fillId="0" borderId="0" xfId="0" applyNumberFormat="1" applyFont="1" applyAlignment="1">
      <alignment horizontal="right"/>
    </xf>
    <xf numFmtId="3" fontId="8" fillId="0" borderId="34" xfId="0" applyNumberFormat="1" applyFont="1" applyBorder="1" applyAlignment="1">
      <alignment horizontal="left"/>
    </xf>
    <xf numFmtId="3" fontId="8" fillId="0" borderId="60" xfId="0" applyNumberFormat="1" applyFont="1" applyBorder="1" applyAlignment="1">
      <alignment horizontal="right"/>
    </xf>
    <xf numFmtId="3" fontId="8" fillId="0" borderId="60" xfId="0" applyNumberFormat="1" applyFont="1" applyBorder="1" applyAlignment="1">
      <alignment horizontal="left"/>
    </xf>
    <xf numFmtId="3" fontId="1" fillId="0" borderId="2" xfId="0" applyNumberFormat="1" applyFont="1" applyBorder="1" applyAlignment="1">
      <alignment horizontal="center"/>
    </xf>
    <xf numFmtId="14" fontId="1" fillId="11" borderId="5" xfId="0" applyNumberFormat="1" applyFont="1" applyFill="1" applyBorder="1" applyAlignment="1">
      <alignment horizontal="left"/>
    </xf>
    <xf numFmtId="3" fontId="1" fillId="11" borderId="5" xfId="0" applyNumberFormat="1" applyFont="1" applyFill="1" applyBorder="1" applyAlignment="1">
      <alignment horizontal="left"/>
    </xf>
    <xf numFmtId="14" fontId="20" fillId="2" borderId="5" xfId="0" applyNumberFormat="1" applyFont="1" applyFill="1" applyBorder="1" applyAlignment="1">
      <alignment horizontal="left"/>
    </xf>
    <xf numFmtId="3" fontId="1" fillId="5" borderId="63" xfId="0" applyNumberFormat="1" applyFont="1" applyFill="1" applyBorder="1" applyAlignment="1">
      <alignment horizontal="left"/>
    </xf>
    <xf numFmtId="3" fontId="1" fillId="5" borderId="64" xfId="0" applyNumberFormat="1" applyFont="1" applyFill="1" applyBorder="1" applyAlignment="1">
      <alignment horizontal="left"/>
    </xf>
    <xf numFmtId="3" fontId="2" fillId="5" borderId="65" xfId="0" applyNumberFormat="1" applyFont="1" applyFill="1" applyBorder="1" applyAlignment="1">
      <alignment horizontal="left"/>
    </xf>
    <xf numFmtId="3" fontId="1" fillId="5" borderId="66" xfId="0" applyNumberFormat="1" applyFont="1" applyFill="1" applyBorder="1" applyAlignment="1">
      <alignment horizontal="left"/>
    </xf>
    <xf numFmtId="3" fontId="1" fillId="5" borderId="67" xfId="0" applyNumberFormat="1" applyFont="1" applyFill="1" applyBorder="1" applyAlignment="1">
      <alignment horizontal="left"/>
    </xf>
    <xf numFmtId="3" fontId="2" fillId="5" borderId="68" xfId="0" applyNumberFormat="1" applyFont="1" applyFill="1" applyBorder="1" applyAlignment="1">
      <alignment horizontal="left"/>
    </xf>
    <xf numFmtId="14" fontId="7" fillId="0" borderId="7" xfId="0" applyNumberFormat="1" applyFont="1" applyBorder="1" applyAlignment="1">
      <alignment horizontal="left"/>
    </xf>
    <xf numFmtId="3" fontId="7" fillId="0" borderId="7" xfId="0" applyNumberFormat="1" applyFont="1" applyBorder="1" applyAlignment="1">
      <alignment horizontal="left"/>
    </xf>
    <xf numFmtId="0" fontId="7" fillId="0" borderId="7" xfId="0" applyFont="1" applyBorder="1" applyAlignment="1">
      <alignment horizontal="left"/>
    </xf>
    <xf numFmtId="0" fontId="1" fillId="12" borderId="6" xfId="0" applyFont="1" applyFill="1" applyBorder="1" applyAlignment="1">
      <alignment horizontal="left"/>
    </xf>
    <xf numFmtId="14" fontId="1" fillId="13" borderId="5" xfId="0" applyNumberFormat="1" applyFont="1" applyFill="1" applyBorder="1" applyAlignment="1">
      <alignment horizontal="left"/>
    </xf>
    <xf numFmtId="3" fontId="1" fillId="13" borderId="5" xfId="0" applyNumberFormat="1" applyFont="1" applyFill="1" applyBorder="1" applyAlignment="1">
      <alignment horizontal="left"/>
    </xf>
    <xf numFmtId="0" fontId="1" fillId="13" borderId="5" xfId="0" applyFont="1" applyFill="1" applyBorder="1" applyAlignment="1">
      <alignment horizontal="left"/>
    </xf>
    <xf numFmtId="3" fontId="8" fillId="0" borderId="0" xfId="0" applyNumberFormat="1" applyFont="1" applyAlignment="1">
      <alignment horizontal="left"/>
    </xf>
    <xf numFmtId="14" fontId="7" fillId="0" borderId="4" xfId="0" applyNumberFormat="1" applyFont="1" applyBorder="1" applyAlignment="1">
      <alignment horizontal="left"/>
    </xf>
    <xf numFmtId="3" fontId="7" fillId="4" borderId="4" xfId="0" applyNumberFormat="1" applyFont="1" applyFill="1" applyBorder="1" applyAlignment="1">
      <alignment horizontal="left"/>
    </xf>
    <xf numFmtId="3" fontId="7" fillId="0" borderId="4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3" fontId="2" fillId="4" borderId="4" xfId="0" applyNumberFormat="1" applyFont="1" applyFill="1" applyBorder="1" applyAlignment="1">
      <alignment horizontal="right"/>
    </xf>
    <xf numFmtId="3" fontId="7" fillId="3" borderId="4" xfId="0" applyNumberFormat="1" applyFont="1" applyFill="1" applyBorder="1" applyAlignment="1">
      <alignment horizontal="left"/>
    </xf>
    <xf numFmtId="14" fontId="17" fillId="0" borderId="8" xfId="0" applyNumberFormat="1" applyFont="1" applyBorder="1" applyAlignment="1">
      <alignment horizontal="left"/>
    </xf>
    <xf numFmtId="3" fontId="1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left"/>
    </xf>
    <xf numFmtId="14" fontId="1" fillId="21" borderId="5" xfId="0" applyNumberFormat="1" applyFont="1" applyFill="1" applyBorder="1" applyAlignment="1">
      <alignment horizontal="left"/>
    </xf>
    <xf numFmtId="3" fontId="1" fillId="21" borderId="5" xfId="0" applyNumberFormat="1" applyFont="1" applyFill="1" applyBorder="1" applyAlignment="1">
      <alignment horizontal="left"/>
    </xf>
    <xf numFmtId="14" fontId="2" fillId="4" borderId="5" xfId="0" applyNumberFormat="1" applyFont="1" applyFill="1" applyBorder="1" applyAlignment="1">
      <alignment horizontal="left"/>
    </xf>
    <xf numFmtId="14" fontId="20" fillId="4" borderId="5" xfId="0" applyNumberFormat="1" applyFont="1" applyFill="1" applyBorder="1" applyAlignment="1">
      <alignment horizontal="left"/>
    </xf>
    <xf numFmtId="3" fontId="17" fillId="0" borderId="3" xfId="0" applyNumberFormat="1" applyFont="1" applyBorder="1" applyAlignment="1">
      <alignment horizontal="left"/>
    </xf>
    <xf numFmtId="3" fontId="17" fillId="0" borderId="7" xfId="0" applyNumberFormat="1" applyFont="1" applyBorder="1" applyAlignment="1">
      <alignment horizontal="left"/>
    </xf>
    <xf numFmtId="14" fontId="2" fillId="16" borderId="14" xfId="0" applyNumberFormat="1" applyFont="1" applyFill="1" applyBorder="1" applyAlignment="1">
      <alignment horizontal="left"/>
    </xf>
    <xf numFmtId="3" fontId="2" fillId="16" borderId="14" xfId="0" applyNumberFormat="1" applyFont="1" applyFill="1" applyBorder="1" applyAlignment="1">
      <alignment horizontal="right"/>
    </xf>
    <xf numFmtId="3" fontId="1" fillId="16" borderId="14" xfId="0" applyNumberFormat="1" applyFont="1" applyFill="1" applyBorder="1" applyAlignment="1">
      <alignment horizontal="left"/>
    </xf>
    <xf numFmtId="3" fontId="2" fillId="4" borderId="14" xfId="0" applyNumberFormat="1" applyFont="1" applyFill="1" applyBorder="1" applyAlignment="1">
      <alignment horizontal="right"/>
    </xf>
    <xf numFmtId="3" fontId="2" fillId="16" borderId="14" xfId="0" applyNumberFormat="1" applyFont="1" applyFill="1" applyBorder="1" applyAlignment="1">
      <alignment horizontal="left"/>
    </xf>
    <xf numFmtId="3" fontId="18" fillId="3" borderId="17" xfId="0" applyNumberFormat="1" applyFont="1" applyFill="1" applyBorder="1" applyAlignment="1">
      <alignment horizontal="right"/>
    </xf>
    <xf numFmtId="3" fontId="18" fillId="3" borderId="17" xfId="0" applyNumberFormat="1" applyFont="1" applyFill="1" applyBorder="1" applyAlignment="1">
      <alignment horizontal="left"/>
    </xf>
    <xf numFmtId="14" fontId="18" fillId="0" borderId="4" xfId="0" applyNumberFormat="1" applyFont="1" applyBorder="1" applyAlignment="1">
      <alignment horizontal="left"/>
    </xf>
    <xf numFmtId="3" fontId="18" fillId="0" borderId="7" xfId="0" applyNumberFormat="1" applyFont="1" applyBorder="1" applyAlignment="1">
      <alignment horizontal="right"/>
    </xf>
    <xf numFmtId="3" fontId="18" fillId="0" borderId="7" xfId="0" applyNumberFormat="1" applyFont="1" applyBorder="1" applyAlignment="1">
      <alignment horizontal="left"/>
    </xf>
    <xf numFmtId="14" fontId="8" fillId="3" borderId="2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right"/>
    </xf>
    <xf numFmtId="3" fontId="17" fillId="3" borderId="28" xfId="0" applyNumberFormat="1" applyFont="1" applyFill="1" applyBorder="1" applyAlignment="1">
      <alignment horizontal="left"/>
    </xf>
    <xf numFmtId="14" fontId="8" fillId="3" borderId="4" xfId="0" applyNumberFormat="1" applyFont="1" applyFill="1" applyBorder="1" applyAlignment="1">
      <alignment horizontal="left"/>
    </xf>
    <xf numFmtId="3" fontId="17" fillId="3" borderId="4" xfId="0" applyNumberFormat="1" applyFont="1" applyFill="1" applyBorder="1" applyAlignment="1">
      <alignment horizontal="left"/>
    </xf>
    <xf numFmtId="14" fontId="18" fillId="3" borderId="14" xfId="0" applyNumberFormat="1" applyFont="1" applyFill="1" applyBorder="1" applyAlignment="1">
      <alignment horizontal="left"/>
    </xf>
    <xf numFmtId="3" fontId="18" fillId="3" borderId="14" xfId="0" applyNumberFormat="1" applyFont="1" applyFill="1" applyBorder="1" applyAlignment="1">
      <alignment horizontal="right"/>
    </xf>
    <xf numFmtId="3" fontId="18" fillId="3" borderId="14" xfId="0" applyNumberFormat="1" applyFont="1" applyFill="1" applyBorder="1" applyAlignment="1">
      <alignment horizontal="left"/>
    </xf>
    <xf numFmtId="14" fontId="8" fillId="3" borderId="14" xfId="0" applyNumberFormat="1" applyFont="1" applyFill="1" applyBorder="1" applyAlignment="1">
      <alignment horizontal="left"/>
    </xf>
    <xf numFmtId="14" fontId="8" fillId="3" borderId="5" xfId="0" applyNumberFormat="1" applyFont="1" applyFill="1" applyBorder="1" applyAlignment="1">
      <alignment horizontal="left"/>
    </xf>
    <xf numFmtId="0" fontId="8" fillId="0" borderId="17" xfId="0" applyFont="1" applyBorder="1" applyAlignment="1">
      <alignment horizontal="left"/>
    </xf>
    <xf numFmtId="14" fontId="1" fillId="6" borderId="5" xfId="0" applyNumberFormat="1" applyFont="1" applyFill="1" applyBorder="1" applyAlignment="1">
      <alignment horizontal="left"/>
    </xf>
    <xf numFmtId="14" fontId="8" fillId="4" borderId="4" xfId="0" applyNumberFormat="1" applyFont="1" applyFill="1" applyBorder="1" applyAlignment="1">
      <alignment horizontal="left"/>
    </xf>
    <xf numFmtId="3" fontId="8" fillId="4" borderId="4" xfId="0" applyNumberFormat="1" applyFont="1" applyFill="1" applyBorder="1" applyAlignment="1">
      <alignment horizontal="right"/>
    </xf>
    <xf numFmtId="14" fontId="1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left"/>
    </xf>
    <xf numFmtId="3" fontId="1" fillId="15" borderId="4" xfId="0" applyNumberFormat="1" applyFont="1" applyFill="1" applyBorder="1" applyAlignment="1">
      <alignment horizontal="right"/>
    </xf>
    <xf numFmtId="14" fontId="1" fillId="22" borderId="4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left"/>
    </xf>
    <xf numFmtId="3" fontId="9" fillId="22" borderId="4" xfId="0" applyNumberFormat="1" applyFont="1" applyFill="1" applyBorder="1" applyAlignment="1">
      <alignment horizontal="right"/>
    </xf>
    <xf numFmtId="3" fontId="9" fillId="3" borderId="4" xfId="0" applyNumberFormat="1" applyFont="1" applyFill="1" applyBorder="1" applyAlignment="1">
      <alignment horizontal="right"/>
    </xf>
    <xf numFmtId="14" fontId="1" fillId="2" borderId="5" xfId="0" applyNumberFormat="1" applyFont="1" applyFill="1" applyBorder="1" applyAlignment="1">
      <alignment horizontal="left"/>
    </xf>
    <xf numFmtId="3" fontId="1" fillId="2" borderId="5" xfId="0" applyNumberFormat="1" applyFont="1" applyFill="1" applyBorder="1" applyAlignment="1">
      <alignment horizontal="left"/>
    </xf>
    <xf numFmtId="3" fontId="2" fillId="2" borderId="5" xfId="0" applyNumberFormat="1" applyFont="1" applyFill="1" applyBorder="1" applyAlignment="1">
      <alignment horizontal="left"/>
    </xf>
    <xf numFmtId="3" fontId="1" fillId="0" borderId="21" xfId="0" applyNumberFormat="1" applyFont="1" applyBorder="1" applyAlignment="1">
      <alignment horizontal="left"/>
    </xf>
    <xf numFmtId="3" fontId="1" fillId="8" borderId="9" xfId="0" applyNumberFormat="1" applyFont="1" applyFill="1" applyBorder="1" applyAlignment="1">
      <alignment horizontal="right"/>
    </xf>
    <xf numFmtId="3" fontId="2" fillId="3" borderId="69" xfId="0" applyNumberFormat="1" applyFont="1" applyFill="1" applyBorder="1" applyAlignment="1">
      <alignment horizontal="right"/>
    </xf>
    <xf numFmtId="0" fontId="1" fillId="15" borderId="4" xfId="0" applyFont="1" applyFill="1" applyBorder="1" applyAlignment="1">
      <alignment horizontal="left"/>
    </xf>
    <xf numFmtId="3" fontId="9" fillId="15" borderId="4" xfId="0" applyNumberFormat="1" applyFont="1" applyFill="1" applyBorder="1" applyAlignment="1">
      <alignment horizontal="right"/>
    </xf>
    <xf numFmtId="0" fontId="1" fillId="7" borderId="4" xfId="0" applyFont="1" applyFill="1" applyBorder="1" applyAlignment="1">
      <alignment horizontal="left"/>
    </xf>
    <xf numFmtId="3" fontId="1" fillId="7" borderId="55" xfId="0" applyNumberFormat="1" applyFont="1" applyFill="1" applyBorder="1" applyAlignment="1">
      <alignment horizontal="right"/>
    </xf>
    <xf numFmtId="3" fontId="1" fillId="7" borderId="4" xfId="0" applyNumberFormat="1" applyFont="1" applyFill="1" applyBorder="1" applyAlignment="1">
      <alignment horizontal="right"/>
    </xf>
    <xf numFmtId="0" fontId="1" fillId="2" borderId="5" xfId="0" applyFont="1" applyFill="1" applyBorder="1" applyAlignment="1">
      <alignment horizontal="left"/>
    </xf>
    <xf numFmtId="3" fontId="1" fillId="0" borderId="52" xfId="0" applyNumberFormat="1" applyFont="1" applyBorder="1" applyAlignment="1">
      <alignment horizontal="left"/>
    </xf>
    <xf numFmtId="14" fontId="27" fillId="3" borderId="5" xfId="0" applyNumberFormat="1" applyFont="1" applyFill="1" applyBorder="1" applyAlignment="1">
      <alignment horizontal="left"/>
    </xf>
    <xf numFmtId="3" fontId="7" fillId="0" borderId="7" xfId="0" applyNumberFormat="1" applyFont="1" applyBorder="1" applyAlignment="1">
      <alignment horizontal="right"/>
    </xf>
    <xf numFmtId="3" fontId="17" fillId="0" borderId="4" xfId="0" applyNumberFormat="1" applyFont="1" applyBorder="1" applyAlignment="1">
      <alignment horizontal="right"/>
    </xf>
    <xf numFmtId="3" fontId="1" fillId="3" borderId="17" xfId="0" applyNumberFormat="1" applyFont="1" applyFill="1" applyBorder="1" applyAlignment="1">
      <alignment horizontal="right"/>
    </xf>
    <xf numFmtId="14" fontId="26" fillId="0" borderId="0" xfId="0" applyNumberFormat="1" applyFont="1" applyAlignment="1">
      <alignment horizontal="left"/>
    </xf>
    <xf numFmtId="3" fontId="26" fillId="0" borderId="0" xfId="0" applyNumberFormat="1" applyFont="1" applyAlignment="1">
      <alignment horizontal="left"/>
    </xf>
    <xf numFmtId="3" fontId="1" fillId="3" borderId="17" xfId="0" applyNumberFormat="1" applyFont="1" applyFill="1" applyBorder="1" applyAlignment="1">
      <alignment horizontal="left"/>
    </xf>
    <xf numFmtId="3" fontId="2" fillId="3" borderId="17" xfId="0" applyNumberFormat="1" applyFont="1" applyFill="1" applyBorder="1" applyAlignment="1">
      <alignment horizontal="left"/>
    </xf>
    <xf numFmtId="3" fontId="8" fillId="3" borderId="28" xfId="0" applyNumberFormat="1" applyFont="1" applyFill="1" applyBorder="1" applyAlignment="1">
      <alignment horizontal="left"/>
    </xf>
    <xf numFmtId="14" fontId="18" fillId="3" borderId="5" xfId="0" applyNumberFormat="1" applyFont="1" applyFill="1" applyBorder="1" applyAlignment="1">
      <alignment horizontal="left"/>
    </xf>
    <xf numFmtId="14" fontId="18" fillId="3" borderId="4" xfId="0" applyNumberFormat="1" applyFont="1" applyFill="1" applyBorder="1" applyAlignment="1">
      <alignment horizontal="left"/>
    </xf>
    <xf numFmtId="14" fontId="7" fillId="3" borderId="27" xfId="0" applyNumberFormat="1" applyFont="1" applyFill="1" applyBorder="1" applyAlignment="1">
      <alignment horizontal="left"/>
    </xf>
    <xf numFmtId="3" fontId="7" fillId="3" borderId="28" xfId="0" applyNumberFormat="1" applyFont="1" applyFill="1" applyBorder="1" applyAlignment="1">
      <alignment horizontal="right"/>
    </xf>
    <xf numFmtId="3" fontId="7" fillId="3" borderId="28" xfId="0" applyNumberFormat="1" applyFont="1" applyFill="1" applyBorder="1" applyAlignment="1">
      <alignment horizontal="left"/>
    </xf>
    <xf numFmtId="14" fontId="7" fillId="3" borderId="4" xfId="0" applyNumberFormat="1" applyFont="1" applyFill="1" applyBorder="1" applyAlignment="1">
      <alignment horizontal="left"/>
    </xf>
    <xf numFmtId="3" fontId="7" fillId="3" borderId="4" xfId="0" applyNumberFormat="1" applyFont="1" applyFill="1" applyBorder="1" applyAlignment="1">
      <alignment horizontal="right"/>
    </xf>
    <xf numFmtId="3" fontId="9" fillId="4" borderId="2" xfId="0" applyNumberFormat="1" applyFont="1" applyFill="1" applyBorder="1" applyAlignment="1">
      <alignment horizontal="right"/>
    </xf>
    <xf numFmtId="14" fontId="2" fillId="3" borderId="5" xfId="0" applyNumberFormat="1" applyFont="1" applyFill="1" applyBorder="1" applyAlignment="1">
      <alignment horizontal="left"/>
    </xf>
    <xf numFmtId="3" fontId="1" fillId="20" borderId="5" xfId="0" applyNumberFormat="1" applyFont="1" applyFill="1" applyBorder="1" applyAlignment="1">
      <alignment horizontal="left"/>
    </xf>
    <xf numFmtId="14" fontId="1" fillId="20" borderId="5" xfId="0" applyNumberFormat="1" applyFont="1" applyFill="1" applyBorder="1" applyAlignment="1">
      <alignment horizontal="left"/>
    </xf>
    <xf numFmtId="0" fontId="1" fillId="20" borderId="5" xfId="0" applyFont="1" applyFill="1" applyBorder="1" applyAlignment="1">
      <alignment horizontal="left"/>
    </xf>
    <xf numFmtId="14" fontId="1" fillId="23" borderId="5" xfId="0" applyNumberFormat="1" applyFont="1" applyFill="1" applyBorder="1" applyAlignment="1">
      <alignment horizontal="left"/>
    </xf>
    <xf numFmtId="3" fontId="1" fillId="23" borderId="5" xfId="0" applyNumberFormat="1" applyFont="1" applyFill="1" applyBorder="1" applyAlignment="1">
      <alignment horizontal="left"/>
    </xf>
    <xf numFmtId="3" fontId="2" fillId="23" borderId="5" xfId="0" applyNumberFormat="1" applyFont="1" applyFill="1" applyBorder="1" applyAlignment="1">
      <alignment horizontal="left"/>
    </xf>
    <xf numFmtId="3" fontId="6" fillId="3" borderId="28" xfId="0" applyNumberFormat="1" applyFont="1" applyFill="1" applyBorder="1" applyAlignment="1">
      <alignment horizontal="left"/>
    </xf>
    <xf numFmtId="0" fontId="6" fillId="3" borderId="17" xfId="0" applyFont="1" applyFill="1" applyBorder="1" applyAlignment="1">
      <alignment horizontal="left"/>
    </xf>
    <xf numFmtId="14" fontId="7" fillId="3" borderId="5" xfId="0" applyNumberFormat="1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3" fontId="6" fillId="3" borderId="4" xfId="0" applyNumberFormat="1" applyFont="1" applyFill="1" applyBorder="1" applyAlignment="1">
      <alignment horizontal="left"/>
    </xf>
    <xf numFmtId="0" fontId="6" fillId="3" borderId="4" xfId="0" applyFont="1" applyFill="1" applyBorder="1" applyAlignment="1">
      <alignment horizontal="left"/>
    </xf>
    <xf numFmtId="14" fontId="18" fillId="0" borderId="8" xfId="0" applyNumberFormat="1" applyFont="1" applyBorder="1" applyAlignment="1">
      <alignment horizontal="left"/>
    </xf>
    <xf numFmtId="0" fontId="18" fillId="0" borderId="0" xfId="0" applyFont="1" applyAlignment="1">
      <alignment horizontal="left"/>
    </xf>
    <xf numFmtId="3" fontId="1" fillId="22" borderId="2" xfId="0" applyNumberFormat="1" applyFont="1" applyFill="1" applyBorder="1" applyAlignment="1">
      <alignment horizontal="left"/>
    </xf>
    <xf numFmtId="3" fontId="1" fillId="22" borderId="15" xfId="0" applyNumberFormat="1" applyFont="1" applyFill="1" applyBorder="1" applyAlignment="1">
      <alignment horizontal="left"/>
    </xf>
    <xf numFmtId="3" fontId="1" fillId="22" borderId="4" xfId="0" applyNumberFormat="1" applyFont="1" applyFill="1" applyBorder="1" applyAlignment="1">
      <alignment horizontal="right"/>
    </xf>
    <xf numFmtId="3" fontId="2" fillId="22" borderId="4" xfId="0" applyNumberFormat="1" applyFont="1" applyFill="1" applyBorder="1" applyAlignment="1">
      <alignment horizontal="left"/>
    </xf>
    <xf numFmtId="14" fontId="1" fillId="17" borderId="5" xfId="0" applyNumberFormat="1" applyFont="1" applyFill="1" applyBorder="1" applyAlignment="1">
      <alignment horizontal="left"/>
    </xf>
    <xf numFmtId="3" fontId="1" fillId="17" borderId="5" xfId="0" applyNumberFormat="1" applyFont="1" applyFill="1" applyBorder="1" applyAlignment="1">
      <alignment horizontal="left"/>
    </xf>
    <xf numFmtId="3" fontId="2" fillId="17" borderId="5" xfId="0" applyNumberFormat="1" applyFont="1" applyFill="1" applyBorder="1" applyAlignment="1">
      <alignment horizontal="left"/>
    </xf>
    <xf numFmtId="14" fontId="1" fillId="7" borderId="5" xfId="0" applyNumberFormat="1" applyFont="1" applyFill="1" applyBorder="1" applyAlignment="1">
      <alignment horizontal="left"/>
    </xf>
    <xf numFmtId="14" fontId="2" fillId="7" borderId="5" xfId="0" applyNumberFormat="1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0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left"/>
    </xf>
    <xf numFmtId="3" fontId="2" fillId="2" borderId="2" xfId="0" applyNumberFormat="1" applyFont="1" applyFill="1" applyBorder="1" applyAlignment="1">
      <alignment horizontal="left"/>
    </xf>
    <xf numFmtId="3" fontId="6" fillId="0" borderId="4" xfId="0" applyNumberFormat="1" applyFont="1" applyBorder="1" applyAlignment="1">
      <alignment horizontal="left"/>
    </xf>
    <xf numFmtId="0" fontId="1" fillId="5" borderId="5" xfId="0" applyFont="1" applyFill="1" applyBorder="1" applyAlignment="1">
      <alignment horizontal="left"/>
    </xf>
    <xf numFmtId="14" fontId="1" fillId="12" borderId="5" xfId="0" applyNumberFormat="1" applyFont="1" applyFill="1" applyBorder="1" applyAlignment="1">
      <alignment horizontal="left"/>
    </xf>
    <xf numFmtId="0" fontId="1" fillId="3" borderId="15" xfId="0" applyFont="1" applyFill="1" applyBorder="1" applyAlignment="1">
      <alignment horizontal="left"/>
    </xf>
    <xf numFmtId="0" fontId="1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3" fontId="1" fillId="8" borderId="12" xfId="0" applyNumberFormat="1" applyFont="1" applyFill="1" applyBorder="1" applyAlignment="1">
      <alignment horizontal="left"/>
    </xf>
    <xf numFmtId="3" fontId="1" fillId="8" borderId="1" xfId="0" applyNumberFormat="1" applyFont="1" applyFill="1" applyBorder="1" applyAlignment="1">
      <alignment horizontal="left"/>
    </xf>
    <xf numFmtId="14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left"/>
    </xf>
    <xf numFmtId="3" fontId="28" fillId="0" borderId="4" xfId="0" applyNumberFormat="1" applyFont="1" applyBorder="1" applyAlignment="1">
      <alignment horizontal="right"/>
    </xf>
    <xf numFmtId="14" fontId="1" fillId="19" borderId="5" xfId="0" applyNumberFormat="1" applyFont="1" applyFill="1" applyBorder="1" applyAlignment="1">
      <alignment horizontal="left"/>
    </xf>
    <xf numFmtId="3" fontId="1" fillId="19" borderId="5" xfId="0" applyNumberFormat="1" applyFont="1" applyFill="1" applyBorder="1" applyAlignment="1">
      <alignment horizontal="left"/>
    </xf>
    <xf numFmtId="3" fontId="2" fillId="19" borderId="5" xfId="0" applyNumberFormat="1" applyFont="1" applyFill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3" fontId="25" fillId="0" borderId="7" xfId="0" applyNumberFormat="1" applyFont="1" applyBorder="1" applyAlignment="1">
      <alignment horizontal="right"/>
    </xf>
    <xf numFmtId="0" fontId="25" fillId="0" borderId="7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1" fillId="8" borderId="13" xfId="0" applyFont="1" applyFill="1" applyBorder="1" applyAlignment="1">
      <alignment horizontal="left"/>
    </xf>
    <xf numFmtId="0" fontId="1" fillId="3" borderId="13" xfId="0" applyFont="1" applyFill="1" applyBorder="1" applyAlignment="1">
      <alignment horizontal="left"/>
    </xf>
    <xf numFmtId="14" fontId="2" fillId="3" borderId="59" xfId="0" applyNumberFormat="1" applyFont="1" applyFill="1" applyBorder="1" applyAlignment="1">
      <alignment horizontal="left"/>
    </xf>
    <xf numFmtId="3" fontId="15" fillId="3" borderId="17" xfId="0" applyNumberFormat="1" applyFont="1" applyFill="1" applyBorder="1" applyAlignment="1">
      <alignment horizontal="right"/>
    </xf>
    <xf numFmtId="0" fontId="1" fillId="3" borderId="17" xfId="0" applyFont="1" applyFill="1" applyBorder="1" applyAlignment="1">
      <alignment horizontal="left"/>
    </xf>
    <xf numFmtId="14" fontId="28" fillId="0" borderId="7" xfId="0" applyNumberFormat="1" applyFont="1" applyBorder="1" applyAlignment="1">
      <alignment horizontal="left"/>
    </xf>
    <xf numFmtId="3" fontId="28" fillId="0" borderId="3" xfId="0" applyNumberFormat="1" applyFont="1" applyBorder="1" applyAlignment="1">
      <alignment horizontal="right"/>
    </xf>
    <xf numFmtId="3" fontId="28" fillId="0" borderId="3" xfId="0" applyNumberFormat="1" applyFont="1" applyBorder="1" applyAlignment="1">
      <alignment horizontal="left"/>
    </xf>
    <xf numFmtId="3" fontId="28" fillId="0" borderId="52" xfId="0" applyNumberFormat="1" applyFont="1" applyBorder="1" applyAlignment="1">
      <alignment horizontal="left"/>
    </xf>
    <xf numFmtId="14" fontId="1" fillId="2" borderId="27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left"/>
    </xf>
    <xf numFmtId="3" fontId="1" fillId="2" borderId="28" xfId="0" applyNumberFormat="1" applyFont="1" applyFill="1" applyBorder="1" applyAlignment="1">
      <alignment horizontal="right"/>
    </xf>
    <xf numFmtId="14" fontId="8" fillId="7" borderId="14" xfId="0" applyNumberFormat="1" applyFont="1" applyFill="1" applyBorder="1" applyAlignment="1">
      <alignment horizontal="left"/>
    </xf>
    <xf numFmtId="3" fontId="8" fillId="7" borderId="14" xfId="0" applyNumberFormat="1" applyFont="1" applyFill="1" applyBorder="1" applyAlignment="1">
      <alignment horizontal="right"/>
    </xf>
    <xf numFmtId="3" fontId="8" fillId="7" borderId="14" xfId="0" applyNumberFormat="1" applyFont="1" applyFill="1" applyBorder="1" applyAlignment="1">
      <alignment horizontal="left"/>
    </xf>
    <xf numFmtId="0" fontId="8" fillId="7" borderId="5" xfId="0" applyFont="1" applyFill="1" applyBorder="1" applyAlignment="1">
      <alignment horizontal="left"/>
    </xf>
    <xf numFmtId="14" fontId="8" fillId="7" borderId="14" xfId="0" applyNumberFormat="1" applyFont="1" applyFill="1" applyBorder="1" applyAlignment="1">
      <alignment horizontal="right"/>
    </xf>
    <xf numFmtId="14" fontId="1" fillId="3" borderId="59" xfId="0" applyNumberFormat="1" applyFont="1" applyFill="1" applyBorder="1" applyAlignment="1">
      <alignment horizontal="left"/>
    </xf>
    <xf numFmtId="14" fontId="8" fillId="0" borderId="34" xfId="0" applyNumberFormat="1" applyFont="1" applyBorder="1" applyAlignment="1">
      <alignment horizontal="left"/>
    </xf>
    <xf numFmtId="3" fontId="8" fillId="0" borderId="39" xfId="0" applyNumberFormat="1" applyFont="1" applyBorder="1" applyAlignment="1">
      <alignment horizontal="left"/>
    </xf>
    <xf numFmtId="14" fontId="18" fillId="0" borderId="19" xfId="0" applyNumberFormat="1" applyFont="1" applyBorder="1" applyAlignment="1">
      <alignment horizontal="left"/>
    </xf>
    <xf numFmtId="0" fontId="18" fillId="0" borderId="46" xfId="0" applyFont="1" applyBorder="1" applyAlignment="1">
      <alignment horizontal="left"/>
    </xf>
    <xf numFmtId="3" fontId="8" fillId="0" borderId="17" xfId="0" applyNumberFormat="1" applyFont="1" applyBorder="1" applyAlignment="1">
      <alignment horizontal="left"/>
    </xf>
    <xf numFmtId="3" fontId="8" fillId="0" borderId="17" xfId="0" applyNumberFormat="1" applyFont="1" applyBorder="1" applyAlignment="1">
      <alignment horizontal="right"/>
    </xf>
    <xf numFmtId="3" fontId="8" fillId="0" borderId="18" xfId="0" applyNumberFormat="1" applyFont="1" applyBorder="1" applyAlignment="1">
      <alignment horizontal="left"/>
    </xf>
    <xf numFmtId="3" fontId="1" fillId="2" borderId="2" xfId="0" applyNumberFormat="1" applyFont="1" applyFill="1" applyBorder="1" applyAlignment="1">
      <alignment horizontal="center"/>
    </xf>
    <xf numFmtId="3" fontId="8" fillId="3" borderId="70" xfId="0" applyNumberFormat="1" applyFont="1" applyFill="1" applyBorder="1" applyAlignment="1">
      <alignment horizontal="right"/>
    </xf>
    <xf numFmtId="3" fontId="8" fillId="3" borderId="70" xfId="0" applyNumberFormat="1" applyFont="1" applyFill="1" applyBorder="1" applyAlignment="1">
      <alignment horizontal="left"/>
    </xf>
    <xf numFmtId="14" fontId="8" fillId="0" borderId="17" xfId="0" applyNumberFormat="1" applyFont="1" applyBorder="1" applyAlignment="1">
      <alignment horizontal="left"/>
    </xf>
    <xf numFmtId="3" fontId="18" fillId="3" borderId="70" xfId="0" applyNumberFormat="1" applyFont="1" applyFill="1" applyBorder="1" applyAlignment="1">
      <alignment horizontal="right"/>
    </xf>
    <xf numFmtId="3" fontId="18" fillId="3" borderId="70" xfId="0" applyNumberFormat="1" applyFont="1" applyFill="1" applyBorder="1" applyAlignment="1">
      <alignment horizontal="left"/>
    </xf>
    <xf numFmtId="14" fontId="1" fillId="3" borderId="71" xfId="0" applyNumberFormat="1" applyFont="1" applyFill="1" applyBorder="1" applyAlignment="1">
      <alignment horizontal="left"/>
    </xf>
    <xf numFmtId="3" fontId="1" fillId="3" borderId="70" xfId="0" applyNumberFormat="1" applyFont="1" applyFill="1" applyBorder="1" applyAlignment="1">
      <alignment horizontal="left"/>
    </xf>
    <xf numFmtId="3" fontId="1" fillId="3" borderId="72" xfId="0" applyNumberFormat="1" applyFont="1" applyFill="1" applyBorder="1" applyAlignment="1">
      <alignment horizontal="left"/>
    </xf>
    <xf numFmtId="3" fontId="9" fillId="8" borderId="2" xfId="0" applyNumberFormat="1" applyFont="1" applyFill="1" applyBorder="1" applyAlignment="1">
      <alignment horizontal="right"/>
    </xf>
    <xf numFmtId="3" fontId="1" fillId="3" borderId="30" xfId="0" applyNumberFormat="1" applyFont="1" applyFill="1" applyBorder="1" applyAlignment="1">
      <alignment horizontal="left"/>
    </xf>
    <xf numFmtId="0" fontId="8" fillId="4" borderId="5" xfId="0" applyFont="1" applyFill="1" applyBorder="1" applyAlignment="1">
      <alignment horizontal="left"/>
    </xf>
    <xf numFmtId="14" fontId="1" fillId="22" borderId="5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right"/>
    </xf>
    <xf numFmtId="3" fontId="18" fillId="3" borderId="5" xfId="0" applyNumberFormat="1" applyFont="1" applyFill="1" applyBorder="1" applyAlignment="1">
      <alignment horizontal="right"/>
    </xf>
    <xf numFmtId="3" fontId="1" fillId="13" borderId="2" xfId="0" applyNumberFormat="1" applyFont="1" applyFill="1" applyBorder="1" applyAlignment="1">
      <alignment horizontal="left"/>
    </xf>
    <xf numFmtId="0" fontId="1" fillId="13" borderId="6" xfId="0" applyFont="1" applyFill="1" applyBorder="1" applyAlignment="1">
      <alignment horizontal="left"/>
    </xf>
    <xf numFmtId="3" fontId="1" fillId="6" borderId="5" xfId="0" applyNumberFormat="1" applyFont="1" applyFill="1" applyBorder="1" applyAlignment="1">
      <alignment horizontal="left"/>
    </xf>
    <xf numFmtId="14" fontId="2" fillId="11" borderId="5" xfId="0" applyNumberFormat="1" applyFont="1" applyFill="1" applyBorder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166" fontId="8" fillId="0" borderId="0" xfId="0" applyNumberFormat="1" applyFont="1" applyAlignment="1">
      <alignment horizontal="left"/>
    </xf>
    <xf numFmtId="166" fontId="1" fillId="6" borderId="5" xfId="0" applyNumberFormat="1" applyFont="1" applyFill="1" applyBorder="1" applyAlignment="1">
      <alignment horizontal="left"/>
    </xf>
    <xf numFmtId="0" fontId="1" fillId="6" borderId="5" xfId="0" applyFont="1" applyFill="1" applyBorder="1" applyAlignment="1">
      <alignment horizontal="left"/>
    </xf>
    <xf numFmtId="0" fontId="2" fillId="6" borderId="5" xfId="0" applyFont="1" applyFill="1" applyBorder="1" applyAlignment="1">
      <alignment horizontal="left"/>
    </xf>
    <xf numFmtId="14" fontId="29" fillId="0" borderId="0" xfId="0" applyNumberFormat="1" applyFont="1" applyAlignment="1">
      <alignment horizontal="left"/>
    </xf>
    <xf numFmtId="3" fontId="29" fillId="0" borderId="0" xfId="0" applyNumberFormat="1" applyFont="1" applyAlignment="1">
      <alignment horizontal="right"/>
    </xf>
    <xf numFmtId="3" fontId="8" fillId="4" borderId="15" xfId="0" applyNumberFormat="1" applyFont="1" applyFill="1" applyBorder="1" applyAlignment="1">
      <alignment horizontal="right"/>
    </xf>
    <xf numFmtId="3" fontId="2" fillId="4" borderId="28" xfId="0" applyNumberFormat="1" applyFont="1" applyFill="1" applyBorder="1" applyAlignment="1">
      <alignment horizontal="right"/>
    </xf>
    <xf numFmtId="3" fontId="18" fillId="4" borderId="15" xfId="0" applyNumberFormat="1" applyFont="1" applyFill="1" applyBorder="1" applyAlignment="1">
      <alignment horizontal="right"/>
    </xf>
    <xf numFmtId="3" fontId="18" fillId="4" borderId="4" xfId="0" applyNumberFormat="1" applyFont="1" applyFill="1" applyBorder="1" applyAlignment="1">
      <alignment horizontal="right"/>
    </xf>
    <xf numFmtId="3" fontId="9" fillId="4" borderId="4" xfId="0" applyNumberFormat="1" applyFont="1" applyFill="1" applyBorder="1" applyAlignment="1">
      <alignment horizontal="right"/>
    </xf>
    <xf numFmtId="3" fontId="18" fillId="4" borderId="14" xfId="0" applyNumberFormat="1" applyFont="1" applyFill="1" applyBorder="1" applyAlignment="1">
      <alignment horizontal="right"/>
    </xf>
    <xf numFmtId="3" fontId="15" fillId="4" borderId="4" xfId="0" applyNumberFormat="1" applyFont="1" applyFill="1" applyBorder="1" applyAlignment="1">
      <alignment horizontal="right"/>
    </xf>
    <xf numFmtId="3" fontId="2" fillId="13" borderId="5" xfId="0" applyNumberFormat="1" applyFont="1" applyFill="1" applyBorder="1" applyAlignment="1">
      <alignment horizontal="left"/>
    </xf>
    <xf numFmtId="0" fontId="2" fillId="13" borderId="5" xfId="0" applyFont="1" applyFill="1" applyBorder="1" applyAlignment="1">
      <alignment horizontal="left"/>
    </xf>
    <xf numFmtId="3" fontId="2" fillId="6" borderId="5" xfId="0" applyNumberFormat="1" applyFont="1" applyFill="1" applyBorder="1" applyAlignment="1">
      <alignment horizontal="left"/>
    </xf>
    <xf numFmtId="3" fontId="7" fillId="0" borderId="34" xfId="0" applyNumberFormat="1" applyFont="1" applyBorder="1" applyAlignment="1">
      <alignment horizontal="right"/>
    </xf>
    <xf numFmtId="14" fontId="1" fillId="3" borderId="56" xfId="0" applyNumberFormat="1" applyFont="1" applyFill="1" applyBorder="1" applyAlignment="1">
      <alignment horizontal="left"/>
    </xf>
    <xf numFmtId="3" fontId="17" fillId="0" borderId="0" xfId="0" applyNumberFormat="1" applyFont="1" applyAlignment="1">
      <alignment horizontal="right"/>
    </xf>
    <xf numFmtId="14" fontId="1" fillId="3" borderId="73" xfId="0" applyNumberFormat="1" applyFont="1" applyFill="1" applyBorder="1" applyAlignment="1">
      <alignment horizontal="left"/>
    </xf>
    <xf numFmtId="14" fontId="2" fillId="0" borderId="74" xfId="0" applyNumberFormat="1" applyFont="1" applyBorder="1" applyAlignment="1">
      <alignment horizontal="left"/>
    </xf>
    <xf numFmtId="14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left"/>
    </xf>
    <xf numFmtId="3" fontId="1" fillId="0" borderId="17" xfId="0" applyNumberFormat="1" applyFont="1" applyBorder="1" applyAlignment="1">
      <alignment horizontal="right"/>
    </xf>
    <xf numFmtId="3" fontId="16" fillId="0" borderId="0" xfId="0" applyNumberFormat="1" applyFont="1" applyAlignment="1">
      <alignment horizontal="right"/>
    </xf>
    <xf numFmtId="0" fontId="16" fillId="0" borderId="0" xfId="0" applyFont="1" applyAlignment="1">
      <alignment horizontal="left"/>
    </xf>
    <xf numFmtId="3" fontId="1" fillId="12" borderId="4" xfId="0" applyNumberFormat="1" applyFont="1" applyFill="1" applyBorder="1" applyAlignment="1">
      <alignment horizontal="right"/>
    </xf>
    <xf numFmtId="3" fontId="1" fillId="2" borderId="75" xfId="0" applyNumberFormat="1" applyFont="1" applyFill="1" applyBorder="1" applyAlignment="1">
      <alignment horizontal="left"/>
    </xf>
    <xf numFmtId="3" fontId="1" fillId="2" borderId="76" xfId="0" applyNumberFormat="1" applyFont="1" applyFill="1" applyBorder="1" applyAlignment="1">
      <alignment horizontal="left"/>
    </xf>
    <xf numFmtId="166" fontId="0" fillId="0" borderId="0" xfId="0" applyNumberFormat="1" applyAlignment="1"/>
    <xf numFmtId="3" fontId="23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66" fontId="1" fillId="3" borderId="5" xfId="0" applyNumberFormat="1" applyFont="1" applyFill="1" applyBorder="1" applyAlignment="1">
      <alignment horizontal="right"/>
    </xf>
    <xf numFmtId="3" fontId="2" fillId="3" borderId="5" xfId="0" applyNumberFormat="1" applyFont="1" applyFill="1" applyBorder="1" applyAlignment="1">
      <alignment horizontal="right"/>
    </xf>
    <xf numFmtId="4" fontId="2" fillId="3" borderId="5" xfId="0" applyNumberFormat="1" applyFont="1" applyFill="1" applyBorder="1" applyAlignment="1">
      <alignment horizontal="right"/>
    </xf>
    <xf numFmtId="0" fontId="1" fillId="0" borderId="61" xfId="0" applyFont="1" applyBorder="1" applyAlignment="1">
      <alignment horizontal="left"/>
    </xf>
    <xf numFmtId="166" fontId="1" fillId="3" borderId="5" xfId="0" applyNumberFormat="1" applyFont="1" applyFill="1" applyBorder="1" applyAlignment="1">
      <alignment horizontal="left"/>
    </xf>
    <xf numFmtId="166" fontId="2" fillId="6" borderId="5" xfId="0" applyNumberFormat="1" applyFont="1" applyFill="1" applyBorder="1" applyAlignment="1">
      <alignment horizontal="left"/>
    </xf>
    <xf numFmtId="0" fontId="29" fillId="0" borderId="0" xfId="0" applyFont="1" applyAlignment="1">
      <alignment horizontal="left"/>
    </xf>
    <xf numFmtId="0" fontId="1" fillId="3" borderId="27" xfId="0" applyFont="1" applyFill="1" applyBorder="1" applyAlignment="1">
      <alignment horizontal="left"/>
    </xf>
    <xf numFmtId="0" fontId="1" fillId="14" borderId="5" xfId="0" applyFont="1" applyFill="1" applyBorder="1" applyAlignment="1">
      <alignment horizontal="left"/>
    </xf>
    <xf numFmtId="3" fontId="9" fillId="0" borderId="25" xfId="0" applyNumberFormat="1" applyFont="1" applyBorder="1" applyAlignment="1">
      <alignment horizontal="left"/>
    </xf>
    <xf numFmtId="3" fontId="9" fillId="3" borderId="9" xfId="0" applyNumberFormat="1" applyFont="1" applyFill="1" applyBorder="1" applyAlignment="1">
      <alignment horizontal="left"/>
    </xf>
    <xf numFmtId="3" fontId="8" fillId="0" borderId="25" xfId="0" applyNumberFormat="1" applyFont="1" applyBorder="1" applyAlignment="1">
      <alignment horizontal="left"/>
    </xf>
    <xf numFmtId="14" fontId="8" fillId="0" borderId="77" xfId="0" applyNumberFormat="1" applyFont="1" applyBorder="1" applyAlignment="1">
      <alignment horizontal="left"/>
    </xf>
    <xf numFmtId="3" fontId="8" fillId="0" borderId="6" xfId="0" applyNumberFormat="1" applyFont="1" applyBorder="1" applyAlignment="1">
      <alignment horizontal="left"/>
    </xf>
    <xf numFmtId="3" fontId="8" fillId="3" borderId="5" xfId="0" applyNumberFormat="1" applyFont="1" applyFill="1" applyBorder="1" applyAlignment="1">
      <alignment horizontal="left"/>
    </xf>
    <xf numFmtId="14" fontId="1" fillId="4" borderId="63" xfId="0" applyNumberFormat="1" applyFont="1" applyFill="1" applyBorder="1" applyAlignment="1">
      <alignment horizontal="left"/>
    </xf>
    <xf numFmtId="3" fontId="1" fillId="4" borderId="64" xfId="0" applyNumberFormat="1" applyFont="1" applyFill="1" applyBorder="1" applyAlignment="1">
      <alignment horizontal="left"/>
    </xf>
    <xf numFmtId="3" fontId="1" fillId="4" borderId="65" xfId="0" applyNumberFormat="1" applyFont="1" applyFill="1" applyBorder="1" applyAlignment="1">
      <alignment horizontal="left"/>
    </xf>
    <xf numFmtId="14" fontId="1" fillId="4" borderId="78" xfId="0" applyNumberFormat="1" applyFont="1" applyFill="1" applyBorder="1" applyAlignment="1">
      <alignment horizontal="left"/>
    </xf>
    <xf numFmtId="3" fontId="1" fillId="4" borderId="79" xfId="0" applyNumberFormat="1" applyFont="1" applyFill="1" applyBorder="1" applyAlignment="1">
      <alignment horizontal="left"/>
    </xf>
    <xf numFmtId="14" fontId="1" fillId="4" borderId="66" xfId="0" applyNumberFormat="1" applyFont="1" applyFill="1" applyBorder="1" applyAlignment="1">
      <alignment horizontal="left"/>
    </xf>
    <xf numFmtId="3" fontId="1" fillId="4" borderId="67" xfId="0" applyNumberFormat="1" applyFont="1" applyFill="1" applyBorder="1" applyAlignment="1">
      <alignment horizontal="left"/>
    </xf>
    <xf numFmtId="3" fontId="1" fillId="4" borderId="68" xfId="0" applyNumberFormat="1" applyFont="1" applyFill="1" applyBorder="1" applyAlignment="1">
      <alignment horizontal="left"/>
    </xf>
    <xf numFmtId="1" fontId="0" fillId="0" borderId="0" xfId="0" applyNumberFormat="1" applyAlignment="1"/>
    <xf numFmtId="3" fontId="30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3" fontId="31" fillId="0" borderId="0" xfId="0" applyNumberFormat="1" applyFont="1" applyAlignment="1">
      <alignment horizontal="left"/>
    </xf>
    <xf numFmtId="3" fontId="30" fillId="4" borderId="5" xfId="0" applyNumberFormat="1" applyFont="1" applyFill="1" applyBorder="1" applyAlignment="1">
      <alignment horizontal="left"/>
    </xf>
    <xf numFmtId="3" fontId="32" fillId="0" borderId="80" xfId="0" applyNumberFormat="1" applyFont="1" applyBorder="1" applyAlignment="1">
      <alignment horizontal="center" vertical="top"/>
    </xf>
    <xf numFmtId="1" fontId="32" fillId="0" borderId="81" xfId="0" applyNumberFormat="1" applyFont="1" applyBorder="1" applyAlignment="1">
      <alignment horizontal="center"/>
    </xf>
    <xf numFmtId="0" fontId="32" fillId="0" borderId="81" xfId="0" applyFont="1" applyBorder="1" applyAlignment="1">
      <alignment horizontal="center"/>
    </xf>
    <xf numFmtId="0" fontId="32" fillId="0" borderId="81" xfId="0" applyFont="1" applyBorder="1" applyAlignment="1">
      <alignment horizontal="center" vertical="top"/>
    </xf>
    <xf numFmtId="3" fontId="32" fillId="0" borderId="82" xfId="0" applyNumberFormat="1" applyFont="1" applyBorder="1" applyAlignment="1">
      <alignment horizontal="center"/>
    </xf>
    <xf numFmtId="3" fontId="32" fillId="0" borderId="83" xfId="0" applyNumberFormat="1" applyFont="1" applyBorder="1" applyAlignment="1">
      <alignment horizontal="left"/>
    </xf>
    <xf numFmtId="3" fontId="32" fillId="0" borderId="83" xfId="0" applyNumberFormat="1" applyFont="1" applyBorder="1" applyAlignment="1">
      <alignment horizontal="center"/>
    </xf>
    <xf numFmtId="3" fontId="32" fillId="0" borderId="84" xfId="0" applyNumberFormat="1" applyFont="1" applyBorder="1" applyAlignment="1">
      <alignment horizontal="center"/>
    </xf>
    <xf numFmtId="3" fontId="32" fillId="0" borderId="81" xfId="0" applyNumberFormat="1" applyFont="1" applyBorder="1" applyAlignment="1">
      <alignment horizontal="center" vertical="top"/>
    </xf>
    <xf numFmtId="3" fontId="32" fillId="0" borderId="81" xfId="0" applyNumberFormat="1" applyFont="1" applyBorder="1" applyAlignment="1">
      <alignment horizontal="center" vertical="top" wrapText="1"/>
    </xf>
    <xf numFmtId="3" fontId="32" fillId="0" borderId="85" xfId="0" applyNumberFormat="1" applyFont="1" applyBorder="1" applyAlignment="1">
      <alignment horizontal="center"/>
    </xf>
    <xf numFmtId="1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3" fontId="32" fillId="0" borderId="45" xfId="0" applyNumberFormat="1" applyFont="1" applyBorder="1" applyAlignment="1">
      <alignment horizontal="center"/>
    </xf>
    <xf numFmtId="3" fontId="32" fillId="0" borderId="8" xfId="0" applyNumberFormat="1" applyFont="1" applyBorder="1" applyAlignment="1">
      <alignment horizontal="center"/>
    </xf>
    <xf numFmtId="3" fontId="32" fillId="0" borderId="3" xfId="0" applyNumberFormat="1" applyFont="1" applyBorder="1" applyAlignment="1">
      <alignment horizontal="center"/>
    </xf>
    <xf numFmtId="3" fontId="32" fillId="0" borderId="7" xfId="0" applyNumberFormat="1" applyFont="1" applyBorder="1" applyAlignment="1">
      <alignment horizontal="center" wrapText="1"/>
    </xf>
    <xf numFmtId="3" fontId="31" fillId="0" borderId="62" xfId="0" applyNumberFormat="1" applyFont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3" fontId="31" fillId="0" borderId="4" xfId="0" applyNumberFormat="1" applyFont="1" applyBorder="1" applyAlignment="1">
      <alignment horizontal="center"/>
    </xf>
    <xf numFmtId="3" fontId="31" fillId="4" borderId="4" xfId="0" applyNumberFormat="1" applyFont="1" applyFill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left"/>
    </xf>
    <xf numFmtId="0" fontId="30" fillId="0" borderId="4" xfId="0" applyFont="1" applyBorder="1" applyAlignment="1">
      <alignment horizontal="center"/>
    </xf>
    <xf numFmtId="3" fontId="30" fillId="0" borderId="4" xfId="0" applyNumberFormat="1" applyFont="1" applyBorder="1" applyAlignment="1">
      <alignment horizontal="center"/>
    </xf>
    <xf numFmtId="3" fontId="30" fillId="0" borderId="62" xfId="0" applyNumberFormat="1" applyFont="1" applyBorder="1" applyAlignment="1">
      <alignment horizontal="center"/>
    </xf>
    <xf numFmtId="3" fontId="30" fillId="3" borderId="4" xfId="0" applyNumberFormat="1" applyFont="1" applyFill="1" applyBorder="1" applyAlignment="1">
      <alignment horizontal="center"/>
    </xf>
    <xf numFmtId="15" fontId="30" fillId="0" borderId="4" xfId="0" applyNumberFormat="1" applyFont="1" applyBorder="1" applyAlignment="1">
      <alignment horizontal="center"/>
    </xf>
    <xf numFmtId="3" fontId="31" fillId="3" borderId="4" xfId="0" applyNumberFormat="1" applyFont="1" applyFill="1" applyBorder="1" applyAlignment="1">
      <alignment horizontal="center"/>
    </xf>
    <xf numFmtId="15" fontId="31" fillId="0" borderId="8" xfId="0" applyNumberFormat="1" applyFont="1" applyBorder="1" applyAlignment="1">
      <alignment horizontal="left"/>
    </xf>
    <xf numFmtId="0" fontId="31" fillId="0" borderId="8" xfId="0" applyFont="1" applyBorder="1" applyAlignment="1">
      <alignment horizontal="left"/>
    </xf>
    <xf numFmtId="3" fontId="31" fillId="0" borderId="8" xfId="0" applyNumberFormat="1" applyFont="1" applyBorder="1" applyAlignment="1">
      <alignment horizontal="center"/>
    </xf>
    <xf numFmtId="15" fontId="31" fillId="0" borderId="4" xfId="0" applyNumberFormat="1" applyFont="1" applyBorder="1" applyAlignment="1">
      <alignment horizontal="left"/>
    </xf>
    <xf numFmtId="3" fontId="31" fillId="0" borderId="86" xfId="0" applyNumberFormat="1" applyFont="1" applyBorder="1" applyAlignment="1">
      <alignment horizontal="center"/>
    </xf>
    <xf numFmtId="3" fontId="32" fillId="4" borderId="87" xfId="0" applyNumberFormat="1" applyFont="1" applyFill="1" applyBorder="1" applyAlignment="1">
      <alignment horizontal="right"/>
    </xf>
    <xf numFmtId="1" fontId="32" fillId="4" borderId="88" xfId="0" applyNumberFormat="1" applyFont="1" applyFill="1" applyBorder="1" applyAlignment="1">
      <alignment horizontal="right"/>
    </xf>
    <xf numFmtId="0" fontId="32" fillId="4" borderId="88" xfId="0" applyFont="1" applyFill="1" applyBorder="1" applyAlignment="1">
      <alignment horizontal="right"/>
    </xf>
    <xf numFmtId="0" fontId="32" fillId="4" borderId="89" xfId="0" applyFont="1" applyFill="1" applyBorder="1" applyAlignment="1">
      <alignment horizontal="left"/>
    </xf>
    <xf numFmtId="3" fontId="30" fillId="4" borderId="23" xfId="0" applyNumberFormat="1" applyFont="1" applyFill="1" applyBorder="1" applyAlignment="1">
      <alignment horizontal="center"/>
    </xf>
    <xf numFmtId="3" fontId="30" fillId="0" borderId="0" xfId="0" applyNumberFormat="1" applyFont="1" applyAlignment="1">
      <alignment horizontal="center"/>
    </xf>
    <xf numFmtId="3" fontId="1" fillId="15" borderId="5" xfId="0" applyNumberFormat="1" applyFont="1" applyFill="1" applyBorder="1" applyAlignment="1">
      <alignment horizontal="center"/>
    </xf>
    <xf numFmtId="3" fontId="1" fillId="15" borderId="9" xfId="0" applyNumberFormat="1" applyFont="1" applyFill="1" applyBorder="1" applyAlignment="1">
      <alignment horizontal="left"/>
    </xf>
    <xf numFmtId="3" fontId="2" fillId="15" borderId="4" xfId="0" applyNumberFormat="1" applyFont="1" applyFill="1" applyBorder="1" applyAlignment="1">
      <alignment horizontal="right"/>
    </xf>
    <xf numFmtId="3" fontId="2" fillId="15" borderId="4" xfId="0" applyNumberFormat="1" applyFont="1" applyFill="1" applyBorder="1" applyAlignment="1">
      <alignment horizontal="left"/>
    </xf>
    <xf numFmtId="3" fontId="2" fillId="15" borderId="15" xfId="0" applyNumberFormat="1" applyFont="1" applyFill="1" applyBorder="1" applyAlignment="1">
      <alignment horizontal="left"/>
    </xf>
    <xf numFmtId="3" fontId="2" fillId="15" borderId="14" xfId="0" applyNumberFormat="1" applyFont="1" applyFill="1" applyBorder="1" applyAlignment="1">
      <alignment horizontal="left"/>
    </xf>
    <xf numFmtId="3" fontId="1" fillId="15" borderId="14" xfId="0" applyNumberFormat="1" applyFont="1" applyFill="1" applyBorder="1" applyAlignment="1">
      <alignment horizontal="left"/>
    </xf>
    <xf numFmtId="3" fontId="2" fillId="15" borderId="5" xfId="0" applyNumberFormat="1" applyFont="1" applyFill="1" applyBorder="1" applyAlignment="1">
      <alignment horizontal="left"/>
    </xf>
    <xf numFmtId="0" fontId="2" fillId="0" borderId="46" xfId="0" applyFont="1" applyBorder="1" applyAlignment="1">
      <alignment horizontal="left"/>
    </xf>
    <xf numFmtId="3" fontId="18" fillId="6" borderId="2" xfId="0" applyNumberFormat="1" applyFont="1" applyFill="1" applyBorder="1" applyAlignment="1">
      <alignment horizontal="right"/>
    </xf>
    <xf numFmtId="3" fontId="18" fillId="6" borderId="9" xfId="0" applyNumberFormat="1" applyFont="1" applyFill="1" applyBorder="1" applyAlignment="1">
      <alignment horizontal="left"/>
    </xf>
    <xf numFmtId="3" fontId="8" fillId="6" borderId="6" xfId="0" applyNumberFormat="1" applyFont="1" applyFill="1" applyBorder="1" applyAlignment="1">
      <alignment horizontal="left"/>
    </xf>
    <xf numFmtId="14" fontId="1" fillId="6" borderId="29" xfId="0" applyNumberFormat="1" applyFont="1" applyFill="1" applyBorder="1" applyAlignment="1">
      <alignment horizontal="left"/>
    </xf>
    <xf numFmtId="3" fontId="18" fillId="6" borderId="30" xfId="0" applyNumberFormat="1" applyFont="1" applyFill="1" applyBorder="1" applyAlignment="1">
      <alignment horizontal="left"/>
    </xf>
    <xf numFmtId="3" fontId="18" fillId="6" borderId="32" xfId="0" applyNumberFormat="1" applyFont="1" applyFill="1" applyBorder="1" applyAlignment="1">
      <alignment horizontal="right"/>
    </xf>
    <xf numFmtId="3" fontId="18" fillId="6" borderId="32" xfId="0" applyNumberFormat="1" applyFont="1" applyFill="1" applyBorder="1" applyAlignment="1">
      <alignment horizontal="left"/>
    </xf>
    <xf numFmtId="3" fontId="8" fillId="6" borderId="57" xfId="0" applyNumberFormat="1" applyFont="1" applyFill="1" applyBorder="1" applyAlignment="1">
      <alignment horizontal="left"/>
    </xf>
    <xf numFmtId="3" fontId="18" fillId="0" borderId="2" xfId="0" applyNumberFormat="1" applyFont="1" applyBorder="1" applyAlignment="1">
      <alignment horizontal="left"/>
    </xf>
    <xf numFmtId="3" fontId="18" fillId="0" borderId="25" xfId="0" applyNumberFormat="1" applyFont="1" applyBorder="1" applyAlignment="1">
      <alignment horizontal="right"/>
    </xf>
    <xf numFmtId="3" fontId="18" fillId="0" borderId="25" xfId="0" applyNumberFormat="1" applyFont="1" applyBorder="1" applyAlignment="1">
      <alignment horizontal="left"/>
    </xf>
    <xf numFmtId="3" fontId="18" fillId="0" borderId="34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left"/>
    </xf>
    <xf numFmtId="3" fontId="18" fillId="0" borderId="60" xfId="0" applyNumberFormat="1" applyFont="1" applyBorder="1" applyAlignment="1">
      <alignment horizontal="right"/>
    </xf>
    <xf numFmtId="3" fontId="8" fillId="0" borderId="61" xfId="0" applyNumberFormat="1" applyFont="1" applyBorder="1" applyAlignment="1">
      <alignment horizontal="left"/>
    </xf>
    <xf numFmtId="3" fontId="18" fillId="0" borderId="2" xfId="0" applyNumberFormat="1" applyFont="1" applyBorder="1" applyAlignment="1">
      <alignment horizontal="right"/>
    </xf>
    <xf numFmtId="14" fontId="18" fillId="6" borderId="1" xfId="0" applyNumberFormat="1" applyFont="1" applyFill="1" applyBorder="1" applyAlignment="1">
      <alignment horizontal="left"/>
    </xf>
    <xf numFmtId="3" fontId="18" fillId="6" borderId="2" xfId="0" applyNumberFormat="1" applyFont="1" applyFill="1" applyBorder="1" applyAlignment="1">
      <alignment horizontal="left"/>
    </xf>
    <xf numFmtId="3" fontId="18" fillId="6" borderId="6" xfId="0" applyNumberFormat="1" applyFont="1" applyFill="1" applyBorder="1" applyAlignment="1">
      <alignment horizontal="left"/>
    </xf>
    <xf numFmtId="14" fontId="26" fillId="6" borderId="5" xfId="0" applyNumberFormat="1" applyFont="1" applyFill="1" applyBorder="1" applyAlignment="1">
      <alignment horizontal="left"/>
    </xf>
    <xf numFmtId="3" fontId="26" fillId="6" borderId="5" xfId="0" applyNumberFormat="1" applyFont="1" applyFill="1" applyBorder="1" applyAlignment="1">
      <alignment horizontal="left"/>
    </xf>
    <xf numFmtId="3" fontId="8" fillId="4" borderId="14" xfId="0" applyNumberFormat="1" applyFont="1" applyFill="1" applyBorder="1" applyAlignment="1">
      <alignment horizontal="right"/>
    </xf>
    <xf numFmtId="0" fontId="2" fillId="8" borderId="6" xfId="0" applyFont="1" applyFill="1" applyBorder="1" applyAlignment="1">
      <alignment horizontal="left"/>
    </xf>
    <xf numFmtId="14" fontId="1" fillId="3" borderId="28" xfId="0" applyNumberFormat="1" applyFont="1" applyFill="1" applyBorder="1" applyAlignment="1">
      <alignment horizontal="left"/>
    </xf>
    <xf numFmtId="0" fontId="2" fillId="3" borderId="28" xfId="0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8" fillId="3" borderId="17" xfId="0" applyFont="1" applyFill="1" applyBorder="1" applyAlignment="1">
      <alignment horizontal="left"/>
    </xf>
    <xf numFmtId="3" fontId="8" fillId="3" borderId="30" xfId="0" applyNumberFormat="1" applyFont="1" applyFill="1" applyBorder="1" applyAlignment="1">
      <alignment horizontal="right"/>
    </xf>
    <xf numFmtId="0" fontId="1" fillId="3" borderId="30" xfId="0" applyFont="1" applyFill="1" applyBorder="1" applyAlignment="1">
      <alignment horizontal="left"/>
    </xf>
    <xf numFmtId="3" fontId="1" fillId="7" borderId="5" xfId="0" applyNumberFormat="1" applyFont="1" applyFill="1" applyBorder="1" applyAlignment="1">
      <alignment horizontal="left"/>
    </xf>
    <xf numFmtId="14" fontId="2" fillId="0" borderId="34" xfId="0" applyNumberFormat="1" applyFont="1" applyBorder="1" applyAlignment="1">
      <alignment horizontal="left"/>
    </xf>
    <xf numFmtId="14" fontId="7" fillId="0" borderId="3" xfId="0" applyNumberFormat="1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14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left"/>
    </xf>
    <xf numFmtId="3" fontId="7" fillId="0" borderId="52" xfId="0" applyNumberFormat="1" applyFont="1" applyBorder="1" applyAlignment="1">
      <alignment horizontal="right"/>
    </xf>
    <xf numFmtId="14" fontId="5" fillId="10" borderId="5" xfId="0" applyNumberFormat="1" applyFont="1" applyFill="1" applyBorder="1" applyAlignment="1">
      <alignment horizontal="left"/>
    </xf>
    <xf numFmtId="3" fontId="5" fillId="10" borderId="5" xfId="0" applyNumberFormat="1" applyFont="1" applyFill="1" applyBorder="1" applyAlignment="1">
      <alignment horizontal="left"/>
    </xf>
    <xf numFmtId="0" fontId="5" fillId="10" borderId="5" xfId="0" applyFont="1" applyFill="1" applyBorder="1" applyAlignment="1">
      <alignment horizontal="left"/>
    </xf>
    <xf numFmtId="14" fontId="4" fillId="11" borderId="5" xfId="0" applyNumberFormat="1" applyFont="1" applyFill="1" applyBorder="1" applyAlignment="1">
      <alignment horizontal="left"/>
    </xf>
    <xf numFmtId="3" fontId="5" fillId="11" borderId="5" xfId="0" applyNumberFormat="1" applyFont="1" applyFill="1" applyBorder="1" applyAlignment="1">
      <alignment horizontal="left"/>
    </xf>
    <xf numFmtId="0" fontId="4" fillId="11" borderId="5" xfId="0" applyFont="1" applyFill="1" applyBorder="1" applyAlignment="1">
      <alignment horizontal="left"/>
    </xf>
    <xf numFmtId="0" fontId="4" fillId="22" borderId="5" xfId="0" applyFont="1" applyFill="1" applyBorder="1" applyAlignment="1">
      <alignment horizontal="left"/>
    </xf>
    <xf numFmtId="0" fontId="5" fillId="22" borderId="5" xfId="0" applyFont="1" applyFill="1" applyBorder="1" applyAlignment="1">
      <alignment horizontal="left"/>
    </xf>
    <xf numFmtId="3" fontId="4" fillId="0" borderId="8" xfId="0" applyNumberFormat="1" applyFont="1" applyBorder="1" applyAlignment="1">
      <alignment horizontal="right"/>
    </xf>
    <xf numFmtId="3" fontId="4" fillId="0" borderId="90" xfId="0" applyNumberFormat="1" applyFont="1" applyBorder="1" applyAlignment="1">
      <alignment horizontal="right"/>
    </xf>
    <xf numFmtId="3" fontId="4" fillId="0" borderId="91" xfId="0" applyNumberFormat="1" applyFont="1" applyBorder="1" applyAlignment="1">
      <alignment horizontal="right"/>
    </xf>
    <xf numFmtId="3" fontId="4" fillId="0" borderId="92" xfId="0" applyNumberFormat="1" applyFont="1" applyBorder="1" applyAlignment="1">
      <alignment horizontal="right"/>
    </xf>
    <xf numFmtId="14" fontId="4" fillId="22" borderId="5" xfId="0" applyNumberFormat="1" applyFont="1" applyFill="1" applyBorder="1" applyAlignment="1">
      <alignment horizontal="left"/>
    </xf>
    <xf numFmtId="3" fontId="4" fillId="22" borderId="5" xfId="0" applyNumberFormat="1" applyFont="1" applyFill="1" applyBorder="1" applyAlignment="1">
      <alignment horizontal="left"/>
    </xf>
    <xf numFmtId="3" fontId="4" fillId="11" borderId="5" xfId="0" applyNumberFormat="1" applyFont="1" applyFill="1" applyBorder="1" applyAlignment="1">
      <alignment horizontal="left"/>
    </xf>
    <xf numFmtId="14" fontId="2" fillId="0" borderId="16" xfId="0" applyNumberFormat="1" applyFont="1" applyBorder="1" applyAlignment="1">
      <alignment horizontal="left"/>
    </xf>
    <xf numFmtId="3" fontId="2" fillId="0" borderId="93" xfId="0" applyNumberFormat="1" applyFont="1" applyBorder="1" applyAlignment="1">
      <alignment horizontal="right"/>
    </xf>
    <xf numFmtId="0" fontId="4" fillId="3" borderId="5" xfId="0" applyFont="1" applyFill="1" applyBorder="1" applyAlignment="1">
      <alignment horizontal="left"/>
    </xf>
    <xf numFmtId="3" fontId="15" fillId="0" borderId="3" xfId="0" applyNumberFormat="1" applyFont="1" applyBorder="1" applyAlignment="1">
      <alignment horizontal="left"/>
    </xf>
    <xf numFmtId="0" fontId="4" fillId="23" borderId="5" xfId="0" applyFont="1" applyFill="1" applyBorder="1" applyAlignment="1">
      <alignment horizontal="left"/>
    </xf>
    <xf numFmtId="3" fontId="9" fillId="3" borderId="28" xfId="0" applyNumberFormat="1" applyFont="1" applyFill="1" applyBorder="1" applyAlignment="1">
      <alignment horizontal="right"/>
    </xf>
    <xf numFmtId="3" fontId="9" fillId="3" borderId="14" xfId="0" applyNumberFormat="1" applyFont="1" applyFill="1" applyBorder="1" applyAlignment="1">
      <alignment horizontal="right"/>
    </xf>
    <xf numFmtId="3" fontId="1" fillId="8" borderId="1" xfId="0" applyNumberFormat="1" applyFont="1" applyFill="1" applyBorder="1" applyAlignment="1">
      <alignment horizontal="right"/>
    </xf>
    <xf numFmtId="3" fontId="1" fillId="4" borderId="1" xfId="0" applyNumberFormat="1" applyFont="1" applyFill="1" applyBorder="1" applyAlignment="1">
      <alignment horizontal="right"/>
    </xf>
    <xf numFmtId="14" fontId="1" fillId="0" borderId="7" xfId="0" applyNumberFormat="1" applyFont="1" applyBorder="1" applyAlignment="1">
      <alignment horizontal="right"/>
    </xf>
    <xf numFmtId="0" fontId="1" fillId="2" borderId="9" xfId="0" applyFont="1" applyFill="1" applyBorder="1" applyAlignment="1">
      <alignment horizontal="left"/>
    </xf>
    <xf numFmtId="14" fontId="1" fillId="8" borderId="40" xfId="0" applyNumberFormat="1" applyFont="1" applyFill="1" applyBorder="1" applyAlignment="1">
      <alignment horizontal="left"/>
    </xf>
    <xf numFmtId="3" fontId="1" fillId="4" borderId="9" xfId="0" applyNumberFormat="1" applyFont="1" applyFill="1" applyBorder="1" applyAlignment="1">
      <alignment horizontal="left"/>
    </xf>
    <xf numFmtId="3" fontId="15" fillId="4" borderId="14" xfId="0" applyNumberFormat="1" applyFont="1" applyFill="1" applyBorder="1" applyAlignment="1">
      <alignment horizontal="right"/>
    </xf>
    <xf numFmtId="3" fontId="15" fillId="4" borderId="14" xfId="0" applyNumberFormat="1" applyFont="1" applyFill="1" applyBorder="1" applyAlignment="1">
      <alignment horizontal="left"/>
    </xf>
    <xf numFmtId="14" fontId="2" fillId="0" borderId="38" xfId="0" applyNumberFormat="1" applyFont="1" applyBorder="1" applyAlignment="1">
      <alignment horizontal="left"/>
    </xf>
    <xf numFmtId="14" fontId="14" fillId="4" borderId="5" xfId="0" applyNumberFormat="1" applyFont="1" applyFill="1" applyBorder="1" applyAlignment="1">
      <alignment horizontal="left"/>
    </xf>
    <xf numFmtId="3" fontId="14" fillId="4" borderId="5" xfId="0" applyNumberFormat="1" applyFont="1" applyFill="1" applyBorder="1" applyAlignment="1">
      <alignment horizontal="left"/>
    </xf>
    <xf numFmtId="3" fontId="2" fillId="0" borderId="34" xfId="0" applyNumberFormat="1" applyFont="1" applyBorder="1" applyAlignment="1">
      <alignment horizontal="right"/>
    </xf>
    <xf numFmtId="0" fontId="9" fillId="0" borderId="7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22" fillId="15" borderId="5" xfId="0" applyNumberFormat="1" applyFont="1" applyFill="1" applyBorder="1" applyAlignment="1">
      <alignment horizontal="left"/>
    </xf>
    <xf numFmtId="3" fontId="1" fillId="2" borderId="10" xfId="0" applyNumberFormat="1" applyFon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3" fontId="1" fillId="2" borderId="13" xfId="0" applyNumberFormat="1" applyFont="1" applyFill="1" applyBorder="1" applyAlignment="1">
      <alignment horizontal="center"/>
    </xf>
    <xf numFmtId="3" fontId="8" fillId="0" borderId="46" xfId="0" applyNumberFormat="1" applyFont="1" applyBorder="1" applyAlignment="1">
      <alignment horizontal="left"/>
    </xf>
    <xf numFmtId="3" fontId="9" fillId="8" borderId="9" xfId="0" applyNumberFormat="1" applyFont="1" applyFill="1" applyBorder="1" applyAlignment="1">
      <alignment horizontal="left"/>
    </xf>
    <xf numFmtId="14" fontId="1" fillId="3" borderId="40" xfId="0" applyNumberFormat="1" applyFont="1" applyFill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5" fillId="3" borderId="28" xfId="0" applyFont="1" applyFill="1" applyBorder="1" applyAlignment="1">
      <alignment horizontal="left"/>
    </xf>
    <xf numFmtId="0" fontId="1" fillId="3" borderId="2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1" fillId="8" borderId="9" xfId="0" applyFont="1" applyFill="1" applyBorder="1" applyAlignment="1">
      <alignment horizontal="left"/>
    </xf>
    <xf numFmtId="0" fontId="9" fillId="3" borderId="28" xfId="0" applyFont="1" applyFill="1" applyBorder="1" applyAlignment="1">
      <alignment horizontal="left"/>
    </xf>
    <xf numFmtId="14" fontId="33" fillId="0" borderId="0" xfId="0" applyNumberFormat="1" applyFont="1" applyAlignment="1">
      <alignment horizontal="left"/>
    </xf>
    <xf numFmtId="14" fontId="34" fillId="0" borderId="4" xfId="0" applyNumberFormat="1" applyFont="1" applyBorder="1" applyAlignment="1">
      <alignment horizontal="left"/>
    </xf>
    <xf numFmtId="3" fontId="9" fillId="3" borderId="58" xfId="0" applyNumberFormat="1" applyFont="1" applyFill="1" applyBorder="1" applyAlignment="1">
      <alignment horizontal="left"/>
    </xf>
    <xf numFmtId="3" fontId="3" fillId="0" borderId="0" xfId="0" applyNumberFormat="1" applyFont="1" applyAlignment="1">
      <alignment horizontal="center"/>
    </xf>
    <xf numFmtId="14" fontId="9" fillId="4" borderId="5" xfId="0" applyNumberFormat="1" applyFont="1" applyFill="1" applyBorder="1" applyAlignment="1">
      <alignment horizontal="left"/>
    </xf>
    <xf numFmtId="0" fontId="15" fillId="0" borderId="7" xfId="0" applyFont="1" applyBorder="1" applyAlignment="1">
      <alignment horizontal="left"/>
    </xf>
    <xf numFmtId="0" fontId="1" fillId="0" borderId="25" xfId="0" applyFont="1" applyBorder="1" applyAlignment="1">
      <alignment horizontal="left"/>
    </xf>
    <xf numFmtId="0" fontId="9" fillId="0" borderId="25" xfId="0" applyFont="1" applyBorder="1" applyAlignment="1">
      <alignment horizontal="left"/>
    </xf>
    <xf numFmtId="3" fontId="15" fillId="3" borderId="15" xfId="0" applyNumberFormat="1" applyFont="1" applyFill="1" applyBorder="1" applyAlignment="1">
      <alignment horizontal="right"/>
    </xf>
    <xf numFmtId="0" fontId="1" fillId="3" borderId="40" xfId="0" applyFont="1" applyFill="1" applyBorder="1" applyAlignment="1">
      <alignment horizontal="left"/>
    </xf>
    <xf numFmtId="3" fontId="9" fillId="3" borderId="15" xfId="0" applyNumberFormat="1" applyFont="1" applyFill="1" applyBorder="1" applyAlignment="1">
      <alignment horizontal="left"/>
    </xf>
    <xf numFmtId="3" fontId="2" fillId="7" borderId="5" xfId="0" applyNumberFormat="1" applyFont="1" applyFill="1" applyBorder="1" applyAlignment="1">
      <alignment horizontal="left"/>
    </xf>
    <xf numFmtId="14" fontId="2" fillId="0" borderId="54" xfId="0" applyNumberFormat="1" applyFont="1" applyBorder="1" applyAlignment="1">
      <alignment horizontal="left"/>
    </xf>
    <xf numFmtId="3" fontId="15" fillId="0" borderId="39" xfId="0" applyNumberFormat="1" applyFont="1" applyBorder="1" applyAlignment="1">
      <alignment horizontal="right"/>
    </xf>
    <xf numFmtId="3" fontId="35" fillId="0" borderId="7" xfId="0" applyNumberFormat="1" applyFont="1" applyBorder="1" applyAlignment="1">
      <alignment horizontal="left"/>
    </xf>
    <xf numFmtId="3" fontId="36" fillId="0" borderId="7" xfId="0" applyNumberFormat="1" applyFont="1" applyBorder="1" applyAlignment="1">
      <alignment horizontal="left"/>
    </xf>
    <xf numFmtId="3" fontId="35" fillId="0" borderId="0" xfId="0" applyNumberFormat="1" applyFont="1" applyAlignment="1">
      <alignment horizontal="left"/>
    </xf>
    <xf numFmtId="14" fontId="8" fillId="3" borderId="73" xfId="0" applyNumberFormat="1" applyFont="1" applyFill="1" applyBorder="1" applyAlignment="1">
      <alignment horizontal="left"/>
    </xf>
    <xf numFmtId="3" fontId="8" fillId="4" borderId="28" xfId="0" applyNumberFormat="1" applyFont="1" applyFill="1" applyBorder="1" applyAlignment="1">
      <alignment horizontal="left"/>
    </xf>
    <xf numFmtId="3" fontId="2" fillId="12" borderId="5" xfId="0" applyNumberFormat="1" applyFont="1" applyFill="1" applyBorder="1" applyAlignment="1">
      <alignment horizontal="left"/>
    </xf>
    <xf numFmtId="0" fontId="9" fillId="3" borderId="5" xfId="0" applyFont="1" applyFill="1" applyBorder="1" applyAlignment="1">
      <alignment horizontal="left"/>
    </xf>
    <xf numFmtId="14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left"/>
    </xf>
    <xf numFmtId="3" fontId="1" fillId="2" borderId="94" xfId="0" applyNumberFormat="1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left"/>
    </xf>
    <xf numFmtId="3" fontId="1" fillId="2" borderId="51" xfId="0" applyNumberFormat="1" applyFont="1" applyFill="1" applyBorder="1" applyAlignment="1">
      <alignment horizontal="center"/>
    </xf>
    <xf numFmtId="3" fontId="2" fillId="2" borderId="51" xfId="0" applyNumberFormat="1" applyFont="1" applyFill="1" applyBorder="1" applyAlignment="1">
      <alignment horizontal="left"/>
    </xf>
    <xf numFmtId="3" fontId="1" fillId="16" borderId="2" xfId="0" applyNumberFormat="1" applyFont="1" applyFill="1" applyBorder="1" applyAlignment="1">
      <alignment horizontal="right"/>
    </xf>
    <xf numFmtId="3" fontId="2" fillId="16" borderId="6" xfId="0" applyNumberFormat="1" applyFont="1" applyFill="1" applyBorder="1" applyAlignment="1">
      <alignment horizontal="left"/>
    </xf>
    <xf numFmtId="14" fontId="1" fillId="16" borderId="5" xfId="0" applyNumberFormat="1" applyFont="1" applyFill="1" applyBorder="1" applyAlignment="1">
      <alignment horizontal="left"/>
    </xf>
    <xf numFmtId="3" fontId="1" fillId="16" borderId="5" xfId="0" applyNumberFormat="1" applyFont="1" applyFill="1" applyBorder="1" applyAlignment="1">
      <alignment horizontal="left"/>
    </xf>
    <xf numFmtId="3" fontId="2" fillId="16" borderId="5" xfId="0" applyNumberFormat="1" applyFont="1" applyFill="1" applyBorder="1" applyAlignment="1">
      <alignment horizontal="left"/>
    </xf>
    <xf numFmtId="14" fontId="18" fillId="0" borderId="1" xfId="0" applyNumberFormat="1" applyFont="1" applyBorder="1" applyAlignment="1">
      <alignment horizontal="left"/>
    </xf>
    <xf numFmtId="3" fontId="18" fillId="0" borderId="6" xfId="0" applyNumberFormat="1" applyFont="1" applyBorder="1" applyAlignment="1">
      <alignment horizontal="left"/>
    </xf>
    <xf numFmtId="3" fontId="2" fillId="0" borderId="34" xfId="0" applyNumberFormat="1" applyFont="1" applyBorder="1" applyAlignment="1">
      <alignment horizontal="left"/>
    </xf>
    <xf numFmtId="3" fontId="9" fillId="4" borderId="4" xfId="0" applyNumberFormat="1" applyFont="1" applyFill="1" applyBorder="1" applyAlignment="1">
      <alignment horizontal="left"/>
    </xf>
    <xf numFmtId="14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left"/>
    </xf>
    <xf numFmtId="3" fontId="9" fillId="0" borderId="0" xfId="0" applyNumberFormat="1" applyFont="1" applyAlignment="1">
      <alignment horizontal="right"/>
    </xf>
    <xf numFmtId="14" fontId="13" fillId="4" borderId="5" xfId="0" applyNumberFormat="1" applyFont="1" applyFill="1" applyBorder="1" applyAlignment="1">
      <alignment horizontal="left"/>
    </xf>
    <xf numFmtId="0" fontId="1" fillId="4" borderId="17" xfId="0" applyFont="1" applyFill="1" applyBorder="1" applyAlignment="1">
      <alignment horizontal="left"/>
    </xf>
    <xf numFmtId="3" fontId="1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left"/>
    </xf>
    <xf numFmtId="3" fontId="9" fillId="2" borderId="14" xfId="0" applyNumberFormat="1" applyFont="1" applyFill="1" applyBorder="1" applyAlignment="1">
      <alignment horizontal="right"/>
    </xf>
    <xf numFmtId="3" fontId="1" fillId="2" borderId="14" xfId="0" applyNumberFormat="1" applyFont="1" applyFill="1" applyBorder="1" applyAlignment="1">
      <alignment horizontal="right"/>
    </xf>
    <xf numFmtId="3" fontId="1" fillId="22" borderId="5" xfId="0" applyNumberFormat="1" applyFont="1" applyFill="1" applyBorder="1" applyAlignment="1">
      <alignment horizontal="left"/>
    </xf>
    <xf numFmtId="14" fontId="20" fillId="0" borderId="95" xfId="0" applyNumberFormat="1" applyFont="1" applyBorder="1" applyAlignment="1">
      <alignment horizontal="center"/>
    </xf>
    <xf numFmtId="3" fontId="20" fillId="0" borderId="96" xfId="0" applyNumberFormat="1" applyFont="1" applyBorder="1" applyAlignment="1">
      <alignment horizontal="center"/>
    </xf>
    <xf numFmtId="14" fontId="34" fillId="0" borderId="3" xfId="0" applyNumberFormat="1" applyFont="1" applyBorder="1" applyAlignment="1">
      <alignment horizontal="left"/>
    </xf>
    <xf numFmtId="3" fontId="34" fillId="0" borderId="3" xfId="0" applyNumberFormat="1" applyFont="1" applyBorder="1" applyAlignment="1">
      <alignment horizontal="right"/>
    </xf>
    <xf numFmtId="3" fontId="20" fillId="0" borderId="3" xfId="0" applyNumberFormat="1" applyFont="1" applyBorder="1" applyAlignment="1">
      <alignment horizontal="right"/>
    </xf>
    <xf numFmtId="14" fontId="34" fillId="0" borderId="7" xfId="0" applyNumberFormat="1" applyFont="1" applyBorder="1" applyAlignment="1">
      <alignment horizontal="left"/>
    </xf>
    <xf numFmtId="3" fontId="34" fillId="0" borderId="7" xfId="0" applyNumberFormat="1" applyFont="1" applyBorder="1" applyAlignment="1">
      <alignment horizontal="right"/>
    </xf>
    <xf numFmtId="3" fontId="20" fillId="0" borderId="7" xfId="0" applyNumberFormat="1" applyFont="1" applyBorder="1" applyAlignment="1">
      <alignment horizontal="right"/>
    </xf>
    <xf numFmtId="0" fontId="17" fillId="3" borderId="5" xfId="0" applyFont="1" applyFill="1" applyBorder="1" applyAlignment="1">
      <alignment horizontal="left"/>
    </xf>
    <xf numFmtId="3" fontId="15" fillId="3" borderId="14" xfId="0" applyNumberFormat="1" applyFont="1" applyFill="1" applyBorder="1" applyAlignment="1">
      <alignment horizontal="right"/>
    </xf>
    <xf numFmtId="14" fontId="1" fillId="24" borderId="5" xfId="0" applyNumberFormat="1" applyFont="1" applyFill="1" applyBorder="1" applyAlignment="1">
      <alignment horizontal="left"/>
    </xf>
    <xf numFmtId="3" fontId="1" fillId="24" borderId="5" xfId="0" applyNumberFormat="1" applyFont="1" applyFill="1" applyBorder="1" applyAlignment="1">
      <alignment horizontal="left"/>
    </xf>
    <xf numFmtId="3" fontId="9" fillId="3" borderId="17" xfId="0" applyNumberFormat="1" applyFont="1" applyFill="1" applyBorder="1" applyAlignment="1">
      <alignment horizontal="left"/>
    </xf>
    <xf numFmtId="3" fontId="2" fillId="7" borderId="28" xfId="0" applyNumberFormat="1" applyFont="1" applyFill="1" applyBorder="1" applyAlignment="1">
      <alignment horizontal="right"/>
    </xf>
    <xf numFmtId="3" fontId="2" fillId="7" borderId="4" xfId="0" applyNumberFormat="1" applyFont="1" applyFill="1" applyBorder="1" applyAlignment="1">
      <alignment horizontal="left"/>
    </xf>
    <xf numFmtId="3" fontId="2" fillId="7" borderId="15" xfId="0" applyNumberFormat="1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left"/>
    </xf>
    <xf numFmtId="3" fontId="37" fillId="3" borderId="17" xfId="0" applyNumberFormat="1" applyFont="1" applyFill="1" applyBorder="1" applyAlignment="1">
      <alignment horizontal="left"/>
    </xf>
    <xf numFmtId="0" fontId="37" fillId="3" borderId="5" xfId="0" applyFont="1" applyFill="1" applyBorder="1" applyAlignment="1">
      <alignment horizontal="left"/>
    </xf>
    <xf numFmtId="14" fontId="1" fillId="0" borderId="77" xfId="0" applyNumberFormat="1" applyFont="1" applyBorder="1" applyAlignment="1">
      <alignment horizontal="left"/>
    </xf>
    <xf numFmtId="3" fontId="1" fillId="0" borderId="36" xfId="0" applyNumberFormat="1" applyFont="1" applyBorder="1" applyAlignment="1">
      <alignment horizontal="left"/>
    </xf>
    <xf numFmtId="3" fontId="1" fillId="0" borderId="35" xfId="0" applyNumberFormat="1" applyFont="1" applyBorder="1" applyAlignment="1">
      <alignment horizontal="left"/>
    </xf>
    <xf numFmtId="14" fontId="1" fillId="0" borderId="97" xfId="0" applyNumberFormat="1" applyFont="1" applyBorder="1" applyAlignment="1">
      <alignment horizontal="left"/>
    </xf>
    <xf numFmtId="3" fontId="18" fillId="0" borderId="53" xfId="0" applyNumberFormat="1" applyFont="1" applyBorder="1" applyAlignment="1">
      <alignment horizontal="right"/>
    </xf>
    <xf numFmtId="14" fontId="1" fillId="15" borderId="10" xfId="0" applyNumberFormat="1" applyFont="1" applyFill="1" applyBorder="1" applyAlignment="1">
      <alignment horizontal="left"/>
    </xf>
    <xf numFmtId="3" fontId="8" fillId="0" borderId="2" xfId="0" applyNumberFormat="1" applyFont="1" applyBorder="1" applyAlignment="1">
      <alignment horizontal="left"/>
    </xf>
    <xf numFmtId="3" fontId="1" fillId="2" borderId="58" xfId="0" applyNumberFormat="1" applyFont="1" applyFill="1" applyBorder="1" applyAlignment="1">
      <alignment horizontal="left"/>
    </xf>
    <xf numFmtId="3" fontId="1" fillId="4" borderId="58" xfId="0" applyNumberFormat="1" applyFont="1" applyFill="1" applyBorder="1" applyAlignment="1">
      <alignment horizontal="left"/>
    </xf>
    <xf numFmtId="3" fontId="9" fillId="3" borderId="9" xfId="0" applyNumberFormat="1" applyFont="1" applyFill="1" applyBorder="1" applyAlignment="1">
      <alignment horizontal="right"/>
    </xf>
    <xf numFmtId="3" fontId="1" fillId="3" borderId="6" xfId="0" applyNumberFormat="1" applyFont="1" applyFill="1" applyBorder="1" applyAlignment="1">
      <alignment horizontal="right"/>
    </xf>
    <xf numFmtId="0" fontId="1" fillId="16" borderId="5" xfId="0" applyFont="1" applyFill="1" applyBorder="1" applyAlignment="1">
      <alignment horizontal="left"/>
    </xf>
    <xf numFmtId="14" fontId="1" fillId="21" borderId="63" xfId="0" applyNumberFormat="1" applyFont="1" applyFill="1" applyBorder="1" applyAlignment="1">
      <alignment horizontal="left"/>
    </xf>
    <xf numFmtId="3" fontId="1" fillId="21" borderId="64" xfId="0" applyNumberFormat="1" applyFont="1" applyFill="1" applyBorder="1" applyAlignment="1">
      <alignment horizontal="left"/>
    </xf>
    <xf numFmtId="3" fontId="2" fillId="21" borderId="65" xfId="0" applyNumberFormat="1" applyFont="1" applyFill="1" applyBorder="1" applyAlignment="1">
      <alignment horizontal="left"/>
    </xf>
    <xf numFmtId="14" fontId="1" fillId="21" borderId="66" xfId="0" applyNumberFormat="1" applyFont="1" applyFill="1" applyBorder="1" applyAlignment="1">
      <alignment horizontal="left"/>
    </xf>
    <xf numFmtId="3" fontId="1" fillId="21" borderId="67" xfId="0" applyNumberFormat="1" applyFont="1" applyFill="1" applyBorder="1" applyAlignment="1">
      <alignment horizontal="left"/>
    </xf>
    <xf numFmtId="3" fontId="2" fillId="21" borderId="68" xfId="0" applyNumberFormat="1" applyFont="1" applyFill="1" applyBorder="1" applyAlignment="1">
      <alignment horizontal="left"/>
    </xf>
    <xf numFmtId="3" fontId="8" fillId="0" borderId="6" xfId="0" applyNumberFormat="1" applyFont="1" applyBorder="1" applyAlignment="1">
      <alignment horizontal="right"/>
    </xf>
    <xf numFmtId="3" fontId="8" fillId="4" borderId="14" xfId="0" applyNumberFormat="1" applyFont="1" applyFill="1" applyBorder="1" applyAlignment="1">
      <alignment horizontal="left"/>
    </xf>
    <xf numFmtId="3" fontId="1" fillId="8" borderId="29" xfId="0" applyNumberFormat="1" applyFont="1" applyFill="1" applyBorder="1" applyAlignment="1">
      <alignment horizontal="left"/>
    </xf>
    <xf numFmtId="3" fontId="2" fillId="0" borderId="45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left"/>
    </xf>
    <xf numFmtId="3" fontId="2" fillId="0" borderId="98" xfId="0" applyNumberFormat="1" applyFont="1" applyBorder="1" applyAlignment="1">
      <alignment horizontal="left"/>
    </xf>
    <xf numFmtId="3" fontId="2" fillId="0" borderId="19" xfId="0" applyNumberFormat="1" applyFont="1" applyBorder="1" applyAlignment="1">
      <alignment horizontal="right"/>
    </xf>
    <xf numFmtId="3" fontId="2" fillId="0" borderId="98" xfId="0" applyNumberFormat="1" applyFont="1" applyBorder="1" applyAlignment="1">
      <alignment horizontal="right"/>
    </xf>
    <xf numFmtId="3" fontId="2" fillId="3" borderId="27" xfId="0" applyNumberFormat="1" applyFont="1" applyFill="1" applyBorder="1" applyAlignment="1">
      <alignment horizontal="left"/>
    </xf>
    <xf numFmtId="14" fontId="17" fillId="0" borderId="3" xfId="0" applyNumberFormat="1" applyFont="1" applyBorder="1" applyAlignment="1">
      <alignment horizontal="left"/>
    </xf>
    <xf numFmtId="14" fontId="17" fillId="0" borderId="4" xfId="0" applyNumberFormat="1" applyFont="1" applyBorder="1" applyAlignment="1">
      <alignment horizontal="left"/>
    </xf>
    <xf numFmtId="3" fontId="2" fillId="2" borderId="6" xfId="0" applyNumberFormat="1" applyFont="1" applyFill="1" applyBorder="1" applyAlignment="1">
      <alignment horizontal="left"/>
    </xf>
    <xf numFmtId="14" fontId="1" fillId="2" borderId="99" xfId="0" applyNumberFormat="1" applyFont="1" applyFill="1" applyBorder="1" applyAlignment="1">
      <alignment horizontal="left"/>
    </xf>
    <xf numFmtId="3" fontId="1" fillId="2" borderId="100" xfId="0" applyNumberFormat="1" applyFont="1" applyFill="1" applyBorder="1" applyAlignment="1">
      <alignment horizontal="left"/>
    </xf>
    <xf numFmtId="14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left"/>
    </xf>
    <xf numFmtId="3" fontId="7" fillId="0" borderId="8" xfId="0" applyNumberFormat="1" applyFont="1" applyBorder="1" applyAlignment="1">
      <alignment horizontal="right"/>
    </xf>
    <xf numFmtId="3" fontId="9" fillId="3" borderId="5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left"/>
    </xf>
    <xf numFmtId="14" fontId="34" fillId="4" borderId="5" xfId="0" applyNumberFormat="1" applyFont="1" applyFill="1" applyBorder="1" applyAlignment="1">
      <alignment horizontal="left"/>
    </xf>
    <xf numFmtId="3" fontId="34" fillId="4" borderId="5" xfId="0" applyNumberFormat="1" applyFont="1" applyFill="1" applyBorder="1" applyAlignment="1">
      <alignment horizontal="left"/>
    </xf>
    <xf numFmtId="3" fontId="20" fillId="4" borderId="5" xfId="0" applyNumberFormat="1" applyFont="1" applyFill="1" applyBorder="1" applyAlignment="1">
      <alignment horizontal="left"/>
    </xf>
    <xf numFmtId="14" fontId="2" fillId="6" borderId="5" xfId="0" applyNumberFormat="1" applyFont="1" applyFill="1" applyBorder="1" applyAlignment="1">
      <alignment horizontal="left"/>
    </xf>
    <xf numFmtId="3" fontId="1" fillId="11" borderId="2" xfId="0" applyNumberFormat="1" applyFont="1" applyFill="1" applyBorder="1" applyAlignment="1">
      <alignment horizontal="right"/>
    </xf>
    <xf numFmtId="3" fontId="1" fillId="11" borderId="2" xfId="0" applyNumberFormat="1" applyFont="1" applyFill="1" applyBorder="1" applyAlignment="1">
      <alignment horizontal="left"/>
    </xf>
    <xf numFmtId="3" fontId="1" fillId="11" borderId="28" xfId="0" applyNumberFormat="1" applyFont="1" applyFill="1" applyBorder="1" applyAlignment="1">
      <alignment horizontal="right"/>
    </xf>
    <xf numFmtId="3" fontId="1" fillId="19" borderId="28" xfId="0" applyNumberFormat="1" applyFont="1" applyFill="1" applyBorder="1" applyAlignment="1">
      <alignment horizontal="right"/>
    </xf>
    <xf numFmtId="3" fontId="1" fillId="21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right"/>
    </xf>
    <xf numFmtId="3" fontId="1" fillId="25" borderId="28" xfId="0" applyNumberFormat="1" applyFont="1" applyFill="1" applyBorder="1" applyAlignment="1">
      <alignment horizontal="left"/>
    </xf>
    <xf numFmtId="3" fontId="1" fillId="11" borderId="4" xfId="0" applyNumberFormat="1" applyFont="1" applyFill="1" applyBorder="1" applyAlignment="1">
      <alignment horizontal="right"/>
    </xf>
    <xf numFmtId="0" fontId="2" fillId="11" borderId="5" xfId="0" applyFont="1" applyFill="1" applyBorder="1" applyAlignment="1">
      <alignment horizontal="left"/>
    </xf>
    <xf numFmtId="3" fontId="1" fillId="26" borderId="4" xfId="0" applyNumberFormat="1" applyFont="1" applyFill="1" applyBorder="1" applyAlignment="1">
      <alignment horizontal="right"/>
    </xf>
    <xf numFmtId="3" fontId="1" fillId="19" borderId="4" xfId="0" applyNumberFormat="1" applyFont="1" applyFill="1" applyBorder="1" applyAlignment="1">
      <alignment horizontal="right"/>
    </xf>
    <xf numFmtId="3" fontId="8" fillId="3" borderId="58" xfId="0" applyNumberFormat="1" applyFont="1" applyFill="1" applyBorder="1" applyAlignment="1">
      <alignment horizontal="left"/>
    </xf>
    <xf numFmtId="3" fontId="8" fillId="14" borderId="4" xfId="0" applyNumberFormat="1" applyFont="1" applyFill="1" applyBorder="1" applyAlignment="1">
      <alignment horizontal="right"/>
    </xf>
    <xf numFmtId="3" fontId="1" fillId="2" borderId="73" xfId="0" applyNumberFormat="1" applyFont="1" applyFill="1" applyBorder="1" applyAlignment="1">
      <alignment horizontal="left"/>
    </xf>
    <xf numFmtId="3" fontId="7" fillId="3" borderId="5" xfId="0" applyNumberFormat="1" applyFont="1" applyFill="1" applyBorder="1" applyAlignment="1">
      <alignment horizontal="left"/>
    </xf>
    <xf numFmtId="3" fontId="18" fillId="3" borderId="5" xfId="0" applyNumberFormat="1" applyFont="1" applyFill="1" applyBorder="1" applyAlignment="1">
      <alignment horizontal="left"/>
    </xf>
    <xf numFmtId="3" fontId="23" fillId="3" borderId="5" xfId="0" applyNumberFormat="1" applyFont="1" applyFill="1" applyBorder="1" applyAlignment="1">
      <alignment horizontal="left"/>
    </xf>
    <xf numFmtId="14" fontId="23" fillId="3" borderId="5" xfId="0" applyNumberFormat="1" applyFont="1" applyFill="1" applyBorder="1" applyAlignment="1">
      <alignment horizontal="left"/>
    </xf>
    <xf numFmtId="3" fontId="16" fillId="3" borderId="5" xfId="0" applyNumberFormat="1" applyFont="1" applyFill="1" applyBorder="1" applyAlignment="1">
      <alignment horizontal="left"/>
    </xf>
    <xf numFmtId="14" fontId="16" fillId="3" borderId="5" xfId="0" applyNumberFormat="1" applyFont="1" applyFill="1" applyBorder="1" applyAlignment="1">
      <alignment horizontal="left"/>
    </xf>
    <xf numFmtId="14" fontId="2" fillId="3" borderId="17" xfId="0" applyNumberFormat="1" applyFont="1" applyFill="1" applyBorder="1" applyAlignment="1">
      <alignment horizontal="left"/>
    </xf>
    <xf numFmtId="3" fontId="7" fillId="3" borderId="15" xfId="0" applyNumberFormat="1" applyFont="1" applyFill="1" applyBorder="1" applyAlignment="1">
      <alignment horizontal="right"/>
    </xf>
    <xf numFmtId="3" fontId="7" fillId="3" borderId="15" xfId="0" applyNumberFormat="1" applyFont="1" applyFill="1" applyBorder="1" applyAlignment="1">
      <alignment horizontal="left"/>
    </xf>
    <xf numFmtId="3" fontId="8" fillId="3" borderId="15" xfId="0" applyNumberFormat="1" applyFont="1" applyFill="1" applyBorder="1" applyAlignment="1">
      <alignment horizontal="right"/>
    </xf>
    <xf numFmtId="14" fontId="1" fillId="10" borderId="5" xfId="0" applyNumberFormat="1" applyFont="1" applyFill="1" applyBorder="1" applyAlignment="1">
      <alignment horizontal="left"/>
    </xf>
    <xf numFmtId="3" fontId="1" fillId="10" borderId="5" xfId="0" applyNumberFormat="1" applyFont="1" applyFill="1" applyBorder="1" applyAlignment="1">
      <alignment horizontal="left"/>
    </xf>
    <xf numFmtId="3" fontId="21" fillId="0" borderId="0" xfId="0" applyNumberFormat="1" applyFont="1" applyAlignment="1">
      <alignment horizontal="left"/>
    </xf>
    <xf numFmtId="3" fontId="2" fillId="3" borderId="58" xfId="0" applyNumberFormat="1" applyFont="1" applyFill="1" applyBorder="1" applyAlignment="1">
      <alignment horizontal="left"/>
    </xf>
    <xf numFmtId="3" fontId="15" fillId="3" borderId="58" xfId="0" applyNumberFormat="1" applyFont="1" applyFill="1" applyBorder="1" applyAlignment="1">
      <alignment horizontal="left"/>
    </xf>
    <xf numFmtId="3" fontId="15" fillId="3" borderId="69" xfId="0" applyNumberFormat="1" applyFont="1" applyFill="1" applyBorder="1" applyAlignment="1">
      <alignment horizontal="left"/>
    </xf>
    <xf numFmtId="3" fontId="15" fillId="3" borderId="20" xfId="0" applyNumberFormat="1" applyFont="1" applyFill="1" applyBorder="1" applyAlignment="1">
      <alignment horizontal="left"/>
    </xf>
    <xf numFmtId="3" fontId="2" fillId="3" borderId="69" xfId="0" applyNumberFormat="1" applyFont="1" applyFill="1" applyBorder="1" applyAlignment="1">
      <alignment horizontal="left"/>
    </xf>
    <xf numFmtId="3" fontId="2" fillId="3" borderId="55" xfId="0" applyNumberFormat="1" applyFont="1" applyFill="1" applyBorder="1" applyAlignment="1">
      <alignment horizontal="left"/>
    </xf>
    <xf numFmtId="3" fontId="7" fillId="3" borderId="55" xfId="0" applyNumberFormat="1" applyFont="1" applyFill="1" applyBorder="1" applyAlignment="1">
      <alignment horizontal="right"/>
    </xf>
    <xf numFmtId="3" fontId="2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right"/>
    </xf>
    <xf numFmtId="3" fontId="8" fillId="3" borderId="55" xfId="0" applyNumberFormat="1" applyFont="1" applyFill="1" applyBorder="1" applyAlignment="1">
      <alignment horizontal="left"/>
    </xf>
    <xf numFmtId="14" fontId="7" fillId="0" borderId="1" xfId="0" applyNumberFormat="1" applyFont="1" applyBorder="1" applyAlignment="1">
      <alignment horizontal="left"/>
    </xf>
    <xf numFmtId="14" fontId="8" fillId="0" borderId="33" xfId="0" applyNumberFormat="1" applyFont="1" applyBorder="1" applyAlignment="1">
      <alignment horizontal="left"/>
    </xf>
    <xf numFmtId="14" fontId="1" fillId="9" borderId="1" xfId="0" applyNumberFormat="1" applyFont="1" applyFill="1" applyBorder="1" applyAlignment="1">
      <alignment horizontal="left"/>
    </xf>
    <xf numFmtId="3" fontId="1" fillId="9" borderId="2" xfId="0" applyNumberFormat="1" applyFont="1" applyFill="1" applyBorder="1" applyAlignment="1">
      <alignment horizontal="right"/>
    </xf>
    <xf numFmtId="3" fontId="1" fillId="9" borderId="13" xfId="0" applyNumberFormat="1" applyFont="1" applyFill="1" applyBorder="1" applyAlignment="1">
      <alignment horizontal="right"/>
    </xf>
    <xf numFmtId="0" fontId="2" fillId="0" borderId="6" xfId="0" applyFont="1" applyBorder="1" applyAlignment="1">
      <alignment horizontal="left"/>
    </xf>
    <xf numFmtId="3" fontId="1" fillId="4" borderId="75" xfId="0" applyNumberFormat="1" applyFont="1" applyFill="1" applyBorder="1" applyAlignment="1">
      <alignment horizontal="right"/>
    </xf>
    <xf numFmtId="3" fontId="1" fillId="0" borderId="53" xfId="0" applyNumberFormat="1" applyFont="1" applyBorder="1" applyAlignment="1">
      <alignment horizontal="right"/>
    </xf>
    <xf numFmtId="0" fontId="1" fillId="0" borderId="101" xfId="0" applyFont="1" applyBorder="1" applyAlignment="1">
      <alignment horizontal="left"/>
    </xf>
    <xf numFmtId="0" fontId="1" fillId="22" borderId="5" xfId="0" applyFont="1" applyFill="1" applyBorder="1" applyAlignment="1">
      <alignment horizontal="left"/>
    </xf>
    <xf numFmtId="3" fontId="9" fillId="13" borderId="2" xfId="0" applyNumberFormat="1" applyFont="1" applyFill="1" applyBorder="1" applyAlignment="1">
      <alignment horizontal="right"/>
    </xf>
    <xf numFmtId="3" fontId="9" fillId="13" borderId="6" xfId="0" applyNumberFormat="1" applyFont="1" applyFill="1" applyBorder="1" applyAlignment="1">
      <alignment horizontal="right"/>
    </xf>
    <xf numFmtId="3" fontId="34" fillId="0" borderId="7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left"/>
    </xf>
    <xf numFmtId="3" fontId="34" fillId="0" borderId="4" xfId="0" applyNumberFormat="1" applyFont="1" applyBorder="1" applyAlignment="1">
      <alignment horizontal="right"/>
    </xf>
    <xf numFmtId="3" fontId="1" fillId="13" borderId="6" xfId="0" applyNumberFormat="1" applyFont="1" applyFill="1" applyBorder="1" applyAlignment="1">
      <alignment horizontal="right"/>
    </xf>
    <xf numFmtId="14" fontId="16" fillId="0" borderId="4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left"/>
    </xf>
    <xf numFmtId="3" fontId="16" fillId="0" borderId="7" xfId="0" applyNumberFormat="1" applyFont="1" applyBorder="1" applyAlignment="1">
      <alignment horizontal="right"/>
    </xf>
    <xf numFmtId="0" fontId="1" fillId="13" borderId="1" xfId="0" applyFont="1" applyFill="1" applyBorder="1" applyAlignment="1">
      <alignment horizontal="left"/>
    </xf>
    <xf numFmtId="3" fontId="2" fillId="7" borderId="14" xfId="0" applyNumberFormat="1" applyFont="1" applyFill="1" applyBorder="1" applyAlignment="1">
      <alignment horizontal="right"/>
    </xf>
    <xf numFmtId="167" fontId="1" fillId="3" borderId="27" xfId="0" applyNumberFormat="1" applyFont="1" applyFill="1" applyBorder="1" applyAlignment="1">
      <alignment horizontal="left"/>
    </xf>
    <xf numFmtId="3" fontId="1" fillId="7" borderId="28" xfId="0" applyNumberFormat="1" applyFont="1" applyFill="1" applyBorder="1" applyAlignment="1">
      <alignment horizontal="left"/>
    </xf>
    <xf numFmtId="167" fontId="1" fillId="3" borderId="4" xfId="0" applyNumberFormat="1" applyFont="1" applyFill="1" applyBorder="1" applyAlignment="1">
      <alignment horizontal="left"/>
    </xf>
    <xf numFmtId="3" fontId="1" fillId="16" borderId="13" xfId="0" applyNumberFormat="1" applyFont="1" applyFill="1" applyBorder="1" applyAlignment="1">
      <alignment horizontal="right"/>
    </xf>
    <xf numFmtId="14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left"/>
    </xf>
    <xf numFmtId="3" fontId="8" fillId="0" borderId="52" xfId="0" applyNumberFormat="1" applyFont="1" applyBorder="1" applyAlignment="1">
      <alignment horizontal="right"/>
    </xf>
    <xf numFmtId="3" fontId="1" fillId="16" borderId="12" xfId="0" applyNumberFormat="1" applyFont="1" applyFill="1" applyBorder="1" applyAlignment="1">
      <alignment horizontal="right"/>
    </xf>
    <xf numFmtId="3" fontId="2" fillId="16" borderId="13" xfId="0" applyNumberFormat="1" applyFont="1" applyFill="1" applyBorder="1" applyAlignment="1">
      <alignment horizontal="left"/>
    </xf>
    <xf numFmtId="3" fontId="8" fillId="16" borderId="2" xfId="0" applyNumberFormat="1" applyFont="1" applyFill="1" applyBorder="1" applyAlignment="1">
      <alignment horizontal="right"/>
    </xf>
    <xf numFmtId="0" fontId="2" fillId="16" borderId="13" xfId="0" applyFont="1" applyFill="1" applyBorder="1" applyAlignment="1">
      <alignment horizontal="left"/>
    </xf>
    <xf numFmtId="14" fontId="5" fillId="13" borderId="5" xfId="0" applyNumberFormat="1" applyFont="1" applyFill="1" applyBorder="1" applyAlignment="1">
      <alignment horizontal="left"/>
    </xf>
    <xf numFmtId="3" fontId="5" fillId="13" borderId="5" xfId="0" applyNumberFormat="1" applyFont="1" applyFill="1" applyBorder="1" applyAlignment="1">
      <alignment horizontal="left"/>
    </xf>
    <xf numFmtId="0" fontId="5" fillId="13" borderId="5" xfId="0" applyFont="1" applyFill="1" applyBorder="1" applyAlignment="1">
      <alignment horizontal="left"/>
    </xf>
    <xf numFmtId="3" fontId="2" fillId="5" borderId="14" xfId="0" applyNumberFormat="1" applyFont="1" applyFill="1" applyBorder="1" applyAlignment="1">
      <alignment horizontal="right"/>
    </xf>
    <xf numFmtId="3" fontId="1" fillId="6" borderId="14" xfId="0" applyNumberFormat="1" applyFont="1" applyFill="1" applyBorder="1" applyAlignment="1">
      <alignment horizontal="right"/>
    </xf>
    <xf numFmtId="3" fontId="1" fillId="8" borderId="14" xfId="0" applyNumberFormat="1" applyFont="1" applyFill="1" applyBorder="1" applyAlignment="1">
      <alignment horizontal="right"/>
    </xf>
    <xf numFmtId="14" fontId="1" fillId="16" borderId="99" xfId="0" applyNumberFormat="1" applyFont="1" applyFill="1" applyBorder="1" applyAlignment="1">
      <alignment horizontal="left"/>
    </xf>
    <xf numFmtId="3" fontId="8" fillId="16" borderId="14" xfId="0" applyNumberFormat="1" applyFont="1" applyFill="1" applyBorder="1" applyAlignment="1">
      <alignment horizontal="right"/>
    </xf>
    <xf numFmtId="3" fontId="8" fillId="16" borderId="6" xfId="0" applyNumberFormat="1" applyFont="1" applyFill="1" applyBorder="1" applyAlignment="1">
      <alignment horizontal="right"/>
    </xf>
    <xf numFmtId="14" fontId="9" fillId="0" borderId="7" xfId="0" applyNumberFormat="1" applyFont="1" applyBorder="1" applyAlignment="1">
      <alignment horizontal="left"/>
    </xf>
    <xf numFmtId="3" fontId="8" fillId="16" borderId="12" xfId="0" applyNumberFormat="1" applyFont="1" applyFill="1" applyBorder="1" applyAlignment="1">
      <alignment horizontal="right"/>
    </xf>
    <xf numFmtId="3" fontId="8" fillId="16" borderId="13" xfId="0" applyNumberFormat="1" applyFont="1" applyFill="1" applyBorder="1" applyAlignment="1">
      <alignment horizontal="right"/>
    </xf>
    <xf numFmtId="3" fontId="8" fillId="16" borderId="9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21.xml"/><Relationship Id="rId24" Type="http://schemas.openxmlformats.org/officeDocument/2006/relationships/worksheet" Target="worksheets/sheet22.xml"/><Relationship Id="rId25" Type="http://schemas.openxmlformats.org/officeDocument/2006/relationships/worksheet" Target="worksheets/sheet23.xml"/><Relationship Id="rId26" Type="http://schemas.openxmlformats.org/officeDocument/2006/relationships/worksheet" Target="worksheets/sheet24.xml"/><Relationship Id="rId27" Type="http://schemas.openxmlformats.org/officeDocument/2006/relationships/worksheet" Target="worksheets/sheet25.xml"/><Relationship Id="rId28" Type="http://schemas.openxmlformats.org/officeDocument/2006/relationships/worksheet" Target="worksheets/sheet26.xml"/><Relationship Id="rId29" Type="http://schemas.openxmlformats.org/officeDocument/2006/relationships/worksheet" Target="worksheets/sheet27.xml"/><Relationship Id="rId30" Type="http://schemas.openxmlformats.org/officeDocument/2006/relationships/worksheet" Target="worksheets/sheet28.xml"/><Relationship Id="rId31" Type="http://schemas.openxmlformats.org/officeDocument/2006/relationships/worksheet" Target="worksheets/sheet29.xml"/><Relationship Id="rId32" Type="http://schemas.openxmlformats.org/officeDocument/2006/relationships/worksheet" Target="worksheets/sheet30.xml"/><Relationship Id="rId33" Type="http://schemas.openxmlformats.org/officeDocument/2006/relationships/worksheet" Target="worksheets/sheet31.xml"/><Relationship Id="rId34" Type="http://schemas.openxmlformats.org/officeDocument/2006/relationships/worksheet" Target="worksheets/sheet32.xml"/><Relationship Id="rId35" Type="http://schemas.openxmlformats.org/officeDocument/2006/relationships/worksheet" Target="worksheets/sheet33.xml"/><Relationship Id="rId36" Type="http://schemas.openxmlformats.org/officeDocument/2006/relationships/worksheet" Target="worksheets/sheet34.xml"/><Relationship Id="rId37" Type="http://schemas.openxmlformats.org/officeDocument/2006/relationships/worksheet" Target="worksheets/sheet35.xml"/><Relationship Id="rId38" Type="http://schemas.openxmlformats.org/officeDocument/2006/relationships/worksheet" Target="worksheets/sheet36.xml"/><Relationship Id="rId39" Type="http://schemas.openxmlformats.org/officeDocument/2006/relationships/worksheet" Target="worksheets/sheet37.xml"/><Relationship Id="rId40" Type="http://schemas.openxmlformats.org/officeDocument/2006/relationships/worksheet" Target="worksheets/sheet38.xml"/><Relationship Id="rId41" Type="http://schemas.openxmlformats.org/officeDocument/2006/relationships/worksheet" Target="worksheets/sheet39.xml"/><Relationship Id="rId42" Type="http://schemas.openxmlformats.org/officeDocument/2006/relationships/worksheet" Target="worksheets/sheet40.xml"/><Relationship Id="rId43" Type="http://schemas.openxmlformats.org/officeDocument/2006/relationships/worksheet" Target="worksheets/sheet41.xml"/><Relationship Id="rId44" Type="http://schemas.openxmlformats.org/officeDocument/2006/relationships/worksheet" Target="worksheets/sheet42.xml"/><Relationship Id="rId45" Type="http://schemas.openxmlformats.org/officeDocument/2006/relationships/worksheet" Target="worksheets/sheet43.xml"/><Relationship Id="rId46" Type="http://schemas.openxmlformats.org/officeDocument/2006/relationships/worksheet" Target="worksheets/sheet44.xml"/><Relationship Id="rId47" Type="http://schemas.openxmlformats.org/officeDocument/2006/relationships/worksheet" Target="worksheets/sheet45.xml"/><Relationship Id="rId48" Type="http://schemas.openxmlformats.org/officeDocument/2006/relationships/worksheet" Target="worksheets/sheet46.xml"/><Relationship Id="rId49" Type="http://schemas.openxmlformats.org/officeDocument/2006/relationships/worksheet" Target="worksheets/sheet47.xml"/><Relationship Id="rId50" Type="http://schemas.openxmlformats.org/officeDocument/2006/relationships/worksheet" Target="worksheets/sheet48.xml"/><Relationship Id="rId51" Type="http://schemas.openxmlformats.org/officeDocument/2006/relationships/worksheet" Target="worksheets/sheet49.xml"/><Relationship Id="rId52" Type="http://schemas.openxmlformats.org/officeDocument/2006/relationships/worksheet" Target="worksheets/sheet50.xml"/><Relationship Id="rId53" Type="http://schemas.openxmlformats.org/officeDocument/2006/relationships/worksheet" Target="worksheets/sheet51.xml"/><Relationship Id="rId54" Type="http://schemas.openxmlformats.org/officeDocument/2006/relationships/worksheet" Target="worksheets/sheet52.xml"/><Relationship Id="rId55" Type="http://schemas.openxmlformats.org/officeDocument/2006/relationships/worksheet" Target="worksheets/sheet53.xml"/><Relationship Id="rId56" Type="http://schemas.openxmlformats.org/officeDocument/2006/relationships/worksheet" Target="worksheets/sheet54.xml"/><Relationship Id="rId57" Type="http://schemas.openxmlformats.org/officeDocument/2006/relationships/worksheet" Target="worksheets/sheet55.xml"/><Relationship Id="rId58" Type="http://schemas.openxmlformats.org/officeDocument/2006/relationships/worksheet" Target="worksheets/sheet56.xml"/><Relationship Id="rId59" Type="http://schemas.openxmlformats.org/officeDocument/2006/relationships/worksheet" Target="worksheets/sheet57.xml"/><Relationship Id="rId60" Type="http://schemas.openxmlformats.org/officeDocument/2006/relationships/worksheet" Target="worksheets/sheet58.xml"/><Relationship Id="rId61" Type="http://schemas.openxmlformats.org/officeDocument/2006/relationships/worksheet" Target="worksheets/sheet59.xml"/><Relationship Id="rId62" Type="http://schemas.openxmlformats.org/officeDocument/2006/relationships/worksheet" Target="worksheets/sheet60.xml"/><Relationship Id="rId63" Type="http://schemas.openxmlformats.org/officeDocument/2006/relationships/worksheet" Target="worksheets/sheet61.xml"/><Relationship Id="rId64" Type="http://schemas.openxmlformats.org/officeDocument/2006/relationships/worksheet" Target="worksheets/sheet62.xml"/><Relationship Id="rId65" Type="http://schemas.openxmlformats.org/officeDocument/2006/relationships/worksheet" Target="worksheets/sheet63.xml"/><Relationship Id="rId66" Type="http://schemas.openxmlformats.org/officeDocument/2006/relationships/worksheet" Target="worksheets/sheet64.xml"/><Relationship Id="rId67" Type="http://schemas.openxmlformats.org/officeDocument/2006/relationships/worksheet" Target="worksheets/sheet65.xml"/><Relationship Id="rId68" Type="http://schemas.openxmlformats.org/officeDocument/2006/relationships/worksheet" Target="worksheets/sheet66.xml"/><Relationship Id="rId69" Type="http://schemas.openxmlformats.org/officeDocument/2006/relationships/worksheet" Target="worksheets/sheet67.xml"/><Relationship Id="rId70" Type="http://schemas.openxmlformats.org/officeDocument/2006/relationships/worksheet" Target="worksheets/sheet68.xml"/><Relationship Id="rId71" Type="http://schemas.openxmlformats.org/officeDocument/2006/relationships/worksheet" Target="worksheets/sheet69.xml"/><Relationship Id="rId72" Type="http://schemas.openxmlformats.org/officeDocument/2006/relationships/worksheet" Target="worksheets/sheet70.xml"/><Relationship Id="rId73" Type="http://schemas.openxmlformats.org/officeDocument/2006/relationships/worksheet" Target="worksheets/sheet71.xml"/><Relationship Id="rId74" Type="http://schemas.openxmlformats.org/officeDocument/2006/relationships/worksheet" Target="worksheets/sheet72.xml"/><Relationship Id="rId75" Type="http://schemas.openxmlformats.org/officeDocument/2006/relationships/worksheet" Target="worksheets/sheet73.xml"/><Relationship Id="rId76" Type="http://schemas.openxmlformats.org/officeDocument/2006/relationships/worksheet" Target="worksheets/sheet74.xml"/><Relationship Id="rId77" Type="http://schemas.openxmlformats.org/officeDocument/2006/relationships/worksheet" Target="worksheets/sheet75.xml"/><Relationship Id="rId78" Type="http://schemas.openxmlformats.org/officeDocument/2006/relationships/worksheet" Target="worksheets/sheet76.xml"/><Relationship Id="rId79" Type="http://schemas.openxmlformats.org/officeDocument/2006/relationships/worksheet" Target="worksheets/sheet77.xml"/><Relationship Id="rId80" Type="http://schemas.openxmlformats.org/officeDocument/2006/relationships/worksheet" Target="worksheets/sheet78.xml"/><Relationship Id="rId81" Type="http://schemas.openxmlformats.org/officeDocument/2006/relationships/worksheet" Target="worksheets/sheet79.xml"/><Relationship Id="rId82" Type="http://schemas.openxmlformats.org/officeDocument/2006/relationships/worksheet" Target="worksheets/sheet80.xml"/><Relationship Id="rId83" Type="http://schemas.openxmlformats.org/officeDocument/2006/relationships/worksheet" Target="worksheets/sheet81.xml"/><Relationship Id="rId84" Type="http://schemas.openxmlformats.org/officeDocument/2006/relationships/worksheet" Target="worksheets/sheet82.xml"/><Relationship Id="rId85" Type="http://schemas.openxmlformats.org/officeDocument/2006/relationships/worksheet" Target="worksheets/sheet83.xml"/><Relationship Id="rId86" Type="http://schemas.openxmlformats.org/officeDocument/2006/relationships/worksheet" Target="worksheets/sheet84.xml"/><Relationship Id="rId87" Type="http://schemas.openxmlformats.org/officeDocument/2006/relationships/worksheet" Target="worksheets/sheet85.xml"/><Relationship Id="rId88" Type="http://schemas.openxmlformats.org/officeDocument/2006/relationships/worksheet" Target="worksheets/sheet86.xml"/><Relationship Id="rId89" Type="http://schemas.openxmlformats.org/officeDocument/2006/relationships/worksheet" Target="worksheets/sheet87.xml"/><Relationship Id="rId90" Type="http://schemas.openxmlformats.org/officeDocument/2006/relationships/worksheet" Target="worksheets/sheet88.xml"/><Relationship Id="rId91" Type="http://schemas.openxmlformats.org/officeDocument/2006/relationships/worksheet" Target="worksheets/sheet89.xml"/><Relationship Id="rId92" Type="http://schemas.openxmlformats.org/officeDocument/2006/relationships/worksheet" Target="worksheets/sheet90.xml"/><Relationship Id="rId93" Type="http://schemas.openxmlformats.org/officeDocument/2006/relationships/worksheet" Target="worksheets/sheet91.xml"/><Relationship Id="rId94" Type="http://schemas.openxmlformats.org/officeDocument/2006/relationships/worksheet" Target="worksheets/sheet92.xml"/><Relationship Id="rId95" Type="http://schemas.openxmlformats.org/officeDocument/2006/relationships/worksheet" Target="worksheets/sheet93.xml"/><Relationship Id="rId96" Type="http://schemas.openxmlformats.org/officeDocument/2006/relationships/worksheet" Target="worksheets/sheet94.xml"/><Relationship Id="rId97" Type="http://schemas.openxmlformats.org/officeDocument/2006/relationships/worksheet" Target="worksheets/sheet95.xml"/><Relationship Id="rId98" Type="http://schemas.openxmlformats.org/officeDocument/2006/relationships/worksheet" Target="worksheets/sheet96.xml"/><Relationship Id="rId99" Type="http://schemas.openxmlformats.org/officeDocument/2006/relationships/worksheet" Target="worksheets/sheet97.xml"/><Relationship Id="rId100" Type="http://schemas.openxmlformats.org/officeDocument/2006/relationships/worksheet" Target="worksheets/sheet98.xml"/><Relationship Id="rId101" Type="http://schemas.openxmlformats.org/officeDocument/2006/relationships/worksheet" Target="worksheets/sheet99.xml"/><Relationship Id="rId102" Type="http://schemas.openxmlformats.org/officeDocument/2006/relationships/worksheet" Target="worksheets/sheet100.xml"/><Relationship Id="rId103" Type="http://schemas.openxmlformats.org/officeDocument/2006/relationships/worksheet" Target="worksheets/sheet101.xml"/><Relationship Id="rId104" Type="http://schemas.openxmlformats.org/officeDocument/2006/relationships/worksheet" Target="worksheets/sheet102.xml"/><Relationship Id="rId105" Type="http://schemas.openxmlformats.org/officeDocument/2006/relationships/worksheet" Target="worksheets/sheet103.xml"/><Relationship Id="rId106" Type="http://schemas.openxmlformats.org/officeDocument/2006/relationships/worksheet" Target="worksheets/sheet104.xml"/><Relationship Id="rId107" Type="http://schemas.openxmlformats.org/officeDocument/2006/relationships/worksheet" Target="worksheets/sheet105.xml"/><Relationship Id="rId108" Type="http://schemas.openxmlformats.org/officeDocument/2006/relationships/worksheet" Target="worksheets/sheet106.xml"/><Relationship Id="rId109" Type="http://schemas.openxmlformats.org/officeDocument/2006/relationships/worksheet" Target="worksheets/sheet107.xml"/><Relationship Id="rId110" Type="http://schemas.openxmlformats.org/officeDocument/2006/relationships/worksheet" Target="worksheets/sheet108.xml"/><Relationship Id="rId111" Type="http://schemas.openxmlformats.org/officeDocument/2006/relationships/worksheet" Target="worksheets/sheet109.xml"/><Relationship Id="rId112" Type="http://schemas.openxmlformats.org/officeDocument/2006/relationships/worksheet" Target="worksheets/sheet110.xml"/><Relationship Id="rId113" Type="http://schemas.openxmlformats.org/officeDocument/2006/relationships/worksheet" Target="worksheets/sheet111.xml"/><Relationship Id="rId114" Type="http://schemas.openxmlformats.org/officeDocument/2006/relationships/worksheet" Target="worksheets/sheet112.xml"/><Relationship Id="rId115" Type="http://schemas.openxmlformats.org/officeDocument/2006/relationships/worksheet" Target="worksheets/sheet113.xml"/><Relationship Id="rId116" Type="http://schemas.openxmlformats.org/officeDocument/2006/relationships/worksheet" Target="worksheets/sheet114.xml"/><Relationship Id="rId117" Type="http://schemas.openxmlformats.org/officeDocument/2006/relationships/worksheet" Target="worksheets/sheet115.xml"/><Relationship Id="rId118" Type="http://schemas.openxmlformats.org/officeDocument/2006/relationships/worksheet" Target="worksheets/sheet116.xml"/><Relationship Id="rId119" Type="http://schemas.openxmlformats.org/officeDocument/2006/relationships/worksheet" Target="worksheets/sheet117.xml"/><Relationship Id="rId120" Type="http://schemas.openxmlformats.org/officeDocument/2006/relationships/worksheet" Target="worksheets/sheet118.xml"/><Relationship Id="rId121" Type="http://schemas.openxmlformats.org/officeDocument/2006/relationships/worksheet" Target="worksheets/sheet119.xml"/><Relationship Id="rId122" Type="http://schemas.openxmlformats.org/officeDocument/2006/relationships/worksheet" Target="worksheets/sheet120.xml"/><Relationship Id="rId123" Type="http://schemas.openxmlformats.org/officeDocument/2006/relationships/worksheet" Target="worksheets/sheet121.xml"/><Relationship Id="rId124" Type="http://schemas.openxmlformats.org/officeDocument/2006/relationships/worksheet" Target="worksheets/sheet122.xml"/><Relationship Id="rId125" Type="http://schemas.openxmlformats.org/officeDocument/2006/relationships/worksheet" Target="worksheets/sheet123.xml"/><Relationship Id="rId126" Type="http://schemas.openxmlformats.org/officeDocument/2006/relationships/worksheet" Target="worksheets/sheet124.xml"/><Relationship Id="rId127" Type="http://schemas.openxmlformats.org/officeDocument/2006/relationships/worksheet" Target="worksheets/sheet125.xml"/><Relationship Id="rId128" Type="http://schemas.openxmlformats.org/officeDocument/2006/relationships/worksheet" Target="worksheets/sheet126.xml"/><Relationship Id="rId129" Type="http://schemas.openxmlformats.org/officeDocument/2006/relationships/worksheet" Target="worksheets/sheet127.xml"/><Relationship Id="rId130" Type="http://schemas.openxmlformats.org/officeDocument/2006/relationships/worksheet" Target="worksheets/sheet128.xml"/><Relationship Id="rId131" Type="http://schemas.openxmlformats.org/officeDocument/2006/relationships/worksheet" Target="worksheets/sheet129.xml"/><Relationship Id="rId132" Type="http://schemas.openxmlformats.org/officeDocument/2006/relationships/worksheet" Target="worksheets/sheet130.xml"/><Relationship Id="rId133" Type="http://schemas.openxmlformats.org/officeDocument/2006/relationships/worksheet" Target="worksheets/sheet131.xml"/><Relationship Id="rId134" Type="http://schemas.openxmlformats.org/officeDocument/2006/relationships/worksheet" Target="worksheets/sheet132.xml"/><Relationship Id="rId135" Type="http://schemas.openxmlformats.org/officeDocument/2006/relationships/worksheet" Target="worksheets/sheet133.xml"/><Relationship Id="rId136" Type="http://schemas.openxmlformats.org/officeDocument/2006/relationships/worksheet" Target="worksheets/sheet134.xml"/><Relationship Id="rId137" Type="http://schemas.openxmlformats.org/officeDocument/2006/relationships/worksheet" Target="worksheets/sheet135.xml"/><Relationship Id="rId138" Type="http://schemas.openxmlformats.org/officeDocument/2006/relationships/worksheet" Target="worksheets/sheet136.xml"/><Relationship Id="rId139" Type="http://schemas.openxmlformats.org/officeDocument/2006/relationships/worksheet" Target="worksheets/sheet137.xml"/><Relationship Id="rId140" Type="http://schemas.openxmlformats.org/officeDocument/2006/relationships/worksheet" Target="worksheets/sheet138.xml"/><Relationship Id="rId141" Type="http://schemas.openxmlformats.org/officeDocument/2006/relationships/worksheet" Target="worksheets/sheet139.xml"/><Relationship Id="rId142" Type="http://schemas.openxmlformats.org/officeDocument/2006/relationships/worksheet" Target="worksheets/sheet140.xml"/><Relationship Id="rId143" Type="http://schemas.openxmlformats.org/officeDocument/2006/relationships/worksheet" Target="worksheets/sheet141.xml"/><Relationship Id="rId144" Type="http://schemas.openxmlformats.org/officeDocument/2006/relationships/worksheet" Target="worksheets/sheet142.xml"/><Relationship Id="rId145" Type="http://schemas.openxmlformats.org/officeDocument/2006/relationships/worksheet" Target="worksheets/sheet143.xml"/><Relationship Id="rId146" Type="http://schemas.openxmlformats.org/officeDocument/2006/relationships/worksheet" Target="worksheets/sheet144.xml"/><Relationship Id="rId147" Type="http://schemas.openxmlformats.org/officeDocument/2006/relationships/worksheet" Target="worksheets/sheet145.xml"/><Relationship Id="rId148" Type="http://schemas.openxmlformats.org/officeDocument/2006/relationships/worksheet" Target="worksheets/sheet146.xml"/><Relationship Id="rId149" Type="http://schemas.openxmlformats.org/officeDocument/2006/relationships/worksheet" Target="worksheets/sheet147.xml"/><Relationship Id="rId150" Type="http://schemas.openxmlformats.org/officeDocument/2006/relationships/worksheet" Target="worksheets/sheet148.xml"/><Relationship Id="rId151" Type="http://schemas.openxmlformats.org/officeDocument/2006/relationships/worksheet" Target="worksheets/sheet149.xml"/><Relationship Id="rId152" Type="http://schemas.openxmlformats.org/officeDocument/2006/relationships/worksheet" Target="worksheets/sheet150.xml"/><Relationship Id="rId153" Type="http://schemas.openxmlformats.org/officeDocument/2006/relationships/worksheet" Target="worksheets/sheet151.xml"/><Relationship Id="rId154" Type="http://schemas.openxmlformats.org/officeDocument/2006/relationships/worksheet" Target="worksheets/sheet152.xml"/><Relationship Id="rId155" Type="http://schemas.openxmlformats.org/officeDocument/2006/relationships/worksheet" Target="worksheets/sheet153.xml"/><Relationship Id="rId156" Type="http://schemas.openxmlformats.org/officeDocument/2006/relationships/worksheet" Target="worksheets/sheet154.xml"/><Relationship Id="rId157" Type="http://schemas.openxmlformats.org/officeDocument/2006/relationships/worksheet" Target="worksheets/sheet155.xml"/><Relationship Id="rId158" Type="http://schemas.openxmlformats.org/officeDocument/2006/relationships/worksheet" Target="worksheets/sheet156.xml"/><Relationship Id="rId159" Type="http://schemas.openxmlformats.org/officeDocument/2006/relationships/worksheet" Target="worksheets/sheet157.xml"/><Relationship Id="rId160" Type="http://schemas.openxmlformats.org/officeDocument/2006/relationships/worksheet" Target="worksheets/sheet158.xml"/><Relationship Id="rId161" Type="http://schemas.openxmlformats.org/officeDocument/2006/relationships/worksheet" Target="worksheets/sheet159.xml"/><Relationship Id="rId162" Type="http://schemas.openxmlformats.org/officeDocument/2006/relationships/worksheet" Target="worksheets/sheet160.xml"/><Relationship Id="rId163" Type="http://schemas.openxmlformats.org/officeDocument/2006/relationships/worksheet" Target="worksheets/sheet161.xml"/><Relationship Id="rId164" Type="http://schemas.openxmlformats.org/officeDocument/2006/relationships/worksheet" Target="worksheets/sheet162.xml"/><Relationship Id="rId165" Type="http://schemas.openxmlformats.org/officeDocument/2006/relationships/worksheet" Target="worksheets/sheet163.xml"/><Relationship Id="rId166" Type="http://schemas.openxmlformats.org/officeDocument/2006/relationships/worksheet" Target="worksheets/sheet164.xml"/><Relationship Id="rId167" Type="http://schemas.openxmlformats.org/officeDocument/2006/relationships/worksheet" Target="worksheets/sheet165.xml"/><Relationship Id="rId168" Type="http://schemas.openxmlformats.org/officeDocument/2006/relationships/worksheet" Target="worksheets/sheet166.xml"/><Relationship Id="rId169" Type="http://schemas.openxmlformats.org/officeDocument/2006/relationships/worksheet" Target="worksheets/sheet167.xml"/><Relationship Id="rId170" Type="http://schemas.openxmlformats.org/officeDocument/2006/relationships/worksheet" Target="worksheets/sheet168.xml"/><Relationship Id="rId171" Type="http://schemas.openxmlformats.org/officeDocument/2006/relationships/worksheet" Target="worksheets/sheet169.xml"/><Relationship Id="rId172" Type="http://schemas.openxmlformats.org/officeDocument/2006/relationships/worksheet" Target="worksheets/sheet170.xml"/><Relationship Id="rId173" Type="http://schemas.openxmlformats.org/officeDocument/2006/relationships/worksheet" Target="worksheets/sheet171.xml"/><Relationship Id="rId174" Type="http://schemas.openxmlformats.org/officeDocument/2006/relationships/worksheet" Target="worksheets/sheet172.xml"/><Relationship Id="rId175" Type="http://schemas.openxmlformats.org/officeDocument/2006/relationships/worksheet" Target="worksheets/sheet173.xml"/><Relationship Id="rId176" Type="http://schemas.openxmlformats.org/officeDocument/2006/relationships/worksheet" Target="worksheets/sheet174.xml"/><Relationship Id="rId177" Type="http://schemas.openxmlformats.org/officeDocument/2006/relationships/worksheet" Target="worksheets/sheet175.xml"/><Relationship Id="rId178" Type="http://schemas.openxmlformats.org/officeDocument/2006/relationships/worksheet" Target="worksheets/sheet176.xml"/><Relationship Id="rId179" Type="http://schemas.openxmlformats.org/officeDocument/2006/relationships/worksheet" Target="worksheets/sheet177.xml"/><Relationship Id="rId180" Type="http://schemas.openxmlformats.org/officeDocument/2006/relationships/worksheet" Target="worksheets/sheet178.xml"/><Relationship Id="rId181" Type="http://schemas.openxmlformats.org/officeDocument/2006/relationships/worksheet" Target="worksheets/sheet179.xml"/><Relationship Id="rId182" Type="http://schemas.openxmlformats.org/officeDocument/2006/relationships/worksheet" Target="worksheets/sheet180.xml"/><Relationship Id="rId183" Type="http://schemas.openxmlformats.org/officeDocument/2006/relationships/worksheet" Target="worksheets/sheet181.xml"/><Relationship Id="rId184" Type="http://schemas.openxmlformats.org/officeDocument/2006/relationships/worksheet" Target="worksheets/sheet182.xml"/><Relationship Id="rId185" Type="http://schemas.openxmlformats.org/officeDocument/2006/relationships/worksheet" Target="worksheets/sheet183.xml"/><Relationship Id="rId186" Type="http://schemas.openxmlformats.org/officeDocument/2006/relationships/worksheet" Target="worksheets/sheet184.xml"/><Relationship Id="rId187" Type="http://schemas.openxmlformats.org/officeDocument/2006/relationships/worksheet" Target="worksheets/sheet185.xml"/><Relationship Id="rId188" Type="http://schemas.openxmlformats.org/officeDocument/2006/relationships/worksheet" Target="worksheets/sheet186.xml"/><Relationship Id="rId189" Type="http://schemas.openxmlformats.org/officeDocument/2006/relationships/worksheet" Target="worksheets/sheet187.xml"/><Relationship Id="rId190" Type="http://schemas.openxmlformats.org/officeDocument/2006/relationships/worksheet" Target="worksheets/sheet188.xml"/><Relationship Id="rId191" Type="http://schemas.openxmlformats.org/officeDocument/2006/relationships/worksheet" Target="worksheets/sheet189.xml"/><Relationship Id="rId192" Type="http://schemas.openxmlformats.org/officeDocument/2006/relationships/worksheet" Target="worksheets/sheet190.xml"/><Relationship Id="rId193" Type="http://schemas.openxmlformats.org/officeDocument/2006/relationships/worksheet" Target="worksheets/sheet191.xml"/><Relationship Id="rId194" Type="http://schemas.openxmlformats.org/officeDocument/2006/relationships/worksheet" Target="worksheets/sheet192.xml"/><Relationship Id="rId195" Type="http://schemas.openxmlformats.org/officeDocument/2006/relationships/worksheet" Target="worksheets/sheet193.xml"/><Relationship Id="rId196" Type="http://schemas.openxmlformats.org/officeDocument/2006/relationships/worksheet" Target="worksheets/sheet194.xml"/><Relationship Id="rId197" Type="http://schemas.openxmlformats.org/officeDocument/2006/relationships/worksheet" Target="worksheets/sheet195.xml"/><Relationship Id="rId198" Type="http://schemas.openxmlformats.org/officeDocument/2006/relationships/worksheet" Target="worksheets/sheet196.xml"/><Relationship Id="rId199" Type="http://schemas.openxmlformats.org/officeDocument/2006/relationships/worksheet" Target="worksheets/sheet197.xml"/><Relationship Id="rId200" Type="http://schemas.openxmlformats.org/officeDocument/2006/relationships/worksheet" Target="worksheets/sheet198.xml"/><Relationship Id="rId201" Type="http://schemas.openxmlformats.org/officeDocument/2006/relationships/worksheet" Target="worksheets/sheet199.xml"/><Relationship Id="rId202" Type="http://schemas.openxmlformats.org/officeDocument/2006/relationships/worksheet" Target="worksheets/sheet200.xml"/><Relationship Id="rId203" Type="http://schemas.openxmlformats.org/officeDocument/2006/relationships/worksheet" Target="worksheets/sheet201.xml"/><Relationship Id="rId204" Type="http://schemas.openxmlformats.org/officeDocument/2006/relationships/worksheet" Target="worksheets/sheet202.xml"/><Relationship Id="rId205" Type="http://schemas.openxmlformats.org/officeDocument/2006/relationships/worksheet" Target="worksheets/sheet203.xml"/><Relationship Id="rId206" Type="http://schemas.openxmlformats.org/officeDocument/2006/relationships/worksheet" Target="worksheets/sheet204.xml"/><Relationship Id="rId207" Type="http://schemas.openxmlformats.org/officeDocument/2006/relationships/worksheet" Target="worksheets/sheet205.xml"/><Relationship Id="rId208" Type="http://schemas.openxmlformats.org/officeDocument/2006/relationships/worksheet" Target="worksheets/sheet206.xml"/><Relationship Id="rId209" Type="http://schemas.openxmlformats.org/officeDocument/2006/relationships/worksheet" Target="worksheets/sheet207.xml"/><Relationship Id="rId210" Type="http://schemas.openxmlformats.org/officeDocument/2006/relationships/worksheet" Target="worksheets/sheet208.xml"/><Relationship Id="rId211" Type="http://schemas.openxmlformats.org/officeDocument/2006/relationships/worksheet" Target="worksheets/sheet209.xml"/><Relationship Id="rId212" Type="http://schemas.openxmlformats.org/officeDocument/2006/relationships/worksheet" Target="worksheets/sheet210.xml"/><Relationship Id="rId213" Type="http://schemas.openxmlformats.org/officeDocument/2006/relationships/worksheet" Target="worksheets/sheet211.xml"/><Relationship Id="rId214" Type="http://schemas.openxmlformats.org/officeDocument/2006/relationships/worksheet" Target="worksheets/sheet212.xml"/><Relationship Id="rId215" Type="http://schemas.openxmlformats.org/officeDocument/2006/relationships/worksheet" Target="worksheets/sheet213.xml"/><Relationship Id="rId216" Type="http://schemas.openxmlformats.org/officeDocument/2006/relationships/worksheet" Target="worksheets/sheet214.xml"/><Relationship Id="rId217" Type="http://schemas.openxmlformats.org/officeDocument/2006/relationships/worksheet" Target="worksheets/sheet215.xml"/><Relationship Id="rId218" Type="http://schemas.openxmlformats.org/officeDocument/2006/relationships/worksheet" Target="worksheets/sheet216.xml"/><Relationship Id="rId219" Type="http://schemas.openxmlformats.org/officeDocument/2006/relationships/worksheet" Target="worksheets/sheet217.xml"/><Relationship Id="rId220" Type="http://schemas.openxmlformats.org/officeDocument/2006/relationships/worksheet" Target="worksheets/sheet218.xml"/><Relationship Id="rId221" Type="http://schemas.openxmlformats.org/officeDocument/2006/relationships/worksheet" Target="worksheets/sheet219.xml"/><Relationship Id="rId222" Type="http://schemas.openxmlformats.org/officeDocument/2006/relationships/worksheet" Target="worksheets/sheet220.xml"/><Relationship Id="rId223" Type="http://schemas.openxmlformats.org/officeDocument/2006/relationships/worksheet" Target="worksheets/sheet221.xml"/><Relationship Id="rId224" Type="http://schemas.openxmlformats.org/officeDocument/2006/relationships/worksheet" Target="worksheets/sheet222.xml"/><Relationship Id="rId225" Type="http://schemas.openxmlformats.org/officeDocument/2006/relationships/worksheet" Target="worksheets/sheet223.xml"/><Relationship Id="rId226" Type="http://schemas.openxmlformats.org/officeDocument/2006/relationships/worksheet" Target="worksheets/sheet224.xml"/><Relationship Id="rId227" Type="http://schemas.openxmlformats.org/officeDocument/2006/relationships/worksheet" Target="worksheets/sheet225.xml"/><Relationship Id="rId228" Type="http://schemas.openxmlformats.org/officeDocument/2006/relationships/worksheet" Target="worksheets/sheet226.xml"/><Relationship Id="rId229" Type="http://schemas.openxmlformats.org/officeDocument/2006/relationships/worksheet" Target="worksheets/sheet227.xml"/><Relationship Id="rId230" Type="http://schemas.openxmlformats.org/officeDocument/2006/relationships/worksheet" Target="worksheets/sheet228.xml"/><Relationship Id="rId231" Type="http://schemas.openxmlformats.org/officeDocument/2006/relationships/worksheet" Target="worksheets/sheet229.xml"/><Relationship Id="rId232" Type="http://schemas.openxmlformats.org/officeDocument/2006/relationships/worksheet" Target="worksheets/sheet230.xml"/><Relationship Id="rId233" Type="http://schemas.openxmlformats.org/officeDocument/2006/relationships/worksheet" Target="worksheets/sheet231.xml"/><Relationship Id="rId234" Type="http://schemas.openxmlformats.org/officeDocument/2006/relationships/worksheet" Target="worksheets/sheet232.xml"/><Relationship Id="rId235" Type="http://schemas.openxmlformats.org/officeDocument/2006/relationships/worksheet" Target="worksheets/sheet233.xml"/><Relationship Id="rId236" Type="http://schemas.openxmlformats.org/officeDocument/2006/relationships/worksheet" Target="worksheets/sheet234.xml"/><Relationship Id="rId237" Type="http://schemas.openxmlformats.org/officeDocument/2006/relationships/worksheet" Target="worksheets/sheet235.xml"/><Relationship Id="rId238" Type="http://schemas.openxmlformats.org/officeDocument/2006/relationships/worksheet" Target="worksheets/sheet236.xml"/><Relationship Id="rId239" Type="http://schemas.openxmlformats.org/officeDocument/2006/relationships/worksheet" Target="worksheets/sheet237.xml"/><Relationship Id="rId240" Type="http://schemas.openxmlformats.org/officeDocument/2006/relationships/worksheet" Target="worksheets/sheet238.xml"/><Relationship Id="rId241" Type="http://schemas.openxmlformats.org/officeDocument/2006/relationships/worksheet" Target="worksheets/sheet239.xml"/><Relationship Id="rId242" Type="http://schemas.openxmlformats.org/officeDocument/2006/relationships/worksheet" Target="worksheets/sheet240.xml"/><Relationship Id="rId243" Type="http://schemas.openxmlformats.org/officeDocument/2006/relationships/worksheet" Target="worksheets/sheet241.xml"/><Relationship Id="rId244" Type="http://schemas.openxmlformats.org/officeDocument/2006/relationships/worksheet" Target="worksheets/sheet242.xml"/><Relationship Id="rId245" Type="http://schemas.openxmlformats.org/officeDocument/2006/relationships/worksheet" Target="worksheets/sheet243.xml"/><Relationship Id="rId246" Type="http://schemas.openxmlformats.org/officeDocument/2006/relationships/worksheet" Target="worksheets/sheet244.xml"/><Relationship Id="rId247" Type="http://schemas.openxmlformats.org/officeDocument/2006/relationships/worksheet" Target="worksheets/sheet245.xml"/><Relationship Id="rId248" Type="http://schemas.openxmlformats.org/officeDocument/2006/relationships/worksheet" Target="worksheets/sheet246.xml"/><Relationship Id="rId249" Type="http://schemas.openxmlformats.org/officeDocument/2006/relationships/worksheet" Target="worksheets/sheet247.xml"/><Relationship Id="rId250" Type="http://schemas.openxmlformats.org/officeDocument/2006/relationships/worksheet" Target="worksheets/sheet248.xml"/><Relationship Id="rId251" Type="http://schemas.openxmlformats.org/officeDocument/2006/relationships/worksheet" Target="worksheets/sheet249.xml"/><Relationship Id="rId252" Type="http://schemas.openxmlformats.org/officeDocument/2006/relationships/worksheet" Target="worksheets/sheet250.xml"/><Relationship Id="rId253" Type="http://schemas.openxmlformats.org/officeDocument/2006/relationships/worksheet" Target="worksheets/sheet251.xml"/><Relationship Id="rId254" Type="http://schemas.openxmlformats.org/officeDocument/2006/relationships/worksheet" Target="worksheets/sheet252.xml"/><Relationship Id="rId255" Type="http://schemas.openxmlformats.org/officeDocument/2006/relationships/worksheet" Target="worksheets/sheet253.xml"/><Relationship Id="rId256" Type="http://schemas.openxmlformats.org/officeDocument/2006/relationships/worksheet" Target="worksheets/sheet254.xml"/><Relationship Id="rId257" Type="http://schemas.openxmlformats.org/officeDocument/2006/relationships/worksheet" Target="worksheets/sheet255.xml"/><Relationship Id="rId258" Type="http://schemas.openxmlformats.org/officeDocument/2006/relationships/worksheet" Target="worksheets/sheet256.xml"/><Relationship Id="rId259" Type="http://schemas.openxmlformats.org/officeDocument/2006/relationships/worksheet" Target="worksheets/sheet257.xml"/><Relationship Id="rId260" Type="http://schemas.openxmlformats.org/officeDocument/2006/relationships/worksheet" Target="worksheets/sheet258.xml"/><Relationship Id="rId261" Type="http://schemas.openxmlformats.org/officeDocument/2006/relationships/worksheet" Target="worksheets/sheet259.xml"/><Relationship Id="rId262" Type="http://schemas.openxmlformats.org/officeDocument/2006/relationships/worksheet" Target="worksheets/sheet260.xml"/><Relationship Id="rId263" Type="http://schemas.openxmlformats.org/officeDocument/2006/relationships/worksheet" Target="worksheets/sheet261.xml"/><Relationship Id="rId264" Type="http://schemas.openxmlformats.org/officeDocument/2006/relationships/worksheet" Target="worksheets/sheet262.xml"/><Relationship Id="rId265" Type="http://schemas.openxmlformats.org/officeDocument/2006/relationships/worksheet" Target="worksheets/sheet263.xml"/><Relationship Id="rId266" Type="http://schemas.openxmlformats.org/officeDocument/2006/relationships/worksheet" Target="worksheets/sheet264.xml"/><Relationship Id="rId267" Type="http://schemas.openxmlformats.org/officeDocument/2006/relationships/worksheet" Target="worksheets/sheet265.xml"/><Relationship Id="rId268" Type="http://schemas.openxmlformats.org/officeDocument/2006/relationships/worksheet" Target="worksheets/sheet266.xml"/><Relationship Id="rId269" Type="http://schemas.openxmlformats.org/officeDocument/2006/relationships/worksheet" Target="worksheets/sheet267.xml"/><Relationship Id="rId270" Type="http://schemas.openxmlformats.org/officeDocument/2006/relationships/worksheet" Target="worksheets/sheet268.xml"/><Relationship Id="rId271" Type="http://schemas.openxmlformats.org/officeDocument/2006/relationships/worksheet" Target="worksheets/sheet269.xml"/><Relationship Id="rId272" Type="http://schemas.openxmlformats.org/officeDocument/2006/relationships/worksheet" Target="worksheets/sheet270.xml"/><Relationship Id="rId273" Type="http://schemas.openxmlformats.org/officeDocument/2006/relationships/worksheet" Target="worksheets/sheet271.xml"/><Relationship Id="rId274" Type="http://schemas.openxmlformats.org/officeDocument/2006/relationships/worksheet" Target="worksheets/sheet272.xml"/><Relationship Id="rId275" Type="http://schemas.openxmlformats.org/officeDocument/2006/relationships/worksheet" Target="worksheets/sheet273.xml"/><Relationship Id="rId276" Type="http://schemas.openxmlformats.org/officeDocument/2006/relationships/worksheet" Target="worksheets/sheet274.xml"/><Relationship Id="rId277" Type="http://schemas.openxmlformats.org/officeDocument/2006/relationships/worksheet" Target="worksheets/sheet275.xml"/><Relationship Id="rId278" Type="http://schemas.openxmlformats.org/officeDocument/2006/relationships/worksheet" Target="worksheets/sheet276.xml"/><Relationship Id="rId279" Type="http://schemas.openxmlformats.org/officeDocument/2006/relationships/worksheet" Target="worksheets/sheet277.xml"/><Relationship Id="rId280" Type="http://schemas.openxmlformats.org/officeDocument/2006/relationships/worksheet" Target="worksheets/sheet278.xml"/><Relationship Id="rId281" Type="http://schemas.openxmlformats.org/officeDocument/2006/relationships/worksheet" Target="worksheets/sheet279.xml"/><Relationship Id="rId282" Type="http://schemas.openxmlformats.org/officeDocument/2006/relationships/worksheet" Target="worksheets/sheet280.xml"/><Relationship Id="rId283" Type="http://schemas.openxmlformats.org/officeDocument/2006/relationships/worksheet" Target="worksheets/sheet281.xml"/><Relationship Id="rId284" Type="http://schemas.openxmlformats.org/officeDocument/2006/relationships/worksheet" Target="worksheets/sheet282.xml"/><Relationship Id="rId285" Type="http://schemas.openxmlformats.org/officeDocument/2006/relationships/worksheet" Target="worksheets/sheet283.xml"/><Relationship Id="rId286" Type="http://schemas.openxmlformats.org/officeDocument/2006/relationships/worksheet" Target="worksheets/sheet284.xml"/><Relationship Id="rId287" Type="http://schemas.openxmlformats.org/officeDocument/2006/relationships/worksheet" Target="worksheets/sheet285.xml"/><Relationship Id="rId288" Type="http://schemas.openxmlformats.org/officeDocument/2006/relationships/worksheet" Target="worksheets/sheet286.xml"/><Relationship Id="rId289" Type="http://schemas.openxmlformats.org/officeDocument/2006/relationships/worksheet" Target="worksheets/sheet287.xml"/><Relationship Id="rId290" Type="http://schemas.openxmlformats.org/officeDocument/2006/relationships/worksheet" Target="worksheets/sheet288.xml"/><Relationship Id="rId291" Type="http://schemas.openxmlformats.org/officeDocument/2006/relationships/worksheet" Target="worksheets/sheet289.xml"/><Relationship Id="rId292" Type="http://schemas.openxmlformats.org/officeDocument/2006/relationships/worksheet" Target="worksheets/sheet290.xml"/><Relationship Id="rId293" Type="http://schemas.openxmlformats.org/officeDocument/2006/relationships/worksheet" Target="worksheets/sheet291.xml"/><Relationship Id="rId294" Type="http://schemas.openxmlformats.org/officeDocument/2006/relationships/worksheet" Target="worksheets/sheet292.xml"/><Relationship Id="rId295" Type="http://schemas.openxmlformats.org/officeDocument/2006/relationships/worksheet" Target="worksheets/sheet293.xml"/><Relationship Id="rId296" Type="http://schemas.openxmlformats.org/officeDocument/2006/relationships/worksheet" Target="worksheets/sheet294.xml"/><Relationship Id="rId297" Type="http://schemas.openxmlformats.org/officeDocument/2006/relationships/worksheet" Target="worksheets/sheet295.xml"/><Relationship Id="rId298" Type="http://schemas.openxmlformats.org/officeDocument/2006/relationships/worksheet" Target="worksheets/sheet296.xml"/><Relationship Id="rId299" Type="http://schemas.openxmlformats.org/officeDocument/2006/relationships/worksheet" Target="worksheets/sheet297.xml"/><Relationship Id="rId300" Type="http://schemas.openxmlformats.org/officeDocument/2006/relationships/worksheet" Target="worksheets/sheet298.xml"/><Relationship Id="rId301" Type="http://schemas.openxmlformats.org/officeDocument/2006/relationships/worksheet" Target="worksheets/sheet299.xml"/><Relationship Id="rId302" Type="http://schemas.openxmlformats.org/officeDocument/2006/relationships/worksheet" Target="worksheets/sheet300.xml"/><Relationship Id="rId303" Type="http://schemas.openxmlformats.org/officeDocument/2006/relationships/worksheet" Target="worksheets/sheet301.xml"/><Relationship Id="rId304" Type="http://schemas.openxmlformats.org/officeDocument/2006/relationships/worksheet" Target="worksheets/sheet302.xml"/><Relationship Id="rId305" Type="http://schemas.openxmlformats.org/officeDocument/2006/relationships/worksheet" Target="worksheets/sheet303.xml"/><Relationship Id="rId306" Type="http://schemas.openxmlformats.org/officeDocument/2006/relationships/worksheet" Target="worksheets/sheet304.xml"/><Relationship Id="rId307" Type="http://schemas.openxmlformats.org/officeDocument/2006/relationships/worksheet" Target="worksheets/sheet305.xml"/><Relationship Id="rId308" Type="http://schemas.openxmlformats.org/officeDocument/2006/relationships/worksheet" Target="worksheets/sheet306.xml"/><Relationship Id="rId309" Type="http://schemas.openxmlformats.org/officeDocument/2006/relationships/worksheet" Target="worksheets/sheet307.xml"/><Relationship Id="rId310" Type="http://schemas.openxmlformats.org/officeDocument/2006/relationships/worksheet" Target="worksheets/sheet308.xml"/><Relationship Id="rId311" Type="http://schemas.openxmlformats.org/officeDocument/2006/relationships/worksheet" Target="worksheets/sheet309.xml"/><Relationship Id="rId312" Type="http://schemas.openxmlformats.org/officeDocument/2006/relationships/worksheet" Target="worksheets/sheet310.xml"/><Relationship Id="rId313" Type="http://schemas.openxmlformats.org/officeDocument/2006/relationships/worksheet" Target="worksheets/sheet311.xml"/><Relationship Id="rId314" Type="http://schemas.openxmlformats.org/officeDocument/2006/relationships/worksheet" Target="worksheets/sheet312.xml"/><Relationship Id="rId315" Type="http://schemas.openxmlformats.org/officeDocument/2006/relationships/worksheet" Target="worksheets/sheet313.xml"/><Relationship Id="rId316" Type="http://schemas.openxmlformats.org/officeDocument/2006/relationships/worksheet" Target="worksheets/sheet314.xml"/><Relationship Id="rId317" Type="http://schemas.openxmlformats.org/officeDocument/2006/relationships/worksheet" Target="worksheets/sheet315.xml"/><Relationship Id="rId318" Type="http://schemas.openxmlformats.org/officeDocument/2006/relationships/worksheet" Target="worksheets/sheet316.xml"/><Relationship Id="rId319" Type="http://schemas.openxmlformats.org/officeDocument/2006/relationships/worksheet" Target="worksheets/sheet317.xml"/><Relationship Id="rId320" Type="http://schemas.openxmlformats.org/officeDocument/2006/relationships/worksheet" Target="worksheets/sheet318.xml"/><Relationship Id="rId321" Type="http://schemas.openxmlformats.org/officeDocument/2006/relationships/worksheet" Target="worksheets/sheet319.xml"/><Relationship Id="rId322" Type="http://schemas.openxmlformats.org/officeDocument/2006/relationships/worksheet" Target="worksheets/sheet320.xml"/><Relationship Id="rId323" Type="http://schemas.openxmlformats.org/officeDocument/2006/relationships/worksheet" Target="worksheets/sheet321.xml"/><Relationship Id="rId324" Type="http://schemas.openxmlformats.org/officeDocument/2006/relationships/worksheet" Target="worksheets/sheet322.xml"/><Relationship Id="rId325" Type="http://schemas.openxmlformats.org/officeDocument/2006/relationships/worksheet" Target="worksheets/sheet323.xml"/><Relationship Id="rId326" Type="http://schemas.openxmlformats.org/officeDocument/2006/relationships/worksheet" Target="worksheets/sheet324.xml"/><Relationship Id="rId327" Type="http://schemas.openxmlformats.org/officeDocument/2006/relationships/worksheet" Target="worksheets/sheet325.xml"/><Relationship Id="rId328" Type="http://schemas.openxmlformats.org/officeDocument/2006/relationships/worksheet" Target="worksheets/sheet326.xml"/><Relationship Id="rId329" Type="http://schemas.openxmlformats.org/officeDocument/2006/relationships/worksheet" Target="worksheets/sheet327.xml"/><Relationship Id="rId330" Type="http://schemas.openxmlformats.org/officeDocument/2006/relationships/worksheet" Target="worksheets/sheet328.xml"/><Relationship Id="rId331" Type="http://schemas.openxmlformats.org/officeDocument/2006/relationships/worksheet" Target="worksheets/sheet329.xml"/><Relationship Id="rId332" Type="http://schemas.openxmlformats.org/officeDocument/2006/relationships/worksheet" Target="worksheets/sheet330.xml"/><Relationship Id="rId333" Type="http://schemas.openxmlformats.org/officeDocument/2006/relationships/worksheet" Target="worksheets/sheet331.xml"/><Relationship Id="rId334" Type="http://schemas.openxmlformats.org/officeDocument/2006/relationships/worksheet" Target="worksheets/sheet332.xml"/><Relationship Id="rId335" Type="http://schemas.openxmlformats.org/officeDocument/2006/relationships/worksheet" Target="worksheets/sheet333.xml"/><Relationship Id="rId336" Type="http://schemas.openxmlformats.org/officeDocument/2006/relationships/worksheet" Target="worksheets/sheet334.xml"/><Relationship Id="rId337" Type="http://schemas.openxmlformats.org/officeDocument/2006/relationships/worksheet" Target="worksheets/sheet335.xml"/><Relationship Id="rId338" Type="http://schemas.openxmlformats.org/officeDocument/2006/relationships/worksheet" Target="worksheets/sheet336.xml"/><Relationship Id="rId339" Type="http://schemas.openxmlformats.org/officeDocument/2006/relationships/worksheet" Target="worksheets/sheet337.xml"/><Relationship Id="rId340" Type="http://schemas.openxmlformats.org/officeDocument/2006/relationships/worksheet" Target="worksheets/sheet338.xml"/><Relationship Id="rId341" Type="http://schemas.openxmlformats.org/officeDocument/2006/relationships/worksheet" Target="worksheets/sheet339.xml"/><Relationship Id="rId342" Type="http://schemas.openxmlformats.org/officeDocument/2006/relationships/worksheet" Target="worksheets/sheet340.xml"/><Relationship Id="rId343" Type="http://schemas.openxmlformats.org/officeDocument/2006/relationships/worksheet" Target="worksheets/sheet341.xml"/><Relationship Id="rId344" Type="http://schemas.openxmlformats.org/officeDocument/2006/relationships/worksheet" Target="worksheets/sheet342.xml"/><Relationship Id="rId345" Type="http://schemas.openxmlformats.org/officeDocument/2006/relationships/worksheet" Target="worksheets/sheet343.xml"/><Relationship Id="rId346" Type="http://schemas.openxmlformats.org/officeDocument/2006/relationships/worksheet" Target="worksheets/sheet344.xml"/><Relationship Id="rId347" Type="http://schemas.openxmlformats.org/officeDocument/2006/relationships/worksheet" Target="worksheets/sheet345.xml"/><Relationship Id="rId348" Type="http://schemas.openxmlformats.org/officeDocument/2006/relationships/worksheet" Target="worksheets/sheet346.xml"/><Relationship Id="rId349" Type="http://schemas.openxmlformats.org/officeDocument/2006/relationships/worksheet" Target="worksheets/sheet347.xml"/><Relationship Id="rId350" Type="http://schemas.openxmlformats.org/officeDocument/2006/relationships/worksheet" Target="worksheets/sheet348.xml"/><Relationship Id="rId351" Type="http://schemas.openxmlformats.org/officeDocument/2006/relationships/worksheet" Target="worksheets/sheet349.xml"/><Relationship Id="rId352" Type="http://schemas.openxmlformats.org/officeDocument/2006/relationships/worksheet" Target="worksheets/sheet350.xml"/><Relationship Id="rId353" Type="http://schemas.openxmlformats.org/officeDocument/2006/relationships/worksheet" Target="worksheets/sheet351.xml"/><Relationship Id="rId354" Type="http://schemas.openxmlformats.org/officeDocument/2006/relationships/worksheet" Target="worksheets/sheet352.xml"/><Relationship Id="rId355" Type="http://schemas.openxmlformats.org/officeDocument/2006/relationships/worksheet" Target="worksheets/sheet353.xml"/><Relationship Id="rId356" Type="http://schemas.openxmlformats.org/officeDocument/2006/relationships/worksheet" Target="worksheets/sheet354.xml"/><Relationship Id="rId357" Type="http://schemas.openxmlformats.org/officeDocument/2006/relationships/worksheet" Target="worksheets/sheet355.xml"/><Relationship Id="rId358" Type="http://schemas.openxmlformats.org/officeDocument/2006/relationships/worksheet" Target="worksheets/sheet356.xml"/><Relationship Id="rId359" Type="http://schemas.openxmlformats.org/officeDocument/2006/relationships/worksheet" Target="worksheets/sheet357.xml"/><Relationship Id="rId360" Type="http://schemas.openxmlformats.org/officeDocument/2006/relationships/worksheet" Target="worksheets/sheet358.xml"/><Relationship Id="rId361" Type="http://schemas.openxmlformats.org/officeDocument/2006/relationships/worksheet" Target="worksheets/sheet359.xml"/><Relationship Id="rId362" Type="http://schemas.openxmlformats.org/officeDocument/2006/relationships/worksheet" Target="worksheets/sheet360.xml"/><Relationship Id="rId363" Type="http://schemas.openxmlformats.org/officeDocument/2006/relationships/worksheet" Target="worksheets/sheet361.xml"/><Relationship Id="rId364" Type="http://schemas.openxmlformats.org/officeDocument/2006/relationships/worksheet" Target="worksheets/sheet362.xml"/><Relationship Id="rId365" Type="http://schemas.openxmlformats.org/officeDocument/2006/relationships/worksheet" Target="worksheets/sheet363.xml"/><Relationship Id="rId366" Type="http://schemas.openxmlformats.org/officeDocument/2006/relationships/worksheet" Target="worksheets/sheet364.xml"/><Relationship Id="rId367" Type="http://schemas.openxmlformats.org/officeDocument/2006/relationships/worksheet" Target="worksheets/sheet365.xml"/><Relationship Id="rId368" Type="http://schemas.openxmlformats.org/officeDocument/2006/relationships/worksheet" Target="worksheets/sheet366.xml"/><Relationship Id="rId369" Type="http://schemas.openxmlformats.org/officeDocument/2006/relationships/worksheet" Target="worksheets/sheet367.xml"/><Relationship Id="rId370" Type="http://schemas.openxmlformats.org/officeDocument/2006/relationships/worksheet" Target="worksheets/sheet368.xml"/><Relationship Id="rId371" Type="http://schemas.openxmlformats.org/officeDocument/2006/relationships/worksheet" Target="worksheets/sheet369.xml"/><Relationship Id="rId372" Type="http://schemas.openxmlformats.org/officeDocument/2006/relationships/worksheet" Target="worksheets/sheet370.xml"/><Relationship Id="rId373" Type="http://schemas.openxmlformats.org/officeDocument/2006/relationships/worksheet" Target="worksheets/sheet371.xml"/><Relationship Id="rId374" Type="http://schemas.openxmlformats.org/officeDocument/2006/relationships/worksheet" Target="worksheets/sheet372.xml"/><Relationship Id="rId375" Type="http://schemas.openxmlformats.org/officeDocument/2006/relationships/worksheet" Target="worksheets/sheet373.xml"/><Relationship Id="rId376" Type="http://schemas.openxmlformats.org/officeDocument/2006/relationships/worksheet" Target="worksheets/sheet374.xml"/><Relationship Id="rId377" Type="http://schemas.openxmlformats.org/officeDocument/2006/relationships/worksheet" Target="worksheets/sheet375.xml"/><Relationship Id="rId378" Type="http://schemas.openxmlformats.org/officeDocument/2006/relationships/worksheet" Target="worksheets/sheet376.xml"/><Relationship Id="rId379" Type="http://schemas.openxmlformats.org/officeDocument/2006/relationships/worksheet" Target="worksheets/sheet377.xml"/><Relationship Id="rId380" Type="http://schemas.openxmlformats.org/officeDocument/2006/relationships/worksheet" Target="worksheets/sheet378.xml"/><Relationship Id="rId381" Type="http://schemas.openxmlformats.org/officeDocument/2006/relationships/worksheet" Target="worksheets/sheet379.xml"/><Relationship Id="rId382" Type="http://schemas.openxmlformats.org/officeDocument/2006/relationships/worksheet" Target="worksheets/sheet380.xml"/><Relationship Id="rId383" Type="http://schemas.openxmlformats.org/officeDocument/2006/relationships/worksheet" Target="worksheets/sheet381.xml"/><Relationship Id="rId384" Type="http://schemas.openxmlformats.org/officeDocument/2006/relationships/worksheet" Target="worksheets/sheet382.xml"/><Relationship Id="rId385" Type="http://schemas.openxmlformats.org/officeDocument/2006/relationships/worksheet" Target="worksheets/sheet383.xml"/><Relationship Id="rId386" Type="http://schemas.openxmlformats.org/officeDocument/2006/relationships/worksheet" Target="worksheets/sheet384.xml"/><Relationship Id="rId387" Type="http://schemas.openxmlformats.org/officeDocument/2006/relationships/worksheet" Target="worksheets/sheet385.xml"/><Relationship Id="rId388" Type="http://schemas.openxmlformats.org/officeDocument/2006/relationships/worksheet" Target="worksheets/sheet386.xml"/><Relationship Id="rId389" Type="http://schemas.openxmlformats.org/officeDocument/2006/relationships/worksheet" Target="worksheets/sheet387.xml"/><Relationship Id="rId390" Type="http://schemas.openxmlformats.org/officeDocument/2006/relationships/worksheet" Target="worksheets/sheet388.xml"/><Relationship Id="rId391" Type="http://schemas.openxmlformats.org/officeDocument/2006/relationships/worksheet" Target="worksheets/sheet389.xml"/><Relationship Id="rId392" Type="http://schemas.openxmlformats.org/officeDocument/2006/relationships/worksheet" Target="worksheets/sheet390.xml"/><Relationship Id="rId393" Type="http://schemas.openxmlformats.org/officeDocument/2006/relationships/worksheet" Target="worksheets/sheet391.xml"/><Relationship Id="rId394" Type="http://schemas.openxmlformats.org/officeDocument/2006/relationships/worksheet" Target="worksheets/sheet392.xml"/><Relationship Id="rId395" Type="http://schemas.openxmlformats.org/officeDocument/2006/relationships/worksheet" Target="worksheets/sheet393.xml"/><Relationship Id="rId396" Type="http://schemas.openxmlformats.org/officeDocument/2006/relationships/worksheet" Target="worksheets/sheet394.xml"/><Relationship Id="rId397" Type="http://schemas.openxmlformats.org/officeDocument/2006/relationships/worksheet" Target="worksheets/sheet395.xml"/><Relationship Id="rId398" Type="http://schemas.openxmlformats.org/officeDocument/2006/relationships/worksheet" Target="worksheets/sheet396.xml"/><Relationship Id="rId399" Type="http://schemas.openxmlformats.org/officeDocument/2006/relationships/worksheet" Target="worksheets/sheet397.xml"/><Relationship Id="rId400" Type="http://schemas.openxmlformats.org/officeDocument/2006/relationships/worksheet" Target="worksheets/sheet398.xml"/><Relationship Id="rId401" Type="http://schemas.openxmlformats.org/officeDocument/2006/relationships/worksheet" Target="worksheets/sheet399.xml"/><Relationship Id="rId402" Type="http://schemas.openxmlformats.org/officeDocument/2006/relationships/worksheet" Target="worksheets/sheet400.xml"/><Relationship Id="rId403" Type="http://schemas.openxmlformats.org/officeDocument/2006/relationships/worksheet" Target="worksheets/sheet401.xml"/><Relationship Id="rId404" Type="http://schemas.openxmlformats.org/officeDocument/2006/relationships/worksheet" Target="worksheets/sheet402.xml"/><Relationship Id="rId405" Type="http://schemas.openxmlformats.org/officeDocument/2006/relationships/worksheet" Target="worksheets/sheet403.xml"/><Relationship Id="rId406" Type="http://schemas.openxmlformats.org/officeDocument/2006/relationships/worksheet" Target="worksheets/sheet404.xml"/><Relationship Id="rId407" Type="http://schemas.openxmlformats.org/officeDocument/2006/relationships/worksheet" Target="worksheets/sheet405.xml"/><Relationship Id="rId408" Type="http://schemas.openxmlformats.org/officeDocument/2006/relationships/worksheet" Target="worksheets/sheet406.xml"/><Relationship Id="rId409" Type="http://schemas.openxmlformats.org/officeDocument/2006/relationships/worksheet" Target="worksheets/sheet407.xml"/><Relationship Id="rId410" Type="http://schemas.openxmlformats.org/officeDocument/2006/relationships/worksheet" Target="worksheets/sheet408.xml"/><Relationship Id="rId411" Type="http://schemas.openxmlformats.org/officeDocument/2006/relationships/worksheet" Target="worksheets/sheet409.xml"/><Relationship Id="rId412" Type="http://schemas.openxmlformats.org/officeDocument/2006/relationships/worksheet" Target="worksheets/sheet410.xml"/><Relationship Id="rId413" Type="http://schemas.openxmlformats.org/officeDocument/2006/relationships/worksheet" Target="worksheets/sheet411.xml"/><Relationship Id="rId414" Type="http://schemas.openxmlformats.org/officeDocument/2006/relationships/worksheet" Target="worksheets/sheet412.xml"/><Relationship Id="rId415" Type="http://schemas.openxmlformats.org/officeDocument/2006/relationships/worksheet" Target="worksheets/sheet413.xml"/><Relationship Id="rId416" Type="http://schemas.openxmlformats.org/officeDocument/2006/relationships/worksheet" Target="worksheets/sheet414.xml"/><Relationship Id="rId417" Type="http://schemas.openxmlformats.org/officeDocument/2006/relationships/worksheet" Target="worksheets/sheet415.xml"/><Relationship Id="rId418" Type="http://schemas.openxmlformats.org/officeDocument/2006/relationships/worksheet" Target="worksheets/sheet416.xml"/><Relationship Id="rId419" Type="http://schemas.openxmlformats.org/officeDocument/2006/relationships/worksheet" Target="worksheets/sheet417.xml"/><Relationship Id="rId420" Type="http://schemas.openxmlformats.org/officeDocument/2006/relationships/worksheet" Target="worksheets/sheet418.xml"/><Relationship Id="rId421" Type="http://schemas.openxmlformats.org/officeDocument/2006/relationships/worksheet" Target="worksheets/sheet419.xml"/><Relationship Id="rId422" Type="http://schemas.openxmlformats.org/officeDocument/2006/relationships/worksheet" Target="worksheets/sheet420.xml"/><Relationship Id="rId423" Type="http://schemas.openxmlformats.org/officeDocument/2006/relationships/worksheet" Target="worksheets/sheet421.xml"/><Relationship Id="rId424" Type="http://schemas.openxmlformats.org/officeDocument/2006/relationships/worksheet" Target="worksheets/sheet422.xml"/><Relationship Id="rId425" Type="http://schemas.openxmlformats.org/officeDocument/2006/relationships/worksheet" Target="worksheets/sheet423.xml"/><Relationship Id="rId426" Type="http://schemas.openxmlformats.org/officeDocument/2006/relationships/worksheet" Target="worksheets/sheet424.xml"/><Relationship Id="rId427" Type="http://schemas.openxmlformats.org/officeDocument/2006/relationships/worksheet" Target="worksheets/sheet425.xml"/><Relationship Id="rId428" Type="http://schemas.openxmlformats.org/officeDocument/2006/relationships/worksheet" Target="worksheets/sheet426.xml"/><Relationship Id="rId429" Type="http://schemas.openxmlformats.org/officeDocument/2006/relationships/worksheet" Target="worksheets/sheet427.xml"/><Relationship Id="rId430" Type="http://schemas.openxmlformats.org/officeDocument/2006/relationships/worksheet" Target="worksheets/sheet428.xml"/><Relationship Id="rId431" Type="http://schemas.openxmlformats.org/officeDocument/2006/relationships/worksheet" Target="worksheets/sheet429.xml"/><Relationship Id="rId432" Type="http://schemas.openxmlformats.org/officeDocument/2006/relationships/worksheet" Target="worksheets/sheet430.xml"/><Relationship Id="rId433" Type="http://schemas.openxmlformats.org/officeDocument/2006/relationships/worksheet" Target="worksheets/sheet431.xml"/><Relationship Id="rId434" Type="http://schemas.openxmlformats.org/officeDocument/2006/relationships/worksheet" Target="worksheets/sheet432.xml"/><Relationship Id="rId435" Type="http://schemas.openxmlformats.org/officeDocument/2006/relationships/worksheet" Target="worksheets/sheet433.xml"/><Relationship Id="rId436" Type="http://schemas.openxmlformats.org/officeDocument/2006/relationships/worksheet" Target="worksheets/sheet434.xml"/><Relationship Id="rId437" Type="http://schemas.openxmlformats.org/officeDocument/2006/relationships/worksheet" Target="worksheets/sheet435.xml"/><Relationship Id="rId438" Type="http://schemas.openxmlformats.org/officeDocument/2006/relationships/worksheet" Target="worksheets/sheet436.xml"/><Relationship Id="rId439" Type="http://schemas.openxmlformats.org/officeDocument/2006/relationships/worksheet" Target="worksheets/sheet437.xml"/><Relationship Id="rId440" Type="http://schemas.openxmlformats.org/officeDocument/2006/relationships/worksheet" Target="worksheets/sheet438.xml"/><Relationship Id="rId441" Type="http://schemas.openxmlformats.org/officeDocument/2006/relationships/worksheet" Target="worksheets/sheet439.xml"/><Relationship Id="rId442" Type="http://schemas.openxmlformats.org/officeDocument/2006/relationships/worksheet" Target="worksheets/sheet440.xml"/><Relationship Id="rId443" Type="http://schemas.openxmlformats.org/officeDocument/2006/relationships/worksheet" Target="worksheets/sheet441.xml"/><Relationship Id="rId444" Type="http://schemas.openxmlformats.org/officeDocument/2006/relationships/worksheet" Target="worksheets/sheet442.xml"/><Relationship Id="rId445" Type="http://schemas.openxmlformats.org/officeDocument/2006/relationships/worksheet" Target="worksheets/sheet443.xml"/><Relationship Id="rId446" Type="http://schemas.openxmlformats.org/officeDocument/2006/relationships/worksheet" Target="worksheets/sheet444.xml"/><Relationship Id="rId447" Type="http://schemas.openxmlformats.org/officeDocument/2006/relationships/worksheet" Target="worksheets/sheet445.xml"/><Relationship Id="rId448" Type="http://schemas.openxmlformats.org/officeDocument/2006/relationships/worksheet" Target="worksheets/sheet446.xml"/><Relationship Id="rId449" Type="http://schemas.openxmlformats.org/officeDocument/2006/relationships/worksheet" Target="worksheets/sheet447.xml"/><Relationship Id="rId450" Type="http://schemas.openxmlformats.org/officeDocument/2006/relationships/worksheet" Target="worksheets/sheet448.xml"/><Relationship Id="rId451" Type="http://schemas.openxmlformats.org/officeDocument/2006/relationships/worksheet" Target="worksheets/sheet449.xml"/><Relationship Id="rId452" Type="http://schemas.openxmlformats.org/officeDocument/2006/relationships/worksheet" Target="worksheets/sheet450.xml"/><Relationship Id="rId453" Type="http://schemas.openxmlformats.org/officeDocument/2006/relationships/worksheet" Target="worksheets/sheet451.xml"/><Relationship Id="rId454" Type="http://schemas.openxmlformats.org/officeDocument/2006/relationships/worksheet" Target="worksheets/sheet452.xml"/><Relationship Id="rId455" Type="http://schemas.openxmlformats.org/officeDocument/2006/relationships/worksheet" Target="worksheets/sheet453.xml"/><Relationship Id="rId456" Type="http://schemas.openxmlformats.org/officeDocument/2006/relationships/worksheet" Target="worksheets/sheet454.xml"/><Relationship Id="rId457" Type="http://schemas.openxmlformats.org/officeDocument/2006/relationships/worksheet" Target="worksheets/sheet455.xml"/><Relationship Id="rId458" Type="http://schemas.openxmlformats.org/officeDocument/2006/relationships/worksheet" Target="worksheets/sheet456.xml"/><Relationship Id="rId459" Type="http://schemas.openxmlformats.org/officeDocument/2006/relationships/worksheet" Target="worksheets/sheet457.xml"/><Relationship Id="rId460" Type="http://schemas.openxmlformats.org/officeDocument/2006/relationships/worksheet" Target="worksheets/sheet458.xml"/><Relationship Id="rId461" Type="http://schemas.openxmlformats.org/officeDocument/2006/relationships/worksheet" Target="worksheets/sheet459.xml"/><Relationship Id="rId462" Type="http://schemas.openxmlformats.org/officeDocument/2006/relationships/worksheet" Target="worksheets/sheet460.xml"/><Relationship Id="rId463" Type="http://schemas.openxmlformats.org/officeDocument/2006/relationships/worksheet" Target="worksheets/sheet461.xml"/><Relationship Id="rId464" Type="http://schemas.openxmlformats.org/officeDocument/2006/relationships/worksheet" Target="worksheets/sheet462.xml"/><Relationship Id="rId465" Type="http://schemas.openxmlformats.org/officeDocument/2006/relationships/worksheet" Target="worksheets/sheet463.xml"/><Relationship Id="rId466" Type="http://schemas.openxmlformats.org/officeDocument/2006/relationships/worksheet" Target="worksheets/sheet464.xml"/><Relationship Id="rId467" Type="http://schemas.openxmlformats.org/officeDocument/2006/relationships/worksheet" Target="worksheets/sheet465.xml"/><Relationship Id="rId468" Type="http://schemas.openxmlformats.org/officeDocument/2006/relationships/worksheet" Target="worksheets/sheet466.xml"/><Relationship Id="rId469" Type="http://schemas.openxmlformats.org/officeDocument/2006/relationships/worksheet" Target="worksheets/sheet467.xml"/><Relationship Id="rId470" Type="http://schemas.openxmlformats.org/officeDocument/2006/relationships/worksheet" Target="worksheets/sheet468.xml"/><Relationship Id="rId471" Type="http://schemas.openxmlformats.org/officeDocument/2006/relationships/worksheet" Target="worksheets/sheet469.xml"/><Relationship Id="rId472" Type="http://schemas.openxmlformats.org/officeDocument/2006/relationships/worksheet" Target="worksheets/sheet470.xml"/><Relationship Id="rId473" Type="http://schemas.openxmlformats.org/officeDocument/2006/relationships/worksheet" Target="worksheets/sheet471.xml"/><Relationship Id="rId474" Type="http://schemas.openxmlformats.org/officeDocument/2006/relationships/worksheet" Target="worksheets/sheet472.xml"/><Relationship Id="rId475" Type="http://schemas.openxmlformats.org/officeDocument/2006/relationships/worksheet" Target="worksheets/sheet473.xml"/><Relationship Id="rId476" Type="http://schemas.openxmlformats.org/officeDocument/2006/relationships/worksheet" Target="worksheets/sheet474.xml"/><Relationship Id="rId477" Type="http://schemas.openxmlformats.org/officeDocument/2006/relationships/worksheet" Target="worksheets/sheet475.xml"/><Relationship Id="rId478" Type="http://schemas.openxmlformats.org/officeDocument/2006/relationships/worksheet" Target="worksheets/sheet476.xml"/><Relationship Id="rId479" Type="http://schemas.openxmlformats.org/officeDocument/2006/relationships/worksheet" Target="worksheets/sheet477.xml"/><Relationship Id="rId480" Type="http://schemas.openxmlformats.org/officeDocument/2006/relationships/worksheet" Target="worksheets/sheet478.xml"/><Relationship Id="rId481" Type="http://schemas.openxmlformats.org/officeDocument/2006/relationships/worksheet" Target="worksheets/sheet479.xml"/><Relationship Id="rId482" Type="http://schemas.openxmlformats.org/officeDocument/2006/relationships/worksheet" Target="worksheets/sheet480.xml"/><Relationship Id="rId483" Type="http://schemas.openxmlformats.org/officeDocument/2006/relationships/worksheet" Target="worksheets/sheet481.xml"/><Relationship Id="rId484" Type="http://schemas.openxmlformats.org/officeDocument/2006/relationships/worksheet" Target="worksheets/sheet482.xml"/><Relationship Id="rId485" Type="http://schemas.openxmlformats.org/officeDocument/2006/relationships/worksheet" Target="worksheets/sheet483.xml"/><Relationship Id="rId486" Type="http://schemas.openxmlformats.org/officeDocument/2006/relationships/worksheet" Target="worksheets/sheet484.xml"/><Relationship Id="rId487" Type="http://schemas.openxmlformats.org/officeDocument/2006/relationships/worksheet" Target="worksheets/sheet485.xml"/><Relationship Id="rId488" Type="http://schemas.openxmlformats.org/officeDocument/2006/relationships/worksheet" Target="worksheets/sheet486.xml"/><Relationship Id="rId489" Type="http://schemas.openxmlformats.org/officeDocument/2006/relationships/worksheet" Target="worksheets/sheet487.xml"/><Relationship Id="rId490" Type="http://schemas.openxmlformats.org/officeDocument/2006/relationships/worksheet" Target="worksheets/sheet488.xml"/><Relationship Id="rId491" Type="http://schemas.openxmlformats.org/officeDocument/2006/relationships/worksheet" Target="worksheets/sheet489.xml"/><Relationship Id="rId492" Type="http://schemas.openxmlformats.org/officeDocument/2006/relationships/worksheet" Target="worksheets/sheet490.xml"/><Relationship Id="rId493" Type="http://schemas.openxmlformats.org/officeDocument/2006/relationships/worksheet" Target="worksheets/sheet491.xml"/><Relationship Id="rId494" Type="http://schemas.openxmlformats.org/officeDocument/2006/relationships/worksheet" Target="worksheets/sheet492.xml"/><Relationship Id="rId495" Type="http://schemas.openxmlformats.org/officeDocument/2006/relationships/worksheet" Target="worksheets/sheet493.xml"/><Relationship Id="rId496" Type="http://schemas.openxmlformats.org/officeDocument/2006/relationships/worksheet" Target="worksheets/sheet494.xml"/><Relationship Id="rId497" Type="http://schemas.openxmlformats.org/officeDocument/2006/relationships/worksheet" Target="worksheets/sheet495.xml"/><Relationship Id="rId498" Type="http://schemas.openxmlformats.org/officeDocument/2006/relationships/worksheet" Target="worksheets/sheet496.xml"/><Relationship Id="rId499" Type="http://schemas.openxmlformats.org/officeDocument/2006/relationships/worksheet" Target="worksheets/sheet497.xml"/><Relationship Id="rId500" Type="http://schemas.openxmlformats.org/officeDocument/2006/relationships/worksheet" Target="worksheets/sheet498.xml"/><Relationship Id="rId501" Type="http://schemas.openxmlformats.org/officeDocument/2006/relationships/worksheet" Target="worksheets/sheet499.xml"/><Relationship Id="rId502" Type="http://schemas.openxmlformats.org/officeDocument/2006/relationships/worksheet" Target="worksheets/sheet500.xml"/><Relationship Id="rId503" Type="http://schemas.openxmlformats.org/officeDocument/2006/relationships/worksheet" Target="worksheets/sheet501.xml"/><Relationship Id="rId504" Type="http://schemas.openxmlformats.org/officeDocument/2006/relationships/worksheet" Target="worksheets/sheet502.xml"/><Relationship Id="rId505" Type="http://schemas.openxmlformats.org/officeDocument/2006/relationships/worksheet" Target="worksheets/sheet503.xml"/><Relationship Id="rId506" Type="http://schemas.openxmlformats.org/officeDocument/2006/relationships/worksheet" Target="worksheets/sheet504.xml"/><Relationship Id="rId507" Type="http://schemas.openxmlformats.org/officeDocument/2006/relationships/worksheet" Target="worksheets/sheet505.xml"/><Relationship Id="rId508" Type="http://schemas.openxmlformats.org/officeDocument/2006/relationships/worksheet" Target="worksheets/sheet506.xml"/><Relationship Id="rId509" Type="http://schemas.openxmlformats.org/officeDocument/2006/relationships/worksheet" Target="worksheets/sheet507.xml"/><Relationship Id="rId510" Type="http://schemas.openxmlformats.org/officeDocument/2006/relationships/worksheet" Target="worksheets/sheet508.xml"/><Relationship Id="rId511" Type="http://schemas.openxmlformats.org/officeDocument/2006/relationships/worksheet" Target="worksheets/sheet509.xml"/><Relationship Id="rId512" Type="http://schemas.openxmlformats.org/officeDocument/2006/relationships/worksheet" Target="worksheets/sheet510.xml"/><Relationship Id="rId513" Type="http://schemas.openxmlformats.org/officeDocument/2006/relationships/worksheet" Target="worksheets/sheet511.xml"/><Relationship Id="rId514" Type="http://schemas.openxmlformats.org/officeDocument/2006/relationships/worksheet" Target="worksheets/sheet512.xml"/><Relationship Id="rId515" Type="http://schemas.openxmlformats.org/officeDocument/2006/relationships/worksheet" Target="worksheets/sheet513.xml"/><Relationship Id="rId516" Type="http://schemas.openxmlformats.org/officeDocument/2006/relationships/worksheet" Target="worksheets/sheet514.xml"/><Relationship Id="rId517" Type="http://schemas.openxmlformats.org/officeDocument/2006/relationships/worksheet" Target="worksheets/sheet515.xml"/><Relationship Id="rId518" Type="http://schemas.openxmlformats.org/officeDocument/2006/relationships/worksheet" Target="worksheets/sheet516.xml"/><Relationship Id="rId519" Type="http://schemas.openxmlformats.org/officeDocument/2006/relationships/worksheet" Target="worksheets/sheet517.xml"/><Relationship Id="rId520" Type="http://schemas.openxmlformats.org/officeDocument/2006/relationships/worksheet" Target="worksheets/sheet518.xml"/><Relationship Id="rId521" Type="http://schemas.openxmlformats.org/officeDocument/2006/relationships/worksheet" Target="worksheets/sheet519.xml"/><Relationship Id="rId522" Type="http://schemas.openxmlformats.org/officeDocument/2006/relationships/worksheet" Target="worksheets/sheet520.xml"/><Relationship Id="rId523" Type="http://schemas.openxmlformats.org/officeDocument/2006/relationships/worksheet" Target="worksheets/sheet521.xml"/><Relationship Id="rId524" Type="http://schemas.openxmlformats.org/officeDocument/2006/relationships/worksheet" Target="worksheets/sheet522.xml"/><Relationship Id="rId525" Type="http://schemas.openxmlformats.org/officeDocument/2006/relationships/worksheet" Target="worksheets/sheet523.xml"/><Relationship Id="rId526" Type="http://schemas.openxmlformats.org/officeDocument/2006/relationships/worksheet" Target="worksheets/sheet524.xml"/><Relationship Id="rId527" Type="http://schemas.openxmlformats.org/officeDocument/2006/relationships/worksheet" Target="worksheets/sheet525.xml"/><Relationship Id="rId528" Type="http://schemas.openxmlformats.org/officeDocument/2006/relationships/worksheet" Target="worksheets/sheet526.xml"/><Relationship Id="rId529" Type="http://schemas.openxmlformats.org/officeDocument/2006/relationships/worksheet" Target="worksheets/sheet527.xml"/><Relationship Id="rId530" Type="http://schemas.openxmlformats.org/officeDocument/2006/relationships/worksheet" Target="worksheets/sheet528.xml"/><Relationship Id="rId531" Type="http://schemas.openxmlformats.org/officeDocument/2006/relationships/worksheet" Target="worksheets/sheet529.xml"/><Relationship Id="rId532" Type="http://schemas.openxmlformats.org/officeDocument/2006/relationships/worksheet" Target="worksheets/sheet530.xml"/><Relationship Id="rId533" Type="http://schemas.openxmlformats.org/officeDocument/2006/relationships/worksheet" Target="worksheets/sheet531.xml"/><Relationship Id="rId534" Type="http://schemas.openxmlformats.org/officeDocument/2006/relationships/worksheet" Target="worksheets/sheet532.xml"/><Relationship Id="rId535" Type="http://schemas.openxmlformats.org/officeDocument/2006/relationships/worksheet" Target="worksheets/sheet533.xml"/><Relationship Id="rId536" Type="http://schemas.openxmlformats.org/officeDocument/2006/relationships/worksheet" Target="worksheets/sheet534.xml"/><Relationship Id="rId537" Type="http://schemas.openxmlformats.org/officeDocument/2006/relationships/worksheet" Target="worksheets/sheet535.xml"/><Relationship Id="rId538" Type="http://schemas.openxmlformats.org/officeDocument/2006/relationships/worksheet" Target="worksheets/sheet536.xml"/><Relationship Id="rId539" Type="http://schemas.openxmlformats.org/officeDocument/2006/relationships/worksheet" Target="worksheets/sheet537.xml"/><Relationship Id="rId540" Type="http://schemas.openxmlformats.org/officeDocument/2006/relationships/worksheet" Target="worksheets/sheet538.xml"/><Relationship Id="rId541" Type="http://schemas.openxmlformats.org/officeDocument/2006/relationships/worksheet" Target="worksheets/sheet539.xml"/><Relationship Id="rId542" Type="http://schemas.openxmlformats.org/officeDocument/2006/relationships/worksheet" Target="worksheets/sheet540.xml"/><Relationship Id="rId543" Type="http://schemas.openxmlformats.org/officeDocument/2006/relationships/worksheet" Target="worksheets/sheet541.xml"/><Relationship Id="rId544" Type="http://schemas.openxmlformats.org/officeDocument/2006/relationships/worksheet" Target="worksheets/sheet542.xml"/><Relationship Id="rId545" Type="http://schemas.openxmlformats.org/officeDocument/2006/relationships/worksheet" Target="worksheets/sheet543.xml"/><Relationship Id="rId546" Type="http://schemas.openxmlformats.org/officeDocument/2006/relationships/worksheet" Target="worksheets/sheet544.xml"/><Relationship Id="rId547" Type="http://schemas.openxmlformats.org/officeDocument/2006/relationships/worksheet" Target="worksheets/sheet545.xml"/><Relationship Id="rId548" Type="http://schemas.openxmlformats.org/officeDocument/2006/relationships/worksheet" Target="worksheets/sheet546.xml"/><Relationship Id="rId549" Type="http://schemas.openxmlformats.org/officeDocument/2006/relationships/worksheet" Target="worksheets/sheet547.xml"/><Relationship Id="rId550" Type="http://schemas.openxmlformats.org/officeDocument/2006/relationships/worksheet" Target="worksheets/sheet548.xml"/><Relationship Id="rId551" Type="http://schemas.openxmlformats.org/officeDocument/2006/relationships/worksheet" Target="worksheets/sheet549.xml"/><Relationship Id="rId552" Type="http://schemas.openxmlformats.org/officeDocument/2006/relationships/worksheet" Target="worksheets/sheet550.xml"/><Relationship Id="rId553" Type="http://schemas.openxmlformats.org/officeDocument/2006/relationships/worksheet" Target="worksheets/sheet551.xml"/><Relationship Id="rId554" Type="http://schemas.openxmlformats.org/officeDocument/2006/relationships/worksheet" Target="worksheets/sheet552.xml"/><Relationship Id="rId555" Type="http://schemas.openxmlformats.org/officeDocument/2006/relationships/worksheet" Target="worksheets/sheet553.xml"/><Relationship Id="rId556" Type="http://schemas.openxmlformats.org/officeDocument/2006/relationships/worksheet" Target="worksheets/sheet554.xml"/><Relationship Id="rId557" Type="http://schemas.openxmlformats.org/officeDocument/2006/relationships/worksheet" Target="worksheets/sheet555.xml"/><Relationship Id="rId558" Type="http://schemas.openxmlformats.org/officeDocument/2006/relationships/worksheet" Target="worksheets/sheet556.xml"/><Relationship Id="rId559" Type="http://schemas.openxmlformats.org/officeDocument/2006/relationships/worksheet" Target="worksheets/sheet557.xml"/><Relationship Id="rId560" Type="http://schemas.openxmlformats.org/officeDocument/2006/relationships/worksheet" Target="worksheets/sheet558.xml"/><Relationship Id="rId561" Type="http://schemas.openxmlformats.org/officeDocument/2006/relationships/worksheet" Target="worksheets/sheet559.xml"/><Relationship Id="rId562" Type="http://schemas.openxmlformats.org/officeDocument/2006/relationships/worksheet" Target="worksheets/sheet560.xml"/><Relationship Id="rId563" Type="http://schemas.openxmlformats.org/officeDocument/2006/relationships/worksheet" Target="worksheets/sheet561.xml"/><Relationship Id="rId564" Type="http://schemas.openxmlformats.org/officeDocument/2006/relationships/worksheet" Target="worksheets/sheet562.xml"/><Relationship Id="rId565" Type="http://schemas.openxmlformats.org/officeDocument/2006/relationships/worksheet" Target="worksheets/sheet563.xml"/><Relationship Id="rId566" Type="http://schemas.openxmlformats.org/officeDocument/2006/relationships/worksheet" Target="worksheets/sheet564.xml"/><Relationship Id="rId567" Type="http://schemas.openxmlformats.org/officeDocument/2006/relationships/worksheet" Target="worksheets/sheet565.xml"/><Relationship Id="rId568" Type="http://schemas.openxmlformats.org/officeDocument/2006/relationships/worksheet" Target="worksheets/sheet566.xml"/><Relationship Id="rId569" Type="http://schemas.openxmlformats.org/officeDocument/2006/relationships/worksheet" Target="worksheets/sheet567.xml"/><Relationship Id="rId570" Type="http://schemas.openxmlformats.org/officeDocument/2006/relationships/worksheet" Target="worksheets/sheet568.xml"/><Relationship Id="rId571" Type="http://schemas.openxmlformats.org/officeDocument/2006/relationships/worksheet" Target="worksheets/sheet569.xml"/><Relationship Id="rId572" Type="http://schemas.openxmlformats.org/officeDocument/2006/relationships/worksheet" Target="worksheets/sheet570.xml"/><Relationship Id="rId573" Type="http://schemas.openxmlformats.org/officeDocument/2006/relationships/worksheet" Target="worksheets/sheet571.xml"/><Relationship Id="rId574" Type="http://schemas.openxmlformats.org/officeDocument/2006/relationships/worksheet" Target="worksheets/sheet572.xml"/><Relationship Id="rId575" Type="http://schemas.openxmlformats.org/officeDocument/2006/relationships/worksheet" Target="worksheets/sheet573.xml"/><Relationship Id="rId576" Type="http://schemas.openxmlformats.org/officeDocument/2006/relationships/worksheet" Target="worksheets/sheet574.xml"/><Relationship Id="rId577" Type="http://schemas.openxmlformats.org/officeDocument/2006/relationships/worksheet" Target="worksheets/sheet575.xml"/><Relationship Id="rId578" Type="http://schemas.openxmlformats.org/officeDocument/2006/relationships/worksheet" Target="worksheets/sheet576.xml"/><Relationship Id="rId579" Type="http://schemas.openxmlformats.org/officeDocument/2006/relationships/worksheet" Target="worksheets/sheet577.xml"/><Relationship Id="rId580" Type="http://schemas.openxmlformats.org/officeDocument/2006/relationships/worksheet" Target="worksheets/sheet578.xml"/><Relationship Id="rId581" Type="http://schemas.openxmlformats.org/officeDocument/2006/relationships/worksheet" Target="worksheets/sheet579.xml"/><Relationship Id="rId582" Type="http://schemas.openxmlformats.org/officeDocument/2006/relationships/worksheet" Target="worksheets/sheet580.xml"/><Relationship Id="rId583" Type="http://schemas.openxmlformats.org/officeDocument/2006/relationships/worksheet" Target="worksheets/sheet581.xml"/><Relationship Id="rId584" Type="http://schemas.openxmlformats.org/officeDocument/2006/relationships/worksheet" Target="worksheets/sheet582.xml"/><Relationship Id="rId585" Type="http://schemas.openxmlformats.org/officeDocument/2006/relationships/worksheet" Target="worksheets/sheet583.xml"/><Relationship Id="rId586" Type="http://schemas.openxmlformats.org/officeDocument/2006/relationships/worksheet" Target="worksheets/sheet584.xml"/><Relationship Id="rId587" Type="http://schemas.openxmlformats.org/officeDocument/2006/relationships/worksheet" Target="worksheets/sheet585.xml"/><Relationship Id="rId588" Type="http://schemas.openxmlformats.org/officeDocument/2006/relationships/worksheet" Target="worksheets/sheet586.xml"/><Relationship Id="rId589" Type="http://schemas.openxmlformats.org/officeDocument/2006/relationships/worksheet" Target="worksheets/sheet587.xml"/><Relationship Id="rId590" Type="http://schemas.openxmlformats.org/officeDocument/2006/relationships/worksheet" Target="worksheets/sheet588.xml"/><Relationship Id="rId591" Type="http://schemas.openxmlformats.org/officeDocument/2006/relationships/worksheet" Target="worksheets/sheet589.xml"/><Relationship Id="rId592" Type="http://schemas.openxmlformats.org/officeDocument/2006/relationships/worksheet" Target="worksheets/sheet590.xml"/><Relationship Id="rId593" Type="http://schemas.openxmlformats.org/officeDocument/2006/relationships/worksheet" Target="worksheets/sheet591.xml"/><Relationship Id="rId594" Type="http://schemas.openxmlformats.org/officeDocument/2006/relationships/worksheet" Target="worksheets/sheet592.xml"/><Relationship Id="rId595" Type="http://schemas.openxmlformats.org/officeDocument/2006/relationships/worksheet" Target="worksheets/sheet593.xml"/><Relationship Id="rId596" Type="http://schemas.openxmlformats.org/officeDocument/2006/relationships/worksheet" Target="worksheets/sheet594.xml"/><Relationship Id="rId597" Type="http://schemas.openxmlformats.org/officeDocument/2006/relationships/worksheet" Target="worksheets/sheet595.xml"/><Relationship Id="rId598" Type="http://schemas.openxmlformats.org/officeDocument/2006/relationships/worksheet" Target="worksheets/sheet596.xml"/><Relationship Id="rId599" Type="http://schemas.openxmlformats.org/officeDocument/2006/relationships/worksheet" Target="worksheets/sheet597.xml"/><Relationship Id="rId600" Type="http://schemas.openxmlformats.org/officeDocument/2006/relationships/worksheet" Target="worksheets/sheet598.xml"/><Relationship Id="rId601" Type="http://schemas.openxmlformats.org/officeDocument/2006/relationships/worksheet" Target="worksheets/sheet599.xml"/><Relationship Id="rId602" Type="http://schemas.openxmlformats.org/officeDocument/2006/relationships/worksheet" Target="worksheets/sheet600.xml"/><Relationship Id="rId603" Type="http://schemas.openxmlformats.org/officeDocument/2006/relationships/worksheet" Target="worksheets/sheet601.xml"/><Relationship Id="rId604" Type="http://schemas.openxmlformats.org/officeDocument/2006/relationships/worksheet" Target="worksheets/sheet602.xml"/><Relationship Id="rId605" Type="http://schemas.openxmlformats.org/officeDocument/2006/relationships/worksheet" Target="worksheets/sheet603.xml"/><Relationship Id="rId606" Type="http://schemas.openxmlformats.org/officeDocument/2006/relationships/worksheet" Target="worksheets/sheet604.xml"/><Relationship Id="rId607" Type="http://schemas.openxmlformats.org/officeDocument/2006/relationships/worksheet" Target="worksheets/sheet605.xml"/><Relationship Id="rId608" Type="http://schemas.openxmlformats.org/officeDocument/2006/relationships/worksheet" Target="worksheets/sheet606.xml"/><Relationship Id="rId609" Type="http://schemas.openxmlformats.org/officeDocument/2006/relationships/worksheet" Target="worksheets/sheet607.xml"/><Relationship Id="rId610" Type="http://schemas.openxmlformats.org/officeDocument/2006/relationships/worksheet" Target="worksheets/sheet608.xml"/><Relationship Id="rId611" Type="http://schemas.openxmlformats.org/officeDocument/2006/relationships/worksheet" Target="worksheets/sheet609.xml"/><Relationship Id="rId612" Type="http://schemas.openxmlformats.org/officeDocument/2006/relationships/worksheet" Target="worksheets/sheet610.xml"/><Relationship Id="rId613" Type="http://schemas.openxmlformats.org/officeDocument/2006/relationships/worksheet" Target="worksheets/sheet611.xml"/><Relationship Id="rId614" Type="http://schemas.openxmlformats.org/officeDocument/2006/relationships/worksheet" Target="worksheets/sheet612.xml"/><Relationship Id="rId615" Type="http://schemas.openxmlformats.org/officeDocument/2006/relationships/worksheet" Target="worksheets/sheet613.xml"/><Relationship Id="rId616" Type="http://schemas.openxmlformats.org/officeDocument/2006/relationships/worksheet" Target="worksheets/sheet614.xml"/><Relationship Id="rId617" Type="http://schemas.openxmlformats.org/officeDocument/2006/relationships/worksheet" Target="worksheets/sheet615.xml"/><Relationship Id="rId618" Type="http://schemas.openxmlformats.org/officeDocument/2006/relationships/worksheet" Target="worksheets/sheet616.xml"/><Relationship Id="rId619" Type="http://schemas.openxmlformats.org/officeDocument/2006/relationships/worksheet" Target="worksheets/sheet617.xml"/><Relationship Id="rId620" Type="http://schemas.openxmlformats.org/officeDocument/2006/relationships/worksheet" Target="worksheets/sheet618.xml"/><Relationship Id="rId621" Type="http://schemas.openxmlformats.org/officeDocument/2006/relationships/worksheet" Target="worksheets/sheet619.xml"/><Relationship Id="rId622" Type="http://schemas.openxmlformats.org/officeDocument/2006/relationships/worksheet" Target="worksheets/sheet620.xml"/><Relationship Id="rId623" Type="http://schemas.openxmlformats.org/officeDocument/2006/relationships/worksheet" Target="worksheets/sheet621.xml"/><Relationship Id="rId624" Type="http://schemas.openxmlformats.org/officeDocument/2006/relationships/worksheet" Target="worksheets/sheet622.xml"/><Relationship Id="rId625" Type="http://schemas.openxmlformats.org/officeDocument/2006/relationships/worksheet" Target="worksheets/sheet623.xml"/><Relationship Id="rId626" Type="http://schemas.openxmlformats.org/officeDocument/2006/relationships/worksheet" Target="worksheets/sheet624.xml"/><Relationship Id="rId627" Type="http://schemas.openxmlformats.org/officeDocument/2006/relationships/worksheet" Target="worksheets/sheet625.xml"/><Relationship Id="rId628" Type="http://schemas.openxmlformats.org/officeDocument/2006/relationships/worksheet" Target="worksheets/sheet626.xml"/><Relationship Id="rId629" Type="http://schemas.openxmlformats.org/officeDocument/2006/relationships/worksheet" Target="worksheets/sheet627.xml"/><Relationship Id="rId630" Type="http://schemas.openxmlformats.org/officeDocument/2006/relationships/worksheet" Target="worksheets/sheet628.xml"/><Relationship Id="rId631" Type="http://schemas.openxmlformats.org/officeDocument/2006/relationships/worksheet" Target="worksheets/sheet629.xml"/><Relationship Id="rId632" Type="http://schemas.openxmlformats.org/officeDocument/2006/relationships/worksheet" Target="worksheets/sheet630.xml"/><Relationship Id="rId633" Type="http://schemas.openxmlformats.org/officeDocument/2006/relationships/worksheet" Target="worksheets/sheet631.xml"/><Relationship Id="rId634" Type="http://schemas.openxmlformats.org/officeDocument/2006/relationships/worksheet" Target="worksheets/sheet632.xml"/><Relationship Id="rId635" Type="http://schemas.openxmlformats.org/officeDocument/2006/relationships/worksheet" Target="worksheets/sheet633.xml"/><Relationship Id="rId636" Type="http://schemas.openxmlformats.org/officeDocument/2006/relationships/worksheet" Target="worksheets/sheet634.xml"/><Relationship Id="rId637" Type="http://schemas.openxmlformats.org/officeDocument/2006/relationships/worksheet" Target="worksheets/sheet635.xml"/><Relationship Id="rId638" Type="http://schemas.openxmlformats.org/officeDocument/2006/relationships/worksheet" Target="worksheets/sheet636.xml"/><Relationship Id="rId639" Type="http://schemas.openxmlformats.org/officeDocument/2006/relationships/worksheet" Target="worksheets/sheet637.xml"/><Relationship Id="rId640" Type="http://schemas.openxmlformats.org/officeDocument/2006/relationships/worksheet" Target="worksheets/sheet638.xml"/><Relationship Id="rId641" Type="http://schemas.openxmlformats.org/officeDocument/2006/relationships/worksheet" Target="worksheets/sheet639.xml"/><Relationship Id="rId642" Type="http://schemas.openxmlformats.org/officeDocument/2006/relationships/worksheet" Target="worksheets/sheet640.xml"/><Relationship Id="rId643" Type="http://schemas.openxmlformats.org/officeDocument/2006/relationships/worksheet" Target="worksheets/sheet641.xml"/><Relationship Id="rId644" Type="http://schemas.openxmlformats.org/officeDocument/2006/relationships/worksheet" Target="worksheets/sheet642.xml"/><Relationship Id="rId645" Type="http://schemas.openxmlformats.org/officeDocument/2006/relationships/worksheet" Target="worksheets/sheet643.xml"/><Relationship Id="rId646" Type="http://schemas.openxmlformats.org/officeDocument/2006/relationships/worksheet" Target="worksheets/sheet644.xml"/><Relationship Id="rId647" Type="http://schemas.openxmlformats.org/officeDocument/2006/relationships/worksheet" Target="worksheets/sheet645.xml"/><Relationship Id="rId648" Type="http://schemas.openxmlformats.org/officeDocument/2006/relationships/worksheet" Target="worksheets/sheet646.xml"/><Relationship Id="rId649" Type="http://schemas.openxmlformats.org/officeDocument/2006/relationships/worksheet" Target="worksheets/sheet647.xml"/><Relationship Id="rId650" Type="http://schemas.openxmlformats.org/officeDocument/2006/relationships/worksheet" Target="worksheets/sheet648.xml"/><Relationship Id="rId651" Type="http://schemas.openxmlformats.org/officeDocument/2006/relationships/worksheet" Target="worksheets/sheet649.xml"/><Relationship Id="rId652" Type="http://schemas.openxmlformats.org/officeDocument/2006/relationships/worksheet" Target="worksheets/sheet650.xml"/><Relationship Id="rId653" Type="http://schemas.openxmlformats.org/officeDocument/2006/relationships/worksheet" Target="worksheets/sheet651.xml"/><Relationship Id="rId654" Type="http://schemas.openxmlformats.org/officeDocument/2006/relationships/worksheet" Target="worksheets/sheet652.xml"/><Relationship Id="rId655" Type="http://schemas.openxmlformats.org/officeDocument/2006/relationships/worksheet" Target="worksheets/sheet653.xml"/><Relationship Id="rId656" Type="http://schemas.openxmlformats.org/officeDocument/2006/relationships/worksheet" Target="worksheets/sheet654.xml"/><Relationship Id="rId657" Type="http://schemas.openxmlformats.org/officeDocument/2006/relationships/worksheet" Target="worksheets/sheet655.xml"/><Relationship Id="rId658" Type="http://schemas.openxmlformats.org/officeDocument/2006/relationships/worksheet" Target="worksheets/sheet1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21.005" style="2" customWidth="1"/>
    <col min="3" max="3" width="14.576428571428572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1</v>
      </c>
      <c r="C1" s="6" t="s">
        <v>2</v>
      </c>
      <c r="D1" s="7"/>
      <c r="E1" s="3"/>
      <c r="F1" s="4"/>
      <c r="G1" s="4"/>
    </row>
    <row r="2" ht="17.25" customHeight="1" spans="1:8" x14ac:dyDescent="0.25">
      <c r="A2" s="8">
        <v>44448</v>
      </c>
      <c r="B2" s="9">
        <v>200</v>
      </c>
      <c r="C2" s="10"/>
      <c r="D2" s="11"/>
      <c r="E2" s="12"/>
      <c r="F2" s="4"/>
      <c r="G2" s="4"/>
    </row>
    <row r="3" ht="17.25" customHeight="1" spans="1:8" x14ac:dyDescent="0.25">
      <c r="A3" s="13">
        <v>44478</v>
      </c>
      <c r="B3" s="14"/>
      <c r="C3" s="15">
        <v>1200</v>
      </c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8.862142857142858" style="2" customWidth="1"/>
    <col min="3" max="3" width="16.290714285714284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3</v>
      </c>
      <c r="C1" s="6" t="s">
        <v>4</v>
      </c>
      <c r="D1" s="7"/>
      <c r="E1" s="3"/>
      <c r="F1" s="4"/>
      <c r="G1" s="4"/>
    </row>
    <row r="2" ht="17.25" customHeight="1" spans="1:8" x14ac:dyDescent="0.25">
      <c r="A2" s="11" t="s">
        <v>5</v>
      </c>
      <c r="B2" s="9">
        <v>1000</v>
      </c>
      <c r="C2" s="9">
        <v>300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10</v>
      </c>
      <c r="H1" s="6" t="s">
        <v>11</v>
      </c>
      <c r="I1" s="6" t="s">
        <v>12</v>
      </c>
      <c r="J1" s="6" t="s">
        <v>13</v>
      </c>
      <c r="K1" s="7"/>
      <c r="L1" s="12"/>
      <c r="M1" s="4"/>
      <c r="N1" s="4"/>
    </row>
    <row r="2" ht="17.25" customHeight="1" spans="1:15" x14ac:dyDescent="0.25">
      <c r="A2" s="11" t="s">
        <v>14</v>
      </c>
      <c r="B2" s="9">
        <v>40</v>
      </c>
      <c r="C2" s="9">
        <v>40</v>
      </c>
      <c r="D2" s="9">
        <v>40</v>
      </c>
      <c r="E2" s="9">
        <v>40</v>
      </c>
      <c r="F2" s="9">
        <v>80</v>
      </c>
      <c r="G2" s="9">
        <v>20</v>
      </c>
      <c r="H2" s="9">
        <v>80</v>
      </c>
      <c r="I2" s="9">
        <v>60</v>
      </c>
      <c r="J2" s="9">
        <v>80</v>
      </c>
      <c r="K2" s="11"/>
      <c r="L2" s="12"/>
      <c r="M2" s="4"/>
      <c r="N2" s="4"/>
    </row>
    <row r="3" ht="17.25" customHeight="1" spans="1:15" x14ac:dyDescent="0.25">
      <c r="A3" s="16" t="s">
        <v>15</v>
      </c>
      <c r="B3" s="14"/>
      <c r="C3" s="14"/>
      <c r="D3" s="14"/>
      <c r="E3" s="14"/>
      <c r="F3" s="14"/>
      <c r="G3" s="14"/>
      <c r="H3" s="14"/>
      <c r="I3" s="15">
        <v>40</v>
      </c>
      <c r="J3" s="14"/>
      <c r="K3" s="16"/>
      <c r="L3" s="12"/>
      <c r="M3" s="4"/>
      <c r="N3" s="4"/>
    </row>
    <row r="4" ht="17.25" customHeight="1" spans="1:15" x14ac:dyDescent="0.25">
      <c r="A4" s="16" t="s">
        <v>16</v>
      </c>
      <c r="B4" s="15">
        <v>-40</v>
      </c>
      <c r="C4" s="15">
        <v>-40</v>
      </c>
      <c r="D4" s="15">
        <v>-39</v>
      </c>
      <c r="E4" s="15">
        <v>-39</v>
      </c>
      <c r="F4" s="15">
        <v>-75</v>
      </c>
      <c r="G4" s="15">
        <v>-20</v>
      </c>
      <c r="H4" s="15">
        <v>-75</v>
      </c>
      <c r="I4" s="15">
        <v>-100</v>
      </c>
      <c r="J4" s="15">
        <v>-80</v>
      </c>
      <c r="K4" s="21"/>
      <c r="L4" s="3"/>
      <c r="M4" s="4"/>
      <c r="N4" s="4"/>
    </row>
    <row r="5" ht="17.25" customHeight="1" spans="1:15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6"/>
      <c r="L5" s="12"/>
      <c r="M5" s="4"/>
      <c r="N5" s="4"/>
    </row>
    <row r="6" ht="17.25" customHeight="1" spans="1:15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12"/>
      <c r="M6" s="4"/>
      <c r="N6" s="4"/>
    </row>
    <row r="7" ht="17.25" customHeight="1" spans="1:15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12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10" width="12.43357142857143" style="2" customWidth="1"/>
    <col min="11" max="12" width="12.43357142857143" style="3" customWidth="1"/>
    <col min="13" max="14" width="12.43357142857143" style="4" customWidth="1"/>
  </cols>
  <sheetData>
    <row r="1" ht="17.25" customHeight="1" spans="1:15" x14ac:dyDescent="0.25">
      <c r="A1" s="20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17</v>
      </c>
      <c r="H1" s="6" t="s">
        <v>10</v>
      </c>
      <c r="I1" s="6" t="s">
        <v>13</v>
      </c>
      <c r="J1" s="6" t="s">
        <v>18</v>
      </c>
      <c r="K1" s="7"/>
      <c r="L1" s="12"/>
      <c r="M1" s="4"/>
      <c r="N1" s="4"/>
    </row>
    <row r="2" ht="17.25" customHeight="1" spans="1:15" x14ac:dyDescent="0.25">
      <c r="A2" s="11" t="s">
        <v>19</v>
      </c>
      <c r="B2" s="9">
        <v>60</v>
      </c>
      <c r="C2" s="9">
        <v>60</v>
      </c>
      <c r="D2" s="9">
        <v>48</v>
      </c>
      <c r="E2" s="9">
        <v>48</v>
      </c>
      <c r="F2" s="9">
        <v>48</v>
      </c>
      <c r="G2" s="9">
        <v>30</v>
      </c>
      <c r="H2" s="9">
        <v>30</v>
      </c>
      <c r="I2" s="9">
        <v>216</v>
      </c>
      <c r="J2" s="10"/>
      <c r="K2" s="22"/>
      <c r="L2" s="3"/>
      <c r="M2" s="4"/>
      <c r="N2" s="4"/>
    </row>
    <row r="3" ht="17.25" customHeight="1" spans="1:15" x14ac:dyDescent="0.25">
      <c r="A3" s="16" t="s">
        <v>16</v>
      </c>
      <c r="B3" s="14"/>
      <c r="C3" s="14"/>
      <c r="D3" s="14"/>
      <c r="E3" s="14"/>
      <c r="F3" s="14"/>
      <c r="G3" s="14"/>
      <c r="H3" s="14"/>
      <c r="I3" s="14"/>
      <c r="J3" s="15">
        <v>20</v>
      </c>
      <c r="K3" s="16"/>
      <c r="L3" s="12"/>
      <c r="M3" s="4"/>
      <c r="N3" s="4"/>
    </row>
    <row r="4" ht="17.25" customHeight="1" spans="1:15" x14ac:dyDescent="0.25">
      <c r="A4" s="16" t="s">
        <v>20</v>
      </c>
      <c r="B4" s="15">
        <v>-30</v>
      </c>
      <c r="C4" s="15">
        <v>-30</v>
      </c>
      <c r="D4" s="15">
        <v>-24</v>
      </c>
      <c r="E4" s="15">
        <v>-23</v>
      </c>
      <c r="F4" s="15">
        <v>-24</v>
      </c>
      <c r="G4" s="23"/>
      <c r="H4" s="23"/>
      <c r="I4" s="15">
        <v>-90</v>
      </c>
      <c r="J4" s="15">
        <v>-10</v>
      </c>
      <c r="K4" s="21"/>
      <c r="L4" s="12" t="s">
        <v>21</v>
      </c>
      <c r="M4" s="4"/>
      <c r="N4" s="4"/>
    </row>
    <row r="5" ht="17.25" customHeight="1" spans="1:15" x14ac:dyDescent="0.25">
      <c r="A5" s="19" t="s">
        <v>22</v>
      </c>
      <c r="B5" s="15">
        <v>-30</v>
      </c>
      <c r="C5" s="15">
        <v>-24</v>
      </c>
      <c r="D5" s="15">
        <v>-24</v>
      </c>
      <c r="E5" s="15">
        <v>-16</v>
      </c>
      <c r="F5" s="15">
        <v>-7</v>
      </c>
      <c r="G5" s="15">
        <v>-30</v>
      </c>
      <c r="H5" s="15">
        <v>-18</v>
      </c>
      <c r="I5" s="15">
        <v>-40</v>
      </c>
      <c r="J5" s="15">
        <v>-10</v>
      </c>
      <c r="K5" s="16"/>
      <c r="L5" s="12"/>
      <c r="M5" s="4"/>
      <c r="N5" s="4"/>
    </row>
    <row r="6" ht="17.25" customHeight="1" spans="1:15" x14ac:dyDescent="0.25">
      <c r="A6" s="17"/>
      <c r="B6" s="14"/>
      <c r="C6" s="14"/>
      <c r="D6" s="14"/>
      <c r="E6" s="14"/>
      <c r="F6" s="14"/>
      <c r="G6" s="14"/>
      <c r="H6" s="14"/>
      <c r="I6" s="14"/>
      <c r="J6" s="14"/>
      <c r="K6" s="16"/>
      <c r="L6" s="12"/>
      <c r="M6" s="4"/>
      <c r="N6" s="4"/>
    </row>
    <row r="7" ht="17.25" customHeight="1" spans="1:15" x14ac:dyDescent="0.25">
      <c r="A7" s="17"/>
      <c r="B7" s="14"/>
      <c r="C7" s="14"/>
      <c r="D7" s="14"/>
      <c r="E7" s="14"/>
      <c r="F7" s="14"/>
      <c r="G7" s="14"/>
      <c r="H7" s="14"/>
      <c r="I7" s="14"/>
      <c r="J7" s="14"/>
      <c r="K7" s="16"/>
      <c r="L7" s="12"/>
      <c r="M7" s="4"/>
      <c r="N7" s="4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  <c r="L8" s="12"/>
      <c r="M8" s="4"/>
      <c r="N8" s="4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2"/>
      <c r="M9" s="4"/>
      <c r="N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0.862142857142858" style="1" customWidth="1"/>
    <col min="2" max="2" width="12.147857142857141" style="24" customWidth="1"/>
    <col min="3" max="3" width="9.576428571428572" style="24" customWidth="1"/>
    <col min="4" max="4" width="8.719285714285713" style="24" customWidth="1"/>
    <col min="5" max="8" width="12.43357142857143" style="4" customWidth="1"/>
  </cols>
  <sheetData>
    <row r="1" ht="17.25" customHeight="1" spans="1:9" x14ac:dyDescent="0.25">
      <c r="A1" s="5" t="s">
        <v>0</v>
      </c>
      <c r="B1" s="6" t="s">
        <v>8</v>
      </c>
      <c r="C1" s="6" t="s">
        <v>9</v>
      </c>
      <c r="D1" s="6" t="s">
        <v>11</v>
      </c>
      <c r="E1" s="7"/>
      <c r="F1" s="12"/>
      <c r="G1" s="4"/>
      <c r="H1" s="4"/>
    </row>
    <row r="2" ht="17.25" customHeight="1" spans="1:9" x14ac:dyDescent="0.25">
      <c r="A2" s="25">
        <v>44323</v>
      </c>
      <c r="B2" s="9">
        <v>600</v>
      </c>
      <c r="C2" s="10"/>
      <c r="D2" s="10"/>
      <c r="E2" s="11"/>
      <c r="F2" s="12"/>
      <c r="G2" s="4"/>
      <c r="H2" s="4"/>
    </row>
    <row r="3" ht="17.25" customHeight="1" spans="1:9" x14ac:dyDescent="0.25">
      <c r="A3" s="13" t="s">
        <v>23</v>
      </c>
      <c r="B3" s="14"/>
      <c r="C3" s="15">
        <v>150</v>
      </c>
      <c r="D3" s="15">
        <v>300</v>
      </c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  <row r="6" ht="17.25" customHeight="1" spans="1:9" x14ac:dyDescent="0.25">
      <c r="A6" s="26"/>
      <c r="B6" s="27"/>
      <c r="C6" s="27"/>
      <c r="D6" s="27"/>
      <c r="E6" s="4"/>
      <c r="F6" s="4"/>
      <c r="G6" s="4"/>
      <c r="H6" s="4"/>
    </row>
    <row r="7" ht="17.25" customHeight="1" spans="1:9" x14ac:dyDescent="0.25">
      <c r="A7" s="26"/>
      <c r="B7" s="27"/>
      <c r="C7" s="27"/>
      <c r="D7" s="27"/>
      <c r="E7" s="4"/>
      <c r="F7" s="4"/>
      <c r="G7" s="4"/>
      <c r="H7" s="4"/>
    </row>
    <row r="8" ht="17.25" customHeight="1" spans="1:9" x14ac:dyDescent="0.25">
      <c r="A8" s="26"/>
      <c r="B8" s="27"/>
      <c r="C8" s="27"/>
      <c r="D8" s="27"/>
      <c r="E8" s="4"/>
      <c r="F8" s="4"/>
      <c r="G8" s="4"/>
      <c r="H8" s="4"/>
    </row>
    <row r="9" ht="17.25" customHeight="1" spans="1:9" x14ac:dyDescent="0.25">
      <c r="A9" s="28" t="s">
        <v>24</v>
      </c>
      <c r="B9" s="29"/>
      <c r="C9" s="29"/>
      <c r="D9" s="29"/>
      <c r="E9" s="4"/>
      <c r="F9" s="4"/>
      <c r="G9" s="4"/>
      <c r="H9" s="4"/>
    </row>
    <row r="10" ht="17.25" customHeight="1" spans="1:9" x14ac:dyDescent="0.25">
      <c r="A10" s="26"/>
      <c r="B10" s="27"/>
      <c r="C10" s="27"/>
      <c r="D10" s="27"/>
      <c r="E10" s="4"/>
      <c r="F10" s="4"/>
      <c r="G10" s="4"/>
      <c r="H10" s="4"/>
    </row>
    <row r="11" ht="17.25" customHeight="1" spans="1:9" x14ac:dyDescent="0.25">
      <c r="A11" s="30" t="s">
        <v>25</v>
      </c>
      <c r="B11" s="27"/>
      <c r="C11" s="27"/>
      <c r="D11" s="27"/>
      <c r="E11" s="4"/>
      <c r="F11" s="4"/>
      <c r="G11" s="4"/>
      <c r="H11" s="4"/>
    </row>
    <row r="12" ht="17.25" customHeight="1" spans="1:9" x14ac:dyDescent="0.25">
      <c r="A12" s="30" t="s">
        <v>26</v>
      </c>
      <c r="B12" s="27"/>
      <c r="C12" s="27"/>
      <c r="D12" s="27"/>
      <c r="E12" s="4"/>
      <c r="F12" s="4"/>
      <c r="G12" s="4"/>
      <c r="H12" s="4"/>
    </row>
    <row r="13" ht="17.25" customHeight="1" spans="1:9" x14ac:dyDescent="0.25">
      <c r="A13" s="30" t="s">
        <v>27</v>
      </c>
      <c r="B13" s="27"/>
      <c r="C13" s="27"/>
      <c r="D13" s="27"/>
      <c r="E13" s="4"/>
      <c r="F13" s="4"/>
      <c r="G13" s="4"/>
      <c r="H13" s="4"/>
    </row>
    <row r="14" ht="17.25" customHeight="1" spans="1:9" x14ac:dyDescent="0.25">
      <c r="A14" s="30" t="s">
        <v>28</v>
      </c>
      <c r="B14" s="27"/>
      <c r="C14" s="27"/>
      <c r="D14" s="27"/>
      <c r="E14" s="4"/>
      <c r="F14" s="4"/>
      <c r="G14" s="4"/>
      <c r="H14" s="4"/>
    </row>
    <row r="15" ht="17.25" customHeight="1" spans="1:9" x14ac:dyDescent="0.25">
      <c r="A15" s="30" t="s">
        <v>29</v>
      </c>
      <c r="B15" s="27"/>
      <c r="C15" s="27"/>
      <c r="D15" s="27"/>
      <c r="E15" s="4"/>
      <c r="F15" s="4"/>
      <c r="G15" s="4"/>
      <c r="H15" s="4"/>
    </row>
    <row r="16" ht="17.25" customHeight="1" spans="1:9" x14ac:dyDescent="0.25">
      <c r="A16" s="26"/>
      <c r="B16" s="27"/>
      <c r="C16" s="27"/>
      <c r="D16" s="27"/>
      <c r="E16" s="4"/>
      <c r="F16" s="4"/>
      <c r="G16" s="4"/>
      <c r="H16" s="4"/>
    </row>
    <row r="17" ht="17.25" customHeight="1" spans="1:9" x14ac:dyDescent="0.25">
      <c r="A17" s="30" t="s">
        <v>30</v>
      </c>
      <c r="B17" s="27"/>
      <c r="C17" s="27"/>
      <c r="D17" s="27"/>
      <c r="E17" s="4"/>
      <c r="F17" s="4"/>
      <c r="G17" s="4"/>
      <c r="H17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3" width="12.147857142857141" style="31" customWidth="1"/>
    <col min="4" max="4" width="12.43357142857143" style="3" customWidth="1"/>
    <col min="5" max="7" width="12.43357142857143" style="4" customWidth="1"/>
  </cols>
  <sheetData>
    <row r="1" ht="17.25" customHeight="1" spans="1:8" x14ac:dyDescent="0.25">
      <c r="A1" s="5" t="s">
        <v>0</v>
      </c>
      <c r="B1" s="6" t="s">
        <v>31</v>
      </c>
      <c r="C1" s="6" t="s">
        <v>9</v>
      </c>
      <c r="D1" s="7"/>
      <c r="E1" s="12"/>
      <c r="F1" s="4"/>
      <c r="G1" s="4"/>
    </row>
    <row r="2" ht="17.25" customHeight="1" spans="1:8" x14ac:dyDescent="0.25">
      <c r="A2" s="8">
        <v>44417</v>
      </c>
      <c r="B2" s="9">
        <v>700</v>
      </c>
      <c r="C2" s="9">
        <v>600</v>
      </c>
      <c r="D2" s="11"/>
      <c r="E2" s="4"/>
      <c r="F2" s="4"/>
      <c r="G2" s="4"/>
    </row>
    <row r="3" ht="17.25" customHeight="1" spans="1:8" x14ac:dyDescent="0.25">
      <c r="A3" s="17">
        <v>44417</v>
      </c>
      <c r="B3" s="32">
        <v>110</v>
      </c>
      <c r="C3" s="32">
        <v>236</v>
      </c>
      <c r="D3" s="19"/>
      <c r="E3" s="4"/>
      <c r="F3" s="4"/>
      <c r="G3" s="4"/>
    </row>
    <row r="4" ht="17.25" customHeight="1" spans="1:8" x14ac:dyDescent="0.25">
      <c r="A4" s="17">
        <v>44478</v>
      </c>
      <c r="B4" s="32">
        <v>262</v>
      </c>
      <c r="C4" s="32">
        <v>236</v>
      </c>
      <c r="D4" s="19"/>
      <c r="E4" s="4"/>
      <c r="F4" s="4"/>
      <c r="G4" s="4"/>
    </row>
    <row r="5" ht="17.25" customHeight="1" spans="1:8" x14ac:dyDescent="0.25">
      <c r="A5" s="17" t="s">
        <v>32</v>
      </c>
      <c r="B5" s="32">
        <v>-150</v>
      </c>
      <c r="C5" s="18"/>
      <c r="D5" s="19"/>
      <c r="E5" s="4"/>
      <c r="F5" s="4"/>
      <c r="G5" s="4"/>
    </row>
    <row r="6" ht="17.25" customHeight="1" spans="1:8" x14ac:dyDescent="0.25">
      <c r="A6" s="17" t="s">
        <v>32</v>
      </c>
      <c r="B6" s="18"/>
      <c r="C6" s="32">
        <v>-800</v>
      </c>
      <c r="D6" s="19"/>
      <c r="E6" s="4"/>
      <c r="F6" s="4"/>
      <c r="G6" s="4"/>
    </row>
    <row r="7" ht="17.25" customHeight="1" spans="1:8" x14ac:dyDescent="0.25">
      <c r="A7" s="17" t="s">
        <v>32</v>
      </c>
      <c r="B7" s="15">
        <v>-150</v>
      </c>
      <c r="C7" s="14"/>
      <c r="D7" s="16"/>
      <c r="E7" s="4"/>
      <c r="F7" s="4"/>
      <c r="G7" s="4"/>
    </row>
    <row r="8" ht="17.25" customHeight="1" spans="1:8" x14ac:dyDescent="0.25">
      <c r="A8" s="17" t="s">
        <v>33</v>
      </c>
      <c r="B8" s="15">
        <v>-150</v>
      </c>
      <c r="C8" s="14"/>
      <c r="D8" s="16"/>
      <c r="E8" s="4"/>
      <c r="F8" s="4"/>
      <c r="G8" s="4"/>
    </row>
    <row r="9" ht="17.25" customHeight="1" spans="1:8" x14ac:dyDescent="0.25">
      <c r="A9" s="17" t="s">
        <v>34</v>
      </c>
      <c r="B9" s="15">
        <v>-614</v>
      </c>
      <c r="C9" s="15">
        <v>-272</v>
      </c>
      <c r="D9" s="16"/>
      <c r="E9" s="4"/>
      <c r="F9" s="4"/>
      <c r="G9" s="4"/>
    </row>
    <row r="10" ht="17.25" customHeight="1" spans="1:8" x14ac:dyDescent="0.25">
      <c r="A10" s="17" t="s">
        <v>35</v>
      </c>
      <c r="B10" s="15">
        <v>-8</v>
      </c>
      <c r="C10" s="23"/>
      <c r="D10" s="21"/>
      <c r="E10" s="4"/>
      <c r="F10" s="4"/>
      <c r="G10" s="4"/>
    </row>
    <row r="11" ht="17.25" customHeight="1" spans="1:8" x14ac:dyDescent="0.25">
      <c r="A11" s="17" t="s">
        <v>36</v>
      </c>
      <c r="B11" s="15">
        <v>200</v>
      </c>
      <c r="C11" s="15">
        <v>100</v>
      </c>
      <c r="D11" s="16"/>
      <c r="E11" s="33" t="s">
        <v>37</v>
      </c>
      <c r="F11" s="4"/>
      <c r="G11" s="4"/>
    </row>
    <row r="12" ht="17.25" customHeight="1" spans="1:8" x14ac:dyDescent="0.25">
      <c r="A12" s="17" t="s">
        <v>38</v>
      </c>
      <c r="B12" s="15">
        <v>-200</v>
      </c>
      <c r="C12" s="15">
        <v>-100</v>
      </c>
      <c r="D12" s="16"/>
      <c r="E12" s="4"/>
      <c r="F12" s="4"/>
      <c r="G12" s="4"/>
    </row>
    <row r="13" ht="17.25" customHeight="1" spans="1:8" x14ac:dyDescent="0.25">
      <c r="A13" s="17"/>
      <c r="B13" s="18"/>
      <c r="C13" s="18"/>
      <c r="D13" s="19"/>
      <c r="E13" s="4"/>
      <c r="F13" s="4"/>
      <c r="G13" s="4"/>
    </row>
    <row r="14" ht="17.25" customHeight="1" spans="1:8" x14ac:dyDescent="0.25">
      <c r="A14" s="17"/>
      <c r="B14" s="32">
        <f>SUM(C7:C17)</f>
      </c>
      <c r="C14" s="32">
        <f>SUM(D7:D17)</f>
      </c>
      <c r="D14" s="19"/>
      <c r="E14" s="4"/>
      <c r="F14" s="4"/>
      <c r="G14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2.719285714285713" style="2" customWidth="1"/>
    <col min="3" max="3" width="11.290714285714287" style="2" customWidth="1"/>
    <col min="4" max="5" width="8.862142857142858" style="3" customWidth="1"/>
    <col min="6" max="7" width="12.43357142857143" style="4" customWidth="1"/>
  </cols>
  <sheetData>
    <row r="1" ht="17.25" customHeight="1" spans="1:8" x14ac:dyDescent="0.25">
      <c r="A1" s="5" t="s">
        <v>0</v>
      </c>
      <c r="B1" s="6" t="s">
        <v>39</v>
      </c>
      <c r="C1" s="6" t="s">
        <v>40</v>
      </c>
      <c r="D1" s="7"/>
      <c r="E1" s="3"/>
      <c r="F1" s="4"/>
      <c r="G1" s="4"/>
    </row>
    <row r="2" ht="17.25" customHeight="1" spans="1:8" x14ac:dyDescent="0.25">
      <c r="A2" s="8">
        <v>44475</v>
      </c>
      <c r="B2" s="9">
        <v>34</v>
      </c>
      <c r="C2" s="9">
        <v>105</v>
      </c>
      <c r="D2" s="11"/>
      <c r="E2" s="12"/>
      <c r="F2" s="4"/>
      <c r="G2" s="4"/>
    </row>
    <row r="3" ht="17.25" customHeight="1" spans="1:8" x14ac:dyDescent="0.25">
      <c r="A3" s="13"/>
      <c r="B3" s="14"/>
      <c r="C3" s="14"/>
      <c r="D3" s="16"/>
      <c r="E3" s="12"/>
      <c r="F3" s="4"/>
      <c r="G3" s="4"/>
    </row>
    <row r="4" ht="17.25" customHeight="1" spans="1:8" x14ac:dyDescent="0.25">
      <c r="A4" s="17"/>
      <c r="B4" s="18"/>
      <c r="C4" s="18"/>
      <c r="D4" s="19"/>
      <c r="E4" s="12"/>
      <c r="F4" s="4"/>
      <c r="G4" s="4"/>
    </row>
    <row r="5" ht="17.25" customHeight="1" spans="1:8" x14ac:dyDescent="0.25">
      <c r="A5" s="17"/>
      <c r="B5" s="18"/>
      <c r="C5" s="18"/>
      <c r="D5" s="19"/>
      <c r="E5" s="12"/>
      <c r="F5" s="4"/>
      <c r="G5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23.719285714285714" style="2" customWidth="1"/>
    <col min="3" max="3" width="12.147857142857141" style="2" customWidth="1"/>
    <col min="4" max="4" width="8.862142857142858" style="3" customWidth="1"/>
    <col min="5" max="6" width="12.43357142857143" style="4" customWidth="1"/>
  </cols>
  <sheetData>
    <row r="1" ht="17.25" customHeight="1" spans="1:7" x14ac:dyDescent="0.25">
      <c r="A1" s="20" t="s">
        <v>0</v>
      </c>
      <c r="B1" s="6" t="s">
        <v>41</v>
      </c>
      <c r="C1" s="6" t="s">
        <v>42</v>
      </c>
      <c r="D1" s="3"/>
      <c r="E1" s="4"/>
      <c r="F1" s="4"/>
    </row>
    <row r="2" ht="17.25" customHeight="1" spans="1:7" x14ac:dyDescent="0.25">
      <c r="A2" s="11" t="s">
        <v>43</v>
      </c>
      <c r="B2" s="9">
        <v>200</v>
      </c>
      <c r="C2" s="10"/>
      <c r="D2" s="12"/>
      <c r="E2" s="4"/>
      <c r="F2" s="4"/>
    </row>
    <row r="3" ht="17.25" customHeight="1" spans="1:7" x14ac:dyDescent="0.25">
      <c r="A3" s="16" t="s">
        <v>44</v>
      </c>
      <c r="B3" s="14"/>
      <c r="C3" s="15">
        <v>421</v>
      </c>
      <c r="D3" s="12"/>
      <c r="E3" s="4"/>
      <c r="F3" s="4"/>
    </row>
    <row r="4" ht="17.25" customHeight="1" spans="1:7" x14ac:dyDescent="0.25">
      <c r="A4" s="16" t="s">
        <v>45</v>
      </c>
      <c r="B4" s="14"/>
      <c r="C4" s="15">
        <v>-421</v>
      </c>
      <c r="D4" s="12"/>
      <c r="E4" s="4"/>
      <c r="F4" s="4"/>
    </row>
    <row r="5" ht="17.25" customHeight="1" spans="1:7" x14ac:dyDescent="0.25">
      <c r="A5" s="13"/>
      <c r="B5" s="14"/>
      <c r="C5" s="14"/>
      <c r="D5" s="12"/>
      <c r="E5" s="4"/>
      <c r="F5" s="4"/>
    </row>
    <row r="6" ht="17.25" customHeight="1" spans="1:7" x14ac:dyDescent="0.25">
      <c r="A6" s="13"/>
      <c r="B6" s="14"/>
      <c r="C6" s="14"/>
      <c r="D6" s="12"/>
      <c r="E6" s="4"/>
      <c r="F6" s="4"/>
    </row>
    <row r="7" ht="17.25" customHeight="1" spans="1:7" x14ac:dyDescent="0.25">
      <c r="A7" s="17"/>
      <c r="B7" s="18"/>
      <c r="C7" s="18"/>
      <c r="D7" s="12"/>
      <c r="E7" s="4"/>
      <c r="F7" s="4"/>
    </row>
    <row r="8" ht="17.25" customHeight="1" spans="1:7" x14ac:dyDescent="0.25">
      <c r="A8" s="17"/>
      <c r="B8" s="18"/>
      <c r="C8" s="18"/>
      <c r="D8" s="12"/>
      <c r="E8" s="4"/>
      <c r="F8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56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3" width="9.719285714285713" style="2" customWidth="1"/>
    <col min="4" max="5" width="9.005" style="2" customWidth="1"/>
    <col min="6" max="6" width="9.147857142857141" style="2" customWidth="1"/>
    <col min="7" max="10" width="9.576428571428572" style="2" customWidth="1"/>
    <col min="11" max="13" width="10.005" style="2" customWidth="1"/>
    <col min="14" max="14" width="15.576428571428572" style="2" customWidth="1"/>
    <col min="15" max="15" width="8.862142857142858" style="4" customWidth="1"/>
    <col min="16" max="17" width="12.43357142857143" style="4" customWidth="1"/>
  </cols>
  <sheetData>
    <row r="1" ht="17.25" customHeight="1" spans="1:18" x14ac:dyDescent="0.25">
      <c r="A1" s="5" t="s">
        <v>0</v>
      </c>
      <c r="B1" s="6" t="s">
        <v>46</v>
      </c>
      <c r="C1" s="6" t="s">
        <v>47</v>
      </c>
      <c r="D1" s="6" t="s">
        <v>7</v>
      </c>
      <c r="E1" s="6" t="s">
        <v>9</v>
      </c>
      <c r="F1" s="6" t="s">
        <v>8</v>
      </c>
      <c r="G1" s="6" t="s">
        <v>3</v>
      </c>
      <c r="H1" s="6" t="s">
        <v>13</v>
      </c>
      <c r="I1" s="6" t="s">
        <v>11</v>
      </c>
      <c r="J1" s="6" t="s">
        <v>6</v>
      </c>
      <c r="K1" s="6" t="s">
        <v>40</v>
      </c>
      <c r="L1" s="6" t="s">
        <v>48</v>
      </c>
      <c r="M1" s="6" t="s">
        <v>49</v>
      </c>
      <c r="N1" s="6" t="s">
        <v>50</v>
      </c>
      <c r="O1" s="4"/>
      <c r="P1" s="4"/>
      <c r="Q1" s="4"/>
    </row>
    <row r="2" ht="17.25" customHeight="1" spans="1:18" x14ac:dyDescent="0.25">
      <c r="A2" s="8" t="s">
        <v>51</v>
      </c>
      <c r="B2" s="9">
        <v>50</v>
      </c>
      <c r="C2" s="10"/>
      <c r="D2" s="9">
        <v>20</v>
      </c>
      <c r="E2" s="9">
        <v>20</v>
      </c>
      <c r="F2" s="9">
        <v>50</v>
      </c>
      <c r="G2" s="9">
        <v>20</v>
      </c>
      <c r="H2" s="9">
        <v>60</v>
      </c>
      <c r="I2" s="9">
        <v>10</v>
      </c>
      <c r="J2" s="10"/>
      <c r="K2" s="35"/>
      <c r="L2" s="35"/>
      <c r="M2" s="35"/>
      <c r="N2" s="35"/>
      <c r="O2" s="4"/>
      <c r="P2" s="4"/>
      <c r="Q2" s="4"/>
    </row>
    <row r="3" ht="17.25" customHeight="1" spans="1:18" x14ac:dyDescent="0.25">
      <c r="A3" s="13" t="s">
        <v>52</v>
      </c>
      <c r="B3" s="14"/>
      <c r="C3" s="14"/>
      <c r="D3" s="14"/>
      <c r="E3" s="14"/>
      <c r="F3" s="14"/>
      <c r="G3" s="14"/>
      <c r="H3" s="14"/>
      <c r="I3" s="14"/>
      <c r="J3" s="15">
        <v>100</v>
      </c>
      <c r="K3" s="14"/>
      <c r="L3" s="14"/>
      <c r="M3" s="14"/>
      <c r="N3" s="14"/>
      <c r="O3" s="12" t="s">
        <v>53</v>
      </c>
      <c r="P3" s="4"/>
      <c r="Q3" s="4"/>
    </row>
    <row r="4" ht="17.25" customHeight="1" spans="1:18" x14ac:dyDescent="0.25">
      <c r="A4" s="13" t="s">
        <v>52</v>
      </c>
      <c r="B4" s="14"/>
      <c r="C4" s="14"/>
      <c r="D4" s="15">
        <v>100</v>
      </c>
      <c r="E4" s="14"/>
      <c r="F4" s="14"/>
      <c r="G4" s="14"/>
      <c r="H4" s="14"/>
      <c r="I4" s="14"/>
      <c r="J4" s="14"/>
      <c r="K4" s="14"/>
      <c r="L4" s="14"/>
      <c r="M4" s="14"/>
      <c r="N4" s="14"/>
      <c r="O4" s="12" t="s">
        <v>53</v>
      </c>
      <c r="P4" s="4"/>
      <c r="Q4" s="4"/>
    </row>
    <row r="5" ht="17.25" customHeight="1" spans="1:18" x14ac:dyDescent="0.25">
      <c r="A5" s="13">
        <v>44418</v>
      </c>
      <c r="B5" s="15">
        <v>85</v>
      </c>
      <c r="C5" s="14"/>
      <c r="D5" s="23"/>
      <c r="E5" s="23"/>
      <c r="F5" s="15">
        <v>100</v>
      </c>
      <c r="G5" s="23"/>
      <c r="H5" s="23"/>
      <c r="I5" s="23"/>
      <c r="J5" s="23"/>
      <c r="K5" s="23"/>
      <c r="L5" s="23"/>
      <c r="M5" s="23"/>
      <c r="N5" s="23"/>
      <c r="O5" s="4"/>
      <c r="P5" s="4"/>
      <c r="Q5" s="4"/>
    </row>
    <row r="6" ht="17.25" customHeight="1" spans="1:18" x14ac:dyDescent="0.25">
      <c r="A6" s="13">
        <v>44449</v>
      </c>
      <c r="B6" s="15">
        <v>120</v>
      </c>
      <c r="C6" s="14"/>
      <c r="D6" s="14"/>
      <c r="E6" s="14"/>
      <c r="F6" s="15">
        <v>100</v>
      </c>
      <c r="G6" s="14"/>
      <c r="H6" s="14"/>
      <c r="I6" s="14"/>
      <c r="J6" s="14"/>
      <c r="K6" s="14"/>
      <c r="L6" s="14"/>
      <c r="M6" s="14"/>
      <c r="N6" s="14"/>
      <c r="O6" s="12"/>
      <c r="P6" s="4"/>
      <c r="Q6" s="4"/>
    </row>
    <row r="7" ht="17.25" customHeight="1" spans="1:18" x14ac:dyDescent="0.25">
      <c r="A7" s="13">
        <v>44479</v>
      </c>
      <c r="B7" s="15">
        <v>95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2"/>
      <c r="P7" s="4"/>
      <c r="Q7" s="4"/>
    </row>
    <row r="8" ht="17.25" customHeight="1" spans="1:18" x14ac:dyDescent="0.25">
      <c r="A8" s="13" t="s">
        <v>54</v>
      </c>
      <c r="B8" s="14"/>
      <c r="C8" s="14"/>
      <c r="D8" s="14"/>
      <c r="E8" s="14"/>
      <c r="F8" s="14"/>
      <c r="G8" s="14"/>
      <c r="H8" s="14"/>
      <c r="I8" s="14"/>
      <c r="J8" s="14"/>
      <c r="K8" s="15">
        <v>150</v>
      </c>
      <c r="L8" s="14"/>
      <c r="M8" s="14"/>
      <c r="N8" s="14"/>
      <c r="O8" s="12"/>
      <c r="P8" s="4"/>
      <c r="Q8" s="4"/>
    </row>
    <row r="9" ht="17.25" customHeight="1" spans="1:18" x14ac:dyDescent="0.25">
      <c r="A9" s="13" t="s">
        <v>54</v>
      </c>
      <c r="B9" s="14"/>
      <c r="C9" s="14"/>
      <c r="D9" s="14"/>
      <c r="E9" s="14"/>
      <c r="F9" s="14"/>
      <c r="G9" s="14"/>
      <c r="H9" s="14"/>
      <c r="I9" s="14"/>
      <c r="J9" s="14"/>
      <c r="K9" s="15">
        <v>150</v>
      </c>
      <c r="L9" s="14"/>
      <c r="M9" s="14"/>
      <c r="N9" s="14"/>
      <c r="O9" s="12"/>
      <c r="P9" s="4"/>
      <c r="Q9" s="4"/>
    </row>
    <row r="10" ht="17.25" customHeight="1" spans="1:18" x14ac:dyDescent="0.25">
      <c r="A10" s="13" t="s">
        <v>54</v>
      </c>
      <c r="B10" s="14"/>
      <c r="C10" s="14"/>
      <c r="D10" s="14"/>
      <c r="E10" s="14"/>
      <c r="F10" s="14"/>
      <c r="G10" s="14"/>
      <c r="H10" s="14"/>
      <c r="I10" s="14"/>
      <c r="J10" s="14"/>
      <c r="K10" s="15">
        <v>100</v>
      </c>
      <c r="L10" s="14"/>
      <c r="M10" s="14"/>
      <c r="N10" s="14"/>
      <c r="O10" s="12"/>
      <c r="P10" s="4"/>
      <c r="Q10" s="4"/>
    </row>
    <row r="11" ht="17.25" customHeight="1" spans="1:18" x14ac:dyDescent="0.25">
      <c r="A11" s="13" t="s">
        <v>55</v>
      </c>
      <c r="B11" s="23"/>
      <c r="C11" s="23"/>
      <c r="D11" s="23"/>
      <c r="E11" s="15">
        <v>20</v>
      </c>
      <c r="F11" s="15">
        <v>20</v>
      </c>
      <c r="G11" s="23"/>
      <c r="H11" s="23"/>
      <c r="I11" s="15">
        <v>20</v>
      </c>
      <c r="J11" s="15">
        <v>20</v>
      </c>
      <c r="K11" s="23"/>
      <c r="L11" s="23"/>
      <c r="M11" s="23"/>
      <c r="N11" s="23"/>
      <c r="O11" s="4"/>
      <c r="P11" s="4"/>
      <c r="Q11" s="4"/>
    </row>
    <row r="12" ht="17.25" customHeight="1" spans="1:18" x14ac:dyDescent="0.25">
      <c r="A12" s="13" t="s">
        <v>56</v>
      </c>
      <c r="B12" s="23"/>
      <c r="C12" s="23"/>
      <c r="D12" s="23"/>
      <c r="E12" s="15">
        <v>-20</v>
      </c>
      <c r="F12" s="15">
        <v>-20</v>
      </c>
      <c r="G12" s="23"/>
      <c r="H12" s="23"/>
      <c r="I12" s="15">
        <v>-20</v>
      </c>
      <c r="J12" s="15">
        <v>-20</v>
      </c>
      <c r="K12" s="23"/>
      <c r="L12" s="23"/>
      <c r="M12" s="23"/>
      <c r="N12" s="23"/>
      <c r="O12" s="4"/>
      <c r="P12" s="4"/>
      <c r="Q12" s="4"/>
    </row>
    <row r="13" ht="17.25" customHeight="1" spans="1:18" x14ac:dyDescent="0.25">
      <c r="A13" s="13" t="s">
        <v>38</v>
      </c>
      <c r="B13" s="23"/>
      <c r="C13" s="23"/>
      <c r="D13" s="23"/>
      <c r="E13" s="15">
        <v>140</v>
      </c>
      <c r="F13" s="15">
        <v>115</v>
      </c>
      <c r="G13" s="23"/>
      <c r="H13" s="15">
        <v>100</v>
      </c>
      <c r="I13" s="23"/>
      <c r="J13" s="15">
        <v>60</v>
      </c>
      <c r="K13" s="23"/>
      <c r="L13" s="23"/>
      <c r="M13" s="23"/>
      <c r="N13" s="23"/>
      <c r="O13" s="12" t="s">
        <v>57</v>
      </c>
      <c r="P13" s="4"/>
      <c r="Q13" s="4"/>
    </row>
    <row r="14" ht="17.25" customHeight="1" spans="1:18" x14ac:dyDescent="0.25">
      <c r="A14" s="13">
        <v>44359</v>
      </c>
      <c r="B14" s="15">
        <v>160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2" t="s">
        <v>58</v>
      </c>
      <c r="P14" s="4"/>
      <c r="Q14" s="4"/>
    </row>
    <row r="15" ht="17.25" customHeight="1" spans="1:18" x14ac:dyDescent="0.25">
      <c r="A15" s="13">
        <v>44420</v>
      </c>
      <c r="B15" s="15">
        <v>139</v>
      </c>
      <c r="C15" s="14"/>
      <c r="D15" s="23"/>
      <c r="E15" s="23"/>
      <c r="F15" s="15">
        <v>140</v>
      </c>
      <c r="G15" s="23"/>
      <c r="H15" s="23"/>
      <c r="I15" s="23"/>
      <c r="J15" s="23"/>
      <c r="K15" s="23"/>
      <c r="L15" s="23"/>
      <c r="M15" s="23"/>
      <c r="N15" s="23"/>
      <c r="O15" s="12" t="s">
        <v>59</v>
      </c>
      <c r="P15" s="4"/>
      <c r="Q15" s="4"/>
    </row>
    <row r="16" ht="17.25" customHeight="1" spans="1:18" x14ac:dyDescent="0.25">
      <c r="A16" s="13">
        <v>44420</v>
      </c>
      <c r="B16" s="15">
        <v>140</v>
      </c>
      <c r="C16" s="14"/>
      <c r="D16" s="23"/>
      <c r="E16" s="23"/>
      <c r="F16" s="15">
        <v>140</v>
      </c>
      <c r="G16" s="23"/>
      <c r="H16" s="23"/>
      <c r="I16" s="23"/>
      <c r="J16" s="23"/>
      <c r="K16" s="23"/>
      <c r="L16" s="23"/>
      <c r="M16" s="23"/>
      <c r="N16" s="23"/>
      <c r="O16" s="12" t="s">
        <v>59</v>
      </c>
      <c r="P16" s="4"/>
      <c r="Q16" s="4"/>
    </row>
    <row r="17" ht="17.25" customHeight="1" spans="1:18" x14ac:dyDescent="0.25">
      <c r="A17" s="13">
        <v>44420</v>
      </c>
      <c r="B17" s="23"/>
      <c r="C17" s="23"/>
      <c r="D17" s="23"/>
      <c r="E17" s="15">
        <v>400</v>
      </c>
      <c r="F17" s="23"/>
      <c r="G17" s="23"/>
      <c r="H17" s="23"/>
      <c r="I17" s="15">
        <v>400</v>
      </c>
      <c r="J17" s="23"/>
      <c r="K17" s="23"/>
      <c r="L17" s="23"/>
      <c r="M17" s="23"/>
      <c r="N17" s="23"/>
      <c r="O17" s="12" t="s">
        <v>59</v>
      </c>
      <c r="P17" s="4"/>
      <c r="Q17" s="4"/>
    </row>
    <row r="18" ht="17.25" customHeight="1" spans="1:18" x14ac:dyDescent="0.25">
      <c r="A18" s="13">
        <v>44420</v>
      </c>
      <c r="B18" s="15">
        <v>40</v>
      </c>
      <c r="C18" s="14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12" t="s">
        <v>58</v>
      </c>
      <c r="P18" s="4"/>
      <c r="Q18" s="4"/>
    </row>
    <row r="19" ht="17.25" customHeight="1" spans="1:18" x14ac:dyDescent="0.25">
      <c r="A19" s="13" t="s">
        <v>60</v>
      </c>
      <c r="B19" s="15">
        <v>121</v>
      </c>
      <c r="C19" s="14"/>
      <c r="D19" s="23"/>
      <c r="E19" s="23"/>
      <c r="F19" s="15">
        <v>200</v>
      </c>
      <c r="G19" s="23"/>
      <c r="H19" s="23"/>
      <c r="I19" s="23"/>
      <c r="J19" s="23"/>
      <c r="K19" s="23"/>
      <c r="L19" s="23"/>
      <c r="M19" s="23"/>
      <c r="N19" s="23"/>
      <c r="O19" s="12" t="s">
        <v>59</v>
      </c>
      <c r="P19" s="4"/>
      <c r="Q19" s="4"/>
    </row>
    <row r="20" ht="17.25" customHeight="1" spans="1:18" x14ac:dyDescent="0.25">
      <c r="A20" s="13" t="s">
        <v>60</v>
      </c>
      <c r="B20" s="23"/>
      <c r="C20" s="23"/>
      <c r="D20" s="23"/>
      <c r="E20" s="23"/>
      <c r="F20" s="23"/>
      <c r="G20" s="23"/>
      <c r="H20" s="23"/>
      <c r="I20" s="23"/>
      <c r="J20" s="23"/>
      <c r="K20" s="15">
        <v>400</v>
      </c>
      <c r="L20" s="15">
        <v>100</v>
      </c>
      <c r="M20" s="14"/>
      <c r="N20" s="14"/>
      <c r="O20" s="12" t="s">
        <v>59</v>
      </c>
      <c r="P20" s="4"/>
      <c r="Q20" s="4"/>
    </row>
    <row r="21" ht="17.25" customHeight="1" spans="1:18" x14ac:dyDescent="0.25">
      <c r="A21" s="13" t="s">
        <v>20</v>
      </c>
      <c r="B21" s="14"/>
      <c r="C21" s="14"/>
      <c r="D21" s="23"/>
      <c r="E21" s="15">
        <v>400</v>
      </c>
      <c r="F21" s="14"/>
      <c r="G21" s="23"/>
      <c r="H21" s="23"/>
      <c r="I21" s="15">
        <v>400</v>
      </c>
      <c r="J21" s="23"/>
      <c r="K21" s="23"/>
      <c r="L21" s="23"/>
      <c r="M21" s="23"/>
      <c r="N21" s="23"/>
      <c r="O21" s="12" t="s">
        <v>59</v>
      </c>
      <c r="P21" s="4"/>
      <c r="Q21" s="4"/>
    </row>
    <row r="22" ht="17.25" customHeight="1" spans="1:18" x14ac:dyDescent="0.25">
      <c r="A22" s="13" t="s">
        <v>61</v>
      </c>
      <c r="B22" s="23"/>
      <c r="C22" s="23"/>
      <c r="D22" s="15">
        <v>170</v>
      </c>
      <c r="E22" s="23"/>
      <c r="F22" s="23"/>
      <c r="G22" s="15">
        <v>200</v>
      </c>
      <c r="H22" s="15">
        <v>200</v>
      </c>
      <c r="I22" s="23"/>
      <c r="J22" s="23"/>
      <c r="K22" s="23"/>
      <c r="L22" s="23"/>
      <c r="M22" s="23"/>
      <c r="N22" s="23"/>
      <c r="O22" s="12" t="s">
        <v>59</v>
      </c>
      <c r="P22" s="4"/>
      <c r="Q22" s="4"/>
    </row>
    <row r="23" ht="17.25" customHeight="1" spans="1:18" x14ac:dyDescent="0.25">
      <c r="A23" s="13" t="s">
        <v>62</v>
      </c>
      <c r="B23" s="23"/>
      <c r="C23" s="23"/>
      <c r="D23" s="15">
        <v>30</v>
      </c>
      <c r="E23" s="23"/>
      <c r="F23" s="23"/>
      <c r="G23" s="23"/>
      <c r="H23" s="15">
        <v>200</v>
      </c>
      <c r="I23" s="23"/>
      <c r="J23" s="23"/>
      <c r="K23" s="23"/>
      <c r="L23" s="23"/>
      <c r="M23" s="23"/>
      <c r="N23" s="23"/>
      <c r="O23" s="12" t="s">
        <v>63</v>
      </c>
      <c r="P23" s="4"/>
      <c r="Q23" s="4"/>
    </row>
    <row r="24" ht="17.25" customHeight="1" spans="1:18" x14ac:dyDescent="0.25">
      <c r="A24" s="13" t="s">
        <v>62</v>
      </c>
      <c r="B24" s="23"/>
      <c r="C24" s="23"/>
      <c r="D24" s="23"/>
      <c r="E24" s="23"/>
      <c r="F24" s="15">
        <v>-80</v>
      </c>
      <c r="G24" s="23"/>
      <c r="H24" s="23"/>
      <c r="I24" s="23"/>
      <c r="J24" s="23"/>
      <c r="K24" s="23"/>
      <c r="L24" s="23"/>
      <c r="M24" s="23"/>
      <c r="N24" s="23"/>
      <c r="O24" s="12" t="s">
        <v>59</v>
      </c>
      <c r="P24" s="4"/>
      <c r="Q24" s="4"/>
    </row>
    <row r="25" ht="17.25" customHeight="1" spans="1:18" x14ac:dyDescent="0.25">
      <c r="A25" s="17">
        <v>44622</v>
      </c>
      <c r="B25" s="18"/>
      <c r="C25" s="18"/>
      <c r="D25" s="32">
        <v>170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2" t="s">
        <v>58</v>
      </c>
      <c r="P25" s="4"/>
      <c r="Q25" s="4"/>
    </row>
    <row r="26" ht="17.25" customHeight="1" spans="1:18" x14ac:dyDescent="0.25">
      <c r="A26" s="17">
        <v>44683</v>
      </c>
      <c r="B26" s="18"/>
      <c r="C26" s="18"/>
      <c r="D26" s="32">
        <v>30</v>
      </c>
      <c r="E26" s="18"/>
      <c r="F26" s="18"/>
      <c r="G26" s="32">
        <v>150</v>
      </c>
      <c r="H26" s="18"/>
      <c r="I26" s="18"/>
      <c r="J26" s="18"/>
      <c r="K26" s="18"/>
      <c r="L26" s="18"/>
      <c r="M26" s="18"/>
      <c r="N26" s="18"/>
      <c r="O26" s="12" t="s">
        <v>58</v>
      </c>
      <c r="P26" s="4"/>
      <c r="Q26" s="4"/>
    </row>
    <row r="27" ht="17.25" customHeight="1" spans="1:18" x14ac:dyDescent="0.25">
      <c r="A27" s="17">
        <v>44897</v>
      </c>
      <c r="B27" s="32">
        <v>-100</v>
      </c>
      <c r="C27" s="18"/>
      <c r="D27" s="18"/>
      <c r="E27" s="18"/>
      <c r="F27" s="18"/>
      <c r="G27" s="18"/>
      <c r="H27" s="18"/>
      <c r="I27" s="32">
        <v>-150</v>
      </c>
      <c r="J27" s="18"/>
      <c r="K27" s="18"/>
      <c r="L27" s="18"/>
      <c r="M27" s="18"/>
      <c r="N27" s="18"/>
      <c r="O27" s="12" t="s">
        <v>59</v>
      </c>
      <c r="P27" s="4"/>
      <c r="Q27" s="4"/>
    </row>
    <row r="28" ht="17.25" customHeight="1" spans="1:18" x14ac:dyDescent="0.25">
      <c r="A28" s="17">
        <v>44897</v>
      </c>
      <c r="B28" s="18"/>
      <c r="C28" s="18"/>
      <c r="D28" s="18"/>
      <c r="E28" s="18"/>
      <c r="F28" s="18"/>
      <c r="G28" s="32">
        <v>100</v>
      </c>
      <c r="H28" s="32">
        <v>100</v>
      </c>
      <c r="I28" s="18"/>
      <c r="J28" s="18"/>
      <c r="K28" s="18"/>
      <c r="L28" s="18"/>
      <c r="M28" s="18"/>
      <c r="N28" s="18"/>
      <c r="O28" s="12" t="s">
        <v>59</v>
      </c>
      <c r="P28" s="4"/>
      <c r="Q28" s="4"/>
    </row>
    <row r="29" ht="17.25" customHeight="1" spans="1:18" x14ac:dyDescent="0.25">
      <c r="A29" s="17">
        <v>44654</v>
      </c>
      <c r="B29" s="18"/>
      <c r="C29" s="18"/>
      <c r="D29" s="18"/>
      <c r="E29" s="32">
        <v>-650</v>
      </c>
      <c r="F29" s="32">
        <v>-50</v>
      </c>
      <c r="G29" s="18"/>
      <c r="H29" s="18"/>
      <c r="I29" s="32">
        <v>-200</v>
      </c>
      <c r="J29" s="18"/>
      <c r="K29" s="18"/>
      <c r="L29" s="18"/>
      <c r="M29" s="18"/>
      <c r="N29" s="18"/>
      <c r="O29" s="12" t="s">
        <v>59</v>
      </c>
      <c r="P29" s="4"/>
      <c r="Q29" s="4"/>
    </row>
    <row r="30" ht="17.25" customHeight="1" spans="1:18" x14ac:dyDescent="0.25">
      <c r="A30" s="17" t="s">
        <v>64</v>
      </c>
      <c r="B30" s="32">
        <v>-130</v>
      </c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2" t="s">
        <v>58</v>
      </c>
      <c r="P30" s="4"/>
      <c r="Q30" s="4"/>
    </row>
    <row r="31" ht="17.25" customHeight="1" spans="1:18" x14ac:dyDescent="0.25">
      <c r="A31" s="17" t="s">
        <v>65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32">
        <v>250</v>
      </c>
      <c r="O31" s="12"/>
      <c r="P31" s="4"/>
      <c r="Q31" s="4"/>
    </row>
    <row r="32" ht="17.25" customHeight="1" spans="1:18" x14ac:dyDescent="0.25">
      <c r="A32" s="17" t="s">
        <v>66</v>
      </c>
      <c r="B32" s="32">
        <v>-70</v>
      </c>
      <c r="C32" s="18"/>
      <c r="D32" s="32">
        <v>-60</v>
      </c>
      <c r="E32" s="36"/>
      <c r="F32" s="36"/>
      <c r="G32" s="32">
        <v>-100</v>
      </c>
      <c r="H32" s="36"/>
      <c r="I32" s="36"/>
      <c r="J32" s="36"/>
      <c r="K32" s="36"/>
      <c r="L32" s="36"/>
      <c r="M32" s="36"/>
      <c r="N32" s="36"/>
      <c r="O32" s="4"/>
      <c r="P32" s="4"/>
      <c r="Q32" s="4"/>
    </row>
    <row r="33" ht="17.25" customHeight="1" spans="1:18" x14ac:dyDescent="0.25">
      <c r="A33" s="17">
        <v>44716</v>
      </c>
      <c r="B33" s="32">
        <v>-50</v>
      </c>
      <c r="C33" s="18"/>
      <c r="D33" s="36"/>
      <c r="E33" s="32">
        <v>-150</v>
      </c>
      <c r="F33" s="32">
        <v>-50</v>
      </c>
      <c r="G33" s="36"/>
      <c r="H33" s="32">
        <v>-80</v>
      </c>
      <c r="I33" s="32">
        <v>-130</v>
      </c>
      <c r="J33" s="36"/>
      <c r="K33" s="36"/>
      <c r="L33" s="36"/>
      <c r="M33" s="36"/>
      <c r="N33" s="36"/>
      <c r="O33" s="4"/>
      <c r="P33" s="4"/>
      <c r="Q33" s="4"/>
    </row>
    <row r="34" ht="17.25" customHeight="1" spans="1:18" x14ac:dyDescent="0.25">
      <c r="A34" s="17" t="s">
        <v>67</v>
      </c>
      <c r="B34" s="32">
        <v>-40</v>
      </c>
      <c r="C34" s="18"/>
      <c r="D34" s="32">
        <v>-76</v>
      </c>
      <c r="E34" s="36"/>
      <c r="F34" s="36"/>
      <c r="G34" s="36"/>
      <c r="H34" s="32">
        <v>-220</v>
      </c>
      <c r="I34" s="32">
        <v>-70</v>
      </c>
      <c r="J34" s="36"/>
      <c r="K34" s="36"/>
      <c r="L34" s="36"/>
      <c r="M34" s="36"/>
      <c r="N34" s="36"/>
      <c r="O34" s="12" t="s">
        <v>63</v>
      </c>
      <c r="P34" s="4"/>
      <c r="Q34" s="4"/>
    </row>
    <row r="35" ht="17.25" customHeight="1" spans="1:18" x14ac:dyDescent="0.25">
      <c r="A35" s="17" t="s">
        <v>68</v>
      </c>
      <c r="B35" s="18"/>
      <c r="C35" s="18"/>
      <c r="D35" s="18"/>
      <c r="E35" s="36"/>
      <c r="F35" s="36"/>
      <c r="G35" s="32">
        <v>-50</v>
      </c>
      <c r="H35" s="18"/>
      <c r="I35" s="18"/>
      <c r="J35" s="36"/>
      <c r="K35" s="36"/>
      <c r="L35" s="36"/>
      <c r="M35" s="32">
        <v>-140</v>
      </c>
      <c r="N35" s="36"/>
      <c r="O35" s="12" t="s">
        <v>69</v>
      </c>
      <c r="P35" s="4"/>
      <c r="Q35" s="4"/>
    </row>
    <row r="36" ht="17.25" customHeight="1" spans="1:18" x14ac:dyDescent="0.25">
      <c r="A36" s="17" t="s">
        <v>70</v>
      </c>
      <c r="B36" s="32">
        <v>53</v>
      </c>
      <c r="C36" s="18"/>
      <c r="D36" s="32">
        <v>30</v>
      </c>
      <c r="E36" s="32">
        <v>100</v>
      </c>
      <c r="F36" s="32">
        <v>40</v>
      </c>
      <c r="G36" s="32">
        <v>10</v>
      </c>
      <c r="H36" s="32">
        <v>80</v>
      </c>
      <c r="I36" s="32">
        <v>100</v>
      </c>
      <c r="J36" s="36"/>
      <c r="K36" s="36"/>
      <c r="L36" s="36"/>
      <c r="M36" s="36"/>
      <c r="N36" s="36"/>
      <c r="O36" s="12" t="s">
        <v>71</v>
      </c>
      <c r="P36" s="4"/>
      <c r="Q36" s="4"/>
    </row>
    <row r="37" ht="17.25" customHeight="1" spans="1:18" x14ac:dyDescent="0.25">
      <c r="A37" s="17" t="s">
        <v>72</v>
      </c>
      <c r="B37" s="32">
        <v>47</v>
      </c>
      <c r="C37" s="18"/>
      <c r="D37" s="32">
        <v>10</v>
      </c>
      <c r="E37" s="32">
        <v>100</v>
      </c>
      <c r="F37" s="36"/>
      <c r="G37" s="36"/>
      <c r="H37" s="36"/>
      <c r="I37" s="32">
        <v>100</v>
      </c>
      <c r="J37" s="36"/>
      <c r="K37" s="36"/>
      <c r="L37" s="36"/>
      <c r="M37" s="36"/>
      <c r="N37" s="36"/>
      <c r="O37" s="12" t="s">
        <v>71</v>
      </c>
      <c r="P37" s="4"/>
      <c r="Q37" s="4"/>
    </row>
    <row r="38" ht="17.25" customHeight="1" spans="1:18" x14ac:dyDescent="0.25">
      <c r="A38" s="17" t="s">
        <v>73</v>
      </c>
      <c r="B38" s="36"/>
      <c r="C38" s="36"/>
      <c r="D38" s="32">
        <v>-124</v>
      </c>
      <c r="E38" s="36"/>
      <c r="F38" s="36"/>
      <c r="G38" s="36"/>
      <c r="H38" s="32">
        <v>-200</v>
      </c>
      <c r="I38" s="32">
        <v>-150</v>
      </c>
      <c r="J38" s="36"/>
      <c r="K38" s="36"/>
      <c r="L38" s="36"/>
      <c r="M38" s="36"/>
      <c r="N38" s="36"/>
      <c r="O38" s="12" t="s">
        <v>74</v>
      </c>
      <c r="P38" s="4"/>
      <c r="Q38" s="4"/>
    </row>
    <row r="39" ht="17.25" customHeight="1" spans="1:18" x14ac:dyDescent="0.25">
      <c r="A39" s="17" t="s">
        <v>75</v>
      </c>
      <c r="B39" s="36"/>
      <c r="C39" s="36"/>
      <c r="D39" s="18"/>
      <c r="E39" s="36"/>
      <c r="F39" s="32">
        <v>-240</v>
      </c>
      <c r="G39" s="32">
        <v>-300</v>
      </c>
      <c r="H39" s="18"/>
      <c r="I39" s="32">
        <v>-100</v>
      </c>
      <c r="J39" s="36"/>
      <c r="K39" s="36"/>
      <c r="L39" s="36"/>
      <c r="M39" s="36"/>
      <c r="N39" s="36"/>
      <c r="O39" s="4"/>
      <c r="P39" s="4"/>
      <c r="Q39" s="4"/>
    </row>
    <row r="40" ht="17.25" customHeight="1" spans="1:18" x14ac:dyDescent="0.25">
      <c r="A40" s="17">
        <v>44598</v>
      </c>
      <c r="B40" s="32">
        <v>-100</v>
      </c>
      <c r="C40" s="18"/>
      <c r="D40" s="18"/>
      <c r="E40" s="18"/>
      <c r="F40" s="32">
        <v>-60</v>
      </c>
      <c r="G40" s="18"/>
      <c r="H40" s="18"/>
      <c r="I40" s="18"/>
      <c r="J40" s="36"/>
      <c r="K40" s="36"/>
      <c r="L40" s="36"/>
      <c r="M40" s="36"/>
      <c r="N40" s="36"/>
      <c r="O40" s="12" t="s">
        <v>76</v>
      </c>
      <c r="P40" s="4"/>
      <c r="Q40" s="4"/>
    </row>
    <row r="41" ht="17.25" customHeight="1" spans="1:18" x14ac:dyDescent="0.25">
      <c r="A41" s="17">
        <v>44810</v>
      </c>
      <c r="B41" s="32">
        <v>-16</v>
      </c>
      <c r="C41" s="18"/>
      <c r="D41" s="18"/>
      <c r="E41" s="18"/>
      <c r="F41" s="18"/>
      <c r="G41" s="18"/>
      <c r="H41" s="18"/>
      <c r="I41" s="18"/>
      <c r="J41" s="36"/>
      <c r="K41" s="36"/>
      <c r="L41" s="36"/>
      <c r="M41" s="36"/>
      <c r="N41" s="36"/>
      <c r="O41" s="12" t="s">
        <v>63</v>
      </c>
      <c r="P41" s="4"/>
      <c r="Q41" s="4"/>
    </row>
    <row r="42" ht="17.25" customHeight="1" spans="1:18" x14ac:dyDescent="0.25">
      <c r="A42" s="17" t="s">
        <v>77</v>
      </c>
      <c r="B42" s="32">
        <v>-94</v>
      </c>
      <c r="C42" s="18"/>
      <c r="D42" s="18"/>
      <c r="E42" s="18"/>
      <c r="F42" s="18"/>
      <c r="G42" s="18"/>
      <c r="H42" s="18"/>
      <c r="I42" s="18"/>
      <c r="J42" s="36"/>
      <c r="K42" s="36"/>
      <c r="L42" s="36"/>
      <c r="M42" s="36"/>
      <c r="N42" s="36"/>
      <c r="O42" s="12" t="s">
        <v>59</v>
      </c>
      <c r="P42" s="4"/>
      <c r="Q42" s="4"/>
    </row>
    <row r="43" ht="17.25" customHeight="1" spans="1:18" x14ac:dyDescent="0.25">
      <c r="A43" s="17">
        <v>44813</v>
      </c>
      <c r="B43" s="18"/>
      <c r="C43" s="18"/>
      <c r="D43" s="18"/>
      <c r="E43" s="18"/>
      <c r="F43" s="18"/>
      <c r="G43" s="18"/>
      <c r="H43" s="32">
        <v>-90</v>
      </c>
      <c r="I43" s="18"/>
      <c r="J43" s="36"/>
      <c r="K43" s="36"/>
      <c r="L43" s="36"/>
      <c r="M43" s="36"/>
      <c r="N43" s="36"/>
      <c r="O43" s="12" t="s">
        <v>59</v>
      </c>
      <c r="P43" s="4"/>
      <c r="Q43" s="4"/>
    </row>
    <row r="44" ht="17.25" customHeight="1" spans="1:18" x14ac:dyDescent="0.25">
      <c r="A44" s="17" t="s">
        <v>78</v>
      </c>
      <c r="B44" s="32">
        <v>-66</v>
      </c>
      <c r="C44" s="32">
        <v>-27</v>
      </c>
      <c r="D44" s="18"/>
      <c r="E44" s="18"/>
      <c r="F44" s="32">
        <v>-77</v>
      </c>
      <c r="G44" s="32">
        <v>-20</v>
      </c>
      <c r="H44" s="18"/>
      <c r="I44" s="18"/>
      <c r="J44" s="36"/>
      <c r="K44" s="36"/>
      <c r="L44" s="36"/>
      <c r="M44" s="36"/>
      <c r="N44" s="36"/>
      <c r="O44" s="4"/>
      <c r="P44" s="4"/>
      <c r="Q44" s="4"/>
    </row>
    <row r="45" ht="17.25" customHeight="1" spans="1:18" x14ac:dyDescent="0.25">
      <c r="A45" s="17" t="s">
        <v>79</v>
      </c>
      <c r="B45" s="18"/>
      <c r="C45" s="18"/>
      <c r="D45" s="32">
        <v>-56</v>
      </c>
      <c r="E45" s="18"/>
      <c r="F45" s="18"/>
      <c r="G45" s="18"/>
      <c r="H45" s="18"/>
      <c r="I45" s="32">
        <v>-20</v>
      </c>
      <c r="J45" s="32">
        <v>-41</v>
      </c>
      <c r="K45" s="36"/>
      <c r="L45" s="36"/>
      <c r="M45" s="36"/>
      <c r="N45" s="36"/>
      <c r="O45" s="4"/>
      <c r="P45" s="4"/>
      <c r="Q45" s="4"/>
    </row>
    <row r="46" ht="17.25" customHeight="1" spans="1:18" x14ac:dyDescent="0.25">
      <c r="A46" s="17" t="s">
        <v>80</v>
      </c>
      <c r="B46" s="32">
        <v>50</v>
      </c>
      <c r="C46" s="18"/>
      <c r="D46" s="32">
        <v>25</v>
      </c>
      <c r="E46" s="18"/>
      <c r="F46" s="32">
        <v>100</v>
      </c>
      <c r="G46" s="32">
        <v>50</v>
      </c>
      <c r="H46" s="18"/>
      <c r="I46" s="32">
        <v>199</v>
      </c>
      <c r="J46" s="32">
        <v>50</v>
      </c>
      <c r="K46" s="36"/>
      <c r="L46" s="36"/>
      <c r="M46" s="36"/>
      <c r="N46" s="36"/>
      <c r="O46" s="4"/>
      <c r="P46" s="4"/>
      <c r="Q46" s="4"/>
    </row>
    <row r="47" ht="17.25" customHeight="1" spans="1:18" x14ac:dyDescent="0.25">
      <c r="A47" s="17" t="s">
        <v>81</v>
      </c>
      <c r="B47" s="18"/>
      <c r="C47" s="18"/>
      <c r="D47" s="32">
        <v>32</v>
      </c>
      <c r="E47" s="18"/>
      <c r="F47" s="32">
        <v>100</v>
      </c>
      <c r="G47" s="18"/>
      <c r="H47" s="18"/>
      <c r="I47" s="32">
        <v>130</v>
      </c>
      <c r="J47" s="32">
        <v>92</v>
      </c>
      <c r="K47" s="36"/>
      <c r="L47" s="36"/>
      <c r="M47" s="36"/>
      <c r="N47" s="36"/>
      <c r="O47" s="4"/>
      <c r="P47" s="4"/>
      <c r="Q47" s="4"/>
    </row>
    <row r="48" ht="17.25" customHeight="1" spans="1:18" x14ac:dyDescent="0.25">
      <c r="A48" s="17" t="s">
        <v>82</v>
      </c>
      <c r="B48" s="18"/>
      <c r="C48" s="18"/>
      <c r="D48" s="32">
        <v>50</v>
      </c>
      <c r="E48" s="18"/>
      <c r="F48" s="32">
        <v>300</v>
      </c>
      <c r="G48" s="32">
        <v>305</v>
      </c>
      <c r="H48" s="18"/>
      <c r="I48" s="32">
        <v>250</v>
      </c>
      <c r="J48" s="32">
        <v>110</v>
      </c>
      <c r="K48" s="36"/>
      <c r="L48" s="36"/>
      <c r="M48" s="36"/>
      <c r="N48" s="36"/>
      <c r="O48" s="4"/>
      <c r="P48" s="4"/>
      <c r="Q48" s="4"/>
    </row>
    <row r="49" ht="17.25" customHeight="1" spans="1:18" x14ac:dyDescent="0.25">
      <c r="A49" s="17" t="s">
        <v>83</v>
      </c>
      <c r="B49" s="18"/>
      <c r="C49" s="18"/>
      <c r="D49" s="32">
        <v>25</v>
      </c>
      <c r="E49" s="18"/>
      <c r="F49" s="32">
        <v>100</v>
      </c>
      <c r="G49" s="32">
        <v>15</v>
      </c>
      <c r="H49" s="18"/>
      <c r="I49" s="32">
        <v>211</v>
      </c>
      <c r="J49" s="32">
        <v>98</v>
      </c>
      <c r="K49" s="36"/>
      <c r="L49" s="36"/>
      <c r="M49" s="36"/>
      <c r="N49" s="36"/>
      <c r="O49" s="4"/>
      <c r="P49" s="4"/>
      <c r="Q49" s="4"/>
    </row>
    <row r="50" ht="17.25" customHeight="1" spans="1:18" x14ac:dyDescent="0.25">
      <c r="A50" s="37" t="s">
        <v>84</v>
      </c>
      <c r="B50" s="36"/>
      <c r="C50" s="36"/>
      <c r="D50" s="36"/>
      <c r="E50" s="38">
        <v>-32</v>
      </c>
      <c r="F50" s="38">
        <v>-150</v>
      </c>
      <c r="G50" s="38">
        <v>-70</v>
      </c>
      <c r="H50" s="36"/>
      <c r="I50" s="38">
        <v>-358</v>
      </c>
      <c r="J50" s="36"/>
      <c r="K50" s="36"/>
      <c r="L50" s="36"/>
      <c r="M50" s="36"/>
      <c r="N50" s="36"/>
      <c r="O50" s="12" t="s">
        <v>85</v>
      </c>
      <c r="P50" s="4"/>
      <c r="Q50" s="4"/>
    </row>
    <row r="51" ht="17.25" customHeight="1" spans="1:18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2"/>
      <c r="P51" s="4"/>
      <c r="Q51" s="4"/>
    </row>
    <row r="52" ht="17.25" customHeight="1" spans="1:18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2"/>
      <c r="P52" s="4"/>
      <c r="Q52" s="4"/>
    </row>
    <row r="53" ht="17.25" customHeight="1" spans="1:18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2"/>
      <c r="P53" s="4"/>
      <c r="Q53" s="4"/>
    </row>
    <row r="54" ht="17.25" customHeight="1" spans="1:18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2"/>
      <c r="P54" s="4"/>
      <c r="Q54" s="4"/>
    </row>
    <row r="55" ht="17.25" customHeight="1" spans="1:18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4"/>
      <c r="P55" s="4"/>
      <c r="Q55" s="4"/>
    </row>
    <row r="56" ht="17.25" customHeight="1" spans="1:18" x14ac:dyDescent="0.25">
      <c r="A56" s="26"/>
      <c r="B56" s="6" t="s">
        <v>46</v>
      </c>
      <c r="C56" s="6" t="s">
        <v>47</v>
      </c>
      <c r="D56" s="6" t="s">
        <v>7</v>
      </c>
      <c r="E56" s="6" t="s">
        <v>9</v>
      </c>
      <c r="F56" s="6" t="s">
        <v>8</v>
      </c>
      <c r="G56" s="6" t="s">
        <v>3</v>
      </c>
      <c r="H56" s="6" t="s">
        <v>13</v>
      </c>
      <c r="I56" s="6" t="s">
        <v>11</v>
      </c>
      <c r="J56" s="6" t="s">
        <v>6</v>
      </c>
      <c r="K56" s="6" t="s">
        <v>40</v>
      </c>
      <c r="L56" s="6" t="s">
        <v>48</v>
      </c>
      <c r="M56" s="6" t="s">
        <v>49</v>
      </c>
      <c r="N56" s="6" t="s">
        <v>50</v>
      </c>
      <c r="O56" s="4"/>
      <c r="P56" s="4"/>
      <c r="Q56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4" width="8.862142857142858" style="2" customWidth="1"/>
    <col min="5" max="6" width="8.862142857142858" style="3" customWidth="1"/>
    <col min="7" max="8" width="12.43357142857143" style="4" customWidth="1"/>
  </cols>
  <sheetData>
    <row r="1" ht="17.25" customHeight="1" spans="1:9" x14ac:dyDescent="0.25">
      <c r="A1" s="5" t="s">
        <v>0</v>
      </c>
      <c r="B1" s="6" t="s">
        <v>7</v>
      </c>
      <c r="C1" s="6" t="s">
        <v>3</v>
      </c>
      <c r="D1" s="6" t="s">
        <v>13</v>
      </c>
      <c r="E1" s="7"/>
      <c r="F1" s="3"/>
      <c r="G1" s="4"/>
      <c r="H1" s="4"/>
    </row>
    <row r="2" ht="17.25" customHeight="1" spans="1:9" x14ac:dyDescent="0.25">
      <c r="A2" s="8">
        <v>43933</v>
      </c>
      <c r="B2" s="9">
        <v>100</v>
      </c>
      <c r="C2" s="9">
        <v>100</v>
      </c>
      <c r="D2" s="9">
        <v>200</v>
      </c>
      <c r="E2" s="11"/>
      <c r="F2" s="12"/>
      <c r="G2" s="4"/>
      <c r="H2" s="4"/>
    </row>
    <row r="3" ht="17.25" customHeight="1" spans="1:9" x14ac:dyDescent="0.25">
      <c r="A3" s="13"/>
      <c r="B3" s="14"/>
      <c r="C3" s="14"/>
      <c r="D3" s="14"/>
      <c r="E3" s="16"/>
      <c r="F3" s="12"/>
      <c r="G3" s="4"/>
      <c r="H3" s="4"/>
    </row>
    <row r="4" ht="17.25" customHeight="1" spans="1:9" x14ac:dyDescent="0.25">
      <c r="A4" s="17"/>
      <c r="B4" s="18"/>
      <c r="C4" s="18"/>
      <c r="D4" s="18"/>
      <c r="E4" s="19"/>
      <c r="F4" s="12"/>
      <c r="G4" s="4"/>
      <c r="H4" s="4"/>
    </row>
    <row r="5" ht="17.25" customHeight="1" spans="1:9" x14ac:dyDescent="0.25">
      <c r="A5" s="17"/>
      <c r="B5" s="18"/>
      <c r="C5" s="18"/>
      <c r="D5" s="18"/>
      <c r="E5" s="19"/>
      <c r="F5" s="12"/>
      <c r="G5" s="4"/>
      <c r="H5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6" width="8.862142857142858" style="31" customWidth="1"/>
    <col min="7" max="7" width="8.862142857142858" style="3" customWidth="1"/>
    <col min="8" max="8" width="8.862142857142858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13</v>
      </c>
      <c r="F1" s="6" t="s">
        <v>86</v>
      </c>
      <c r="G1" s="7"/>
      <c r="H1" s="4"/>
    </row>
    <row r="2" ht="17.25" customHeight="1" spans="1:9" x14ac:dyDescent="0.25">
      <c r="A2" s="8" t="s">
        <v>87</v>
      </c>
      <c r="B2" s="39">
        <v>60</v>
      </c>
      <c r="C2" s="39">
        <v>60</v>
      </c>
      <c r="D2" s="39">
        <v>24</v>
      </c>
      <c r="E2" s="39">
        <v>60</v>
      </c>
      <c r="F2" s="10"/>
      <c r="G2" s="11"/>
      <c r="H2" s="12"/>
    </row>
    <row r="3" ht="17.25" customHeight="1" spans="1:9" x14ac:dyDescent="0.25">
      <c r="A3" s="40" t="s">
        <v>88</v>
      </c>
      <c r="B3" s="41">
        <f>SUM(C7)</f>
      </c>
      <c r="C3" s="41">
        <f>SUM(D7)</f>
      </c>
      <c r="D3" s="41">
        <f>SUM(E7)</f>
      </c>
      <c r="E3" s="41">
        <f>SUM(F7)</f>
      </c>
      <c r="F3" s="42"/>
      <c r="G3" s="43"/>
      <c r="H3" s="12"/>
    </row>
    <row r="4" ht="17.25" customHeight="1" spans="1:9" x14ac:dyDescent="0.25">
      <c r="A4" s="44" t="s">
        <v>89</v>
      </c>
      <c r="B4" s="45"/>
      <c r="C4" s="45"/>
      <c r="D4" s="46">
        <v>-7</v>
      </c>
      <c r="E4" s="46">
        <v>-33</v>
      </c>
      <c r="F4" s="45"/>
      <c r="G4" s="47"/>
      <c r="H4" s="4"/>
    </row>
    <row r="5" ht="17.25" customHeight="1" spans="1:9" x14ac:dyDescent="0.25">
      <c r="A5" s="48" t="s">
        <v>90</v>
      </c>
      <c r="B5" s="49">
        <v>-15</v>
      </c>
      <c r="C5" s="50"/>
      <c r="D5" s="49">
        <v>-11</v>
      </c>
      <c r="E5" s="49">
        <v>-8</v>
      </c>
      <c r="F5" s="50"/>
      <c r="G5" s="51"/>
      <c r="H5" s="4"/>
    </row>
    <row r="6" ht="17.25" customHeight="1" spans="1:9" x14ac:dyDescent="0.25">
      <c r="A6" s="40" t="s">
        <v>91</v>
      </c>
      <c r="B6" s="41">
        <f>SUM(C8:C10)</f>
      </c>
      <c r="C6" s="41">
        <f>SUM(D8:D10)</f>
      </c>
      <c r="D6" s="41">
        <f>SUM(E8:E10)</f>
      </c>
      <c r="E6" s="41">
        <f>SUM(F8:F10)</f>
      </c>
      <c r="F6" s="42"/>
      <c r="G6" s="43"/>
      <c r="H6" s="12"/>
    </row>
    <row r="7" ht="17.25" customHeight="1" spans="1:9" x14ac:dyDescent="0.25">
      <c r="A7" s="17">
        <v>44287</v>
      </c>
      <c r="B7" s="18"/>
      <c r="C7" s="18"/>
      <c r="D7" s="52">
        <v>10</v>
      </c>
      <c r="E7" s="52">
        <v>40</v>
      </c>
      <c r="F7" s="52">
        <v>5</v>
      </c>
      <c r="G7" s="19"/>
      <c r="H7" s="12"/>
    </row>
    <row r="8" ht="17.25" customHeight="1" spans="1:9" x14ac:dyDescent="0.25">
      <c r="A8" s="13">
        <v>44501</v>
      </c>
      <c r="B8" s="53">
        <v>10</v>
      </c>
      <c r="C8" s="53">
        <v>10</v>
      </c>
      <c r="D8" s="53">
        <v>10</v>
      </c>
      <c r="E8" s="53">
        <v>20</v>
      </c>
      <c r="F8" s="53">
        <v>15</v>
      </c>
      <c r="G8" s="16"/>
      <c r="H8" s="12"/>
    </row>
    <row r="9" ht="17.25" customHeight="1" spans="1:9" x14ac:dyDescent="0.25">
      <c r="A9" s="40" t="s">
        <v>92</v>
      </c>
      <c r="B9" s="41">
        <f>SUM(C11:C13)</f>
      </c>
      <c r="C9" s="41">
        <f>SUM(D11:D13)</f>
      </c>
      <c r="D9" s="41">
        <f>SUM(E11:E13)</f>
      </c>
      <c r="E9" s="41">
        <f>SUM(F11:F13)</f>
      </c>
      <c r="F9" s="41">
        <f>SUM(G11:G13)</f>
      </c>
      <c r="G9" s="43"/>
      <c r="H9" s="12"/>
    </row>
    <row r="10" ht="17.25" customHeight="1" spans="1:9" x14ac:dyDescent="0.25">
      <c r="A10" s="13" t="s">
        <v>93</v>
      </c>
      <c r="B10" s="14"/>
      <c r="C10" s="14"/>
      <c r="D10" s="14"/>
      <c r="E10" s="14"/>
      <c r="F10" s="53">
        <v>-20</v>
      </c>
      <c r="G10" s="16"/>
      <c r="H10" s="12"/>
    </row>
    <row r="11" ht="17.25" customHeight="1" spans="1:9" x14ac:dyDescent="0.25">
      <c r="A11" s="40" t="s">
        <v>94</v>
      </c>
      <c r="B11" s="41">
        <f>SUM(C14:C15)</f>
      </c>
      <c r="C11" s="41">
        <f>SUM(D14:D15)</f>
      </c>
      <c r="D11" s="41">
        <f>SUM(E14:E15)</f>
      </c>
      <c r="E11" s="41">
        <f>SUM(F14:F15)</f>
      </c>
      <c r="F11" s="41">
        <f>SUM(G14:G15)</f>
      </c>
      <c r="G11" s="54"/>
      <c r="H11" s="12"/>
    </row>
    <row r="12" ht="17.25" customHeight="1" spans="1:9" x14ac:dyDescent="0.25">
      <c r="A12" s="17">
        <v>44381</v>
      </c>
      <c r="B12" s="15">
        <v>-52</v>
      </c>
      <c r="C12" s="15">
        <v>-17</v>
      </c>
      <c r="D12" s="15">
        <v>-16</v>
      </c>
      <c r="E12" s="15">
        <v>-26</v>
      </c>
      <c r="F12" s="14"/>
      <c r="G12" s="16"/>
      <c r="H12" s="12"/>
    </row>
    <row r="13" ht="17.25" customHeight="1" spans="1:9" x14ac:dyDescent="0.25">
      <c r="A13" s="17">
        <v>44382</v>
      </c>
      <c r="B13" s="32">
        <v>-3</v>
      </c>
      <c r="C13" s="32">
        <v>-3</v>
      </c>
      <c r="D13" s="32">
        <v>-4</v>
      </c>
      <c r="E13" s="32">
        <v>-11</v>
      </c>
      <c r="F13" s="36"/>
      <c r="G13" s="55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12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12"/>
    </row>
    <row r="16" ht="17.25" customHeight="1" spans="1:9" x14ac:dyDescent="0.25">
      <c r="A16" s="37"/>
      <c r="B16" s="38">
        <f>SUM(C16:C18)</f>
      </c>
      <c r="C16" s="38">
        <f>SUM(D16:D18)</f>
      </c>
      <c r="D16" s="38">
        <f>SUM(E16:E18)</f>
      </c>
      <c r="E16" s="38">
        <f>SUM(F16:F18)</f>
      </c>
      <c r="F16" s="38">
        <f>SUM(G16:G18)</f>
      </c>
      <c r="G16" s="55"/>
      <c r="H16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5" t="s">
        <v>0</v>
      </c>
      <c r="B1" s="6" t="s">
        <v>6</v>
      </c>
      <c r="C1" s="6" t="s">
        <v>8</v>
      </c>
      <c r="D1" s="56" t="s">
        <v>13</v>
      </c>
      <c r="E1" s="56" t="s">
        <v>17</v>
      </c>
    </row>
    <row r="2" ht="17.25" customHeight="1" spans="1:6" x14ac:dyDescent="0.25">
      <c r="A2" s="17">
        <v>44115</v>
      </c>
      <c r="B2" s="32">
        <v>20</v>
      </c>
      <c r="C2" s="32">
        <v>20</v>
      </c>
      <c r="D2" s="32">
        <v>40</v>
      </c>
      <c r="E2" s="18"/>
    </row>
    <row r="3" ht="17.25" customHeight="1" spans="1:6" x14ac:dyDescent="0.25">
      <c r="A3" s="17" t="s">
        <v>95</v>
      </c>
      <c r="B3" s="18"/>
      <c r="C3" s="18"/>
      <c r="D3" s="18"/>
      <c r="E3" s="32">
        <v>10</v>
      </c>
    </row>
    <row r="4" ht="17.25" customHeight="1" spans="1:6" x14ac:dyDescent="0.25">
      <c r="A4" s="17" t="s">
        <v>96</v>
      </c>
      <c r="B4" s="32">
        <v>20</v>
      </c>
      <c r="C4" s="32">
        <v>12</v>
      </c>
      <c r="D4" s="32">
        <v>16</v>
      </c>
      <c r="E4" s="32">
        <v>9</v>
      </c>
    </row>
    <row r="5" ht="17.25" customHeight="1" spans="1:6" x14ac:dyDescent="0.25">
      <c r="A5" s="57"/>
      <c r="B5" s="58"/>
      <c r="C5" s="58"/>
      <c r="D5" s="58"/>
      <c r="E5" s="5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9.862142857142857" style="2" customWidth="1"/>
    <col min="3" max="3" width="19.290714285714284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97</v>
      </c>
      <c r="C1" s="6" t="s">
        <v>98</v>
      </c>
      <c r="D1" s="59"/>
    </row>
    <row r="2" ht="17.25" customHeight="1" spans="1:5" x14ac:dyDescent="0.25">
      <c r="A2" s="17">
        <v>44264</v>
      </c>
      <c r="B2" s="32">
        <v>1</v>
      </c>
      <c r="C2" s="32">
        <v>1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57"/>
      <c r="B5" s="58"/>
      <c r="C5" s="58"/>
      <c r="D5" s="60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3" width="12.43357142857143" style="2" customWidth="1"/>
  </cols>
  <sheetData>
    <row r="1" ht="17.25" customHeight="1" spans="1:4" x14ac:dyDescent="0.25">
      <c r="A1" s="20" t="s">
        <v>0</v>
      </c>
      <c r="B1" s="6" t="s">
        <v>11</v>
      </c>
      <c r="C1" s="6" t="s">
        <v>13</v>
      </c>
    </row>
    <row r="2" ht="17.25" customHeight="1" spans="1:4" x14ac:dyDescent="0.25">
      <c r="A2" s="11" t="s">
        <v>99</v>
      </c>
      <c r="B2" s="9">
        <v>500</v>
      </c>
      <c r="C2" s="10"/>
    </row>
    <row r="3" ht="17.25" customHeight="1" spans="1:4" x14ac:dyDescent="0.25">
      <c r="A3" s="16" t="s">
        <v>100</v>
      </c>
      <c r="B3" s="15">
        <v>200</v>
      </c>
      <c r="C3" s="14"/>
    </row>
    <row r="4" ht="17.25" customHeight="1" spans="1:4" x14ac:dyDescent="0.25">
      <c r="A4" s="16" t="s">
        <v>101</v>
      </c>
      <c r="B4" s="15">
        <v>400</v>
      </c>
      <c r="C4" s="15">
        <v>200</v>
      </c>
    </row>
    <row r="5" ht="17.25" customHeight="1" spans="1:4" x14ac:dyDescent="0.25">
      <c r="A5" s="16" t="s">
        <v>102</v>
      </c>
      <c r="B5" s="15">
        <v>750</v>
      </c>
      <c r="C5" s="14"/>
    </row>
    <row r="6" ht="17.25" customHeight="1" spans="1:4" x14ac:dyDescent="0.25">
      <c r="A6" s="16" t="s">
        <v>103</v>
      </c>
      <c r="B6" s="15">
        <v>500</v>
      </c>
      <c r="C6" s="14"/>
    </row>
    <row r="7" ht="17.25" customHeight="1" spans="1:4" x14ac:dyDescent="0.25">
      <c r="A7" s="13"/>
      <c r="B7" s="14"/>
      <c r="C7" s="14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7" width="8.290714285714287" style="2" customWidth="1"/>
    <col min="8" max="8" width="8.290714285714287" style="3" customWidth="1"/>
  </cols>
  <sheetData>
    <row r="1" ht="17.25" customHeight="1" spans="1:9" x14ac:dyDescent="0.25">
      <c r="A1" s="5" t="s">
        <v>0</v>
      </c>
      <c r="B1" s="6" t="s">
        <v>46</v>
      </c>
      <c r="C1" s="6" t="s">
        <v>8</v>
      </c>
      <c r="D1" s="56" t="s">
        <v>13</v>
      </c>
      <c r="E1" s="56" t="s">
        <v>17</v>
      </c>
      <c r="F1" s="6" t="s">
        <v>6</v>
      </c>
      <c r="G1" s="61" t="s">
        <v>9</v>
      </c>
      <c r="H1" s="59"/>
    </row>
    <row r="2" ht="17.25" customHeight="1" spans="1:9" x14ac:dyDescent="0.25">
      <c r="A2" s="17" t="s">
        <v>104</v>
      </c>
      <c r="B2" s="32">
        <v>8</v>
      </c>
      <c r="C2" s="32">
        <v>8</v>
      </c>
      <c r="D2" s="32">
        <v>16</v>
      </c>
      <c r="E2" s="32">
        <v>4</v>
      </c>
      <c r="F2" s="18"/>
      <c r="G2" s="18"/>
      <c r="H2" s="19"/>
    </row>
    <row r="3" ht="17.25" customHeight="1" spans="1:9" x14ac:dyDescent="0.25">
      <c r="A3" s="17" t="s">
        <v>105</v>
      </c>
      <c r="B3" s="32">
        <v>-8</v>
      </c>
      <c r="C3" s="32">
        <v>-8</v>
      </c>
      <c r="D3" s="32">
        <v>-16</v>
      </c>
      <c r="E3" s="32">
        <v>-4</v>
      </c>
      <c r="F3" s="18"/>
      <c r="G3" s="18"/>
      <c r="H3" s="19"/>
    </row>
    <row r="4" ht="17.25" customHeight="1" spans="1:9" x14ac:dyDescent="0.25">
      <c r="A4" s="17">
        <v>44875</v>
      </c>
      <c r="B4" s="32">
        <v>-6</v>
      </c>
      <c r="C4" s="32">
        <v>-23</v>
      </c>
      <c r="D4" s="32">
        <v>-5</v>
      </c>
      <c r="E4" s="32">
        <v>-4</v>
      </c>
      <c r="F4" s="32">
        <v>-11</v>
      </c>
      <c r="G4" s="32">
        <v>-2</v>
      </c>
      <c r="H4" s="19"/>
    </row>
    <row r="5" ht="17.25" customHeight="1" spans="1:9" x14ac:dyDescent="0.25">
      <c r="A5" s="57"/>
      <c r="B5" s="58"/>
      <c r="C5" s="58"/>
      <c r="D5" s="58"/>
      <c r="E5" s="58"/>
      <c r="F5" s="58"/>
      <c r="G5" s="58"/>
      <c r="H5" s="60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" t="s">
        <v>12</v>
      </c>
      <c r="C1" s="59"/>
    </row>
    <row r="2" ht="17.25" customHeight="1" spans="1:4" x14ac:dyDescent="0.25">
      <c r="A2" s="19" t="s">
        <v>106</v>
      </c>
      <c r="B2" s="32">
        <v>50</v>
      </c>
      <c r="C2" s="19"/>
    </row>
    <row r="3" ht="17.25" customHeight="1" spans="1:4" x14ac:dyDescent="0.25">
      <c r="A3" s="19"/>
      <c r="B3" s="18"/>
      <c r="C3" s="19"/>
    </row>
    <row r="4" ht="17.25" customHeight="1" spans="1:4" x14ac:dyDescent="0.25">
      <c r="A4" s="19"/>
      <c r="B4" s="18"/>
      <c r="C4" s="19"/>
    </row>
    <row r="5" ht="17.25" customHeight="1" spans="1:4" x14ac:dyDescent="0.25">
      <c r="A5" s="60"/>
      <c r="B5" s="58"/>
      <c r="C5" s="60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5" width="8.290714285714287" style="2" customWidth="1"/>
  </cols>
  <sheetData>
    <row r="1" ht="17.25" customHeight="1" spans="1:6" x14ac:dyDescent="0.25">
      <c r="A1" s="20" t="s">
        <v>0</v>
      </c>
      <c r="B1" s="6" t="s">
        <v>46</v>
      </c>
      <c r="C1" s="6" t="s">
        <v>8</v>
      </c>
      <c r="D1" s="56" t="s">
        <v>13</v>
      </c>
      <c r="E1" s="56" t="s">
        <v>17</v>
      </c>
    </row>
    <row r="2" ht="17.25" customHeight="1" spans="1:6" x14ac:dyDescent="0.25">
      <c r="A2" s="19" t="s">
        <v>107</v>
      </c>
      <c r="B2" s="32">
        <v>8</v>
      </c>
      <c r="C2" s="32">
        <v>8</v>
      </c>
      <c r="D2" s="32">
        <v>8</v>
      </c>
      <c r="E2" s="32">
        <v>4</v>
      </c>
    </row>
    <row r="3" ht="17.25" customHeight="1" spans="1:6" x14ac:dyDescent="0.25">
      <c r="A3" s="19"/>
      <c r="B3" s="18"/>
      <c r="C3" s="18"/>
      <c r="D3" s="18"/>
      <c r="E3" s="18"/>
    </row>
    <row r="4" ht="17.25" customHeight="1" spans="1:6" x14ac:dyDescent="0.25">
      <c r="A4" s="19"/>
      <c r="B4" s="18"/>
      <c r="C4" s="18"/>
      <c r="D4" s="18"/>
      <c r="E4" s="18"/>
    </row>
    <row r="5" ht="17.25" customHeight="1" spans="1:6" x14ac:dyDescent="0.25">
      <c r="A5" s="60"/>
      <c r="B5" s="58"/>
      <c r="C5" s="58"/>
      <c r="D5" s="58"/>
      <c r="E5" s="5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"/>
  <sheetFormatPr defaultRowHeight="15" outlineLevelRow="0" outlineLevelCol="0" x14ac:dyDescent="55"/>
  <sheetData>
    <row r="1" spans="1:21" x14ac:dyDescent="0.25">
      <c r="A1" t="s">
        <v>0</v>
      </c>
      <c r="B1" t="s">
        <v>4630</v>
      </c>
      <c r="C1" t="s">
        <v>4631</v>
      </c>
      <c r="D1" t="s">
        <v>4632</v>
      </c>
      <c r="E1" t="s">
        <v>3476</v>
      </c>
      <c r="F1" t="s">
        <v>6</v>
      </c>
      <c r="G1" t="s">
        <v>8</v>
      </c>
      <c r="H1" t="s">
        <v>46</v>
      </c>
      <c r="I1" t="s">
        <v>1477</v>
      </c>
      <c r="J1" t="s">
        <v>4633</v>
      </c>
      <c r="K1" t="s">
        <v>4634</v>
      </c>
      <c r="L1" t="s">
        <v>131</v>
      </c>
      <c r="M1" t="s">
        <v>18</v>
      </c>
      <c r="N1" t="s">
        <v>3475</v>
      </c>
      <c r="O1" t="s">
        <v>4635</v>
      </c>
      <c r="P1" t="s">
        <v>4636</v>
      </c>
      <c r="Q1" t="s">
        <v>10</v>
      </c>
      <c r="R1" t="s">
        <v>17</v>
      </c>
      <c r="S1" t="s">
        <v>4637</v>
      </c>
      <c r="T1" t="s">
        <v>227</v>
      </c>
      <c r="U1" t="s">
        <v>4638</v>
      </c>
    </row>
    <row r="2" spans="1:21" x14ac:dyDescent="0.25">
      <c r="A2" t="s">
        <v>4639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4640</v>
      </c>
      <c r="B3">
        <v>0</v>
      </c>
      <c r="C3">
        <v>0</v>
      </c>
      <c r="D3">
        <v>0</v>
      </c>
      <c r="E3">
        <v>0</v>
      </c>
      <c r="F3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4640</v>
      </c>
      <c r="B4">
        <v>0</v>
      </c>
      <c r="C4">
        <v>0</v>
      </c>
      <c r="D4">
        <v>0</v>
      </c>
      <c r="E4">
        <v>0</v>
      </c>
      <c r="F4">
        <v>125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4639</v>
      </c>
      <c r="B5">
        <v>0</v>
      </c>
      <c r="C5">
        <v>0</v>
      </c>
      <c r="D5">
        <v>0</v>
      </c>
      <c r="E5">
        <v>0</v>
      </c>
      <c r="F5">
        <v>525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4641</v>
      </c>
      <c r="B6">
        <v>0</v>
      </c>
      <c r="C6">
        <v>0</v>
      </c>
      <c r="D6">
        <v>0</v>
      </c>
      <c r="E6">
        <v>0</v>
      </c>
      <c r="F6">
        <v>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4641</v>
      </c>
      <c r="B7">
        <v>0</v>
      </c>
      <c r="C7">
        <v>0</v>
      </c>
      <c r="D7">
        <v>0</v>
      </c>
      <c r="E7">
        <v>0</v>
      </c>
      <c r="F7">
        <v>375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4641</v>
      </c>
      <c r="B8">
        <v>0</v>
      </c>
      <c r="C8">
        <v>0</v>
      </c>
      <c r="D8">
        <v>0</v>
      </c>
      <c r="E8">
        <v>0</v>
      </c>
      <c r="F8">
        <v>0</v>
      </c>
      <c r="G8">
        <v>500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25">
      <c r="A9" t="s">
        <v>4641</v>
      </c>
      <c r="B9">
        <v>0</v>
      </c>
      <c r="C9">
        <v>0</v>
      </c>
      <c r="D9">
        <v>0</v>
      </c>
      <c r="E9">
        <v>0</v>
      </c>
      <c r="F9">
        <v>0</v>
      </c>
      <c r="G9">
        <v>500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t="s">
        <v>4639</v>
      </c>
      <c r="B10">
        <v>0</v>
      </c>
      <c r="C10">
        <v>0</v>
      </c>
      <c r="D10">
        <v>0</v>
      </c>
      <c r="E10">
        <v>0</v>
      </c>
      <c r="F10">
        <v>1000</v>
      </c>
      <c r="G10">
        <v>1000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4642</v>
      </c>
      <c r="B11">
        <v>0</v>
      </c>
      <c r="C11">
        <v>0</v>
      </c>
      <c r="D11">
        <v>0</v>
      </c>
      <c r="E11">
        <v>0</v>
      </c>
      <c r="F11">
        <v>0</v>
      </c>
      <c r="G11">
        <v>1000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4643</v>
      </c>
      <c r="B12">
        <v>0</v>
      </c>
      <c r="C12">
        <v>0</v>
      </c>
      <c r="D12">
        <v>0</v>
      </c>
      <c r="E12">
        <v>0</v>
      </c>
      <c r="F12">
        <v>120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4643</v>
      </c>
      <c r="B13">
        <v>0</v>
      </c>
      <c r="C13">
        <v>0</v>
      </c>
      <c r="D13">
        <v>0</v>
      </c>
      <c r="E13">
        <v>0</v>
      </c>
      <c r="F13">
        <v>380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t="s">
        <v>4644</v>
      </c>
      <c r="B14">
        <v>0</v>
      </c>
      <c r="C14">
        <v>0</v>
      </c>
      <c r="D14">
        <v>0</v>
      </c>
      <c r="E14">
        <v>0</v>
      </c>
      <c r="F14">
        <v>0</v>
      </c>
      <c r="G14">
        <v>-500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t="s">
        <v>4644</v>
      </c>
      <c r="B15">
        <v>0</v>
      </c>
      <c r="C15">
        <v>0</v>
      </c>
      <c r="D15">
        <v>0</v>
      </c>
      <c r="E15">
        <v>0</v>
      </c>
      <c r="F15">
        <v>0</v>
      </c>
      <c r="G15">
        <v>-500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4645</v>
      </c>
      <c r="B16">
        <v>0</v>
      </c>
      <c r="C16">
        <v>0</v>
      </c>
      <c r="D16">
        <v>0</v>
      </c>
      <c r="E16">
        <v>0</v>
      </c>
      <c r="F16">
        <v>136</v>
      </c>
      <c r="G16">
        <v>150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 t="s">
        <v>4646</v>
      </c>
      <c r="B17">
        <v>0</v>
      </c>
      <c r="C17">
        <v>0</v>
      </c>
      <c r="D17">
        <v>0</v>
      </c>
      <c r="E17">
        <v>0</v>
      </c>
      <c r="F17">
        <v>280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4646</v>
      </c>
      <c r="B18">
        <v>0</v>
      </c>
      <c r="C18">
        <v>0</v>
      </c>
      <c r="D18">
        <v>0</v>
      </c>
      <c r="E18">
        <v>0</v>
      </c>
      <c r="F18">
        <v>140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4647</v>
      </c>
      <c r="B19">
        <v>0</v>
      </c>
      <c r="C19">
        <v>0</v>
      </c>
      <c r="D19">
        <v>0</v>
      </c>
      <c r="E19">
        <v>0</v>
      </c>
      <c r="F19">
        <v>150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4648</v>
      </c>
      <c r="B20">
        <v>0</v>
      </c>
      <c r="C20">
        <v>0</v>
      </c>
      <c r="D20">
        <v>0</v>
      </c>
      <c r="E20">
        <v>0</v>
      </c>
      <c r="F20">
        <v>152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 t="s">
        <v>4649</v>
      </c>
      <c r="B21">
        <v>0</v>
      </c>
      <c r="C21">
        <v>0</v>
      </c>
      <c r="D21">
        <v>0</v>
      </c>
      <c r="E21">
        <v>0</v>
      </c>
      <c r="F21">
        <v>150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t="s">
        <v>4650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152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 t="s">
        <v>4651</v>
      </c>
      <c r="B23">
        <v>0</v>
      </c>
      <c r="C23">
        <v>0</v>
      </c>
      <c r="D23">
        <v>0</v>
      </c>
      <c r="E23">
        <v>0</v>
      </c>
      <c r="F23">
        <v>154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4652</v>
      </c>
      <c r="B24">
        <v>0</v>
      </c>
      <c r="C24">
        <v>0</v>
      </c>
      <c r="D24">
        <v>0</v>
      </c>
      <c r="E24">
        <v>0</v>
      </c>
      <c r="F24">
        <v>100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4653</v>
      </c>
      <c r="B25">
        <v>0</v>
      </c>
      <c r="C25">
        <v>0</v>
      </c>
      <c r="D25">
        <v>0</v>
      </c>
      <c r="E25">
        <v>0</v>
      </c>
      <c r="F25">
        <v>135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4653</v>
      </c>
      <c r="B26">
        <v>0</v>
      </c>
      <c r="C26">
        <v>0</v>
      </c>
      <c r="D26">
        <v>0</v>
      </c>
      <c r="E26">
        <v>0</v>
      </c>
      <c r="F26">
        <v>135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4654</v>
      </c>
      <c r="B27">
        <v>0</v>
      </c>
      <c r="C27">
        <v>0</v>
      </c>
      <c r="D27">
        <v>0</v>
      </c>
      <c r="E27">
        <v>0</v>
      </c>
      <c r="F27">
        <v>121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 t="s">
        <v>261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140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 t="s">
        <v>261</v>
      </c>
      <c r="B29">
        <v>0</v>
      </c>
      <c r="C29">
        <v>0</v>
      </c>
      <c r="D29">
        <v>0</v>
      </c>
      <c r="E29">
        <v>0</v>
      </c>
      <c r="F29">
        <v>75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83</v>
      </c>
      <c r="B30">
        <v>0</v>
      </c>
      <c r="C30">
        <v>0</v>
      </c>
      <c r="D30">
        <v>0</v>
      </c>
      <c r="E30">
        <v>0</v>
      </c>
      <c r="F30">
        <v>160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 t="s">
        <v>83</v>
      </c>
      <c r="B31">
        <v>0</v>
      </c>
      <c r="C31">
        <v>0</v>
      </c>
      <c r="D31">
        <v>0</v>
      </c>
      <c r="E31">
        <v>0</v>
      </c>
      <c r="F31">
        <v>162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1973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135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t="s">
        <v>1056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350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4655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4656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143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 t="s">
        <v>4657</v>
      </c>
      <c r="B36">
        <v>0</v>
      </c>
      <c r="C36">
        <v>0</v>
      </c>
      <c r="D36">
        <v>0</v>
      </c>
      <c r="E36">
        <v>0</v>
      </c>
      <c r="F36">
        <v>100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 t="s">
        <v>4658</v>
      </c>
      <c r="B37">
        <v>0</v>
      </c>
      <c r="C37">
        <v>0</v>
      </c>
      <c r="D37">
        <v>0</v>
      </c>
      <c r="E37">
        <v>0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4659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4660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60</v>
      </c>
      <c r="T39">
        <v>0</v>
      </c>
      <c r="U39">
        <v>60</v>
      </c>
    </row>
    <row r="40" spans="1:21" x14ac:dyDescent="0.25">
      <c r="A40" t="s">
        <v>1063</v>
      </c>
      <c r="B40">
        <v>0</v>
      </c>
      <c r="C40">
        <v>0</v>
      </c>
      <c r="D40">
        <v>0</v>
      </c>
      <c r="E40">
        <v>300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4661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60</v>
      </c>
      <c r="I41">
        <v>0</v>
      </c>
      <c r="J41">
        <v>0</v>
      </c>
      <c r="K41">
        <v>0</v>
      </c>
      <c r="L41">
        <v>0</v>
      </c>
      <c r="M41">
        <v>0</v>
      </c>
      <c r="N41">
        <v>201</v>
      </c>
      <c r="O41">
        <v>0</v>
      </c>
      <c r="P41">
        <v>0</v>
      </c>
      <c r="Q41">
        <v>0</v>
      </c>
      <c r="R41">
        <v>180</v>
      </c>
      <c r="S41">
        <v>0</v>
      </c>
      <c r="T41">
        <v>0</v>
      </c>
      <c r="U41">
        <v>0</v>
      </c>
    </row>
    <row r="42" spans="1:21" x14ac:dyDescent="0.25">
      <c r="A42" t="s">
        <v>1669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270</v>
      </c>
      <c r="I42">
        <v>0</v>
      </c>
      <c r="J42">
        <v>0</v>
      </c>
      <c r="K42">
        <v>0</v>
      </c>
      <c r="L42">
        <v>0</v>
      </c>
      <c r="M42">
        <v>0</v>
      </c>
      <c r="N42">
        <v>308</v>
      </c>
      <c r="O42">
        <v>0</v>
      </c>
      <c r="P42">
        <v>0</v>
      </c>
      <c r="Q42">
        <v>0</v>
      </c>
      <c r="R42">
        <v>0</v>
      </c>
      <c r="S42">
        <v>0</v>
      </c>
      <c r="T42">
        <v>240</v>
      </c>
      <c r="U42">
        <v>0</v>
      </c>
    </row>
    <row r="43" spans="1:21" x14ac:dyDescent="0.25">
      <c r="A43" t="s">
        <v>861</v>
      </c>
      <c r="B43">
        <v>0</v>
      </c>
      <c r="C43">
        <v>0</v>
      </c>
      <c r="D43">
        <v>0</v>
      </c>
      <c r="E43">
        <v>325</v>
      </c>
      <c r="F43">
        <v>0</v>
      </c>
      <c r="G43">
        <v>0</v>
      </c>
      <c r="H43">
        <v>70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362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500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 t="s">
        <v>825</v>
      </c>
      <c r="B45">
        <v>0</v>
      </c>
      <c r="C45">
        <v>0</v>
      </c>
      <c r="D45">
        <v>0</v>
      </c>
      <c r="E45">
        <v>230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 t="s">
        <v>831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362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t="s">
        <v>4639</v>
      </c>
      <c r="B47">
        <v>0</v>
      </c>
      <c r="C47">
        <v>0</v>
      </c>
      <c r="D47">
        <v>1</v>
      </c>
      <c r="E47">
        <v>855</v>
      </c>
      <c r="F47">
        <v>3662</v>
      </c>
      <c r="G47">
        <v>1150</v>
      </c>
      <c r="H47">
        <v>1932</v>
      </c>
      <c r="I47">
        <v>0</v>
      </c>
      <c r="J47">
        <v>0</v>
      </c>
      <c r="K47">
        <v>0</v>
      </c>
      <c r="L47">
        <v>0</v>
      </c>
      <c r="M47">
        <v>350</v>
      </c>
      <c r="N47">
        <v>509</v>
      </c>
      <c r="O47">
        <v>0</v>
      </c>
      <c r="P47">
        <v>0</v>
      </c>
      <c r="Q47">
        <v>0</v>
      </c>
      <c r="R47">
        <v>180</v>
      </c>
      <c r="S47">
        <v>60</v>
      </c>
      <c r="T47">
        <v>240</v>
      </c>
      <c r="U47">
        <v>60</v>
      </c>
    </row>
    <row r="48" spans="1:21" x14ac:dyDescent="0.25">
      <c r="A48" t="s">
        <v>4662</v>
      </c>
      <c r="B48">
        <v>0</v>
      </c>
      <c r="C48">
        <v>0</v>
      </c>
      <c r="D48">
        <v>0</v>
      </c>
      <c r="E48">
        <v>0</v>
      </c>
      <c r="F48">
        <v>335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4662</v>
      </c>
      <c r="B49">
        <v>0</v>
      </c>
      <c r="C49">
        <v>0</v>
      </c>
      <c r="D49">
        <v>0</v>
      </c>
      <c r="E49">
        <v>0</v>
      </c>
      <c r="F49">
        <v>130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4639</v>
      </c>
      <c r="B50">
        <v>0</v>
      </c>
      <c r="C50">
        <v>0</v>
      </c>
      <c r="D50">
        <v>1</v>
      </c>
      <c r="E50">
        <v>855</v>
      </c>
      <c r="F50">
        <v>4127</v>
      </c>
      <c r="G50">
        <v>1150</v>
      </c>
      <c r="H50">
        <v>1932</v>
      </c>
      <c r="I50">
        <v>0</v>
      </c>
      <c r="J50">
        <v>0</v>
      </c>
      <c r="K50">
        <v>0</v>
      </c>
      <c r="L50">
        <v>0</v>
      </c>
      <c r="M50">
        <v>350</v>
      </c>
      <c r="N50">
        <v>509</v>
      </c>
      <c r="O50">
        <v>0</v>
      </c>
      <c r="P50">
        <v>0</v>
      </c>
      <c r="Q50">
        <v>0</v>
      </c>
      <c r="R50">
        <v>180</v>
      </c>
      <c r="S50">
        <v>60</v>
      </c>
      <c r="T50">
        <v>240</v>
      </c>
      <c r="U50">
        <v>60</v>
      </c>
    </row>
    <row r="51" spans="1:21" x14ac:dyDescent="0.25">
      <c r="A51" t="s">
        <v>4663</v>
      </c>
      <c r="B51">
        <v>0</v>
      </c>
      <c r="C51">
        <v>0</v>
      </c>
      <c r="D51">
        <v>0</v>
      </c>
      <c r="E51">
        <v>0</v>
      </c>
      <c r="F51">
        <v>313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t="s">
        <v>4639</v>
      </c>
      <c r="B52">
        <v>0</v>
      </c>
      <c r="C52">
        <v>0</v>
      </c>
      <c r="D52">
        <v>1</v>
      </c>
      <c r="E52">
        <v>855</v>
      </c>
      <c r="F52">
        <v>4440</v>
      </c>
      <c r="G52">
        <v>1150</v>
      </c>
      <c r="H52">
        <v>1932</v>
      </c>
      <c r="I52">
        <v>0</v>
      </c>
      <c r="J52">
        <v>0</v>
      </c>
      <c r="K52">
        <v>0</v>
      </c>
      <c r="L52">
        <v>0</v>
      </c>
      <c r="M52">
        <v>350</v>
      </c>
      <c r="N52">
        <v>509</v>
      </c>
      <c r="O52">
        <v>0</v>
      </c>
      <c r="P52">
        <v>0</v>
      </c>
      <c r="Q52">
        <v>0</v>
      </c>
      <c r="R52">
        <v>180</v>
      </c>
      <c r="S52">
        <v>60</v>
      </c>
      <c r="T52">
        <v>240</v>
      </c>
      <c r="U52">
        <v>60</v>
      </c>
    </row>
    <row r="53" spans="1:21" x14ac:dyDescent="0.25">
      <c r="A53" t="s">
        <v>4664</v>
      </c>
      <c r="B53">
        <v>0</v>
      </c>
      <c r="C53">
        <v>0</v>
      </c>
      <c r="D53">
        <v>0</v>
      </c>
      <c r="E53">
        <v>0</v>
      </c>
      <c r="F53">
        <v>281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 t="s">
        <v>4639</v>
      </c>
      <c r="B54">
        <v>0</v>
      </c>
      <c r="C54">
        <v>0</v>
      </c>
      <c r="D54">
        <v>1</v>
      </c>
      <c r="E54">
        <v>855</v>
      </c>
      <c r="F54">
        <v>4721</v>
      </c>
      <c r="G54">
        <v>1150</v>
      </c>
      <c r="H54">
        <v>1932</v>
      </c>
      <c r="I54">
        <v>0</v>
      </c>
      <c r="J54">
        <v>0</v>
      </c>
      <c r="K54">
        <v>0</v>
      </c>
      <c r="L54">
        <v>0</v>
      </c>
      <c r="M54">
        <v>350</v>
      </c>
      <c r="N54">
        <v>509</v>
      </c>
      <c r="O54">
        <v>0</v>
      </c>
      <c r="P54">
        <v>0</v>
      </c>
      <c r="Q54">
        <v>0</v>
      </c>
      <c r="R54">
        <v>180</v>
      </c>
      <c r="S54">
        <v>60</v>
      </c>
      <c r="T54">
        <v>240</v>
      </c>
      <c r="U54">
        <v>60</v>
      </c>
    </row>
    <row r="55" spans="1:21" x14ac:dyDescent="0.25">
      <c r="A55" t="s">
        <v>4665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300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 t="s">
        <v>4639</v>
      </c>
      <c r="B56">
        <v>0</v>
      </c>
      <c r="C56">
        <v>0</v>
      </c>
      <c r="D56">
        <v>1</v>
      </c>
      <c r="E56">
        <v>855</v>
      </c>
      <c r="F56">
        <v>4721</v>
      </c>
      <c r="G56">
        <v>1150</v>
      </c>
      <c r="H56">
        <v>2232</v>
      </c>
      <c r="I56">
        <v>0</v>
      </c>
      <c r="J56">
        <v>0</v>
      </c>
      <c r="K56">
        <v>0</v>
      </c>
      <c r="L56">
        <v>0</v>
      </c>
      <c r="M56">
        <v>350</v>
      </c>
      <c r="N56">
        <v>509</v>
      </c>
      <c r="O56">
        <v>0</v>
      </c>
      <c r="P56">
        <v>0</v>
      </c>
      <c r="Q56">
        <v>0</v>
      </c>
      <c r="R56">
        <v>180</v>
      </c>
      <c r="S56">
        <v>60</v>
      </c>
      <c r="T56">
        <v>240</v>
      </c>
      <c r="U56">
        <v>60</v>
      </c>
    </row>
    <row r="57" spans="1:21" x14ac:dyDescent="0.25">
      <c r="A57" t="s">
        <v>4666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100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 t="s">
        <v>4667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163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4639</v>
      </c>
      <c r="B59">
        <v>0</v>
      </c>
      <c r="C59">
        <v>0</v>
      </c>
      <c r="D59">
        <v>1</v>
      </c>
      <c r="E59">
        <v>855</v>
      </c>
      <c r="F59">
        <v>4721</v>
      </c>
      <c r="G59">
        <v>1150</v>
      </c>
      <c r="H59">
        <v>2495</v>
      </c>
      <c r="I59">
        <v>0</v>
      </c>
      <c r="J59">
        <v>0</v>
      </c>
      <c r="K59">
        <v>0</v>
      </c>
      <c r="L59">
        <v>0</v>
      </c>
      <c r="M59">
        <v>350</v>
      </c>
      <c r="N59">
        <v>509</v>
      </c>
      <c r="O59">
        <v>0</v>
      </c>
      <c r="P59">
        <v>0</v>
      </c>
      <c r="Q59">
        <v>0</v>
      </c>
      <c r="R59">
        <v>180</v>
      </c>
      <c r="S59">
        <v>60</v>
      </c>
      <c r="T59">
        <v>240</v>
      </c>
      <c r="U59">
        <v>60</v>
      </c>
    </row>
    <row r="60" spans="1:21" x14ac:dyDescent="0.25">
      <c r="A60" t="s">
        <v>4668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100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t="s">
        <v>4668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39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4669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150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t="s">
        <v>4670</v>
      </c>
      <c r="B63">
        <v>200</v>
      </c>
      <c r="C63">
        <v>400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4670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4639</v>
      </c>
      <c r="B65">
        <v>200</v>
      </c>
      <c r="C65">
        <v>400</v>
      </c>
      <c r="D65">
        <v>2</v>
      </c>
      <c r="E65">
        <v>855</v>
      </c>
      <c r="F65">
        <v>4721</v>
      </c>
      <c r="G65">
        <v>1150</v>
      </c>
      <c r="H65">
        <v>2745</v>
      </c>
      <c r="I65">
        <v>0</v>
      </c>
      <c r="J65">
        <v>0</v>
      </c>
      <c r="K65">
        <v>0</v>
      </c>
      <c r="L65">
        <v>0</v>
      </c>
      <c r="M65">
        <v>350</v>
      </c>
      <c r="N65">
        <v>509</v>
      </c>
      <c r="O65">
        <v>0</v>
      </c>
      <c r="P65">
        <v>0</v>
      </c>
      <c r="Q65">
        <v>39</v>
      </c>
      <c r="R65">
        <v>180</v>
      </c>
      <c r="S65">
        <v>60</v>
      </c>
      <c r="T65">
        <v>240</v>
      </c>
      <c r="U65">
        <v>60</v>
      </c>
    </row>
    <row r="66" spans="1:21" x14ac:dyDescent="0.25">
      <c r="A66" t="s">
        <v>4671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566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4671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300</v>
      </c>
      <c r="K67">
        <v>566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t="s">
        <v>4672</v>
      </c>
      <c r="B68">
        <v>-200</v>
      </c>
      <c r="C68">
        <v>-400</v>
      </c>
      <c r="D68">
        <v>-1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4639</v>
      </c>
      <c r="B69">
        <v>0</v>
      </c>
      <c r="C69">
        <v>0</v>
      </c>
      <c r="D69">
        <v>1</v>
      </c>
      <c r="E69">
        <v>855</v>
      </c>
      <c r="F69">
        <v>4721</v>
      </c>
      <c r="G69">
        <v>1150</v>
      </c>
      <c r="H69">
        <v>2745</v>
      </c>
      <c r="I69">
        <v>0</v>
      </c>
      <c r="J69">
        <v>866</v>
      </c>
      <c r="K69">
        <v>566</v>
      </c>
      <c r="L69">
        <v>0</v>
      </c>
      <c r="M69">
        <v>350</v>
      </c>
      <c r="N69">
        <v>509</v>
      </c>
      <c r="O69">
        <v>0</v>
      </c>
      <c r="P69">
        <v>0</v>
      </c>
      <c r="Q69">
        <v>39</v>
      </c>
      <c r="R69">
        <v>180</v>
      </c>
      <c r="S69">
        <v>60</v>
      </c>
      <c r="T69">
        <v>240</v>
      </c>
      <c r="U69">
        <v>60</v>
      </c>
    </row>
    <row r="70" spans="1:21" x14ac:dyDescent="0.25">
      <c r="A70" t="s">
        <v>4673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147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4639</v>
      </c>
      <c r="B71">
        <v>0</v>
      </c>
      <c r="C71">
        <v>0</v>
      </c>
      <c r="D71">
        <v>1</v>
      </c>
      <c r="E71">
        <v>855</v>
      </c>
      <c r="F71">
        <v>4721</v>
      </c>
      <c r="G71">
        <v>1150</v>
      </c>
      <c r="H71">
        <v>2892</v>
      </c>
      <c r="I71">
        <v>0</v>
      </c>
      <c r="J71">
        <v>866</v>
      </c>
      <c r="K71">
        <v>566</v>
      </c>
      <c r="L71">
        <v>0</v>
      </c>
      <c r="M71">
        <v>350</v>
      </c>
      <c r="N71">
        <v>509</v>
      </c>
      <c r="O71">
        <v>0</v>
      </c>
      <c r="P71">
        <v>0</v>
      </c>
      <c r="Q71">
        <v>39</v>
      </c>
      <c r="R71">
        <v>180</v>
      </c>
      <c r="S71">
        <v>60</v>
      </c>
      <c r="T71">
        <v>240</v>
      </c>
      <c r="U71">
        <v>60</v>
      </c>
    </row>
    <row r="72" spans="1:21" x14ac:dyDescent="0.25">
      <c r="A72" t="s">
        <v>4674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25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t="s">
        <v>4639</v>
      </c>
      <c r="B73">
        <v>0</v>
      </c>
      <c r="C73">
        <v>0</v>
      </c>
      <c r="D73">
        <v>1</v>
      </c>
      <c r="E73">
        <v>855</v>
      </c>
      <c r="F73">
        <v>4721</v>
      </c>
      <c r="G73">
        <v>1150</v>
      </c>
      <c r="H73">
        <v>2892</v>
      </c>
      <c r="I73">
        <v>0</v>
      </c>
      <c r="J73">
        <v>866</v>
      </c>
      <c r="K73">
        <v>566</v>
      </c>
      <c r="L73">
        <v>25</v>
      </c>
      <c r="M73">
        <v>350</v>
      </c>
      <c r="N73">
        <v>509</v>
      </c>
      <c r="O73">
        <v>0</v>
      </c>
      <c r="P73">
        <v>0</v>
      </c>
      <c r="Q73">
        <v>39</v>
      </c>
      <c r="R73">
        <v>180</v>
      </c>
      <c r="S73">
        <v>60</v>
      </c>
      <c r="T73">
        <v>240</v>
      </c>
      <c r="U73">
        <v>60</v>
      </c>
    </row>
    <row r="74" spans="1:21" x14ac:dyDescent="0.25">
      <c r="A74" t="s">
        <v>4675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140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t="s">
        <v>4676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266</v>
      </c>
      <c r="I75">
        <v>70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4639</v>
      </c>
      <c r="B76">
        <v>0</v>
      </c>
      <c r="C76">
        <v>0</v>
      </c>
      <c r="D76">
        <v>1</v>
      </c>
      <c r="E76">
        <v>855</v>
      </c>
      <c r="F76">
        <v>4721</v>
      </c>
      <c r="G76">
        <v>1150</v>
      </c>
      <c r="H76">
        <v>3298</v>
      </c>
      <c r="I76">
        <v>70</v>
      </c>
      <c r="J76">
        <v>866</v>
      </c>
      <c r="K76">
        <v>566</v>
      </c>
      <c r="L76">
        <v>25</v>
      </c>
      <c r="M76">
        <v>350</v>
      </c>
      <c r="N76">
        <v>509</v>
      </c>
      <c r="O76">
        <v>0</v>
      </c>
      <c r="P76">
        <v>0</v>
      </c>
      <c r="Q76">
        <v>39</v>
      </c>
      <c r="R76">
        <v>180</v>
      </c>
      <c r="S76">
        <v>60</v>
      </c>
      <c r="T76">
        <v>240</v>
      </c>
      <c r="U76">
        <v>60</v>
      </c>
    </row>
    <row r="77" spans="1:21" x14ac:dyDescent="0.25">
      <c r="A77" t="s">
        <v>4677</v>
      </c>
      <c r="B77">
        <v>0</v>
      </c>
      <c r="C77">
        <v>0</v>
      </c>
      <c r="D77">
        <v>0</v>
      </c>
      <c r="E77">
        <v>0</v>
      </c>
      <c r="F77">
        <v>370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t="s">
        <v>4639</v>
      </c>
      <c r="B78">
        <v>0</v>
      </c>
      <c r="C78">
        <v>0</v>
      </c>
      <c r="D78">
        <v>1</v>
      </c>
      <c r="E78">
        <v>855</v>
      </c>
      <c r="F78">
        <v>5091</v>
      </c>
      <c r="G78">
        <v>1150</v>
      </c>
      <c r="H78">
        <v>3298</v>
      </c>
      <c r="I78">
        <v>70</v>
      </c>
      <c r="J78">
        <v>866</v>
      </c>
      <c r="K78">
        <v>566</v>
      </c>
      <c r="L78">
        <v>25</v>
      </c>
      <c r="M78">
        <v>350</v>
      </c>
      <c r="N78">
        <v>509</v>
      </c>
      <c r="O78">
        <v>0</v>
      </c>
      <c r="P78">
        <v>0</v>
      </c>
      <c r="Q78">
        <v>39</v>
      </c>
      <c r="R78">
        <v>180</v>
      </c>
      <c r="S78">
        <v>60</v>
      </c>
      <c r="T78">
        <v>240</v>
      </c>
      <c r="U78">
        <v>60</v>
      </c>
    </row>
    <row r="79" spans="1:21" x14ac:dyDescent="0.25">
      <c r="A79" t="s">
        <v>4678</v>
      </c>
      <c r="B79">
        <v>0</v>
      </c>
      <c r="C79">
        <v>0</v>
      </c>
      <c r="D79">
        <v>0</v>
      </c>
      <c r="E79">
        <v>0</v>
      </c>
      <c r="F79">
        <v>275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4678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230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4679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600</v>
      </c>
      <c r="K81">
        <v>0</v>
      </c>
      <c r="L81">
        <v>0</v>
      </c>
      <c r="M81">
        <v>0</v>
      </c>
      <c r="N81">
        <v>300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4680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600</v>
      </c>
      <c r="K82">
        <v>0</v>
      </c>
      <c r="L82">
        <v>0</v>
      </c>
      <c r="M82">
        <v>0</v>
      </c>
      <c r="N82">
        <v>0</v>
      </c>
      <c r="O82">
        <v>0</v>
      </c>
      <c r="P82">
        <v>300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 t="s">
        <v>4681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110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4639</v>
      </c>
      <c r="B84">
        <v>0</v>
      </c>
      <c r="C84">
        <v>0</v>
      </c>
      <c r="D84">
        <v>2</v>
      </c>
      <c r="E84">
        <v>855</v>
      </c>
      <c r="F84">
        <v>5366</v>
      </c>
      <c r="G84">
        <v>1150</v>
      </c>
      <c r="H84">
        <v>3638</v>
      </c>
      <c r="I84">
        <v>70</v>
      </c>
      <c r="J84">
        <v>2066</v>
      </c>
      <c r="K84">
        <v>566</v>
      </c>
      <c r="L84">
        <v>25</v>
      </c>
      <c r="M84">
        <v>350</v>
      </c>
      <c r="N84">
        <v>809</v>
      </c>
      <c r="O84">
        <v>0</v>
      </c>
      <c r="P84">
        <v>300</v>
      </c>
      <c r="Q84">
        <v>39</v>
      </c>
      <c r="R84">
        <v>180</v>
      </c>
      <c r="S84">
        <v>60</v>
      </c>
      <c r="T84">
        <v>240</v>
      </c>
      <c r="U84">
        <v>60</v>
      </c>
    </row>
    <row r="85" spans="1:21" x14ac:dyDescent="0.25">
      <c r="A85" t="s">
        <v>4682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351</v>
      </c>
      <c r="N85">
        <v>0</v>
      </c>
      <c r="O85">
        <v>700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4639</v>
      </c>
      <c r="B86">
        <v>0</v>
      </c>
      <c r="C86">
        <v>0</v>
      </c>
      <c r="D86">
        <v>2</v>
      </c>
      <c r="E86">
        <v>855</v>
      </c>
      <c r="F86">
        <v>5366</v>
      </c>
      <c r="G86">
        <v>1150</v>
      </c>
      <c r="H86">
        <v>3638</v>
      </c>
      <c r="I86">
        <v>70</v>
      </c>
      <c r="J86">
        <v>2066</v>
      </c>
      <c r="K86">
        <v>566</v>
      </c>
      <c r="L86">
        <v>25</v>
      </c>
      <c r="M86">
        <v>701</v>
      </c>
      <c r="N86">
        <v>809</v>
      </c>
      <c r="O86">
        <v>700</v>
      </c>
      <c r="P86">
        <v>300</v>
      </c>
      <c r="Q86">
        <v>39</v>
      </c>
      <c r="R86">
        <v>180</v>
      </c>
      <c r="S86">
        <v>60</v>
      </c>
      <c r="T86">
        <v>240</v>
      </c>
      <c r="U86">
        <v>60</v>
      </c>
    </row>
    <row r="87" spans="1:21" x14ac:dyDescent="0.25">
      <c r="A87" t="s">
        <v>4683</v>
      </c>
      <c r="B87">
        <v>0</v>
      </c>
      <c r="C87">
        <v>0</v>
      </c>
      <c r="D87">
        <v>0</v>
      </c>
      <c r="E87">
        <v>0</v>
      </c>
      <c r="F87">
        <v>100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 t="s">
        <v>4684</v>
      </c>
      <c r="B88">
        <v>0</v>
      </c>
      <c r="C88">
        <v>0</v>
      </c>
      <c r="D88">
        <v>0</v>
      </c>
      <c r="E88">
        <v>0</v>
      </c>
      <c r="F88">
        <v>100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t="s">
        <v>4639</v>
      </c>
      <c r="B89">
        <v>0</v>
      </c>
      <c r="C89">
        <v>0</v>
      </c>
      <c r="D89">
        <v>2</v>
      </c>
      <c r="E89">
        <v>855</v>
      </c>
      <c r="F89">
        <v>5566</v>
      </c>
      <c r="G89">
        <v>1150</v>
      </c>
      <c r="H89">
        <v>3638</v>
      </c>
      <c r="I89">
        <v>70</v>
      </c>
      <c r="J89">
        <v>2066</v>
      </c>
      <c r="K89">
        <v>566</v>
      </c>
      <c r="L89">
        <v>25</v>
      </c>
      <c r="M89">
        <v>701</v>
      </c>
      <c r="N89">
        <v>809</v>
      </c>
      <c r="O89">
        <v>700</v>
      </c>
      <c r="P89">
        <v>300</v>
      </c>
      <c r="Q89">
        <v>39</v>
      </c>
      <c r="R89">
        <v>180</v>
      </c>
      <c r="S89">
        <v>60</v>
      </c>
      <c r="T89">
        <v>240</v>
      </c>
      <c r="U89">
        <v>60</v>
      </c>
    </row>
    <row r="90" spans="1:21" x14ac:dyDescent="0.25">
      <c r="A90" t="s">
        <v>4685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800</v>
      </c>
      <c r="K90">
        <v>0</v>
      </c>
      <c r="L90">
        <v>0</v>
      </c>
      <c r="M90">
        <v>0</v>
      </c>
      <c r="N90">
        <v>400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t="s">
        <v>4686</v>
      </c>
      <c r="B91">
        <v>0</v>
      </c>
      <c r="C91">
        <v>0</v>
      </c>
      <c r="D91">
        <v>0</v>
      </c>
      <c r="E91">
        <v>0</v>
      </c>
      <c r="F91">
        <v>153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4639</v>
      </c>
      <c r="B92">
        <v>0</v>
      </c>
      <c r="C92">
        <v>0</v>
      </c>
      <c r="D92">
        <v>2</v>
      </c>
      <c r="E92">
        <v>855</v>
      </c>
      <c r="F92">
        <v>5719</v>
      </c>
      <c r="G92">
        <v>1150</v>
      </c>
      <c r="H92">
        <v>3638</v>
      </c>
      <c r="I92">
        <v>70</v>
      </c>
      <c r="J92">
        <v>2866</v>
      </c>
      <c r="K92">
        <v>566</v>
      </c>
      <c r="L92">
        <v>25</v>
      </c>
      <c r="M92">
        <v>701</v>
      </c>
      <c r="N92">
        <v>1209</v>
      </c>
      <c r="O92">
        <v>700</v>
      </c>
      <c r="P92">
        <v>300</v>
      </c>
      <c r="Q92">
        <v>39</v>
      </c>
      <c r="R92">
        <v>180</v>
      </c>
      <c r="S92">
        <v>60</v>
      </c>
      <c r="T92">
        <v>240</v>
      </c>
      <c r="U92">
        <v>60</v>
      </c>
    </row>
    <row r="93" spans="1:21" x14ac:dyDescent="0.25">
      <c r="A93" t="s">
        <v>4687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480</v>
      </c>
      <c r="K93">
        <v>0</v>
      </c>
      <c r="L93">
        <v>0</v>
      </c>
      <c r="M93">
        <v>0</v>
      </c>
      <c r="N93">
        <v>240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 t="s">
        <v>4687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t="s">
        <v>4688</v>
      </c>
      <c r="B95">
        <v>0</v>
      </c>
      <c r="C95">
        <v>0</v>
      </c>
      <c r="D95">
        <v>0</v>
      </c>
      <c r="E95">
        <v>0</v>
      </c>
      <c r="F95">
        <v>148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4639</v>
      </c>
      <c r="B96">
        <v>0</v>
      </c>
      <c r="C96">
        <v>0</v>
      </c>
      <c r="D96">
        <v>2</v>
      </c>
      <c r="E96">
        <v>855</v>
      </c>
      <c r="F96">
        <v>5867</v>
      </c>
      <c r="G96">
        <v>1150</v>
      </c>
      <c r="H96">
        <v>3638</v>
      </c>
      <c r="I96">
        <v>70</v>
      </c>
      <c r="J96">
        <v>3346</v>
      </c>
      <c r="K96">
        <v>566</v>
      </c>
      <c r="L96">
        <v>25</v>
      </c>
      <c r="M96">
        <v>701</v>
      </c>
      <c r="N96">
        <v>1450</v>
      </c>
      <c r="O96">
        <v>700</v>
      </c>
      <c r="P96">
        <v>300</v>
      </c>
      <c r="Q96">
        <v>39</v>
      </c>
      <c r="R96">
        <v>180</v>
      </c>
      <c r="S96">
        <v>60</v>
      </c>
      <c r="T96">
        <v>240</v>
      </c>
      <c r="U96">
        <v>60</v>
      </c>
    </row>
    <row r="97" spans="1:21" x14ac:dyDescent="0.25">
      <c r="A97" t="s">
        <v>4689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4639</v>
      </c>
      <c r="B98">
        <v>0</v>
      </c>
      <c r="C98">
        <v>0</v>
      </c>
      <c r="D98">
        <v>2</v>
      </c>
      <c r="E98">
        <v>855</v>
      </c>
      <c r="F98">
        <v>5867</v>
      </c>
      <c r="G98">
        <v>1150</v>
      </c>
      <c r="H98">
        <v>3838</v>
      </c>
      <c r="I98">
        <v>70</v>
      </c>
      <c r="J98">
        <v>3346</v>
      </c>
      <c r="K98">
        <v>566</v>
      </c>
      <c r="L98">
        <v>25</v>
      </c>
      <c r="M98">
        <v>701</v>
      </c>
      <c r="N98">
        <v>1450</v>
      </c>
      <c r="O98">
        <v>700</v>
      </c>
      <c r="P98">
        <v>300</v>
      </c>
      <c r="Q98">
        <v>39</v>
      </c>
      <c r="R98">
        <v>180</v>
      </c>
      <c r="S98">
        <v>60</v>
      </c>
      <c r="T98">
        <v>240</v>
      </c>
      <c r="U98">
        <v>60</v>
      </c>
    </row>
    <row r="99" spans="1:21" x14ac:dyDescent="0.25">
      <c r="A99" t="s">
        <v>4690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100</v>
      </c>
      <c r="I99">
        <v>0</v>
      </c>
      <c r="J99">
        <v>0</v>
      </c>
      <c r="K99">
        <v>0</v>
      </c>
      <c r="L99">
        <v>0</v>
      </c>
      <c r="M99">
        <v>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4691</v>
      </c>
      <c r="B100">
        <v>0</v>
      </c>
      <c r="C100">
        <v>0</v>
      </c>
      <c r="D100">
        <v>0</v>
      </c>
      <c r="E100">
        <v>50</v>
      </c>
      <c r="F100">
        <v>0</v>
      </c>
      <c r="G100">
        <v>0</v>
      </c>
      <c r="H100">
        <v>170</v>
      </c>
      <c r="I100">
        <v>257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t="s">
        <v>4639</v>
      </c>
      <c r="B101">
        <v>0</v>
      </c>
      <c r="C101">
        <v>0</v>
      </c>
      <c r="D101">
        <v>2</v>
      </c>
      <c r="E101">
        <v>905</v>
      </c>
      <c r="F101">
        <v>5867</v>
      </c>
      <c r="G101">
        <v>1150</v>
      </c>
      <c r="H101">
        <v>4108</v>
      </c>
      <c r="I101">
        <v>327</v>
      </c>
      <c r="J101">
        <v>3346</v>
      </c>
      <c r="K101">
        <v>566</v>
      </c>
      <c r="L101">
        <v>25</v>
      </c>
      <c r="M101">
        <v>703</v>
      </c>
      <c r="N101">
        <v>1450</v>
      </c>
      <c r="O101">
        <v>700</v>
      </c>
      <c r="P101">
        <v>300</v>
      </c>
      <c r="Q101">
        <v>39</v>
      </c>
      <c r="R101">
        <v>180</v>
      </c>
      <c r="S101">
        <v>60</v>
      </c>
      <c r="T101">
        <v>240</v>
      </c>
      <c r="U101">
        <v>60</v>
      </c>
    </row>
    <row r="102" spans="1:21" x14ac:dyDescent="0.25">
      <c r="A102" t="s">
        <v>4692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450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4639</v>
      </c>
      <c r="B103">
        <v>0</v>
      </c>
      <c r="C103">
        <v>0</v>
      </c>
      <c r="D103">
        <v>2</v>
      </c>
      <c r="E103">
        <v>905</v>
      </c>
      <c r="F103">
        <v>5867</v>
      </c>
      <c r="G103">
        <v>1150</v>
      </c>
      <c r="H103">
        <v>4558</v>
      </c>
      <c r="I103">
        <v>327</v>
      </c>
      <c r="J103">
        <v>3346</v>
      </c>
      <c r="K103">
        <v>566</v>
      </c>
      <c r="L103">
        <v>25</v>
      </c>
      <c r="M103">
        <v>703</v>
      </c>
      <c r="N103">
        <v>1450</v>
      </c>
      <c r="O103">
        <v>700</v>
      </c>
      <c r="P103">
        <v>300</v>
      </c>
      <c r="Q103">
        <v>39</v>
      </c>
      <c r="R103">
        <v>180</v>
      </c>
      <c r="S103">
        <v>60</v>
      </c>
      <c r="T103">
        <v>240</v>
      </c>
      <c r="U103">
        <v>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8" width="9.005" style="2" customWidth="1"/>
    <col min="9" max="9" width="15.576428571428572" style="2" customWidth="1"/>
    <col min="10" max="10" width="19.005" style="2" customWidth="1"/>
    <col min="11" max="15" width="9.719285714285713" style="2" customWidth="1"/>
    <col min="16" max="16" width="9.005" style="3" customWidth="1"/>
  </cols>
  <sheetData>
    <row r="1" ht="17.25" customHeight="1" spans="1:17" x14ac:dyDescent="0.25">
      <c r="A1" s="62" t="s">
        <v>0</v>
      </c>
      <c r="B1" s="63" t="s">
        <v>86</v>
      </c>
      <c r="C1" s="63" t="s">
        <v>9</v>
      </c>
      <c r="D1" s="63" t="s">
        <v>7</v>
      </c>
      <c r="E1" s="63" t="s">
        <v>3</v>
      </c>
      <c r="F1" s="63" t="s">
        <v>46</v>
      </c>
      <c r="G1" s="63" t="s">
        <v>8</v>
      </c>
      <c r="H1" s="6" t="s">
        <v>12</v>
      </c>
      <c r="I1" s="6" t="s">
        <v>108</v>
      </c>
      <c r="J1" s="6" t="s">
        <v>109</v>
      </c>
      <c r="K1" s="6" t="s">
        <v>13</v>
      </c>
      <c r="L1" s="6" t="s">
        <v>17</v>
      </c>
      <c r="M1" s="6" t="s">
        <v>110</v>
      </c>
      <c r="N1" s="63" t="s">
        <v>111</v>
      </c>
      <c r="O1" s="64" t="s">
        <v>18</v>
      </c>
      <c r="P1" s="65"/>
    </row>
    <row r="2" ht="17.25" customHeight="1" spans="1:17" x14ac:dyDescent="0.25">
      <c r="A2" s="66" t="s">
        <v>112</v>
      </c>
      <c r="B2" s="67">
        <v>8</v>
      </c>
      <c r="C2" s="67">
        <v>8</v>
      </c>
      <c r="D2" s="67">
        <v>8</v>
      </c>
      <c r="E2" s="67">
        <v>8</v>
      </c>
      <c r="F2" s="67">
        <v>30</v>
      </c>
      <c r="G2" s="67">
        <v>30</v>
      </c>
      <c r="H2" s="67">
        <v>24</v>
      </c>
      <c r="I2" s="68"/>
      <c r="J2" s="68"/>
      <c r="K2" s="68"/>
      <c r="L2" s="68"/>
      <c r="M2" s="68"/>
      <c r="N2" s="68"/>
      <c r="O2" s="68"/>
      <c r="P2" s="69"/>
    </row>
    <row r="3" ht="17.25" customHeight="1" spans="1:17" x14ac:dyDescent="0.25">
      <c r="A3" s="19" t="s">
        <v>113</v>
      </c>
      <c r="B3" s="32">
        <v>-8</v>
      </c>
      <c r="C3" s="32">
        <v>-8</v>
      </c>
      <c r="D3" s="32">
        <v>-8</v>
      </c>
      <c r="E3" s="32">
        <v>-8</v>
      </c>
      <c r="F3" s="32">
        <v>-30</v>
      </c>
      <c r="G3" s="32">
        <v>-30</v>
      </c>
      <c r="H3" s="32">
        <v>-24</v>
      </c>
      <c r="I3" s="18"/>
      <c r="J3" s="18"/>
      <c r="K3" s="18"/>
      <c r="L3" s="18"/>
      <c r="M3" s="18"/>
      <c r="N3" s="18"/>
      <c r="O3" s="18"/>
      <c r="P3" s="55"/>
    </row>
    <row r="4" ht="17.25" customHeight="1" spans="1:17" x14ac:dyDescent="0.25">
      <c r="A4" s="19" t="s">
        <v>114</v>
      </c>
      <c r="B4" s="36"/>
      <c r="C4" s="36"/>
      <c r="D4" s="36"/>
      <c r="E4" s="36"/>
      <c r="F4" s="32">
        <v>20</v>
      </c>
      <c r="G4" s="32">
        <v>20</v>
      </c>
      <c r="H4" s="32">
        <v>80</v>
      </c>
      <c r="I4" s="32">
        <v>180</v>
      </c>
      <c r="J4" s="32">
        <v>40</v>
      </c>
      <c r="K4" s="32">
        <v>40</v>
      </c>
      <c r="L4" s="32">
        <v>6</v>
      </c>
      <c r="M4" s="18"/>
      <c r="N4" s="18"/>
      <c r="O4" s="18"/>
      <c r="P4" s="55"/>
    </row>
    <row r="5" ht="17.25" customHeight="1" spans="1:17" x14ac:dyDescent="0.25">
      <c r="A5" s="19" t="s">
        <v>115</v>
      </c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2">
        <v>90</v>
      </c>
      <c r="N5" s="32">
        <v>90</v>
      </c>
      <c r="O5" s="32">
        <v>40</v>
      </c>
      <c r="P5" s="55"/>
    </row>
    <row r="6" ht="17.25" customHeight="1" spans="1:17" x14ac:dyDescent="0.25">
      <c r="A6" s="19" t="s">
        <v>83</v>
      </c>
      <c r="B6" s="18"/>
      <c r="C6" s="18"/>
      <c r="D6" s="18"/>
      <c r="E6" s="18"/>
      <c r="F6" s="18"/>
      <c r="G6" s="18"/>
      <c r="H6" s="18"/>
      <c r="I6" s="32">
        <v>-153</v>
      </c>
      <c r="J6" s="32">
        <v>-22</v>
      </c>
      <c r="K6" s="18"/>
      <c r="L6" s="18"/>
      <c r="M6" s="18"/>
      <c r="N6" s="18"/>
      <c r="O6" s="18"/>
      <c r="P6" s="19"/>
    </row>
    <row r="7" ht="17.25" customHeight="1" spans="1:17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9"/>
    </row>
    <row r="8" ht="17.25" customHeight="1" spans="1:17" x14ac:dyDescent="0.25">
      <c r="A8" s="19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9"/>
    </row>
    <row r="9" ht="17.25" customHeight="1" spans="1:17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9"/>
    </row>
    <row r="10" ht="17.25" customHeight="1" spans="1:17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9"/>
    </row>
    <row r="11" ht="17.25" customHeight="1" spans="1:17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9"/>
    </row>
    <row r="12" ht="17.25" customHeight="1" spans="1:17" x14ac:dyDescent="0.25">
      <c r="A12" s="19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9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5" t="s">
        <v>0</v>
      </c>
      <c r="B1" s="6" t="s">
        <v>9</v>
      </c>
      <c r="C1" s="6" t="s">
        <v>11</v>
      </c>
      <c r="D1" s="56" t="s">
        <v>116</v>
      </c>
      <c r="E1" s="56" t="s">
        <v>40</v>
      </c>
      <c r="F1" s="56" t="s">
        <v>117</v>
      </c>
      <c r="G1" s="59"/>
    </row>
    <row r="2" ht="17.25" customHeight="1" spans="1:8" x14ac:dyDescent="0.25">
      <c r="A2" s="17" t="s">
        <v>118</v>
      </c>
      <c r="B2" s="32">
        <v>591</v>
      </c>
      <c r="C2" s="32">
        <v>200</v>
      </c>
      <c r="D2" s="18"/>
      <c r="E2" s="18"/>
      <c r="F2" s="18"/>
      <c r="G2" s="19"/>
    </row>
    <row r="3" ht="17.25" customHeight="1" spans="1:8" x14ac:dyDescent="0.25">
      <c r="A3" s="17" t="s">
        <v>118</v>
      </c>
      <c r="B3" s="32">
        <v>9</v>
      </c>
      <c r="C3" s="32">
        <v>200</v>
      </c>
      <c r="D3" s="18"/>
      <c r="E3" s="18"/>
      <c r="F3" s="18"/>
      <c r="G3" s="19"/>
    </row>
    <row r="4" ht="17.25" customHeight="1" spans="1:8" x14ac:dyDescent="0.25">
      <c r="A4" s="17">
        <v>44263</v>
      </c>
      <c r="B4" s="18"/>
      <c r="C4" s="18"/>
      <c r="D4" s="32">
        <v>200</v>
      </c>
      <c r="E4" s="32">
        <v>300</v>
      </c>
      <c r="F4" s="32">
        <v>70</v>
      </c>
      <c r="G4" s="19"/>
    </row>
    <row r="5" ht="17.25" customHeight="1" spans="1:8" x14ac:dyDescent="0.25">
      <c r="A5" s="57">
        <v>44295</v>
      </c>
      <c r="B5" s="70">
        <v>200</v>
      </c>
      <c r="C5" s="70">
        <v>400</v>
      </c>
      <c r="D5" s="58"/>
      <c r="E5" s="58"/>
      <c r="F5" s="58"/>
      <c r="G5" s="60"/>
    </row>
    <row r="6" ht="17.25" customHeight="1" spans="1:8" x14ac:dyDescent="0.25">
      <c r="A6" s="17">
        <v>44357</v>
      </c>
      <c r="B6" s="32">
        <v>500</v>
      </c>
      <c r="C6" s="32">
        <v>300</v>
      </c>
      <c r="D6" s="36"/>
      <c r="E6" s="36"/>
      <c r="F6" s="36"/>
      <c r="G6" s="55"/>
    </row>
    <row r="7" ht="17.25" customHeight="1" spans="1:8" x14ac:dyDescent="0.25">
      <c r="A7" s="17">
        <v>44418</v>
      </c>
      <c r="B7" s="32">
        <v>100</v>
      </c>
      <c r="C7" s="32">
        <v>100</v>
      </c>
      <c r="D7" s="36"/>
      <c r="E7" s="36"/>
      <c r="F7" s="36"/>
      <c r="G7" s="55"/>
    </row>
    <row r="8" ht="17.25" customHeight="1" spans="1:8" x14ac:dyDescent="0.25">
      <c r="A8" s="37"/>
      <c r="B8" s="36"/>
      <c r="C8" s="36"/>
      <c r="D8" s="36"/>
      <c r="E8" s="36"/>
      <c r="F8" s="36"/>
      <c r="G8" s="55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9.005" style="2" customWidth="1"/>
    <col min="3" max="3" width="9.719285714285713" style="2" customWidth="1"/>
    <col min="4" max="6" width="10.005" style="2" customWidth="1"/>
    <col min="7" max="7" width="8.290714285714287" style="3" customWidth="1"/>
  </cols>
  <sheetData>
    <row r="1" ht="17.25" customHeight="1" spans="1:8" x14ac:dyDescent="0.25">
      <c r="A1" s="20" t="s">
        <v>0</v>
      </c>
      <c r="B1" s="6" t="s">
        <v>3</v>
      </c>
      <c r="C1" s="6" t="s">
        <v>8</v>
      </c>
      <c r="D1" s="56" t="s">
        <v>9</v>
      </c>
      <c r="E1" s="56" t="s">
        <v>40</v>
      </c>
      <c r="F1" s="56" t="s">
        <v>48</v>
      </c>
      <c r="G1" s="59"/>
    </row>
    <row r="2" ht="17.25" customHeight="1" spans="1:8" x14ac:dyDescent="0.25">
      <c r="A2" s="19" t="s">
        <v>119</v>
      </c>
      <c r="B2" s="32">
        <v>600</v>
      </c>
      <c r="C2" s="32">
        <v>720</v>
      </c>
      <c r="D2" s="32">
        <v>300</v>
      </c>
      <c r="E2" s="32">
        <v>300</v>
      </c>
      <c r="F2" s="32">
        <v>35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57"/>
      <c r="B5" s="58"/>
      <c r="C5" s="58"/>
      <c r="D5" s="58"/>
      <c r="E5" s="58"/>
      <c r="F5" s="58"/>
      <c r="G5" s="60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9"/>
      <c r="B7" s="18"/>
      <c r="C7" s="18"/>
      <c r="D7" s="18"/>
      <c r="E7" s="18"/>
      <c r="F7" s="18"/>
      <c r="G7" s="19"/>
    </row>
    <row r="8" ht="17.25" customHeight="1" spans="1:8" x14ac:dyDescent="0.25">
      <c r="A8" s="19"/>
      <c r="B8" s="18"/>
      <c r="C8" s="18"/>
      <c r="D8" s="18"/>
      <c r="E8" s="18"/>
      <c r="F8" s="18"/>
      <c r="G8" s="19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" customWidth="1"/>
    <col min="3" max="3" width="9.719285714285713" style="2" customWidth="1"/>
    <col min="4" max="10" width="10.005" style="2" customWidth="1"/>
    <col min="11" max="14" width="10.005" style="3" customWidth="1"/>
    <col min="15" max="15" width="8.290714285714287" style="2" customWidth="1"/>
  </cols>
  <sheetData>
    <row r="1" ht="17.25" customHeight="1" spans="1:16" x14ac:dyDescent="0.25">
      <c r="A1" s="5" t="s">
        <v>0</v>
      </c>
      <c r="B1" s="63" t="s">
        <v>46</v>
      </c>
      <c r="C1" s="6" t="s">
        <v>8</v>
      </c>
      <c r="D1" s="56" t="s">
        <v>17</v>
      </c>
      <c r="E1" s="56" t="s">
        <v>13</v>
      </c>
      <c r="F1" s="56" t="s">
        <v>12</v>
      </c>
      <c r="G1" s="56" t="s">
        <v>9</v>
      </c>
      <c r="H1" s="56" t="s">
        <v>10</v>
      </c>
      <c r="I1" s="56" t="s">
        <v>18</v>
      </c>
      <c r="J1" s="56" t="s">
        <v>120</v>
      </c>
      <c r="K1" s="71" t="s">
        <v>6</v>
      </c>
      <c r="L1" s="72" t="s">
        <v>7</v>
      </c>
      <c r="M1" s="71" t="s">
        <v>11</v>
      </c>
      <c r="N1" s="72" t="s">
        <v>3</v>
      </c>
      <c r="O1" s="56"/>
    </row>
    <row r="2" ht="17.25" customHeight="1" spans="1:16" x14ac:dyDescent="0.25">
      <c r="A2" s="17" t="s">
        <v>121</v>
      </c>
      <c r="B2" s="32">
        <v>12</v>
      </c>
      <c r="C2" s="32">
        <v>12</v>
      </c>
      <c r="D2" s="32">
        <v>4</v>
      </c>
      <c r="E2" s="32">
        <v>10</v>
      </c>
      <c r="F2" s="18"/>
      <c r="G2" s="18"/>
      <c r="H2" s="18"/>
      <c r="I2" s="18"/>
      <c r="J2" s="18"/>
      <c r="K2" s="19"/>
      <c r="L2" s="19"/>
      <c r="M2" s="19"/>
      <c r="N2" s="19"/>
      <c r="O2" s="36"/>
    </row>
    <row r="3" ht="17.25" customHeight="1" spans="1:16" x14ac:dyDescent="0.25">
      <c r="A3" s="17" t="s">
        <v>122</v>
      </c>
      <c r="B3" s="32">
        <v>100</v>
      </c>
      <c r="C3" s="32">
        <v>100</v>
      </c>
      <c r="D3" s="32">
        <v>10</v>
      </c>
      <c r="E3" s="32">
        <v>200</v>
      </c>
      <c r="F3" s="32">
        <v>100</v>
      </c>
      <c r="G3" s="32">
        <v>25</v>
      </c>
      <c r="H3" s="32">
        <v>50</v>
      </c>
      <c r="I3" s="18"/>
      <c r="J3" s="18"/>
      <c r="K3" s="19"/>
      <c r="L3" s="19"/>
      <c r="M3" s="19"/>
      <c r="N3" s="19"/>
      <c r="O3" s="36"/>
    </row>
    <row r="4" ht="17.25" customHeight="1" spans="1:16" x14ac:dyDescent="0.25">
      <c r="A4" s="17" t="s">
        <v>122</v>
      </c>
      <c r="B4" s="32">
        <v>100</v>
      </c>
      <c r="C4" s="32">
        <v>100</v>
      </c>
      <c r="D4" s="32">
        <v>10</v>
      </c>
      <c r="E4" s="32">
        <v>200</v>
      </c>
      <c r="F4" s="32">
        <v>100</v>
      </c>
      <c r="G4" s="32">
        <v>25</v>
      </c>
      <c r="H4" s="32">
        <v>50</v>
      </c>
      <c r="I4" s="18"/>
      <c r="J4" s="18"/>
      <c r="K4" s="19"/>
      <c r="L4" s="19"/>
      <c r="M4" s="19"/>
      <c r="N4" s="19"/>
      <c r="O4" s="36"/>
    </row>
    <row r="5" ht="17.25" customHeight="1" spans="1:16" x14ac:dyDescent="0.25">
      <c r="A5" s="57" t="s">
        <v>123</v>
      </c>
      <c r="B5" s="70">
        <v>85</v>
      </c>
      <c r="C5" s="70">
        <v>85</v>
      </c>
      <c r="D5" s="70">
        <v>12</v>
      </c>
      <c r="E5" s="70">
        <v>200</v>
      </c>
      <c r="F5" s="70">
        <v>100</v>
      </c>
      <c r="G5" s="70">
        <v>134</v>
      </c>
      <c r="H5" s="73"/>
      <c r="I5" s="70">
        <v>30</v>
      </c>
      <c r="J5" s="58"/>
      <c r="K5" s="60"/>
      <c r="L5" s="60"/>
      <c r="M5" s="60"/>
      <c r="N5" s="60"/>
      <c r="O5" s="73"/>
    </row>
    <row r="6" ht="17.25" customHeight="1" spans="1:16" x14ac:dyDescent="0.25">
      <c r="A6" s="57" t="s">
        <v>123</v>
      </c>
      <c r="B6" s="70">
        <v>35</v>
      </c>
      <c r="C6" s="70">
        <v>35</v>
      </c>
      <c r="D6" s="70">
        <v>38</v>
      </c>
      <c r="E6" s="58"/>
      <c r="F6" s="58"/>
      <c r="G6" s="58"/>
      <c r="H6" s="73"/>
      <c r="I6" s="58"/>
      <c r="J6" s="58"/>
      <c r="K6" s="60"/>
      <c r="L6" s="60"/>
      <c r="M6" s="60"/>
      <c r="N6" s="60"/>
      <c r="O6" s="73"/>
    </row>
    <row r="7" ht="17.25" customHeight="1" spans="1:16" x14ac:dyDescent="0.25">
      <c r="A7" s="57" t="s">
        <v>55</v>
      </c>
      <c r="B7" s="73"/>
      <c r="C7" s="70">
        <v>220</v>
      </c>
      <c r="D7" s="70">
        <v>90</v>
      </c>
      <c r="E7" s="73"/>
      <c r="F7" s="70">
        <v>50</v>
      </c>
      <c r="G7" s="73"/>
      <c r="H7" s="73"/>
      <c r="I7" s="70">
        <v>30</v>
      </c>
      <c r="J7" s="58"/>
      <c r="K7" s="60"/>
      <c r="L7" s="60"/>
      <c r="M7" s="60"/>
      <c r="N7" s="60"/>
      <c r="O7" s="73"/>
    </row>
    <row r="8" ht="17.25" customHeight="1" spans="1:16" x14ac:dyDescent="0.25">
      <c r="A8" s="57">
        <v>44207</v>
      </c>
      <c r="B8" s="70">
        <v>85</v>
      </c>
      <c r="C8" s="70">
        <v>100</v>
      </c>
      <c r="D8" s="73"/>
      <c r="E8" s="70">
        <v>200</v>
      </c>
      <c r="F8" s="70">
        <v>150</v>
      </c>
      <c r="G8" s="70">
        <v>60</v>
      </c>
      <c r="H8" s="70">
        <v>30</v>
      </c>
      <c r="I8" s="73"/>
      <c r="J8" s="70">
        <v>30</v>
      </c>
      <c r="K8" s="60"/>
      <c r="L8" s="60"/>
      <c r="M8" s="60"/>
      <c r="N8" s="60"/>
      <c r="O8" s="73"/>
    </row>
    <row r="9" ht="17.25" customHeight="1" spans="1:16" x14ac:dyDescent="0.25">
      <c r="A9" s="57">
        <v>44207</v>
      </c>
      <c r="B9" s="70">
        <v>85</v>
      </c>
      <c r="C9" s="70">
        <v>200</v>
      </c>
      <c r="D9" s="73"/>
      <c r="E9" s="70">
        <v>200</v>
      </c>
      <c r="F9" s="70">
        <v>150</v>
      </c>
      <c r="G9" s="70">
        <v>50</v>
      </c>
      <c r="H9" s="73"/>
      <c r="I9" s="73"/>
      <c r="J9" s="70">
        <v>30</v>
      </c>
      <c r="K9" s="60"/>
      <c r="L9" s="60"/>
      <c r="M9" s="60"/>
      <c r="N9" s="60"/>
      <c r="O9" s="73"/>
    </row>
    <row r="10" ht="17.25" customHeight="1" spans="1:16" x14ac:dyDescent="0.25">
      <c r="A10" s="57">
        <v>44207</v>
      </c>
      <c r="B10" s="32">
        <v>150</v>
      </c>
      <c r="C10" s="32">
        <v>200</v>
      </c>
      <c r="D10" s="36"/>
      <c r="E10" s="32">
        <v>180</v>
      </c>
      <c r="F10" s="36"/>
      <c r="G10" s="32">
        <v>50</v>
      </c>
      <c r="H10" s="36"/>
      <c r="I10" s="36"/>
      <c r="J10" s="36"/>
      <c r="K10" s="55"/>
      <c r="L10" s="55"/>
      <c r="M10" s="55"/>
      <c r="N10" s="55"/>
      <c r="O10" s="36"/>
    </row>
    <row r="11" ht="17.25" customHeight="1" spans="1:16" x14ac:dyDescent="0.25">
      <c r="A11" s="57">
        <v>44480</v>
      </c>
      <c r="B11" s="36"/>
      <c r="C11" s="36"/>
      <c r="D11" s="36"/>
      <c r="E11" s="36"/>
      <c r="F11" s="32">
        <v>100</v>
      </c>
      <c r="G11" s="36"/>
      <c r="H11" s="36"/>
      <c r="I11" s="36"/>
      <c r="J11" s="32">
        <v>15</v>
      </c>
      <c r="K11" s="19"/>
      <c r="L11" s="19"/>
      <c r="M11" s="19"/>
      <c r="N11" s="19"/>
      <c r="O11" s="36"/>
    </row>
    <row r="12" ht="17.25" customHeight="1" spans="1:16" x14ac:dyDescent="0.25">
      <c r="A12" s="57">
        <v>44480</v>
      </c>
      <c r="B12" s="32">
        <v>-46</v>
      </c>
      <c r="C12" s="32">
        <v>-132</v>
      </c>
      <c r="D12" s="36"/>
      <c r="E12" s="32">
        <v>-240</v>
      </c>
      <c r="F12" s="32">
        <v>-13</v>
      </c>
      <c r="G12" s="32">
        <v>-68</v>
      </c>
      <c r="H12" s="32">
        <v>-34</v>
      </c>
      <c r="I12" s="36"/>
      <c r="J12" s="36"/>
      <c r="K12" s="55"/>
      <c r="L12" s="55"/>
      <c r="M12" s="55"/>
      <c r="N12" s="55"/>
      <c r="O12" s="36"/>
    </row>
    <row r="13" ht="17.25" customHeight="1" spans="1:16" x14ac:dyDescent="0.25">
      <c r="A13" s="57" t="s">
        <v>124</v>
      </c>
      <c r="B13" s="32">
        <v>-120</v>
      </c>
      <c r="C13" s="32">
        <v>-140</v>
      </c>
      <c r="D13" s="36"/>
      <c r="E13" s="32">
        <v>-64</v>
      </c>
      <c r="F13" s="32">
        <v>-50</v>
      </c>
      <c r="G13" s="32">
        <v>-76</v>
      </c>
      <c r="H13" s="36"/>
      <c r="I13" s="36"/>
      <c r="J13" s="36"/>
      <c r="K13" s="55"/>
      <c r="L13" s="55"/>
      <c r="M13" s="55"/>
      <c r="N13" s="55"/>
      <c r="O13" s="36"/>
    </row>
    <row r="14" ht="17.25" customHeight="1" spans="1:16" x14ac:dyDescent="0.25">
      <c r="A14" s="57">
        <v>44682</v>
      </c>
      <c r="B14" s="32">
        <v>-85</v>
      </c>
      <c r="C14" s="32">
        <v>-240</v>
      </c>
      <c r="D14" s="32">
        <v>-31</v>
      </c>
      <c r="E14" s="36"/>
      <c r="F14" s="36"/>
      <c r="G14" s="32">
        <v>-87</v>
      </c>
      <c r="H14" s="36"/>
      <c r="I14" s="36"/>
      <c r="J14" s="36"/>
      <c r="K14" s="55"/>
      <c r="L14" s="55"/>
      <c r="M14" s="55"/>
      <c r="N14" s="55"/>
      <c r="O14" s="36"/>
    </row>
    <row r="15" ht="17.25" customHeight="1" spans="1:16" x14ac:dyDescent="0.25">
      <c r="A15" s="57">
        <v>44896</v>
      </c>
      <c r="B15" s="32">
        <v>-85</v>
      </c>
      <c r="C15" s="32">
        <v>-140</v>
      </c>
      <c r="D15" s="32">
        <v>-38</v>
      </c>
      <c r="E15" s="32">
        <v>-550</v>
      </c>
      <c r="F15" s="36"/>
      <c r="G15" s="36"/>
      <c r="H15" s="36"/>
      <c r="I15" s="36"/>
      <c r="J15" s="36"/>
      <c r="K15" s="55"/>
      <c r="L15" s="55"/>
      <c r="M15" s="55"/>
      <c r="N15" s="55"/>
      <c r="O15" s="36"/>
    </row>
    <row r="16" ht="17.25" customHeight="1" spans="1:16" x14ac:dyDescent="0.25">
      <c r="A16" s="57" t="s">
        <v>125</v>
      </c>
      <c r="B16" s="32">
        <v>-85</v>
      </c>
      <c r="C16" s="32">
        <v>-164</v>
      </c>
      <c r="D16" s="36"/>
      <c r="E16" s="32">
        <v>-125</v>
      </c>
      <c r="F16" s="32">
        <v>-634</v>
      </c>
      <c r="G16" s="32">
        <v>-57</v>
      </c>
      <c r="H16" s="32">
        <v>-50</v>
      </c>
      <c r="I16" s="36"/>
      <c r="J16" s="36"/>
      <c r="K16" s="55"/>
      <c r="L16" s="55"/>
      <c r="M16" s="55"/>
      <c r="N16" s="55"/>
      <c r="O16" s="36"/>
    </row>
    <row r="17" ht="17.25" customHeight="1" spans="1:16" x14ac:dyDescent="0.25">
      <c r="A17" s="57" t="s">
        <v>126</v>
      </c>
      <c r="B17" s="32">
        <v>-84</v>
      </c>
      <c r="C17" s="32">
        <v>-160</v>
      </c>
      <c r="D17" s="32">
        <v>-32</v>
      </c>
      <c r="E17" s="32">
        <v>-100</v>
      </c>
      <c r="F17" s="36"/>
      <c r="G17" s="32">
        <v>-46</v>
      </c>
      <c r="H17" s="36"/>
      <c r="I17" s="36"/>
      <c r="J17" s="36"/>
      <c r="K17" s="55"/>
      <c r="L17" s="55"/>
      <c r="M17" s="55"/>
      <c r="N17" s="55"/>
      <c r="O17" s="36"/>
    </row>
    <row r="18" ht="17.25" customHeight="1" spans="1:16" x14ac:dyDescent="0.25">
      <c r="A18" s="57">
        <v>44594</v>
      </c>
      <c r="B18" s="32">
        <v>-85</v>
      </c>
      <c r="C18" s="36"/>
      <c r="D18" s="32">
        <v>-43</v>
      </c>
      <c r="E18" s="32">
        <v>-50</v>
      </c>
      <c r="F18" s="32">
        <v>-30</v>
      </c>
      <c r="G18" s="36"/>
      <c r="H18" s="36"/>
      <c r="I18" s="32">
        <v>-32</v>
      </c>
      <c r="J18" s="32">
        <v>-25</v>
      </c>
      <c r="K18" s="19"/>
      <c r="L18" s="19"/>
      <c r="M18" s="19"/>
      <c r="N18" s="19"/>
      <c r="O18" s="36"/>
    </row>
    <row r="19" ht="17.25" customHeight="1" spans="1:16" x14ac:dyDescent="0.25">
      <c r="A19" s="57">
        <v>44806</v>
      </c>
      <c r="B19" s="32">
        <v>-22</v>
      </c>
      <c r="C19" s="32">
        <v>-36</v>
      </c>
      <c r="D19" s="32">
        <v>-10</v>
      </c>
      <c r="E19" s="32">
        <v>-21</v>
      </c>
      <c r="F19" s="32">
        <v>-17</v>
      </c>
      <c r="G19" s="32">
        <v>-10</v>
      </c>
      <c r="H19" s="32">
        <v>-46</v>
      </c>
      <c r="I19" s="32">
        <v>-22</v>
      </c>
      <c r="J19" s="32">
        <v>-50</v>
      </c>
      <c r="K19" s="19"/>
      <c r="L19" s="19"/>
      <c r="M19" s="19"/>
      <c r="N19" s="19"/>
      <c r="O19" s="36"/>
    </row>
    <row r="20" ht="17.25" customHeight="1" spans="1:16" x14ac:dyDescent="0.25">
      <c r="A20" s="57"/>
      <c r="B20" s="18"/>
      <c r="C20" s="18"/>
      <c r="D20" s="18"/>
      <c r="E20" s="18"/>
      <c r="F20" s="18"/>
      <c r="G20" s="18"/>
      <c r="H20" s="18"/>
      <c r="I20" s="18"/>
      <c r="J20" s="18"/>
      <c r="K20" s="19"/>
      <c r="L20" s="19"/>
      <c r="M20" s="19"/>
      <c r="N20" s="19"/>
      <c r="O20" s="18"/>
    </row>
    <row r="21" ht="17.25" customHeight="1" spans="1:16" x14ac:dyDescent="0.25">
      <c r="A21" s="57"/>
      <c r="B21" s="18"/>
      <c r="C21" s="18"/>
      <c r="D21" s="18"/>
      <c r="E21" s="18"/>
      <c r="F21" s="36"/>
      <c r="G21" s="18"/>
      <c r="H21" s="36"/>
      <c r="I21" s="36"/>
      <c r="J21" s="36"/>
      <c r="K21" s="19"/>
      <c r="L21" s="19"/>
      <c r="M21" s="19"/>
      <c r="N21" s="19"/>
      <c r="O21" s="36"/>
    </row>
    <row r="22" ht="17.25" customHeight="1" spans="1:16" x14ac:dyDescent="0.25">
      <c r="A22" s="57"/>
      <c r="B22" s="18"/>
      <c r="C22" s="18"/>
      <c r="D22" s="18"/>
      <c r="E22" s="18"/>
      <c r="F22" s="36"/>
      <c r="G22" s="18"/>
      <c r="H22" s="18"/>
      <c r="I22" s="18"/>
      <c r="J22" s="18"/>
      <c r="K22" s="19"/>
      <c r="L22" s="19"/>
      <c r="M22" s="19"/>
      <c r="N22" s="19"/>
      <c r="O22" s="36"/>
    </row>
    <row r="23" ht="17.25" customHeight="1" spans="1:16" x14ac:dyDescent="0.25">
      <c r="A23" s="57"/>
      <c r="B23" s="18"/>
      <c r="C23" s="18"/>
      <c r="D23" s="18"/>
      <c r="E23" s="18"/>
      <c r="F23" s="36"/>
      <c r="G23" s="18"/>
      <c r="H23" s="36"/>
      <c r="I23" s="36"/>
      <c r="J23" s="36"/>
      <c r="K23" s="55"/>
      <c r="L23" s="55"/>
      <c r="M23" s="55"/>
      <c r="N23" s="55"/>
      <c r="O23" s="36"/>
    </row>
    <row r="24" ht="17.25" customHeight="1" spans="1:16" x14ac:dyDescent="0.25">
      <c r="A24" s="74"/>
      <c r="B24" s="75">
        <f>SUM(C7:C28)</f>
      </c>
      <c r="C24" s="75">
        <f>SUM(D7:D28)</f>
      </c>
      <c r="D24" s="75">
        <f>SUM(E7:E28)</f>
      </c>
      <c r="E24" s="75">
        <f>SUM(F7:F28)</f>
      </c>
      <c r="F24" s="75">
        <f>SUM(G7:G28)</f>
      </c>
      <c r="G24" s="75">
        <f>SUM(H7:H28)</f>
      </c>
      <c r="H24" s="75">
        <f>SUM(I7:I28)</f>
      </c>
      <c r="I24" s="75">
        <f>SUM(J7:J28)</f>
      </c>
      <c r="J24" s="75">
        <f>SUM(K7:K28)</f>
      </c>
      <c r="K24" s="76"/>
      <c r="L24" s="76"/>
      <c r="M24" s="76"/>
      <c r="N24" s="76"/>
      <c r="O24" s="77">
        <f>SUM(P7:P28)</f>
      </c>
    </row>
    <row r="25" ht="17.25" customHeight="1" spans="1:16" x14ac:dyDescent="0.2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3"/>
      <c r="L25" s="3"/>
      <c r="M25" s="3"/>
      <c r="N25" s="3"/>
      <c r="O25" s="27"/>
    </row>
    <row r="26" ht="17.25" customHeight="1" spans="1:16" x14ac:dyDescent="0.25">
      <c r="A26" s="26"/>
      <c r="B26" s="78">
        <f>SUM(C7:C15)</f>
      </c>
      <c r="C26" s="78">
        <f>SUM(D7:D15)</f>
      </c>
      <c r="D26" s="78">
        <f>SUM(E7:E15)</f>
      </c>
      <c r="E26" s="78">
        <f>SUM(F7:F15)</f>
      </c>
      <c r="F26" s="78">
        <f>SUM(G7:G15)</f>
      </c>
      <c r="G26" s="78">
        <f>SUM(H7:H15)</f>
      </c>
      <c r="H26" s="78">
        <f>SUM(I7:I15)</f>
      </c>
      <c r="I26" s="78">
        <f>SUM(J7:J15)</f>
      </c>
      <c r="J26" s="78">
        <f>SUM(K7:K15)</f>
      </c>
      <c r="K26" s="3"/>
      <c r="L26" s="3"/>
      <c r="M26" s="3"/>
      <c r="N26" s="3"/>
      <c r="O26" s="78">
        <f>SUM(P7:P15)</f>
      </c>
    </row>
    <row r="27" ht="17.25" customHeight="1" spans="1:16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3"/>
      <c r="L27" s="3"/>
      <c r="M27" s="3"/>
      <c r="N27" s="3"/>
      <c r="O27" s="27"/>
    </row>
    <row r="28" ht="17.25" customHeight="1" spans="1:16" x14ac:dyDescent="0.25">
      <c r="A28" s="26"/>
      <c r="B28" s="63" t="s">
        <v>46</v>
      </c>
      <c r="C28" s="6" t="s">
        <v>8</v>
      </c>
      <c r="D28" s="56" t="s">
        <v>17</v>
      </c>
      <c r="E28" s="56" t="s">
        <v>13</v>
      </c>
      <c r="F28" s="56" t="s">
        <v>12</v>
      </c>
      <c r="G28" s="56" t="s">
        <v>9</v>
      </c>
      <c r="H28" s="56" t="s">
        <v>10</v>
      </c>
      <c r="I28" s="56" t="s">
        <v>18</v>
      </c>
      <c r="J28" s="56" t="s">
        <v>120</v>
      </c>
      <c r="K28" s="71" t="s">
        <v>6</v>
      </c>
      <c r="L28" s="72" t="s">
        <v>7</v>
      </c>
      <c r="M28" s="72" t="s">
        <v>11</v>
      </c>
      <c r="N28" s="72" t="s">
        <v>3</v>
      </c>
      <c r="O28" s="5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4" customWidth="1"/>
    <col min="3" max="3" width="9.719285714285713" style="24" customWidth="1"/>
    <col min="4" max="10" width="10.005" style="24" customWidth="1"/>
    <col min="11" max="11" width="8.290714285714287" style="4" customWidth="1"/>
  </cols>
  <sheetData>
    <row r="1" ht="17.25" customHeight="1" spans="1:12" x14ac:dyDescent="0.25">
      <c r="A1" s="5" t="s">
        <v>0</v>
      </c>
      <c r="B1" s="6" t="s">
        <v>46</v>
      </c>
      <c r="C1" s="6" t="s">
        <v>8</v>
      </c>
      <c r="D1" s="6" t="s">
        <v>9</v>
      </c>
      <c r="E1" s="6" t="s">
        <v>11</v>
      </c>
      <c r="F1" s="6" t="s">
        <v>13</v>
      </c>
      <c r="G1" s="6" t="s">
        <v>17</v>
      </c>
      <c r="H1" s="6" t="s">
        <v>6</v>
      </c>
      <c r="I1" s="6" t="s">
        <v>7</v>
      </c>
      <c r="J1" s="6" t="s">
        <v>3</v>
      </c>
      <c r="K1" s="59"/>
    </row>
    <row r="2" ht="17.25" customHeight="1" spans="1:12" x14ac:dyDescent="0.25">
      <c r="A2" s="79">
        <v>44623</v>
      </c>
      <c r="B2" s="80">
        <v>50</v>
      </c>
      <c r="C2" s="80">
        <v>50</v>
      </c>
      <c r="D2" s="80">
        <v>100</v>
      </c>
      <c r="E2" s="80">
        <v>100</v>
      </c>
      <c r="F2" s="80">
        <v>200</v>
      </c>
      <c r="G2" s="81"/>
      <c r="H2" s="80">
        <v>50</v>
      </c>
      <c r="I2" s="80">
        <v>50</v>
      </c>
      <c r="J2" s="81"/>
      <c r="K2" s="82"/>
    </row>
    <row r="3" ht="17.25" customHeight="1" spans="1:12" x14ac:dyDescent="0.25">
      <c r="A3" s="13">
        <v>44776</v>
      </c>
      <c r="B3" s="15">
        <v>50</v>
      </c>
      <c r="C3" s="15">
        <v>150</v>
      </c>
      <c r="D3" s="15">
        <v>100</v>
      </c>
      <c r="E3" s="15">
        <v>100</v>
      </c>
      <c r="F3" s="15">
        <v>200</v>
      </c>
      <c r="G3" s="15">
        <v>10</v>
      </c>
      <c r="H3" s="15">
        <v>50</v>
      </c>
      <c r="I3" s="15">
        <v>50</v>
      </c>
      <c r="J3" s="15">
        <v>100</v>
      </c>
      <c r="K3" s="21"/>
    </row>
    <row r="4" ht="17.25" customHeight="1" spans="1:12" x14ac:dyDescent="0.25">
      <c r="A4" s="8" t="s">
        <v>127</v>
      </c>
      <c r="B4" s="9">
        <v>84</v>
      </c>
      <c r="C4" s="9">
        <v>100</v>
      </c>
      <c r="D4" s="10"/>
      <c r="E4" s="18"/>
      <c r="F4" s="9">
        <v>400</v>
      </c>
      <c r="G4" s="18"/>
      <c r="H4" s="10"/>
      <c r="I4" s="9">
        <v>53</v>
      </c>
      <c r="J4" s="10"/>
      <c r="K4" s="55"/>
    </row>
    <row r="5" ht="17.25" customHeight="1" spans="1:12" x14ac:dyDescent="0.25">
      <c r="A5" s="17" t="s">
        <v>128</v>
      </c>
      <c r="B5" s="32">
        <v>16</v>
      </c>
      <c r="C5" s="32">
        <v>100</v>
      </c>
      <c r="D5" s="32">
        <v>50</v>
      </c>
      <c r="E5" s="18"/>
      <c r="F5" s="36"/>
      <c r="G5" s="18"/>
      <c r="H5" s="32">
        <v>98</v>
      </c>
      <c r="I5" s="32">
        <v>20</v>
      </c>
      <c r="J5" s="32">
        <v>93</v>
      </c>
      <c r="K5" s="55"/>
    </row>
    <row r="6" ht="17.25" customHeight="1" spans="1:12" x14ac:dyDescent="0.25">
      <c r="A6" s="17" t="s">
        <v>129</v>
      </c>
      <c r="B6" s="36"/>
      <c r="C6" s="36"/>
      <c r="D6" s="32">
        <v>-200</v>
      </c>
      <c r="E6" s="32">
        <v>-110</v>
      </c>
      <c r="F6" s="36"/>
      <c r="G6" s="32">
        <v>-10</v>
      </c>
      <c r="H6" s="32">
        <v>-2</v>
      </c>
      <c r="I6" s="32">
        <v>-27</v>
      </c>
      <c r="J6" s="36"/>
      <c r="K6" s="55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55"/>
    </row>
    <row r="9" ht="17.25" customHeight="1" spans="1:12" x14ac:dyDescent="0.25">
      <c r="A9" s="17"/>
      <c r="B9" s="18"/>
      <c r="C9" s="18"/>
      <c r="D9" s="18"/>
      <c r="E9" s="36"/>
      <c r="F9" s="36"/>
      <c r="G9" s="36"/>
      <c r="H9" s="36"/>
      <c r="I9" s="36"/>
      <c r="J9" s="36"/>
      <c r="K9" s="55"/>
    </row>
    <row r="10" ht="17.25" customHeight="1" spans="1:12" x14ac:dyDescent="0.25">
      <c r="A10" s="26"/>
      <c r="B10" s="27"/>
      <c r="C10" s="27"/>
      <c r="D10" s="27"/>
      <c r="E10" s="27"/>
      <c r="F10" s="27"/>
      <c r="G10" s="27"/>
      <c r="H10" s="27"/>
      <c r="I10" s="27"/>
      <c r="J10" s="27"/>
      <c r="K10" s="4"/>
    </row>
    <row r="11" ht="17.25" customHeight="1" spans="1:12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9.576428571428572" style="2" customWidth="1"/>
    <col min="9" max="9" width="8.576428571428572" style="3" customWidth="1"/>
  </cols>
  <sheetData>
    <row r="1" ht="17.25" customHeight="1" spans="1:10" x14ac:dyDescent="0.25">
      <c r="A1" s="83" t="s">
        <v>0</v>
      </c>
      <c r="B1" s="42" t="s">
        <v>46</v>
      </c>
      <c r="C1" s="42" t="s">
        <v>7</v>
      </c>
      <c r="D1" s="42" t="s">
        <v>8</v>
      </c>
      <c r="E1" s="42" t="s">
        <v>13</v>
      </c>
      <c r="F1" s="42" t="s">
        <v>3</v>
      </c>
      <c r="G1" s="42" t="s">
        <v>6</v>
      </c>
      <c r="H1" s="42" t="s">
        <v>130</v>
      </c>
      <c r="I1" s="54"/>
    </row>
    <row r="2" ht="17.25" customHeight="1" spans="1:10" x14ac:dyDescent="0.25">
      <c r="A2" s="11" t="s">
        <v>127</v>
      </c>
      <c r="B2" s="9">
        <v>84</v>
      </c>
      <c r="C2" s="9">
        <v>53</v>
      </c>
      <c r="D2" s="9">
        <v>100</v>
      </c>
      <c r="E2" s="9">
        <v>400</v>
      </c>
      <c r="F2" s="10"/>
      <c r="G2" s="10"/>
      <c r="H2" s="10"/>
      <c r="I2" s="22"/>
    </row>
    <row r="3" ht="17.25" customHeight="1" spans="1:10" x14ac:dyDescent="0.25">
      <c r="A3" s="19" t="s">
        <v>128</v>
      </c>
      <c r="B3" s="32">
        <v>16</v>
      </c>
      <c r="C3" s="32">
        <v>20</v>
      </c>
      <c r="D3" s="32">
        <v>100</v>
      </c>
      <c r="E3" s="36"/>
      <c r="F3" s="32">
        <v>93</v>
      </c>
      <c r="G3" s="32">
        <v>98</v>
      </c>
      <c r="H3" s="32">
        <v>50</v>
      </c>
      <c r="I3" s="55"/>
    </row>
    <row r="4" ht="17.25" customHeight="1" spans="1:10" x14ac:dyDescent="0.25">
      <c r="A4" s="17"/>
      <c r="B4" s="36"/>
      <c r="C4" s="36"/>
      <c r="D4" s="36"/>
      <c r="E4" s="36"/>
      <c r="F4" s="36"/>
      <c r="G4" s="36"/>
      <c r="H4" s="36"/>
      <c r="I4" s="55"/>
    </row>
    <row r="5" ht="17.25" customHeight="1" spans="1:10" x14ac:dyDescent="0.25">
      <c r="A5" s="17"/>
      <c r="B5" s="36"/>
      <c r="C5" s="36"/>
      <c r="D5" s="36"/>
      <c r="E5" s="36"/>
      <c r="F5" s="36"/>
      <c r="G5" s="36"/>
      <c r="H5" s="36"/>
      <c r="I5" s="55"/>
    </row>
    <row r="6" ht="17.25" customHeight="1" spans="1:10" x14ac:dyDescent="0.25">
      <c r="A6" s="17"/>
      <c r="B6" s="36"/>
      <c r="C6" s="36"/>
      <c r="D6" s="36"/>
      <c r="E6" s="36"/>
      <c r="F6" s="36"/>
      <c r="G6" s="36"/>
      <c r="H6" s="36"/>
      <c r="I6" s="55"/>
    </row>
    <row r="7" ht="17.25" customHeight="1" spans="1:10" x14ac:dyDescent="0.25">
      <c r="A7" s="17"/>
      <c r="B7" s="36"/>
      <c r="C7" s="36"/>
      <c r="D7" s="36"/>
      <c r="E7" s="36"/>
      <c r="F7" s="36"/>
      <c r="G7" s="36"/>
      <c r="H7" s="36"/>
      <c r="I7" s="5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19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1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9.005" style="24" customWidth="1"/>
    <col min="3" max="3" width="9.719285714285713" style="24" customWidth="1"/>
    <col min="4" max="9" width="10.005" style="24" customWidth="1"/>
    <col min="10" max="10" width="8.290714285714287" style="4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13</v>
      </c>
      <c r="E1" s="6" t="s">
        <v>9</v>
      </c>
      <c r="F1" s="6" t="s">
        <v>11</v>
      </c>
      <c r="G1" s="6" t="s">
        <v>13</v>
      </c>
      <c r="H1" s="6" t="s">
        <v>131</v>
      </c>
      <c r="I1" s="6" t="s">
        <v>6</v>
      </c>
      <c r="J1" s="59"/>
    </row>
    <row r="2" ht="17.25" customHeight="1" spans="1:11" x14ac:dyDescent="0.25">
      <c r="A2" s="17">
        <v>44685</v>
      </c>
      <c r="B2" s="36"/>
      <c r="C2" s="36"/>
      <c r="D2" s="36"/>
      <c r="E2" s="36"/>
      <c r="F2" s="36"/>
      <c r="G2" s="36"/>
      <c r="H2" s="32">
        <v>180</v>
      </c>
      <c r="I2" s="18"/>
      <c r="J2" s="55"/>
    </row>
    <row r="3" ht="17.25" customHeight="1" spans="1:11" x14ac:dyDescent="0.25">
      <c r="A3" s="17">
        <v>44716</v>
      </c>
      <c r="B3" s="32">
        <v>50</v>
      </c>
      <c r="C3" s="32">
        <v>50</v>
      </c>
      <c r="D3" s="32">
        <v>80</v>
      </c>
      <c r="E3" s="32">
        <v>150</v>
      </c>
      <c r="F3" s="32">
        <v>130</v>
      </c>
      <c r="G3" s="32">
        <v>80</v>
      </c>
      <c r="H3" s="36"/>
      <c r="I3" s="36"/>
      <c r="J3" s="55"/>
    </row>
    <row r="4" ht="17.25" customHeight="1" spans="1:11" x14ac:dyDescent="0.25">
      <c r="A4" s="17">
        <v>44716</v>
      </c>
      <c r="B4" s="36"/>
      <c r="C4" s="36"/>
      <c r="D4" s="36"/>
      <c r="E4" s="36"/>
      <c r="F4" s="36"/>
      <c r="G4" s="36"/>
      <c r="H4" s="32">
        <v>180</v>
      </c>
      <c r="I4" s="18"/>
      <c r="J4" s="55"/>
    </row>
    <row r="5" ht="17.25" customHeight="1" spans="1:11" x14ac:dyDescent="0.25">
      <c r="A5" s="17">
        <v>44777</v>
      </c>
      <c r="B5" s="32">
        <v>30</v>
      </c>
      <c r="C5" s="32">
        <v>30</v>
      </c>
      <c r="D5" s="18"/>
      <c r="E5" s="32">
        <v>10</v>
      </c>
      <c r="F5" s="32">
        <v>30</v>
      </c>
      <c r="G5" s="18"/>
      <c r="H5" s="18"/>
      <c r="I5" s="18"/>
      <c r="J5" s="55"/>
    </row>
    <row r="6" ht="17.25" customHeight="1" spans="1:11" x14ac:dyDescent="0.25">
      <c r="A6" s="17" t="s">
        <v>132</v>
      </c>
      <c r="B6" s="36"/>
      <c r="C6" s="32">
        <v>60</v>
      </c>
      <c r="D6" s="36"/>
      <c r="E6" s="32">
        <v>40</v>
      </c>
      <c r="F6" s="32">
        <v>40</v>
      </c>
      <c r="G6" s="32">
        <v>80</v>
      </c>
      <c r="H6" s="36"/>
      <c r="I6" s="32">
        <v>40</v>
      </c>
      <c r="J6" s="55"/>
    </row>
    <row r="7" ht="17.25" customHeight="1" spans="1:11" x14ac:dyDescent="0.25">
      <c r="A7" s="17" t="s">
        <v>129</v>
      </c>
      <c r="B7" s="18"/>
      <c r="C7" s="18"/>
      <c r="D7" s="18"/>
      <c r="E7" s="32">
        <v>-161</v>
      </c>
      <c r="F7" s="18"/>
      <c r="G7" s="18"/>
      <c r="H7" s="32">
        <v>-150</v>
      </c>
      <c r="I7" s="18"/>
      <c r="J7" s="55"/>
    </row>
    <row r="8" ht="17.25" customHeight="1" spans="1:11" x14ac:dyDescent="0.25">
      <c r="A8" s="17">
        <v>44568</v>
      </c>
      <c r="B8" s="32">
        <v>-15</v>
      </c>
      <c r="C8" s="32">
        <v>-50</v>
      </c>
      <c r="D8" s="18"/>
      <c r="E8" s="18"/>
      <c r="F8" s="18"/>
      <c r="G8" s="18"/>
      <c r="H8" s="32">
        <v>-100</v>
      </c>
      <c r="I8" s="32">
        <v>-15</v>
      </c>
      <c r="J8" s="55"/>
    </row>
    <row r="9" ht="17.25" customHeight="1" spans="1:11" x14ac:dyDescent="0.25">
      <c r="A9" s="17">
        <v>44688</v>
      </c>
      <c r="B9" s="32">
        <v>-23</v>
      </c>
      <c r="C9" s="32">
        <v>-12</v>
      </c>
      <c r="D9" s="32">
        <v>-128</v>
      </c>
      <c r="E9" s="32">
        <v>-34</v>
      </c>
      <c r="F9" s="32">
        <v>-27</v>
      </c>
      <c r="G9" s="18"/>
      <c r="H9" s="32">
        <v>-106</v>
      </c>
      <c r="I9" s="32">
        <v>-4</v>
      </c>
      <c r="J9" s="55"/>
    </row>
    <row r="10" ht="17.25" customHeight="1" spans="1:11" x14ac:dyDescent="0.25">
      <c r="A10" s="17" t="s">
        <v>133</v>
      </c>
      <c r="B10" s="36"/>
      <c r="C10" s="32">
        <v>-31</v>
      </c>
      <c r="D10" s="32">
        <v>-6</v>
      </c>
      <c r="E10" s="32">
        <v>-1</v>
      </c>
      <c r="F10" s="32">
        <v>-2</v>
      </c>
      <c r="G10" s="36"/>
      <c r="H10" s="32">
        <v>-2</v>
      </c>
      <c r="I10" s="36"/>
      <c r="J10" s="55"/>
    </row>
    <row r="11" ht="17.25" customHeight="1" spans="1:11" x14ac:dyDescent="0.25">
      <c r="A11" s="37"/>
      <c r="B11" s="36"/>
      <c r="C11" s="36"/>
      <c r="D11" s="36"/>
      <c r="E11" s="36"/>
      <c r="F11" s="36"/>
      <c r="G11" s="36"/>
      <c r="H11" s="36"/>
      <c r="I11" s="36"/>
      <c r="J11" s="55"/>
    </row>
    <row r="12" ht="17.25" customHeight="1" spans="1:11" x14ac:dyDescent="0.25">
      <c r="A12" s="37"/>
      <c r="B12" s="36"/>
      <c r="C12" s="36"/>
      <c r="D12" s="36"/>
      <c r="E12" s="36"/>
      <c r="F12" s="36"/>
      <c r="G12" s="36"/>
      <c r="H12" s="36"/>
      <c r="I12" s="36"/>
      <c r="J12" s="55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55"/>
    </row>
    <row r="14" ht="17.25" customHeight="1" spans="1:11" x14ac:dyDescent="0.25">
      <c r="A14" s="17"/>
      <c r="B14" s="18"/>
      <c r="C14" s="18"/>
      <c r="D14" s="18"/>
      <c r="E14" s="18"/>
      <c r="F14" s="36"/>
      <c r="G14" s="36"/>
      <c r="H14" s="36"/>
      <c r="I14" s="36"/>
      <c r="J14" s="55"/>
    </row>
    <row r="15" ht="17.25" customHeight="1" spans="1:11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4"/>
    </row>
    <row r="16" ht="17.25" customHeight="1" spans="1:11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5" width="9.005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3" t="s">
        <v>11</v>
      </c>
      <c r="C1" s="6" t="s">
        <v>47</v>
      </c>
      <c r="D1" s="64" t="s">
        <v>3</v>
      </c>
      <c r="E1" s="6" t="s">
        <v>7</v>
      </c>
      <c r="F1" s="59"/>
      <c r="G1" s="4"/>
    </row>
    <row r="2" ht="17.25" customHeight="1" spans="1:8" x14ac:dyDescent="0.25">
      <c r="A2" s="17">
        <v>44357</v>
      </c>
      <c r="B2" s="32">
        <v>10</v>
      </c>
      <c r="C2" s="18"/>
      <c r="D2" s="18"/>
      <c r="E2" s="18"/>
      <c r="F2" s="55"/>
      <c r="G2" s="4"/>
    </row>
    <row r="3" ht="17.25" customHeight="1" spans="1:8" x14ac:dyDescent="0.25">
      <c r="A3" s="17">
        <v>44871</v>
      </c>
      <c r="B3" s="18"/>
      <c r="C3" s="32">
        <v>60</v>
      </c>
      <c r="D3" s="32">
        <v>60</v>
      </c>
      <c r="E3" s="18"/>
      <c r="F3" s="19"/>
      <c r="G3" s="33" t="s">
        <v>134</v>
      </c>
    </row>
    <row r="4" ht="17.25" customHeight="1" spans="1:8" x14ac:dyDescent="0.25">
      <c r="A4" s="17" t="s">
        <v>135</v>
      </c>
      <c r="B4" s="32">
        <v>240</v>
      </c>
      <c r="C4" s="18"/>
      <c r="D4" s="18"/>
      <c r="E4" s="32">
        <v>60</v>
      </c>
      <c r="F4" s="19"/>
      <c r="G4" s="33" t="s">
        <v>134</v>
      </c>
    </row>
    <row r="5" ht="17.25" customHeight="1" spans="1:8" x14ac:dyDescent="0.25">
      <c r="A5" s="57"/>
      <c r="B5" s="58"/>
      <c r="C5" s="58"/>
      <c r="D5" s="58"/>
      <c r="E5" s="58"/>
      <c r="F5" s="60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290714285714287" style="24" customWidth="1"/>
    <col min="4" max="4" width="10.005" style="24" customWidth="1"/>
    <col min="5" max="7" width="10.290714285714287" style="24" customWidth="1"/>
    <col min="8" max="8" width="11.576428571428572" style="24" customWidth="1"/>
    <col min="9" max="10" width="12.43357142857143" style="4" customWidth="1"/>
  </cols>
  <sheetData>
    <row r="1" ht="17.25" customHeight="1" spans="1:11" x14ac:dyDescent="0.25">
      <c r="A1" s="40" t="s">
        <v>0</v>
      </c>
      <c r="B1" s="42" t="s">
        <v>46</v>
      </c>
      <c r="C1" s="42" t="s">
        <v>8</v>
      </c>
      <c r="D1" s="84" t="s">
        <v>13</v>
      </c>
      <c r="E1" s="42" t="s">
        <v>6</v>
      </c>
      <c r="F1" s="42" t="s">
        <v>9</v>
      </c>
      <c r="G1" s="42" t="s">
        <v>11</v>
      </c>
      <c r="H1" s="42" t="s">
        <v>17</v>
      </c>
      <c r="I1" s="43"/>
      <c r="J1" s="4"/>
    </row>
    <row r="2" ht="17.25" customHeight="1" spans="1:11" x14ac:dyDescent="0.25">
      <c r="A2" s="85">
        <v>44322</v>
      </c>
      <c r="B2" s="67">
        <v>40</v>
      </c>
      <c r="C2" s="67">
        <v>40</v>
      </c>
      <c r="D2" s="67">
        <v>80</v>
      </c>
      <c r="E2" s="68"/>
      <c r="F2" s="68"/>
      <c r="G2" s="68"/>
      <c r="H2" s="68"/>
      <c r="I2" s="66"/>
      <c r="J2" s="4"/>
    </row>
    <row r="3" ht="17.25" customHeight="1" spans="1:11" x14ac:dyDescent="0.25">
      <c r="A3" s="17" t="s">
        <v>136</v>
      </c>
      <c r="B3" s="36"/>
      <c r="C3" s="32">
        <v>48</v>
      </c>
      <c r="D3" s="32">
        <v>48</v>
      </c>
      <c r="E3" s="32">
        <v>48</v>
      </c>
      <c r="F3" s="32">
        <v>24</v>
      </c>
      <c r="G3" s="32">
        <v>24</v>
      </c>
      <c r="H3" s="32">
        <v>8</v>
      </c>
      <c r="I3" s="55"/>
      <c r="J3" s="4"/>
    </row>
    <row r="4" ht="17.25" customHeight="1" spans="1:11" x14ac:dyDescent="0.25">
      <c r="A4" s="17" t="s">
        <v>14</v>
      </c>
      <c r="B4" s="36"/>
      <c r="C4" s="32">
        <v>24</v>
      </c>
      <c r="D4" s="32">
        <v>32</v>
      </c>
      <c r="E4" s="32">
        <v>16</v>
      </c>
      <c r="F4" s="36"/>
      <c r="G4" s="36"/>
      <c r="H4" s="36"/>
      <c r="I4" s="55"/>
      <c r="J4" s="12" t="s">
        <v>137</v>
      </c>
    </row>
    <row r="5" ht="17.25" customHeight="1" spans="1:11" x14ac:dyDescent="0.25">
      <c r="A5" s="17" t="s">
        <v>138</v>
      </c>
      <c r="B5" s="36"/>
      <c r="C5" s="32">
        <v>-4</v>
      </c>
      <c r="D5" s="32">
        <v>-48</v>
      </c>
      <c r="E5" s="32">
        <v>-13</v>
      </c>
      <c r="F5" s="32">
        <v>-19</v>
      </c>
      <c r="G5" s="32">
        <v>-24</v>
      </c>
      <c r="H5" s="36"/>
      <c r="I5" s="55"/>
      <c r="J5" s="4"/>
    </row>
    <row r="6" ht="17.25" customHeight="1" spans="1:11" x14ac:dyDescent="0.25">
      <c r="A6" s="17">
        <v>44208</v>
      </c>
      <c r="B6" s="18"/>
      <c r="C6" s="32">
        <v>-23</v>
      </c>
      <c r="D6" s="32">
        <v>-1</v>
      </c>
      <c r="E6" s="32">
        <v>-14</v>
      </c>
      <c r="F6" s="18"/>
      <c r="G6" s="18"/>
      <c r="H6" s="18"/>
      <c r="I6" s="19"/>
      <c r="J6" s="4"/>
    </row>
    <row r="7" ht="17.25" customHeight="1" spans="1:11" x14ac:dyDescent="0.25">
      <c r="A7" s="17" t="s">
        <v>139</v>
      </c>
      <c r="B7" s="86"/>
      <c r="C7" s="32">
        <v>-18</v>
      </c>
      <c r="D7" s="86"/>
      <c r="E7" s="32">
        <v>-26</v>
      </c>
      <c r="F7" s="86"/>
      <c r="G7" s="86"/>
      <c r="H7" s="32">
        <v>-4</v>
      </c>
      <c r="I7" s="87"/>
      <c r="J7" s="4"/>
    </row>
    <row r="8" ht="17.25" customHeight="1" spans="1:11" x14ac:dyDescent="0.25">
      <c r="A8" s="17" t="s">
        <v>140</v>
      </c>
      <c r="B8" s="88">
        <v>-23</v>
      </c>
      <c r="C8" s="32">
        <v>-44</v>
      </c>
      <c r="D8" s="32">
        <v>-67</v>
      </c>
      <c r="E8" s="38">
        <v>-11</v>
      </c>
      <c r="F8" s="18"/>
      <c r="G8" s="18"/>
      <c r="H8" s="18"/>
      <c r="I8" s="19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9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9"/>
      <c r="J10" s="4"/>
    </row>
    <row r="11" ht="17.25" customHeight="1" spans="1:11" x14ac:dyDescent="0.25">
      <c r="A11" s="37"/>
      <c r="B11" s="38">
        <f>SUM(C7:C14)</f>
      </c>
      <c r="C11" s="38">
        <f>SUM(D7:D14)</f>
      </c>
      <c r="D11" s="38">
        <f>SUM(E7:E14)</f>
      </c>
      <c r="E11" s="38">
        <f>SUM(F7:F14)</f>
      </c>
      <c r="F11" s="38">
        <f>SUM(G7:G14)</f>
      </c>
      <c r="G11" s="38">
        <f>SUM(H7:H14)</f>
      </c>
      <c r="H11" s="38">
        <f>SUM(I7:I14)</f>
      </c>
      <c r="I11" s="55"/>
      <c r="J11" s="4"/>
    </row>
    <row r="12" ht="17.25" customHeight="1" spans="1:11" x14ac:dyDescent="0.25">
      <c r="A12" s="26"/>
      <c r="B12" s="27"/>
      <c r="C12" s="27"/>
      <c r="D12" s="27"/>
      <c r="E12" s="27"/>
      <c r="F12" s="27"/>
      <c r="G12" s="27"/>
      <c r="H12" s="27"/>
      <c r="I12" s="4"/>
      <c r="J12" s="4"/>
    </row>
    <row r="13" ht="17.25" customHeight="1" spans="1:11" x14ac:dyDescent="0.25">
      <c r="A13" s="89" t="s">
        <v>141</v>
      </c>
      <c r="B13" s="90"/>
      <c r="C13" s="90"/>
      <c r="D13" s="90"/>
      <c r="E13" s="90"/>
      <c r="F13" s="90"/>
      <c r="G13" s="90"/>
      <c r="H13" s="91"/>
      <c r="I13" s="4"/>
      <c r="J13" s="4"/>
    </row>
    <row r="14" ht="17.25" customHeight="1" spans="1:11" x14ac:dyDescent="0.25">
      <c r="A14" s="89" t="s">
        <v>142</v>
      </c>
      <c r="B14" s="92"/>
      <c r="C14" s="92"/>
      <c r="D14" s="92"/>
      <c r="E14" s="92"/>
      <c r="F14" s="92"/>
      <c r="G14" s="92"/>
      <c r="H14" s="91"/>
      <c r="I14" s="4"/>
      <c r="J14" s="4"/>
    </row>
    <row r="15" ht="17.25" customHeight="1" spans="1:11" x14ac:dyDescent="0.25">
      <c r="A15" s="89" t="s">
        <v>143</v>
      </c>
      <c r="B15" s="92"/>
      <c r="C15" s="92"/>
      <c r="D15" s="92"/>
      <c r="E15" s="92"/>
      <c r="F15" s="92"/>
      <c r="G15" s="92"/>
      <c r="H15" s="91"/>
      <c r="I15" s="4"/>
      <c r="J15" s="4"/>
    </row>
    <row r="16" ht="17.25" customHeight="1" spans="1:11" x14ac:dyDescent="0.25">
      <c r="A16" s="89" t="s">
        <v>144</v>
      </c>
      <c r="B16" s="92"/>
      <c r="C16" s="92"/>
      <c r="D16" s="92"/>
      <c r="E16" s="92"/>
      <c r="F16" s="92"/>
      <c r="G16" s="92"/>
      <c r="H16" s="91"/>
      <c r="I16" s="4"/>
      <c r="J16" s="4"/>
    </row>
    <row r="17" ht="17.25" customHeight="1" spans="1:11" x14ac:dyDescent="0.25">
      <c r="A17" s="93" t="s">
        <v>145</v>
      </c>
      <c r="B17" s="27"/>
      <c r="C17" s="27"/>
      <c r="D17" s="27"/>
      <c r="E17" s="27"/>
      <c r="F17" s="27"/>
      <c r="G17" s="27"/>
      <c r="H17" s="27"/>
      <c r="I17" s="4"/>
      <c r="J17" s="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005" style="2" customWidth="1"/>
    <col min="3" max="3" width="16.005" style="2" customWidth="1"/>
    <col min="4" max="4" width="13.719285714285713" style="2" customWidth="1"/>
    <col min="5" max="5" width="9.576428571428572" style="2" customWidth="1"/>
  </cols>
  <sheetData>
    <row r="1" ht="17.25" customHeight="1" spans="1:6" x14ac:dyDescent="0.25">
      <c r="A1" s="40" t="s">
        <v>0</v>
      </c>
      <c r="B1" s="42" t="s">
        <v>40</v>
      </c>
      <c r="C1" s="42" t="s">
        <v>146</v>
      </c>
      <c r="D1" s="42" t="s">
        <v>147</v>
      </c>
      <c r="E1" s="42" t="s">
        <v>148</v>
      </c>
    </row>
    <row r="2" ht="17.25" customHeight="1" spans="1:6" x14ac:dyDescent="0.25">
      <c r="A2" s="85" t="s">
        <v>149</v>
      </c>
      <c r="B2" s="67">
        <v>100</v>
      </c>
      <c r="C2" s="67">
        <v>30</v>
      </c>
      <c r="D2" s="94"/>
      <c r="E2" s="94"/>
    </row>
    <row r="3" ht="17.25" customHeight="1" spans="1:6" x14ac:dyDescent="0.25">
      <c r="A3" s="17" t="s">
        <v>149</v>
      </c>
      <c r="B3" s="32">
        <v>100</v>
      </c>
      <c r="C3" s="32">
        <v>20</v>
      </c>
      <c r="D3" s="36"/>
      <c r="E3" s="36"/>
    </row>
    <row r="4" ht="17.25" customHeight="1" spans="1:6" x14ac:dyDescent="0.25">
      <c r="A4" s="17">
        <v>44594</v>
      </c>
      <c r="B4" s="32">
        <v>600</v>
      </c>
      <c r="C4" s="36"/>
      <c r="D4" s="32">
        <v>100</v>
      </c>
      <c r="E4" s="18"/>
    </row>
    <row r="5" ht="17.25" customHeight="1" spans="1:6" x14ac:dyDescent="0.25">
      <c r="A5" s="17">
        <v>44653</v>
      </c>
      <c r="B5" s="36"/>
      <c r="C5" s="18"/>
      <c r="D5" s="36"/>
      <c r="E5" s="32">
        <v>50</v>
      </c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18"/>
      <c r="E7" s="18"/>
    </row>
    <row r="8" ht="17.25" customHeight="1" spans="1:6" x14ac:dyDescent="0.25">
      <c r="A8" s="17"/>
      <c r="B8" s="18"/>
      <c r="C8" s="18"/>
      <c r="D8" s="18"/>
      <c r="E8" s="18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005" style="2" customWidth="1"/>
    <col min="3" max="3" width="10.719285714285713" style="2" customWidth="1"/>
    <col min="4" max="4" width="11.005" style="2" customWidth="1"/>
    <col min="5" max="5" width="9.576428571428572" style="2" customWidth="1"/>
  </cols>
  <sheetData>
    <row r="1" ht="17.25" customHeight="1" spans="1:6" x14ac:dyDescent="0.25">
      <c r="A1" s="83" t="s">
        <v>0</v>
      </c>
      <c r="B1" s="42" t="s">
        <v>7</v>
      </c>
      <c r="C1" s="42" t="s">
        <v>3</v>
      </c>
      <c r="D1" s="42" t="s">
        <v>13</v>
      </c>
      <c r="E1" s="42" t="s">
        <v>11</v>
      </c>
    </row>
    <row r="2" ht="17.25" customHeight="1" spans="1:6" x14ac:dyDescent="0.25">
      <c r="A2" s="66" t="s">
        <v>150</v>
      </c>
      <c r="B2" s="67">
        <v>100</v>
      </c>
      <c r="C2" s="67">
        <v>100</v>
      </c>
      <c r="D2" s="67">
        <v>200</v>
      </c>
      <c r="E2" s="67">
        <v>200</v>
      </c>
    </row>
    <row r="3" ht="17.25" customHeight="1" spans="1:6" x14ac:dyDescent="0.25">
      <c r="A3" s="19"/>
      <c r="B3" s="18"/>
      <c r="C3" s="18"/>
      <c r="D3" s="36"/>
      <c r="E3" s="36"/>
    </row>
    <row r="4" ht="17.25" customHeight="1" spans="1:6" x14ac:dyDescent="0.25">
      <c r="A4" s="17"/>
      <c r="B4" s="18"/>
      <c r="C4" s="36"/>
      <c r="D4" s="18"/>
      <c r="E4" s="18"/>
    </row>
    <row r="5" ht="17.25" customHeight="1" spans="1:6" x14ac:dyDescent="0.25">
      <c r="A5" s="17"/>
      <c r="B5" s="36"/>
      <c r="C5" s="18"/>
      <c r="D5" s="36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9"/>
      <c r="B7" s="18"/>
      <c r="C7" s="18"/>
      <c r="D7" s="18"/>
      <c r="E7" s="18"/>
    </row>
    <row r="8" ht="17.25" customHeight="1" spans="1:6" x14ac:dyDescent="0.25">
      <c r="A8" s="19"/>
      <c r="B8" s="18"/>
      <c r="C8" s="18"/>
      <c r="D8" s="18"/>
      <c r="E8" s="18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719285714285713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40" t="s">
        <v>0</v>
      </c>
      <c r="B1" s="42" t="s">
        <v>147</v>
      </c>
      <c r="C1" s="42" t="s">
        <v>40</v>
      </c>
      <c r="D1" s="54"/>
    </row>
    <row r="2" ht="17.25" customHeight="1" spans="1:5" x14ac:dyDescent="0.25">
      <c r="A2" s="85">
        <v>44595</v>
      </c>
      <c r="B2" s="67">
        <v>40</v>
      </c>
      <c r="C2" s="67">
        <v>160</v>
      </c>
      <c r="D2" s="69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36"/>
      <c r="D4" s="19"/>
    </row>
    <row r="5" ht="17.25" customHeight="1" spans="1:5" x14ac:dyDescent="0.25">
      <c r="A5" s="17"/>
      <c r="B5" s="36"/>
      <c r="C5" s="18"/>
      <c r="D5" s="55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10.576428571428572" style="2" customWidth="1"/>
    <col min="4" max="4" width="13.719285714285713" style="3" customWidth="1"/>
  </cols>
  <sheetData>
    <row r="1" ht="17.25" customHeight="1" spans="1:5" x14ac:dyDescent="0.25">
      <c r="A1" s="40" t="s">
        <v>0</v>
      </c>
      <c r="B1" s="42" t="s">
        <v>11</v>
      </c>
      <c r="C1" s="42" t="s">
        <v>8</v>
      </c>
      <c r="D1" s="54"/>
    </row>
    <row r="2" ht="17.25" customHeight="1" spans="1:5" x14ac:dyDescent="0.25">
      <c r="A2" s="85">
        <v>44595</v>
      </c>
      <c r="B2" s="67">
        <v>300</v>
      </c>
      <c r="C2" s="67">
        <v>90</v>
      </c>
      <c r="D2" s="69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36"/>
      <c r="D4" s="19"/>
    </row>
    <row r="5" ht="17.25" customHeight="1" spans="1:5" x14ac:dyDescent="0.25">
      <c r="A5" s="17"/>
      <c r="B5" s="36"/>
      <c r="C5" s="18"/>
      <c r="D5" s="55"/>
    </row>
    <row r="6" ht="17.25" customHeight="1" spans="1:5" x14ac:dyDescent="0.25">
      <c r="A6" s="17"/>
      <c r="B6" s="18"/>
      <c r="C6" s="18"/>
      <c r="D6" s="19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576428571428572" style="2" customWidth="1"/>
    <col min="3" max="6" width="9.576428571428572" style="24" customWidth="1"/>
    <col min="7" max="12" width="10.576428571428572" style="24" customWidth="1"/>
    <col min="13" max="13" width="8.576428571428572" style="4" customWidth="1"/>
  </cols>
  <sheetData>
    <row r="1" ht="17.25" customHeight="1" spans="1:14" x14ac:dyDescent="0.25">
      <c r="A1" s="40" t="s">
        <v>0</v>
      </c>
      <c r="B1" s="42" t="s">
        <v>151</v>
      </c>
      <c r="C1" s="42" t="s">
        <v>152</v>
      </c>
      <c r="D1" s="42" t="s">
        <v>18</v>
      </c>
      <c r="E1" s="42" t="s">
        <v>120</v>
      </c>
      <c r="F1" s="42" t="s">
        <v>10</v>
      </c>
      <c r="G1" s="42" t="s">
        <v>6</v>
      </c>
      <c r="H1" s="42" t="s">
        <v>8</v>
      </c>
      <c r="I1" s="42" t="s">
        <v>3</v>
      </c>
      <c r="J1" s="42" t="s">
        <v>13</v>
      </c>
      <c r="K1" s="42" t="s">
        <v>9</v>
      </c>
      <c r="L1" s="95" t="s">
        <v>12</v>
      </c>
      <c r="M1" s="54"/>
    </row>
    <row r="2" ht="17.25" customHeight="1" spans="1:14" x14ac:dyDescent="0.25">
      <c r="A2" s="85">
        <v>44745</v>
      </c>
      <c r="B2" s="67">
        <v>15</v>
      </c>
      <c r="C2" s="67">
        <v>20</v>
      </c>
      <c r="D2" s="67">
        <v>7</v>
      </c>
      <c r="E2" s="67">
        <v>15</v>
      </c>
      <c r="F2" s="67">
        <v>15</v>
      </c>
      <c r="G2" s="94"/>
      <c r="H2" s="94"/>
      <c r="I2" s="94"/>
      <c r="J2" s="94"/>
      <c r="K2" s="94"/>
      <c r="L2" s="94"/>
      <c r="M2" s="69"/>
    </row>
    <row r="3" ht="17.25" customHeight="1" spans="1:14" x14ac:dyDescent="0.25">
      <c r="A3" s="17">
        <v>44745</v>
      </c>
      <c r="B3" s="32">
        <v>15</v>
      </c>
      <c r="C3" s="32">
        <v>20</v>
      </c>
      <c r="D3" s="32">
        <v>15</v>
      </c>
      <c r="E3" s="32">
        <v>15</v>
      </c>
      <c r="F3" s="32">
        <v>15</v>
      </c>
      <c r="G3" s="32">
        <v>42</v>
      </c>
      <c r="H3" s="32">
        <v>42</v>
      </c>
      <c r="I3" s="32">
        <v>42</v>
      </c>
      <c r="J3" s="32">
        <v>84</v>
      </c>
      <c r="K3" s="32">
        <v>84</v>
      </c>
      <c r="L3" s="18"/>
      <c r="M3" s="55"/>
    </row>
    <row r="4" ht="17.25" customHeight="1" spans="1:14" x14ac:dyDescent="0.25">
      <c r="A4" s="17" t="s">
        <v>153</v>
      </c>
      <c r="B4" s="32">
        <v>-30</v>
      </c>
      <c r="C4" s="32">
        <v>-27</v>
      </c>
      <c r="D4" s="18"/>
      <c r="E4" s="18"/>
      <c r="F4" s="18"/>
      <c r="G4" s="36"/>
      <c r="H4" s="36"/>
      <c r="I4" s="36"/>
      <c r="J4" s="36"/>
      <c r="K4" s="36"/>
      <c r="L4" s="36"/>
      <c r="M4" s="19"/>
    </row>
    <row r="5" ht="17.25" customHeight="1" spans="1:14" x14ac:dyDescent="0.25">
      <c r="A5" s="17">
        <v>44808</v>
      </c>
      <c r="B5" s="36"/>
      <c r="C5" s="36"/>
      <c r="D5" s="36"/>
      <c r="E5" s="32">
        <v>50</v>
      </c>
      <c r="F5" s="32">
        <v>30</v>
      </c>
      <c r="G5" s="18"/>
      <c r="H5" s="18"/>
      <c r="I5" s="18"/>
      <c r="J5" s="18"/>
      <c r="K5" s="18"/>
      <c r="L5" s="18"/>
      <c r="M5" s="55"/>
    </row>
    <row r="6" ht="17.25" customHeight="1" spans="1:14" x14ac:dyDescent="0.25">
      <c r="A6" s="17">
        <v>44869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2">
        <v>100</v>
      </c>
      <c r="M6" s="19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ht="17.25" customHeight="1" spans="1:14" x14ac:dyDescent="0.25">
      <c r="A10" s="17"/>
      <c r="B10" s="32">
        <f>SUM(C6:C10)</f>
      </c>
      <c r="C10" s="32">
        <f>SUM(D6:D10)</f>
      </c>
      <c r="D10" s="32">
        <f>SUM(E6:E10)</f>
      </c>
      <c r="E10" s="32">
        <f>SUM(F6:F10)</f>
      </c>
      <c r="F10" s="32">
        <f>SUM(G6:G10)</f>
      </c>
      <c r="G10" s="32">
        <f>SUM(H6:H10)</f>
      </c>
      <c r="H10" s="32">
        <f>SUM(I6:I10)</f>
      </c>
      <c r="I10" s="32">
        <f>SUM(J6:J10)</f>
      </c>
      <c r="J10" s="32">
        <f>SUM(K6:K10)</f>
      </c>
      <c r="K10" s="32">
        <f>SUM(L6:L10)</f>
      </c>
      <c r="L10" s="18"/>
      <c r="M10" s="19"/>
    </row>
    <row r="11" ht="17.25" customHeight="1" spans="1:14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4"/>
    </row>
    <row r="12" ht="17.25" customHeight="1" spans="1:14" x14ac:dyDescent="0.25">
      <c r="A12" s="96" t="s">
        <v>154</v>
      </c>
      <c r="B12" s="9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4"/>
    </row>
    <row r="13" ht="17.25" customHeight="1" spans="1:14" x14ac:dyDescent="0.25">
      <c r="A13" s="96" t="s">
        <v>155</v>
      </c>
      <c r="B13" s="9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</row>
    <row r="14" ht="17.25" customHeight="1" spans="1:14" x14ac:dyDescent="0.25">
      <c r="A14" s="96"/>
      <c r="B14" s="9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4"/>
    </row>
    <row r="15" ht="17.25" customHeight="1" spans="1:14" x14ac:dyDescent="0.25">
      <c r="A15" s="96" t="s">
        <v>156</v>
      </c>
      <c r="B15" s="9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9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7</v>
      </c>
      <c r="C1" s="42" t="s">
        <v>3</v>
      </c>
      <c r="D1" s="42" t="s">
        <v>13</v>
      </c>
      <c r="E1" s="42" t="s">
        <v>11</v>
      </c>
      <c r="F1" s="54"/>
    </row>
    <row r="2" ht="17.25" customHeight="1" spans="1:7" x14ac:dyDescent="0.25">
      <c r="A2" s="66" t="s">
        <v>150</v>
      </c>
      <c r="B2" s="67">
        <v>50</v>
      </c>
      <c r="C2" s="67">
        <v>50</v>
      </c>
      <c r="D2" s="67">
        <v>150</v>
      </c>
      <c r="E2" s="67">
        <v>100</v>
      </c>
      <c r="F2" s="69"/>
    </row>
    <row r="3" ht="17.25" customHeight="1" spans="1:7" x14ac:dyDescent="0.25">
      <c r="A3" s="17"/>
      <c r="B3" s="18"/>
      <c r="C3" s="18"/>
      <c r="D3" s="18"/>
      <c r="E3" s="18"/>
      <c r="F3" s="55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36"/>
      <c r="C5" s="36"/>
      <c r="D5" s="36"/>
      <c r="E5" s="36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9"/>
      <c r="B7" s="18"/>
      <c r="C7" s="18"/>
      <c r="D7" s="18"/>
      <c r="E7" s="18"/>
      <c r="F7" s="19"/>
    </row>
    <row r="8" ht="17.25" customHeight="1" spans="1:7" x14ac:dyDescent="0.25">
      <c r="A8" s="19"/>
      <c r="B8" s="18"/>
      <c r="C8" s="18"/>
      <c r="D8" s="18"/>
      <c r="E8" s="18"/>
      <c r="F8" s="19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9.576428571428572" style="2" customWidth="1"/>
    <col min="10" max="10" width="8.576428571428572" style="3" customWidth="1"/>
  </cols>
  <sheetData>
    <row r="1" ht="17.25" customHeight="1" spans="1:11" x14ac:dyDescent="0.25">
      <c r="A1" s="40" t="s">
        <v>0</v>
      </c>
      <c r="B1" s="42" t="s">
        <v>11</v>
      </c>
      <c r="C1" s="42" t="s">
        <v>9</v>
      </c>
      <c r="D1" s="42" t="s">
        <v>157</v>
      </c>
      <c r="E1" s="42" t="s">
        <v>158</v>
      </c>
      <c r="F1" s="42" t="s">
        <v>46</v>
      </c>
      <c r="G1" s="42" t="s">
        <v>6</v>
      </c>
      <c r="H1" s="42" t="s">
        <v>8</v>
      </c>
      <c r="I1" s="42" t="s">
        <v>131</v>
      </c>
      <c r="J1" s="54"/>
    </row>
    <row r="2" ht="17.25" customHeight="1" spans="1:11" x14ac:dyDescent="0.25">
      <c r="A2" s="8">
        <v>44746</v>
      </c>
      <c r="B2" s="67">
        <v>400</v>
      </c>
      <c r="C2" s="67">
        <v>400</v>
      </c>
      <c r="D2" s="35"/>
      <c r="E2" s="35"/>
      <c r="F2" s="35"/>
      <c r="G2" s="35"/>
      <c r="H2" s="35"/>
      <c r="I2" s="35"/>
      <c r="J2" s="22"/>
    </row>
    <row r="3" ht="17.25" customHeight="1" spans="1:11" x14ac:dyDescent="0.25">
      <c r="A3" s="17">
        <v>44746</v>
      </c>
      <c r="B3" s="32">
        <v>100</v>
      </c>
      <c r="C3" s="32">
        <v>100</v>
      </c>
      <c r="D3" s="36"/>
      <c r="E3" s="36"/>
      <c r="F3" s="36"/>
      <c r="G3" s="36"/>
      <c r="H3" s="36"/>
      <c r="I3" s="36"/>
      <c r="J3" s="55"/>
    </row>
    <row r="4" ht="17.25" customHeight="1" spans="1:11" x14ac:dyDescent="0.25">
      <c r="A4" s="85" t="s">
        <v>159</v>
      </c>
      <c r="B4" s="68"/>
      <c r="C4" s="68"/>
      <c r="D4" s="67">
        <v>50</v>
      </c>
      <c r="E4" s="67">
        <v>150</v>
      </c>
      <c r="F4" s="68"/>
      <c r="G4" s="68"/>
      <c r="H4" s="68"/>
      <c r="I4" s="68"/>
      <c r="J4" s="69"/>
    </row>
    <row r="5" ht="17.25" customHeight="1" spans="1:11" x14ac:dyDescent="0.25">
      <c r="A5" s="85" t="s">
        <v>160</v>
      </c>
      <c r="B5" s="32">
        <v>100</v>
      </c>
      <c r="C5" s="32">
        <v>100</v>
      </c>
      <c r="D5" s="36"/>
      <c r="E5" s="36"/>
      <c r="F5" s="32">
        <v>50</v>
      </c>
      <c r="G5" s="32">
        <v>34</v>
      </c>
      <c r="H5" s="32">
        <v>100</v>
      </c>
      <c r="I5" s="32">
        <v>30</v>
      </c>
      <c r="J5" s="55"/>
    </row>
    <row r="6" ht="17.25" customHeight="1" spans="1:11" x14ac:dyDescent="0.25">
      <c r="A6" s="17" t="s">
        <v>161</v>
      </c>
      <c r="B6" s="32">
        <v>200</v>
      </c>
      <c r="C6" s="32">
        <v>370</v>
      </c>
      <c r="D6" s="36"/>
      <c r="E6" s="36"/>
      <c r="F6" s="32">
        <v>150</v>
      </c>
      <c r="G6" s="32">
        <v>70</v>
      </c>
      <c r="H6" s="32">
        <v>100</v>
      </c>
      <c r="I6" s="32">
        <v>50</v>
      </c>
      <c r="J6" s="55"/>
    </row>
    <row r="7" ht="17.25" customHeight="1" spans="1:11" x14ac:dyDescent="0.25">
      <c r="A7" s="17" t="s">
        <v>162</v>
      </c>
      <c r="B7" s="32">
        <v>150</v>
      </c>
      <c r="C7" s="32">
        <v>80</v>
      </c>
      <c r="D7" s="36"/>
      <c r="E7" s="36"/>
      <c r="F7" s="32">
        <v>50</v>
      </c>
      <c r="G7" s="32">
        <v>45</v>
      </c>
      <c r="H7" s="32">
        <v>100</v>
      </c>
      <c r="I7" s="32">
        <v>32</v>
      </c>
      <c r="J7" s="55"/>
    </row>
    <row r="8" ht="17.25" customHeight="1" spans="1:11" x14ac:dyDescent="0.25">
      <c r="A8" s="17" t="s">
        <v>163</v>
      </c>
      <c r="B8" s="32">
        <v>200</v>
      </c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 t="s">
        <v>164</v>
      </c>
      <c r="B9" s="32">
        <v>-150</v>
      </c>
      <c r="C9" s="32">
        <v>-150</v>
      </c>
      <c r="D9" s="18"/>
      <c r="E9" s="18"/>
      <c r="F9" s="18"/>
      <c r="G9" s="18"/>
      <c r="H9" s="18"/>
      <c r="I9" s="32">
        <v>-62</v>
      </c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165</v>
      </c>
      <c r="C1" s="54"/>
    </row>
    <row r="2" ht="17.25" customHeight="1" spans="1:4" x14ac:dyDescent="0.25">
      <c r="A2" s="85">
        <v>44869</v>
      </c>
      <c r="B2" s="67">
        <v>20</v>
      </c>
      <c r="C2" s="69"/>
    </row>
    <row r="3" ht="17.25" customHeight="1" spans="1:4" x14ac:dyDescent="0.25">
      <c r="A3" s="85"/>
      <c r="B3" s="18"/>
      <c r="C3" s="55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147857142857141" style="2" customWidth="1"/>
    <col min="3" max="3" width="8.576428571428572" style="3" customWidth="1"/>
  </cols>
  <sheetData>
    <row r="1" ht="17.25" customHeight="1" spans="1:4" x14ac:dyDescent="0.25">
      <c r="A1" s="83" t="s">
        <v>0</v>
      </c>
      <c r="B1" s="42" t="s">
        <v>165</v>
      </c>
      <c r="C1" s="54"/>
    </row>
    <row r="2" ht="17.25" customHeight="1" spans="1:4" x14ac:dyDescent="0.25">
      <c r="A2" s="66" t="s">
        <v>166</v>
      </c>
      <c r="B2" s="67">
        <v>50</v>
      </c>
      <c r="C2" s="69"/>
    </row>
    <row r="3" ht="17.25" customHeight="1" spans="1:4" x14ac:dyDescent="0.25">
      <c r="A3" s="85"/>
      <c r="B3" s="18"/>
      <c r="C3" s="55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19"/>
    </row>
    <row r="7" ht="17.25" customHeight="1" spans="1:4" x14ac:dyDescent="0.25">
      <c r="A7" s="19"/>
      <c r="B7" s="18"/>
      <c r="C7" s="19"/>
    </row>
    <row r="8" ht="17.25" customHeight="1" spans="1:4" x14ac:dyDescent="0.25">
      <c r="A8" s="19"/>
      <c r="B8" s="18"/>
      <c r="C8" s="1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43357142857143" style="2" customWidth="1"/>
    <col min="4" max="14" width="12.43357142857143" style="24" customWidth="1"/>
    <col min="15" max="15" width="12.43357142857143" style="4" customWidth="1"/>
  </cols>
  <sheetData>
    <row r="1" ht="17.25" customHeight="1" spans="1:16" x14ac:dyDescent="0.25">
      <c r="A1" s="98" t="s">
        <v>0</v>
      </c>
      <c r="B1" s="99" t="s">
        <v>6</v>
      </c>
      <c r="C1" s="99" t="s">
        <v>8</v>
      </c>
      <c r="D1" s="100" t="s">
        <v>13</v>
      </c>
      <c r="E1" s="99" t="s">
        <v>9</v>
      </c>
      <c r="F1" s="99" t="s">
        <v>17</v>
      </c>
      <c r="G1" s="101" t="s">
        <v>10</v>
      </c>
      <c r="H1" s="101" t="s">
        <v>167</v>
      </c>
      <c r="I1" s="101" t="s">
        <v>168</v>
      </c>
      <c r="J1" s="101" t="s">
        <v>12</v>
      </c>
      <c r="K1" s="101" t="s">
        <v>120</v>
      </c>
      <c r="L1" s="101" t="s">
        <v>169</v>
      </c>
      <c r="M1" s="101" t="s">
        <v>86</v>
      </c>
      <c r="N1" s="100"/>
      <c r="O1" s="4"/>
    </row>
    <row r="2" ht="17.25" customHeight="1" spans="1:16" x14ac:dyDescent="0.25">
      <c r="A2" s="85" t="s">
        <v>125</v>
      </c>
      <c r="B2" s="67">
        <v>40</v>
      </c>
      <c r="C2" s="67">
        <v>40</v>
      </c>
      <c r="D2" s="67">
        <v>80</v>
      </c>
      <c r="E2" s="67">
        <v>8</v>
      </c>
      <c r="F2" s="67">
        <v>18</v>
      </c>
      <c r="G2" s="67">
        <v>60</v>
      </c>
      <c r="H2" s="67">
        <v>2</v>
      </c>
      <c r="I2" s="67">
        <v>2</v>
      </c>
      <c r="J2" s="67">
        <v>110</v>
      </c>
      <c r="K2" s="68"/>
      <c r="L2" s="68"/>
      <c r="M2" s="68"/>
      <c r="N2" s="94"/>
      <c r="O2" s="12" t="s">
        <v>170</v>
      </c>
    </row>
    <row r="3" ht="17.25" customHeight="1" spans="1:16" x14ac:dyDescent="0.25">
      <c r="A3" s="17" t="s">
        <v>171</v>
      </c>
      <c r="B3" s="32">
        <v>40</v>
      </c>
      <c r="C3" s="32">
        <v>40</v>
      </c>
      <c r="D3" s="32">
        <v>80</v>
      </c>
      <c r="E3" s="32">
        <v>8</v>
      </c>
      <c r="F3" s="32">
        <v>18</v>
      </c>
      <c r="G3" s="18"/>
      <c r="H3" s="32">
        <v>6</v>
      </c>
      <c r="I3" s="32">
        <v>6</v>
      </c>
      <c r="J3" s="32">
        <v>10</v>
      </c>
      <c r="K3" s="32">
        <v>20</v>
      </c>
      <c r="L3" s="18"/>
      <c r="M3" s="18"/>
      <c r="N3" s="18"/>
      <c r="O3" s="12" t="s">
        <v>170</v>
      </c>
    </row>
    <row r="4" ht="17.25" customHeight="1" spans="1:16" x14ac:dyDescent="0.25">
      <c r="A4" s="17" t="s">
        <v>172</v>
      </c>
      <c r="B4" s="32">
        <v>80</v>
      </c>
      <c r="C4" s="32">
        <v>80</v>
      </c>
      <c r="D4" s="32">
        <v>170</v>
      </c>
      <c r="E4" s="32">
        <v>40</v>
      </c>
      <c r="F4" s="32">
        <v>40</v>
      </c>
      <c r="G4" s="32">
        <v>25</v>
      </c>
      <c r="H4" s="32">
        <v>20</v>
      </c>
      <c r="I4" s="32">
        <v>15</v>
      </c>
      <c r="J4" s="32">
        <v>200</v>
      </c>
      <c r="K4" s="32">
        <v>25</v>
      </c>
      <c r="L4" s="32">
        <v>15</v>
      </c>
      <c r="M4" s="18"/>
      <c r="N4" s="36"/>
      <c r="O4" s="12" t="s">
        <v>170</v>
      </c>
    </row>
    <row r="5" ht="17.25" customHeight="1" spans="1:16" x14ac:dyDescent="0.25">
      <c r="A5" s="17" t="s">
        <v>172</v>
      </c>
      <c r="B5" s="32">
        <v>4</v>
      </c>
      <c r="C5" s="18"/>
      <c r="D5" s="18"/>
      <c r="E5" s="18"/>
      <c r="F5" s="32">
        <v>3</v>
      </c>
      <c r="G5" s="36"/>
      <c r="H5" s="36"/>
      <c r="I5" s="36"/>
      <c r="J5" s="32">
        <v>5</v>
      </c>
      <c r="K5" s="36"/>
      <c r="L5" s="36"/>
      <c r="M5" s="36"/>
      <c r="N5" s="36"/>
      <c r="O5" s="12" t="s">
        <v>170</v>
      </c>
    </row>
    <row r="6" ht="17.25" customHeight="1" spans="1:16" x14ac:dyDescent="0.25">
      <c r="A6" s="102">
        <v>44594</v>
      </c>
      <c r="B6" s="103"/>
      <c r="C6" s="103"/>
      <c r="D6" s="104">
        <v>210</v>
      </c>
      <c r="E6" s="104">
        <v>60</v>
      </c>
      <c r="F6" s="104">
        <v>55</v>
      </c>
      <c r="G6" s="104">
        <v>30</v>
      </c>
      <c r="H6" s="104">
        <v>30</v>
      </c>
      <c r="I6" s="104">
        <v>20</v>
      </c>
      <c r="J6" s="104">
        <v>150</v>
      </c>
      <c r="K6" s="104">
        <v>40</v>
      </c>
      <c r="L6" s="104">
        <v>15</v>
      </c>
      <c r="M6" s="104">
        <v>16</v>
      </c>
      <c r="N6" s="103"/>
      <c r="O6" s="12" t="s">
        <v>173</v>
      </c>
    </row>
    <row r="7" ht="17.25" customHeight="1" spans="1:16" x14ac:dyDescent="0.25">
      <c r="A7" s="102">
        <v>44594</v>
      </c>
      <c r="B7" s="104">
        <v>96</v>
      </c>
      <c r="C7" s="104">
        <v>96</v>
      </c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2" t="s">
        <v>173</v>
      </c>
    </row>
    <row r="8" ht="17.25" customHeight="1" spans="1:16" x14ac:dyDescent="0.25">
      <c r="A8" s="102">
        <v>44653</v>
      </c>
      <c r="B8" s="104">
        <v>-96</v>
      </c>
      <c r="C8" s="104">
        <v>-96</v>
      </c>
      <c r="D8" s="103"/>
      <c r="E8" s="104">
        <v>-60</v>
      </c>
      <c r="F8" s="104">
        <v>-42</v>
      </c>
      <c r="G8" s="103"/>
      <c r="H8" s="104">
        <v>-30</v>
      </c>
      <c r="I8" s="104">
        <v>-20</v>
      </c>
      <c r="J8" s="104">
        <v>-150</v>
      </c>
      <c r="K8" s="103"/>
      <c r="L8" s="103"/>
      <c r="M8" s="104">
        <v>-16</v>
      </c>
      <c r="N8" s="103"/>
      <c r="O8" s="12" t="s">
        <v>170</v>
      </c>
    </row>
    <row r="9" ht="17.25" customHeight="1" spans="1:16" x14ac:dyDescent="0.25">
      <c r="A9" s="105">
        <v>44897</v>
      </c>
      <c r="B9" s="106"/>
      <c r="C9" s="106"/>
      <c r="D9" s="107">
        <v>-210</v>
      </c>
      <c r="E9" s="106"/>
      <c r="F9" s="107">
        <v>-13</v>
      </c>
      <c r="G9" s="107">
        <v>-30</v>
      </c>
      <c r="H9" s="106"/>
      <c r="I9" s="106"/>
      <c r="J9" s="106"/>
      <c r="K9" s="107">
        <v>-40</v>
      </c>
      <c r="L9" s="107">
        <v>-15</v>
      </c>
      <c r="M9" s="106"/>
      <c r="N9" s="106"/>
      <c r="O9" s="12" t="s">
        <v>174</v>
      </c>
    </row>
    <row r="10" ht="17.25" customHeight="1" spans="1:16" x14ac:dyDescent="0.25">
      <c r="A10" s="108" t="s">
        <v>175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109">
        <f>SUM(N7:N14)</f>
      </c>
      <c r="N10" s="110"/>
      <c r="O10" s="4"/>
    </row>
    <row r="11" ht="17.25" customHeight="1" spans="1:16" x14ac:dyDescent="0.25">
      <c r="A11" s="85">
        <v>44595</v>
      </c>
      <c r="B11" s="67">
        <v>-84</v>
      </c>
      <c r="C11" s="67">
        <v>-122</v>
      </c>
      <c r="D11" s="67">
        <v>-300</v>
      </c>
      <c r="E11" s="67">
        <v>-37</v>
      </c>
      <c r="F11" s="67">
        <v>-35</v>
      </c>
      <c r="G11" s="94"/>
      <c r="H11" s="94"/>
      <c r="I11" s="94"/>
      <c r="J11" s="67">
        <v>-100</v>
      </c>
      <c r="K11" s="94"/>
      <c r="L11" s="94"/>
      <c r="M11" s="94"/>
      <c r="N11" s="94"/>
      <c r="O11" s="12" t="s">
        <v>170</v>
      </c>
    </row>
    <row r="12" ht="17.25" customHeight="1" spans="1:16" x14ac:dyDescent="0.25">
      <c r="A12" s="17">
        <v>44868</v>
      </c>
      <c r="B12" s="32">
        <v>-51</v>
      </c>
      <c r="C12" s="36"/>
      <c r="D12" s="32">
        <v>-6</v>
      </c>
      <c r="E12" s="36"/>
      <c r="F12" s="32">
        <v>-33</v>
      </c>
      <c r="G12" s="32">
        <v>-46</v>
      </c>
      <c r="H12" s="32">
        <v>-20</v>
      </c>
      <c r="I12" s="32">
        <v>-8</v>
      </c>
      <c r="J12" s="36"/>
      <c r="K12" s="32">
        <v>-17</v>
      </c>
      <c r="L12" s="32">
        <v>-5</v>
      </c>
      <c r="M12" s="36"/>
      <c r="N12" s="36"/>
      <c r="O12" s="12" t="s">
        <v>170</v>
      </c>
    </row>
    <row r="13" ht="17.25" customHeight="1" spans="1:16" x14ac:dyDescent="0.25">
      <c r="A13" s="108" t="s">
        <v>176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109">
        <f>SUM(J15:J17)</f>
      </c>
      <c r="J13" s="109">
        <f>SUM(K15:K17)</f>
      </c>
      <c r="K13" s="109">
        <f>SUM(L15:L17)</f>
      </c>
      <c r="L13" s="109">
        <f>SUM(M15:M17)</f>
      </c>
      <c r="M13" s="109">
        <f>SUM(N15:N17)</f>
      </c>
      <c r="N13" s="110"/>
      <c r="O13" s="4"/>
    </row>
    <row r="14" ht="17.25" customHeight="1" spans="1:16" x14ac:dyDescent="0.25">
      <c r="A14" s="17" t="s">
        <v>177</v>
      </c>
      <c r="B14" s="32">
        <v>-29</v>
      </c>
      <c r="C14" s="32">
        <v>-38</v>
      </c>
      <c r="D14" s="32">
        <v>-24</v>
      </c>
      <c r="E14" s="32">
        <v>-19</v>
      </c>
      <c r="F14" s="32">
        <v>-11</v>
      </c>
      <c r="G14" s="32">
        <v>-39</v>
      </c>
      <c r="H14" s="32">
        <v>-8</v>
      </c>
      <c r="I14" s="32">
        <v>-15</v>
      </c>
      <c r="J14" s="32">
        <v>-225</v>
      </c>
      <c r="K14" s="32">
        <v>-28</v>
      </c>
      <c r="L14" s="32">
        <v>-10</v>
      </c>
      <c r="M14" s="36"/>
      <c r="N14" s="36"/>
      <c r="O14" s="4"/>
    </row>
    <row r="15" ht="17.25" customHeight="1" spans="1:16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4"/>
    </row>
    <row r="16" ht="17.25" customHeight="1" spans="1:16" x14ac:dyDescent="0.25">
      <c r="A16" s="37" t="s">
        <v>178</v>
      </c>
      <c r="B16" s="38">
        <f>SUM(C18:C19)</f>
      </c>
      <c r="C16" s="38">
        <f>SUM(D18:D19)</f>
      </c>
      <c r="D16" s="38">
        <f>SUM(E18:E19)</f>
      </c>
      <c r="E16" s="38">
        <f>SUM(F18:F19)</f>
      </c>
      <c r="F16" s="38">
        <f>SUM(G18:G19)</f>
      </c>
      <c r="G16" s="38">
        <f>SUM(H18:H19)</f>
      </c>
      <c r="H16" s="38">
        <f>SUM(I18:I19)</f>
      </c>
      <c r="I16" s="38">
        <f>SUM(J18:J19)</f>
      </c>
      <c r="J16" s="38">
        <f>SUM(K18:K19)</f>
      </c>
      <c r="K16" s="38">
        <f>SUM(L18:L19)</f>
      </c>
      <c r="L16" s="38">
        <f>SUM(M18:M19)</f>
      </c>
      <c r="M16" s="38">
        <f>SUM(N18:N19)</f>
      </c>
      <c r="N16" s="38">
        <f>SUM(O18:O19)</f>
      </c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4"/>
    </row>
    <row r="18" ht="17.25" customHeight="1" spans="1:16" x14ac:dyDescent="0.25">
      <c r="A18" s="111" t="s">
        <v>179</v>
      </c>
      <c r="B18" s="112"/>
      <c r="C18" s="112"/>
      <c r="D18" s="27"/>
      <c r="E18" s="27"/>
      <c r="F18" s="113" t="s">
        <v>180</v>
      </c>
      <c r="G18" s="113"/>
      <c r="H18" s="113"/>
      <c r="I18" s="113"/>
      <c r="J18" s="113"/>
      <c r="K18" s="113"/>
      <c r="L18" s="113"/>
      <c r="M18" s="113"/>
      <c r="N18" s="114"/>
      <c r="O18" s="115"/>
    </row>
    <row r="19" ht="17.25" customHeight="1" spans="1:16" x14ac:dyDescent="0.25">
      <c r="A19" s="111" t="s">
        <v>181</v>
      </c>
      <c r="B19" s="112"/>
      <c r="C19" s="112"/>
      <c r="D19" s="27"/>
      <c r="E19" s="27"/>
      <c r="F19" s="113" t="s">
        <v>182</v>
      </c>
      <c r="G19" s="113"/>
      <c r="H19" s="113"/>
      <c r="I19" s="113"/>
      <c r="J19" s="113"/>
      <c r="K19" s="113"/>
      <c r="L19" s="113"/>
      <c r="M19" s="113"/>
      <c r="N19" s="114"/>
      <c r="O19" s="115"/>
    </row>
    <row r="20" ht="17.25" customHeight="1" spans="1:16" x14ac:dyDescent="0.25">
      <c r="A20" s="116" t="s">
        <v>183</v>
      </c>
      <c r="B20" s="112"/>
      <c r="C20" s="112"/>
      <c r="D20" s="27"/>
      <c r="E20" s="27"/>
      <c r="F20" s="113" t="s">
        <v>184</v>
      </c>
      <c r="G20" s="113"/>
      <c r="H20" s="113"/>
      <c r="I20" s="113"/>
      <c r="J20" s="113"/>
      <c r="K20" s="113"/>
      <c r="L20" s="113"/>
      <c r="M20" s="113"/>
      <c r="N20" s="114"/>
      <c r="O20" s="115"/>
    </row>
    <row r="21" ht="17.25" customHeight="1" spans="1:16" x14ac:dyDescent="0.25">
      <c r="A21" s="111" t="s">
        <v>185</v>
      </c>
      <c r="B21" s="112"/>
      <c r="C21" s="112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4"/>
    </row>
    <row r="22" ht="17.25" customHeight="1" spans="1:16" x14ac:dyDescent="0.25">
      <c r="A22" s="111" t="s">
        <v>186</v>
      </c>
      <c r="B22" s="112"/>
      <c r="C22" s="112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4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83" t="s">
        <v>0</v>
      </c>
      <c r="B1" s="42" t="s">
        <v>6</v>
      </c>
      <c r="C1" s="42" t="s">
        <v>8</v>
      </c>
      <c r="D1" s="42" t="s">
        <v>9</v>
      </c>
      <c r="E1" s="42" t="s">
        <v>13</v>
      </c>
      <c r="F1" s="42" t="s">
        <v>18</v>
      </c>
      <c r="G1" s="42" t="s">
        <v>12</v>
      </c>
      <c r="H1" s="42" t="s">
        <v>17</v>
      </c>
      <c r="I1" s="42" t="s">
        <v>7</v>
      </c>
      <c r="J1" s="42" t="s">
        <v>3</v>
      </c>
      <c r="K1" s="54"/>
    </row>
    <row r="2" ht="17.25" customHeight="1" spans="1:12" x14ac:dyDescent="0.25">
      <c r="A2" s="117" t="s">
        <v>187</v>
      </c>
      <c r="B2" s="118">
        <v>40</v>
      </c>
      <c r="C2" s="118">
        <v>40</v>
      </c>
      <c r="D2" s="118">
        <v>21</v>
      </c>
      <c r="E2" s="118">
        <v>67</v>
      </c>
      <c r="F2" s="118">
        <v>18</v>
      </c>
      <c r="G2" s="118">
        <v>35</v>
      </c>
      <c r="H2" s="118">
        <v>8</v>
      </c>
      <c r="I2" s="118">
        <v>6</v>
      </c>
      <c r="J2" s="118">
        <v>6</v>
      </c>
      <c r="K2" s="119"/>
    </row>
    <row r="3" ht="17.25" customHeight="1" spans="1:12" x14ac:dyDescent="0.25">
      <c r="A3" s="11" t="s">
        <v>163</v>
      </c>
      <c r="B3" s="9">
        <v>20</v>
      </c>
      <c r="C3" s="9">
        <v>20</v>
      </c>
      <c r="D3" s="9">
        <v>12</v>
      </c>
      <c r="E3" s="9">
        <v>28</v>
      </c>
      <c r="F3" s="9">
        <v>6</v>
      </c>
      <c r="G3" s="9">
        <v>10</v>
      </c>
      <c r="H3" s="10"/>
      <c r="I3" s="10"/>
      <c r="J3" s="10"/>
      <c r="K3" s="11"/>
    </row>
    <row r="4" ht="17.25" customHeight="1" spans="1:12" x14ac:dyDescent="0.25">
      <c r="A4" s="19" t="s">
        <v>163</v>
      </c>
      <c r="B4" s="32">
        <v>20</v>
      </c>
      <c r="C4" s="32">
        <v>20</v>
      </c>
      <c r="D4" s="32">
        <v>10</v>
      </c>
      <c r="E4" s="32">
        <v>28</v>
      </c>
      <c r="F4" s="18"/>
      <c r="G4" s="18"/>
      <c r="H4" s="32">
        <v>2</v>
      </c>
      <c r="I4" s="18"/>
      <c r="J4" s="18"/>
      <c r="K4" s="19"/>
    </row>
    <row r="5" ht="17.25" customHeight="1" spans="1:12" x14ac:dyDescent="0.25">
      <c r="A5" s="19" t="s">
        <v>132</v>
      </c>
      <c r="B5" s="36"/>
      <c r="C5" s="36"/>
      <c r="D5" s="36"/>
      <c r="E5" s="32">
        <v>12</v>
      </c>
      <c r="F5" s="32">
        <v>12</v>
      </c>
      <c r="G5" s="32">
        <v>25</v>
      </c>
      <c r="H5" s="32">
        <v>6</v>
      </c>
      <c r="I5" s="32">
        <v>6</v>
      </c>
      <c r="J5" s="32">
        <v>6</v>
      </c>
      <c r="K5" s="55"/>
    </row>
    <row r="6" ht="17.25" customHeight="1" spans="1:12" x14ac:dyDescent="0.25">
      <c r="A6" s="19" t="s">
        <v>188</v>
      </c>
      <c r="B6" s="32">
        <v>40</v>
      </c>
      <c r="C6" s="32">
        <v>40</v>
      </c>
      <c r="D6" s="18"/>
      <c r="E6" s="32">
        <v>80</v>
      </c>
      <c r="F6" s="18"/>
      <c r="G6" s="18"/>
      <c r="H6" s="32">
        <v>5</v>
      </c>
      <c r="I6" s="18"/>
      <c r="J6" s="18"/>
      <c r="K6" s="19"/>
    </row>
    <row r="7" ht="17.25" customHeight="1" spans="1:12" x14ac:dyDescent="0.25">
      <c r="A7" s="19" t="s">
        <v>189</v>
      </c>
      <c r="B7" s="32">
        <v>-34</v>
      </c>
      <c r="C7" s="32">
        <v>-33</v>
      </c>
      <c r="D7" s="36"/>
      <c r="E7" s="32">
        <v>-72</v>
      </c>
      <c r="F7" s="18"/>
      <c r="G7" s="18"/>
      <c r="H7" s="32">
        <v>-2</v>
      </c>
      <c r="I7" s="18"/>
      <c r="J7" s="18"/>
      <c r="K7" s="55"/>
    </row>
    <row r="8" ht="17.25" customHeight="1" spans="1:12" x14ac:dyDescent="0.25">
      <c r="A8" s="19" t="s">
        <v>190</v>
      </c>
      <c r="B8" s="32">
        <v>-6</v>
      </c>
      <c r="C8" s="32">
        <v>-6</v>
      </c>
      <c r="D8" s="36"/>
      <c r="E8" s="32">
        <v>-8</v>
      </c>
      <c r="F8" s="18"/>
      <c r="G8" s="18"/>
      <c r="H8" s="32">
        <v>-3</v>
      </c>
      <c r="I8" s="18"/>
      <c r="J8" s="18"/>
      <c r="K8" s="55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9"/>
      <c r="B15" s="18"/>
      <c r="C15" s="18"/>
      <c r="D15" s="18"/>
      <c r="E15" s="18"/>
      <c r="F15" s="18"/>
      <c r="G15" s="18"/>
      <c r="H15" s="18"/>
      <c r="I15" s="18"/>
      <c r="J15" s="18"/>
      <c r="K15" s="19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19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40" t="s">
        <v>0</v>
      </c>
      <c r="B1" s="42" t="s">
        <v>13</v>
      </c>
      <c r="C1" s="54"/>
      <c r="D1" s="4"/>
    </row>
    <row r="2" ht="17.25" customHeight="1" spans="1:5" x14ac:dyDescent="0.25">
      <c r="A2" s="25">
        <v>44779</v>
      </c>
      <c r="B2" s="120">
        <v>700</v>
      </c>
      <c r="C2" s="22"/>
      <c r="D2" s="12" t="s">
        <v>173</v>
      </c>
    </row>
    <row r="3" ht="17.25" customHeight="1" spans="1:5" x14ac:dyDescent="0.25">
      <c r="A3" s="17"/>
      <c r="B3" s="36"/>
      <c r="C3" s="55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7"/>
      <c r="B9" s="18"/>
      <c r="C9" s="19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7"/>
      <c r="B11" s="18"/>
      <c r="C11" s="19"/>
      <c r="D11" s="4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9.576428571428572" style="2" customWidth="1"/>
    <col min="11" max="11" width="8.576428571428572" style="3" customWidth="1"/>
  </cols>
  <sheetData>
    <row r="1" ht="17.25" customHeight="1" spans="1:12" x14ac:dyDescent="0.25">
      <c r="A1" s="40" t="s">
        <v>0</v>
      </c>
      <c r="B1" s="42" t="s">
        <v>46</v>
      </c>
      <c r="C1" s="42" t="s">
        <v>7</v>
      </c>
      <c r="D1" s="42" t="s">
        <v>8</v>
      </c>
      <c r="E1" s="42" t="s">
        <v>3</v>
      </c>
      <c r="F1" s="42" t="s">
        <v>13</v>
      </c>
      <c r="G1" s="42" t="s">
        <v>9</v>
      </c>
      <c r="H1" s="42" t="s">
        <v>17</v>
      </c>
      <c r="I1" s="95" t="s">
        <v>10</v>
      </c>
      <c r="J1" s="95" t="s">
        <v>12</v>
      </c>
      <c r="K1" s="54"/>
    </row>
    <row r="2" ht="17.25" customHeight="1" spans="1:12" x14ac:dyDescent="0.25">
      <c r="A2" s="8">
        <v>44779</v>
      </c>
      <c r="B2" s="9">
        <v>50</v>
      </c>
      <c r="C2" s="9">
        <v>11</v>
      </c>
      <c r="D2" s="9">
        <v>80</v>
      </c>
      <c r="E2" s="9">
        <v>18</v>
      </c>
      <c r="F2" s="9">
        <v>100</v>
      </c>
      <c r="G2" s="9">
        <v>22</v>
      </c>
      <c r="H2" s="9">
        <v>9</v>
      </c>
      <c r="I2" s="9">
        <v>6</v>
      </c>
      <c r="J2" s="9">
        <v>20</v>
      </c>
      <c r="K2" s="22"/>
    </row>
    <row r="3" ht="17.25" customHeight="1" spans="1:12" x14ac:dyDescent="0.25">
      <c r="A3" s="17">
        <v>44779</v>
      </c>
      <c r="B3" s="32">
        <v>50</v>
      </c>
      <c r="C3" s="32">
        <v>11</v>
      </c>
      <c r="D3" s="32">
        <v>80</v>
      </c>
      <c r="E3" s="32">
        <v>18</v>
      </c>
      <c r="F3" s="32">
        <v>100</v>
      </c>
      <c r="G3" s="32">
        <v>22</v>
      </c>
      <c r="H3" s="32">
        <v>9</v>
      </c>
      <c r="I3" s="32">
        <v>6</v>
      </c>
      <c r="J3" s="32">
        <v>20</v>
      </c>
      <c r="K3" s="55"/>
    </row>
    <row r="4" ht="17.25" customHeight="1" spans="1:12" x14ac:dyDescent="0.25">
      <c r="A4" s="17"/>
      <c r="B4" s="36"/>
      <c r="C4" s="36"/>
      <c r="D4" s="36"/>
      <c r="E4" s="18"/>
      <c r="F4" s="18"/>
      <c r="G4" s="18"/>
      <c r="H4" s="18"/>
      <c r="I4" s="18"/>
      <c r="J4" s="18"/>
      <c r="K4" s="55"/>
    </row>
    <row r="5" ht="17.25" customHeight="1" spans="1:12" x14ac:dyDescent="0.25">
      <c r="A5" s="17"/>
      <c r="B5" s="18"/>
      <c r="C5" s="18"/>
      <c r="D5" s="36"/>
      <c r="E5" s="36"/>
      <c r="F5" s="18"/>
      <c r="G5" s="18"/>
      <c r="H5" s="18"/>
      <c r="I5" s="18"/>
      <c r="J5" s="18"/>
      <c r="K5" s="55"/>
    </row>
    <row r="6" ht="17.25" customHeight="1" spans="1:12" x14ac:dyDescent="0.25">
      <c r="A6" s="17"/>
      <c r="B6" s="18"/>
      <c r="C6" s="18"/>
      <c r="D6" s="36"/>
      <c r="E6" s="36"/>
      <c r="F6" s="18"/>
      <c r="G6" s="18"/>
      <c r="H6" s="18"/>
      <c r="I6" s="18"/>
      <c r="J6" s="18"/>
      <c r="K6" s="55"/>
    </row>
    <row r="7" ht="17.25" customHeight="1" spans="1:12" x14ac:dyDescent="0.25">
      <c r="A7" s="17"/>
      <c r="B7" s="18"/>
      <c r="C7" s="18"/>
      <c r="D7" s="36"/>
      <c r="E7" s="36"/>
      <c r="F7" s="18"/>
      <c r="G7" s="18"/>
      <c r="H7" s="18"/>
      <c r="I7" s="18"/>
      <c r="J7" s="18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576428571428572" style="2" customWidth="1"/>
    <col min="8" max="8" width="8.576428571428572" style="2" customWidth="1"/>
    <col min="9" max="9" width="12.43357142857143" style="4" customWidth="1"/>
  </cols>
  <sheetData>
    <row r="1" ht="17.25" customHeight="1" spans="1:10" x14ac:dyDescent="0.25">
      <c r="A1" s="40" t="s">
        <v>0</v>
      </c>
      <c r="B1" s="42" t="s">
        <v>131</v>
      </c>
      <c r="C1" s="42" t="s">
        <v>9</v>
      </c>
      <c r="D1" s="42" t="s">
        <v>11</v>
      </c>
      <c r="E1" s="42" t="s">
        <v>46</v>
      </c>
      <c r="F1" s="42" t="s">
        <v>6</v>
      </c>
      <c r="G1" s="42" t="s">
        <v>8</v>
      </c>
      <c r="H1" s="42" t="s">
        <v>13</v>
      </c>
      <c r="I1" s="4"/>
    </row>
    <row r="2" ht="17.25" customHeight="1" spans="1:10" x14ac:dyDescent="0.25">
      <c r="A2" s="8" t="s">
        <v>191</v>
      </c>
      <c r="B2" s="9">
        <v>50</v>
      </c>
      <c r="C2" s="9">
        <v>170</v>
      </c>
      <c r="D2" s="9">
        <v>100</v>
      </c>
      <c r="E2" s="10"/>
      <c r="F2" s="10"/>
      <c r="G2" s="10"/>
      <c r="H2" s="35"/>
      <c r="I2" s="4"/>
    </row>
    <row r="3" ht="17.25" customHeight="1" spans="1:10" x14ac:dyDescent="0.25">
      <c r="A3" s="17" t="s">
        <v>128</v>
      </c>
      <c r="B3" s="18"/>
      <c r="C3" s="18"/>
      <c r="D3" s="32">
        <v>168</v>
      </c>
      <c r="E3" s="32">
        <v>42</v>
      </c>
      <c r="F3" s="32">
        <v>21</v>
      </c>
      <c r="G3" s="32">
        <v>40</v>
      </c>
      <c r="H3" s="36"/>
      <c r="I3" s="4"/>
    </row>
    <row r="4" ht="17.25" customHeight="1" spans="1:10" x14ac:dyDescent="0.25">
      <c r="A4" s="17" t="s">
        <v>192</v>
      </c>
      <c r="B4" s="36"/>
      <c r="C4" s="32">
        <v>-10</v>
      </c>
      <c r="D4" s="32">
        <v>-100</v>
      </c>
      <c r="E4" s="32">
        <v>-96</v>
      </c>
      <c r="F4" s="32">
        <v>-7</v>
      </c>
      <c r="G4" s="36"/>
      <c r="H4" s="32">
        <v>-3</v>
      </c>
      <c r="I4" s="4"/>
    </row>
    <row r="5" ht="17.25" customHeight="1" spans="1:10" x14ac:dyDescent="0.25">
      <c r="A5" s="17">
        <v>44721</v>
      </c>
      <c r="B5" s="18"/>
      <c r="C5" s="32">
        <v>-20</v>
      </c>
      <c r="D5" s="18"/>
      <c r="E5" s="32">
        <v>-100</v>
      </c>
      <c r="F5" s="18"/>
      <c r="G5" s="32">
        <v>-60</v>
      </c>
      <c r="H5" s="32">
        <v>-120</v>
      </c>
      <c r="I5" s="4"/>
    </row>
    <row r="6" ht="17.25" customHeight="1" spans="1:10" x14ac:dyDescent="0.25">
      <c r="A6" s="17">
        <v>44904</v>
      </c>
      <c r="B6" s="18"/>
      <c r="C6" s="32">
        <v>-100</v>
      </c>
      <c r="D6" s="32">
        <v>-100</v>
      </c>
      <c r="E6" s="32">
        <v>-17</v>
      </c>
      <c r="F6" s="32">
        <v>-82</v>
      </c>
      <c r="G6" s="36"/>
      <c r="H6" s="36"/>
      <c r="I6" s="4"/>
    </row>
    <row r="7" ht="17.25" customHeight="1" spans="1:10" x14ac:dyDescent="0.25">
      <c r="A7" s="17" t="s">
        <v>193</v>
      </c>
      <c r="B7" s="18"/>
      <c r="C7" s="18"/>
      <c r="D7" s="36"/>
      <c r="E7" s="32">
        <v>-58</v>
      </c>
      <c r="F7" s="32">
        <v>-55</v>
      </c>
      <c r="G7" s="36"/>
      <c r="H7" s="36"/>
      <c r="I7" s="4"/>
    </row>
    <row r="8" ht="17.25" customHeight="1" spans="1:10" x14ac:dyDescent="0.25">
      <c r="A8" s="17" t="s">
        <v>194</v>
      </c>
      <c r="B8" s="18"/>
      <c r="C8" s="32">
        <v>-300</v>
      </c>
      <c r="D8" s="32">
        <v>-300</v>
      </c>
      <c r="E8" s="18"/>
      <c r="F8" s="18"/>
      <c r="G8" s="18"/>
      <c r="H8" s="18"/>
      <c r="I8" s="4"/>
    </row>
    <row r="9" ht="17.25" customHeight="1" spans="1:10" x14ac:dyDescent="0.25">
      <c r="A9" s="17" t="s">
        <v>195</v>
      </c>
      <c r="B9" s="18"/>
      <c r="C9" s="18"/>
      <c r="D9" s="32">
        <v>-300</v>
      </c>
      <c r="E9" s="18"/>
      <c r="F9" s="18"/>
      <c r="G9" s="18"/>
      <c r="H9" s="18"/>
      <c r="I9" s="4"/>
    </row>
    <row r="10" ht="17.25" customHeight="1" spans="1:10" x14ac:dyDescent="0.25">
      <c r="A10" s="17" t="s">
        <v>196</v>
      </c>
      <c r="B10" s="18"/>
      <c r="C10" s="32">
        <v>-200</v>
      </c>
      <c r="D10" s="32">
        <v>-200</v>
      </c>
      <c r="E10" s="18"/>
      <c r="F10" s="18"/>
      <c r="G10" s="18"/>
      <c r="H10" s="18"/>
      <c r="I10" s="4"/>
    </row>
    <row r="11" ht="17.25" customHeight="1" spans="1:10" x14ac:dyDescent="0.25">
      <c r="A11" s="17">
        <v>44661</v>
      </c>
      <c r="B11" s="18"/>
      <c r="C11" s="32">
        <v>-250</v>
      </c>
      <c r="D11" s="32">
        <v>-200</v>
      </c>
      <c r="E11" s="18"/>
      <c r="F11" s="18"/>
      <c r="G11" s="18"/>
      <c r="H11" s="18"/>
      <c r="I11" s="4"/>
    </row>
    <row r="12" ht="17.25" customHeight="1" spans="1:10" x14ac:dyDescent="0.25">
      <c r="A12" s="17" t="s">
        <v>197</v>
      </c>
      <c r="B12" s="18"/>
      <c r="C12" s="18"/>
      <c r="D12" s="32">
        <v>-393</v>
      </c>
      <c r="E12" s="18"/>
      <c r="F12" s="18"/>
      <c r="G12" s="32">
        <v>-93</v>
      </c>
      <c r="H12" s="18"/>
      <c r="I12" s="33" t="s">
        <v>198</v>
      </c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576428571428572" style="2" customWidth="1"/>
    <col min="4" max="4" width="16.576428571428572" style="2" customWidth="1"/>
    <col min="5" max="5" width="8.576428571428572" style="3" customWidth="1"/>
  </cols>
  <sheetData>
    <row r="1" ht="17.25" customHeight="1" spans="1:6" x14ac:dyDescent="0.25">
      <c r="A1" s="40" t="s">
        <v>0</v>
      </c>
      <c r="B1" s="42" t="s">
        <v>12</v>
      </c>
      <c r="C1" s="42" t="s">
        <v>199</v>
      </c>
      <c r="D1" s="42" t="s">
        <v>200</v>
      </c>
      <c r="E1" s="54"/>
    </row>
    <row r="2" ht="17.25" customHeight="1" spans="1:6" x14ac:dyDescent="0.25">
      <c r="A2" s="8" t="s">
        <v>187</v>
      </c>
      <c r="B2" s="9">
        <v>1000</v>
      </c>
      <c r="C2" s="10"/>
      <c r="D2" s="10"/>
      <c r="E2" s="22"/>
    </row>
    <row r="3" ht="17.25" customHeight="1" spans="1:6" x14ac:dyDescent="0.25">
      <c r="A3" s="17">
        <v>44658</v>
      </c>
      <c r="B3" s="18"/>
      <c r="C3" s="32">
        <v>1066</v>
      </c>
      <c r="D3" s="32">
        <v>1066</v>
      </c>
      <c r="E3" s="55"/>
    </row>
    <row r="4" ht="17.25" customHeight="1" spans="1:6" x14ac:dyDescent="0.25">
      <c r="A4" s="17"/>
      <c r="B4" s="36"/>
      <c r="C4" s="36"/>
      <c r="D4" s="36"/>
      <c r="E4" s="55"/>
    </row>
    <row r="5" ht="17.25" customHeight="1" spans="1:6" x14ac:dyDescent="0.25">
      <c r="A5" s="17"/>
      <c r="B5" s="36"/>
      <c r="C5" s="36"/>
      <c r="D5" s="36"/>
      <c r="E5" s="55"/>
    </row>
    <row r="6" ht="17.25" customHeight="1" spans="1:6" x14ac:dyDescent="0.25">
      <c r="A6" s="17"/>
      <c r="B6" s="36"/>
      <c r="C6" s="36"/>
      <c r="D6" s="36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576428571428572" style="2" customWidth="1"/>
    <col min="8" max="8" width="8.576428571428572" style="3" customWidth="1"/>
  </cols>
  <sheetData>
    <row r="1" ht="17.25" customHeight="1" spans="1:9" x14ac:dyDescent="0.25">
      <c r="A1" s="83" t="s">
        <v>0</v>
      </c>
      <c r="B1" s="42" t="s">
        <v>46</v>
      </c>
      <c r="C1" s="42" t="s">
        <v>8</v>
      </c>
      <c r="D1" s="42" t="s">
        <v>11</v>
      </c>
      <c r="E1" s="42" t="s">
        <v>13</v>
      </c>
      <c r="F1" s="42" t="s">
        <v>9</v>
      </c>
      <c r="G1" s="42" t="s">
        <v>6</v>
      </c>
      <c r="H1" s="54"/>
    </row>
    <row r="2" ht="17.25" customHeight="1" spans="1:9" x14ac:dyDescent="0.25">
      <c r="A2" s="11" t="s">
        <v>201</v>
      </c>
      <c r="B2" s="9">
        <v>50</v>
      </c>
      <c r="C2" s="9">
        <v>50</v>
      </c>
      <c r="D2" s="9">
        <v>100</v>
      </c>
      <c r="E2" s="9">
        <v>100</v>
      </c>
      <c r="F2" s="10"/>
      <c r="G2" s="10"/>
      <c r="H2" s="22"/>
    </row>
    <row r="3" ht="17.25" customHeight="1" spans="1:9" x14ac:dyDescent="0.25">
      <c r="A3" s="19" t="s">
        <v>201</v>
      </c>
      <c r="B3" s="32">
        <v>40</v>
      </c>
      <c r="C3" s="32">
        <v>40</v>
      </c>
      <c r="D3" s="32">
        <v>400</v>
      </c>
      <c r="E3" s="32">
        <v>80</v>
      </c>
      <c r="F3" s="32">
        <v>100</v>
      </c>
      <c r="G3" s="18"/>
      <c r="H3" s="55"/>
    </row>
    <row r="4" ht="17.25" customHeight="1" spans="1:9" x14ac:dyDescent="0.25">
      <c r="A4" s="19" t="s">
        <v>127</v>
      </c>
      <c r="B4" s="32">
        <v>110</v>
      </c>
      <c r="C4" s="32">
        <v>110</v>
      </c>
      <c r="D4" s="36"/>
      <c r="E4" s="32">
        <v>220</v>
      </c>
      <c r="F4" s="36"/>
      <c r="G4" s="36"/>
      <c r="H4" s="55"/>
    </row>
    <row r="5" ht="17.25" customHeight="1" spans="1:9" x14ac:dyDescent="0.25">
      <c r="A5" s="19" t="s">
        <v>202</v>
      </c>
      <c r="B5" s="32">
        <v>42</v>
      </c>
      <c r="C5" s="32">
        <v>40</v>
      </c>
      <c r="D5" s="32">
        <v>168</v>
      </c>
      <c r="E5" s="18"/>
      <c r="F5" s="18"/>
      <c r="G5" s="32">
        <v>21</v>
      </c>
      <c r="H5" s="55"/>
    </row>
    <row r="6" ht="17.25" customHeight="1" spans="1:9" x14ac:dyDescent="0.25">
      <c r="A6" s="19" t="s">
        <v>202</v>
      </c>
      <c r="B6" s="32">
        <v>16</v>
      </c>
      <c r="C6" s="32">
        <v>100</v>
      </c>
      <c r="D6" s="32">
        <v>32</v>
      </c>
      <c r="E6" s="36"/>
      <c r="F6" s="36"/>
      <c r="G6" s="32">
        <v>79</v>
      </c>
      <c r="H6" s="55"/>
    </row>
    <row r="7" ht="17.25" customHeight="1" spans="1:9" x14ac:dyDescent="0.25">
      <c r="A7" s="19" t="s">
        <v>202</v>
      </c>
      <c r="B7" s="36"/>
      <c r="C7" s="36"/>
      <c r="D7" s="32">
        <v>200</v>
      </c>
      <c r="E7" s="36"/>
      <c r="F7" s="32">
        <v>200</v>
      </c>
      <c r="G7" s="36"/>
      <c r="H7" s="55"/>
    </row>
    <row r="8" ht="17.25" customHeight="1" spans="1:9" x14ac:dyDescent="0.25">
      <c r="A8" s="19" t="s">
        <v>203</v>
      </c>
      <c r="B8" s="32">
        <v>42</v>
      </c>
      <c r="C8" s="32">
        <v>60</v>
      </c>
      <c r="D8" s="18"/>
      <c r="E8" s="32">
        <v>400</v>
      </c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576428571428572" style="2" customWidth="1"/>
    <col min="3" max="3" width="8.576428571428572" style="3" customWidth="1"/>
  </cols>
  <sheetData>
    <row r="1" ht="17.25" customHeight="1" spans="1:4" x14ac:dyDescent="0.25">
      <c r="A1" s="83" t="s">
        <v>0</v>
      </c>
      <c r="B1" s="42" t="s">
        <v>10</v>
      </c>
      <c r="C1" s="54"/>
    </row>
    <row r="2" ht="17.25" customHeight="1" spans="1:4" x14ac:dyDescent="0.25">
      <c r="A2" s="11" t="s">
        <v>204</v>
      </c>
      <c r="B2" s="9">
        <v>50</v>
      </c>
      <c r="C2" s="22"/>
    </row>
    <row r="3" ht="17.25" customHeight="1" spans="1:4" x14ac:dyDescent="0.25">
      <c r="A3" s="19" t="s">
        <v>133</v>
      </c>
      <c r="B3" s="32">
        <v>14</v>
      </c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" customWidth="1"/>
    <col min="3" max="6" width="8.576428571428572" style="2" customWidth="1"/>
  </cols>
  <sheetData>
    <row r="1" ht="17.25" customHeight="1" spans="1:7" x14ac:dyDescent="0.25">
      <c r="A1" s="40" t="s">
        <v>0</v>
      </c>
      <c r="B1" s="42" t="s">
        <v>6</v>
      </c>
      <c r="C1" s="42" t="s">
        <v>46</v>
      </c>
      <c r="D1" s="42" t="s">
        <v>12</v>
      </c>
      <c r="E1" s="42" t="s">
        <v>9</v>
      </c>
      <c r="F1" s="42" t="s">
        <v>205</v>
      </c>
    </row>
    <row r="2" ht="17.25" customHeight="1" spans="1:7" x14ac:dyDescent="0.25">
      <c r="A2" s="8">
        <v>44842</v>
      </c>
      <c r="B2" s="9">
        <v>160</v>
      </c>
      <c r="C2" s="35"/>
      <c r="D2" s="35"/>
      <c r="E2" s="35"/>
      <c r="F2" s="35"/>
    </row>
    <row r="3" ht="17.25" customHeight="1" spans="1:7" x14ac:dyDescent="0.25">
      <c r="A3" s="17" t="s">
        <v>192</v>
      </c>
      <c r="B3" s="32">
        <v>100</v>
      </c>
      <c r="C3" s="36"/>
      <c r="D3" s="36"/>
      <c r="E3" s="36"/>
      <c r="F3" s="36"/>
    </row>
    <row r="4" ht="17.25" customHeight="1" spans="1:7" x14ac:dyDescent="0.25">
      <c r="A4" s="17" t="s">
        <v>206</v>
      </c>
      <c r="B4" s="32">
        <v>103</v>
      </c>
      <c r="C4" s="36"/>
      <c r="D4" s="36"/>
      <c r="E4" s="36"/>
      <c r="F4" s="36"/>
    </row>
    <row r="5" ht="17.25" customHeight="1" spans="1:7" x14ac:dyDescent="0.25">
      <c r="A5" s="17">
        <v>44690</v>
      </c>
      <c r="B5" s="32">
        <v>100</v>
      </c>
      <c r="C5" s="36"/>
      <c r="D5" s="36"/>
      <c r="E5" s="36"/>
      <c r="F5" s="36"/>
    </row>
    <row r="6" ht="17.25" customHeight="1" spans="1:7" x14ac:dyDescent="0.25">
      <c r="A6" s="17">
        <v>44904</v>
      </c>
      <c r="B6" s="32">
        <v>137</v>
      </c>
      <c r="C6" s="36"/>
      <c r="D6" s="36"/>
      <c r="E6" s="36"/>
      <c r="F6" s="36"/>
    </row>
    <row r="7" ht="17.25" customHeight="1" spans="1:7" x14ac:dyDescent="0.25">
      <c r="A7" s="17" t="s">
        <v>207</v>
      </c>
      <c r="B7" s="32">
        <v>120</v>
      </c>
      <c r="C7" s="36"/>
      <c r="D7" s="36"/>
      <c r="E7" s="36"/>
      <c r="F7" s="36"/>
    </row>
    <row r="8" ht="17.25" customHeight="1" spans="1:7" x14ac:dyDescent="0.25">
      <c r="A8" s="17" t="s">
        <v>207</v>
      </c>
      <c r="B8" s="32">
        <v>157</v>
      </c>
      <c r="C8" s="18"/>
      <c r="D8" s="18"/>
      <c r="E8" s="18"/>
      <c r="F8" s="18"/>
    </row>
    <row r="9" ht="17.25" customHeight="1" spans="1:7" x14ac:dyDescent="0.25">
      <c r="A9" s="17" t="s">
        <v>208</v>
      </c>
      <c r="B9" s="32">
        <v>160</v>
      </c>
      <c r="C9" s="18"/>
      <c r="D9" s="18"/>
      <c r="E9" s="18"/>
      <c r="F9" s="18"/>
    </row>
    <row r="10" ht="17.25" customHeight="1" spans="1:7" x14ac:dyDescent="0.25">
      <c r="A10" s="17" t="s">
        <v>208</v>
      </c>
      <c r="B10" s="32">
        <v>136</v>
      </c>
      <c r="C10" s="18"/>
      <c r="D10" s="18"/>
      <c r="E10" s="18"/>
      <c r="F10" s="18"/>
    </row>
    <row r="11" ht="17.25" customHeight="1" spans="1:7" x14ac:dyDescent="0.25">
      <c r="A11" s="17" t="s">
        <v>78</v>
      </c>
      <c r="B11" s="32">
        <v>160</v>
      </c>
      <c r="C11" s="18"/>
      <c r="D11" s="18"/>
      <c r="E11" s="18"/>
      <c r="F11" s="18"/>
    </row>
    <row r="12" ht="17.25" customHeight="1" spans="1:7" x14ac:dyDescent="0.25">
      <c r="A12" s="17" t="s">
        <v>209</v>
      </c>
      <c r="B12" s="32">
        <v>140</v>
      </c>
      <c r="C12" s="18"/>
      <c r="D12" s="18"/>
      <c r="E12" s="18"/>
      <c r="F12" s="18"/>
    </row>
    <row r="13" ht="17.25" customHeight="1" spans="1:7" x14ac:dyDescent="0.25">
      <c r="A13" s="17">
        <v>44844</v>
      </c>
      <c r="B13" s="32">
        <v>152</v>
      </c>
      <c r="C13" s="18"/>
      <c r="D13" s="18"/>
      <c r="E13" s="18"/>
      <c r="F13" s="18"/>
    </row>
    <row r="14" ht="17.25" customHeight="1" spans="1:7" x14ac:dyDescent="0.25">
      <c r="A14" s="17">
        <v>44907</v>
      </c>
      <c r="B14" s="18"/>
      <c r="C14" s="32">
        <v>100</v>
      </c>
      <c r="D14" s="18"/>
      <c r="E14" s="18"/>
      <c r="F14" s="18"/>
    </row>
    <row r="15" ht="17.25" customHeight="1" spans="1:7" x14ac:dyDescent="0.25">
      <c r="A15" s="17" t="s">
        <v>210</v>
      </c>
      <c r="B15" s="18"/>
      <c r="C15" s="32">
        <v>100</v>
      </c>
      <c r="D15" s="18"/>
      <c r="E15" s="18"/>
      <c r="F15" s="18"/>
    </row>
    <row r="16" ht="17.25" customHeight="1" spans="1:7" x14ac:dyDescent="0.25">
      <c r="A16" s="17" t="s">
        <v>211</v>
      </c>
      <c r="B16" s="32">
        <v>100</v>
      </c>
      <c r="C16" s="18"/>
      <c r="D16" s="18"/>
      <c r="E16" s="18"/>
      <c r="F16" s="18"/>
    </row>
    <row r="17" ht="17.25" customHeight="1" spans="1:7" x14ac:dyDescent="0.25">
      <c r="A17" s="17">
        <v>45027</v>
      </c>
      <c r="B17" s="18"/>
      <c r="C17" s="18"/>
      <c r="D17" s="32">
        <v>400</v>
      </c>
      <c r="E17" s="18"/>
      <c r="F17" s="18"/>
    </row>
    <row r="18" ht="17.25" customHeight="1" spans="1:7" x14ac:dyDescent="0.25">
      <c r="A18" s="85">
        <v>45057</v>
      </c>
      <c r="B18" s="18"/>
      <c r="C18" s="18"/>
      <c r="D18" s="32">
        <v>1600</v>
      </c>
      <c r="E18" s="18"/>
      <c r="F18" s="18"/>
    </row>
    <row r="19" ht="17.25" customHeight="1" spans="1:7" x14ac:dyDescent="0.25">
      <c r="A19" s="85">
        <v>45210</v>
      </c>
      <c r="B19" s="18"/>
      <c r="C19" s="18"/>
      <c r="D19" s="32">
        <v>1300</v>
      </c>
      <c r="E19" s="18"/>
      <c r="F19" s="32">
        <v>150</v>
      </c>
    </row>
    <row r="20" ht="17.25" customHeight="1" spans="1:7" x14ac:dyDescent="0.25">
      <c r="A20" s="85">
        <v>45383</v>
      </c>
      <c r="B20" s="18"/>
      <c r="C20" s="18"/>
      <c r="D20" s="18"/>
      <c r="E20" s="32">
        <v>35</v>
      </c>
      <c r="F20" s="18"/>
    </row>
    <row r="21" ht="17.25" customHeight="1" spans="1:7" x14ac:dyDescent="0.25">
      <c r="A21" s="85">
        <v>45536</v>
      </c>
      <c r="B21" s="18"/>
      <c r="C21" s="18"/>
      <c r="D21" s="18"/>
      <c r="E21" s="32">
        <v>65</v>
      </c>
      <c r="F21" s="18"/>
    </row>
    <row r="22" ht="17.25" customHeight="1" spans="1:7" x14ac:dyDescent="0.25">
      <c r="A22" s="85" t="s">
        <v>212</v>
      </c>
      <c r="B22" s="18"/>
      <c r="C22" s="18"/>
      <c r="D22" s="18"/>
      <c r="E22" s="32">
        <v>115</v>
      </c>
      <c r="F22" s="18"/>
    </row>
    <row r="23" ht="17.25" customHeight="1" spans="1:7" x14ac:dyDescent="0.25">
      <c r="A23" s="85"/>
      <c r="B23" s="18"/>
      <c r="C23" s="18"/>
      <c r="D23" s="18"/>
      <c r="E23" s="18"/>
      <c r="F23" s="18"/>
    </row>
    <row r="24" ht="17.25" customHeight="1" spans="1:7" x14ac:dyDescent="0.25">
      <c r="A24" s="85"/>
      <c r="B24" s="18"/>
      <c r="C24" s="18"/>
      <c r="D24" s="18"/>
      <c r="E24" s="18"/>
      <c r="F24" s="18"/>
    </row>
    <row r="25" ht="17.25" customHeight="1" spans="1:7" x14ac:dyDescent="0.25">
      <c r="A25" s="85"/>
      <c r="B25" s="18"/>
      <c r="C25" s="18"/>
      <c r="D25" s="18"/>
      <c r="E25" s="18"/>
      <c r="F25" s="18"/>
    </row>
    <row r="26" ht="17.25" customHeight="1" spans="1:7" x14ac:dyDescent="0.25">
      <c r="A26" s="85"/>
      <c r="B26" s="18"/>
      <c r="C26" s="18"/>
      <c r="D26" s="18"/>
      <c r="E26" s="18"/>
      <c r="F26" s="18"/>
    </row>
    <row r="27" ht="17.25" customHeight="1" spans="1:7" x14ac:dyDescent="0.25">
      <c r="A27" s="85"/>
      <c r="B27" s="18"/>
      <c r="C27" s="18"/>
      <c r="D27" s="18"/>
      <c r="E27" s="18"/>
      <c r="F27" s="18"/>
    </row>
    <row r="28" ht="17.25" customHeight="1" spans="1:7" x14ac:dyDescent="0.25">
      <c r="A28" s="85"/>
      <c r="B28" s="18"/>
      <c r="C28" s="18"/>
      <c r="D28" s="18"/>
      <c r="E28" s="18"/>
      <c r="F28" s="18"/>
    </row>
    <row r="29" ht="17.25" customHeight="1" spans="1:7" x14ac:dyDescent="0.25">
      <c r="A29" s="85"/>
      <c r="B29" s="18"/>
      <c r="C29" s="18"/>
      <c r="D29" s="18"/>
      <c r="E29" s="18"/>
      <c r="F29" s="18"/>
    </row>
    <row r="30" ht="17.25" customHeight="1" spans="1:7" x14ac:dyDescent="0.25">
      <c r="A30" s="17"/>
      <c r="B30" s="18"/>
      <c r="C30" s="18"/>
      <c r="D30" s="18"/>
      <c r="E30" s="18"/>
      <c r="F30" s="18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G3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2" width="12.576428571428572" style="2" customWidth="1"/>
    <col min="3" max="4" width="13.862142857142858" style="2" customWidth="1"/>
    <col min="5" max="8" width="11.005" style="2" customWidth="1"/>
    <col min="9" max="9" width="11.862142857142858" style="2" customWidth="1"/>
    <col min="10" max="10" width="11.290714285714287" style="2" customWidth="1"/>
    <col min="11" max="12" width="9.576428571428572" style="2" customWidth="1"/>
    <col min="13" max="13" width="9.862142857142858" style="2" customWidth="1"/>
    <col min="14" max="14" width="9.719285714285713" style="2" customWidth="1"/>
    <col min="15" max="15" width="9.005" style="2" customWidth="1"/>
    <col min="16" max="16" width="9.290714285714287" style="2" customWidth="1"/>
    <col min="17" max="17" width="9.576428571428572" style="2" customWidth="1"/>
    <col min="18" max="22" width="9.290714285714287" style="2" customWidth="1"/>
    <col min="23" max="23" width="11.290714285714287" style="2" customWidth="1"/>
    <col min="24" max="26" width="9.005" style="2" customWidth="1"/>
    <col min="27" max="30" width="10.290714285714287" style="2" customWidth="1"/>
    <col min="31" max="31" width="12.005" style="2" customWidth="1"/>
    <col min="32" max="32" width="11.290714285714287" style="2" customWidth="1"/>
  </cols>
  <sheetData>
    <row r="1" ht="17.25" customHeight="1" spans="1:33" x14ac:dyDescent="0.25">
      <c r="A1" s="40" t="s">
        <v>0</v>
      </c>
      <c r="B1" s="42" t="s">
        <v>213</v>
      </c>
      <c r="C1" s="42" t="s">
        <v>214</v>
      </c>
      <c r="D1" s="42" t="s">
        <v>215</v>
      </c>
      <c r="E1" s="42" t="s">
        <v>216</v>
      </c>
      <c r="F1" s="42" t="s">
        <v>217</v>
      </c>
      <c r="G1" s="42" t="s">
        <v>9</v>
      </c>
      <c r="H1" s="42" t="s">
        <v>11</v>
      </c>
      <c r="I1" s="42" t="s">
        <v>218</v>
      </c>
      <c r="J1" s="42" t="s">
        <v>219</v>
      </c>
      <c r="K1" s="42" t="s">
        <v>46</v>
      </c>
      <c r="L1" s="42" t="s">
        <v>8</v>
      </c>
      <c r="M1" s="42" t="s">
        <v>220</v>
      </c>
      <c r="N1" s="42" t="s">
        <v>221</v>
      </c>
      <c r="O1" s="42" t="s">
        <v>7</v>
      </c>
      <c r="P1" s="42" t="s">
        <v>3</v>
      </c>
      <c r="Q1" s="42" t="s">
        <v>13</v>
      </c>
      <c r="R1" s="42" t="s">
        <v>86</v>
      </c>
      <c r="S1" s="42" t="s">
        <v>169</v>
      </c>
      <c r="T1" s="42" t="s">
        <v>17</v>
      </c>
      <c r="U1" s="42" t="s">
        <v>10</v>
      </c>
      <c r="V1" s="42" t="s">
        <v>18</v>
      </c>
      <c r="W1" s="42" t="s">
        <v>222</v>
      </c>
      <c r="X1" s="42" t="s">
        <v>12</v>
      </c>
      <c r="Y1" s="42" t="s">
        <v>223</v>
      </c>
      <c r="Z1" s="42" t="s">
        <v>157</v>
      </c>
      <c r="AA1" s="42" t="s">
        <v>40</v>
      </c>
      <c r="AB1" s="42" t="s">
        <v>224</v>
      </c>
      <c r="AC1" s="42" t="s">
        <v>225</v>
      </c>
      <c r="AD1" s="42" t="s">
        <v>226</v>
      </c>
      <c r="AE1" s="42" t="s">
        <v>227</v>
      </c>
      <c r="AF1" s="42" t="s">
        <v>228</v>
      </c>
    </row>
    <row r="2" ht="17.25" customHeight="1" spans="1:33" x14ac:dyDescent="0.25">
      <c r="A2" s="8">
        <v>44601</v>
      </c>
      <c r="B2" s="9">
        <v>30</v>
      </c>
      <c r="C2" s="9">
        <v>25</v>
      </c>
      <c r="D2" s="10"/>
      <c r="E2" s="9">
        <v>60</v>
      </c>
      <c r="F2" s="10"/>
      <c r="G2" s="10"/>
      <c r="H2" s="10"/>
      <c r="I2" s="9">
        <v>25</v>
      </c>
      <c r="J2" s="9">
        <v>25</v>
      </c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</row>
    <row r="3" ht="17.25" customHeight="1" spans="1:33" x14ac:dyDescent="0.25">
      <c r="A3" s="17">
        <v>44751</v>
      </c>
      <c r="B3" s="18"/>
      <c r="C3" s="18"/>
      <c r="D3" s="18"/>
      <c r="E3" s="18"/>
      <c r="F3" s="18"/>
      <c r="G3" s="18"/>
      <c r="H3" s="18"/>
      <c r="I3" s="18"/>
      <c r="J3" s="18"/>
      <c r="K3" s="9">
        <v>46</v>
      </c>
      <c r="L3" s="9">
        <v>46</v>
      </c>
      <c r="M3" s="9">
        <v>30</v>
      </c>
      <c r="N3" s="9">
        <v>30</v>
      </c>
      <c r="O3" s="9">
        <v>16</v>
      </c>
      <c r="P3" s="9">
        <v>16</v>
      </c>
      <c r="Q3" s="9">
        <v>184</v>
      </c>
      <c r="R3" s="9">
        <v>16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</row>
    <row r="4" ht="17.25" customHeight="1" spans="1:33" x14ac:dyDescent="0.25">
      <c r="A4" s="17">
        <v>44782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32">
        <v>5</v>
      </c>
      <c r="T4" s="32">
        <v>7</v>
      </c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</row>
    <row r="5" ht="17.25" customHeight="1" spans="1:33" x14ac:dyDescent="0.25">
      <c r="A5" s="17">
        <v>44843</v>
      </c>
      <c r="B5" s="32">
        <v>32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32">
        <v>10</v>
      </c>
      <c r="U5" s="32">
        <v>15</v>
      </c>
      <c r="V5" s="18"/>
      <c r="W5" s="32">
        <v>15</v>
      </c>
      <c r="X5" s="32">
        <v>15</v>
      </c>
      <c r="Y5" s="32">
        <v>65</v>
      </c>
      <c r="Z5" s="18"/>
      <c r="AA5" s="32">
        <v>100</v>
      </c>
      <c r="AB5" s="18"/>
      <c r="AC5" s="18"/>
      <c r="AD5" s="18"/>
      <c r="AE5" s="18"/>
      <c r="AF5" s="18"/>
    </row>
    <row r="6" ht="17.25" customHeight="1" spans="1:33" x14ac:dyDescent="0.25">
      <c r="A6" s="17" t="s">
        <v>229</v>
      </c>
      <c r="B6" s="18"/>
      <c r="C6" s="18"/>
      <c r="D6" s="18"/>
      <c r="E6" s="18"/>
      <c r="F6" s="18"/>
      <c r="G6" s="18"/>
      <c r="H6" s="18"/>
      <c r="I6" s="32">
        <v>48</v>
      </c>
      <c r="J6" s="32">
        <v>48</v>
      </c>
      <c r="K6" s="32">
        <v>8</v>
      </c>
      <c r="L6" s="32">
        <v>8</v>
      </c>
      <c r="M6" s="18"/>
      <c r="N6" s="18"/>
      <c r="O6" s="18"/>
      <c r="P6" s="18"/>
      <c r="Q6" s="32">
        <v>16</v>
      </c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</row>
    <row r="7" ht="17.25" customHeight="1" spans="1:33" x14ac:dyDescent="0.25">
      <c r="A7" s="17" t="s">
        <v>230</v>
      </c>
      <c r="B7" s="32">
        <v>14</v>
      </c>
      <c r="C7" s="32">
        <v>60</v>
      </c>
      <c r="D7" s="32">
        <v>40</v>
      </c>
      <c r="E7" s="32">
        <v>36</v>
      </c>
      <c r="F7" s="32">
        <v>50</v>
      </c>
      <c r="G7" s="18"/>
      <c r="H7" s="18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</row>
    <row r="8" ht="17.25" customHeight="1" spans="1:33" x14ac:dyDescent="0.25">
      <c r="A8" s="17" t="s">
        <v>208</v>
      </c>
      <c r="B8" s="18"/>
      <c r="C8" s="32">
        <v>22</v>
      </c>
      <c r="D8" s="18"/>
      <c r="E8" s="18"/>
      <c r="F8" s="32">
        <v>150</v>
      </c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</row>
    <row r="9" ht="17.25" customHeight="1" spans="1:33" x14ac:dyDescent="0.25">
      <c r="A9" s="17" t="s">
        <v>78</v>
      </c>
      <c r="B9" s="32">
        <v>36</v>
      </c>
      <c r="C9" s="32">
        <v>60</v>
      </c>
      <c r="D9" s="32">
        <v>26</v>
      </c>
      <c r="E9" s="32">
        <v>124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</row>
    <row r="10" ht="17.25" customHeight="1" spans="1:33" x14ac:dyDescent="0.25">
      <c r="A10" s="17" t="s">
        <v>194</v>
      </c>
      <c r="B10" s="18"/>
      <c r="C10" s="18"/>
      <c r="D10" s="18"/>
      <c r="E10" s="18"/>
      <c r="F10" s="18"/>
      <c r="G10" s="18"/>
      <c r="H10" s="18"/>
      <c r="I10" s="32">
        <v>50</v>
      </c>
      <c r="J10" s="32">
        <v>50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ht="17.25" customHeight="1" spans="1:33" x14ac:dyDescent="0.25">
      <c r="A11" s="17" t="s">
        <v>196</v>
      </c>
      <c r="B11" s="36"/>
      <c r="C11" s="36"/>
      <c r="D11" s="36"/>
      <c r="E11" s="36"/>
      <c r="F11" s="36"/>
      <c r="G11" s="36"/>
      <c r="H11" s="36"/>
      <c r="I11" s="36"/>
      <c r="J11" s="36"/>
      <c r="K11" s="32">
        <v>6</v>
      </c>
      <c r="L11" s="32">
        <v>6</v>
      </c>
      <c r="M11" s="36"/>
      <c r="N11" s="36"/>
      <c r="O11" s="36"/>
      <c r="P11" s="36"/>
      <c r="Q11" s="32">
        <v>12</v>
      </c>
      <c r="R11" s="32">
        <v>4</v>
      </c>
      <c r="S11" s="32">
        <v>3</v>
      </c>
      <c r="T11" s="32">
        <v>3</v>
      </c>
      <c r="U11" s="36"/>
      <c r="V11" s="36"/>
      <c r="W11" s="36"/>
      <c r="X11" s="36"/>
      <c r="Y11" s="32">
        <v>30</v>
      </c>
      <c r="Z11" s="18"/>
      <c r="AA11" s="32">
        <v>60</v>
      </c>
      <c r="AB11" s="18"/>
      <c r="AC11" s="18"/>
      <c r="AD11" s="18"/>
      <c r="AE11" s="18"/>
      <c r="AF11" s="18"/>
    </row>
    <row r="12" ht="17.25" customHeight="1" spans="1:33" x14ac:dyDescent="0.25">
      <c r="A12" s="17">
        <v>44571</v>
      </c>
      <c r="B12" s="18"/>
      <c r="C12" s="18"/>
      <c r="D12" s="18"/>
      <c r="E12" s="18"/>
      <c r="F12" s="18"/>
      <c r="G12" s="18"/>
      <c r="H12" s="18"/>
      <c r="I12" s="32">
        <v>50</v>
      </c>
      <c r="J12" s="32">
        <v>10</v>
      </c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32">
        <v>40</v>
      </c>
      <c r="X12" s="18"/>
      <c r="Y12" s="18"/>
      <c r="Z12" s="32">
        <v>40</v>
      </c>
      <c r="AA12" s="32">
        <v>80</v>
      </c>
      <c r="AB12" s="18"/>
      <c r="AC12" s="18"/>
      <c r="AD12" s="18"/>
      <c r="AE12" s="18"/>
      <c r="AF12" s="18"/>
    </row>
    <row r="13" ht="17.25" customHeight="1" spans="1:33" x14ac:dyDescent="0.25">
      <c r="A13" s="17" t="s">
        <v>231</v>
      </c>
      <c r="B13" s="18"/>
      <c r="C13" s="18"/>
      <c r="D13" s="18"/>
      <c r="E13" s="32">
        <v>-103</v>
      </c>
      <c r="F13" s="32">
        <v>-12</v>
      </c>
      <c r="G13" s="18"/>
      <c r="H13" s="18"/>
      <c r="I13" s="32">
        <v>-6</v>
      </c>
      <c r="J13" s="32">
        <v>-42</v>
      </c>
      <c r="K13" s="32">
        <v>-13</v>
      </c>
      <c r="L13" s="18"/>
      <c r="M13" s="32">
        <v>-12</v>
      </c>
      <c r="N13" s="18"/>
      <c r="O13" s="18"/>
      <c r="P13" s="18"/>
      <c r="Q13" s="32">
        <v>-120</v>
      </c>
      <c r="R13" s="18"/>
      <c r="S13" s="18"/>
      <c r="T13" s="18"/>
      <c r="U13" s="18"/>
      <c r="V13" s="18"/>
      <c r="W13" s="32">
        <v>-14</v>
      </c>
      <c r="X13" s="18"/>
      <c r="Y13" s="32">
        <v>-77</v>
      </c>
      <c r="Z13" s="32">
        <v>-40</v>
      </c>
      <c r="AA13" s="18"/>
      <c r="AB13" s="18"/>
      <c r="AC13" s="18"/>
      <c r="AD13" s="18"/>
      <c r="AE13" s="18"/>
      <c r="AF13" s="18"/>
    </row>
    <row r="14" ht="17.25" customHeight="1" spans="1:33" x14ac:dyDescent="0.25">
      <c r="A14" s="17" t="s">
        <v>231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2">
        <v>-3</v>
      </c>
      <c r="T14" s="18"/>
      <c r="U14" s="18"/>
      <c r="V14" s="18"/>
      <c r="W14" s="18"/>
      <c r="X14" s="18"/>
      <c r="Y14" s="18"/>
      <c r="Z14" s="18"/>
      <c r="AA14" s="32">
        <v>-242</v>
      </c>
      <c r="AB14" s="18"/>
      <c r="AC14" s="18"/>
      <c r="AD14" s="18"/>
      <c r="AE14" s="18"/>
      <c r="AF14" s="18"/>
    </row>
    <row r="15" ht="17.25" customHeight="1" spans="1:33" x14ac:dyDescent="0.25">
      <c r="A15" s="17" t="s">
        <v>232</v>
      </c>
      <c r="B15" s="18"/>
      <c r="C15" s="18"/>
      <c r="D15" s="18"/>
      <c r="E15" s="18"/>
      <c r="F15" s="18"/>
      <c r="G15" s="18"/>
      <c r="H15" s="18"/>
      <c r="I15" s="32">
        <v>-88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</row>
    <row r="16" ht="17.25" customHeight="1" spans="1:33" x14ac:dyDescent="0.25">
      <c r="A16" s="17" t="s">
        <v>232</v>
      </c>
      <c r="B16" s="18"/>
      <c r="C16" s="18"/>
      <c r="D16" s="18"/>
      <c r="E16" s="18"/>
      <c r="F16" s="18"/>
      <c r="G16" s="18"/>
      <c r="H16" s="18"/>
      <c r="I16" s="32">
        <v>-26</v>
      </c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ht="17.25" customHeight="1" spans="1:33" x14ac:dyDescent="0.25">
      <c r="A17" s="17" t="s">
        <v>232</v>
      </c>
      <c r="B17" s="18"/>
      <c r="C17" s="18"/>
      <c r="D17" s="18"/>
      <c r="E17" s="18"/>
      <c r="F17" s="18"/>
      <c r="G17" s="18"/>
      <c r="H17" s="18"/>
      <c r="I17" s="18"/>
      <c r="J17" s="32">
        <v>-55</v>
      </c>
      <c r="K17" s="32">
        <v>-30</v>
      </c>
      <c r="L17" s="32">
        <v>-34</v>
      </c>
      <c r="M17" s="18"/>
      <c r="N17" s="18"/>
      <c r="O17" s="32">
        <v>-13</v>
      </c>
      <c r="P17" s="32">
        <v>-4</v>
      </c>
      <c r="Q17" s="32">
        <v>-70</v>
      </c>
      <c r="R17" s="18"/>
      <c r="S17" s="18"/>
      <c r="T17" s="32">
        <v>-15</v>
      </c>
      <c r="U17" s="18"/>
      <c r="V17" s="18"/>
      <c r="W17" s="32">
        <v>-10</v>
      </c>
      <c r="X17" s="32">
        <v>-34</v>
      </c>
      <c r="Y17" s="32">
        <v>-19</v>
      </c>
      <c r="Z17" s="18"/>
      <c r="AA17" s="32">
        <v>-45</v>
      </c>
      <c r="AB17" s="18"/>
      <c r="AC17" s="18"/>
      <c r="AD17" s="18"/>
      <c r="AE17" s="18"/>
      <c r="AF17" s="18"/>
    </row>
    <row r="18" ht="17.25" customHeight="1" spans="1:33" x14ac:dyDescent="0.25">
      <c r="A18" s="17" t="s">
        <v>232</v>
      </c>
      <c r="B18" s="18"/>
      <c r="C18" s="18"/>
      <c r="D18" s="18"/>
      <c r="E18" s="18"/>
      <c r="F18" s="18"/>
      <c r="G18" s="18"/>
      <c r="H18" s="18"/>
      <c r="I18" s="18"/>
      <c r="J18" s="32">
        <v>-13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</row>
    <row r="19" ht="17.25" customHeight="1" spans="1:33" x14ac:dyDescent="0.25">
      <c r="A19" s="17" t="s">
        <v>82</v>
      </c>
      <c r="B19" s="32">
        <v>-102</v>
      </c>
      <c r="C19" s="32">
        <v>-151</v>
      </c>
      <c r="D19" s="18"/>
      <c r="E19" s="18"/>
      <c r="F19" s="32">
        <v>-100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</row>
    <row r="20" ht="17.25" customHeight="1" spans="1:33" x14ac:dyDescent="0.25">
      <c r="A20" s="17" t="s">
        <v>233</v>
      </c>
      <c r="B20" s="18"/>
      <c r="C20" s="18"/>
      <c r="D20" s="32">
        <v>-62</v>
      </c>
      <c r="E20" s="32">
        <v>-115</v>
      </c>
      <c r="F20" s="32">
        <v>-87</v>
      </c>
      <c r="G20" s="18"/>
      <c r="H20" s="18"/>
      <c r="I20" s="32">
        <v>-116</v>
      </c>
      <c r="J20" s="32">
        <v>-115</v>
      </c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ht="17.25" customHeight="1" spans="1:33" x14ac:dyDescent="0.25">
      <c r="A21" s="17" t="s">
        <v>234</v>
      </c>
      <c r="B21" s="18"/>
      <c r="C21" s="18"/>
      <c r="D21" s="18"/>
      <c r="E21" s="18"/>
      <c r="F21" s="18"/>
      <c r="G21" s="18"/>
      <c r="H21" s="18"/>
      <c r="I21" s="18"/>
      <c r="J21" s="18"/>
      <c r="K21" s="32">
        <v>40</v>
      </c>
      <c r="L21" s="18"/>
      <c r="M21" s="18"/>
      <c r="N21" s="32">
        <v>40</v>
      </c>
      <c r="O21" s="18"/>
      <c r="P21" s="18"/>
      <c r="Q21" s="32">
        <v>80</v>
      </c>
      <c r="R21" s="18"/>
      <c r="S21" s="18"/>
      <c r="T21" s="18"/>
      <c r="U21" s="18"/>
      <c r="V21" s="32">
        <v>50</v>
      </c>
      <c r="W21" s="18"/>
      <c r="X21" s="32">
        <v>132</v>
      </c>
      <c r="Y21" s="18"/>
      <c r="Z21" s="18"/>
      <c r="AA21" s="18"/>
      <c r="AB21" s="32">
        <v>40</v>
      </c>
      <c r="AC21" s="32">
        <v>40</v>
      </c>
      <c r="AD21" s="18"/>
      <c r="AE21" s="18"/>
      <c r="AF21" s="18"/>
    </row>
    <row r="22" ht="17.25" customHeight="1" spans="1:33" x14ac:dyDescent="0.25">
      <c r="A22" s="17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32">
        <v>50</v>
      </c>
      <c r="L22" s="32">
        <v>50</v>
      </c>
      <c r="M22" s="18"/>
      <c r="N22" s="18"/>
      <c r="O22" s="18"/>
      <c r="P22" s="18"/>
      <c r="Q22" s="32">
        <v>100</v>
      </c>
      <c r="R22" s="32">
        <v>16</v>
      </c>
      <c r="S22" s="32">
        <v>5</v>
      </c>
      <c r="T22" s="32">
        <v>8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</row>
    <row r="23" ht="17.25" customHeight="1" spans="1:33" x14ac:dyDescent="0.25">
      <c r="A23" s="17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32">
        <v>60</v>
      </c>
      <c r="L23" s="32">
        <v>60</v>
      </c>
      <c r="M23" s="18"/>
      <c r="N23" s="18"/>
      <c r="O23" s="18"/>
      <c r="P23" s="18"/>
      <c r="Q23" s="32">
        <v>120</v>
      </c>
      <c r="R23" s="18"/>
      <c r="S23" s="32">
        <v>15</v>
      </c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</row>
    <row r="24" ht="17.25" customHeight="1" spans="1:33" x14ac:dyDescent="0.25">
      <c r="A24" s="17" t="s">
        <v>235</v>
      </c>
      <c r="B24" s="32">
        <v>-10</v>
      </c>
      <c r="C24" s="32">
        <v>-8</v>
      </c>
      <c r="D24" s="32">
        <v>-3</v>
      </c>
      <c r="E24" s="18"/>
      <c r="F24" s="18"/>
      <c r="G24" s="18"/>
      <c r="H24" s="18"/>
      <c r="I24" s="32">
        <v>-16</v>
      </c>
      <c r="J24" s="32">
        <v>-7</v>
      </c>
      <c r="K24" s="32">
        <v>-94</v>
      </c>
      <c r="L24" s="32">
        <v>-47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32">
        <v>-18</v>
      </c>
      <c r="AC24" s="32">
        <v>-28</v>
      </c>
      <c r="AD24" s="32">
        <v>-17</v>
      </c>
      <c r="AE24" s="32">
        <v>-15</v>
      </c>
      <c r="AF24" s="18"/>
    </row>
    <row r="25" ht="17.25" customHeight="1" spans="1:33" x14ac:dyDescent="0.25">
      <c r="A25" s="17" t="s">
        <v>236</v>
      </c>
      <c r="B25" s="32">
        <v>-8</v>
      </c>
      <c r="C25" s="18"/>
      <c r="D25" s="32">
        <v>-1</v>
      </c>
      <c r="E25" s="18"/>
      <c r="F25" s="18"/>
      <c r="G25" s="18"/>
      <c r="H25" s="18"/>
      <c r="I25" s="18"/>
      <c r="J25" s="18"/>
      <c r="K25" s="18"/>
      <c r="L25" s="32">
        <v>-3</v>
      </c>
      <c r="M25" s="18"/>
      <c r="N25" s="18"/>
      <c r="O25" s="18"/>
      <c r="P25" s="32">
        <v>-12</v>
      </c>
      <c r="Q25" s="32">
        <v>-190</v>
      </c>
      <c r="R25" s="32">
        <v>-36</v>
      </c>
      <c r="S25" s="32">
        <v>-12</v>
      </c>
      <c r="T25" s="18"/>
      <c r="U25" s="18"/>
      <c r="V25" s="32">
        <v>-50</v>
      </c>
      <c r="W25" s="18"/>
      <c r="X25" s="32">
        <v>-182</v>
      </c>
      <c r="Y25" s="18"/>
      <c r="Z25" s="18"/>
      <c r="AA25" s="18"/>
      <c r="AB25" s="32">
        <v>-12</v>
      </c>
      <c r="AC25" s="18"/>
      <c r="AD25" s="18"/>
      <c r="AE25" s="32">
        <v>-12</v>
      </c>
      <c r="AF25" s="32">
        <v>-1</v>
      </c>
    </row>
    <row r="26" ht="17.25" customHeight="1" spans="1:33" x14ac:dyDescent="0.25">
      <c r="A26" s="17" t="s">
        <v>236</v>
      </c>
      <c r="B26" s="18"/>
      <c r="C26" s="18"/>
      <c r="D26" s="18"/>
      <c r="E26" s="18"/>
      <c r="F26" s="18"/>
      <c r="G26" s="32">
        <v>-12</v>
      </c>
      <c r="H26" s="32">
        <v>-6</v>
      </c>
      <c r="I26" s="32">
        <v>-4</v>
      </c>
      <c r="J26" s="32">
        <v>-7</v>
      </c>
      <c r="K26" s="32">
        <v>-40</v>
      </c>
      <c r="L26" s="32">
        <v>-61</v>
      </c>
      <c r="M26" s="32">
        <v>-18</v>
      </c>
      <c r="N26" s="32">
        <v>-34</v>
      </c>
      <c r="O26" s="18"/>
      <c r="P26" s="18"/>
      <c r="Q26" s="18"/>
      <c r="R26" s="18"/>
      <c r="S26" s="18"/>
      <c r="T26" s="32">
        <v>-7</v>
      </c>
      <c r="U26" s="18"/>
      <c r="V26" s="18"/>
      <c r="W26" s="18"/>
      <c r="X26" s="18"/>
      <c r="Y26" s="18"/>
      <c r="Z26" s="18"/>
      <c r="AA26" s="18"/>
      <c r="AB26" s="18"/>
      <c r="AC26" s="32">
        <v>-11</v>
      </c>
      <c r="AD26" s="18"/>
      <c r="AE26" s="18"/>
      <c r="AF26" s="18"/>
    </row>
    <row r="27" ht="17.25" customHeight="1" spans="1:33" x14ac:dyDescent="0.25">
      <c r="A27" s="17" t="s">
        <v>237</v>
      </c>
      <c r="B27" s="36"/>
      <c r="C27" s="36"/>
      <c r="D27" s="36"/>
      <c r="E27" s="36"/>
      <c r="F27" s="36"/>
      <c r="G27" s="36"/>
      <c r="H27" s="36"/>
      <c r="I27" s="36"/>
      <c r="J27" s="36"/>
      <c r="K27" s="32">
        <v>-51</v>
      </c>
      <c r="L27" s="32">
        <v>-37</v>
      </c>
      <c r="M27" s="36"/>
      <c r="N27" s="32">
        <v>-13</v>
      </c>
      <c r="O27" s="32">
        <v>-3</v>
      </c>
      <c r="P27" s="36"/>
      <c r="Q27" s="32">
        <v>-10</v>
      </c>
      <c r="R27" s="36"/>
      <c r="S27" s="32">
        <v>-13</v>
      </c>
      <c r="T27" s="32">
        <v>-12</v>
      </c>
      <c r="U27" s="32">
        <v>-15</v>
      </c>
      <c r="V27" s="32">
        <v>-40</v>
      </c>
      <c r="W27" s="36"/>
      <c r="X27" s="36"/>
      <c r="Y27" s="36"/>
      <c r="Z27" s="36"/>
      <c r="AA27" s="36"/>
      <c r="AB27" s="32">
        <v>-3</v>
      </c>
      <c r="AC27" s="32">
        <v>-1</v>
      </c>
      <c r="AD27" s="36"/>
      <c r="AE27" s="36"/>
      <c r="AF27" s="36"/>
    </row>
    <row r="28" ht="17.25" customHeight="1" spans="1:33" x14ac:dyDescent="0.25">
      <c r="A28" s="85" t="s">
        <v>238</v>
      </c>
      <c r="B28" s="18"/>
      <c r="C28" s="18"/>
      <c r="D28" s="18"/>
      <c r="E28" s="18"/>
      <c r="F28" s="18"/>
      <c r="G28" s="32">
        <v>-11</v>
      </c>
      <c r="H28" s="32">
        <v>-1</v>
      </c>
      <c r="I28" s="18"/>
      <c r="J28" s="18"/>
      <c r="K28" s="32">
        <v>-2</v>
      </c>
      <c r="L28" s="32">
        <v>-4</v>
      </c>
      <c r="M28" s="18"/>
      <c r="N28" s="32">
        <v>-2</v>
      </c>
      <c r="O28" s="18"/>
      <c r="P28" s="18"/>
      <c r="Q28" s="32">
        <v>-7</v>
      </c>
      <c r="R28" s="18"/>
      <c r="S28" s="18"/>
      <c r="T28" s="18"/>
      <c r="U28" s="18"/>
      <c r="V28" s="18"/>
      <c r="W28" s="18"/>
      <c r="X28" s="32">
        <v>-1</v>
      </c>
      <c r="Y28" s="18"/>
      <c r="Z28" s="18"/>
      <c r="AA28" s="18"/>
      <c r="AB28" s="18"/>
      <c r="AC28" s="18"/>
      <c r="AD28" s="18"/>
      <c r="AE28" s="18"/>
      <c r="AF28" s="18"/>
    </row>
    <row r="29" ht="17.25" customHeight="1" spans="1:3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</row>
    <row r="30" ht="17.25" customHeight="1" spans="1:3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</row>
    <row r="31" ht="17.25" customHeight="1" spans="1:33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</row>
    <row r="32" ht="17.25" customHeight="1" spans="1:33" x14ac:dyDescent="0.25">
      <c r="A32" s="26"/>
      <c r="B32" s="42" t="s">
        <v>213</v>
      </c>
      <c r="C32" s="42" t="s">
        <v>214</v>
      </c>
      <c r="D32" s="42" t="s">
        <v>215</v>
      </c>
      <c r="E32" s="42" t="s">
        <v>216</v>
      </c>
      <c r="F32" s="42" t="s">
        <v>217</v>
      </c>
      <c r="G32" s="42" t="s">
        <v>9</v>
      </c>
      <c r="H32" s="42" t="s">
        <v>11</v>
      </c>
      <c r="I32" s="42" t="s">
        <v>218</v>
      </c>
      <c r="J32" s="42" t="s">
        <v>219</v>
      </c>
      <c r="K32" s="42" t="s">
        <v>46</v>
      </c>
      <c r="L32" s="42" t="s">
        <v>8</v>
      </c>
      <c r="M32" s="42" t="s">
        <v>220</v>
      </c>
      <c r="N32" s="42" t="s">
        <v>221</v>
      </c>
      <c r="O32" s="42" t="s">
        <v>7</v>
      </c>
      <c r="P32" s="42" t="s">
        <v>3</v>
      </c>
      <c r="Q32" s="42" t="s">
        <v>13</v>
      </c>
      <c r="R32" s="42" t="s">
        <v>86</v>
      </c>
      <c r="S32" s="42" t="s">
        <v>169</v>
      </c>
      <c r="T32" s="42" t="s">
        <v>17</v>
      </c>
      <c r="U32" s="42" t="s">
        <v>10</v>
      </c>
      <c r="V32" s="42" t="s">
        <v>18</v>
      </c>
      <c r="W32" s="42" t="s">
        <v>222</v>
      </c>
      <c r="X32" s="42" t="s">
        <v>12</v>
      </c>
      <c r="Y32" s="42" t="s">
        <v>223</v>
      </c>
      <c r="Z32" s="42" t="s">
        <v>157</v>
      </c>
      <c r="AA32" s="42" t="s">
        <v>40</v>
      </c>
      <c r="AB32" s="42" t="s">
        <v>224</v>
      </c>
      <c r="AC32" s="42" t="s">
        <v>225</v>
      </c>
      <c r="AD32" s="42" t="s">
        <v>226</v>
      </c>
      <c r="AE32" s="42" t="s">
        <v>227</v>
      </c>
      <c r="AF32" s="42" t="s">
        <v>228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5" width="9.290714285714287" style="2" customWidth="1"/>
    <col min="6" max="6" width="8.576428571428572" style="3" customWidth="1"/>
  </cols>
  <sheetData>
    <row r="1" ht="18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54"/>
    </row>
    <row r="2" ht="17.25" customHeight="1" spans="1:7" x14ac:dyDescent="0.25">
      <c r="A2" s="8">
        <v>44721</v>
      </c>
      <c r="B2" s="9">
        <v>60</v>
      </c>
      <c r="C2" s="9">
        <v>60</v>
      </c>
      <c r="D2" s="9">
        <v>120</v>
      </c>
      <c r="E2" s="9">
        <v>20</v>
      </c>
      <c r="F2" s="22"/>
    </row>
    <row r="3" ht="17.25" customHeight="1" spans="1:7" x14ac:dyDescent="0.25">
      <c r="A3" s="17">
        <v>44785</v>
      </c>
      <c r="B3" s="32">
        <v>-60</v>
      </c>
      <c r="C3" s="32">
        <v>-60</v>
      </c>
      <c r="D3" s="32">
        <v>-120</v>
      </c>
      <c r="E3" s="32">
        <v>-20</v>
      </c>
      <c r="F3" s="55"/>
    </row>
    <row r="4" ht="17.25" customHeight="1" spans="1:7" x14ac:dyDescent="0.25">
      <c r="A4" s="17"/>
      <c r="B4" s="18"/>
      <c r="C4" s="18"/>
      <c r="D4" s="18"/>
      <c r="E4" s="18"/>
      <c r="F4" s="55"/>
    </row>
    <row r="5" ht="17.25" customHeight="1" spans="1:7" x14ac:dyDescent="0.25">
      <c r="A5" s="17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7"/>
      <c r="B14" s="18"/>
      <c r="C14" s="18"/>
      <c r="D14" s="18"/>
      <c r="E14" s="18"/>
      <c r="F14" s="19"/>
    </row>
    <row r="15" ht="17.25" customHeight="1" spans="1:7" x14ac:dyDescent="0.25">
      <c r="A15" s="17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3" customWidth="1"/>
  </cols>
  <sheetData>
    <row r="1" ht="18" customHeight="1" spans="1:12" x14ac:dyDescent="0.25">
      <c r="A1" s="40" t="s">
        <v>0</v>
      </c>
      <c r="B1" s="42" t="s">
        <v>46</v>
      </c>
      <c r="C1" s="42" t="s">
        <v>7</v>
      </c>
      <c r="D1" s="42" t="s">
        <v>8</v>
      </c>
      <c r="E1" s="42" t="s">
        <v>3</v>
      </c>
      <c r="F1" s="42" t="s">
        <v>13</v>
      </c>
      <c r="G1" s="42" t="s">
        <v>9</v>
      </c>
      <c r="H1" s="42" t="s">
        <v>17</v>
      </c>
      <c r="I1" s="42" t="s">
        <v>239</v>
      </c>
      <c r="J1" s="42" t="s">
        <v>12</v>
      </c>
      <c r="K1" s="54"/>
    </row>
    <row r="2" ht="17.25" customHeight="1" spans="1:12" x14ac:dyDescent="0.25">
      <c r="A2" s="8">
        <v>44751</v>
      </c>
      <c r="B2" s="9">
        <v>-50</v>
      </c>
      <c r="C2" s="9">
        <v>-11</v>
      </c>
      <c r="D2" s="9">
        <v>-8</v>
      </c>
      <c r="E2" s="9">
        <v>-18</v>
      </c>
      <c r="F2" s="9">
        <v>-100</v>
      </c>
      <c r="G2" s="9">
        <v>-22</v>
      </c>
      <c r="H2" s="9">
        <v>-9</v>
      </c>
      <c r="I2" s="9">
        <v>-6</v>
      </c>
      <c r="J2" s="9">
        <v>-20</v>
      </c>
      <c r="K2" s="22"/>
    </row>
    <row r="3" ht="17.25" customHeight="1" spans="1:12" x14ac:dyDescent="0.25">
      <c r="A3" s="17">
        <v>44813</v>
      </c>
      <c r="B3" s="18"/>
      <c r="C3" s="18"/>
      <c r="D3" s="32">
        <v>-72</v>
      </c>
      <c r="E3" s="18"/>
      <c r="F3" s="18"/>
      <c r="G3" s="18"/>
      <c r="H3" s="18"/>
      <c r="I3" s="18"/>
      <c r="J3" s="18"/>
      <c r="K3" s="55"/>
    </row>
    <row r="4" ht="17.25" customHeight="1" spans="1:12" x14ac:dyDescent="0.25">
      <c r="A4" s="17">
        <v>44752</v>
      </c>
      <c r="B4" s="32">
        <v>-50</v>
      </c>
      <c r="C4" s="32">
        <v>-11</v>
      </c>
      <c r="D4" s="32">
        <v>-70</v>
      </c>
      <c r="E4" s="32">
        <v>-18</v>
      </c>
      <c r="F4" s="32">
        <v>-100</v>
      </c>
      <c r="G4" s="32">
        <v>-22</v>
      </c>
      <c r="H4" s="32">
        <v>-9</v>
      </c>
      <c r="I4" s="32">
        <v>-6</v>
      </c>
      <c r="J4" s="32">
        <v>-20</v>
      </c>
      <c r="K4" s="55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  <c r="K5" s="55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55"/>
    </row>
    <row r="7" ht="17.25" customHeight="1" spans="1:12" x14ac:dyDescent="0.25">
      <c r="A7" s="17"/>
      <c r="B7" s="36"/>
      <c r="C7" s="36"/>
      <c r="D7" s="36"/>
      <c r="E7" s="36"/>
      <c r="F7" s="36"/>
      <c r="G7" s="36"/>
      <c r="H7" s="36"/>
      <c r="I7" s="36"/>
      <c r="J7" s="36"/>
      <c r="K7" s="55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4" width="8.576428571428572" style="2" customWidth="1"/>
    <col min="5" max="10" width="9.290714285714287" style="2" customWidth="1"/>
    <col min="11" max="11" width="8.576428571428572" style="2" customWidth="1"/>
  </cols>
  <sheetData>
    <row r="1" ht="18" customHeight="1" spans="1:12" x14ac:dyDescent="0.25">
      <c r="A1" s="40" t="s">
        <v>0</v>
      </c>
      <c r="B1" s="42" t="s">
        <v>6</v>
      </c>
      <c r="C1" s="42" t="s">
        <v>8</v>
      </c>
      <c r="D1" s="42" t="s">
        <v>7</v>
      </c>
      <c r="E1" s="42" t="s">
        <v>3</v>
      </c>
      <c r="F1" s="42" t="s">
        <v>13</v>
      </c>
      <c r="G1" s="42" t="s">
        <v>9</v>
      </c>
      <c r="H1" s="42" t="s">
        <v>11</v>
      </c>
      <c r="I1" s="42" t="s">
        <v>131</v>
      </c>
      <c r="J1" s="42" t="s">
        <v>17</v>
      </c>
      <c r="K1" s="42" t="s">
        <v>46</v>
      </c>
    </row>
    <row r="2" ht="17.25" customHeight="1" spans="1:12" x14ac:dyDescent="0.25">
      <c r="A2" s="8">
        <v>44751</v>
      </c>
      <c r="B2" s="9">
        <v>100</v>
      </c>
      <c r="C2" s="9">
        <v>100</v>
      </c>
      <c r="D2" s="9">
        <v>25</v>
      </c>
      <c r="E2" s="9">
        <v>30</v>
      </c>
      <c r="F2" s="9">
        <v>100</v>
      </c>
      <c r="G2" s="9">
        <v>50</v>
      </c>
      <c r="H2" s="9">
        <v>50</v>
      </c>
      <c r="I2" s="9">
        <v>10</v>
      </c>
      <c r="J2" s="10"/>
      <c r="K2" s="35"/>
    </row>
    <row r="3" ht="17.25" customHeight="1" spans="1:12" x14ac:dyDescent="0.25">
      <c r="A3" s="17">
        <v>44751</v>
      </c>
      <c r="B3" s="18"/>
      <c r="C3" s="18"/>
      <c r="D3" s="32">
        <v>11</v>
      </c>
      <c r="E3" s="32">
        <v>18</v>
      </c>
      <c r="F3" s="32">
        <v>100</v>
      </c>
      <c r="G3" s="32">
        <v>22</v>
      </c>
      <c r="H3" s="18"/>
      <c r="I3" s="18"/>
      <c r="J3" s="18"/>
      <c r="K3" s="36"/>
    </row>
    <row r="4" ht="17.25" customHeight="1" spans="1:12" x14ac:dyDescent="0.25">
      <c r="A4" s="8">
        <v>44782</v>
      </c>
      <c r="B4" s="18"/>
      <c r="C4" s="18"/>
      <c r="D4" s="32">
        <v>64</v>
      </c>
      <c r="E4" s="32">
        <v>52</v>
      </c>
      <c r="F4" s="18"/>
      <c r="G4" s="18"/>
      <c r="H4" s="18"/>
      <c r="I4" s="18"/>
      <c r="J4" s="18"/>
      <c r="K4" s="36"/>
    </row>
    <row r="5" ht="17.25" customHeight="1" spans="1:12" x14ac:dyDescent="0.25">
      <c r="A5" s="17">
        <v>44813</v>
      </c>
      <c r="B5" s="18"/>
      <c r="C5" s="18"/>
      <c r="D5" s="18"/>
      <c r="E5" s="18"/>
      <c r="F5" s="18"/>
      <c r="G5" s="32">
        <v>128</v>
      </c>
      <c r="H5" s="32">
        <v>150</v>
      </c>
      <c r="I5" s="18"/>
      <c r="J5" s="18"/>
      <c r="K5" s="36"/>
    </row>
    <row r="6" ht="17.25" customHeight="1" spans="1:12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2">
        <v>2</v>
      </c>
      <c r="K6" s="36"/>
    </row>
    <row r="7" ht="17.25" customHeight="1" spans="1:12" x14ac:dyDescent="0.25">
      <c r="A7" s="17">
        <v>44846</v>
      </c>
      <c r="B7" s="32">
        <v>-33</v>
      </c>
      <c r="C7" s="36"/>
      <c r="D7" s="32">
        <v>-72</v>
      </c>
      <c r="E7" s="32">
        <v>-40</v>
      </c>
      <c r="F7" s="32">
        <v>-108</v>
      </c>
      <c r="G7" s="32">
        <v>-126</v>
      </c>
      <c r="H7" s="32">
        <v>-103</v>
      </c>
      <c r="I7" s="36"/>
      <c r="J7" s="36"/>
      <c r="K7" s="36"/>
    </row>
    <row r="8" ht="17.25" customHeight="1" spans="1:12" x14ac:dyDescent="0.25">
      <c r="A8" s="17">
        <v>45050</v>
      </c>
      <c r="B8" s="18"/>
      <c r="C8" s="32">
        <v>-70</v>
      </c>
      <c r="D8" s="18"/>
      <c r="E8" s="18"/>
      <c r="F8" s="32">
        <v>-92</v>
      </c>
      <c r="G8" s="18"/>
      <c r="H8" s="18"/>
      <c r="I8" s="18"/>
      <c r="J8" s="32">
        <v>-2</v>
      </c>
      <c r="K8" s="18"/>
    </row>
    <row r="9" ht="17.25" customHeight="1" spans="1:12" x14ac:dyDescent="0.25">
      <c r="A9" s="85">
        <v>45142</v>
      </c>
      <c r="B9" s="32">
        <v>-24</v>
      </c>
      <c r="C9" s="18"/>
      <c r="D9" s="32">
        <v>-28</v>
      </c>
      <c r="E9" s="18"/>
      <c r="F9" s="18"/>
      <c r="G9" s="32">
        <v>-27</v>
      </c>
      <c r="H9" s="32">
        <v>-51</v>
      </c>
      <c r="I9" s="18"/>
      <c r="J9" s="18"/>
      <c r="K9" s="18"/>
    </row>
    <row r="10" ht="17.25" customHeight="1" spans="1:12" x14ac:dyDescent="0.25">
      <c r="A10" s="17">
        <v>45234</v>
      </c>
      <c r="B10" s="32">
        <v>-43</v>
      </c>
      <c r="C10" s="32">
        <v>-30</v>
      </c>
      <c r="D10" s="18"/>
      <c r="E10" s="32">
        <v>-60</v>
      </c>
      <c r="F10" s="18"/>
      <c r="G10" s="32">
        <v>-9</v>
      </c>
      <c r="H10" s="32">
        <v>-12</v>
      </c>
      <c r="I10" s="18"/>
      <c r="J10" s="18"/>
      <c r="K10" s="18"/>
    </row>
    <row r="11" ht="17.25" customHeight="1" spans="1:12" x14ac:dyDescent="0.25">
      <c r="A11" s="17" t="s">
        <v>240</v>
      </c>
      <c r="B11" s="18"/>
      <c r="C11" s="32">
        <v>30</v>
      </c>
      <c r="D11" s="18"/>
      <c r="E11" s="18"/>
      <c r="F11" s="32">
        <v>60</v>
      </c>
      <c r="G11" s="32">
        <v>20</v>
      </c>
      <c r="H11" s="18"/>
      <c r="I11" s="18"/>
      <c r="J11" s="18"/>
      <c r="K11" s="32">
        <v>30</v>
      </c>
    </row>
    <row r="12" ht="17.25" customHeight="1" spans="1:12" x14ac:dyDescent="0.25">
      <c r="A12" s="17" t="s">
        <v>241</v>
      </c>
      <c r="B12" s="18"/>
      <c r="C12" s="32">
        <v>-30</v>
      </c>
      <c r="D12" s="18"/>
      <c r="E12" s="18"/>
      <c r="F12" s="32">
        <v>-60</v>
      </c>
      <c r="G12" s="32">
        <v>-50</v>
      </c>
      <c r="H12" s="18"/>
      <c r="I12" s="32">
        <v>-10</v>
      </c>
      <c r="J12" s="18"/>
      <c r="K12" s="32">
        <v>-30</v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11</v>
      </c>
      <c r="F1" s="42" t="s">
        <v>9</v>
      </c>
      <c r="G1" s="42" t="s">
        <v>131</v>
      </c>
      <c r="H1" s="54"/>
    </row>
    <row r="2" ht="17.25" customHeight="1" spans="1:9" x14ac:dyDescent="0.25">
      <c r="A2" s="8">
        <v>44751</v>
      </c>
      <c r="B2" s="9">
        <v>100</v>
      </c>
      <c r="C2" s="9">
        <v>100</v>
      </c>
      <c r="D2" s="9">
        <v>100</v>
      </c>
      <c r="E2" s="9">
        <v>100</v>
      </c>
      <c r="F2" s="9">
        <v>100</v>
      </c>
      <c r="G2" s="10"/>
      <c r="H2" s="22"/>
    </row>
    <row r="3" ht="17.25" customHeight="1" spans="1:9" x14ac:dyDescent="0.25">
      <c r="A3" s="17">
        <v>44782</v>
      </c>
      <c r="B3" s="18"/>
      <c r="C3" s="18"/>
      <c r="D3" s="32">
        <v>190</v>
      </c>
      <c r="E3" s="32">
        <v>100</v>
      </c>
      <c r="F3" s="32">
        <v>100</v>
      </c>
      <c r="G3" s="18"/>
      <c r="H3" s="55"/>
    </row>
    <row r="4" ht="17.25" customHeight="1" spans="1:9" x14ac:dyDescent="0.25">
      <c r="A4" s="17" t="s">
        <v>231</v>
      </c>
      <c r="B4" s="18"/>
      <c r="C4" s="18"/>
      <c r="D4" s="18"/>
      <c r="E4" s="18"/>
      <c r="F4" s="18"/>
      <c r="G4" s="32">
        <v>100</v>
      </c>
      <c r="H4" s="55"/>
    </row>
    <row r="5" ht="17.25" customHeight="1" spans="1:9" x14ac:dyDescent="0.25">
      <c r="A5" s="17">
        <v>45261</v>
      </c>
      <c r="B5" s="18"/>
      <c r="C5" s="18"/>
      <c r="D5" s="18"/>
      <c r="E5" s="18"/>
      <c r="F5" s="18"/>
      <c r="G5" s="32">
        <v>-100</v>
      </c>
      <c r="H5" s="55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9.576428571428572" style="31" customWidth="1"/>
    <col min="9" max="9" width="8.576428571428572" style="31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42" t="s">
        <v>47</v>
      </c>
      <c r="G1" s="42" t="s">
        <v>11</v>
      </c>
      <c r="H1" s="42" t="s">
        <v>9</v>
      </c>
      <c r="I1" s="42"/>
    </row>
    <row r="2" ht="17.25" customHeight="1" spans="1:10" x14ac:dyDescent="0.25">
      <c r="A2" s="8">
        <v>44719</v>
      </c>
      <c r="B2" s="9">
        <v>20</v>
      </c>
      <c r="C2" s="9">
        <v>20</v>
      </c>
      <c r="D2" s="9">
        <v>20</v>
      </c>
      <c r="E2" s="9">
        <v>5</v>
      </c>
      <c r="F2" s="10"/>
      <c r="G2" s="10"/>
      <c r="H2" s="10"/>
      <c r="I2" s="35"/>
    </row>
    <row r="3" ht="17.25" customHeight="1" spans="1:10" x14ac:dyDescent="0.25">
      <c r="A3" s="17">
        <v>44569</v>
      </c>
      <c r="B3" s="32">
        <v>10</v>
      </c>
      <c r="C3" s="32">
        <v>10</v>
      </c>
      <c r="D3" s="32">
        <v>10</v>
      </c>
      <c r="E3" s="32">
        <v>2</v>
      </c>
      <c r="F3" s="18"/>
      <c r="G3" s="18"/>
      <c r="H3" s="18"/>
      <c r="I3" s="36"/>
    </row>
    <row r="4" ht="17.25" customHeight="1" spans="1:10" x14ac:dyDescent="0.25">
      <c r="A4" s="17" t="s">
        <v>242</v>
      </c>
      <c r="B4" s="18"/>
      <c r="C4" s="32">
        <v>40</v>
      </c>
      <c r="D4" s="18"/>
      <c r="E4" s="32">
        <v>10</v>
      </c>
      <c r="F4" s="32">
        <v>40</v>
      </c>
      <c r="G4" s="32">
        <v>80</v>
      </c>
      <c r="H4" s="18"/>
      <c r="I4" s="36"/>
    </row>
    <row r="5" ht="17.25" customHeight="1" spans="1:10" x14ac:dyDescent="0.25">
      <c r="A5" s="17" t="s">
        <v>114</v>
      </c>
      <c r="B5" s="18"/>
      <c r="C5" s="18"/>
      <c r="D5" s="32">
        <v>30</v>
      </c>
      <c r="E5" s="18"/>
      <c r="F5" s="18"/>
      <c r="G5" s="18"/>
      <c r="H5" s="18"/>
      <c r="I5" s="36"/>
    </row>
    <row r="6" ht="17.25" customHeight="1" spans="1:10" x14ac:dyDescent="0.25">
      <c r="A6" s="17" t="s">
        <v>243</v>
      </c>
      <c r="B6" s="32">
        <v>8</v>
      </c>
      <c r="C6" s="18"/>
      <c r="D6" s="32">
        <v>16</v>
      </c>
      <c r="E6" s="36"/>
      <c r="F6" s="36"/>
      <c r="G6" s="36"/>
      <c r="H6" s="36"/>
      <c r="I6" s="36"/>
    </row>
    <row r="7" ht="17.25" customHeight="1" spans="1:10" x14ac:dyDescent="0.25">
      <c r="A7" s="122">
        <v>44691</v>
      </c>
      <c r="B7" s="123">
        <v>-13</v>
      </c>
      <c r="C7" s="123">
        <v>-20</v>
      </c>
      <c r="D7" s="123">
        <v>-40</v>
      </c>
      <c r="E7" s="23"/>
      <c r="F7" s="23"/>
      <c r="G7" s="123">
        <v>-34</v>
      </c>
      <c r="H7" s="23"/>
      <c r="I7" s="23"/>
    </row>
    <row r="8" ht="17.25" customHeight="1" spans="1:10" x14ac:dyDescent="0.25">
      <c r="A8" s="17" t="s">
        <v>83</v>
      </c>
      <c r="B8" s="32">
        <v>18</v>
      </c>
      <c r="C8" s="32">
        <v>18</v>
      </c>
      <c r="D8" s="32">
        <v>24</v>
      </c>
      <c r="E8" s="18"/>
      <c r="F8" s="18"/>
      <c r="G8" s="18"/>
      <c r="H8" s="32">
        <v>12</v>
      </c>
      <c r="I8" s="18"/>
    </row>
    <row r="9" ht="17.25" customHeight="1" spans="1:10" x14ac:dyDescent="0.25">
      <c r="A9" s="17">
        <v>44692</v>
      </c>
      <c r="B9" s="32">
        <v>-18</v>
      </c>
      <c r="C9" s="32">
        <v>-18</v>
      </c>
      <c r="D9" s="32">
        <v>-24</v>
      </c>
      <c r="E9" s="18"/>
      <c r="F9" s="18"/>
      <c r="G9" s="18"/>
      <c r="H9" s="32">
        <v>-12</v>
      </c>
      <c r="I9" s="18"/>
    </row>
    <row r="10" ht="17.25" customHeight="1" spans="1:10" x14ac:dyDescent="0.25">
      <c r="A10" s="17">
        <v>44632</v>
      </c>
      <c r="B10" s="32">
        <v>-8</v>
      </c>
      <c r="C10" s="18"/>
      <c r="D10" s="18"/>
      <c r="E10" s="32">
        <v>-2</v>
      </c>
      <c r="F10" s="32">
        <v>-20</v>
      </c>
      <c r="G10" s="32">
        <v>-38</v>
      </c>
      <c r="H10" s="18"/>
      <c r="I10" s="18"/>
    </row>
    <row r="11" ht="17.25" customHeight="1" spans="1:10" x14ac:dyDescent="0.25">
      <c r="A11" s="17" t="s">
        <v>244</v>
      </c>
      <c r="B11" s="32">
        <v>-17</v>
      </c>
      <c r="C11" s="32">
        <v>-46</v>
      </c>
      <c r="D11" s="32">
        <v>-27</v>
      </c>
      <c r="E11" s="32">
        <v>-15</v>
      </c>
      <c r="F11" s="32">
        <v>-20</v>
      </c>
      <c r="G11" s="32">
        <v>-4</v>
      </c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  <row r="16" ht="17.25" customHeight="1" spans="1:10" x14ac:dyDescent="0.25">
      <c r="A16" s="37"/>
      <c r="B16" s="38">
        <f>SUM(C7:C17)</f>
      </c>
      <c r="C16" s="38">
        <f>SUM(D7:D17)</f>
      </c>
      <c r="D16" s="38">
        <f>SUM(E7:E17)</f>
      </c>
      <c r="E16" s="38">
        <f>SUM(F7:F17)</f>
      </c>
      <c r="F16" s="38">
        <f>SUM(G7:G17)</f>
      </c>
      <c r="G16" s="38">
        <f>SUM(H7:H17)</f>
      </c>
      <c r="H16" s="38">
        <f>SUM(I7:I17)</f>
      </c>
      <c r="I16" s="38">
        <f>SUM(J7:J17)</f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6.005" style="124" customWidth="1"/>
    <col min="2" max="3" width="7.576428571428571" style="125" customWidth="1"/>
    <col min="4" max="4" width="6.2907142857142855" style="125" customWidth="1"/>
    <col min="5" max="5" width="8.576428571428572" style="125" customWidth="1"/>
    <col min="6" max="6" width="9.862142857142858" style="125" customWidth="1"/>
    <col min="7" max="7" width="9.576428571428572" style="125" customWidth="1"/>
    <col min="8" max="8" width="9.147857142857141" style="125" customWidth="1"/>
    <col min="9" max="9" width="7.576428571428571" style="125" customWidth="1"/>
    <col min="10" max="11" width="7.862142857142857" style="125" customWidth="1"/>
    <col min="12" max="13" width="9.147857142857141" style="125" customWidth="1"/>
  </cols>
  <sheetData>
    <row r="1" ht="17.25" customHeight="1" spans="1:14" x14ac:dyDescent="0.25">
      <c r="A1" s="126" t="s">
        <v>0</v>
      </c>
      <c r="B1" s="127" t="s">
        <v>6</v>
      </c>
      <c r="C1" s="127" t="s">
        <v>8</v>
      </c>
      <c r="D1" s="128" t="s">
        <v>3</v>
      </c>
      <c r="E1" s="128" t="s">
        <v>245</v>
      </c>
      <c r="F1" s="127" t="s">
        <v>246</v>
      </c>
      <c r="G1" s="127" t="s">
        <v>247</v>
      </c>
      <c r="H1" s="127" t="s">
        <v>248</v>
      </c>
      <c r="I1" s="127" t="s">
        <v>249</v>
      </c>
      <c r="J1" s="127" t="s">
        <v>250</v>
      </c>
      <c r="K1" s="129" t="s">
        <v>251</v>
      </c>
      <c r="L1" s="130" t="s">
        <v>252</v>
      </c>
      <c r="M1" s="130" t="s">
        <v>169</v>
      </c>
    </row>
    <row r="2" ht="17.25" customHeight="1" spans="1:14" x14ac:dyDescent="0.25">
      <c r="A2" s="131" t="s">
        <v>253</v>
      </c>
      <c r="B2" s="132">
        <v>42</v>
      </c>
      <c r="C2" s="132">
        <v>42</v>
      </c>
      <c r="D2" s="132">
        <v>42</v>
      </c>
      <c r="E2" s="132">
        <v>84</v>
      </c>
      <c r="F2" s="132">
        <v>84</v>
      </c>
      <c r="G2" s="132">
        <v>20</v>
      </c>
      <c r="H2" s="132">
        <v>15</v>
      </c>
      <c r="I2" s="132">
        <v>15</v>
      </c>
      <c r="J2" s="132">
        <v>15</v>
      </c>
      <c r="K2" s="132">
        <v>15</v>
      </c>
      <c r="L2" s="133"/>
      <c r="M2" s="133"/>
    </row>
    <row r="3" ht="17.25" customHeight="1" spans="1:14" x14ac:dyDescent="0.25">
      <c r="A3" s="134" t="s">
        <v>253</v>
      </c>
      <c r="B3" s="135"/>
      <c r="C3" s="135"/>
      <c r="D3" s="135"/>
      <c r="E3" s="135"/>
      <c r="F3" s="135"/>
      <c r="G3" s="135">
        <v>20</v>
      </c>
      <c r="H3" s="135">
        <v>15</v>
      </c>
      <c r="I3" s="135">
        <v>7</v>
      </c>
      <c r="J3" s="135">
        <v>15</v>
      </c>
      <c r="K3" s="135">
        <v>15</v>
      </c>
      <c r="L3" s="135"/>
      <c r="M3" s="135"/>
    </row>
    <row r="4" ht="17.25" customHeight="1" spans="1:14" x14ac:dyDescent="0.25">
      <c r="A4" s="134" t="s">
        <v>153</v>
      </c>
      <c r="B4" s="135"/>
      <c r="C4" s="135"/>
      <c r="D4" s="135"/>
      <c r="E4" s="135"/>
      <c r="F4" s="135"/>
      <c r="G4" s="135">
        <v>-27</v>
      </c>
      <c r="H4" s="135">
        <v>-30</v>
      </c>
      <c r="I4" s="136"/>
      <c r="J4" s="136"/>
      <c r="K4" s="136"/>
      <c r="L4" s="135"/>
      <c r="M4" s="135"/>
    </row>
    <row r="5" ht="17.25" customHeight="1" spans="1:14" x14ac:dyDescent="0.25">
      <c r="A5" s="134" t="s">
        <v>254</v>
      </c>
      <c r="B5" s="135"/>
      <c r="C5" s="135"/>
      <c r="D5" s="135"/>
      <c r="E5" s="135"/>
      <c r="F5" s="135"/>
      <c r="G5" s="135"/>
      <c r="H5" s="135"/>
      <c r="I5" s="135"/>
      <c r="J5" s="135">
        <v>50</v>
      </c>
      <c r="K5" s="135">
        <v>30</v>
      </c>
      <c r="L5" s="135"/>
      <c r="M5" s="135"/>
    </row>
    <row r="6" ht="17.25" customHeight="1" spans="1:14" x14ac:dyDescent="0.25">
      <c r="A6" s="134" t="s">
        <v>255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>
        <v>100</v>
      </c>
      <c r="M6" s="137"/>
    </row>
    <row r="7" ht="17.25" customHeight="1" spans="1:14" x14ac:dyDescent="0.25">
      <c r="A7" s="138">
        <v>44659</v>
      </c>
      <c r="B7" s="137"/>
      <c r="C7" s="137"/>
      <c r="D7" s="137"/>
      <c r="E7" s="137"/>
      <c r="F7" s="139">
        <v>-70</v>
      </c>
      <c r="G7" s="139">
        <v>-11</v>
      </c>
      <c r="H7" s="137"/>
      <c r="I7" s="139">
        <v>-20</v>
      </c>
      <c r="J7" s="139">
        <v>-72</v>
      </c>
      <c r="K7" s="139">
        <v>-59</v>
      </c>
      <c r="L7" s="137"/>
      <c r="M7" s="137"/>
    </row>
    <row r="8" ht="17.25" customHeight="1" spans="1:14" x14ac:dyDescent="0.25">
      <c r="A8" s="134" t="s">
        <v>256</v>
      </c>
      <c r="B8" s="140"/>
      <c r="C8" s="140"/>
      <c r="D8" s="140"/>
      <c r="E8" s="141">
        <v>-83</v>
      </c>
      <c r="F8" s="140"/>
      <c r="G8" s="140"/>
      <c r="H8" s="140"/>
      <c r="I8" s="140"/>
      <c r="J8" s="140"/>
      <c r="K8" s="140"/>
      <c r="L8" s="141">
        <v>-99</v>
      </c>
      <c r="M8" s="140"/>
    </row>
    <row r="9" ht="17.25" customHeight="1" spans="1:14" x14ac:dyDescent="0.25">
      <c r="A9" s="134" t="s">
        <v>114</v>
      </c>
      <c r="B9" s="141">
        <v>-17</v>
      </c>
      <c r="C9" s="141">
        <v>-12</v>
      </c>
      <c r="D9" s="141">
        <v>-7</v>
      </c>
      <c r="E9" s="141">
        <v>-1</v>
      </c>
      <c r="F9" s="141">
        <v>-4</v>
      </c>
      <c r="G9" s="141">
        <v>-1</v>
      </c>
      <c r="H9" s="140"/>
      <c r="I9" s="141">
        <v>-2</v>
      </c>
      <c r="J9" s="141">
        <v>-5</v>
      </c>
      <c r="K9" s="140"/>
      <c r="L9" s="140"/>
      <c r="M9" s="140"/>
    </row>
    <row r="10" ht="17.25" customHeight="1" spans="1:14" x14ac:dyDescent="0.25">
      <c r="A10" s="37" t="s">
        <v>257</v>
      </c>
      <c r="B10" s="142"/>
      <c r="C10" s="142"/>
      <c r="D10" s="142"/>
      <c r="E10" s="142"/>
      <c r="F10" s="143">
        <v>-10</v>
      </c>
      <c r="G10" s="144"/>
      <c r="H10" s="144"/>
      <c r="I10" s="144"/>
      <c r="J10" s="144"/>
      <c r="K10" s="144"/>
      <c r="L10" s="144"/>
      <c r="M10" s="144"/>
    </row>
    <row r="11" ht="17.25" customHeight="1" spans="1:14" x14ac:dyDescent="0.25">
      <c r="A11" s="37">
        <v>44691</v>
      </c>
      <c r="B11" s="23"/>
      <c r="C11" s="23"/>
      <c r="D11" s="142"/>
      <c r="E11" s="23"/>
      <c r="F11" s="142"/>
      <c r="G11" s="142"/>
      <c r="H11" s="142"/>
      <c r="I11" s="142"/>
      <c r="J11" s="142"/>
      <c r="K11" s="142"/>
      <c r="L11" s="142"/>
      <c r="M11" s="142"/>
    </row>
    <row r="12" ht="17.25" customHeight="1" spans="1:14" x14ac:dyDescent="0.25">
      <c r="A12" s="37" t="s">
        <v>258</v>
      </c>
      <c r="B12" s="143">
        <v>-18</v>
      </c>
      <c r="C12" s="143">
        <v>-15</v>
      </c>
      <c r="D12" s="143">
        <v>-14</v>
      </c>
      <c r="E12" s="145"/>
      <c r="F12" s="145"/>
      <c r="G12" s="145"/>
      <c r="H12" s="145"/>
      <c r="I12" s="145"/>
      <c r="J12" s="145"/>
      <c r="K12" s="146">
        <v>-1</v>
      </c>
      <c r="L12" s="145"/>
      <c r="M12" s="145"/>
    </row>
    <row r="13" ht="17.25" customHeight="1" spans="1:14" x14ac:dyDescent="0.25">
      <c r="A13" s="17" t="s">
        <v>259</v>
      </c>
      <c r="B13" s="146">
        <v>-7</v>
      </c>
      <c r="C13" s="146">
        <v>-9</v>
      </c>
      <c r="D13" s="146">
        <v>-8</v>
      </c>
      <c r="E13" s="147"/>
      <c r="F13" s="147"/>
      <c r="G13" s="147"/>
      <c r="H13" s="147"/>
      <c r="I13" s="147"/>
      <c r="J13" s="147"/>
      <c r="K13" s="147"/>
      <c r="L13" s="147"/>
      <c r="M13" s="147"/>
    </row>
    <row r="14" ht="17.25" customHeight="1" spans="1:14" x14ac:dyDescent="0.25">
      <c r="A14" s="85" t="s">
        <v>260</v>
      </c>
      <c r="B14" s="144"/>
      <c r="C14" s="144"/>
      <c r="D14" s="144"/>
      <c r="E14" s="144"/>
      <c r="F14" s="144"/>
      <c r="G14" s="144"/>
      <c r="H14" s="144"/>
      <c r="I14" s="144"/>
      <c r="J14" s="144"/>
      <c r="K14" s="144"/>
      <c r="L14" s="144"/>
      <c r="M14" s="146">
        <v>-10</v>
      </c>
    </row>
    <row r="15" ht="17.25" customHeight="1" spans="1:14" x14ac:dyDescent="0.25">
      <c r="A15" s="148"/>
      <c r="B15" s="149"/>
      <c r="C15" s="149"/>
      <c r="D15" s="149"/>
      <c r="E15" s="149"/>
      <c r="F15" s="149"/>
      <c r="G15" s="149"/>
      <c r="H15" s="149"/>
      <c r="I15" s="149"/>
      <c r="J15" s="149"/>
      <c r="K15" s="149"/>
      <c r="L15" s="150"/>
      <c r="M15" s="151"/>
    </row>
    <row r="16" ht="17.25" customHeight="1" spans="1:14" x14ac:dyDescent="0.25">
      <c r="A16" s="148"/>
      <c r="B16" s="152"/>
      <c r="C16" s="152"/>
      <c r="D16" s="152"/>
      <c r="E16" s="152"/>
      <c r="F16" s="152"/>
      <c r="G16" s="152"/>
      <c r="H16" s="152"/>
      <c r="I16" s="152"/>
      <c r="J16" s="152"/>
      <c r="K16" s="152"/>
      <c r="L16" s="153"/>
      <c r="M16" s="154"/>
    </row>
    <row r="17" ht="17.25" customHeight="1" spans="1:14" x14ac:dyDescent="0.25">
      <c r="A17" s="148"/>
      <c r="B17" s="152"/>
      <c r="C17" s="152"/>
      <c r="D17" s="152"/>
      <c r="E17" s="152"/>
      <c r="F17" s="152"/>
      <c r="G17" s="152"/>
      <c r="H17" s="152"/>
      <c r="I17" s="152"/>
      <c r="J17" s="152"/>
      <c r="K17" s="152"/>
      <c r="L17" s="153"/>
      <c r="M17" s="154"/>
    </row>
    <row r="18" ht="17.25" customHeight="1" spans="1:14" x14ac:dyDescent="0.25">
      <c r="A18" s="155"/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7"/>
      <c r="M18" s="157"/>
    </row>
    <row r="19" ht="17.25" customHeight="1" spans="1:14" x14ac:dyDescent="0.25">
      <c r="A19" s="158"/>
      <c r="B19" s="159">
        <f>SUM(C5:C17)</f>
      </c>
      <c r="C19" s="159">
        <f>SUM(D5:D17)</f>
      </c>
      <c r="D19" s="159">
        <f>SUM(E5:E17)</f>
      </c>
      <c r="E19" s="160">
        <f>SUM(F5:F17)</f>
      </c>
      <c r="F19" s="161">
        <f>SUM(G5:G17)</f>
      </c>
      <c r="G19" s="159">
        <f>SUM(H5:H17)</f>
      </c>
      <c r="H19" s="159">
        <f>SUM(I5:I17)</f>
      </c>
      <c r="I19" s="159">
        <f>SUM(J5:J17)</f>
      </c>
      <c r="J19" s="159">
        <f>SUM(K5:K17)</f>
      </c>
      <c r="K19" s="159">
        <f>SUM(L5:L17)</f>
      </c>
      <c r="L19" s="159">
        <f>SUM(M5:M17)</f>
      </c>
      <c r="M19" s="162"/>
    </row>
    <row r="20" ht="17.25" customHeight="1" spans="1:14" x14ac:dyDescent="0.25">
      <c r="A20" s="163" t="s">
        <v>0</v>
      </c>
      <c r="B20" s="164" t="s">
        <v>6</v>
      </c>
      <c r="C20" s="164" t="s">
        <v>8</v>
      </c>
      <c r="D20" s="165" t="s">
        <v>3</v>
      </c>
      <c r="E20" s="165" t="s">
        <v>245</v>
      </c>
      <c r="F20" s="164" t="s">
        <v>246</v>
      </c>
      <c r="G20" s="164" t="s">
        <v>247</v>
      </c>
      <c r="H20" s="164" t="s">
        <v>248</v>
      </c>
      <c r="I20" s="164" t="s">
        <v>249</v>
      </c>
      <c r="J20" s="164" t="s">
        <v>250</v>
      </c>
      <c r="K20" s="166" t="s">
        <v>251</v>
      </c>
      <c r="L20" s="167" t="s">
        <v>252</v>
      </c>
      <c r="M20" s="167" t="s">
        <v>169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31" customWidth="1"/>
    <col min="3" max="3" width="9.576428571428572" style="31" customWidth="1"/>
    <col min="4" max="4" width="9.290714285714287" style="31" customWidth="1"/>
  </cols>
  <sheetData>
    <row r="1" ht="18" customHeight="1" spans="1:5" x14ac:dyDescent="0.25">
      <c r="A1" s="40" t="s">
        <v>0</v>
      </c>
      <c r="B1" s="42" t="s">
        <v>168</v>
      </c>
      <c r="C1" s="42" t="s">
        <v>18</v>
      </c>
      <c r="D1" s="42" t="s">
        <v>120</v>
      </c>
    </row>
    <row r="2" ht="17.25" customHeight="1" spans="1:5" x14ac:dyDescent="0.25">
      <c r="A2" s="8">
        <v>44782</v>
      </c>
      <c r="B2" s="9">
        <v>6</v>
      </c>
      <c r="C2" s="9">
        <v>24</v>
      </c>
      <c r="D2" s="9">
        <v>4</v>
      </c>
    </row>
    <row r="3" ht="17.25" customHeight="1" spans="1:5" x14ac:dyDescent="0.25">
      <c r="A3" s="17" t="s">
        <v>261</v>
      </c>
      <c r="B3" s="32">
        <v>-6</v>
      </c>
      <c r="C3" s="32">
        <v>-24</v>
      </c>
      <c r="D3" s="32">
        <v>-4</v>
      </c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36"/>
      <c r="C6" s="36"/>
      <c r="D6" s="36"/>
    </row>
    <row r="7" ht="17.25" customHeight="1" spans="1:5" x14ac:dyDescent="0.25">
      <c r="A7" s="17"/>
      <c r="B7" s="18"/>
      <c r="C7" s="18"/>
      <c r="D7" s="18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49">
        <f>SUM(C7:C15)</f>
      </c>
      <c r="C14" s="49">
        <f>SUM(D7:D15)</f>
      </c>
      <c r="D14" s="49">
        <f>SUM(E7:E15)</f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7" width="9.290714285714287" style="2" customWidth="1"/>
    <col min="8" max="8" width="8.576428571428572" style="2" customWidth="1"/>
    <col min="9" max="9" width="12.43357142857143" style="4" customWidth="1"/>
  </cols>
  <sheetData>
    <row r="1" ht="18" customHeight="1" spans="1:10" x14ac:dyDescent="0.25">
      <c r="A1" s="40" t="s">
        <v>0</v>
      </c>
      <c r="B1" s="42" t="s">
        <v>7</v>
      </c>
      <c r="C1" s="42" t="s">
        <v>3</v>
      </c>
      <c r="D1" s="42" t="s">
        <v>13</v>
      </c>
      <c r="E1" s="42" t="s">
        <v>9</v>
      </c>
      <c r="F1" s="42" t="s">
        <v>11</v>
      </c>
      <c r="G1" s="42" t="s">
        <v>8</v>
      </c>
      <c r="H1" s="42" t="s">
        <v>46</v>
      </c>
      <c r="I1" s="4"/>
    </row>
    <row r="2" ht="17.25" customHeight="1" spans="1:10" x14ac:dyDescent="0.25">
      <c r="A2" s="8">
        <v>44843</v>
      </c>
      <c r="B2" s="9">
        <v>100</v>
      </c>
      <c r="C2" s="9">
        <v>100</v>
      </c>
      <c r="D2" s="9">
        <v>200</v>
      </c>
      <c r="E2" s="9">
        <v>80</v>
      </c>
      <c r="F2" s="9">
        <v>80</v>
      </c>
      <c r="G2" s="10"/>
      <c r="H2" s="35"/>
      <c r="I2" s="4"/>
    </row>
    <row r="3" ht="17.25" customHeight="1" spans="1:10" x14ac:dyDescent="0.25">
      <c r="A3" s="17">
        <v>44843</v>
      </c>
      <c r="B3" s="18"/>
      <c r="C3" s="18"/>
      <c r="D3" s="18"/>
      <c r="E3" s="32">
        <v>1</v>
      </c>
      <c r="F3" s="18"/>
      <c r="G3" s="18"/>
      <c r="H3" s="36"/>
      <c r="I3" s="12" t="s">
        <v>262</v>
      </c>
    </row>
    <row r="4" ht="17.25" customHeight="1" spans="1:10" x14ac:dyDescent="0.25">
      <c r="A4" s="17" t="s">
        <v>263</v>
      </c>
      <c r="B4" s="18"/>
      <c r="C4" s="18"/>
      <c r="D4" s="32">
        <v>120</v>
      </c>
      <c r="E4" s="18"/>
      <c r="F4" s="18"/>
      <c r="G4" s="32">
        <v>60</v>
      </c>
      <c r="H4" s="32">
        <v>60</v>
      </c>
      <c r="I4" s="4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36"/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36"/>
      <c r="I6" s="4"/>
    </row>
    <row r="7" ht="17.25" customHeight="1" spans="1:10" x14ac:dyDescent="0.25">
      <c r="A7" s="17"/>
      <c r="B7" s="36"/>
      <c r="C7" s="36"/>
      <c r="D7" s="36"/>
      <c r="E7" s="36"/>
      <c r="F7" s="36"/>
      <c r="G7" s="36"/>
      <c r="H7" s="36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" customWidth="1"/>
    <col min="3" max="3" width="9.576428571428572" style="2" customWidth="1"/>
    <col min="4" max="6" width="9.290714285714287" style="2" customWidth="1"/>
    <col min="7" max="7" width="8.576428571428572" style="3" customWidth="1"/>
  </cols>
  <sheetData>
    <row r="1" ht="18" customHeight="1" spans="1:8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131</v>
      </c>
      <c r="G1" s="54"/>
    </row>
    <row r="2" ht="17.25" customHeight="1" spans="1:8" x14ac:dyDescent="0.25">
      <c r="A2" s="8">
        <v>44843</v>
      </c>
      <c r="B2" s="9">
        <v>50</v>
      </c>
      <c r="C2" s="9">
        <v>50</v>
      </c>
      <c r="D2" s="9">
        <v>50</v>
      </c>
      <c r="E2" s="9">
        <v>50</v>
      </c>
      <c r="F2" s="10"/>
      <c r="G2" s="22"/>
    </row>
    <row r="3" ht="17.25" customHeight="1" spans="1:8" x14ac:dyDescent="0.25">
      <c r="A3" s="17">
        <v>44754</v>
      </c>
      <c r="B3" s="18"/>
      <c r="C3" s="18"/>
      <c r="D3" s="18"/>
      <c r="E3" s="18"/>
      <c r="F3" s="32">
        <v>50</v>
      </c>
      <c r="G3" s="55"/>
    </row>
    <row r="4" ht="17.25" customHeight="1" spans="1:8" x14ac:dyDescent="0.25">
      <c r="A4" s="17">
        <v>45201</v>
      </c>
      <c r="B4" s="18"/>
      <c r="C4" s="18"/>
      <c r="D4" s="18"/>
      <c r="E4" s="18"/>
      <c r="F4" s="32">
        <v>-50</v>
      </c>
      <c r="G4" s="55"/>
    </row>
    <row r="5" ht="17.25" customHeight="1" spans="1:8" x14ac:dyDescent="0.25">
      <c r="A5" s="17"/>
      <c r="B5" s="18"/>
      <c r="C5" s="18"/>
      <c r="D5" s="18"/>
      <c r="E5" s="18"/>
      <c r="F5" s="18"/>
      <c r="G5" s="55"/>
    </row>
    <row r="6" ht="17.25" customHeight="1" spans="1:8" x14ac:dyDescent="0.25">
      <c r="A6" s="17"/>
      <c r="B6" s="18"/>
      <c r="C6" s="18"/>
      <c r="D6" s="18"/>
      <c r="E6" s="18"/>
      <c r="F6" s="18"/>
      <c r="G6" s="55"/>
    </row>
    <row r="7" ht="17.25" customHeight="1" spans="1:8" x14ac:dyDescent="0.25">
      <c r="A7" s="17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862142857142858" style="2" customWidth="1"/>
    <col min="3" max="3" width="9.576428571428572" style="2" customWidth="1"/>
    <col min="4" max="4" width="9.290714285714287" style="2" customWidth="1"/>
    <col min="5" max="5" width="8.576428571428572" style="3" customWidth="1"/>
  </cols>
  <sheetData>
    <row r="1" ht="18" customHeight="1" spans="1:6" x14ac:dyDescent="0.25">
      <c r="A1" s="83" t="s">
        <v>0</v>
      </c>
      <c r="B1" s="42" t="s">
        <v>6</v>
      </c>
      <c r="C1" s="42" t="s">
        <v>8</v>
      </c>
      <c r="D1" s="42" t="s">
        <v>13</v>
      </c>
      <c r="E1" s="54"/>
    </row>
    <row r="2" ht="17.25" customHeight="1" spans="1:6" x14ac:dyDescent="0.25">
      <c r="A2" s="11" t="s">
        <v>193</v>
      </c>
      <c r="B2" s="9">
        <v>100</v>
      </c>
      <c r="C2" s="9">
        <v>100</v>
      </c>
      <c r="D2" s="9">
        <v>200</v>
      </c>
      <c r="E2" s="22"/>
    </row>
    <row r="3" ht="17.25" customHeight="1" spans="1:6" x14ac:dyDescent="0.25">
      <c r="A3" s="17"/>
      <c r="B3" s="18"/>
      <c r="C3" s="18"/>
      <c r="D3" s="18"/>
      <c r="E3" s="55"/>
    </row>
    <row r="4" ht="17.25" customHeight="1" spans="1:6" x14ac:dyDescent="0.25">
      <c r="A4" s="17"/>
      <c r="B4" s="18"/>
      <c r="C4" s="18"/>
      <c r="D4" s="18"/>
      <c r="E4" s="55"/>
    </row>
    <row r="5" ht="17.25" customHeight="1" spans="1:6" x14ac:dyDescent="0.25">
      <c r="A5" s="17"/>
      <c r="B5" s="18"/>
      <c r="C5" s="18"/>
      <c r="D5" s="18"/>
      <c r="E5" s="55"/>
    </row>
    <row r="6" ht="17.25" customHeight="1" spans="1:6" x14ac:dyDescent="0.25">
      <c r="A6" s="17"/>
      <c r="B6" s="18"/>
      <c r="C6" s="18"/>
      <c r="D6" s="18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9"/>
      <c r="B14" s="18"/>
      <c r="C14" s="18"/>
      <c r="D14" s="18"/>
      <c r="E14" s="19"/>
    </row>
    <row r="15" ht="17.25" customHeight="1" spans="1:6" x14ac:dyDescent="0.25">
      <c r="A15" s="19"/>
      <c r="B15" s="18"/>
      <c r="C15" s="18"/>
      <c r="D15" s="18"/>
      <c r="E15" s="19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40" t="s">
        <v>0</v>
      </c>
      <c r="B1" s="42" t="s">
        <v>11</v>
      </c>
      <c r="C1" s="54"/>
    </row>
    <row r="2" ht="17.25" customHeight="1" spans="1:4" x14ac:dyDescent="0.25">
      <c r="A2" s="8" t="s">
        <v>207</v>
      </c>
      <c r="B2" s="9">
        <v>200</v>
      </c>
      <c r="C2" s="22"/>
    </row>
    <row r="3" ht="17.25" customHeight="1" spans="1:4" x14ac:dyDescent="0.25">
      <c r="A3" s="17">
        <v>44632</v>
      </c>
      <c r="B3" s="32">
        <v>-199</v>
      </c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83" t="s">
        <v>0</v>
      </c>
      <c r="B1" s="42" t="s">
        <v>40</v>
      </c>
      <c r="C1" s="54"/>
    </row>
    <row r="2" ht="17.25" customHeight="1" spans="1:4" x14ac:dyDescent="0.25">
      <c r="A2" s="11" t="s">
        <v>264</v>
      </c>
      <c r="B2" s="9">
        <v>100</v>
      </c>
      <c r="C2" s="22"/>
    </row>
    <row r="3" ht="17.25" customHeight="1" spans="1:4" x14ac:dyDescent="0.25">
      <c r="A3" s="17"/>
      <c r="B3" s="18"/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9"/>
      <c r="B14" s="18"/>
      <c r="C14" s="19"/>
    </row>
    <row r="15" ht="17.25" customHeight="1" spans="1:4" x14ac:dyDescent="0.25">
      <c r="A15" s="19"/>
      <c r="B15" s="18"/>
      <c r="C15" s="19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4" customWidth="1"/>
  </cols>
  <sheetData>
    <row r="1" ht="18" customHeight="1" spans="1:13" x14ac:dyDescent="0.25">
      <c r="A1" s="40" t="s">
        <v>0</v>
      </c>
      <c r="B1" s="42" t="s">
        <v>46</v>
      </c>
      <c r="C1" s="42" t="s">
        <v>8</v>
      </c>
      <c r="D1" s="42" t="s">
        <v>131</v>
      </c>
      <c r="E1" s="42" t="s">
        <v>120</v>
      </c>
      <c r="F1" s="42" t="s">
        <v>12</v>
      </c>
      <c r="G1" s="42" t="s">
        <v>265</v>
      </c>
      <c r="H1" s="42" t="s">
        <v>11</v>
      </c>
      <c r="I1" s="42" t="s">
        <v>9</v>
      </c>
      <c r="J1" s="42" t="s">
        <v>10</v>
      </c>
      <c r="K1" s="42" t="s">
        <v>18</v>
      </c>
      <c r="L1" s="54"/>
    </row>
    <row r="2" ht="17.25" customHeight="1" spans="1:13" x14ac:dyDescent="0.25">
      <c r="A2" s="8" t="s">
        <v>209</v>
      </c>
      <c r="B2" s="9">
        <v>200</v>
      </c>
      <c r="C2" s="9">
        <v>200</v>
      </c>
      <c r="D2" s="9">
        <v>150</v>
      </c>
      <c r="E2" s="9">
        <v>35</v>
      </c>
      <c r="F2" s="9">
        <v>250</v>
      </c>
      <c r="G2" s="9">
        <v>200</v>
      </c>
      <c r="H2" s="9">
        <v>200</v>
      </c>
      <c r="I2" s="10"/>
      <c r="J2" s="10"/>
      <c r="K2" s="10"/>
      <c r="L2" s="22"/>
    </row>
    <row r="3" ht="17.25" customHeight="1" spans="1:13" x14ac:dyDescent="0.25">
      <c r="A3" s="17" t="s">
        <v>209</v>
      </c>
      <c r="B3" s="18"/>
      <c r="C3" s="18"/>
      <c r="D3" s="18"/>
      <c r="E3" s="18"/>
      <c r="F3" s="18"/>
      <c r="G3" s="18"/>
      <c r="H3" s="32">
        <v>250</v>
      </c>
      <c r="I3" s="38">
        <v>140</v>
      </c>
      <c r="J3" s="18"/>
      <c r="K3" s="18"/>
      <c r="L3" s="55"/>
    </row>
    <row r="4" ht="17.25" customHeight="1" spans="1:13" x14ac:dyDescent="0.25">
      <c r="A4" s="17" t="s">
        <v>79</v>
      </c>
      <c r="B4" s="18"/>
      <c r="C4" s="18"/>
      <c r="D4" s="32">
        <v>75</v>
      </c>
      <c r="E4" s="32">
        <v>7</v>
      </c>
      <c r="F4" s="32">
        <v>99</v>
      </c>
      <c r="G4" s="32">
        <v>220</v>
      </c>
      <c r="H4" s="32">
        <v>270</v>
      </c>
      <c r="I4" s="18"/>
      <c r="J4" s="32">
        <v>21</v>
      </c>
      <c r="K4" s="18"/>
      <c r="L4" s="55"/>
    </row>
    <row r="5" ht="17.25" customHeight="1" spans="1:13" x14ac:dyDescent="0.25">
      <c r="A5" s="17" t="s">
        <v>266</v>
      </c>
      <c r="B5" s="18"/>
      <c r="C5" s="18"/>
      <c r="D5" s="32">
        <v>75</v>
      </c>
      <c r="E5" s="18"/>
      <c r="F5" s="18"/>
      <c r="G5" s="18"/>
      <c r="H5" s="18"/>
      <c r="I5" s="18"/>
      <c r="J5" s="32">
        <v>21</v>
      </c>
      <c r="K5" s="18"/>
      <c r="L5" s="55"/>
    </row>
    <row r="6" ht="17.25" customHeight="1" spans="1:13" x14ac:dyDescent="0.25">
      <c r="A6" s="17" t="s">
        <v>194</v>
      </c>
      <c r="B6" s="32">
        <v>84</v>
      </c>
      <c r="C6" s="32">
        <v>160</v>
      </c>
      <c r="D6" s="32">
        <v>49</v>
      </c>
      <c r="E6" s="18"/>
      <c r="F6" s="18"/>
      <c r="G6" s="32">
        <v>179</v>
      </c>
      <c r="H6" s="32">
        <v>100</v>
      </c>
      <c r="I6" s="18"/>
      <c r="J6" s="18"/>
      <c r="K6" s="18"/>
      <c r="L6" s="55"/>
    </row>
    <row r="7" ht="17.25" customHeight="1" spans="1:13" x14ac:dyDescent="0.25">
      <c r="A7" s="17" t="s">
        <v>195</v>
      </c>
      <c r="B7" s="36"/>
      <c r="C7" s="36"/>
      <c r="D7" s="32">
        <v>200</v>
      </c>
      <c r="E7" s="36"/>
      <c r="F7" s="36"/>
      <c r="G7" s="36"/>
      <c r="H7" s="36"/>
      <c r="I7" s="36"/>
      <c r="J7" s="36"/>
      <c r="K7" s="36"/>
      <c r="L7" s="55"/>
    </row>
    <row r="8" ht="17.25" customHeight="1" spans="1:13" x14ac:dyDescent="0.25">
      <c r="A8" s="17" t="s">
        <v>195</v>
      </c>
      <c r="B8" s="32">
        <v>70</v>
      </c>
      <c r="C8" s="32">
        <v>50</v>
      </c>
      <c r="D8" s="18"/>
      <c r="E8" s="18"/>
      <c r="F8" s="18"/>
      <c r="G8" s="18"/>
      <c r="H8" s="32">
        <v>300</v>
      </c>
      <c r="I8" s="18"/>
      <c r="J8" s="18"/>
      <c r="K8" s="18"/>
      <c r="L8" s="19"/>
    </row>
    <row r="9" ht="17.25" customHeight="1" spans="1:13" x14ac:dyDescent="0.25">
      <c r="A9" s="17" t="s">
        <v>257</v>
      </c>
      <c r="B9" s="18"/>
      <c r="C9" s="32">
        <v>140</v>
      </c>
      <c r="D9" s="18"/>
      <c r="E9" s="18"/>
      <c r="F9" s="18"/>
      <c r="G9" s="18"/>
      <c r="H9" s="18"/>
      <c r="I9" s="18"/>
      <c r="J9" s="18"/>
      <c r="K9" s="18"/>
      <c r="L9" s="19"/>
    </row>
    <row r="10" ht="17.25" customHeight="1" spans="1:13" x14ac:dyDescent="0.25">
      <c r="A10" s="17" t="s">
        <v>257</v>
      </c>
      <c r="B10" s="32">
        <v>60</v>
      </c>
      <c r="C10" s="32">
        <v>30</v>
      </c>
      <c r="D10" s="18"/>
      <c r="E10" s="18"/>
      <c r="F10" s="32">
        <v>200</v>
      </c>
      <c r="G10" s="18"/>
      <c r="H10" s="32">
        <v>269</v>
      </c>
      <c r="I10" s="18"/>
      <c r="J10" s="18"/>
      <c r="K10" s="18"/>
      <c r="L10" s="19"/>
    </row>
    <row r="11" ht="17.25" customHeight="1" spans="1:13" x14ac:dyDescent="0.25">
      <c r="A11" s="17" t="s">
        <v>196</v>
      </c>
      <c r="B11" s="32">
        <v>6</v>
      </c>
      <c r="C11" s="32">
        <v>260</v>
      </c>
      <c r="D11" s="18"/>
      <c r="E11" s="18"/>
      <c r="F11" s="18"/>
      <c r="G11" s="32">
        <v>241</v>
      </c>
      <c r="H11" s="18"/>
      <c r="I11" s="18"/>
      <c r="J11" s="18"/>
      <c r="K11" s="18"/>
      <c r="L11" s="19"/>
    </row>
    <row r="12" ht="17.25" customHeight="1" spans="1:13" x14ac:dyDescent="0.25">
      <c r="A12" s="17">
        <v>44752</v>
      </c>
      <c r="B12" s="32">
        <v>100</v>
      </c>
      <c r="C12" s="18"/>
      <c r="D12" s="18"/>
      <c r="E12" s="18"/>
      <c r="F12" s="18"/>
      <c r="G12" s="18"/>
      <c r="H12" s="18"/>
      <c r="I12" s="18"/>
      <c r="J12" s="18"/>
      <c r="K12" s="32">
        <v>30</v>
      </c>
      <c r="L12" s="19"/>
    </row>
    <row r="13" ht="17.25" customHeight="1" spans="1:13" x14ac:dyDescent="0.25">
      <c r="A13" s="17" t="s">
        <v>267</v>
      </c>
      <c r="B13" s="18"/>
      <c r="C13" s="18"/>
      <c r="D13" s="32">
        <v>100</v>
      </c>
      <c r="E13" s="18"/>
      <c r="F13" s="32">
        <v>150</v>
      </c>
      <c r="G13" s="18"/>
      <c r="H13" s="32">
        <v>35</v>
      </c>
      <c r="I13" s="32">
        <v>50</v>
      </c>
      <c r="J13" s="18"/>
      <c r="K13" s="18"/>
      <c r="L13" s="19"/>
    </row>
    <row r="14" ht="17.25" customHeight="1" spans="1:13" x14ac:dyDescent="0.25">
      <c r="A14" s="17" t="s">
        <v>267</v>
      </c>
      <c r="B14" s="18"/>
      <c r="C14" s="18"/>
      <c r="D14" s="32">
        <v>50</v>
      </c>
      <c r="E14" s="18"/>
      <c r="F14" s="18"/>
      <c r="G14" s="18"/>
      <c r="H14" s="18"/>
      <c r="I14" s="18"/>
      <c r="J14" s="18"/>
      <c r="K14" s="18"/>
      <c r="L14" s="19"/>
    </row>
    <row r="15" ht="17.25" customHeight="1" spans="1:13" x14ac:dyDescent="0.25">
      <c r="A15" s="17" t="s">
        <v>267</v>
      </c>
      <c r="B15" s="18"/>
      <c r="C15" s="32">
        <v>-30</v>
      </c>
      <c r="D15" s="32">
        <v>-10</v>
      </c>
      <c r="E15" s="18"/>
      <c r="F15" s="32">
        <v>-31</v>
      </c>
      <c r="G15" s="32">
        <v>-335</v>
      </c>
      <c r="H15" s="32">
        <v>-36</v>
      </c>
      <c r="I15" s="32">
        <v>-4</v>
      </c>
      <c r="J15" s="18"/>
      <c r="K15" s="18"/>
      <c r="L15" s="19"/>
    </row>
    <row r="16" ht="17.25" customHeight="1" spans="1:13" x14ac:dyDescent="0.25">
      <c r="A16" s="17" t="s">
        <v>268</v>
      </c>
      <c r="B16" s="18"/>
      <c r="C16" s="18"/>
      <c r="D16" s="18"/>
      <c r="E16" s="18"/>
      <c r="F16" s="18"/>
      <c r="G16" s="18"/>
      <c r="H16" s="32">
        <v>100</v>
      </c>
      <c r="I16" s="18"/>
      <c r="J16" s="18"/>
      <c r="K16" s="18"/>
      <c r="L16" s="19"/>
    </row>
    <row r="17" ht="17.25" customHeight="1" spans="1:13" x14ac:dyDescent="0.25">
      <c r="A17" s="85" t="s">
        <v>269</v>
      </c>
      <c r="B17" s="18"/>
      <c r="C17" s="32">
        <v>-140</v>
      </c>
      <c r="D17" s="18"/>
      <c r="E17" s="18"/>
      <c r="F17" s="18"/>
      <c r="G17" s="18"/>
      <c r="H17" s="32">
        <v>-300</v>
      </c>
      <c r="I17" s="32">
        <v>-100</v>
      </c>
      <c r="J17" s="18"/>
      <c r="K17" s="18"/>
      <c r="L17" s="19"/>
    </row>
    <row r="18" ht="17.25" customHeight="1" spans="1:13" x14ac:dyDescent="0.25">
      <c r="A18" s="17">
        <v>44573</v>
      </c>
      <c r="B18" s="58"/>
      <c r="C18" s="58"/>
      <c r="D18" s="58"/>
      <c r="E18" s="58"/>
      <c r="F18" s="58"/>
      <c r="G18" s="58"/>
      <c r="H18" s="70">
        <v>-181</v>
      </c>
      <c r="I18" s="70">
        <v>-19</v>
      </c>
      <c r="J18" s="58"/>
      <c r="K18" s="58"/>
      <c r="L18" s="60"/>
    </row>
    <row r="19" ht="17.25" customHeight="1" spans="1:13" x14ac:dyDescent="0.25">
      <c r="A19" s="17">
        <v>44754</v>
      </c>
      <c r="B19" s="70">
        <v>-85</v>
      </c>
      <c r="C19" s="58"/>
      <c r="D19" s="70">
        <v>-50</v>
      </c>
      <c r="E19" s="58"/>
      <c r="F19" s="58"/>
      <c r="G19" s="58"/>
      <c r="H19" s="58"/>
      <c r="I19" s="70">
        <v>-50</v>
      </c>
      <c r="J19" s="58"/>
      <c r="K19" s="58"/>
      <c r="L19" s="60"/>
    </row>
    <row r="20" ht="17.25" customHeight="1" spans="1:13" x14ac:dyDescent="0.25">
      <c r="A20" s="17">
        <v>44816</v>
      </c>
      <c r="B20" s="58"/>
      <c r="C20" s="70">
        <v>-22</v>
      </c>
      <c r="D20" s="70">
        <v>-54</v>
      </c>
      <c r="E20" s="58"/>
      <c r="F20" s="70">
        <v>-55</v>
      </c>
      <c r="G20" s="70">
        <v>-105</v>
      </c>
      <c r="H20" s="70">
        <v>-84</v>
      </c>
      <c r="I20" s="70">
        <v>-9</v>
      </c>
      <c r="J20" s="58"/>
      <c r="K20" s="58"/>
      <c r="L20" s="60"/>
    </row>
    <row r="21" ht="17.25" customHeight="1" spans="1:13" x14ac:dyDescent="0.25">
      <c r="A21" s="17">
        <v>45200</v>
      </c>
      <c r="B21" s="58"/>
      <c r="C21" s="58"/>
      <c r="D21" s="70">
        <v>-100</v>
      </c>
      <c r="E21" s="58"/>
      <c r="F21" s="58"/>
      <c r="G21" s="58"/>
      <c r="H21" s="70">
        <v>-150</v>
      </c>
      <c r="I21" s="58"/>
      <c r="J21" s="58"/>
      <c r="K21" s="58"/>
      <c r="L21" s="60"/>
    </row>
    <row r="22" ht="17.25" customHeight="1" spans="1:13" x14ac:dyDescent="0.25">
      <c r="A22" s="17" t="s">
        <v>270</v>
      </c>
      <c r="B22" s="58"/>
      <c r="C22" s="70">
        <v>-260</v>
      </c>
      <c r="D22" s="70">
        <v>-100</v>
      </c>
      <c r="E22" s="58"/>
      <c r="F22" s="70">
        <v>-200</v>
      </c>
      <c r="G22" s="58"/>
      <c r="H22" s="70">
        <v>-110</v>
      </c>
      <c r="I22" s="58"/>
      <c r="J22" s="58"/>
      <c r="K22" s="58"/>
      <c r="L22" s="60"/>
    </row>
    <row r="23" ht="17.25" customHeight="1" spans="1:13" x14ac:dyDescent="0.25">
      <c r="A23" s="8" t="s">
        <v>271</v>
      </c>
      <c r="B23" s="70">
        <v>-100</v>
      </c>
      <c r="C23" s="70">
        <v>-110</v>
      </c>
      <c r="D23" s="58"/>
      <c r="E23" s="58"/>
      <c r="F23" s="70">
        <v>-150</v>
      </c>
      <c r="G23" s="70">
        <v>-100</v>
      </c>
      <c r="H23" s="58"/>
      <c r="I23" s="58"/>
      <c r="J23" s="58"/>
      <c r="K23" s="58"/>
      <c r="L23" s="60"/>
    </row>
    <row r="24" ht="17.25" customHeight="1" spans="1:13" x14ac:dyDescent="0.25">
      <c r="A24" s="17" t="s">
        <v>272</v>
      </c>
      <c r="B24" s="32">
        <v>-135</v>
      </c>
      <c r="C24" s="32">
        <v>-100</v>
      </c>
      <c r="D24" s="18"/>
      <c r="E24" s="18"/>
      <c r="F24" s="18"/>
      <c r="G24" s="32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273</v>
      </c>
      <c r="B25" s="32">
        <v>-40</v>
      </c>
      <c r="C25" s="18"/>
      <c r="D25" s="18"/>
      <c r="E25" s="18"/>
      <c r="F25" s="18"/>
      <c r="G25" s="18"/>
      <c r="H25" s="32">
        <v>-481</v>
      </c>
      <c r="I25" s="32">
        <v>-10</v>
      </c>
      <c r="J25" s="18"/>
      <c r="K25" s="18"/>
      <c r="L25" s="19"/>
    </row>
    <row r="26" ht="17.25" customHeight="1" spans="1:13" x14ac:dyDescent="0.25">
      <c r="A26" s="17" t="s">
        <v>274</v>
      </c>
      <c r="B26" s="18"/>
      <c r="C26" s="18"/>
      <c r="D26" s="32">
        <v>-200</v>
      </c>
      <c r="E26" s="18"/>
      <c r="F26" s="18"/>
      <c r="G26" s="18"/>
      <c r="H26" s="18"/>
      <c r="I26" s="18"/>
      <c r="J26" s="18"/>
      <c r="K26" s="18"/>
      <c r="L26" s="19"/>
    </row>
    <row r="27" ht="17.25" customHeight="1" spans="1:13" x14ac:dyDescent="0.25">
      <c r="A27" s="17" t="s">
        <v>275</v>
      </c>
      <c r="B27" s="32">
        <v>-85</v>
      </c>
      <c r="C27" s="32">
        <v>-50</v>
      </c>
      <c r="D27" s="18"/>
      <c r="E27" s="18"/>
      <c r="F27" s="18"/>
      <c r="G27" s="18"/>
      <c r="H27" s="32">
        <v>-145</v>
      </c>
      <c r="I27" s="18"/>
      <c r="J27" s="18"/>
      <c r="K27" s="18"/>
      <c r="L27" s="19"/>
    </row>
    <row r="28" ht="17.25" customHeight="1" spans="1:13" x14ac:dyDescent="0.25">
      <c r="A28" s="17" t="s">
        <v>276</v>
      </c>
      <c r="B28" s="32">
        <v>-48</v>
      </c>
      <c r="C28" s="18"/>
      <c r="D28" s="32">
        <v>-70</v>
      </c>
      <c r="E28" s="18"/>
      <c r="F28" s="32">
        <v>-233</v>
      </c>
      <c r="G28" s="32">
        <v>-128</v>
      </c>
      <c r="H28" s="18"/>
      <c r="I28" s="18"/>
      <c r="J28" s="18"/>
      <c r="K28" s="18"/>
      <c r="L28" s="19"/>
    </row>
    <row r="29" ht="17.25" customHeight="1" spans="1:13" x14ac:dyDescent="0.25">
      <c r="A29" s="17">
        <v>44928</v>
      </c>
      <c r="B29" s="18"/>
      <c r="C29" s="32">
        <v>-36</v>
      </c>
      <c r="D29" s="32">
        <v>-107</v>
      </c>
      <c r="E29" s="18"/>
      <c r="F29" s="18"/>
      <c r="G29" s="18"/>
      <c r="H29" s="18"/>
      <c r="I29" s="18"/>
      <c r="J29" s="32">
        <v>-40</v>
      </c>
      <c r="K29" s="18"/>
      <c r="L29" s="19"/>
    </row>
    <row r="30" ht="17.25" customHeight="1" spans="1:13" x14ac:dyDescent="0.25">
      <c r="A30" s="17">
        <v>44959</v>
      </c>
      <c r="B30" s="32">
        <v>-25</v>
      </c>
      <c r="C30" s="32">
        <v>-50</v>
      </c>
      <c r="D30" s="32">
        <v>-5</v>
      </c>
      <c r="E30" s="18"/>
      <c r="F30" s="32">
        <v>-31</v>
      </c>
      <c r="G30" s="32">
        <v>-16</v>
      </c>
      <c r="H30" s="32">
        <v>-7</v>
      </c>
      <c r="I30" s="32">
        <v>-1</v>
      </c>
      <c r="J30" s="18"/>
      <c r="K30" s="32">
        <v>-30</v>
      </c>
      <c r="L30" s="19"/>
    </row>
    <row r="31" ht="17.25" customHeight="1" spans="1:13" x14ac:dyDescent="0.25">
      <c r="A31" s="17">
        <v>45079</v>
      </c>
      <c r="B31" s="18"/>
      <c r="C31" s="18"/>
      <c r="D31" s="18"/>
      <c r="E31" s="32">
        <v>-42</v>
      </c>
      <c r="F31" s="18"/>
      <c r="G31" s="18"/>
      <c r="H31" s="32">
        <v>-8</v>
      </c>
      <c r="I31" s="18"/>
      <c r="J31" s="18"/>
      <c r="K31" s="18"/>
      <c r="L31" s="19"/>
    </row>
    <row r="32" ht="17.25" customHeight="1" spans="1:13" x14ac:dyDescent="0.25">
      <c r="A32" s="17">
        <v>45232</v>
      </c>
      <c r="B32" s="32">
        <v>-2</v>
      </c>
      <c r="C32" s="32">
        <v>-42</v>
      </c>
      <c r="D32" s="32">
        <v>-3</v>
      </c>
      <c r="E32" s="18"/>
      <c r="F32" s="18"/>
      <c r="G32" s="18"/>
      <c r="H32" s="32">
        <v>-19</v>
      </c>
      <c r="I32" s="18"/>
      <c r="J32" s="18"/>
      <c r="K32" s="18"/>
      <c r="L32" s="19"/>
    </row>
    <row r="33" ht="17.25" customHeight="1" spans="1:13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9"/>
    </row>
    <row r="34" ht="17.25" customHeight="1" spans="1:13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9"/>
    </row>
    <row r="35" ht="17.25" customHeight="1" spans="1:13" x14ac:dyDescent="0.25">
      <c r="A35" s="8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1"/>
    </row>
    <row r="36" ht="17.25" customHeight="1" spans="1:13" x14ac:dyDescent="0.25">
      <c r="A36" s="57"/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60"/>
    </row>
    <row r="37" ht="17.25" customHeight="1" spans="1:13" x14ac:dyDescent="0.25">
      <c r="A37" s="40" t="s">
        <v>277</v>
      </c>
      <c r="B37" s="168">
        <f>SUM(C7:C22)</f>
      </c>
      <c r="C37" s="168">
        <f>SUM(D7:D22)</f>
      </c>
      <c r="D37" s="168">
        <f>SUM(E7:E22)</f>
      </c>
      <c r="E37" s="168">
        <f>SUM(F7:F22)</f>
      </c>
      <c r="F37" s="168">
        <f>SUM(G7:G22)</f>
      </c>
      <c r="G37" s="168">
        <f>SUM(H7:H22)</f>
      </c>
      <c r="H37" s="168">
        <f>SUM(I7:I23)</f>
      </c>
      <c r="I37" s="168">
        <f>SUM(J7:J22)</f>
      </c>
      <c r="J37" s="168">
        <f>SUM(K7:K22)</f>
      </c>
      <c r="K37" s="168">
        <f>SUM(L7:L22)</f>
      </c>
      <c r="L37" s="43"/>
    </row>
    <row r="38" ht="17.25" customHeight="1" spans="1:13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4"/>
    </row>
    <row r="39" ht="17.25" customHeight="1" spans="1:13" x14ac:dyDescent="0.25">
      <c r="A39" s="26"/>
      <c r="B39" s="42" t="s">
        <v>46</v>
      </c>
      <c r="C39" s="42" t="s">
        <v>8</v>
      </c>
      <c r="D39" s="42" t="s">
        <v>131</v>
      </c>
      <c r="E39" s="42" t="s">
        <v>120</v>
      </c>
      <c r="F39" s="42" t="s">
        <v>12</v>
      </c>
      <c r="G39" s="42" t="s">
        <v>265</v>
      </c>
      <c r="H39" s="42" t="s">
        <v>11</v>
      </c>
      <c r="I39" s="42" t="s">
        <v>9</v>
      </c>
      <c r="J39" s="42" t="s">
        <v>10</v>
      </c>
      <c r="K39" s="42" t="s">
        <v>18</v>
      </c>
      <c r="L39" s="4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40" t="s">
        <v>0</v>
      </c>
      <c r="B1" s="42" t="s">
        <v>12</v>
      </c>
      <c r="C1" s="42" t="s">
        <v>265</v>
      </c>
      <c r="D1" s="54"/>
    </row>
    <row r="2" ht="17.25" customHeight="1" spans="1:5" x14ac:dyDescent="0.25">
      <c r="A2" s="17">
        <v>45079</v>
      </c>
      <c r="B2" s="32">
        <v>1</v>
      </c>
      <c r="C2" s="32">
        <v>44</v>
      </c>
      <c r="D2" s="19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57"/>
      <c r="B6" s="58"/>
      <c r="C6" s="58"/>
      <c r="D6" s="60"/>
    </row>
    <row r="7" ht="17.25" customHeight="1" spans="1:5" x14ac:dyDescent="0.25">
      <c r="A7" s="40" t="s">
        <v>277</v>
      </c>
      <c r="B7" s="42"/>
      <c r="C7" s="42"/>
      <c r="D7" s="43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9.290714285714287" style="2" customWidth="1"/>
    <col min="8" max="8" width="8.576428571428572" style="3" customWidth="1"/>
  </cols>
  <sheetData>
    <row r="1" ht="18" customHeight="1" spans="1:9" x14ac:dyDescent="0.25">
      <c r="A1" s="83" t="s">
        <v>0</v>
      </c>
      <c r="B1" s="42" t="s">
        <v>7</v>
      </c>
      <c r="C1" s="42" t="s">
        <v>3</v>
      </c>
      <c r="D1" s="42" t="s">
        <v>278</v>
      </c>
      <c r="E1" s="42" t="s">
        <v>9</v>
      </c>
      <c r="F1" s="42" t="s">
        <v>11</v>
      </c>
      <c r="G1" s="42" t="s">
        <v>8</v>
      </c>
      <c r="H1" s="54"/>
    </row>
    <row r="2" ht="17.25" customHeight="1" spans="1:9" x14ac:dyDescent="0.25">
      <c r="A2" s="11" t="s">
        <v>209</v>
      </c>
      <c r="B2" s="9">
        <v>50</v>
      </c>
      <c r="C2" s="9">
        <v>50</v>
      </c>
      <c r="D2" s="9">
        <v>100</v>
      </c>
      <c r="E2" s="9">
        <v>100</v>
      </c>
      <c r="F2" s="9">
        <v>100</v>
      </c>
      <c r="G2" s="10"/>
      <c r="H2" s="22"/>
    </row>
    <row r="3" ht="17.25" customHeight="1" spans="1:9" x14ac:dyDescent="0.25">
      <c r="A3" s="19" t="s">
        <v>279</v>
      </c>
      <c r="B3" s="18"/>
      <c r="C3" s="18"/>
      <c r="D3" s="18"/>
      <c r="E3" s="32">
        <v>50</v>
      </c>
      <c r="F3" s="32">
        <v>50</v>
      </c>
      <c r="G3" s="18"/>
      <c r="H3" s="55"/>
    </row>
    <row r="4" ht="17.25" customHeight="1" spans="1:9" x14ac:dyDescent="0.25">
      <c r="A4" s="19" t="s">
        <v>82</v>
      </c>
      <c r="B4" s="18"/>
      <c r="C4" s="18"/>
      <c r="D4" s="18"/>
      <c r="E4" s="32">
        <v>100</v>
      </c>
      <c r="F4" s="32">
        <v>100</v>
      </c>
      <c r="G4" s="18"/>
      <c r="H4" s="55"/>
    </row>
    <row r="5" ht="17.25" customHeight="1" spans="1:9" x14ac:dyDescent="0.25">
      <c r="A5" s="19" t="s">
        <v>280</v>
      </c>
      <c r="B5" s="18"/>
      <c r="C5" s="18"/>
      <c r="D5" s="18"/>
      <c r="E5" s="18"/>
      <c r="F5" s="18"/>
      <c r="G5" s="32">
        <v>80</v>
      </c>
      <c r="H5" s="55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9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7" width="9.290714285714287" style="2" customWidth="1"/>
    <col min="8" max="13" width="10.005" style="2" customWidth="1"/>
    <col min="14" max="14" width="13.719285714285713" style="2" customWidth="1"/>
    <col min="15" max="15" width="8.576428571428572" style="3" customWidth="1"/>
    <col min="16" max="16" width="12.43357142857143" style="4" customWidth="1"/>
  </cols>
  <sheetData>
    <row r="1" ht="18" customHeight="1" spans="1:17" x14ac:dyDescent="0.25">
      <c r="A1" s="40" t="s">
        <v>0</v>
      </c>
      <c r="B1" s="42" t="s">
        <v>9</v>
      </c>
      <c r="C1" s="42" t="s">
        <v>11</v>
      </c>
      <c r="D1" s="42" t="s">
        <v>46</v>
      </c>
      <c r="E1" s="42" t="s">
        <v>8</v>
      </c>
      <c r="F1" s="42" t="s">
        <v>13</v>
      </c>
      <c r="G1" s="42" t="s">
        <v>157</v>
      </c>
      <c r="H1" s="42" t="s">
        <v>40</v>
      </c>
      <c r="I1" s="42" t="s">
        <v>6</v>
      </c>
      <c r="J1" s="42" t="s">
        <v>7</v>
      </c>
      <c r="K1" s="42" t="s">
        <v>3</v>
      </c>
      <c r="L1" s="42" t="s">
        <v>281</v>
      </c>
      <c r="M1" s="42" t="s">
        <v>282</v>
      </c>
      <c r="N1" s="42" t="s">
        <v>283</v>
      </c>
      <c r="O1" s="54"/>
      <c r="P1" s="4"/>
    </row>
    <row r="2" ht="17.25" customHeight="1" spans="1:17" x14ac:dyDescent="0.25">
      <c r="A2" s="8" t="s">
        <v>79</v>
      </c>
      <c r="B2" s="9">
        <v>100</v>
      </c>
      <c r="C2" s="9">
        <v>100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22"/>
      <c r="P2" s="4"/>
    </row>
    <row r="3" ht="17.25" customHeight="1" spans="1:17" x14ac:dyDescent="0.25">
      <c r="A3" s="17" t="s">
        <v>195</v>
      </c>
      <c r="B3" s="32">
        <v>100</v>
      </c>
      <c r="C3" s="32">
        <v>100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55"/>
      <c r="P3" s="4"/>
    </row>
    <row r="4" ht="17.25" customHeight="1" spans="1:17" x14ac:dyDescent="0.25">
      <c r="A4" s="17" t="s">
        <v>284</v>
      </c>
      <c r="B4" s="32">
        <v>100</v>
      </c>
      <c r="C4" s="32">
        <v>100</v>
      </c>
      <c r="D4" s="32">
        <v>85</v>
      </c>
      <c r="E4" s="32">
        <v>100</v>
      </c>
      <c r="F4" s="32">
        <v>200</v>
      </c>
      <c r="G4" s="18"/>
      <c r="H4" s="18"/>
      <c r="I4" s="18"/>
      <c r="J4" s="18"/>
      <c r="K4" s="18"/>
      <c r="L4" s="18"/>
      <c r="M4" s="18"/>
      <c r="N4" s="18"/>
      <c r="O4" s="55"/>
      <c r="P4" s="4"/>
    </row>
    <row r="5" ht="17.25" customHeight="1" spans="1:17" x14ac:dyDescent="0.25">
      <c r="A5" s="17" t="s">
        <v>263</v>
      </c>
      <c r="B5" s="32">
        <v>80</v>
      </c>
      <c r="C5" s="32">
        <v>80</v>
      </c>
      <c r="D5" s="32">
        <v>80</v>
      </c>
      <c r="E5" s="32">
        <v>90</v>
      </c>
      <c r="F5" s="32">
        <v>100</v>
      </c>
      <c r="G5" s="18"/>
      <c r="H5" s="18"/>
      <c r="I5" s="18"/>
      <c r="J5" s="18"/>
      <c r="K5" s="18"/>
      <c r="L5" s="18"/>
      <c r="M5" s="18"/>
      <c r="N5" s="18"/>
      <c r="O5" s="55"/>
      <c r="P5" s="4"/>
    </row>
    <row r="6" ht="17.25" customHeight="1" spans="1:17" x14ac:dyDescent="0.25">
      <c r="A6" s="17" t="s">
        <v>285</v>
      </c>
      <c r="B6" s="32">
        <v>60</v>
      </c>
      <c r="C6" s="32">
        <v>100</v>
      </c>
      <c r="D6" s="32">
        <v>80</v>
      </c>
      <c r="E6" s="32">
        <v>100</v>
      </c>
      <c r="F6" s="32">
        <v>125</v>
      </c>
      <c r="G6" s="18"/>
      <c r="H6" s="18"/>
      <c r="I6" s="18"/>
      <c r="J6" s="18"/>
      <c r="K6" s="18"/>
      <c r="L6" s="18"/>
      <c r="M6" s="18"/>
      <c r="N6" s="18"/>
      <c r="O6" s="55"/>
      <c r="P6" s="4"/>
    </row>
    <row r="7" ht="17.25" customHeight="1" spans="1:17" x14ac:dyDescent="0.25">
      <c r="A7" s="17" t="s">
        <v>286</v>
      </c>
      <c r="B7" s="36"/>
      <c r="C7" s="36"/>
      <c r="D7" s="36"/>
      <c r="E7" s="36"/>
      <c r="F7" s="32">
        <v>-125</v>
      </c>
      <c r="G7" s="18"/>
      <c r="H7" s="18"/>
      <c r="I7" s="18"/>
      <c r="J7" s="18"/>
      <c r="K7" s="18"/>
      <c r="L7" s="18"/>
      <c r="M7" s="18"/>
      <c r="N7" s="18"/>
      <c r="O7" s="55"/>
      <c r="P7" s="4"/>
    </row>
    <row r="8" ht="17.25" customHeight="1" spans="1:17" x14ac:dyDescent="0.25">
      <c r="A8" s="17" t="s">
        <v>286</v>
      </c>
      <c r="B8" s="18"/>
      <c r="C8" s="18"/>
      <c r="D8" s="32">
        <v>55</v>
      </c>
      <c r="E8" s="32">
        <v>10</v>
      </c>
      <c r="F8" s="18"/>
      <c r="G8" s="18"/>
      <c r="H8" s="18"/>
      <c r="I8" s="18"/>
      <c r="J8" s="18"/>
      <c r="K8" s="18"/>
      <c r="L8" s="18"/>
      <c r="M8" s="18"/>
      <c r="N8" s="18"/>
      <c r="O8" s="19"/>
      <c r="P8" s="4"/>
    </row>
    <row r="9" ht="17.25" customHeight="1" spans="1:17" x14ac:dyDescent="0.25">
      <c r="A9" s="17">
        <v>44573</v>
      </c>
      <c r="B9" s="32">
        <v>360</v>
      </c>
      <c r="C9" s="32">
        <v>320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9"/>
      <c r="P9" s="4"/>
    </row>
    <row r="10" ht="17.25" customHeight="1" spans="1:17" x14ac:dyDescent="0.25">
      <c r="A10" s="17" t="s">
        <v>287</v>
      </c>
      <c r="B10" s="18"/>
      <c r="C10" s="32">
        <v>60</v>
      </c>
      <c r="D10" s="32">
        <v>50</v>
      </c>
      <c r="E10" s="32">
        <v>50</v>
      </c>
      <c r="F10" s="18"/>
      <c r="G10" s="18"/>
      <c r="H10" s="18"/>
      <c r="I10" s="18"/>
      <c r="J10" s="18"/>
      <c r="K10" s="18"/>
      <c r="L10" s="18"/>
      <c r="M10" s="18"/>
      <c r="N10" s="18"/>
      <c r="O10" s="19"/>
      <c r="P10" s="4"/>
    </row>
    <row r="11" ht="17.25" customHeight="1" spans="1:17" x14ac:dyDescent="0.25">
      <c r="A11" s="17">
        <v>44986</v>
      </c>
      <c r="B11" s="18"/>
      <c r="C11" s="18"/>
      <c r="D11" s="18"/>
      <c r="E11" s="18"/>
      <c r="F11" s="18"/>
      <c r="G11" s="32">
        <v>100</v>
      </c>
      <c r="H11" s="32">
        <v>100</v>
      </c>
      <c r="I11" s="18"/>
      <c r="J11" s="18"/>
      <c r="K11" s="18"/>
      <c r="L11" s="18"/>
      <c r="M11" s="18"/>
      <c r="N11" s="18"/>
      <c r="O11" s="19"/>
      <c r="P11" s="4"/>
    </row>
    <row r="12" ht="17.25" customHeight="1" spans="1:17" x14ac:dyDescent="0.25">
      <c r="A12" s="17">
        <v>45231</v>
      </c>
      <c r="B12" s="18"/>
      <c r="C12" s="32">
        <v>140</v>
      </c>
      <c r="D12" s="32">
        <v>50</v>
      </c>
      <c r="E12" s="32">
        <v>50</v>
      </c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4"/>
    </row>
    <row r="13" ht="17.25" customHeight="1" spans="1:17" x14ac:dyDescent="0.25">
      <c r="A13" s="17" t="s">
        <v>288</v>
      </c>
      <c r="B13" s="18"/>
      <c r="C13" s="18"/>
      <c r="D13" s="18"/>
      <c r="E13" s="32">
        <v>120</v>
      </c>
      <c r="F13" s="18"/>
      <c r="G13" s="18"/>
      <c r="H13" s="18"/>
      <c r="I13" s="32">
        <v>70</v>
      </c>
      <c r="J13" s="32">
        <v>50</v>
      </c>
      <c r="K13" s="32">
        <v>200</v>
      </c>
      <c r="L13" s="18"/>
      <c r="M13" s="18"/>
      <c r="N13" s="18"/>
      <c r="O13" s="19"/>
      <c r="P13" s="4"/>
    </row>
    <row r="14" ht="17.25" customHeight="1" spans="1:17" x14ac:dyDescent="0.25">
      <c r="A14" s="17" t="s">
        <v>272</v>
      </c>
      <c r="B14" s="18"/>
      <c r="C14" s="18"/>
      <c r="D14" s="18"/>
      <c r="E14" s="18"/>
      <c r="F14" s="18"/>
      <c r="G14" s="18"/>
      <c r="H14" s="18"/>
      <c r="I14" s="18"/>
      <c r="J14" s="32">
        <v>167</v>
      </c>
      <c r="K14" s="18"/>
      <c r="L14" s="18"/>
      <c r="M14" s="18"/>
      <c r="N14" s="18"/>
      <c r="O14" s="19"/>
      <c r="P14" s="4"/>
    </row>
    <row r="15" ht="17.25" customHeight="1" spans="1:17" x14ac:dyDescent="0.25">
      <c r="A15" s="17" t="s">
        <v>235</v>
      </c>
      <c r="B15" s="18"/>
      <c r="C15" s="32">
        <v>155</v>
      </c>
      <c r="D15" s="32">
        <v>80</v>
      </c>
      <c r="E15" s="32">
        <v>80</v>
      </c>
      <c r="F15" s="32">
        <v>400</v>
      </c>
      <c r="G15" s="18"/>
      <c r="H15" s="18"/>
      <c r="I15" s="18"/>
      <c r="J15" s="32">
        <v>33</v>
      </c>
      <c r="K15" s="18"/>
      <c r="L15" s="18"/>
      <c r="M15" s="18"/>
      <c r="N15" s="18"/>
      <c r="O15" s="19"/>
      <c r="P15" s="4"/>
    </row>
    <row r="16" ht="17.25" customHeight="1" spans="1:17" x14ac:dyDescent="0.25">
      <c r="A16" s="17" t="s">
        <v>275</v>
      </c>
      <c r="B16" s="18"/>
      <c r="C16" s="32">
        <v>145</v>
      </c>
      <c r="D16" s="32">
        <v>85</v>
      </c>
      <c r="E16" s="32">
        <v>50</v>
      </c>
      <c r="F16" s="18"/>
      <c r="G16" s="18"/>
      <c r="H16" s="18"/>
      <c r="I16" s="18"/>
      <c r="J16" s="18"/>
      <c r="K16" s="18"/>
      <c r="L16" s="18"/>
      <c r="M16" s="18"/>
      <c r="N16" s="18"/>
      <c r="O16" s="19"/>
      <c r="P16" s="4"/>
    </row>
    <row r="17" ht="17.25" customHeight="1" spans="1:17" x14ac:dyDescent="0.25">
      <c r="A17" s="17" t="s">
        <v>236</v>
      </c>
      <c r="B17" s="18"/>
      <c r="C17" s="18"/>
      <c r="D17" s="18"/>
      <c r="E17" s="18"/>
      <c r="F17" s="18"/>
      <c r="G17" s="18"/>
      <c r="H17" s="18"/>
      <c r="I17" s="18"/>
      <c r="J17" s="18"/>
      <c r="K17" s="32">
        <v>50</v>
      </c>
      <c r="L17" s="18"/>
      <c r="M17" s="18"/>
      <c r="N17" s="18"/>
      <c r="O17" s="19"/>
      <c r="P17" s="4"/>
    </row>
    <row r="18" ht="17.25" customHeight="1" spans="1:17" x14ac:dyDescent="0.25">
      <c r="A18" s="17">
        <v>45110</v>
      </c>
      <c r="B18" s="32">
        <v>100</v>
      </c>
      <c r="C18" s="18"/>
      <c r="D18" s="32">
        <v>137</v>
      </c>
      <c r="E18" s="32">
        <v>150</v>
      </c>
      <c r="F18" s="32">
        <v>500</v>
      </c>
      <c r="G18" s="18"/>
      <c r="H18" s="18"/>
      <c r="I18" s="18"/>
      <c r="J18" s="18"/>
      <c r="K18" s="18"/>
      <c r="L18" s="18"/>
      <c r="M18" s="18"/>
      <c r="N18" s="18"/>
      <c r="O18" s="19"/>
      <c r="P18" s="4"/>
    </row>
    <row r="19" ht="17.25" customHeight="1" spans="1:17" x14ac:dyDescent="0.25">
      <c r="A19" s="57">
        <v>45141</v>
      </c>
      <c r="B19" s="58"/>
      <c r="C19" s="58"/>
      <c r="D19" s="58"/>
      <c r="E19" s="58"/>
      <c r="F19" s="58"/>
      <c r="G19" s="58"/>
      <c r="H19" s="58"/>
      <c r="I19" s="58"/>
      <c r="J19" s="70">
        <v>60</v>
      </c>
      <c r="K19" s="70">
        <v>60</v>
      </c>
      <c r="L19" s="58"/>
      <c r="M19" s="58"/>
      <c r="N19" s="58"/>
      <c r="O19" s="60"/>
      <c r="P19" s="4"/>
    </row>
    <row r="20" ht="17.25" customHeight="1" spans="1:17" x14ac:dyDescent="0.25">
      <c r="A20" s="17">
        <v>45172</v>
      </c>
      <c r="B20" s="18"/>
      <c r="C20" s="18"/>
      <c r="D20" s="18"/>
      <c r="E20" s="18"/>
      <c r="F20" s="18"/>
      <c r="G20" s="18"/>
      <c r="H20" s="18"/>
      <c r="I20" s="18"/>
      <c r="J20" s="32">
        <v>105</v>
      </c>
      <c r="K20" s="32">
        <v>105</v>
      </c>
      <c r="L20" s="18"/>
      <c r="M20" s="18"/>
      <c r="N20" s="18"/>
      <c r="O20" s="19"/>
      <c r="P20" s="4"/>
    </row>
    <row r="21" ht="17.25" customHeight="1" spans="1:17" x14ac:dyDescent="0.25">
      <c r="A21" s="17">
        <v>45233</v>
      </c>
      <c r="B21" s="18"/>
      <c r="C21" s="18"/>
      <c r="D21" s="18"/>
      <c r="E21" s="18"/>
      <c r="F21" s="18"/>
      <c r="G21" s="18"/>
      <c r="H21" s="18"/>
      <c r="I21" s="18"/>
      <c r="J21" s="32">
        <v>85</v>
      </c>
      <c r="K21" s="32">
        <v>85</v>
      </c>
      <c r="L21" s="18"/>
      <c r="M21" s="18"/>
      <c r="N21" s="18"/>
      <c r="O21" s="19"/>
      <c r="P21" s="4"/>
    </row>
    <row r="22" ht="17.25" customHeight="1" spans="1:17" x14ac:dyDescent="0.25">
      <c r="A22" s="17" t="s">
        <v>289</v>
      </c>
      <c r="B22" s="18"/>
      <c r="C22" s="18"/>
      <c r="D22" s="32">
        <v>40</v>
      </c>
      <c r="E22" s="32">
        <v>40</v>
      </c>
      <c r="F22" s="32">
        <v>500</v>
      </c>
      <c r="G22" s="18"/>
      <c r="H22" s="18"/>
      <c r="I22" s="18"/>
      <c r="J22" s="32">
        <v>100</v>
      </c>
      <c r="K22" s="32">
        <v>100</v>
      </c>
      <c r="L22" s="18"/>
      <c r="M22" s="18"/>
      <c r="N22" s="18"/>
      <c r="O22" s="19"/>
      <c r="P22" s="4"/>
    </row>
    <row r="23" ht="17.25" customHeight="1" spans="1:17" x14ac:dyDescent="0.25">
      <c r="A23" s="17" t="s">
        <v>289</v>
      </c>
      <c r="B23" s="18"/>
      <c r="C23" s="32">
        <v>198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9"/>
      <c r="P23" s="4"/>
    </row>
    <row r="24" ht="17.25" customHeight="1" spans="1:17" x14ac:dyDescent="0.25">
      <c r="A24" s="17" t="s">
        <v>290</v>
      </c>
      <c r="B24" s="18"/>
      <c r="C24" s="32">
        <v>52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9"/>
      <c r="P24" s="4"/>
    </row>
    <row r="25" ht="17.25" customHeight="1" spans="1:17" x14ac:dyDescent="0.25">
      <c r="A25" s="57" t="s">
        <v>190</v>
      </c>
      <c r="B25" s="32">
        <v>100</v>
      </c>
      <c r="C25" s="32">
        <v>150</v>
      </c>
      <c r="D25" s="32">
        <v>60</v>
      </c>
      <c r="E25" s="32">
        <v>60</v>
      </c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4"/>
    </row>
    <row r="26" ht="17.25" customHeight="1" spans="1:17" x14ac:dyDescent="0.25">
      <c r="A26" s="17">
        <v>45021</v>
      </c>
      <c r="B26" s="32">
        <v>-200</v>
      </c>
      <c r="C26" s="18"/>
      <c r="D26" s="32">
        <v>-64</v>
      </c>
      <c r="E26" s="18"/>
      <c r="F26" s="18"/>
      <c r="G26" s="18"/>
      <c r="H26" s="18"/>
      <c r="I26" s="18"/>
      <c r="J26" s="32">
        <v>-16</v>
      </c>
      <c r="K26" s="18"/>
      <c r="L26" s="18"/>
      <c r="M26" s="18"/>
      <c r="N26" s="18"/>
      <c r="O26" s="19"/>
      <c r="P26" s="4"/>
    </row>
    <row r="27" ht="17.25" customHeight="1" spans="1:17" x14ac:dyDescent="0.25">
      <c r="A27" s="85">
        <v>45175</v>
      </c>
      <c r="B27" s="32">
        <v>-114</v>
      </c>
      <c r="C27" s="18"/>
      <c r="D27" s="18"/>
      <c r="E27" s="32">
        <v>-45</v>
      </c>
      <c r="F27" s="18"/>
      <c r="G27" s="18"/>
      <c r="H27" s="18"/>
      <c r="I27" s="18"/>
      <c r="J27" s="32">
        <v>-123</v>
      </c>
      <c r="K27" s="32">
        <v>-85</v>
      </c>
      <c r="L27" s="18"/>
      <c r="M27" s="18"/>
      <c r="N27" s="18"/>
      <c r="O27" s="19"/>
      <c r="P27" s="4"/>
    </row>
    <row r="28" ht="17.25" customHeight="1" spans="1:17" x14ac:dyDescent="0.25">
      <c r="A28" s="85">
        <v>45175</v>
      </c>
      <c r="B28" s="32">
        <v>-122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9"/>
      <c r="P28" s="4"/>
    </row>
    <row r="29" ht="17.25" customHeight="1" spans="1:17" x14ac:dyDescent="0.25">
      <c r="A29" s="85">
        <v>45204</v>
      </c>
      <c r="B29" s="32">
        <v>-198</v>
      </c>
      <c r="C29" s="18"/>
      <c r="D29" s="18"/>
      <c r="E29" s="18"/>
      <c r="F29" s="18"/>
      <c r="G29" s="18"/>
      <c r="H29" s="18"/>
      <c r="I29" s="18"/>
      <c r="J29" s="32">
        <v>-85</v>
      </c>
      <c r="K29" s="18"/>
      <c r="L29" s="18"/>
      <c r="M29" s="18"/>
      <c r="N29" s="18"/>
      <c r="O29" s="19"/>
      <c r="P29" s="4"/>
    </row>
    <row r="30" ht="17.25" customHeight="1" spans="1:17" x14ac:dyDescent="0.25">
      <c r="A30" s="85" t="s">
        <v>291</v>
      </c>
      <c r="B30" s="32">
        <v>-106</v>
      </c>
      <c r="C30" s="32">
        <v>-100</v>
      </c>
      <c r="D30" s="18"/>
      <c r="E30" s="18"/>
      <c r="F30" s="18"/>
      <c r="G30" s="18"/>
      <c r="H30" s="18"/>
      <c r="I30" s="18"/>
      <c r="J30" s="32">
        <v>-90</v>
      </c>
      <c r="K30" s="32">
        <v>-142</v>
      </c>
      <c r="L30" s="18"/>
      <c r="M30" s="18"/>
      <c r="N30" s="18"/>
      <c r="O30" s="19"/>
      <c r="P30" s="4"/>
    </row>
    <row r="31" ht="17.25" customHeight="1" spans="1:17" x14ac:dyDescent="0.25">
      <c r="A31" s="85" t="s">
        <v>292</v>
      </c>
      <c r="B31" s="36"/>
      <c r="C31" s="32">
        <v>-100</v>
      </c>
      <c r="D31" s="32">
        <v>-58</v>
      </c>
      <c r="E31" s="36"/>
      <c r="F31" s="32">
        <v>-100</v>
      </c>
      <c r="G31" s="36"/>
      <c r="H31" s="36"/>
      <c r="I31" s="36"/>
      <c r="J31" s="32">
        <v>-40</v>
      </c>
      <c r="K31" s="32">
        <v>-40</v>
      </c>
      <c r="L31" s="18"/>
      <c r="M31" s="18"/>
      <c r="N31" s="18"/>
      <c r="O31" s="55"/>
      <c r="P31" s="4"/>
    </row>
    <row r="32" ht="17.25" customHeight="1" spans="1:17" x14ac:dyDescent="0.25">
      <c r="A32" s="85" t="s">
        <v>293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2">
        <v>100</v>
      </c>
      <c r="M32" s="32">
        <v>600</v>
      </c>
      <c r="N32" s="18"/>
      <c r="O32" s="19"/>
      <c r="P32" s="4"/>
    </row>
    <row r="33" ht="17.25" customHeight="1" spans="1:17" x14ac:dyDescent="0.25">
      <c r="A33" s="85" t="s">
        <v>294</v>
      </c>
      <c r="B33" s="32">
        <v>-30</v>
      </c>
      <c r="C33" s="32">
        <v>-100</v>
      </c>
      <c r="D33" s="32">
        <v>-88</v>
      </c>
      <c r="E33" s="18"/>
      <c r="F33" s="18"/>
      <c r="G33" s="18"/>
      <c r="H33" s="18"/>
      <c r="I33" s="18"/>
      <c r="J33" s="18"/>
      <c r="K33" s="18"/>
      <c r="L33" s="18"/>
      <c r="M33" s="18"/>
      <c r="N33" s="32">
        <v>-30</v>
      </c>
      <c r="O33" s="19"/>
      <c r="P33" s="4"/>
    </row>
    <row r="34" ht="17.25" customHeight="1" spans="1:17" x14ac:dyDescent="0.25">
      <c r="A34" s="17">
        <v>44963</v>
      </c>
      <c r="B34" s="36"/>
      <c r="C34" s="32">
        <v>-200</v>
      </c>
      <c r="D34" s="32">
        <v>-58</v>
      </c>
      <c r="E34" s="32">
        <v>-200</v>
      </c>
      <c r="F34" s="36"/>
      <c r="G34" s="36"/>
      <c r="H34" s="36"/>
      <c r="I34" s="36"/>
      <c r="J34" s="32">
        <v>-12</v>
      </c>
      <c r="K34" s="32">
        <v>-82</v>
      </c>
      <c r="L34" s="36"/>
      <c r="M34" s="36"/>
      <c r="N34" s="36"/>
      <c r="O34" s="55"/>
      <c r="P34" s="4"/>
    </row>
    <row r="35" ht="17.25" customHeight="1" spans="1:17" x14ac:dyDescent="0.25">
      <c r="A35" s="17">
        <v>44963</v>
      </c>
      <c r="B35" s="36"/>
      <c r="C35" s="32">
        <v>-150</v>
      </c>
      <c r="D35" s="32">
        <v>-5</v>
      </c>
      <c r="E35" s="36"/>
      <c r="F35" s="32">
        <v>-500</v>
      </c>
      <c r="G35" s="36"/>
      <c r="H35" s="36"/>
      <c r="I35" s="32">
        <v>-9</v>
      </c>
      <c r="J35" s="32">
        <v>-29</v>
      </c>
      <c r="K35" s="36"/>
      <c r="L35" s="36"/>
      <c r="M35" s="36"/>
      <c r="N35" s="36"/>
      <c r="O35" s="55"/>
      <c r="P35" s="4"/>
    </row>
    <row r="36" ht="17.25" customHeight="1" spans="1:17" x14ac:dyDescent="0.25">
      <c r="A36" s="17">
        <v>45052</v>
      </c>
      <c r="B36" s="36"/>
      <c r="C36" s="32">
        <v>-273</v>
      </c>
      <c r="D36" s="32">
        <v>-20</v>
      </c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55"/>
      <c r="P36" s="4"/>
    </row>
    <row r="37" ht="17.25" customHeight="1" spans="1:17" x14ac:dyDescent="0.25">
      <c r="A37" s="17">
        <v>45113</v>
      </c>
      <c r="B37" s="18"/>
      <c r="C37" s="32">
        <v>-40</v>
      </c>
      <c r="D37" s="32">
        <v>-80</v>
      </c>
      <c r="E37" s="32">
        <v>-80</v>
      </c>
      <c r="F37" s="32">
        <v>-160</v>
      </c>
      <c r="G37" s="18"/>
      <c r="H37" s="18"/>
      <c r="I37" s="18"/>
      <c r="J37" s="18"/>
      <c r="K37" s="18"/>
      <c r="L37" s="18"/>
      <c r="M37" s="18"/>
      <c r="N37" s="18"/>
      <c r="O37" s="19"/>
      <c r="P37" s="4"/>
    </row>
    <row r="38" ht="17.25" customHeight="1" spans="1:17" x14ac:dyDescent="0.25">
      <c r="A38" s="17">
        <v>45113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-30</v>
      </c>
      <c r="L38" s="18"/>
      <c r="M38" s="18"/>
      <c r="N38" s="18"/>
      <c r="O38" s="19"/>
      <c r="P38" s="4"/>
    </row>
    <row r="39" ht="17.25" customHeight="1" spans="1:17" x14ac:dyDescent="0.25">
      <c r="A39" s="17">
        <v>45175</v>
      </c>
      <c r="B39" s="18"/>
      <c r="C39" s="18"/>
      <c r="D39" s="32">
        <v>-100</v>
      </c>
      <c r="E39" s="32">
        <v>-44</v>
      </c>
      <c r="F39" s="32">
        <v>-200</v>
      </c>
      <c r="G39" s="18"/>
      <c r="H39" s="18"/>
      <c r="I39" s="18"/>
      <c r="J39" s="18"/>
      <c r="K39" s="18"/>
      <c r="L39" s="18"/>
      <c r="M39" s="18"/>
      <c r="N39" s="18"/>
      <c r="O39" s="19"/>
      <c r="P39" s="4"/>
    </row>
    <row r="40" ht="17.25" customHeight="1" spans="1:17" x14ac:dyDescent="0.25">
      <c r="A40" s="85">
        <v>45205</v>
      </c>
      <c r="B40" s="18"/>
      <c r="C40" s="18"/>
      <c r="D40" s="18"/>
      <c r="E40" s="18"/>
      <c r="F40" s="32">
        <v>-180</v>
      </c>
      <c r="G40" s="18"/>
      <c r="H40" s="18"/>
      <c r="I40" s="18"/>
      <c r="J40" s="32">
        <v>-40</v>
      </c>
      <c r="K40" s="32">
        <v>-40</v>
      </c>
      <c r="L40" s="18"/>
      <c r="M40" s="18"/>
      <c r="N40" s="18"/>
      <c r="O40" s="19"/>
      <c r="P40" s="4"/>
    </row>
    <row r="41" ht="17.25" customHeight="1" spans="1:17" x14ac:dyDescent="0.25">
      <c r="A41" s="85" t="s">
        <v>295</v>
      </c>
      <c r="B41" s="18"/>
      <c r="C41" s="32">
        <v>-60</v>
      </c>
      <c r="D41" s="18"/>
      <c r="E41" s="32">
        <v>-60</v>
      </c>
      <c r="F41" s="32">
        <v>-100</v>
      </c>
      <c r="G41" s="18"/>
      <c r="H41" s="18"/>
      <c r="I41" s="32">
        <v>-19</v>
      </c>
      <c r="J41" s="32">
        <v>-54</v>
      </c>
      <c r="K41" s="32">
        <v>-20</v>
      </c>
      <c r="L41" s="18"/>
      <c r="M41" s="18"/>
      <c r="N41" s="18"/>
      <c r="O41" s="19"/>
      <c r="P41" s="4"/>
    </row>
    <row r="42" ht="17.25" customHeight="1" spans="1:17" x14ac:dyDescent="0.25">
      <c r="A42" s="17" t="s">
        <v>296</v>
      </c>
      <c r="B42" s="18"/>
      <c r="C42" s="32">
        <v>-15</v>
      </c>
      <c r="D42" s="32">
        <v>-37</v>
      </c>
      <c r="E42" s="32">
        <v>-9</v>
      </c>
      <c r="F42" s="32">
        <v>-66</v>
      </c>
      <c r="G42" s="18"/>
      <c r="H42" s="18"/>
      <c r="I42" s="32">
        <v>-2</v>
      </c>
      <c r="J42" s="32">
        <v>-50</v>
      </c>
      <c r="K42" s="18"/>
      <c r="L42" s="18"/>
      <c r="M42" s="18"/>
      <c r="N42" s="18"/>
      <c r="O42" s="19"/>
      <c r="P42" s="4"/>
    </row>
    <row r="43" ht="17.25" customHeight="1" spans="1:17" x14ac:dyDescent="0.25">
      <c r="A43" s="85" t="s">
        <v>297</v>
      </c>
      <c r="B43" s="32">
        <v>-30</v>
      </c>
      <c r="C43" s="36"/>
      <c r="D43" s="32">
        <v>-37</v>
      </c>
      <c r="E43" s="32">
        <v>-40</v>
      </c>
      <c r="F43" s="32">
        <v>-60</v>
      </c>
      <c r="G43" s="36"/>
      <c r="H43" s="36"/>
      <c r="I43" s="36"/>
      <c r="J43" s="32">
        <v>-49</v>
      </c>
      <c r="K43" s="32">
        <v>-3</v>
      </c>
      <c r="L43" s="36"/>
      <c r="M43" s="36"/>
      <c r="N43" s="36"/>
      <c r="O43" s="55"/>
      <c r="P43" s="4"/>
    </row>
    <row r="44" ht="17.25" customHeight="1" spans="1:17" x14ac:dyDescent="0.25">
      <c r="A44" s="85" t="s">
        <v>298</v>
      </c>
      <c r="B44" s="18"/>
      <c r="C44" s="32">
        <v>-100</v>
      </c>
      <c r="D44" s="32">
        <v>-90</v>
      </c>
      <c r="E44" s="32">
        <v>-60</v>
      </c>
      <c r="F44" s="18"/>
      <c r="G44" s="18"/>
      <c r="H44" s="18"/>
      <c r="I44" s="32">
        <v>-10</v>
      </c>
      <c r="J44" s="18"/>
      <c r="K44" s="18"/>
      <c r="L44" s="18"/>
      <c r="M44" s="18"/>
      <c r="N44" s="18"/>
      <c r="O44" s="19"/>
      <c r="P44" s="4"/>
    </row>
    <row r="45" ht="17.25" customHeight="1" spans="1:17" x14ac:dyDescent="0.25">
      <c r="A45" s="17" t="s">
        <v>299</v>
      </c>
      <c r="B45" s="18"/>
      <c r="C45" s="32">
        <v>-196</v>
      </c>
      <c r="D45" s="32">
        <v>-73</v>
      </c>
      <c r="E45" s="32">
        <v>-70</v>
      </c>
      <c r="F45" s="18"/>
      <c r="G45" s="18"/>
      <c r="H45" s="18"/>
      <c r="I45" s="32">
        <v>-11</v>
      </c>
      <c r="J45" s="32">
        <v>-32</v>
      </c>
      <c r="K45" s="32">
        <v>-6</v>
      </c>
      <c r="L45" s="18"/>
      <c r="M45" s="18"/>
      <c r="N45" s="18"/>
      <c r="O45" s="19"/>
      <c r="P45" s="4"/>
    </row>
    <row r="46" ht="17.25" customHeight="1" spans="1:17" x14ac:dyDescent="0.25">
      <c r="A46" s="17" t="s">
        <v>300</v>
      </c>
      <c r="B46" s="36"/>
      <c r="C46" s="36"/>
      <c r="D46" s="36"/>
      <c r="E46" s="36"/>
      <c r="F46" s="36"/>
      <c r="G46" s="36"/>
      <c r="H46" s="36"/>
      <c r="I46" s="36"/>
      <c r="J46" s="32">
        <v>20</v>
      </c>
      <c r="K46" s="36"/>
      <c r="L46" s="36"/>
      <c r="M46" s="36"/>
      <c r="N46" s="36"/>
      <c r="O46" s="55"/>
      <c r="P46" s="12" t="s">
        <v>301</v>
      </c>
    </row>
    <row r="47" ht="17.25" customHeight="1" spans="1:17" x14ac:dyDescent="0.25">
      <c r="A47" s="85">
        <v>45178</v>
      </c>
      <c r="B47" s="18"/>
      <c r="C47" s="32">
        <v>-165</v>
      </c>
      <c r="D47" s="32">
        <v>-20</v>
      </c>
      <c r="E47" s="32">
        <v>-86</v>
      </c>
      <c r="F47" s="32">
        <v>-232</v>
      </c>
      <c r="G47" s="18"/>
      <c r="H47" s="18"/>
      <c r="I47" s="32">
        <v>-19</v>
      </c>
      <c r="J47" s="18"/>
      <c r="K47" s="32">
        <v>-23</v>
      </c>
      <c r="L47" s="18"/>
      <c r="M47" s="18"/>
      <c r="N47" s="18"/>
      <c r="O47" s="19"/>
      <c r="P47" s="4"/>
    </row>
    <row r="48" ht="17.25" customHeight="1" spans="1:17" x14ac:dyDescent="0.25">
      <c r="A48" s="17">
        <v>45026</v>
      </c>
      <c r="B48" s="18"/>
      <c r="C48" s="32">
        <v>-1</v>
      </c>
      <c r="D48" s="32">
        <v>-22</v>
      </c>
      <c r="E48" s="32">
        <v>-58</v>
      </c>
      <c r="F48" s="32">
        <v>-80</v>
      </c>
      <c r="G48" s="18"/>
      <c r="H48" s="18"/>
      <c r="I48" s="18"/>
      <c r="J48" s="18"/>
      <c r="K48" s="32">
        <v>-37</v>
      </c>
      <c r="L48" s="18"/>
      <c r="M48" s="18"/>
      <c r="N48" s="18"/>
      <c r="O48" s="19"/>
      <c r="P48" s="4"/>
    </row>
    <row r="49" ht="17.25" customHeight="1" spans="1:17" x14ac:dyDescent="0.25">
      <c r="A49" s="17" t="s">
        <v>302</v>
      </c>
      <c r="B49" s="18"/>
      <c r="C49" s="18"/>
      <c r="D49" s="18"/>
      <c r="E49" s="32">
        <v>-98</v>
      </c>
      <c r="F49" s="32">
        <v>-2</v>
      </c>
      <c r="G49" s="18"/>
      <c r="H49" s="18"/>
      <c r="I49" s="18"/>
      <c r="J49" s="18"/>
      <c r="K49" s="32">
        <v>-35</v>
      </c>
      <c r="L49" s="18"/>
      <c r="M49" s="18"/>
      <c r="N49" s="18"/>
      <c r="O49" s="19"/>
      <c r="P49" s="4"/>
    </row>
    <row r="50" ht="17.25" customHeight="1" spans="1:17" x14ac:dyDescent="0.25">
      <c r="A50" s="17">
        <v>45242</v>
      </c>
      <c r="B50" s="18"/>
      <c r="C50" s="18"/>
      <c r="D50" s="18"/>
      <c r="E50" s="18"/>
      <c r="F50" s="18"/>
      <c r="G50" s="18"/>
      <c r="H50" s="18"/>
      <c r="I50" s="18"/>
      <c r="J50" s="18"/>
      <c r="K50" s="32">
        <v>-57</v>
      </c>
      <c r="L50" s="18"/>
      <c r="M50" s="18"/>
      <c r="N50" s="18"/>
      <c r="O50" s="19"/>
      <c r="P50" s="4"/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9"/>
      <c r="P51" s="4"/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9"/>
      <c r="P52" s="4"/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  <c r="P53" s="4"/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9"/>
      <c r="P54" s="4"/>
    </row>
    <row r="55" ht="17.25" customHeight="1" spans="1:17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3"/>
      <c r="P55" s="4"/>
    </row>
    <row r="56" ht="17.25" customHeight="1" spans="1:17" x14ac:dyDescent="0.25">
      <c r="A56" s="26"/>
      <c r="B56" s="42" t="s">
        <v>9</v>
      </c>
      <c r="C56" s="42" t="s">
        <v>11</v>
      </c>
      <c r="D56" s="42" t="s">
        <v>46</v>
      </c>
      <c r="E56" s="42" t="s">
        <v>8</v>
      </c>
      <c r="F56" s="42" t="s">
        <v>13</v>
      </c>
      <c r="G56" s="42" t="s">
        <v>157</v>
      </c>
      <c r="H56" s="42" t="s">
        <v>40</v>
      </c>
      <c r="I56" s="42" t="s">
        <v>6</v>
      </c>
      <c r="J56" s="42" t="s">
        <v>7</v>
      </c>
      <c r="K56" s="42" t="s">
        <v>3</v>
      </c>
      <c r="L56" s="42" t="s">
        <v>281</v>
      </c>
      <c r="M56" s="42" t="s">
        <v>282</v>
      </c>
      <c r="N56" s="42" t="s">
        <v>283</v>
      </c>
      <c r="O56" s="54"/>
      <c r="P56" s="4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40" t="s">
        <v>0</v>
      </c>
      <c r="B1" s="42" t="s">
        <v>131</v>
      </c>
      <c r="C1" s="42" t="s">
        <v>8</v>
      </c>
      <c r="D1" s="42" t="s">
        <v>3</v>
      </c>
      <c r="E1" s="42" t="s">
        <v>7</v>
      </c>
      <c r="F1" s="42" t="s">
        <v>11</v>
      </c>
      <c r="G1" s="42" t="s">
        <v>6</v>
      </c>
      <c r="H1" s="42" t="s">
        <v>13</v>
      </c>
      <c r="I1" s="42" t="s">
        <v>9</v>
      </c>
      <c r="J1" s="42" t="s">
        <v>46</v>
      </c>
      <c r="K1" s="42" t="s">
        <v>47</v>
      </c>
      <c r="L1" s="54"/>
    </row>
    <row r="2" ht="17.25" customHeight="1" spans="1:13" x14ac:dyDescent="0.25">
      <c r="A2" s="8">
        <v>44905</v>
      </c>
      <c r="B2" s="9">
        <v>39</v>
      </c>
      <c r="C2" s="10"/>
      <c r="D2" s="10"/>
      <c r="E2" s="10"/>
      <c r="F2" s="10"/>
      <c r="G2" s="10"/>
      <c r="H2" s="10"/>
      <c r="I2" s="10"/>
      <c r="J2" s="10"/>
      <c r="K2" s="10"/>
      <c r="L2" s="22"/>
    </row>
    <row r="3" ht="17.25" customHeight="1" spans="1:13" x14ac:dyDescent="0.25">
      <c r="A3" s="17" t="s">
        <v>303</v>
      </c>
      <c r="B3" s="18"/>
      <c r="C3" s="32">
        <v>200</v>
      </c>
      <c r="D3" s="32">
        <v>30</v>
      </c>
      <c r="E3" s="32">
        <v>68</v>
      </c>
      <c r="F3" s="32">
        <v>9</v>
      </c>
      <c r="G3" s="18"/>
      <c r="H3" s="18"/>
      <c r="I3" s="18"/>
      <c r="J3" s="18"/>
      <c r="K3" s="18"/>
      <c r="L3" s="55"/>
    </row>
    <row r="4" ht="17.25" customHeight="1" spans="1:13" x14ac:dyDescent="0.25">
      <c r="A4" s="17">
        <v>44845</v>
      </c>
      <c r="B4" s="18"/>
      <c r="C4" s="18"/>
      <c r="D4" s="18"/>
      <c r="E4" s="18"/>
      <c r="F4" s="18"/>
      <c r="G4" s="32">
        <v>100</v>
      </c>
      <c r="H4" s="18"/>
      <c r="I4" s="18"/>
      <c r="J4" s="18"/>
      <c r="K4" s="18"/>
      <c r="L4" s="55"/>
    </row>
    <row r="5" ht="17.25" customHeight="1" spans="1:13" x14ac:dyDescent="0.25">
      <c r="A5" s="17" t="s">
        <v>304</v>
      </c>
      <c r="B5" s="18"/>
      <c r="C5" s="32">
        <v>160</v>
      </c>
      <c r="D5" s="18"/>
      <c r="E5" s="18"/>
      <c r="F5" s="32">
        <v>100</v>
      </c>
      <c r="G5" s="32">
        <v>105</v>
      </c>
      <c r="H5" s="32">
        <v>200</v>
      </c>
      <c r="I5" s="32">
        <v>100</v>
      </c>
      <c r="J5" s="18"/>
      <c r="K5" s="18"/>
      <c r="L5" s="55"/>
    </row>
    <row r="6" ht="17.25" customHeight="1" spans="1:13" x14ac:dyDescent="0.25">
      <c r="A6" s="17" t="s">
        <v>305</v>
      </c>
      <c r="B6" s="18"/>
      <c r="C6" s="32">
        <v>70</v>
      </c>
      <c r="D6" s="18"/>
      <c r="E6" s="18"/>
      <c r="F6" s="18"/>
      <c r="G6" s="32">
        <v>42</v>
      </c>
      <c r="H6" s="18"/>
      <c r="I6" s="18"/>
      <c r="J6" s="32">
        <v>70</v>
      </c>
      <c r="K6" s="18"/>
      <c r="L6" s="55"/>
    </row>
    <row r="7" ht="17.25" customHeight="1" spans="1:13" x14ac:dyDescent="0.25">
      <c r="A7" s="17" t="s">
        <v>211</v>
      </c>
      <c r="B7" s="18"/>
      <c r="C7" s="32">
        <v>150</v>
      </c>
      <c r="D7" s="18"/>
      <c r="E7" s="18"/>
      <c r="F7" s="32">
        <v>100</v>
      </c>
      <c r="G7" s="32">
        <v>60</v>
      </c>
      <c r="H7" s="32">
        <v>200</v>
      </c>
      <c r="I7" s="32">
        <v>100</v>
      </c>
      <c r="J7" s="18"/>
      <c r="K7" s="32">
        <v>50</v>
      </c>
      <c r="L7" s="19"/>
    </row>
    <row r="8" ht="17.25" customHeight="1" spans="1:13" x14ac:dyDescent="0.25">
      <c r="A8" s="17" t="s">
        <v>306</v>
      </c>
      <c r="B8" s="18"/>
      <c r="C8" s="18"/>
      <c r="D8" s="18"/>
      <c r="E8" s="18"/>
      <c r="F8" s="18"/>
      <c r="G8" s="18"/>
      <c r="H8" s="18"/>
      <c r="I8" s="18"/>
      <c r="J8" s="18"/>
      <c r="K8" s="32">
        <v>100</v>
      </c>
      <c r="L8" s="19"/>
    </row>
    <row r="9" ht="17.25" customHeight="1" spans="1:13" x14ac:dyDescent="0.25">
      <c r="A9" s="17">
        <v>44958</v>
      </c>
      <c r="B9" s="18"/>
      <c r="C9" s="32">
        <v>120</v>
      </c>
      <c r="D9" s="18"/>
      <c r="E9" s="18"/>
      <c r="F9" s="32">
        <v>60</v>
      </c>
      <c r="G9" s="32">
        <v>102</v>
      </c>
      <c r="H9" s="32">
        <v>100</v>
      </c>
      <c r="I9" s="32">
        <v>100</v>
      </c>
      <c r="J9" s="18"/>
      <c r="K9" s="18"/>
      <c r="L9" s="19"/>
    </row>
    <row r="10" ht="17.25" customHeight="1" spans="1:13" x14ac:dyDescent="0.25">
      <c r="A10" s="17">
        <v>44986</v>
      </c>
      <c r="B10" s="18"/>
      <c r="C10" s="32">
        <v>100</v>
      </c>
      <c r="D10" s="18"/>
      <c r="E10" s="18"/>
      <c r="F10" s="32">
        <v>50</v>
      </c>
      <c r="G10" s="32">
        <v>84</v>
      </c>
      <c r="H10" s="32">
        <v>100</v>
      </c>
      <c r="I10" s="32">
        <v>50</v>
      </c>
      <c r="J10" s="18"/>
      <c r="K10" s="18"/>
      <c r="L10" s="19"/>
    </row>
    <row r="11" ht="17.25" customHeight="1" spans="1:13" x14ac:dyDescent="0.25">
      <c r="A11" s="17">
        <v>45017</v>
      </c>
      <c r="B11" s="18"/>
      <c r="C11" s="32">
        <v>-100</v>
      </c>
      <c r="D11" s="18"/>
      <c r="E11" s="18"/>
      <c r="F11" s="18"/>
      <c r="G11" s="18"/>
      <c r="H11" s="18"/>
      <c r="I11" s="18"/>
      <c r="J11" s="18"/>
      <c r="K11" s="18"/>
      <c r="L11" s="19"/>
    </row>
    <row r="12" ht="17.25" customHeight="1" spans="1:13" x14ac:dyDescent="0.25">
      <c r="A12" s="17">
        <v>45017</v>
      </c>
      <c r="B12" s="18"/>
      <c r="C12" s="18"/>
      <c r="D12" s="18"/>
      <c r="E12" s="18"/>
      <c r="F12" s="18"/>
      <c r="G12" s="32">
        <v>29</v>
      </c>
      <c r="H12" s="32">
        <v>200</v>
      </c>
      <c r="I12" s="18"/>
      <c r="J12" s="18"/>
      <c r="K12" s="18"/>
      <c r="L12" s="19"/>
    </row>
    <row r="13" ht="17.25" customHeight="1" spans="1:13" x14ac:dyDescent="0.25">
      <c r="A13" s="17">
        <v>45231</v>
      </c>
      <c r="B13" s="32">
        <v>10</v>
      </c>
      <c r="C13" s="18"/>
      <c r="D13" s="18"/>
      <c r="E13" s="18"/>
      <c r="F13" s="18"/>
      <c r="G13" s="32">
        <v>30</v>
      </c>
      <c r="H13" s="18"/>
      <c r="I13" s="18"/>
      <c r="J13" s="18"/>
      <c r="K13" s="18"/>
      <c r="L13" s="19"/>
    </row>
    <row r="14" ht="17.25" customHeight="1" spans="1:13" x14ac:dyDescent="0.25">
      <c r="A14" s="17">
        <v>44960</v>
      </c>
      <c r="B14" s="18"/>
      <c r="C14" s="32">
        <v>150</v>
      </c>
      <c r="D14" s="18"/>
      <c r="E14" s="18"/>
      <c r="F14" s="18"/>
      <c r="G14" s="18"/>
      <c r="H14" s="32">
        <v>300</v>
      </c>
      <c r="I14" s="18"/>
      <c r="J14" s="32">
        <v>150</v>
      </c>
      <c r="K14" s="18"/>
      <c r="L14" s="19"/>
    </row>
    <row r="15" ht="17.25" customHeight="1" spans="1:13" x14ac:dyDescent="0.25">
      <c r="A15" s="17">
        <v>44960</v>
      </c>
      <c r="B15" s="18"/>
      <c r="C15" s="18"/>
      <c r="D15" s="18"/>
      <c r="E15" s="18"/>
      <c r="F15" s="18"/>
      <c r="G15" s="18"/>
      <c r="H15" s="18"/>
      <c r="I15" s="32">
        <v>-146</v>
      </c>
      <c r="J15" s="18"/>
      <c r="K15" s="18"/>
      <c r="L15" s="19"/>
    </row>
    <row r="16" ht="17.25" customHeight="1" spans="1:13" x14ac:dyDescent="0.25">
      <c r="A16" s="17" t="s">
        <v>307</v>
      </c>
      <c r="B16" s="18"/>
      <c r="C16" s="18"/>
      <c r="D16" s="18"/>
      <c r="E16" s="18"/>
      <c r="F16" s="18"/>
      <c r="G16" s="32">
        <v>150</v>
      </c>
      <c r="H16" s="18"/>
      <c r="I16" s="18"/>
      <c r="J16" s="18"/>
      <c r="K16" s="18"/>
      <c r="L16" s="19"/>
    </row>
    <row r="17" ht="17.25" customHeight="1" spans="1:13" x14ac:dyDescent="0.25">
      <c r="A17" s="17" t="s">
        <v>290</v>
      </c>
      <c r="B17" s="18"/>
      <c r="C17" s="18"/>
      <c r="D17" s="18"/>
      <c r="E17" s="18"/>
      <c r="F17" s="18"/>
      <c r="G17" s="18"/>
      <c r="H17" s="32">
        <v>400</v>
      </c>
      <c r="I17" s="18"/>
      <c r="J17" s="18"/>
      <c r="K17" s="18"/>
      <c r="L17" s="19"/>
    </row>
    <row r="18" ht="17.25" customHeight="1" spans="1:13" x14ac:dyDescent="0.25">
      <c r="A18" s="85" t="s">
        <v>308</v>
      </c>
      <c r="B18" s="18"/>
      <c r="C18" s="18"/>
      <c r="D18" s="18"/>
      <c r="E18" s="18"/>
      <c r="F18" s="18"/>
      <c r="G18" s="32">
        <v>-50</v>
      </c>
      <c r="H18" s="18"/>
      <c r="I18" s="18"/>
      <c r="J18" s="18"/>
      <c r="K18" s="32">
        <v>-27</v>
      </c>
      <c r="L18" s="19"/>
    </row>
    <row r="19" ht="17.25" customHeight="1" spans="1:13" x14ac:dyDescent="0.25">
      <c r="A19" s="85">
        <v>45053</v>
      </c>
      <c r="B19" s="18"/>
      <c r="C19" s="18"/>
      <c r="D19" s="18"/>
      <c r="E19" s="18"/>
      <c r="F19" s="18"/>
      <c r="G19" s="32">
        <v>-136</v>
      </c>
      <c r="H19" s="18"/>
      <c r="I19" s="18"/>
      <c r="J19" s="18"/>
      <c r="K19" s="32">
        <v>-16</v>
      </c>
      <c r="L19" s="19"/>
    </row>
    <row r="20" ht="17.25" customHeight="1" spans="1:13" x14ac:dyDescent="0.25">
      <c r="A20" s="17">
        <v>44965</v>
      </c>
      <c r="B20" s="18"/>
      <c r="C20" s="18"/>
      <c r="D20" s="18"/>
      <c r="E20" s="18"/>
      <c r="F20" s="18"/>
      <c r="G20" s="32">
        <v>-155</v>
      </c>
      <c r="H20" s="18"/>
      <c r="I20" s="18"/>
      <c r="J20" s="18"/>
      <c r="K20" s="18"/>
      <c r="L20" s="19"/>
    </row>
    <row r="21" ht="17.25" customHeight="1" spans="1:13" x14ac:dyDescent="0.25">
      <c r="A21" s="17">
        <v>45146</v>
      </c>
      <c r="B21" s="36"/>
      <c r="C21" s="32">
        <v>-175</v>
      </c>
      <c r="D21" s="32">
        <v>-35</v>
      </c>
      <c r="E21" s="36"/>
      <c r="F21" s="32">
        <v>-60</v>
      </c>
      <c r="G21" s="32">
        <v>-69</v>
      </c>
      <c r="H21" s="36"/>
      <c r="I21" s="36"/>
      <c r="J21" s="32">
        <v>-13</v>
      </c>
      <c r="K21" s="32">
        <v>-15</v>
      </c>
      <c r="L21" s="55"/>
    </row>
    <row r="22" ht="17.25" customHeight="1" spans="1:13" x14ac:dyDescent="0.25">
      <c r="A22" s="17">
        <v>45025</v>
      </c>
      <c r="B22" s="18"/>
      <c r="C22" s="18"/>
      <c r="D22" s="18"/>
      <c r="E22" s="18"/>
      <c r="F22" s="32">
        <v>-600</v>
      </c>
      <c r="G22" s="18"/>
      <c r="H22" s="18"/>
      <c r="I22" s="32">
        <v>-204</v>
      </c>
      <c r="J22" s="18"/>
      <c r="K22" s="18"/>
      <c r="L22" s="19"/>
    </row>
    <row r="23" ht="17.25" customHeight="1" spans="1:13" x14ac:dyDescent="0.25">
      <c r="A23" s="17">
        <v>45086</v>
      </c>
      <c r="B23" s="18"/>
      <c r="C23" s="18"/>
      <c r="D23" s="18"/>
      <c r="E23" s="18"/>
      <c r="F23" s="18"/>
      <c r="G23" s="32">
        <v>-83</v>
      </c>
      <c r="H23" s="18"/>
      <c r="I23" s="18"/>
      <c r="J23" s="18"/>
      <c r="K23" s="32">
        <v>-25</v>
      </c>
      <c r="L23" s="19"/>
    </row>
    <row r="24" ht="17.25" customHeight="1" spans="1:13" x14ac:dyDescent="0.25">
      <c r="A24" s="17">
        <v>45269</v>
      </c>
      <c r="B24" s="18"/>
      <c r="C24" s="18"/>
      <c r="D24" s="32">
        <v>-120</v>
      </c>
      <c r="E24" s="32">
        <v>-122</v>
      </c>
      <c r="F24" s="32">
        <v>-200</v>
      </c>
      <c r="G24" s="18"/>
      <c r="H24" s="32">
        <v>-300</v>
      </c>
      <c r="I24" s="18"/>
      <c r="J24" s="18"/>
      <c r="K24" s="18"/>
      <c r="L24" s="19"/>
    </row>
    <row r="25" ht="17.25" customHeight="1" spans="1:13" x14ac:dyDescent="0.25">
      <c r="A25" s="17" t="s">
        <v>309</v>
      </c>
      <c r="B25" s="18"/>
      <c r="C25" s="32">
        <v>300</v>
      </c>
      <c r="D25" s="18"/>
      <c r="E25" s="32">
        <v>-17</v>
      </c>
      <c r="F25" s="18"/>
      <c r="G25" s="32">
        <v>-84</v>
      </c>
      <c r="H25" s="32">
        <v>-300</v>
      </c>
      <c r="I25" s="18"/>
      <c r="J25" s="18"/>
      <c r="K25" s="18"/>
      <c r="L25" s="19"/>
    </row>
    <row r="26" ht="17.25" customHeight="1" spans="1:13" x14ac:dyDescent="0.25">
      <c r="A26" s="85" t="s">
        <v>310</v>
      </c>
      <c r="B26" s="18"/>
      <c r="C26" s="18"/>
      <c r="D26" s="18"/>
      <c r="E26" s="32">
        <v>-61</v>
      </c>
      <c r="F26" s="32">
        <v>-200</v>
      </c>
      <c r="G26" s="32">
        <v>-18</v>
      </c>
      <c r="H26" s="18"/>
      <c r="I26" s="18"/>
      <c r="J26" s="18"/>
      <c r="K26" s="32">
        <v>-16</v>
      </c>
      <c r="L26" s="19"/>
    </row>
    <row r="27" ht="17.25" customHeight="1" spans="1:13" x14ac:dyDescent="0.25">
      <c r="A27" s="85" t="s">
        <v>311</v>
      </c>
      <c r="B27" s="18"/>
      <c r="C27" s="32">
        <v>-80</v>
      </c>
      <c r="D27" s="32">
        <v>-40</v>
      </c>
      <c r="E27" s="18"/>
      <c r="F27" s="18"/>
      <c r="G27" s="32">
        <v>-7</v>
      </c>
      <c r="H27" s="32">
        <v>-280</v>
      </c>
      <c r="I27" s="18"/>
      <c r="J27" s="32">
        <v>-25</v>
      </c>
      <c r="K27" s="18"/>
      <c r="L27" s="19"/>
    </row>
    <row r="28" ht="17.25" customHeight="1" spans="1:13" x14ac:dyDescent="0.25">
      <c r="A28" s="85" t="s">
        <v>312</v>
      </c>
      <c r="B28" s="18"/>
      <c r="C28" s="32">
        <v>-140</v>
      </c>
      <c r="D28" s="32">
        <v>-28</v>
      </c>
      <c r="E28" s="18"/>
      <c r="F28" s="18"/>
      <c r="G28" s="32">
        <v>-73</v>
      </c>
      <c r="H28" s="18"/>
      <c r="I28" s="18"/>
      <c r="J28" s="32">
        <v>-25</v>
      </c>
      <c r="K28" s="32">
        <v>-27</v>
      </c>
      <c r="L28" s="19"/>
    </row>
    <row r="29" ht="17.25" customHeight="1" spans="1:13" x14ac:dyDescent="0.25">
      <c r="A29" s="85" t="s">
        <v>313</v>
      </c>
      <c r="B29" s="32">
        <v>-71</v>
      </c>
      <c r="C29" s="18"/>
      <c r="D29" s="18"/>
      <c r="E29" s="18"/>
      <c r="F29" s="32">
        <v>-50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85" t="s">
        <v>314</v>
      </c>
      <c r="B30" s="18"/>
      <c r="C30" s="32">
        <v>-90</v>
      </c>
      <c r="D30" s="18"/>
      <c r="E30" s="18"/>
      <c r="F30" s="18"/>
      <c r="G30" s="32">
        <v>-84</v>
      </c>
      <c r="H30" s="32">
        <v>-200</v>
      </c>
      <c r="I30" s="18"/>
      <c r="J30" s="32">
        <v>-18</v>
      </c>
      <c r="K30" s="18"/>
      <c r="L30" s="19"/>
    </row>
    <row r="31" ht="17.25" customHeight="1" spans="1:13" x14ac:dyDescent="0.25">
      <c r="A31" s="17" t="s">
        <v>315</v>
      </c>
      <c r="B31" s="18"/>
      <c r="C31" s="32">
        <v>-140</v>
      </c>
      <c r="D31" s="18"/>
      <c r="E31" s="18"/>
      <c r="F31" s="18"/>
      <c r="G31" s="18"/>
      <c r="H31" s="32">
        <v>-420</v>
      </c>
      <c r="I31" s="18"/>
      <c r="J31" s="32">
        <v>-85</v>
      </c>
      <c r="K31" s="18"/>
      <c r="L31" s="19"/>
    </row>
    <row r="32" ht="17.25" customHeight="1" spans="1:13" x14ac:dyDescent="0.25">
      <c r="A32" s="85">
        <v>45295</v>
      </c>
      <c r="B32" s="18"/>
      <c r="C32" s="32">
        <v>-124</v>
      </c>
      <c r="D32" s="32">
        <v>-100</v>
      </c>
      <c r="E32" s="18"/>
      <c r="F32" s="18"/>
      <c r="G32" s="32">
        <v>-100</v>
      </c>
      <c r="H32" s="18"/>
      <c r="I32" s="18"/>
      <c r="J32" s="18"/>
      <c r="K32" s="18"/>
      <c r="L32" s="19"/>
    </row>
    <row r="33" ht="17.25" customHeight="1" spans="1:13" x14ac:dyDescent="0.25">
      <c r="A33" s="85">
        <v>45326</v>
      </c>
      <c r="B33" s="18"/>
      <c r="C33" s="32">
        <v>-35</v>
      </c>
      <c r="D33" s="18"/>
      <c r="E33" s="18"/>
      <c r="F33" s="18"/>
      <c r="G33" s="32">
        <v>-59</v>
      </c>
      <c r="H33" s="18"/>
      <c r="I33" s="18"/>
      <c r="J33" s="32">
        <v>-39</v>
      </c>
      <c r="K33" s="32">
        <v>-19</v>
      </c>
      <c r="L33" s="19"/>
    </row>
    <row r="34" ht="17.25" customHeight="1" spans="1:13" x14ac:dyDescent="0.25">
      <c r="A34" s="85">
        <v>45386</v>
      </c>
      <c r="B34" s="18"/>
      <c r="C34" s="32">
        <v>-40</v>
      </c>
      <c r="D34" s="32">
        <v>-40</v>
      </c>
      <c r="E34" s="18"/>
      <c r="F34" s="18"/>
      <c r="G34" s="32">
        <v>-42</v>
      </c>
      <c r="H34" s="18"/>
      <c r="I34" s="18"/>
      <c r="J34" s="32">
        <v>-8</v>
      </c>
      <c r="K34" s="32">
        <v>-1</v>
      </c>
      <c r="L34" s="19"/>
    </row>
    <row r="35" ht="17.25" customHeight="1" spans="1:13" x14ac:dyDescent="0.25">
      <c r="A35" s="8" t="s">
        <v>316</v>
      </c>
      <c r="B35" s="18"/>
      <c r="C35" s="18"/>
      <c r="D35" s="18"/>
      <c r="E35" s="18"/>
      <c r="F35" s="18"/>
      <c r="G35" s="32">
        <v>-26</v>
      </c>
      <c r="H35" s="18"/>
      <c r="I35" s="18"/>
      <c r="J35" s="32">
        <v>-24</v>
      </c>
      <c r="K35" s="32">
        <v>-1</v>
      </c>
      <c r="L35" s="19"/>
    </row>
    <row r="36" ht="17.25" customHeight="1" spans="1:13" x14ac:dyDescent="0.25">
      <c r="A36" s="85" t="s">
        <v>317</v>
      </c>
      <c r="B36" s="18"/>
      <c r="C36" s="18"/>
      <c r="D36" s="18"/>
      <c r="E36" s="18"/>
      <c r="F36" s="32">
        <v>1</v>
      </c>
      <c r="G36" s="18"/>
      <c r="H36" s="18"/>
      <c r="I36" s="18"/>
      <c r="J36" s="18"/>
      <c r="K36" s="18"/>
      <c r="L36" s="19"/>
    </row>
    <row r="37" ht="17.25" customHeight="1" spans="1:13" x14ac:dyDescent="0.25">
      <c r="A37" s="85" t="s">
        <v>317</v>
      </c>
      <c r="B37" s="36"/>
      <c r="C37" s="32">
        <v>-86</v>
      </c>
      <c r="D37" s="32">
        <v>-29</v>
      </c>
      <c r="E37" s="36"/>
      <c r="F37" s="36"/>
      <c r="G37" s="32">
        <v>-4</v>
      </c>
      <c r="H37" s="36"/>
      <c r="I37" s="36"/>
      <c r="J37" s="32">
        <v>-33</v>
      </c>
      <c r="K37" s="36"/>
      <c r="L37" s="55"/>
    </row>
    <row r="38" ht="17.25" customHeight="1" spans="1:13" x14ac:dyDescent="0.25">
      <c r="A38" s="169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55"/>
    </row>
    <row r="39" ht="17.25" customHeight="1" spans="1:13" x14ac:dyDescent="0.25">
      <c r="A39" s="169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55"/>
    </row>
    <row r="40" ht="17.25" customHeight="1" spans="1:13" x14ac:dyDescent="0.25">
      <c r="A40" s="169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55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9"/>
    </row>
    <row r="42" ht="17.25" customHeight="1" spans="1:13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3"/>
    </row>
    <row r="43" ht="17.25" customHeight="1" spans="1:13" x14ac:dyDescent="0.25">
      <c r="A43" s="26"/>
      <c r="B43" s="42" t="s">
        <v>131</v>
      </c>
      <c r="C43" s="42" t="s">
        <v>8</v>
      </c>
      <c r="D43" s="42" t="s">
        <v>3</v>
      </c>
      <c r="E43" s="42" t="s">
        <v>7</v>
      </c>
      <c r="F43" s="42" t="s">
        <v>11</v>
      </c>
      <c r="G43" s="42" t="s">
        <v>6</v>
      </c>
      <c r="H43" s="42" t="s">
        <v>13</v>
      </c>
      <c r="I43" s="42" t="s">
        <v>9</v>
      </c>
      <c r="J43" s="42" t="s">
        <v>46</v>
      </c>
      <c r="K43" s="42" t="s">
        <v>47</v>
      </c>
      <c r="L43" s="54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9.290714285714287" style="2" customWidth="1"/>
    <col min="8" max="11" width="8.576428571428572" style="2" customWidth="1"/>
  </cols>
  <sheetData>
    <row r="1" ht="18" customHeight="1" spans="1:12" x14ac:dyDescent="0.25">
      <c r="A1" s="40" t="s">
        <v>0</v>
      </c>
      <c r="B1" s="42" t="s">
        <v>8</v>
      </c>
      <c r="C1" s="42" t="s">
        <v>3</v>
      </c>
      <c r="D1" s="42" t="s">
        <v>7</v>
      </c>
      <c r="E1" s="42" t="s">
        <v>13</v>
      </c>
      <c r="F1" s="42" t="s">
        <v>9</v>
      </c>
      <c r="G1" s="42" t="s">
        <v>46</v>
      </c>
      <c r="H1" s="42" t="s">
        <v>11</v>
      </c>
      <c r="I1" s="42" t="s">
        <v>131</v>
      </c>
      <c r="J1" s="42" t="s">
        <v>6</v>
      </c>
      <c r="K1" s="42" t="s">
        <v>47</v>
      </c>
    </row>
    <row r="2" ht="17.25" customHeight="1" spans="1:12" x14ac:dyDescent="0.25">
      <c r="A2" s="17">
        <v>45170</v>
      </c>
      <c r="B2" s="32">
        <v>90</v>
      </c>
      <c r="C2" s="32">
        <v>50</v>
      </c>
      <c r="D2" s="32">
        <v>50</v>
      </c>
      <c r="E2" s="32">
        <v>128</v>
      </c>
      <c r="F2" s="32">
        <v>35</v>
      </c>
      <c r="G2" s="32">
        <v>90</v>
      </c>
      <c r="H2" s="18"/>
      <c r="I2" s="18"/>
      <c r="J2" s="18"/>
      <c r="K2" s="18"/>
    </row>
    <row r="3" ht="17.25" customHeight="1" spans="1:12" x14ac:dyDescent="0.25">
      <c r="A3" s="17">
        <v>45231</v>
      </c>
      <c r="B3" s="18"/>
      <c r="C3" s="18"/>
      <c r="D3" s="18"/>
      <c r="E3" s="18"/>
      <c r="F3" s="32">
        <v>-10</v>
      </c>
      <c r="G3" s="18"/>
      <c r="H3" s="18"/>
      <c r="I3" s="18"/>
      <c r="J3" s="18"/>
      <c r="K3" s="18"/>
    </row>
    <row r="4" ht="17.25" customHeight="1" spans="1:12" x14ac:dyDescent="0.25">
      <c r="A4" s="17" t="s">
        <v>318</v>
      </c>
      <c r="B4" s="18"/>
      <c r="C4" s="18"/>
      <c r="D4" s="18"/>
      <c r="E4" s="18"/>
      <c r="F4" s="18"/>
      <c r="G4" s="18"/>
      <c r="H4" s="32">
        <v>-304</v>
      </c>
      <c r="I4" s="18"/>
      <c r="J4" s="18"/>
      <c r="K4" s="18"/>
    </row>
    <row r="5" ht="17.25" customHeight="1" spans="1:12" x14ac:dyDescent="0.25">
      <c r="A5" s="85" t="s">
        <v>260</v>
      </c>
      <c r="B5" s="18"/>
      <c r="C5" s="18"/>
      <c r="D5" s="18"/>
      <c r="E5" s="18"/>
      <c r="F5" s="32">
        <v>-305</v>
      </c>
      <c r="G5" s="18"/>
      <c r="H5" s="32">
        <v>-96</v>
      </c>
      <c r="I5" s="18"/>
      <c r="J5" s="18"/>
      <c r="K5" s="18"/>
    </row>
    <row r="6" ht="17.25" customHeight="1" spans="1:12" x14ac:dyDescent="0.25">
      <c r="A6" s="17">
        <v>45082</v>
      </c>
      <c r="B6" s="18"/>
      <c r="C6" s="18"/>
      <c r="D6" s="18"/>
      <c r="E6" s="18"/>
      <c r="F6" s="18"/>
      <c r="G6" s="18"/>
      <c r="H6" s="18"/>
      <c r="I6" s="32">
        <v>30</v>
      </c>
      <c r="J6" s="18"/>
      <c r="K6" s="18"/>
    </row>
    <row r="7" ht="17.25" customHeight="1" spans="1:12" x14ac:dyDescent="0.25">
      <c r="A7" s="17">
        <v>45114</v>
      </c>
      <c r="B7" s="18"/>
      <c r="C7" s="18"/>
      <c r="D7" s="32">
        <v>-18</v>
      </c>
      <c r="E7" s="18"/>
      <c r="F7" s="18"/>
      <c r="G7" s="32">
        <v>-109</v>
      </c>
      <c r="H7" s="18"/>
      <c r="I7" s="18"/>
      <c r="J7" s="32">
        <v>-11</v>
      </c>
      <c r="K7" s="18"/>
    </row>
    <row r="8" ht="17.25" customHeight="1" spans="1:12" x14ac:dyDescent="0.25">
      <c r="A8" s="17">
        <v>45206</v>
      </c>
      <c r="B8" s="32">
        <v>-46</v>
      </c>
      <c r="C8" s="32">
        <v>-66</v>
      </c>
      <c r="D8" s="32">
        <v>-18</v>
      </c>
      <c r="E8" s="32">
        <v>-150</v>
      </c>
      <c r="F8" s="32">
        <v>-80</v>
      </c>
      <c r="G8" s="18"/>
      <c r="H8" s="32">
        <v>-40</v>
      </c>
      <c r="I8" s="32">
        <v>-20</v>
      </c>
      <c r="J8" s="18"/>
      <c r="K8" s="32">
        <v>-29</v>
      </c>
    </row>
    <row r="9" ht="17.25" customHeight="1" spans="1:12" x14ac:dyDescent="0.25">
      <c r="A9" s="17" t="s">
        <v>319</v>
      </c>
      <c r="B9" s="18"/>
      <c r="C9" s="18"/>
      <c r="D9" s="18"/>
      <c r="E9" s="18"/>
      <c r="F9" s="18"/>
      <c r="G9" s="18"/>
      <c r="H9" s="18"/>
      <c r="I9" s="32">
        <v>-10</v>
      </c>
      <c r="J9" s="18"/>
      <c r="K9" s="18"/>
    </row>
    <row r="10" ht="17.25" customHeight="1" spans="1:12" x14ac:dyDescent="0.25">
      <c r="A10" s="17" t="s">
        <v>319</v>
      </c>
      <c r="B10" s="32">
        <v>-44</v>
      </c>
      <c r="C10" s="18"/>
      <c r="D10" s="32">
        <v>-13</v>
      </c>
      <c r="E10" s="18"/>
      <c r="F10" s="18"/>
      <c r="G10" s="18"/>
      <c r="H10" s="18"/>
      <c r="I10" s="18"/>
      <c r="J10" s="18"/>
      <c r="K10" s="18"/>
    </row>
    <row r="11" ht="17.25" customHeight="1" spans="1:12" x14ac:dyDescent="0.25">
      <c r="A11" s="17" t="s">
        <v>320</v>
      </c>
      <c r="B11" s="32">
        <v>-128</v>
      </c>
      <c r="C11" s="18"/>
      <c r="D11" s="18"/>
      <c r="E11" s="32">
        <v>-218</v>
      </c>
      <c r="F11" s="18"/>
      <c r="G11" s="32">
        <v>-65</v>
      </c>
      <c r="H11" s="18"/>
      <c r="I11" s="18"/>
      <c r="J11" s="32">
        <v>-8</v>
      </c>
      <c r="K11" s="32">
        <v>-4</v>
      </c>
    </row>
    <row r="12" ht="17.25" customHeight="1" spans="1:12" x14ac:dyDescent="0.25">
      <c r="A12" s="17" t="s">
        <v>321</v>
      </c>
      <c r="B12" s="18"/>
      <c r="C12" s="32">
        <v>-45</v>
      </c>
      <c r="D12" s="32">
        <v>-50</v>
      </c>
      <c r="E12" s="18"/>
      <c r="F12" s="18"/>
      <c r="G12" s="18"/>
      <c r="H12" s="18"/>
      <c r="I12" s="18"/>
      <c r="J12" s="18"/>
      <c r="K12" s="18"/>
    </row>
    <row r="13" ht="17.25" customHeight="1" spans="1:12" x14ac:dyDescent="0.25">
      <c r="A13" s="85">
        <v>44937</v>
      </c>
      <c r="B13" s="18"/>
      <c r="C13" s="32">
        <v>-9</v>
      </c>
      <c r="D13" s="32">
        <v>-10</v>
      </c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>
        <v>45088</v>
      </c>
      <c r="B14" s="18"/>
      <c r="C14" s="18"/>
      <c r="D14" s="32">
        <v>-5</v>
      </c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85"/>
      <c r="B15" s="18"/>
      <c r="C15" s="18"/>
      <c r="D15" s="18"/>
      <c r="E15" s="18"/>
      <c r="F15" s="18"/>
      <c r="G15" s="18"/>
      <c r="H15" s="18"/>
      <c r="I15" s="18"/>
      <c r="J15" s="18"/>
      <c r="K15" s="18"/>
    </row>
    <row r="16" ht="17.25" customHeight="1" spans="1:12" x14ac:dyDescent="0.25">
      <c r="A16" s="85"/>
      <c r="B16" s="18"/>
      <c r="C16" s="18"/>
      <c r="D16" s="18"/>
      <c r="E16" s="18"/>
      <c r="F16" s="18"/>
      <c r="G16" s="18"/>
      <c r="H16" s="18"/>
      <c r="I16" s="18"/>
      <c r="J16" s="18"/>
      <c r="K16" s="18"/>
    </row>
    <row r="17" ht="17.25" customHeight="1" spans="1:12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  <col min="5" max="5" width="12.43357142857143" style="4" customWidth="1"/>
  </cols>
  <sheetData>
    <row r="1" ht="18" customHeight="1" spans="1:6" x14ac:dyDescent="0.25">
      <c r="A1" s="83" t="s">
        <v>0</v>
      </c>
      <c r="B1" s="42" t="s">
        <v>13</v>
      </c>
      <c r="C1" s="42" t="s">
        <v>46</v>
      </c>
      <c r="D1" s="54"/>
      <c r="E1" s="4"/>
    </row>
    <row r="2" ht="17.25" customHeight="1" spans="1:6" x14ac:dyDescent="0.25">
      <c r="A2" s="11" t="s">
        <v>195</v>
      </c>
      <c r="B2" s="9">
        <v>123</v>
      </c>
      <c r="C2" s="9">
        <v>21</v>
      </c>
      <c r="D2" s="22"/>
      <c r="E2" s="12" t="s">
        <v>322</v>
      </c>
    </row>
    <row r="3" ht="17.25" customHeight="1" spans="1:6" x14ac:dyDescent="0.25">
      <c r="A3" s="17"/>
      <c r="B3" s="18"/>
      <c r="C3" s="18"/>
      <c r="D3" s="55"/>
      <c r="E3" s="4"/>
    </row>
    <row r="4" ht="17.25" customHeight="1" spans="1:6" x14ac:dyDescent="0.25">
      <c r="A4" s="17"/>
      <c r="B4" s="18"/>
      <c r="C4" s="18"/>
      <c r="D4" s="55"/>
      <c r="E4" s="4"/>
    </row>
    <row r="5" ht="17.25" customHeight="1" spans="1:6" x14ac:dyDescent="0.25">
      <c r="A5" s="17"/>
      <c r="B5" s="18"/>
      <c r="C5" s="18"/>
      <c r="D5" s="55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7"/>
      <c r="B7" s="36"/>
      <c r="C7" s="36"/>
      <c r="D7" s="55"/>
      <c r="E7" s="4"/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17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17"/>
      <c r="B13" s="18"/>
      <c r="C13" s="18"/>
      <c r="D13" s="19"/>
      <c r="E13" s="4"/>
    </row>
    <row r="14" ht="17.25" customHeight="1" spans="1:6" x14ac:dyDescent="0.25">
      <c r="A14" s="19"/>
      <c r="B14" s="18"/>
      <c r="C14" s="18"/>
      <c r="D14" s="19"/>
      <c r="E14" s="4"/>
    </row>
    <row r="15" ht="17.25" customHeight="1" spans="1:6" x14ac:dyDescent="0.25">
      <c r="A15" s="19"/>
      <c r="B15" s="18"/>
      <c r="C15" s="18"/>
      <c r="D15" s="19"/>
      <c r="E15" s="4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3" width="8.576428571428572" style="2" customWidth="1"/>
  </cols>
  <sheetData>
    <row r="1" ht="18" customHeight="1" spans="1:4" x14ac:dyDescent="0.25">
      <c r="A1" s="40" t="s">
        <v>0</v>
      </c>
      <c r="B1" s="42" t="s">
        <v>11</v>
      </c>
      <c r="C1" s="42" t="s">
        <v>7</v>
      </c>
    </row>
    <row r="2" ht="17.25" customHeight="1" spans="1:4" x14ac:dyDescent="0.25">
      <c r="A2" s="8" t="s">
        <v>323</v>
      </c>
      <c r="B2" s="9">
        <v>500</v>
      </c>
      <c r="C2" s="10"/>
    </row>
    <row r="3" ht="17.25" customHeight="1" spans="1:4" x14ac:dyDescent="0.25">
      <c r="A3" s="17">
        <v>44603</v>
      </c>
      <c r="B3" s="18"/>
      <c r="C3" s="32">
        <v>120</v>
      </c>
    </row>
    <row r="4" ht="17.25" customHeight="1" spans="1:4" x14ac:dyDescent="0.25">
      <c r="A4" s="17">
        <v>44631</v>
      </c>
      <c r="B4" s="18"/>
      <c r="C4" s="32">
        <v>110</v>
      </c>
    </row>
    <row r="5" ht="17.25" customHeight="1" spans="1:4" x14ac:dyDescent="0.25">
      <c r="A5" s="17">
        <v>44692</v>
      </c>
      <c r="B5" s="32">
        <v>-38</v>
      </c>
      <c r="C5" s="36"/>
    </row>
    <row r="6" ht="17.25" customHeight="1" spans="1:4" x14ac:dyDescent="0.25">
      <c r="A6" s="17">
        <v>44692</v>
      </c>
      <c r="B6" s="18"/>
      <c r="C6" s="32">
        <v>70</v>
      </c>
    </row>
    <row r="7" ht="17.25" customHeight="1" spans="1:4" x14ac:dyDescent="0.25">
      <c r="A7" s="17">
        <v>44753</v>
      </c>
      <c r="B7" s="36"/>
      <c r="C7" s="32">
        <v>100</v>
      </c>
    </row>
    <row r="8" ht="17.25" customHeight="1" spans="1:4" x14ac:dyDescent="0.25">
      <c r="A8" s="17" t="s">
        <v>304</v>
      </c>
      <c r="B8" s="18"/>
      <c r="C8" s="32">
        <v>-170</v>
      </c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4" width="8.576428571428572" style="2" customWidth="1"/>
  </cols>
  <sheetData>
    <row r="1" ht="18" customHeight="1" spans="1:5" x14ac:dyDescent="0.25">
      <c r="A1" s="40" t="s">
        <v>0</v>
      </c>
      <c r="B1" s="42" t="s">
        <v>6</v>
      </c>
      <c r="C1" s="42" t="s">
        <v>8</v>
      </c>
      <c r="D1" s="42" t="s">
        <v>13</v>
      </c>
    </row>
    <row r="2" ht="17.25" customHeight="1" spans="1:5" x14ac:dyDescent="0.25">
      <c r="A2" s="8" t="s">
        <v>257</v>
      </c>
      <c r="B2" s="9">
        <v>10</v>
      </c>
      <c r="C2" s="9">
        <v>10</v>
      </c>
      <c r="D2" s="9">
        <v>20</v>
      </c>
    </row>
    <row r="3" ht="17.25" customHeight="1" spans="1:5" x14ac:dyDescent="0.25">
      <c r="A3" s="17">
        <v>44986</v>
      </c>
      <c r="B3" s="32">
        <v>-10</v>
      </c>
      <c r="C3" s="32">
        <v>-10</v>
      </c>
      <c r="D3" s="32">
        <v>-20</v>
      </c>
    </row>
    <row r="4" ht="17.25" customHeight="1" spans="1:5" x14ac:dyDescent="0.25">
      <c r="A4" s="17"/>
      <c r="B4" s="18"/>
      <c r="C4" s="18"/>
      <c r="D4" s="36"/>
    </row>
    <row r="5" ht="17.25" customHeight="1" spans="1:5" x14ac:dyDescent="0.25">
      <c r="A5" s="17"/>
      <c r="B5" s="18"/>
      <c r="C5" s="18"/>
      <c r="D5" s="36"/>
    </row>
    <row r="6" ht="17.25" customHeight="1" spans="1:5" x14ac:dyDescent="0.25">
      <c r="A6" s="17"/>
      <c r="B6" s="18"/>
      <c r="C6" s="18"/>
      <c r="D6" s="36"/>
    </row>
    <row r="7" ht="17.25" customHeight="1" spans="1:5" x14ac:dyDescent="0.25">
      <c r="A7" s="17"/>
      <c r="B7" s="36"/>
      <c r="C7" s="36"/>
      <c r="D7" s="36"/>
    </row>
    <row r="8" ht="17.25" customHeight="1" spans="1:5" x14ac:dyDescent="0.25">
      <c r="A8" s="17"/>
      <c r="B8" s="18"/>
      <c r="C8" s="18"/>
      <c r="D8" s="18"/>
    </row>
    <row r="9" ht="17.25" customHeight="1" spans="1:5" x14ac:dyDescent="0.25">
      <c r="A9" s="17"/>
      <c r="B9" s="18"/>
      <c r="C9" s="18"/>
      <c r="D9" s="18"/>
    </row>
    <row r="10" ht="17.25" customHeight="1" spans="1:5" x14ac:dyDescent="0.25">
      <c r="A10" s="17"/>
      <c r="B10" s="18"/>
      <c r="C10" s="18"/>
      <c r="D10" s="18"/>
    </row>
    <row r="11" ht="17.25" customHeight="1" spans="1:5" x14ac:dyDescent="0.25">
      <c r="A11" s="17"/>
      <c r="B11" s="18"/>
      <c r="C11" s="18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17"/>
      <c r="B14" s="18"/>
      <c r="C14" s="18"/>
      <c r="D14" s="18"/>
    </row>
    <row r="15" ht="17.25" customHeight="1" spans="1:5" x14ac:dyDescent="0.25">
      <c r="A15" s="17"/>
      <c r="B15" s="18"/>
      <c r="C15" s="18"/>
      <c r="D15" s="18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9.290714285714287" style="2" customWidth="1"/>
    <col min="4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17</v>
      </c>
      <c r="F1" s="42" t="s">
        <v>167</v>
      </c>
      <c r="G1" s="42" t="s">
        <v>18</v>
      </c>
      <c r="H1" s="54"/>
    </row>
    <row r="2" ht="17.25" customHeight="1" spans="1:9" x14ac:dyDescent="0.25">
      <c r="A2" s="8">
        <v>44571</v>
      </c>
      <c r="B2" s="9">
        <v>4</v>
      </c>
      <c r="C2" s="9">
        <v>6</v>
      </c>
      <c r="D2" s="9">
        <v>8</v>
      </c>
      <c r="E2" s="9">
        <v>2</v>
      </c>
      <c r="F2" s="9">
        <v>2</v>
      </c>
      <c r="G2" s="9">
        <v>4</v>
      </c>
      <c r="H2" s="11"/>
    </row>
    <row r="3" ht="17.25" customHeight="1" spans="1:9" x14ac:dyDescent="0.25">
      <c r="A3" s="17">
        <v>44603</v>
      </c>
      <c r="B3" s="32">
        <v>-4</v>
      </c>
      <c r="C3" s="32">
        <v>-6</v>
      </c>
      <c r="D3" s="32">
        <v>-8</v>
      </c>
      <c r="E3" s="32">
        <v>-2</v>
      </c>
      <c r="F3" s="32">
        <v>-4</v>
      </c>
      <c r="G3" s="32">
        <v>-2</v>
      </c>
      <c r="H3" s="55"/>
    </row>
    <row r="4" ht="17.25" customHeight="1" spans="1:9" x14ac:dyDescent="0.25">
      <c r="A4" s="17" t="s">
        <v>324</v>
      </c>
      <c r="B4" s="18"/>
      <c r="C4" s="32">
        <v>3</v>
      </c>
      <c r="D4" s="36"/>
      <c r="E4" s="36"/>
      <c r="F4" s="36"/>
      <c r="G4" s="36"/>
      <c r="H4" s="55"/>
    </row>
    <row r="5" ht="17.25" customHeight="1" spans="1:9" x14ac:dyDescent="0.25">
      <c r="A5" s="17"/>
      <c r="B5" s="18"/>
      <c r="C5" s="18"/>
      <c r="D5" s="36"/>
      <c r="E5" s="36"/>
      <c r="F5" s="36"/>
      <c r="G5" s="36"/>
      <c r="H5" s="55"/>
    </row>
    <row r="6" ht="17.25" customHeight="1" spans="1:9" x14ac:dyDescent="0.25">
      <c r="A6" s="17"/>
      <c r="B6" s="18"/>
      <c r="C6" s="18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" customWidth="1"/>
    <col min="3" max="4" width="8.576428571428572" style="2" customWidth="1"/>
    <col min="5" max="5" width="8.576428571428572" style="3" customWidth="1"/>
  </cols>
  <sheetData>
    <row r="1" ht="18" customHeight="1" spans="1:6" x14ac:dyDescent="0.25">
      <c r="A1" s="40" t="s">
        <v>0</v>
      </c>
      <c r="B1" s="42" t="s">
        <v>8</v>
      </c>
      <c r="C1" s="42" t="s">
        <v>11</v>
      </c>
      <c r="D1" s="42" t="s">
        <v>9</v>
      </c>
      <c r="E1" s="54"/>
    </row>
    <row r="2" ht="17.25" customHeight="1" spans="1:6" x14ac:dyDescent="0.25">
      <c r="A2" s="8">
        <v>44722</v>
      </c>
      <c r="B2" s="9">
        <v>300</v>
      </c>
      <c r="C2" s="9">
        <v>300</v>
      </c>
      <c r="D2" s="9">
        <v>200</v>
      </c>
      <c r="E2" s="11"/>
    </row>
    <row r="3" ht="17.25" customHeight="1" spans="1:6" x14ac:dyDescent="0.25">
      <c r="A3" s="17" t="s">
        <v>325</v>
      </c>
      <c r="B3" s="32">
        <v>-60</v>
      </c>
      <c r="C3" s="36"/>
      <c r="D3" s="36"/>
      <c r="E3" s="19"/>
    </row>
    <row r="4" ht="17.25" customHeight="1" spans="1:6" x14ac:dyDescent="0.25">
      <c r="A4" s="17"/>
      <c r="B4" s="18"/>
      <c r="C4" s="36"/>
      <c r="D4" s="36"/>
      <c r="E4" s="19"/>
    </row>
    <row r="5" ht="17.25" customHeight="1" spans="1:6" x14ac:dyDescent="0.25">
      <c r="A5" s="17"/>
      <c r="B5" s="18"/>
      <c r="C5" s="36"/>
      <c r="D5" s="36"/>
      <c r="E5" s="55"/>
    </row>
    <row r="6" ht="17.25" customHeight="1" spans="1:6" x14ac:dyDescent="0.25">
      <c r="A6" s="17"/>
      <c r="B6" s="18"/>
      <c r="C6" s="36"/>
      <c r="D6" s="36"/>
      <c r="E6" s="55"/>
    </row>
    <row r="7" ht="17.25" customHeight="1" spans="1:6" x14ac:dyDescent="0.25">
      <c r="A7" s="17"/>
      <c r="B7" s="36"/>
      <c r="C7" s="36"/>
      <c r="D7" s="36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8.576428571428572" style="3" customWidth="1"/>
  </cols>
  <sheetData>
    <row r="1" ht="18" customHeight="1" spans="1:6" x14ac:dyDescent="0.25">
      <c r="A1" s="40" t="s">
        <v>0</v>
      </c>
      <c r="B1" s="42" t="s">
        <v>148</v>
      </c>
      <c r="C1" s="42" t="s">
        <v>8</v>
      </c>
      <c r="D1" s="42" t="s">
        <v>6</v>
      </c>
      <c r="E1" s="54"/>
    </row>
    <row r="2" ht="17.25" customHeight="1" spans="1:6" x14ac:dyDescent="0.25">
      <c r="A2" s="8">
        <v>44875</v>
      </c>
      <c r="B2" s="9">
        <v>80</v>
      </c>
      <c r="C2" s="10"/>
      <c r="D2" s="10"/>
      <c r="E2" s="11"/>
    </row>
    <row r="3" ht="17.25" customHeight="1" spans="1:6" x14ac:dyDescent="0.25">
      <c r="A3" s="17">
        <v>44875</v>
      </c>
      <c r="B3" s="32">
        <v>120</v>
      </c>
      <c r="C3" s="18"/>
      <c r="D3" s="18"/>
      <c r="E3" s="55"/>
    </row>
    <row r="4" ht="17.25" customHeight="1" spans="1:6" x14ac:dyDescent="0.25">
      <c r="A4" s="17">
        <v>44815</v>
      </c>
      <c r="B4" s="36"/>
      <c r="C4" s="32">
        <v>500</v>
      </c>
      <c r="D4" s="18"/>
      <c r="E4" s="55"/>
    </row>
    <row r="5" ht="17.25" customHeight="1" spans="1:6" x14ac:dyDescent="0.25">
      <c r="A5" s="17">
        <v>45170</v>
      </c>
      <c r="B5" s="32">
        <v>-199</v>
      </c>
      <c r="C5" s="36"/>
      <c r="D5" s="36"/>
      <c r="E5" s="55"/>
    </row>
    <row r="6" ht="15.75" customHeight="1" spans="1:6" x14ac:dyDescent="0.25">
      <c r="A6" s="85" t="s">
        <v>326</v>
      </c>
      <c r="B6" s="36"/>
      <c r="C6" s="32">
        <v>80</v>
      </c>
      <c r="D6" s="32">
        <v>80</v>
      </c>
      <c r="E6" s="55"/>
    </row>
    <row r="7" ht="17.25" customHeight="1" spans="1:6" x14ac:dyDescent="0.25">
      <c r="A7" s="85" t="s">
        <v>326</v>
      </c>
      <c r="B7" s="36"/>
      <c r="C7" s="32">
        <v>120</v>
      </c>
      <c r="D7" s="32">
        <v>120</v>
      </c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7"/>
      <c r="B12" s="18"/>
      <c r="C12" s="18"/>
      <c r="D12" s="18"/>
      <c r="E12" s="19"/>
    </row>
    <row r="13" ht="17.25" customHeight="1" spans="1:6" x14ac:dyDescent="0.25">
      <c r="A13" s="17"/>
      <c r="B13" s="18"/>
      <c r="C13" s="18"/>
      <c r="D13" s="18"/>
      <c r="E13" s="19"/>
    </row>
    <row r="14" ht="17.25" customHeight="1" spans="1:6" x14ac:dyDescent="0.25">
      <c r="A14" s="17"/>
      <c r="B14" s="18"/>
      <c r="C14" s="18"/>
      <c r="D14" s="18"/>
      <c r="E14" s="19"/>
    </row>
    <row r="15" ht="17.25" customHeight="1" spans="1:6" x14ac:dyDescent="0.25">
      <c r="A15" s="17"/>
      <c r="B15" s="18"/>
      <c r="C15" s="18"/>
      <c r="D15" s="18"/>
      <c r="E15" s="1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7</v>
      </c>
      <c r="C1" s="42" t="s">
        <v>8</v>
      </c>
      <c r="D1" s="42" t="s">
        <v>13</v>
      </c>
      <c r="E1" s="42" t="s">
        <v>11</v>
      </c>
      <c r="F1" s="42" t="s">
        <v>46</v>
      </c>
      <c r="G1" s="42" t="s">
        <v>3</v>
      </c>
      <c r="H1" s="54"/>
    </row>
    <row r="2" ht="17.25" customHeight="1" spans="1:9" x14ac:dyDescent="0.25">
      <c r="A2" s="8" t="s">
        <v>83</v>
      </c>
      <c r="B2" s="9">
        <v>30</v>
      </c>
      <c r="C2" s="9">
        <v>50</v>
      </c>
      <c r="D2" s="9">
        <v>100</v>
      </c>
      <c r="E2" s="9">
        <v>100</v>
      </c>
      <c r="F2" s="10"/>
      <c r="G2" s="10"/>
      <c r="H2" s="11"/>
    </row>
    <row r="3" ht="17.25" customHeight="1" spans="1:9" x14ac:dyDescent="0.25">
      <c r="A3" s="17" t="s">
        <v>327</v>
      </c>
      <c r="B3" s="18"/>
      <c r="C3" s="18"/>
      <c r="D3" s="18"/>
      <c r="E3" s="18"/>
      <c r="F3" s="32">
        <v>30</v>
      </c>
      <c r="G3" s="32">
        <v>30</v>
      </c>
      <c r="H3" s="55"/>
    </row>
    <row r="4" ht="17.25" customHeight="1" spans="1:9" x14ac:dyDescent="0.25">
      <c r="A4" s="17">
        <v>44572</v>
      </c>
      <c r="B4" s="32">
        <v>52</v>
      </c>
      <c r="C4" s="32">
        <v>90</v>
      </c>
      <c r="D4" s="32">
        <v>100</v>
      </c>
      <c r="E4" s="32">
        <v>100</v>
      </c>
      <c r="F4" s="32">
        <v>85</v>
      </c>
      <c r="G4" s="32">
        <v>70</v>
      </c>
      <c r="H4" s="55"/>
    </row>
    <row r="5" ht="17.25" customHeight="1" spans="1:9" x14ac:dyDescent="0.25">
      <c r="A5" s="17">
        <v>44572</v>
      </c>
      <c r="B5" s="32">
        <v>58</v>
      </c>
      <c r="C5" s="32">
        <v>10</v>
      </c>
      <c r="D5" s="32">
        <v>100</v>
      </c>
      <c r="E5" s="32">
        <v>100</v>
      </c>
      <c r="F5" s="32">
        <v>35</v>
      </c>
      <c r="G5" s="32">
        <v>40</v>
      </c>
      <c r="H5" s="55"/>
    </row>
    <row r="6" ht="17.25" customHeight="1" spans="1:9" x14ac:dyDescent="0.25">
      <c r="A6" s="17"/>
      <c r="B6" s="36"/>
      <c r="C6" s="36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8" customHeight="1" spans="1:9" x14ac:dyDescent="0.25">
      <c r="A1" s="40" t="s">
        <v>0</v>
      </c>
      <c r="B1" s="42" t="s">
        <v>6</v>
      </c>
      <c r="C1" s="42" t="s">
        <v>7</v>
      </c>
      <c r="D1" s="42" t="s">
        <v>8</v>
      </c>
      <c r="E1" s="42" t="s">
        <v>3</v>
      </c>
      <c r="F1" s="42" t="s">
        <v>11</v>
      </c>
      <c r="G1" s="42" t="s">
        <v>13</v>
      </c>
      <c r="H1" s="54"/>
    </row>
    <row r="2" ht="17.25" customHeight="1" spans="1:9" x14ac:dyDescent="0.25">
      <c r="A2" s="8" t="s">
        <v>327</v>
      </c>
      <c r="B2" s="9">
        <v>50</v>
      </c>
      <c r="C2" s="9">
        <v>50</v>
      </c>
      <c r="D2" s="9">
        <v>50</v>
      </c>
      <c r="E2" s="9">
        <v>50</v>
      </c>
      <c r="F2" s="9">
        <v>50</v>
      </c>
      <c r="G2" s="9">
        <v>100</v>
      </c>
      <c r="H2" s="11"/>
    </row>
    <row r="3" ht="17.25" customHeight="1" spans="1:9" x14ac:dyDescent="0.25">
      <c r="A3" s="17" t="s">
        <v>303</v>
      </c>
      <c r="B3" s="32">
        <v>50</v>
      </c>
      <c r="C3" s="32">
        <v>50</v>
      </c>
      <c r="D3" s="32">
        <v>50</v>
      </c>
      <c r="E3" s="32">
        <v>50</v>
      </c>
      <c r="F3" s="32">
        <v>50</v>
      </c>
      <c r="G3" s="18"/>
      <c r="H3" s="55"/>
    </row>
    <row r="4" ht="17.25" customHeight="1" spans="1:9" x14ac:dyDescent="0.25">
      <c r="A4" s="17">
        <v>44603</v>
      </c>
      <c r="B4" s="36"/>
      <c r="C4" s="36"/>
      <c r="D4" s="36"/>
      <c r="E4" s="36"/>
      <c r="F4" s="32">
        <v>100</v>
      </c>
      <c r="G4" s="32">
        <v>100</v>
      </c>
      <c r="H4" s="55"/>
    </row>
    <row r="5" ht="17.25" customHeight="1" spans="1:9" x14ac:dyDescent="0.25">
      <c r="A5" s="17"/>
      <c r="B5" s="36"/>
      <c r="C5" s="36"/>
      <c r="D5" s="36"/>
      <c r="E5" s="36"/>
      <c r="F5" s="36"/>
      <c r="G5" s="36"/>
      <c r="H5" s="55"/>
    </row>
    <row r="6" ht="17.25" customHeight="1" spans="1:9" x14ac:dyDescent="0.25">
      <c r="A6" s="17"/>
      <c r="B6" s="36"/>
      <c r="C6" s="36"/>
      <c r="D6" s="36"/>
      <c r="E6" s="36"/>
      <c r="F6" s="36"/>
      <c r="G6" s="36"/>
      <c r="H6" s="55"/>
    </row>
    <row r="7" ht="17.25" customHeight="1" spans="1:9" x14ac:dyDescent="0.25">
      <c r="A7" s="17"/>
      <c r="B7" s="36"/>
      <c r="C7" s="36"/>
      <c r="D7" s="36"/>
      <c r="E7" s="36"/>
      <c r="F7" s="36"/>
      <c r="G7" s="36"/>
      <c r="H7" s="55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17"/>
      <c r="B11" s="18"/>
      <c r="C11" s="18"/>
      <c r="D11" s="18"/>
      <c r="E11" s="18"/>
      <c r="F11" s="18"/>
      <c r="G11" s="18"/>
      <c r="H11" s="19"/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9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  <col min="8" max="8" width="12.43357142857143" style="4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54"/>
      <c r="H1" s="4"/>
    </row>
    <row r="2" ht="17.25" customHeight="1" spans="1:9" x14ac:dyDescent="0.25">
      <c r="A2" s="8" t="s">
        <v>328</v>
      </c>
      <c r="B2" s="9">
        <v>100</v>
      </c>
      <c r="C2" s="9">
        <v>100</v>
      </c>
      <c r="D2" s="9">
        <v>50</v>
      </c>
      <c r="E2" s="9">
        <v>150</v>
      </c>
      <c r="F2" s="9">
        <v>200</v>
      </c>
      <c r="G2" s="11"/>
      <c r="H2" s="4"/>
    </row>
    <row r="3" ht="17.25" customHeight="1" spans="1:9" x14ac:dyDescent="0.25">
      <c r="A3" s="17" t="s">
        <v>328</v>
      </c>
      <c r="B3" s="32">
        <v>84</v>
      </c>
      <c r="C3" s="32">
        <v>100</v>
      </c>
      <c r="D3" s="32">
        <v>100</v>
      </c>
      <c r="E3" s="32">
        <v>100</v>
      </c>
      <c r="F3" s="32">
        <v>150</v>
      </c>
      <c r="G3" s="55"/>
      <c r="H3" s="4"/>
    </row>
    <row r="4" ht="17.25" customHeight="1" spans="1:9" x14ac:dyDescent="0.25">
      <c r="A4" s="17" t="s">
        <v>328</v>
      </c>
      <c r="B4" s="32">
        <v>116</v>
      </c>
      <c r="C4" s="32">
        <v>100</v>
      </c>
      <c r="D4" s="32">
        <v>150</v>
      </c>
      <c r="E4" s="32">
        <v>50</v>
      </c>
      <c r="F4" s="32">
        <v>250</v>
      </c>
      <c r="G4" s="55"/>
      <c r="H4" s="4"/>
    </row>
    <row r="5" ht="17.25" customHeight="1" spans="1:9" x14ac:dyDescent="0.25">
      <c r="A5" s="17" t="s">
        <v>285</v>
      </c>
      <c r="B5" s="36"/>
      <c r="C5" s="32">
        <v>160</v>
      </c>
      <c r="D5" s="36"/>
      <c r="E5" s="36"/>
      <c r="F5" s="36"/>
      <c r="G5" s="55"/>
      <c r="H5" s="12" t="s">
        <v>329</v>
      </c>
    </row>
    <row r="6" ht="17.25" customHeight="1" spans="1:9" x14ac:dyDescent="0.25">
      <c r="A6" s="17">
        <v>45050</v>
      </c>
      <c r="B6" s="32">
        <v>-82</v>
      </c>
      <c r="C6" s="32">
        <v>-60</v>
      </c>
      <c r="D6" s="32">
        <v>-203</v>
      </c>
      <c r="E6" s="32">
        <v>-143</v>
      </c>
      <c r="F6" s="18"/>
      <c r="G6" s="19"/>
      <c r="H6" s="4"/>
    </row>
    <row r="7" ht="17.25" customHeight="1" spans="1:9" x14ac:dyDescent="0.25">
      <c r="A7" s="17"/>
      <c r="B7" s="36"/>
      <c r="C7" s="36"/>
      <c r="D7" s="36"/>
      <c r="E7" s="36"/>
      <c r="F7" s="36"/>
      <c r="G7" s="55"/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9"/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9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9"/>
      <c r="H10" s="4"/>
    </row>
    <row r="11" ht="17.25" customHeight="1" spans="1:9" x14ac:dyDescent="0.25">
      <c r="A11" s="17"/>
      <c r="B11" s="18"/>
      <c r="C11" s="18"/>
      <c r="D11" s="18"/>
      <c r="E11" s="18"/>
      <c r="F11" s="18"/>
      <c r="G11" s="19"/>
      <c r="H11" s="4"/>
    </row>
    <row r="12" ht="17.25" customHeight="1" spans="1:9" x14ac:dyDescent="0.25">
      <c r="A12" s="17"/>
      <c r="B12" s="18"/>
      <c r="C12" s="18"/>
      <c r="D12" s="18"/>
      <c r="E12" s="18"/>
      <c r="F12" s="18"/>
      <c r="G12" s="19"/>
      <c r="H12" s="4"/>
    </row>
    <row r="13" ht="17.25" customHeight="1" spans="1:9" x14ac:dyDescent="0.25">
      <c r="A13" s="17"/>
      <c r="B13" s="18"/>
      <c r="C13" s="18"/>
      <c r="D13" s="18"/>
      <c r="E13" s="18"/>
      <c r="F13" s="18"/>
      <c r="G13" s="19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9"/>
      <c r="H14" s="4"/>
    </row>
    <row r="15" ht="17.25" customHeight="1" spans="1:9" x14ac:dyDescent="0.25">
      <c r="A15" s="17"/>
      <c r="B15" s="18"/>
      <c r="C15" s="18"/>
      <c r="D15" s="18"/>
      <c r="E15" s="18"/>
      <c r="F15" s="18"/>
      <c r="G15" s="19"/>
      <c r="H15" s="4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6" width="8.576428571428572" style="2" customWidth="1"/>
    <col min="7" max="7" width="8.576428571428572" style="3" customWidth="1"/>
  </cols>
  <sheetData>
    <row r="1" ht="18" customHeight="1" spans="1:8" x14ac:dyDescent="0.25">
      <c r="A1" s="83" t="s">
        <v>0</v>
      </c>
      <c r="B1" s="42" t="s">
        <v>9</v>
      </c>
      <c r="C1" s="42" t="s">
        <v>11</v>
      </c>
      <c r="D1" s="42" t="s">
        <v>6</v>
      </c>
      <c r="E1" s="42" t="s">
        <v>8</v>
      </c>
      <c r="F1" s="42" t="s">
        <v>13</v>
      </c>
      <c r="G1" s="54"/>
    </row>
    <row r="2" ht="17.25" customHeight="1" spans="1:8" x14ac:dyDescent="0.25">
      <c r="A2" s="11" t="s">
        <v>330</v>
      </c>
      <c r="B2" s="9">
        <v>300</v>
      </c>
      <c r="C2" s="9">
        <v>510</v>
      </c>
      <c r="D2" s="10"/>
      <c r="E2" s="10"/>
      <c r="F2" s="10"/>
      <c r="G2" s="11"/>
    </row>
    <row r="3" ht="17.25" customHeight="1" spans="1:8" x14ac:dyDescent="0.25">
      <c r="A3" s="19" t="s">
        <v>330</v>
      </c>
      <c r="B3" s="32">
        <v>70</v>
      </c>
      <c r="C3" s="32">
        <v>10</v>
      </c>
      <c r="D3" s="32">
        <v>145</v>
      </c>
      <c r="E3" s="32">
        <v>260</v>
      </c>
      <c r="F3" s="32">
        <v>520</v>
      </c>
      <c r="G3" s="55"/>
    </row>
    <row r="4" ht="17.25" customHeight="1" spans="1:8" x14ac:dyDescent="0.25">
      <c r="A4" s="19" t="s">
        <v>331</v>
      </c>
      <c r="B4" s="32">
        <v>150</v>
      </c>
      <c r="C4" s="18"/>
      <c r="D4" s="32">
        <v>115</v>
      </c>
      <c r="E4" s="18"/>
      <c r="F4" s="18"/>
      <c r="G4" s="55"/>
    </row>
    <row r="5" ht="17.25" customHeight="1" spans="1:8" x14ac:dyDescent="0.25">
      <c r="A5" s="19" t="s">
        <v>332</v>
      </c>
      <c r="B5" s="18"/>
      <c r="C5" s="18"/>
      <c r="D5" s="32">
        <v>40</v>
      </c>
      <c r="E5" s="32">
        <v>40</v>
      </c>
      <c r="F5" s="32">
        <v>60</v>
      </c>
      <c r="G5" s="19"/>
    </row>
    <row r="6" ht="17.25" customHeight="1" spans="1:8" x14ac:dyDescent="0.25">
      <c r="A6" s="17"/>
      <c r="B6" s="36"/>
      <c r="C6" s="36"/>
      <c r="D6" s="36"/>
      <c r="E6" s="36"/>
      <c r="F6" s="36"/>
      <c r="G6" s="55"/>
    </row>
    <row r="7" ht="17.25" customHeight="1" spans="1:8" x14ac:dyDescent="0.25">
      <c r="A7" s="17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18"/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9"/>
      <c r="B14" s="18"/>
      <c r="C14" s="18"/>
      <c r="D14" s="18"/>
      <c r="E14" s="18"/>
      <c r="F14" s="18"/>
      <c r="G14" s="19"/>
    </row>
    <row r="15" ht="17.25" customHeight="1" spans="1:8" x14ac:dyDescent="0.25">
      <c r="A15" s="19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8" width="8.576428571428572" style="2" customWidth="1"/>
    <col min="9" max="10" width="9.005" style="2" customWidth="1"/>
    <col min="11" max="12" width="9.005" style="3" customWidth="1"/>
  </cols>
  <sheetData>
    <row r="1" ht="18" customHeight="1" spans="1:13" x14ac:dyDescent="0.25">
      <c r="A1" s="40" t="s">
        <v>0</v>
      </c>
      <c r="B1" s="42" t="s">
        <v>6</v>
      </c>
      <c r="C1" s="42" t="s">
        <v>46</v>
      </c>
      <c r="D1" s="42" t="s">
        <v>7</v>
      </c>
      <c r="E1" s="42" t="s">
        <v>8</v>
      </c>
      <c r="F1" s="42" t="s">
        <v>3</v>
      </c>
      <c r="G1" s="42" t="s">
        <v>9</v>
      </c>
      <c r="H1" s="42" t="s">
        <v>11</v>
      </c>
      <c r="I1" s="42" t="s">
        <v>13</v>
      </c>
      <c r="J1" s="42" t="s">
        <v>224</v>
      </c>
      <c r="K1" s="54" t="s">
        <v>17</v>
      </c>
      <c r="L1" s="54"/>
    </row>
    <row r="2" ht="17.25" customHeight="1" spans="1:13" x14ac:dyDescent="0.25">
      <c r="A2" s="8" t="s">
        <v>331</v>
      </c>
      <c r="B2" s="9">
        <v>50</v>
      </c>
      <c r="C2" s="9">
        <v>50</v>
      </c>
      <c r="D2" s="9">
        <v>30</v>
      </c>
      <c r="E2" s="9">
        <v>100</v>
      </c>
      <c r="F2" s="9">
        <v>30</v>
      </c>
      <c r="G2" s="9">
        <v>50</v>
      </c>
      <c r="H2" s="9">
        <v>50</v>
      </c>
      <c r="I2" s="9">
        <v>150</v>
      </c>
      <c r="J2" s="10"/>
      <c r="K2" s="11"/>
      <c r="L2" s="11"/>
    </row>
    <row r="3" ht="17.25" customHeight="1" spans="1:13" x14ac:dyDescent="0.25">
      <c r="A3" s="17" t="s">
        <v>284</v>
      </c>
      <c r="B3" s="32">
        <v>50</v>
      </c>
      <c r="C3" s="32">
        <v>50</v>
      </c>
      <c r="D3" s="32">
        <v>30</v>
      </c>
      <c r="E3" s="32">
        <v>100</v>
      </c>
      <c r="F3" s="32">
        <v>30</v>
      </c>
      <c r="G3" s="32">
        <v>75</v>
      </c>
      <c r="H3" s="32">
        <v>75</v>
      </c>
      <c r="I3" s="32">
        <v>150</v>
      </c>
      <c r="J3" s="18"/>
      <c r="K3" s="19"/>
      <c r="L3" s="55"/>
    </row>
    <row r="4" ht="17.25" customHeight="1" spans="1:13" x14ac:dyDescent="0.25">
      <c r="A4" s="17" t="s">
        <v>234</v>
      </c>
      <c r="B4" s="32">
        <v>86</v>
      </c>
      <c r="C4" s="32">
        <v>18</v>
      </c>
      <c r="D4" s="18"/>
      <c r="E4" s="32">
        <v>50</v>
      </c>
      <c r="F4" s="18"/>
      <c r="G4" s="32">
        <v>50</v>
      </c>
      <c r="H4" s="32">
        <v>50</v>
      </c>
      <c r="I4" s="32">
        <v>72</v>
      </c>
      <c r="J4" s="18"/>
      <c r="K4" s="19"/>
      <c r="L4" s="55"/>
    </row>
    <row r="5" ht="17.25" customHeight="1" spans="1:13" x14ac:dyDescent="0.25">
      <c r="A5" s="17" t="s">
        <v>286</v>
      </c>
      <c r="B5" s="18"/>
      <c r="C5" s="18"/>
      <c r="D5" s="32">
        <v>26</v>
      </c>
      <c r="E5" s="32">
        <v>54</v>
      </c>
      <c r="F5" s="32">
        <v>26</v>
      </c>
      <c r="G5" s="18"/>
      <c r="H5" s="32">
        <v>100</v>
      </c>
      <c r="I5" s="18"/>
      <c r="J5" s="32">
        <v>110</v>
      </c>
      <c r="K5" s="19"/>
      <c r="L5" s="19"/>
    </row>
    <row r="6" ht="17.25" customHeight="1" spans="1:13" x14ac:dyDescent="0.25">
      <c r="A6" s="17" t="s">
        <v>269</v>
      </c>
      <c r="B6" s="18"/>
      <c r="C6" s="18"/>
      <c r="D6" s="18"/>
      <c r="E6" s="18"/>
      <c r="F6" s="18"/>
      <c r="G6" s="32">
        <v>23</v>
      </c>
      <c r="H6" s="32">
        <v>133</v>
      </c>
      <c r="I6" s="18"/>
      <c r="J6" s="32">
        <v>100</v>
      </c>
      <c r="K6" s="19"/>
      <c r="L6" s="19"/>
    </row>
    <row r="7" ht="17.25" customHeight="1" spans="1:13" x14ac:dyDescent="0.25">
      <c r="A7" s="17">
        <v>45084</v>
      </c>
      <c r="B7" s="32">
        <v>120</v>
      </c>
      <c r="C7" s="18"/>
      <c r="D7" s="18"/>
      <c r="E7" s="32">
        <v>120</v>
      </c>
      <c r="F7" s="18"/>
      <c r="G7" s="18"/>
      <c r="H7" s="18"/>
      <c r="I7" s="32">
        <v>240</v>
      </c>
      <c r="J7" s="18"/>
      <c r="K7" s="19"/>
      <c r="L7" s="19"/>
    </row>
    <row r="8" ht="17.25" customHeight="1" spans="1:13" x14ac:dyDescent="0.25">
      <c r="A8" s="17" t="s">
        <v>333</v>
      </c>
      <c r="B8" s="32">
        <v>110</v>
      </c>
      <c r="C8" s="18"/>
      <c r="D8" s="18"/>
      <c r="E8" s="32">
        <v>110</v>
      </c>
      <c r="F8" s="18"/>
      <c r="G8" s="18"/>
      <c r="H8" s="18"/>
      <c r="I8" s="32">
        <v>220</v>
      </c>
      <c r="J8" s="18"/>
      <c r="K8" s="19"/>
      <c r="L8" s="19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19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19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19"/>
    </row>
    <row r="12" ht="17.25" customHeight="1" spans="1:13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19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19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19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9"/>
      <c r="L15" s="19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5" width="9.005" style="2" customWidth="1"/>
    <col min="6" max="6" width="9.005" style="3" customWidth="1"/>
  </cols>
  <sheetData>
    <row r="1" ht="18" customHeight="1" spans="1:7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54"/>
    </row>
    <row r="2" ht="17.25" customHeight="1" spans="1:7" x14ac:dyDescent="0.25">
      <c r="A2" s="17">
        <v>45017</v>
      </c>
      <c r="B2" s="32">
        <v>16</v>
      </c>
      <c r="C2" s="32">
        <v>16</v>
      </c>
      <c r="D2" s="32">
        <v>32</v>
      </c>
      <c r="E2" s="32">
        <v>6</v>
      </c>
      <c r="F2" s="55"/>
    </row>
    <row r="3" ht="17.25" customHeight="1" spans="1:7" x14ac:dyDescent="0.25">
      <c r="A3" s="17" t="s">
        <v>275</v>
      </c>
      <c r="B3" s="32">
        <v>-16</v>
      </c>
      <c r="C3" s="32">
        <v>-16</v>
      </c>
      <c r="D3" s="32">
        <v>-32</v>
      </c>
      <c r="E3" s="32">
        <v>-6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9.005" style="2" customWidth="1"/>
    <col min="5" max="5" width="9.005" style="3" customWidth="1"/>
  </cols>
  <sheetData>
    <row r="1" ht="18" customHeight="1" spans="1:6" x14ac:dyDescent="0.25">
      <c r="A1" s="40" t="s">
        <v>0</v>
      </c>
      <c r="B1" s="42" t="s">
        <v>46</v>
      </c>
      <c r="C1" s="42" t="s">
        <v>8</v>
      </c>
      <c r="D1" s="42" t="s">
        <v>13</v>
      </c>
      <c r="E1" s="54"/>
    </row>
    <row r="2" ht="17.25" customHeight="1" spans="1:6" x14ac:dyDescent="0.25">
      <c r="A2" s="17">
        <v>45147</v>
      </c>
      <c r="B2" s="32">
        <v>40</v>
      </c>
      <c r="C2" s="32">
        <v>40</v>
      </c>
      <c r="D2" s="32">
        <v>40</v>
      </c>
      <c r="E2" s="55"/>
    </row>
    <row r="3" ht="17.25" customHeight="1" spans="1:6" x14ac:dyDescent="0.25">
      <c r="A3" s="17">
        <v>45150</v>
      </c>
      <c r="B3" s="32">
        <v>-40</v>
      </c>
      <c r="C3" s="32">
        <v>-40</v>
      </c>
      <c r="D3" s="32">
        <v>-40</v>
      </c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8.576428571428572" style="2" customWidth="1"/>
    <col min="6" max="6" width="9.005" style="3" customWidth="1"/>
  </cols>
  <sheetData>
    <row r="1" ht="18" customHeight="1" spans="1:7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54"/>
    </row>
    <row r="2" ht="17.25" customHeight="1" spans="1:7" x14ac:dyDescent="0.25">
      <c r="A2" s="17" t="s">
        <v>234</v>
      </c>
      <c r="B2" s="32">
        <v>56</v>
      </c>
      <c r="C2" s="32">
        <v>56</v>
      </c>
      <c r="D2" s="32">
        <v>56</v>
      </c>
      <c r="E2" s="32">
        <v>56</v>
      </c>
      <c r="F2" s="55"/>
    </row>
    <row r="3" ht="17.25" customHeight="1" spans="1:7" x14ac:dyDescent="0.25">
      <c r="A3" s="85">
        <v>45175</v>
      </c>
      <c r="B3" s="32">
        <v>-56</v>
      </c>
      <c r="C3" s="32">
        <v>-56</v>
      </c>
      <c r="D3" s="32">
        <v>-56</v>
      </c>
      <c r="E3" s="32">
        <v>-56</v>
      </c>
      <c r="F3" s="55"/>
    </row>
    <row r="4" ht="17.25" customHeight="1" spans="1:7" x14ac:dyDescent="0.25">
      <c r="A4" s="17"/>
      <c r="B4" s="36"/>
      <c r="C4" s="36"/>
      <c r="D4" s="36"/>
      <c r="E4" s="36"/>
      <c r="F4" s="55"/>
    </row>
    <row r="5" ht="17.25" customHeight="1" spans="1:7" x14ac:dyDescent="0.25">
      <c r="A5" s="17"/>
      <c r="B5" s="36"/>
      <c r="C5" s="36"/>
      <c r="D5" s="36"/>
      <c r="E5" s="36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9.005" style="3" customWidth="1"/>
  </cols>
  <sheetData>
    <row r="1" ht="18" customHeight="1" spans="1:6" x14ac:dyDescent="0.25">
      <c r="A1" s="83" t="s">
        <v>0</v>
      </c>
      <c r="B1" s="42" t="s">
        <v>46</v>
      </c>
      <c r="C1" s="42" t="s">
        <v>8</v>
      </c>
      <c r="D1" s="42" t="s">
        <v>13</v>
      </c>
      <c r="E1" s="54"/>
    </row>
    <row r="2" ht="17.25" customHeight="1" spans="1:6" x14ac:dyDescent="0.25">
      <c r="A2" s="19" t="s">
        <v>258</v>
      </c>
      <c r="B2" s="32">
        <v>60</v>
      </c>
      <c r="C2" s="32">
        <v>60</v>
      </c>
      <c r="D2" s="32">
        <v>120</v>
      </c>
      <c r="E2" s="55"/>
    </row>
    <row r="3" ht="17.25" customHeight="1" spans="1:6" x14ac:dyDescent="0.25">
      <c r="A3" s="17"/>
      <c r="B3" s="36"/>
      <c r="C3" s="36"/>
      <c r="D3" s="36"/>
      <c r="E3" s="55"/>
    </row>
    <row r="4" ht="17.25" customHeight="1" spans="1:6" x14ac:dyDescent="0.25">
      <c r="A4" s="17"/>
      <c r="B4" s="36"/>
      <c r="C4" s="36"/>
      <c r="D4" s="36"/>
      <c r="E4" s="55"/>
    </row>
    <row r="5" ht="17.25" customHeight="1" spans="1:6" x14ac:dyDescent="0.25">
      <c r="A5" s="17"/>
      <c r="B5" s="36"/>
      <c r="C5" s="36"/>
      <c r="D5" s="36"/>
      <c r="E5" s="55"/>
    </row>
    <row r="6" ht="17.25" customHeight="1" spans="1:6" x14ac:dyDescent="0.25">
      <c r="A6" s="17"/>
      <c r="B6" s="18"/>
      <c r="C6" s="18"/>
      <c r="D6" s="18"/>
      <c r="E6" s="19"/>
    </row>
    <row r="7" ht="17.25" customHeight="1" spans="1:6" x14ac:dyDescent="0.25">
      <c r="A7" s="17"/>
      <c r="B7" s="18"/>
      <c r="C7" s="18"/>
      <c r="D7" s="18"/>
      <c r="E7" s="19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17"/>
      <c r="B9" s="18"/>
      <c r="C9" s="18"/>
      <c r="D9" s="18"/>
      <c r="E9" s="19"/>
    </row>
    <row r="10" ht="17.25" customHeight="1" spans="1:6" x14ac:dyDescent="0.25">
      <c r="A10" s="17"/>
      <c r="B10" s="18"/>
      <c r="C10" s="18"/>
      <c r="D10" s="18"/>
      <c r="E10" s="19"/>
    </row>
    <row r="11" ht="17.25" customHeight="1" spans="1:6" x14ac:dyDescent="0.25">
      <c r="A11" s="17"/>
      <c r="B11" s="18"/>
      <c r="C11" s="18"/>
      <c r="D11" s="18"/>
      <c r="E11" s="19"/>
    </row>
    <row r="12" ht="17.25" customHeight="1" spans="1:6" x14ac:dyDescent="0.25">
      <c r="A12" s="19"/>
      <c r="B12" s="18"/>
      <c r="C12" s="18"/>
      <c r="D12" s="18"/>
      <c r="E12" s="19"/>
    </row>
    <row r="13" ht="17.25" customHeight="1" spans="1:6" x14ac:dyDescent="0.25">
      <c r="A13" s="19"/>
      <c r="B13" s="18"/>
      <c r="C13" s="18"/>
      <c r="D13" s="18"/>
      <c r="E13" s="19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8.576428571428572" style="2" customWidth="1"/>
    <col min="5" max="5" width="8.576428571428572" style="3" customWidth="1"/>
    <col min="6" max="6" width="12.43357142857143" style="4" customWidth="1"/>
  </cols>
  <sheetData>
    <row r="1" ht="18" customHeight="1" spans="1:7" x14ac:dyDescent="0.25">
      <c r="A1" s="83" t="s">
        <v>0</v>
      </c>
      <c r="B1" s="42" t="s">
        <v>46</v>
      </c>
      <c r="C1" s="42" t="s">
        <v>8</v>
      </c>
      <c r="D1" s="42" t="s">
        <v>13</v>
      </c>
      <c r="E1" s="54"/>
      <c r="F1" s="4"/>
    </row>
    <row r="2" ht="17.25" customHeight="1" spans="1:7" x14ac:dyDescent="0.25">
      <c r="A2" s="11" t="s">
        <v>328</v>
      </c>
      <c r="B2" s="9">
        <v>4</v>
      </c>
      <c r="C2" s="9">
        <v>4</v>
      </c>
      <c r="D2" s="9">
        <v>4</v>
      </c>
      <c r="E2" s="11"/>
      <c r="F2" s="12" t="s">
        <v>334</v>
      </c>
    </row>
    <row r="3" ht="17.25" customHeight="1" spans="1:7" x14ac:dyDescent="0.25">
      <c r="A3" s="19" t="s">
        <v>331</v>
      </c>
      <c r="B3" s="32">
        <v>-4</v>
      </c>
      <c r="C3" s="32">
        <v>-4</v>
      </c>
      <c r="D3" s="32">
        <v>-4</v>
      </c>
      <c r="E3" s="55"/>
      <c r="F3" s="4"/>
    </row>
    <row r="4" ht="17.25" customHeight="1" spans="1:7" x14ac:dyDescent="0.25">
      <c r="A4" s="17"/>
      <c r="B4" s="18"/>
      <c r="C4" s="18"/>
      <c r="D4" s="18"/>
      <c r="E4" s="55"/>
      <c r="F4" s="4"/>
    </row>
    <row r="5" ht="17.25" customHeight="1" spans="1:7" x14ac:dyDescent="0.25">
      <c r="A5" s="17"/>
      <c r="B5" s="36"/>
      <c r="C5" s="36"/>
      <c r="D5" s="36"/>
      <c r="E5" s="55"/>
      <c r="F5" s="4"/>
    </row>
    <row r="6" ht="17.25" customHeight="1" spans="1:7" x14ac:dyDescent="0.25">
      <c r="A6" s="17"/>
      <c r="B6" s="36"/>
      <c r="C6" s="36"/>
      <c r="D6" s="36"/>
      <c r="E6" s="55"/>
      <c r="F6" s="4"/>
    </row>
    <row r="7" ht="17.25" customHeight="1" spans="1:7" x14ac:dyDescent="0.25">
      <c r="A7" s="17"/>
      <c r="B7" s="36"/>
      <c r="C7" s="36"/>
      <c r="D7" s="36"/>
      <c r="E7" s="55"/>
      <c r="F7" s="4"/>
    </row>
    <row r="8" ht="17.25" customHeight="1" spans="1:7" x14ac:dyDescent="0.25">
      <c r="A8" s="17"/>
      <c r="B8" s="18"/>
      <c r="C8" s="18"/>
      <c r="D8" s="18"/>
      <c r="E8" s="19"/>
      <c r="F8" s="4"/>
    </row>
    <row r="9" ht="17.25" customHeight="1" spans="1:7" x14ac:dyDescent="0.25">
      <c r="A9" s="17"/>
      <c r="B9" s="18"/>
      <c r="C9" s="18"/>
      <c r="D9" s="18"/>
      <c r="E9" s="1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17"/>
      <c r="B11" s="18"/>
      <c r="C11" s="18"/>
      <c r="D11" s="18"/>
      <c r="E11" s="19"/>
      <c r="F11" s="4"/>
    </row>
    <row r="12" ht="17.25" customHeight="1" spans="1:7" x14ac:dyDescent="0.25">
      <c r="A12" s="17"/>
      <c r="B12" s="18"/>
      <c r="C12" s="18"/>
      <c r="D12" s="18"/>
      <c r="E12" s="19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9"/>
      <c r="B14" s="18"/>
      <c r="C14" s="18"/>
      <c r="D14" s="18"/>
      <c r="E14" s="19"/>
      <c r="F14" s="4"/>
    </row>
    <row r="15" ht="17.25" customHeight="1" spans="1:7" x14ac:dyDescent="0.25">
      <c r="A15" s="19"/>
      <c r="B15" s="18"/>
      <c r="C15" s="18"/>
      <c r="D15" s="18"/>
      <c r="E15" s="19"/>
      <c r="F15" s="4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</cols>
  <sheetData>
    <row r="1" ht="18" customHeight="1" spans="1:6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</row>
    <row r="2" ht="17.25" customHeight="1" spans="1:6" x14ac:dyDescent="0.25">
      <c r="A2" s="11" t="s">
        <v>263</v>
      </c>
      <c r="B2" s="9">
        <v>8</v>
      </c>
      <c r="C2" s="9">
        <v>8</v>
      </c>
      <c r="D2" s="9">
        <v>8</v>
      </c>
      <c r="E2" s="9">
        <v>1</v>
      </c>
    </row>
    <row r="3" ht="17.25" customHeight="1" spans="1:6" x14ac:dyDescent="0.25">
      <c r="A3" s="19" t="s">
        <v>335</v>
      </c>
      <c r="B3" s="32">
        <v>-8</v>
      </c>
      <c r="C3" s="32">
        <v>-8</v>
      </c>
      <c r="D3" s="32">
        <v>-8</v>
      </c>
      <c r="E3" s="32">
        <v>-1</v>
      </c>
    </row>
    <row r="4" ht="17.25" customHeight="1" spans="1:6" x14ac:dyDescent="0.25">
      <c r="A4" s="17"/>
      <c r="B4" s="18"/>
      <c r="C4" s="18"/>
      <c r="D4" s="18"/>
      <c r="E4" s="36"/>
    </row>
    <row r="5" ht="17.25" customHeight="1" spans="1:6" x14ac:dyDescent="0.25">
      <c r="A5" s="17"/>
      <c r="B5" s="36"/>
      <c r="C5" s="36"/>
      <c r="D5" s="36"/>
      <c r="E5" s="36"/>
    </row>
    <row r="6" ht="17.25" customHeight="1" spans="1:6" x14ac:dyDescent="0.25">
      <c r="A6" s="17"/>
      <c r="B6" s="36"/>
      <c r="C6" s="36"/>
      <c r="D6" s="36"/>
      <c r="E6" s="36"/>
    </row>
    <row r="7" ht="17.25" customHeight="1" spans="1:6" x14ac:dyDescent="0.25">
      <c r="A7" s="17"/>
      <c r="B7" s="36"/>
      <c r="C7" s="36"/>
      <c r="D7" s="36"/>
      <c r="E7" s="36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17"/>
      <c r="B11" s="18"/>
      <c r="C11" s="18"/>
      <c r="D11" s="18"/>
      <c r="E11" s="18"/>
    </row>
    <row r="12" ht="17.25" customHeight="1" spans="1:6" x14ac:dyDescent="0.25">
      <c r="A12" s="17"/>
      <c r="B12" s="18"/>
      <c r="C12" s="18"/>
      <c r="D12" s="18"/>
      <c r="E12" s="18"/>
    </row>
    <row r="13" ht="17.25" customHeight="1" spans="1:6" x14ac:dyDescent="0.25">
      <c r="A13" s="17"/>
      <c r="B13" s="18"/>
      <c r="C13" s="18"/>
      <c r="D13" s="18"/>
      <c r="E13" s="18"/>
    </row>
    <row r="14" ht="17.25" customHeight="1" spans="1:6" x14ac:dyDescent="0.25">
      <c r="A14" s="19"/>
      <c r="B14" s="18"/>
      <c r="C14" s="18"/>
      <c r="D14" s="18"/>
      <c r="E14" s="18"/>
    </row>
    <row r="15" ht="17.25" customHeight="1" spans="1:6" x14ac:dyDescent="0.25">
      <c r="A15" s="19"/>
      <c r="B15" s="18"/>
      <c r="C15" s="18"/>
      <c r="D15" s="18"/>
      <c r="E15" s="18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11</v>
      </c>
      <c r="C1" s="54"/>
    </row>
    <row r="2" ht="17.25" customHeight="1" spans="1:4" x14ac:dyDescent="0.25">
      <c r="A2" s="8">
        <v>44816</v>
      </c>
      <c r="B2" s="9">
        <v>200</v>
      </c>
      <c r="C2" s="11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36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54"/>
    </row>
    <row r="2" ht="17.25" customHeight="1" spans="1:7" x14ac:dyDescent="0.25">
      <c r="A2" s="11" t="s">
        <v>336</v>
      </c>
      <c r="B2" s="9">
        <v>14</v>
      </c>
      <c r="C2" s="9">
        <v>14</v>
      </c>
      <c r="D2" s="9">
        <v>24</v>
      </c>
      <c r="E2" s="9">
        <v>2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55"/>
    </row>
    <row r="5" ht="17.25" customHeight="1" spans="1:7" x14ac:dyDescent="0.25">
      <c r="A5" s="17"/>
      <c r="B5" s="18"/>
      <c r="C5" s="36"/>
      <c r="D5" s="36"/>
      <c r="E5" s="18"/>
      <c r="F5" s="55"/>
    </row>
    <row r="6" ht="17.25" customHeight="1" spans="1:7" x14ac:dyDescent="0.25">
      <c r="A6" s="17"/>
      <c r="B6" s="36"/>
      <c r="C6" s="36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9.290714285714287" style="2" customWidth="1"/>
    <col min="12" max="12" width="8.576428571428572" style="3" customWidth="1"/>
  </cols>
  <sheetData>
    <row r="1" ht="18" customHeight="1" spans="1:13" x14ac:dyDescent="0.25">
      <c r="A1" s="40" t="s">
        <v>0</v>
      </c>
      <c r="B1" s="42" t="s">
        <v>46</v>
      </c>
      <c r="C1" s="42" t="s">
        <v>6</v>
      </c>
      <c r="D1" s="42" t="s">
        <v>8</v>
      </c>
      <c r="E1" s="42" t="s">
        <v>13</v>
      </c>
      <c r="F1" s="42" t="s">
        <v>9</v>
      </c>
      <c r="G1" s="42" t="s">
        <v>11</v>
      </c>
      <c r="H1" s="42" t="s">
        <v>7</v>
      </c>
      <c r="I1" s="42" t="s">
        <v>3</v>
      </c>
      <c r="J1" s="42" t="s">
        <v>157</v>
      </c>
      <c r="K1" s="42" t="s">
        <v>40</v>
      </c>
      <c r="L1" s="54"/>
    </row>
    <row r="2" ht="17.25" customHeight="1" spans="1:13" x14ac:dyDescent="0.25">
      <c r="A2" s="8" t="s">
        <v>304</v>
      </c>
      <c r="B2" s="9">
        <v>200</v>
      </c>
      <c r="C2" s="9">
        <v>50</v>
      </c>
      <c r="D2" s="9">
        <v>400</v>
      </c>
      <c r="E2" s="9">
        <v>400</v>
      </c>
      <c r="F2" s="9">
        <v>50</v>
      </c>
      <c r="G2" s="9">
        <v>50</v>
      </c>
      <c r="H2" s="10"/>
      <c r="I2" s="10"/>
      <c r="J2" s="10"/>
      <c r="K2" s="10"/>
      <c r="L2" s="22"/>
    </row>
    <row r="3" ht="17.25" customHeight="1" spans="1:13" x14ac:dyDescent="0.25">
      <c r="A3" s="17" t="s">
        <v>337</v>
      </c>
      <c r="B3" s="18"/>
      <c r="C3" s="18"/>
      <c r="D3" s="18"/>
      <c r="E3" s="18"/>
      <c r="F3" s="18"/>
      <c r="G3" s="18"/>
      <c r="H3" s="32">
        <v>170</v>
      </c>
      <c r="I3" s="32">
        <v>45</v>
      </c>
      <c r="J3" s="18"/>
      <c r="K3" s="18"/>
      <c r="L3" s="55"/>
    </row>
    <row r="4" ht="17.25" customHeight="1" spans="1:13" x14ac:dyDescent="0.25">
      <c r="A4" s="17" t="s">
        <v>337</v>
      </c>
      <c r="B4" s="18"/>
      <c r="C4" s="18"/>
      <c r="D4" s="18"/>
      <c r="E4" s="18"/>
      <c r="F4" s="18"/>
      <c r="G4" s="18"/>
      <c r="H4" s="18"/>
      <c r="I4" s="18"/>
      <c r="J4" s="32">
        <v>100</v>
      </c>
      <c r="K4" s="32">
        <v>60</v>
      </c>
      <c r="L4" s="55"/>
    </row>
    <row r="5" ht="17.25" customHeight="1" spans="1:13" x14ac:dyDescent="0.25">
      <c r="A5" s="17" t="s">
        <v>337</v>
      </c>
      <c r="B5" s="18"/>
      <c r="C5" s="32">
        <v>70</v>
      </c>
      <c r="D5" s="32">
        <v>140</v>
      </c>
      <c r="E5" s="18"/>
      <c r="F5" s="32">
        <v>100</v>
      </c>
      <c r="G5" s="32">
        <v>100</v>
      </c>
      <c r="H5" s="18"/>
      <c r="I5" s="18"/>
      <c r="J5" s="18"/>
      <c r="K5" s="18"/>
      <c r="L5" s="55"/>
    </row>
    <row r="6" ht="17.25" customHeight="1" spans="1:13" x14ac:dyDescent="0.25">
      <c r="A6" s="17" t="s">
        <v>189</v>
      </c>
      <c r="B6" s="18"/>
      <c r="C6" s="18"/>
      <c r="D6" s="18"/>
      <c r="E6" s="18"/>
      <c r="F6" s="18"/>
      <c r="G6" s="18"/>
      <c r="H6" s="18"/>
      <c r="I6" s="18"/>
      <c r="J6" s="18"/>
      <c r="K6" s="32">
        <v>340</v>
      </c>
      <c r="L6" s="55"/>
    </row>
    <row r="7" ht="17.25" customHeight="1" spans="1:13" x14ac:dyDescent="0.25">
      <c r="A7" s="17" t="s">
        <v>338</v>
      </c>
      <c r="B7" s="18"/>
      <c r="C7" s="32">
        <v>252</v>
      </c>
      <c r="D7" s="32">
        <v>60</v>
      </c>
      <c r="E7" s="32">
        <v>300</v>
      </c>
      <c r="F7" s="32">
        <v>250</v>
      </c>
      <c r="G7" s="32">
        <v>300</v>
      </c>
      <c r="H7" s="32">
        <v>30</v>
      </c>
      <c r="I7" s="32">
        <v>70</v>
      </c>
      <c r="J7" s="18"/>
      <c r="K7" s="18"/>
      <c r="L7" s="19"/>
    </row>
    <row r="8" ht="17.25" customHeight="1" spans="1:13" x14ac:dyDescent="0.25">
      <c r="A8" s="17" t="s">
        <v>306</v>
      </c>
      <c r="B8" s="18"/>
      <c r="C8" s="32">
        <v>28</v>
      </c>
      <c r="D8" s="18"/>
      <c r="E8" s="18"/>
      <c r="F8" s="18"/>
      <c r="G8" s="32">
        <v>48</v>
      </c>
      <c r="H8" s="18"/>
      <c r="I8" s="32">
        <v>8</v>
      </c>
      <c r="J8" s="18"/>
      <c r="K8" s="18"/>
      <c r="L8" s="19"/>
    </row>
    <row r="9" ht="17.25" customHeight="1" spans="1:13" x14ac:dyDescent="0.25">
      <c r="A9" s="17">
        <v>45078</v>
      </c>
      <c r="B9" s="18"/>
      <c r="C9" s="18"/>
      <c r="D9" s="18"/>
      <c r="E9" s="18"/>
      <c r="F9" s="18"/>
      <c r="G9" s="18"/>
      <c r="H9" s="18"/>
      <c r="I9" s="18"/>
      <c r="J9" s="32">
        <v>50</v>
      </c>
      <c r="K9" s="32">
        <v>310</v>
      </c>
      <c r="L9" s="19"/>
    </row>
    <row r="10" ht="17.25" customHeight="1" spans="1:13" x14ac:dyDescent="0.25">
      <c r="A10" s="17">
        <v>45078</v>
      </c>
      <c r="B10" s="18"/>
      <c r="C10" s="18"/>
      <c r="D10" s="18"/>
      <c r="E10" s="18"/>
      <c r="F10" s="32">
        <v>-6</v>
      </c>
      <c r="G10" s="32">
        <v>-27</v>
      </c>
      <c r="H10" s="18"/>
      <c r="I10" s="18"/>
      <c r="J10" s="18"/>
      <c r="K10" s="32">
        <v>-17</v>
      </c>
      <c r="L10" s="19"/>
    </row>
    <row r="11" ht="17.25" customHeight="1" spans="1:13" x14ac:dyDescent="0.25">
      <c r="A11" s="17">
        <v>45078</v>
      </c>
      <c r="B11" s="18"/>
      <c r="C11" s="18"/>
      <c r="D11" s="18"/>
      <c r="E11" s="18"/>
      <c r="F11" s="18"/>
      <c r="G11" s="32">
        <v>27</v>
      </c>
      <c r="H11" s="18"/>
      <c r="I11" s="18"/>
      <c r="J11" s="18"/>
      <c r="K11" s="18"/>
      <c r="L11" s="19"/>
    </row>
    <row r="12" ht="17.25" customHeight="1" spans="1:13" x14ac:dyDescent="0.25">
      <c r="A12" s="17">
        <v>45108</v>
      </c>
      <c r="B12" s="18"/>
      <c r="C12" s="18"/>
      <c r="D12" s="18"/>
      <c r="E12" s="18"/>
      <c r="F12" s="18"/>
      <c r="G12" s="18"/>
      <c r="H12" s="18"/>
      <c r="I12" s="18"/>
      <c r="J12" s="18"/>
      <c r="K12" s="32">
        <v>17</v>
      </c>
      <c r="L12" s="19"/>
    </row>
    <row r="13" ht="17.25" customHeight="1" spans="1:13" x14ac:dyDescent="0.25">
      <c r="A13" s="17" t="s">
        <v>339</v>
      </c>
      <c r="B13" s="18"/>
      <c r="C13" s="18"/>
      <c r="D13" s="18"/>
      <c r="E13" s="18"/>
      <c r="F13" s="18"/>
      <c r="G13" s="18"/>
      <c r="H13" s="18"/>
      <c r="I13" s="18"/>
      <c r="J13" s="18"/>
      <c r="K13" s="32">
        <v>17</v>
      </c>
      <c r="L13" s="19"/>
    </row>
    <row r="14" ht="17.25" customHeight="1" spans="1:13" x14ac:dyDescent="0.25">
      <c r="A14" s="17" t="s">
        <v>339</v>
      </c>
      <c r="B14" s="18"/>
      <c r="C14" s="18"/>
      <c r="D14" s="18"/>
      <c r="E14" s="18"/>
      <c r="F14" s="32">
        <v>80</v>
      </c>
      <c r="G14" s="32">
        <v>225</v>
      </c>
      <c r="H14" s="18"/>
      <c r="I14" s="32">
        <v>57</v>
      </c>
      <c r="J14" s="18"/>
      <c r="K14" s="18"/>
      <c r="L14" s="19"/>
    </row>
    <row r="15" ht="17.25" customHeight="1" spans="1:13" x14ac:dyDescent="0.25">
      <c r="A15" s="17" t="s">
        <v>235</v>
      </c>
      <c r="B15" s="18"/>
      <c r="C15" s="18"/>
      <c r="D15" s="18"/>
      <c r="E15" s="32">
        <v>100</v>
      </c>
      <c r="F15" s="32">
        <v>126</v>
      </c>
      <c r="G15" s="32">
        <v>77</v>
      </c>
      <c r="H15" s="18"/>
      <c r="I15" s="18"/>
      <c r="J15" s="18"/>
      <c r="K15" s="18"/>
      <c r="L15" s="19"/>
    </row>
    <row r="16" ht="17.25" customHeight="1" spans="1:13" x14ac:dyDescent="0.25">
      <c r="A16" s="17" t="s">
        <v>340</v>
      </c>
      <c r="B16" s="32">
        <v>400</v>
      </c>
      <c r="C16" s="32">
        <v>300</v>
      </c>
      <c r="D16" s="18"/>
      <c r="E16" s="18"/>
      <c r="F16" s="18"/>
      <c r="G16" s="18"/>
      <c r="H16" s="18"/>
      <c r="I16" s="18"/>
      <c r="J16" s="18"/>
      <c r="K16" s="18"/>
      <c r="L16" s="19"/>
    </row>
    <row r="17" ht="17.25" customHeight="1" spans="1:13" x14ac:dyDescent="0.25">
      <c r="A17" s="17" t="s">
        <v>340</v>
      </c>
      <c r="B17" s="18"/>
      <c r="C17" s="18"/>
      <c r="D17" s="32">
        <v>100</v>
      </c>
      <c r="E17" s="18"/>
      <c r="F17" s="32">
        <v>97</v>
      </c>
      <c r="G17" s="32">
        <v>157</v>
      </c>
      <c r="H17" s="18"/>
      <c r="I17" s="18"/>
      <c r="J17" s="18"/>
      <c r="K17" s="18"/>
      <c r="L17" s="19"/>
    </row>
    <row r="18" ht="17.25" customHeight="1" spans="1:13" x14ac:dyDescent="0.25">
      <c r="A18" s="57" t="s">
        <v>341</v>
      </c>
      <c r="B18" s="18"/>
      <c r="C18" s="18"/>
      <c r="D18" s="18"/>
      <c r="E18" s="18"/>
      <c r="F18" s="32">
        <v>203</v>
      </c>
      <c r="G18" s="32">
        <v>8</v>
      </c>
      <c r="H18" s="18"/>
      <c r="I18" s="18"/>
      <c r="J18" s="18"/>
      <c r="K18" s="18"/>
      <c r="L18" s="19"/>
    </row>
    <row r="19" ht="17.25" customHeight="1" spans="1:13" x14ac:dyDescent="0.25">
      <c r="A19" s="57" t="s">
        <v>342</v>
      </c>
      <c r="B19" s="18"/>
      <c r="C19" s="18"/>
      <c r="D19" s="18"/>
      <c r="E19" s="18"/>
      <c r="F19" s="18"/>
      <c r="G19" s="32">
        <v>185</v>
      </c>
      <c r="H19" s="18"/>
      <c r="I19" s="18"/>
      <c r="J19" s="18"/>
      <c r="K19" s="18"/>
      <c r="L19" s="19"/>
    </row>
    <row r="20" ht="17.25" customHeight="1" spans="1:13" x14ac:dyDescent="0.25">
      <c r="A20" s="57">
        <v>45054</v>
      </c>
      <c r="B20" s="18"/>
      <c r="C20" s="32">
        <v>-112</v>
      </c>
      <c r="D20" s="32">
        <v>-70</v>
      </c>
      <c r="E20" s="18"/>
      <c r="F20" s="32">
        <v>-100</v>
      </c>
      <c r="G20" s="32">
        <v>-100</v>
      </c>
      <c r="H20" s="18"/>
      <c r="I20" s="18"/>
      <c r="J20" s="18"/>
      <c r="K20" s="18"/>
      <c r="L20" s="19"/>
    </row>
    <row r="21" ht="17.25" customHeight="1" spans="1:13" x14ac:dyDescent="0.25">
      <c r="A21" s="17" t="s">
        <v>343</v>
      </c>
      <c r="B21" s="18"/>
      <c r="C21" s="32">
        <v>-56</v>
      </c>
      <c r="D21" s="32">
        <v>-22</v>
      </c>
      <c r="E21" s="32">
        <v>-54</v>
      </c>
      <c r="F21" s="32">
        <v>-59</v>
      </c>
      <c r="G21" s="32">
        <v>-92</v>
      </c>
      <c r="H21" s="32">
        <v>-13</v>
      </c>
      <c r="I21" s="18"/>
      <c r="J21" s="18"/>
      <c r="K21" s="18"/>
      <c r="L21" s="19"/>
    </row>
    <row r="22" ht="17.25" customHeight="1" spans="1:13" x14ac:dyDescent="0.25">
      <c r="A22" s="17" t="s">
        <v>344</v>
      </c>
      <c r="B22" s="32">
        <v>-64</v>
      </c>
      <c r="C22" s="18"/>
      <c r="D22" s="18"/>
      <c r="E22" s="18"/>
      <c r="F22" s="32">
        <v>-9</v>
      </c>
      <c r="G22" s="32">
        <v>-49</v>
      </c>
      <c r="H22" s="18"/>
      <c r="I22" s="18"/>
      <c r="J22" s="18"/>
      <c r="K22" s="18"/>
      <c r="L22" s="19"/>
    </row>
    <row r="23" ht="17.25" customHeight="1" spans="1:13" x14ac:dyDescent="0.25">
      <c r="A23" s="17">
        <v>45270</v>
      </c>
      <c r="B23" s="32">
        <v>-30</v>
      </c>
      <c r="C23" s="32">
        <v>-60</v>
      </c>
      <c r="D23" s="32">
        <v>-75</v>
      </c>
      <c r="E23" s="18"/>
      <c r="F23" s="32">
        <v>-100</v>
      </c>
      <c r="G23" s="18"/>
      <c r="H23" s="18"/>
      <c r="I23" s="18"/>
      <c r="J23" s="18"/>
      <c r="K23" s="18"/>
      <c r="L23" s="19"/>
    </row>
    <row r="24" ht="17.25" customHeight="1" spans="1:13" x14ac:dyDescent="0.25">
      <c r="A24" s="17" t="s">
        <v>345</v>
      </c>
      <c r="B24" s="18"/>
      <c r="C24" s="18"/>
      <c r="D24" s="18"/>
      <c r="E24" s="18"/>
      <c r="F24" s="32">
        <v>-100</v>
      </c>
      <c r="G24" s="32">
        <v>-200</v>
      </c>
      <c r="H24" s="18"/>
      <c r="I24" s="18"/>
      <c r="J24" s="18"/>
      <c r="K24" s="18"/>
      <c r="L24" s="19"/>
    </row>
    <row r="25" ht="17.25" customHeight="1" spans="1:13" x14ac:dyDescent="0.25">
      <c r="A25" s="17" t="s">
        <v>346</v>
      </c>
      <c r="B25" s="32">
        <v>-77</v>
      </c>
      <c r="C25" s="18"/>
      <c r="D25" s="18"/>
      <c r="E25" s="18"/>
      <c r="F25" s="18"/>
      <c r="G25" s="18"/>
      <c r="H25" s="18"/>
      <c r="I25" s="18"/>
      <c r="J25" s="18"/>
      <c r="K25" s="18"/>
      <c r="L25" s="19"/>
    </row>
    <row r="26" ht="17.25" customHeight="1" spans="1:13" x14ac:dyDescent="0.25">
      <c r="A26" s="17" t="s">
        <v>321</v>
      </c>
      <c r="B26" s="18"/>
      <c r="C26" s="32">
        <v>-7</v>
      </c>
      <c r="D26" s="32">
        <v>-30</v>
      </c>
      <c r="E26" s="18"/>
      <c r="F26" s="32">
        <v>-44</v>
      </c>
      <c r="G26" s="32">
        <v>-160</v>
      </c>
      <c r="H26" s="32">
        <v>-40</v>
      </c>
      <c r="I26" s="32">
        <v>-20</v>
      </c>
      <c r="J26" s="18"/>
      <c r="K26" s="18"/>
      <c r="L26" s="19"/>
    </row>
    <row r="27" ht="17.25" customHeight="1" spans="1:13" x14ac:dyDescent="0.25">
      <c r="A27" s="85" t="s">
        <v>347</v>
      </c>
      <c r="B27" s="32">
        <v>-81</v>
      </c>
      <c r="C27" s="18"/>
      <c r="D27" s="32">
        <v>-62</v>
      </c>
      <c r="E27" s="18"/>
      <c r="F27" s="32">
        <v>-190</v>
      </c>
      <c r="G27" s="18"/>
      <c r="H27" s="18"/>
      <c r="I27" s="18"/>
      <c r="J27" s="18"/>
      <c r="K27" s="18"/>
      <c r="L27" s="19"/>
    </row>
    <row r="28" ht="17.25" customHeight="1" spans="1:13" x14ac:dyDescent="0.25">
      <c r="A28" s="17">
        <v>44996</v>
      </c>
      <c r="B28" s="32">
        <v>-40</v>
      </c>
      <c r="C28" s="32">
        <v>-8</v>
      </c>
      <c r="D28" s="18"/>
      <c r="E28" s="18"/>
      <c r="F28" s="18"/>
      <c r="G28" s="18"/>
      <c r="H28" s="32">
        <v>-44</v>
      </c>
      <c r="I28" s="18"/>
      <c r="J28" s="18"/>
      <c r="K28" s="18"/>
      <c r="L28" s="19"/>
    </row>
    <row r="29" ht="17.25" customHeight="1" spans="1:13" x14ac:dyDescent="0.25">
      <c r="A29" s="85">
        <v>44996</v>
      </c>
      <c r="B29" s="18"/>
      <c r="C29" s="18"/>
      <c r="D29" s="18"/>
      <c r="E29" s="18"/>
      <c r="F29" s="32">
        <v>157</v>
      </c>
      <c r="G29" s="18"/>
      <c r="H29" s="18"/>
      <c r="I29" s="18"/>
      <c r="J29" s="18"/>
      <c r="K29" s="18"/>
      <c r="L29" s="19"/>
    </row>
    <row r="30" ht="17.25" customHeight="1" spans="1:13" x14ac:dyDescent="0.25">
      <c r="A30" s="17" t="s">
        <v>348</v>
      </c>
      <c r="B30" s="32">
        <v>-8</v>
      </c>
      <c r="C30" s="32">
        <v>-12</v>
      </c>
      <c r="D30" s="32">
        <v>-20</v>
      </c>
      <c r="E30" s="32">
        <v>-250</v>
      </c>
      <c r="F30" s="18"/>
      <c r="G30" s="32">
        <v>-150</v>
      </c>
      <c r="H30" s="18"/>
      <c r="I30" s="18"/>
      <c r="J30" s="18"/>
      <c r="K30" s="18"/>
      <c r="L30" s="19"/>
    </row>
    <row r="31" ht="17.25" customHeight="1" spans="1:13" x14ac:dyDescent="0.25">
      <c r="A31" s="85">
        <v>45352</v>
      </c>
      <c r="B31" s="18"/>
      <c r="C31" s="18"/>
      <c r="D31" s="32">
        <v>-81</v>
      </c>
      <c r="E31" s="18"/>
      <c r="F31" s="18"/>
      <c r="G31" s="32">
        <v>-220</v>
      </c>
      <c r="H31" s="32">
        <v>-56</v>
      </c>
      <c r="I31" s="32">
        <v>-48</v>
      </c>
      <c r="J31" s="18"/>
      <c r="K31" s="18"/>
      <c r="L31" s="19"/>
    </row>
    <row r="32" ht="17.25" customHeight="1" spans="1:13" x14ac:dyDescent="0.25">
      <c r="A32" s="85">
        <v>45352</v>
      </c>
      <c r="B32" s="32">
        <v>-60</v>
      </c>
      <c r="C32" s="18"/>
      <c r="D32" s="18"/>
      <c r="E32" s="18"/>
      <c r="F32" s="32">
        <v>-150</v>
      </c>
      <c r="G32" s="32">
        <v>-150</v>
      </c>
      <c r="H32" s="18"/>
      <c r="I32" s="18"/>
      <c r="J32" s="18"/>
      <c r="K32" s="18"/>
      <c r="L32" s="19"/>
    </row>
    <row r="33" ht="17.25" customHeight="1" spans="1:13" x14ac:dyDescent="0.25">
      <c r="A33" s="85" t="s">
        <v>349</v>
      </c>
      <c r="B33" s="32">
        <v>-10</v>
      </c>
      <c r="C33" s="32">
        <v>-8</v>
      </c>
      <c r="D33" s="32">
        <v>-14</v>
      </c>
      <c r="E33" s="18"/>
      <c r="F33" s="18"/>
      <c r="G33" s="32">
        <v>-138</v>
      </c>
      <c r="H33" s="32">
        <v>-18</v>
      </c>
      <c r="I33" s="32">
        <v>-19</v>
      </c>
      <c r="J33" s="18"/>
      <c r="K33" s="18"/>
      <c r="L33" s="19"/>
    </row>
    <row r="34" ht="17.25" customHeight="1" spans="1:13" x14ac:dyDescent="0.25">
      <c r="A34" s="85">
        <v>45628</v>
      </c>
      <c r="B34" s="18"/>
      <c r="C34" s="18"/>
      <c r="D34" s="32">
        <v>-21</v>
      </c>
      <c r="E34" s="18"/>
      <c r="F34" s="18"/>
      <c r="G34" s="32">
        <v>-45</v>
      </c>
      <c r="H34" s="18"/>
      <c r="I34" s="32">
        <v>-18</v>
      </c>
      <c r="J34" s="18"/>
      <c r="K34" s="18"/>
      <c r="L34" s="19"/>
    </row>
    <row r="35" ht="17.25" customHeight="1" spans="1:13" x14ac:dyDescent="0.25">
      <c r="A35" s="85" t="s">
        <v>350</v>
      </c>
      <c r="B35" s="32">
        <v>-48</v>
      </c>
      <c r="C35" s="18"/>
      <c r="D35" s="32">
        <v>-41</v>
      </c>
      <c r="E35" s="18"/>
      <c r="F35" s="18"/>
      <c r="G35" s="32">
        <v>-8</v>
      </c>
      <c r="H35" s="18"/>
      <c r="I35" s="18"/>
      <c r="J35" s="18"/>
      <c r="K35" s="18"/>
      <c r="L35" s="19"/>
    </row>
    <row r="36" ht="17.25" customHeight="1" spans="1:13" x14ac:dyDescent="0.25">
      <c r="A36" s="17" t="s">
        <v>351</v>
      </c>
      <c r="B36" s="32">
        <v>-90</v>
      </c>
      <c r="C36" s="32">
        <v>-16</v>
      </c>
      <c r="D36" s="32">
        <v>-80</v>
      </c>
      <c r="E36" s="32">
        <v>-400</v>
      </c>
      <c r="F36" s="18"/>
      <c r="G36" s="32">
        <v>-38</v>
      </c>
      <c r="H36" s="18"/>
      <c r="I36" s="18"/>
      <c r="J36" s="18"/>
      <c r="K36" s="18"/>
      <c r="L36" s="19"/>
    </row>
    <row r="37" ht="17.25" customHeight="1" spans="1:13" x14ac:dyDescent="0.25">
      <c r="A37" s="17" t="s">
        <v>352</v>
      </c>
      <c r="B37" s="32">
        <v>-40</v>
      </c>
      <c r="C37" s="32">
        <v>-60</v>
      </c>
      <c r="D37" s="32">
        <v>-40</v>
      </c>
      <c r="E37" s="32">
        <v>-144</v>
      </c>
      <c r="F37" s="18"/>
      <c r="G37" s="18"/>
      <c r="H37" s="18"/>
      <c r="I37" s="18"/>
      <c r="J37" s="18"/>
      <c r="K37" s="18"/>
      <c r="L37" s="19"/>
    </row>
    <row r="38" ht="17.25" customHeight="1" spans="1:13" x14ac:dyDescent="0.25">
      <c r="A38" s="85" t="s">
        <v>353</v>
      </c>
      <c r="B38" s="32">
        <v>-40</v>
      </c>
      <c r="C38" s="32">
        <v>-16</v>
      </c>
      <c r="D38" s="32">
        <v>-50</v>
      </c>
      <c r="E38" s="18"/>
      <c r="F38" s="18"/>
      <c r="G38" s="18"/>
      <c r="H38" s="32">
        <v>-29</v>
      </c>
      <c r="I38" s="18"/>
      <c r="J38" s="18"/>
      <c r="K38" s="18"/>
      <c r="L38" s="19"/>
    </row>
    <row r="39" ht="17.25" customHeight="1" spans="1:13" x14ac:dyDescent="0.25">
      <c r="A39" s="85" t="s">
        <v>354</v>
      </c>
      <c r="B39" s="32">
        <v>-10</v>
      </c>
      <c r="C39" s="32">
        <v>-28</v>
      </c>
      <c r="D39" s="32">
        <v>-19</v>
      </c>
      <c r="E39" s="32">
        <v>-144</v>
      </c>
      <c r="F39" s="18"/>
      <c r="G39" s="18"/>
      <c r="H39" s="18"/>
      <c r="I39" s="32">
        <v>-18</v>
      </c>
      <c r="J39" s="18"/>
      <c r="K39" s="18"/>
      <c r="L39" s="19"/>
    </row>
    <row r="40" ht="17.25" customHeight="1" spans="1:13" x14ac:dyDescent="0.25">
      <c r="A40" s="17">
        <v>45327</v>
      </c>
      <c r="B40" s="18"/>
      <c r="C40" s="18"/>
      <c r="D40" s="32">
        <v>700</v>
      </c>
      <c r="E40" s="18"/>
      <c r="F40" s="18"/>
      <c r="G40" s="18"/>
      <c r="H40" s="18"/>
      <c r="I40" s="18"/>
      <c r="J40" s="18"/>
      <c r="K40" s="18"/>
      <c r="L40" s="19"/>
    </row>
    <row r="41" ht="17.25" customHeight="1" spans="1:13" x14ac:dyDescent="0.25">
      <c r="A41" s="85">
        <v>45510</v>
      </c>
      <c r="B41" s="18"/>
      <c r="C41" s="32">
        <v>12</v>
      </c>
      <c r="D41" s="32">
        <v>40</v>
      </c>
      <c r="E41" s="32">
        <v>8</v>
      </c>
      <c r="F41" s="18"/>
      <c r="G41" s="18"/>
      <c r="H41" s="18"/>
      <c r="I41" s="32">
        <v>22</v>
      </c>
      <c r="J41" s="18"/>
      <c r="K41" s="18"/>
      <c r="L41" s="19"/>
    </row>
    <row r="42" ht="17.25" customHeight="1" spans="1:13" x14ac:dyDescent="0.25">
      <c r="A42" s="85">
        <v>45510</v>
      </c>
      <c r="B42" s="32">
        <v>1</v>
      </c>
      <c r="C42" s="18"/>
      <c r="D42" s="18"/>
      <c r="E42" s="18"/>
      <c r="F42" s="18"/>
      <c r="G42" s="18"/>
      <c r="H42" s="18"/>
      <c r="I42" s="18"/>
      <c r="J42" s="18"/>
      <c r="K42" s="18"/>
      <c r="L42" s="19"/>
    </row>
    <row r="43" ht="17.25" customHeight="1" spans="1:13" x14ac:dyDescent="0.25">
      <c r="A43" s="85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9"/>
    </row>
    <row r="44" ht="17.25" customHeight="1" spans="1:13" x14ac:dyDescent="0.25">
      <c r="A44" s="85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9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9"/>
    </row>
    <row r="46" ht="17.25" customHeight="1" spans="1:13" x14ac:dyDescent="0.25">
      <c r="A46" s="26"/>
      <c r="B46" s="42" t="s">
        <v>46</v>
      </c>
      <c r="C46" s="42" t="s">
        <v>6</v>
      </c>
      <c r="D46" s="42" t="s">
        <v>8</v>
      </c>
      <c r="E46" s="42" t="s">
        <v>13</v>
      </c>
      <c r="F46" s="42" t="s">
        <v>9</v>
      </c>
      <c r="G46" s="42" t="s">
        <v>11</v>
      </c>
      <c r="H46" s="42" t="s">
        <v>7</v>
      </c>
      <c r="I46" s="42" t="s">
        <v>3</v>
      </c>
      <c r="J46" s="42" t="s">
        <v>157</v>
      </c>
      <c r="K46" s="42" t="s">
        <v>40</v>
      </c>
      <c r="L46" s="54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290714285714287" style="2" customWidth="1"/>
    <col min="5" max="10" width="8.576428571428572" style="2" customWidth="1"/>
    <col min="11" max="11" width="8.576428571428572" style="3" customWidth="1"/>
  </cols>
  <sheetData>
    <row r="1" ht="18" customHeight="1" spans="1:12" x14ac:dyDescent="0.25">
      <c r="A1" s="40" t="s">
        <v>0</v>
      </c>
      <c r="B1" s="42" t="s">
        <v>157</v>
      </c>
      <c r="C1" s="42" t="s">
        <v>40</v>
      </c>
      <c r="D1" s="42" t="s">
        <v>9</v>
      </c>
      <c r="E1" s="42" t="s">
        <v>11</v>
      </c>
      <c r="F1" s="42" t="s">
        <v>6</v>
      </c>
      <c r="G1" s="42" t="s">
        <v>7</v>
      </c>
      <c r="H1" s="42" t="s">
        <v>8</v>
      </c>
      <c r="I1" s="42" t="s">
        <v>13</v>
      </c>
      <c r="J1" s="42" t="s">
        <v>46</v>
      </c>
      <c r="K1" s="54"/>
    </row>
    <row r="2" ht="17.25" customHeight="1" spans="1:12" x14ac:dyDescent="0.25">
      <c r="A2" s="57">
        <v>44930</v>
      </c>
      <c r="B2" s="32">
        <v>100</v>
      </c>
      <c r="C2" s="32">
        <v>400</v>
      </c>
      <c r="D2" s="18"/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>
        <v>45146</v>
      </c>
      <c r="B3" s="18"/>
      <c r="C3" s="18"/>
      <c r="D3" s="18"/>
      <c r="E3" s="32">
        <v>-250</v>
      </c>
      <c r="F3" s="18"/>
      <c r="G3" s="18"/>
      <c r="H3" s="18"/>
      <c r="I3" s="18"/>
      <c r="J3" s="18"/>
      <c r="K3" s="19"/>
    </row>
    <row r="4" ht="17.25" customHeight="1" spans="1:12" x14ac:dyDescent="0.25">
      <c r="A4" s="57">
        <v>45207</v>
      </c>
      <c r="B4" s="18"/>
      <c r="C4" s="18"/>
      <c r="D4" s="32">
        <v>-248</v>
      </c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45238</v>
      </c>
      <c r="B5" s="18"/>
      <c r="C5" s="18"/>
      <c r="D5" s="32">
        <v>-252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57" t="s">
        <v>343</v>
      </c>
      <c r="B6" s="18"/>
      <c r="C6" s="18"/>
      <c r="D6" s="32">
        <v>59</v>
      </c>
      <c r="E6" s="32">
        <v>92</v>
      </c>
      <c r="F6" s="32">
        <v>56</v>
      </c>
      <c r="G6" s="32">
        <v>13</v>
      </c>
      <c r="H6" s="32">
        <v>22</v>
      </c>
      <c r="I6" s="32">
        <v>54</v>
      </c>
      <c r="J6" s="18"/>
      <c r="K6" s="19"/>
    </row>
    <row r="7" ht="17.25" customHeight="1" spans="1:12" x14ac:dyDescent="0.25">
      <c r="A7" s="57" t="s">
        <v>343</v>
      </c>
      <c r="B7" s="18"/>
      <c r="C7" s="18"/>
      <c r="D7" s="18"/>
      <c r="E7" s="32">
        <v>200</v>
      </c>
      <c r="F7" s="32">
        <v>100</v>
      </c>
      <c r="G7" s="18"/>
      <c r="H7" s="32">
        <v>100</v>
      </c>
      <c r="I7" s="32">
        <v>200</v>
      </c>
      <c r="J7" s="18"/>
      <c r="K7" s="19"/>
    </row>
    <row r="8" ht="17.25" customHeight="1" spans="1:12" x14ac:dyDescent="0.25">
      <c r="A8" s="17" t="s">
        <v>343</v>
      </c>
      <c r="B8" s="18"/>
      <c r="C8" s="18"/>
      <c r="D8" s="18"/>
      <c r="E8" s="32">
        <v>200</v>
      </c>
      <c r="F8" s="32">
        <v>100</v>
      </c>
      <c r="G8" s="18"/>
      <c r="H8" s="32">
        <v>100</v>
      </c>
      <c r="I8" s="32">
        <v>200</v>
      </c>
      <c r="J8" s="18"/>
      <c r="K8" s="19"/>
    </row>
    <row r="9" ht="17.25" customHeight="1" spans="1:12" x14ac:dyDescent="0.25">
      <c r="A9" s="85" t="s">
        <v>355</v>
      </c>
      <c r="B9" s="18"/>
      <c r="C9" s="18"/>
      <c r="D9" s="32">
        <v>-59</v>
      </c>
      <c r="E9" s="18"/>
      <c r="F9" s="18"/>
      <c r="G9" s="18"/>
      <c r="H9" s="18"/>
      <c r="I9" s="18"/>
      <c r="J9" s="18"/>
      <c r="K9" s="19"/>
    </row>
    <row r="10" ht="17.25" customHeight="1" spans="1:12" x14ac:dyDescent="0.25">
      <c r="A10" s="17" t="s">
        <v>346</v>
      </c>
      <c r="B10" s="18"/>
      <c r="C10" s="18"/>
      <c r="D10" s="18"/>
      <c r="E10" s="18"/>
      <c r="F10" s="18"/>
      <c r="G10" s="18"/>
      <c r="H10" s="18"/>
      <c r="I10" s="32">
        <v>-787</v>
      </c>
      <c r="J10" s="32">
        <v>-37</v>
      </c>
      <c r="K10" s="19"/>
    </row>
    <row r="11" ht="17.25" customHeight="1" spans="1:12" x14ac:dyDescent="0.25">
      <c r="A11" s="17" t="s">
        <v>346</v>
      </c>
      <c r="B11" s="18"/>
      <c r="C11" s="18"/>
      <c r="D11" s="18"/>
      <c r="E11" s="18"/>
      <c r="F11" s="18"/>
      <c r="G11" s="18"/>
      <c r="H11" s="18"/>
      <c r="I11" s="18"/>
      <c r="J11" s="32">
        <v>-113</v>
      </c>
      <c r="K11" s="19"/>
    </row>
    <row r="12" ht="17.25" customHeight="1" spans="1:12" x14ac:dyDescent="0.25">
      <c r="A12" s="17" t="s">
        <v>346</v>
      </c>
      <c r="B12" s="18"/>
      <c r="C12" s="18"/>
      <c r="D12" s="32">
        <v>-200</v>
      </c>
      <c r="E12" s="18"/>
      <c r="F12" s="18"/>
      <c r="G12" s="18"/>
      <c r="H12" s="18"/>
      <c r="I12" s="18"/>
      <c r="J12" s="32">
        <v>-70</v>
      </c>
      <c r="K12" s="19"/>
    </row>
    <row r="13" ht="17.25" customHeight="1" spans="1:12" x14ac:dyDescent="0.25">
      <c r="A13" s="17">
        <v>45181</v>
      </c>
      <c r="B13" s="18"/>
      <c r="C13" s="18"/>
      <c r="D13" s="18"/>
      <c r="E13" s="32">
        <v>-200</v>
      </c>
      <c r="F13" s="18"/>
      <c r="G13" s="18"/>
      <c r="H13" s="18"/>
      <c r="I13" s="18"/>
      <c r="J13" s="18"/>
      <c r="K13" s="19"/>
    </row>
    <row r="14" ht="17.25" customHeight="1" spans="1:12" x14ac:dyDescent="0.25">
      <c r="A14" s="85" t="s">
        <v>356</v>
      </c>
      <c r="B14" s="18"/>
      <c r="C14" s="18"/>
      <c r="D14" s="18"/>
      <c r="E14" s="18"/>
      <c r="F14" s="18"/>
      <c r="G14" s="18"/>
      <c r="H14" s="32">
        <v>-150</v>
      </c>
      <c r="I14" s="32">
        <v>-450</v>
      </c>
      <c r="J14" s="32">
        <v>-100</v>
      </c>
      <c r="K14" s="19"/>
    </row>
    <row r="15" ht="17.25" customHeight="1" spans="1:12" x14ac:dyDescent="0.25">
      <c r="A15" s="85" t="s">
        <v>357</v>
      </c>
      <c r="B15" s="18"/>
      <c r="C15" s="18"/>
      <c r="D15" s="18"/>
      <c r="E15" s="32">
        <v>-300</v>
      </c>
      <c r="F15" s="18"/>
      <c r="G15" s="18"/>
      <c r="H15" s="18"/>
      <c r="I15" s="18"/>
      <c r="J15" s="32">
        <v>-84</v>
      </c>
      <c r="K15" s="19"/>
    </row>
    <row r="16" ht="17.25" customHeight="1" spans="1:12" x14ac:dyDescent="0.25">
      <c r="A16" s="17" t="s">
        <v>358</v>
      </c>
      <c r="B16" s="18"/>
      <c r="C16" s="18"/>
      <c r="D16" s="18"/>
      <c r="E16" s="18"/>
      <c r="F16" s="18"/>
      <c r="G16" s="18"/>
      <c r="H16" s="18"/>
      <c r="I16" s="32">
        <v>-80</v>
      </c>
      <c r="J16" s="32">
        <v>-70</v>
      </c>
      <c r="K16" s="19"/>
    </row>
    <row r="17" ht="17.25" customHeight="1" spans="1:12" x14ac:dyDescent="0.25">
      <c r="A17" s="85"/>
      <c r="B17" s="18"/>
      <c r="C17" s="18"/>
      <c r="D17" s="18"/>
      <c r="E17" s="18"/>
      <c r="F17" s="18"/>
      <c r="G17" s="18"/>
      <c r="H17" s="18"/>
      <c r="I17" s="18"/>
      <c r="J17" s="18"/>
      <c r="K17" s="19"/>
    </row>
    <row r="18" ht="17.25" customHeight="1" spans="1:12" x14ac:dyDescent="0.25">
      <c r="A18" s="85"/>
      <c r="B18" s="18"/>
      <c r="C18" s="18"/>
      <c r="D18" s="18"/>
      <c r="E18" s="18"/>
      <c r="F18" s="18"/>
      <c r="G18" s="18"/>
      <c r="H18" s="18"/>
      <c r="I18" s="18"/>
      <c r="J18" s="18"/>
      <c r="K18" s="19"/>
    </row>
    <row r="19" ht="17.25" customHeight="1" spans="1:12" x14ac:dyDescent="0.25">
      <c r="A19" s="85"/>
      <c r="B19" s="18"/>
      <c r="C19" s="18"/>
      <c r="D19" s="18"/>
      <c r="E19" s="18"/>
      <c r="F19" s="18"/>
      <c r="G19" s="18"/>
      <c r="H19" s="18"/>
      <c r="I19" s="18"/>
      <c r="J19" s="18"/>
      <c r="K19" s="19"/>
    </row>
    <row r="20" ht="17.25" customHeight="1" spans="1:12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9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" customWidth="1"/>
    <col min="3" max="3" width="8.576428571428572" style="3" customWidth="1"/>
  </cols>
  <sheetData>
    <row r="1" ht="18" customHeight="1" spans="1:4" x14ac:dyDescent="0.25">
      <c r="A1" s="83" t="s">
        <v>0</v>
      </c>
      <c r="B1" s="42" t="s">
        <v>169</v>
      </c>
      <c r="C1" s="54"/>
    </row>
    <row r="2" ht="17.25" customHeight="1" spans="1:4" x14ac:dyDescent="0.25">
      <c r="A2" s="11" t="s">
        <v>275</v>
      </c>
      <c r="B2" s="9">
        <v>10</v>
      </c>
      <c r="C2" s="22"/>
    </row>
    <row r="3" ht="17.25" customHeight="1" spans="1:4" x14ac:dyDescent="0.25">
      <c r="A3" s="17"/>
      <c r="B3" s="18"/>
      <c r="C3" s="55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18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  <row r="16" ht="17.25" customHeight="1" spans="1:4" x14ac:dyDescent="0.25">
      <c r="A16" s="19"/>
      <c r="B16" s="18"/>
      <c r="C16" s="19"/>
    </row>
    <row r="17" ht="17.25" customHeight="1" spans="1:4" x14ac:dyDescent="0.25">
      <c r="A17" s="19"/>
      <c r="B17" s="18"/>
      <c r="C17" s="19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9.290714285714287" style="2" customWidth="1"/>
    <col min="7" max="8" width="8.576428571428572" style="2" customWidth="1"/>
  </cols>
  <sheetData>
    <row r="1" ht="18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11</v>
      </c>
      <c r="F1" s="42" t="s">
        <v>7</v>
      </c>
      <c r="G1" s="42" t="s">
        <v>3</v>
      </c>
      <c r="H1" s="42" t="s">
        <v>131</v>
      </c>
    </row>
    <row r="2" ht="17.25" customHeight="1" spans="1:9" x14ac:dyDescent="0.25">
      <c r="A2" s="170" t="s">
        <v>325</v>
      </c>
      <c r="B2" s="9">
        <v>100</v>
      </c>
      <c r="C2" s="9">
        <v>100</v>
      </c>
      <c r="D2" s="9">
        <v>370</v>
      </c>
      <c r="E2" s="9">
        <v>50</v>
      </c>
      <c r="F2" s="10"/>
      <c r="G2" s="35"/>
      <c r="H2" s="35"/>
    </row>
    <row r="3" ht="17.25" customHeight="1" spans="1:9" x14ac:dyDescent="0.25">
      <c r="A3" s="8" t="s">
        <v>359</v>
      </c>
      <c r="B3" s="32">
        <v>59</v>
      </c>
      <c r="C3" s="32">
        <v>92</v>
      </c>
      <c r="D3" s="18"/>
      <c r="E3" s="18"/>
      <c r="F3" s="32">
        <v>42</v>
      </c>
      <c r="G3" s="36"/>
      <c r="H3" s="36"/>
    </row>
    <row r="4" ht="17.25" customHeight="1" spans="1:9" x14ac:dyDescent="0.25">
      <c r="A4" s="17" t="s">
        <v>276</v>
      </c>
      <c r="B4" s="18"/>
      <c r="C4" s="18"/>
      <c r="D4" s="18"/>
      <c r="E4" s="32">
        <v>370</v>
      </c>
      <c r="F4" s="32">
        <v>27</v>
      </c>
      <c r="G4" s="36"/>
      <c r="H4" s="36"/>
    </row>
    <row r="5" ht="17.25" customHeight="1" spans="1:9" x14ac:dyDescent="0.25">
      <c r="A5" s="17" t="s">
        <v>236</v>
      </c>
      <c r="B5" s="32">
        <v>1</v>
      </c>
      <c r="C5" s="18"/>
      <c r="D5" s="18"/>
      <c r="E5" s="18"/>
      <c r="F5" s="18"/>
      <c r="G5" s="36"/>
      <c r="H5" s="36"/>
    </row>
    <row r="6" ht="17.25" customHeight="1" spans="1:9" x14ac:dyDescent="0.25">
      <c r="A6" s="17">
        <v>44929</v>
      </c>
      <c r="B6" s="18"/>
      <c r="C6" s="18"/>
      <c r="D6" s="18"/>
      <c r="E6" s="18"/>
      <c r="F6" s="18"/>
      <c r="G6" s="32">
        <v>300</v>
      </c>
      <c r="H6" s="18"/>
    </row>
    <row r="7" ht="17.25" customHeight="1" spans="1:9" x14ac:dyDescent="0.25">
      <c r="A7" s="17" t="s">
        <v>360</v>
      </c>
      <c r="B7" s="32">
        <v>-72</v>
      </c>
      <c r="C7" s="32">
        <v>-105</v>
      </c>
      <c r="D7" s="32">
        <v>-300</v>
      </c>
      <c r="E7" s="32">
        <v>-104</v>
      </c>
      <c r="F7" s="18"/>
      <c r="G7" s="18"/>
      <c r="H7" s="18"/>
    </row>
    <row r="8" ht="17.25" customHeight="1" spans="1:9" x14ac:dyDescent="0.25">
      <c r="A8" s="85">
        <v>45240</v>
      </c>
      <c r="B8" s="32">
        <v>-71</v>
      </c>
      <c r="C8" s="32">
        <v>-87</v>
      </c>
      <c r="D8" s="18"/>
      <c r="E8" s="32">
        <v>-200</v>
      </c>
      <c r="F8" s="18"/>
      <c r="G8" s="18"/>
      <c r="H8" s="18"/>
    </row>
    <row r="9" ht="17.25" customHeight="1" spans="1:9" x14ac:dyDescent="0.25">
      <c r="A9" s="17" t="s">
        <v>361</v>
      </c>
      <c r="B9" s="32">
        <v>-17</v>
      </c>
      <c r="C9" s="18"/>
      <c r="D9" s="18"/>
      <c r="E9" s="32">
        <v>-116</v>
      </c>
      <c r="F9" s="32">
        <v>-60</v>
      </c>
      <c r="G9" s="18"/>
      <c r="H9" s="18"/>
    </row>
    <row r="10" ht="17.25" customHeight="1" spans="1:9" x14ac:dyDescent="0.25">
      <c r="A10" s="17" t="s">
        <v>362</v>
      </c>
      <c r="B10" s="18"/>
      <c r="C10" s="18"/>
      <c r="D10" s="18"/>
      <c r="E10" s="18"/>
      <c r="F10" s="18"/>
      <c r="G10" s="18"/>
      <c r="H10" s="32">
        <v>30</v>
      </c>
    </row>
    <row r="11" ht="17.25" customHeight="1" spans="1:9" x14ac:dyDescent="0.25">
      <c r="A11" s="85">
        <v>45628</v>
      </c>
      <c r="B11" s="18"/>
      <c r="C11" s="18"/>
      <c r="D11" s="18"/>
      <c r="E11" s="18"/>
      <c r="F11" s="18"/>
      <c r="G11" s="18"/>
      <c r="H11" s="32">
        <v>-30</v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7"/>
      <c r="B13" s="18"/>
      <c r="C13" s="18"/>
      <c r="D13" s="18"/>
      <c r="E13" s="18"/>
      <c r="F13" s="18"/>
      <c r="G13" s="18"/>
      <c r="H13" s="18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8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8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8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9.290714285714287" style="2" customWidth="1"/>
    <col min="4" max="4" width="8.576428571428572" style="3" customWidth="1"/>
  </cols>
  <sheetData>
    <row r="1" ht="18" customHeight="1" spans="1:5" x14ac:dyDescent="0.25">
      <c r="A1" s="83" t="s">
        <v>0</v>
      </c>
      <c r="B1" s="42" t="s">
        <v>8</v>
      </c>
      <c r="C1" s="42" t="s">
        <v>11</v>
      </c>
      <c r="D1" s="54"/>
    </row>
    <row r="2" ht="17.25" customHeight="1" spans="1:5" x14ac:dyDescent="0.25">
      <c r="A2" s="11" t="s">
        <v>325</v>
      </c>
      <c r="B2" s="9">
        <v>200</v>
      </c>
      <c r="C2" s="9">
        <v>300</v>
      </c>
      <c r="D2" s="22"/>
    </row>
    <row r="3" ht="17.25" customHeight="1" spans="1:5" x14ac:dyDescent="0.25">
      <c r="A3" s="17"/>
      <c r="B3" s="18"/>
      <c r="C3" s="18"/>
      <c r="D3" s="55"/>
    </row>
    <row r="4" ht="17.25" customHeight="1" spans="1:5" x14ac:dyDescent="0.25">
      <c r="A4" s="17"/>
      <c r="B4" s="18"/>
      <c r="C4" s="18"/>
      <c r="D4" s="55"/>
    </row>
    <row r="5" ht="17.25" customHeight="1" spans="1:5" x14ac:dyDescent="0.25">
      <c r="A5" s="17"/>
      <c r="B5" s="18"/>
      <c r="C5" s="18"/>
      <c r="D5" s="55"/>
    </row>
    <row r="6" ht="17.25" customHeight="1" spans="1:5" x14ac:dyDescent="0.25">
      <c r="A6" s="17"/>
      <c r="B6" s="18"/>
      <c r="C6" s="18"/>
      <c r="D6" s="55"/>
    </row>
    <row r="7" ht="17.25" customHeight="1" spans="1:5" x14ac:dyDescent="0.25">
      <c r="A7" s="17"/>
      <c r="B7" s="18"/>
      <c r="C7" s="18"/>
      <c r="D7" s="19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9"/>
      <c r="B17" s="18"/>
      <c r="C17" s="18"/>
      <c r="D17" s="19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8.576428571428572" style="3" customWidth="1"/>
  </cols>
  <sheetData>
    <row r="1" ht="17.25" customHeight="1" spans="1:8" x14ac:dyDescent="0.25">
      <c r="A1" s="40" t="s">
        <v>0</v>
      </c>
      <c r="B1" s="42" t="s">
        <v>31</v>
      </c>
      <c r="C1" s="42" t="s">
        <v>6</v>
      </c>
      <c r="D1" s="42" t="s">
        <v>8</v>
      </c>
      <c r="E1" s="42" t="s">
        <v>9</v>
      </c>
      <c r="F1" s="42" t="s">
        <v>11</v>
      </c>
      <c r="G1" s="54"/>
    </row>
    <row r="2" ht="17.25" customHeight="1" spans="1:8" x14ac:dyDescent="0.25">
      <c r="A2" s="8">
        <v>44816</v>
      </c>
      <c r="B2" s="9">
        <v>100</v>
      </c>
      <c r="C2" s="10"/>
      <c r="D2" s="10"/>
      <c r="E2" s="10"/>
      <c r="F2" s="10"/>
      <c r="G2" s="11"/>
    </row>
    <row r="3" ht="17.25" customHeight="1" spans="1:8" x14ac:dyDescent="0.25">
      <c r="A3" s="17">
        <v>44846</v>
      </c>
      <c r="B3" s="18"/>
      <c r="C3" s="32">
        <v>250</v>
      </c>
      <c r="D3" s="32">
        <v>1000</v>
      </c>
      <c r="E3" s="32">
        <v>500</v>
      </c>
      <c r="F3" s="32">
        <v>500</v>
      </c>
      <c r="G3" s="19"/>
    </row>
    <row r="4" ht="17.25" customHeight="1" spans="1:8" x14ac:dyDescent="0.25">
      <c r="A4" s="17">
        <v>44907</v>
      </c>
      <c r="B4" s="18"/>
      <c r="C4" s="32">
        <v>170</v>
      </c>
      <c r="D4" s="18"/>
      <c r="E4" s="18"/>
      <c r="F4" s="18"/>
      <c r="G4" s="55"/>
    </row>
    <row r="5" ht="17.25" customHeight="1" spans="1:8" x14ac:dyDescent="0.25">
      <c r="A5" s="17" t="s">
        <v>363</v>
      </c>
      <c r="B5" s="36"/>
      <c r="C5" s="32">
        <v>80</v>
      </c>
      <c r="D5" s="36"/>
      <c r="E5" s="36"/>
      <c r="F5" s="32">
        <v>250</v>
      </c>
      <c r="G5" s="55"/>
    </row>
    <row r="6" ht="17.25" customHeight="1" spans="1:8" x14ac:dyDescent="0.25">
      <c r="A6" s="17" t="s">
        <v>210</v>
      </c>
      <c r="B6" s="36"/>
      <c r="C6" s="36"/>
      <c r="D6" s="36"/>
      <c r="E6" s="32">
        <v>500</v>
      </c>
      <c r="F6" s="32">
        <v>250</v>
      </c>
      <c r="G6" s="55"/>
    </row>
    <row r="7" ht="17.25" customHeight="1" spans="1:8" x14ac:dyDescent="0.25">
      <c r="A7" s="17" t="s">
        <v>364</v>
      </c>
      <c r="B7" s="32">
        <v>-80</v>
      </c>
      <c r="C7" s="36"/>
      <c r="D7" s="36"/>
      <c r="E7" s="36"/>
      <c r="F7" s="36"/>
      <c r="G7" s="55"/>
    </row>
    <row r="8" ht="17.25" customHeight="1" spans="1:8" x14ac:dyDescent="0.25">
      <c r="A8" s="17" t="s">
        <v>300</v>
      </c>
      <c r="B8" s="32">
        <v>-20</v>
      </c>
      <c r="C8" s="18"/>
      <c r="D8" s="18"/>
      <c r="E8" s="18"/>
      <c r="F8" s="18"/>
      <c r="G8" s="19"/>
    </row>
    <row r="9" ht="17.25" customHeight="1" spans="1:8" x14ac:dyDescent="0.25">
      <c r="A9" s="17"/>
      <c r="B9" s="18"/>
      <c r="C9" s="18"/>
      <c r="D9" s="18"/>
      <c r="E9" s="18"/>
      <c r="F9" s="18"/>
      <c r="G9" s="19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17"/>
      <c r="B13" s="18"/>
      <c r="C13" s="18"/>
      <c r="D13" s="18"/>
      <c r="E13" s="18"/>
      <c r="F13" s="18"/>
      <c r="G13" s="19"/>
    </row>
    <row r="14" ht="17.25" customHeight="1" spans="1:8" x14ac:dyDescent="0.25">
      <c r="A14" s="17"/>
      <c r="B14" s="18"/>
      <c r="C14" s="18"/>
      <c r="D14" s="18"/>
      <c r="E14" s="18"/>
      <c r="F14" s="18"/>
      <c r="G14" s="19"/>
    </row>
    <row r="15" ht="17.25" customHeight="1" spans="1:8" x14ac:dyDescent="0.25">
      <c r="A15" s="17"/>
      <c r="B15" s="18"/>
      <c r="C15" s="18"/>
      <c r="D15" s="18"/>
      <c r="E15" s="18"/>
      <c r="F15" s="18"/>
      <c r="G15" s="19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11</v>
      </c>
      <c r="G1" s="42" t="s">
        <v>7</v>
      </c>
      <c r="H1" s="42" t="s">
        <v>3</v>
      </c>
      <c r="I1" s="42" t="s">
        <v>365</v>
      </c>
    </row>
    <row r="2" ht="17.25" customHeight="1" spans="1:10" x14ac:dyDescent="0.25">
      <c r="A2" s="8" t="s">
        <v>359</v>
      </c>
      <c r="B2" s="9">
        <v>100</v>
      </c>
      <c r="C2" s="9">
        <v>100</v>
      </c>
      <c r="D2" s="9">
        <v>400</v>
      </c>
      <c r="E2" s="9">
        <v>100</v>
      </c>
      <c r="F2" s="9">
        <v>100</v>
      </c>
      <c r="G2" s="10"/>
      <c r="H2" s="10"/>
      <c r="I2" s="10"/>
    </row>
    <row r="3" ht="17.25" customHeight="1" spans="1:10" x14ac:dyDescent="0.25">
      <c r="A3" s="17" t="s">
        <v>276</v>
      </c>
      <c r="B3" s="18"/>
      <c r="C3" s="18"/>
      <c r="D3" s="18"/>
      <c r="E3" s="32">
        <v>300</v>
      </c>
      <c r="F3" s="32">
        <v>300</v>
      </c>
      <c r="G3" s="32">
        <v>100</v>
      </c>
      <c r="H3" s="32">
        <v>100</v>
      </c>
      <c r="I3" s="18"/>
    </row>
    <row r="4" ht="17.25" customHeight="1" spans="1:10" x14ac:dyDescent="0.25">
      <c r="A4" s="17" t="s">
        <v>289</v>
      </c>
      <c r="B4" s="18"/>
      <c r="C4" s="18"/>
      <c r="D4" s="18"/>
      <c r="E4" s="18"/>
      <c r="F4" s="18"/>
      <c r="G4" s="32">
        <v>60</v>
      </c>
      <c r="H4" s="32">
        <v>90</v>
      </c>
      <c r="I4" s="36"/>
    </row>
    <row r="5" ht="17.25" customHeight="1" spans="1:10" x14ac:dyDescent="0.25">
      <c r="A5" s="17">
        <v>45145</v>
      </c>
      <c r="B5" s="18"/>
      <c r="C5" s="36"/>
      <c r="D5" s="36"/>
      <c r="E5" s="36"/>
      <c r="F5" s="18"/>
      <c r="G5" s="32">
        <v>-60</v>
      </c>
      <c r="H5" s="32">
        <v>-90</v>
      </c>
      <c r="I5" s="36"/>
    </row>
    <row r="6" ht="17.25" customHeight="1" spans="1:10" x14ac:dyDescent="0.25">
      <c r="A6" s="17" t="s">
        <v>197</v>
      </c>
      <c r="B6" s="32">
        <v>-16</v>
      </c>
      <c r="C6" s="32">
        <v>-16</v>
      </c>
      <c r="D6" s="32">
        <v>-32</v>
      </c>
      <c r="E6" s="32">
        <v>-4</v>
      </c>
      <c r="F6" s="36"/>
      <c r="G6" s="36"/>
      <c r="H6" s="36"/>
      <c r="I6" s="32">
        <v>-4</v>
      </c>
    </row>
    <row r="7" ht="17.25" customHeight="1" spans="1:10" x14ac:dyDescent="0.25">
      <c r="A7" s="17" t="s">
        <v>300</v>
      </c>
      <c r="B7" s="36"/>
      <c r="C7" s="32">
        <v>-47</v>
      </c>
      <c r="D7" s="32">
        <v>-150</v>
      </c>
      <c r="E7" s="32">
        <v>-349</v>
      </c>
      <c r="F7" s="32">
        <v>-167</v>
      </c>
      <c r="G7" s="32">
        <v>-20</v>
      </c>
      <c r="H7" s="32">
        <v>-52</v>
      </c>
      <c r="I7" s="36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8.576428571428572" style="2" customWidth="1"/>
    <col min="8" max="8" width="8.576428571428572" style="3" customWidth="1"/>
  </cols>
  <sheetData>
    <row r="1" ht="17.25" customHeight="1" spans="1:9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42" t="s">
        <v>131</v>
      </c>
      <c r="H1" s="54"/>
    </row>
    <row r="2" ht="17.25" customHeight="1" spans="1:9" x14ac:dyDescent="0.25">
      <c r="A2" s="170" t="s">
        <v>359</v>
      </c>
      <c r="B2" s="9">
        <v>100</v>
      </c>
      <c r="C2" s="9">
        <v>100</v>
      </c>
      <c r="D2" s="9">
        <v>200</v>
      </c>
      <c r="E2" s="10"/>
      <c r="F2" s="10"/>
      <c r="G2" s="10"/>
      <c r="H2" s="11"/>
    </row>
    <row r="3" ht="17.25" customHeight="1" spans="1:9" x14ac:dyDescent="0.25">
      <c r="A3" s="8" t="s">
        <v>359</v>
      </c>
      <c r="B3" s="18"/>
      <c r="C3" s="18"/>
      <c r="D3" s="18"/>
      <c r="E3" s="32">
        <v>300</v>
      </c>
      <c r="F3" s="18"/>
      <c r="G3" s="18"/>
      <c r="H3" s="19"/>
    </row>
    <row r="4" ht="17.25" customHeight="1" spans="1:9" x14ac:dyDescent="0.25">
      <c r="A4" s="17" t="s">
        <v>276</v>
      </c>
      <c r="B4" s="32">
        <v>100</v>
      </c>
      <c r="C4" s="32">
        <v>100</v>
      </c>
      <c r="D4" s="32">
        <v>100</v>
      </c>
      <c r="E4" s="18"/>
      <c r="F4" s="18"/>
      <c r="G4" s="18"/>
      <c r="H4" s="55"/>
    </row>
    <row r="5" ht="17.25" customHeight="1" spans="1:9" x14ac:dyDescent="0.25">
      <c r="A5" s="17" t="s">
        <v>244</v>
      </c>
      <c r="B5" s="18"/>
      <c r="C5" s="36"/>
      <c r="D5" s="32">
        <v>100</v>
      </c>
      <c r="E5" s="32">
        <v>100</v>
      </c>
      <c r="F5" s="18"/>
      <c r="G5" s="18"/>
      <c r="H5" s="55"/>
    </row>
    <row r="6" ht="17.25" customHeight="1" spans="1:9" x14ac:dyDescent="0.25">
      <c r="A6" s="17" t="s">
        <v>366</v>
      </c>
      <c r="B6" s="32">
        <v>-300</v>
      </c>
      <c r="C6" s="32">
        <v>-300</v>
      </c>
      <c r="D6" s="32">
        <v>-300</v>
      </c>
      <c r="E6" s="32">
        <v>-300</v>
      </c>
      <c r="F6" s="32">
        <v>-600</v>
      </c>
      <c r="G6" s="18"/>
      <c r="H6" s="55"/>
    </row>
    <row r="7" ht="17.25" customHeight="1" spans="1:9" x14ac:dyDescent="0.25">
      <c r="A7" s="17" t="s">
        <v>340</v>
      </c>
      <c r="B7" s="36"/>
      <c r="C7" s="32">
        <v>-200</v>
      </c>
      <c r="D7" s="32">
        <v>-97</v>
      </c>
      <c r="E7" s="32">
        <v>-157</v>
      </c>
      <c r="F7" s="36"/>
      <c r="G7" s="36"/>
      <c r="H7" s="55"/>
    </row>
    <row r="8" ht="17.25" customHeight="1" spans="1:9" x14ac:dyDescent="0.25">
      <c r="A8" s="85" t="s">
        <v>367</v>
      </c>
      <c r="B8" s="32">
        <v>-60</v>
      </c>
      <c r="C8" s="32">
        <v>-100</v>
      </c>
      <c r="D8" s="32">
        <v>-50</v>
      </c>
      <c r="E8" s="32">
        <v>-50</v>
      </c>
      <c r="F8" s="18"/>
      <c r="G8" s="18"/>
      <c r="H8" s="19"/>
    </row>
    <row r="9" ht="17.25" customHeight="1" spans="1:9" x14ac:dyDescent="0.25">
      <c r="A9" s="85" t="s">
        <v>367</v>
      </c>
      <c r="B9" s="32">
        <v>-40</v>
      </c>
      <c r="C9" s="18"/>
      <c r="D9" s="32">
        <v>-50</v>
      </c>
      <c r="E9" s="32">
        <v>-50</v>
      </c>
      <c r="F9" s="18"/>
      <c r="G9" s="18"/>
      <c r="H9" s="19"/>
    </row>
    <row r="10" ht="17.25" customHeight="1" spans="1:9" x14ac:dyDescent="0.25">
      <c r="A10" s="17" t="s">
        <v>321</v>
      </c>
      <c r="B10" s="32">
        <v>-18</v>
      </c>
      <c r="C10" s="18"/>
      <c r="D10" s="18"/>
      <c r="E10" s="18"/>
      <c r="F10" s="18"/>
      <c r="G10" s="18"/>
      <c r="H10" s="19"/>
    </row>
    <row r="11" ht="17.25" customHeight="1" spans="1:9" x14ac:dyDescent="0.25">
      <c r="A11" s="85" t="s">
        <v>357</v>
      </c>
      <c r="B11" s="18"/>
      <c r="C11" s="18"/>
      <c r="D11" s="18"/>
      <c r="E11" s="18"/>
      <c r="F11" s="18"/>
      <c r="G11" s="32">
        <v>50</v>
      </c>
      <c r="H11" s="19"/>
    </row>
    <row r="12" ht="17.25" customHeight="1" spans="1:9" x14ac:dyDescent="0.25">
      <c r="A12" s="85" t="s">
        <v>368</v>
      </c>
      <c r="B12" s="18"/>
      <c r="C12" s="18"/>
      <c r="D12" s="18"/>
      <c r="E12" s="18"/>
      <c r="F12" s="18"/>
      <c r="G12" s="32">
        <v>-49</v>
      </c>
      <c r="H12" s="19"/>
    </row>
    <row r="13" ht="17.25" customHeight="1" spans="1:9" x14ac:dyDescent="0.25">
      <c r="A13" s="85">
        <v>45388</v>
      </c>
      <c r="B13" s="18"/>
      <c r="C13" s="18"/>
      <c r="D13" s="18"/>
      <c r="E13" s="18"/>
      <c r="F13" s="18"/>
      <c r="G13" s="32">
        <v>-1</v>
      </c>
      <c r="H13" s="19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19"/>
    </row>
    <row r="15" ht="17.25" customHeight="1" spans="1:9" x14ac:dyDescent="0.25">
      <c r="A15" s="17"/>
      <c r="B15" s="18"/>
      <c r="C15" s="18"/>
      <c r="D15" s="18"/>
      <c r="E15" s="18"/>
      <c r="F15" s="18"/>
      <c r="G15" s="18"/>
      <c r="H15" s="1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</cols>
  <sheetData>
    <row r="1" ht="17.25" customHeight="1" spans="1:10" x14ac:dyDescent="0.25">
      <c r="A1" s="40" t="s">
        <v>0</v>
      </c>
      <c r="B1" s="42" t="s">
        <v>6</v>
      </c>
      <c r="C1" s="42" t="s">
        <v>8</v>
      </c>
      <c r="D1" s="42" t="s">
        <v>9</v>
      </c>
      <c r="E1" s="42" t="s">
        <v>11</v>
      </c>
      <c r="F1" s="42" t="s">
        <v>13</v>
      </c>
      <c r="G1" s="42" t="s">
        <v>17</v>
      </c>
      <c r="H1" s="42" t="s">
        <v>12</v>
      </c>
      <c r="I1" s="42" t="s">
        <v>10</v>
      </c>
    </row>
    <row r="2" ht="17.25" customHeight="1" spans="1:10" x14ac:dyDescent="0.25">
      <c r="A2" s="170" t="s">
        <v>369</v>
      </c>
      <c r="B2" s="9">
        <v>85</v>
      </c>
      <c r="C2" s="9">
        <v>100</v>
      </c>
      <c r="D2" s="9">
        <v>150</v>
      </c>
      <c r="E2" s="9">
        <v>35</v>
      </c>
      <c r="F2" s="10"/>
      <c r="G2" s="10"/>
      <c r="H2" s="10"/>
      <c r="I2" s="10"/>
    </row>
    <row r="3" ht="17.25" customHeight="1" spans="1:10" x14ac:dyDescent="0.25">
      <c r="A3" s="8" t="s">
        <v>370</v>
      </c>
      <c r="B3" s="32">
        <v>100</v>
      </c>
      <c r="C3" s="32">
        <v>100</v>
      </c>
      <c r="D3" s="18"/>
      <c r="E3" s="32">
        <v>75</v>
      </c>
      <c r="F3" s="18"/>
      <c r="G3" s="18"/>
      <c r="H3" s="18"/>
      <c r="I3" s="18"/>
    </row>
    <row r="4" ht="17.25" customHeight="1" spans="1:10" x14ac:dyDescent="0.25">
      <c r="A4" s="25" t="s">
        <v>370</v>
      </c>
      <c r="B4" s="36"/>
      <c r="C4" s="36"/>
      <c r="D4" s="38">
        <v>-150</v>
      </c>
      <c r="E4" s="36"/>
      <c r="F4" s="36"/>
      <c r="G4" s="36"/>
      <c r="H4" s="36"/>
      <c r="I4" s="36"/>
    </row>
    <row r="5" ht="17.25" customHeight="1" spans="1:10" x14ac:dyDescent="0.25">
      <c r="A5" s="17" t="s">
        <v>371</v>
      </c>
      <c r="B5" s="32">
        <v>80</v>
      </c>
      <c r="C5" s="32">
        <v>80</v>
      </c>
      <c r="D5" s="18"/>
      <c r="E5" s="32">
        <v>200</v>
      </c>
      <c r="F5" s="32">
        <v>400</v>
      </c>
      <c r="G5" s="18"/>
      <c r="H5" s="18"/>
      <c r="I5" s="36"/>
    </row>
    <row r="6" ht="17.25" customHeight="1" spans="1:10" x14ac:dyDescent="0.25">
      <c r="A6" s="17">
        <v>45019</v>
      </c>
      <c r="B6" s="32">
        <v>50</v>
      </c>
      <c r="C6" s="32">
        <v>120</v>
      </c>
      <c r="D6" s="18"/>
      <c r="E6" s="18"/>
      <c r="F6" s="18"/>
      <c r="G6" s="18"/>
      <c r="H6" s="18"/>
      <c r="I6" s="36"/>
    </row>
    <row r="7" ht="17.25" customHeight="1" spans="1:10" x14ac:dyDescent="0.25">
      <c r="A7" s="85" t="s">
        <v>372</v>
      </c>
      <c r="B7" s="32">
        <v>-40</v>
      </c>
      <c r="C7" s="32">
        <v>-40</v>
      </c>
      <c r="D7" s="32">
        <v>-4</v>
      </c>
      <c r="E7" s="18"/>
      <c r="F7" s="32">
        <v>-80</v>
      </c>
      <c r="G7" s="32">
        <v>-4</v>
      </c>
      <c r="H7" s="32">
        <v>-4</v>
      </c>
      <c r="I7" s="32">
        <v>4</v>
      </c>
    </row>
    <row r="8" ht="17.25" customHeight="1" spans="1:10" x14ac:dyDescent="0.25">
      <c r="A8" s="85" t="s">
        <v>356</v>
      </c>
      <c r="B8" s="18"/>
      <c r="C8" s="18"/>
      <c r="D8" s="18"/>
      <c r="E8" s="18"/>
      <c r="F8" s="32">
        <v>300</v>
      </c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8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8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18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8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17"/>
      <c r="B15" s="18"/>
      <c r="C15" s="18"/>
      <c r="D15" s="18"/>
      <c r="E15" s="18"/>
      <c r="F15" s="18"/>
      <c r="G15" s="18"/>
      <c r="H15" s="18"/>
      <c r="I15" s="18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40" t="s">
        <v>0</v>
      </c>
      <c r="B1" s="42" t="s">
        <v>7</v>
      </c>
      <c r="C1" s="42" t="s">
        <v>3</v>
      </c>
      <c r="D1" s="54"/>
    </row>
    <row r="2" ht="17.25" customHeight="1" spans="1:5" x14ac:dyDescent="0.25">
      <c r="A2" s="170">
        <v>44929</v>
      </c>
      <c r="B2" s="9">
        <v>60</v>
      </c>
      <c r="C2" s="9">
        <v>60</v>
      </c>
      <c r="D2" s="11"/>
    </row>
    <row r="3" ht="17.25" customHeight="1" spans="1:5" x14ac:dyDescent="0.25">
      <c r="A3" s="17" t="s">
        <v>341</v>
      </c>
      <c r="B3" s="32">
        <v>-56</v>
      </c>
      <c r="C3" s="32">
        <v>-60</v>
      </c>
      <c r="D3" s="19"/>
    </row>
    <row r="4" ht="17.25" customHeight="1" spans="1:5" x14ac:dyDescent="0.25">
      <c r="A4" s="25"/>
      <c r="B4" s="36"/>
      <c r="C4" s="36"/>
      <c r="D4" s="55"/>
    </row>
    <row r="5" ht="17.25" customHeight="1" spans="1:5" x14ac:dyDescent="0.25">
      <c r="A5" s="17"/>
      <c r="B5" s="18"/>
      <c r="C5" s="18"/>
      <c r="D5" s="55"/>
    </row>
    <row r="6" ht="17.25" customHeight="1" spans="1:5" x14ac:dyDescent="0.25">
      <c r="A6" s="17"/>
      <c r="B6" s="18"/>
      <c r="C6" s="18"/>
      <c r="D6" s="55"/>
    </row>
    <row r="7" ht="17.25" customHeight="1" spans="1:5" x14ac:dyDescent="0.25">
      <c r="A7" s="17"/>
      <c r="B7" s="36"/>
      <c r="C7" s="36"/>
      <c r="D7" s="55"/>
    </row>
    <row r="8" ht="17.25" customHeight="1" spans="1:5" x14ac:dyDescent="0.25">
      <c r="A8" s="17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17"/>
      <c r="B10" s="18"/>
      <c r="C10" s="18"/>
      <c r="D10" s="19"/>
    </row>
    <row r="11" ht="17.25" customHeight="1" spans="1:5" x14ac:dyDescent="0.25">
      <c r="A11" s="17"/>
      <c r="B11" s="18"/>
      <c r="C11" s="18"/>
      <c r="D11" s="19"/>
    </row>
    <row r="12" ht="17.25" customHeight="1" spans="1:5" x14ac:dyDescent="0.25">
      <c r="A12" s="17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  <row r="14" ht="17.25" customHeight="1" spans="1:5" x14ac:dyDescent="0.25">
      <c r="A14" s="17"/>
      <c r="B14" s="18"/>
      <c r="C14" s="18"/>
      <c r="D14" s="19"/>
    </row>
    <row r="15" ht="17.25" customHeight="1" spans="1:5" x14ac:dyDescent="0.25">
      <c r="A15" s="17"/>
      <c r="B15" s="18"/>
      <c r="C15" s="18"/>
      <c r="D15" s="19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8.576428571428572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11</v>
      </c>
      <c r="E1" s="42" t="s">
        <v>13</v>
      </c>
      <c r="F1" s="54"/>
    </row>
    <row r="2" ht="17.25" customHeight="1" spans="1:7" x14ac:dyDescent="0.25">
      <c r="A2" s="119" t="s">
        <v>373</v>
      </c>
      <c r="B2" s="9">
        <v>40</v>
      </c>
      <c r="C2" s="9">
        <v>40</v>
      </c>
      <c r="D2" s="9">
        <v>50</v>
      </c>
      <c r="E2" s="9">
        <v>80</v>
      </c>
      <c r="F2" s="11"/>
    </row>
    <row r="3" ht="17.25" customHeight="1" spans="1:7" x14ac:dyDescent="0.25">
      <c r="A3" s="17"/>
      <c r="B3" s="18"/>
      <c r="C3" s="18"/>
      <c r="D3" s="18"/>
      <c r="E3" s="18"/>
      <c r="F3" s="19"/>
    </row>
    <row r="4" ht="17.25" customHeight="1" spans="1:7" x14ac:dyDescent="0.25">
      <c r="A4" s="25"/>
      <c r="B4" s="36"/>
      <c r="C4" s="36"/>
      <c r="D4" s="36"/>
      <c r="E4" s="36"/>
      <c r="F4" s="55"/>
    </row>
    <row r="5" ht="17.25" customHeight="1" spans="1:7" x14ac:dyDescent="0.25">
      <c r="A5" s="19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55"/>
    </row>
    <row r="7" ht="17.25" customHeight="1" spans="1:7" x14ac:dyDescent="0.25">
      <c r="A7" s="17"/>
      <c r="B7" s="36"/>
      <c r="C7" s="36"/>
      <c r="D7" s="36"/>
      <c r="E7" s="36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7"/>
      <c r="B11" s="18"/>
      <c r="C11" s="18"/>
      <c r="D11" s="18"/>
      <c r="E11" s="18"/>
      <c r="F11" s="19"/>
    </row>
    <row r="12" ht="17.25" customHeight="1" spans="1:7" x14ac:dyDescent="0.25">
      <c r="A12" s="17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19"/>
      <c r="B15" s="18"/>
      <c r="C15" s="18"/>
      <c r="D15" s="18"/>
      <c r="E15" s="18"/>
      <c r="F15" s="19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862142857142858" style="2" customWidth="1"/>
    <col min="3" max="3" width="11.147857142857141" style="2" customWidth="1"/>
  </cols>
  <sheetData>
    <row r="1" ht="17.25" customHeight="1" spans="1:4" x14ac:dyDescent="0.25">
      <c r="A1" s="40" t="s">
        <v>0</v>
      </c>
      <c r="B1" s="42" t="s">
        <v>165</v>
      </c>
      <c r="C1" s="42" t="s">
        <v>40</v>
      </c>
    </row>
    <row r="2" ht="17.25" customHeight="1" spans="1:4" x14ac:dyDescent="0.25">
      <c r="A2" s="170">
        <v>45142</v>
      </c>
      <c r="B2" s="9">
        <v>200</v>
      </c>
      <c r="C2" s="10"/>
    </row>
    <row r="3" ht="17.25" customHeight="1" spans="1:4" x14ac:dyDescent="0.25">
      <c r="A3" s="17">
        <v>45173</v>
      </c>
      <c r="B3" s="18"/>
      <c r="C3" s="32">
        <v>105</v>
      </c>
    </row>
    <row r="4" ht="17.25" customHeight="1" spans="1:4" x14ac:dyDescent="0.25">
      <c r="A4" s="17">
        <v>45203</v>
      </c>
      <c r="B4" s="18"/>
      <c r="C4" s="32">
        <v>295</v>
      </c>
    </row>
    <row r="5" ht="17.25" customHeight="1" spans="1:4" x14ac:dyDescent="0.25">
      <c r="A5" s="17"/>
      <c r="B5" s="18"/>
      <c r="C5" s="36"/>
    </row>
    <row r="6" ht="17.25" customHeight="1" spans="1:4" x14ac:dyDescent="0.25">
      <c r="A6" s="17"/>
      <c r="B6" s="18"/>
      <c r="C6" s="36"/>
    </row>
    <row r="7" ht="17.25" customHeight="1" spans="1:4" x14ac:dyDescent="0.25">
      <c r="A7" s="17"/>
      <c r="B7" s="36"/>
      <c r="C7" s="36"/>
    </row>
    <row r="8" ht="17.25" customHeight="1" spans="1:4" x14ac:dyDescent="0.25">
      <c r="A8" s="17"/>
      <c r="B8" s="18"/>
      <c r="C8" s="18"/>
    </row>
    <row r="9" ht="17.25" customHeight="1" spans="1:4" x14ac:dyDescent="0.25">
      <c r="A9" s="17"/>
      <c r="B9" s="18"/>
      <c r="C9" s="18"/>
    </row>
    <row r="10" ht="17.25" customHeight="1" spans="1:4" x14ac:dyDescent="0.25">
      <c r="A10" s="17"/>
      <c r="B10" s="18"/>
      <c r="C10" s="18"/>
    </row>
    <row r="11" ht="17.25" customHeight="1" spans="1:4" x14ac:dyDescent="0.25">
      <c r="A11" s="17"/>
      <c r="B11" s="18"/>
      <c r="C11" s="18"/>
    </row>
    <row r="12" ht="17.25" customHeight="1" spans="1:4" x14ac:dyDescent="0.25">
      <c r="A12" s="17"/>
      <c r="B12" s="18"/>
      <c r="C12" s="18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17"/>
      <c r="B15" s="18"/>
      <c r="C15" s="18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8.576428571428572" style="3" customWidth="1"/>
  </cols>
  <sheetData>
    <row r="1" ht="17.25" customHeight="1" spans="1:4" x14ac:dyDescent="0.25">
      <c r="A1" s="40" t="s">
        <v>0</v>
      </c>
      <c r="B1" s="42" t="s">
        <v>157</v>
      </c>
      <c r="C1" s="54"/>
    </row>
    <row r="2" ht="17.25" customHeight="1" spans="1:4" x14ac:dyDescent="0.25">
      <c r="A2" s="170" t="s">
        <v>276</v>
      </c>
      <c r="B2" s="9">
        <v>50</v>
      </c>
      <c r="C2" s="11"/>
    </row>
    <row r="3" ht="17.25" customHeight="1" spans="1:4" x14ac:dyDescent="0.25">
      <c r="A3" s="8">
        <v>45171</v>
      </c>
      <c r="B3" s="32">
        <v>50</v>
      </c>
      <c r="C3" s="19"/>
    </row>
    <row r="4" ht="17.25" customHeight="1" spans="1:4" x14ac:dyDescent="0.25">
      <c r="A4" s="17"/>
      <c r="B4" s="18"/>
      <c r="C4" s="55"/>
    </row>
    <row r="5" ht="17.25" customHeight="1" spans="1:4" x14ac:dyDescent="0.25">
      <c r="A5" s="17"/>
      <c r="B5" s="36"/>
      <c r="C5" s="55"/>
    </row>
    <row r="6" ht="17.25" customHeight="1" spans="1:4" x14ac:dyDescent="0.25">
      <c r="A6" s="17"/>
      <c r="B6" s="18"/>
      <c r="C6" s="55"/>
    </row>
    <row r="7" ht="17.25" customHeight="1" spans="1:4" x14ac:dyDescent="0.25">
      <c r="A7" s="17"/>
      <c r="B7" s="36"/>
      <c r="C7" s="55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17"/>
      <c r="B13" s="18"/>
      <c r="C13" s="19"/>
    </row>
    <row r="14" ht="17.25" customHeight="1" spans="1:4" x14ac:dyDescent="0.25">
      <c r="A14" s="17"/>
      <c r="B14" s="18"/>
      <c r="C14" s="19"/>
    </row>
    <row r="15" ht="17.25" customHeight="1" spans="1:4" x14ac:dyDescent="0.25">
      <c r="A15" s="17"/>
      <c r="B15" s="18"/>
      <c r="C15" s="19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8.862142857142858" style="2" customWidth="1"/>
    <col min="4" max="6" width="8.862142857142858" style="24" customWidth="1"/>
    <col min="7" max="7" width="9.005" style="4" customWidth="1"/>
  </cols>
  <sheetData>
    <row r="1" ht="17.25" customHeight="1" spans="1:8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46</v>
      </c>
      <c r="F1" s="100" t="s">
        <v>17</v>
      </c>
      <c r="G1" s="172"/>
    </row>
    <row r="2" ht="17.25" customHeight="1" spans="1:8" x14ac:dyDescent="0.25">
      <c r="A2" s="60" t="s">
        <v>374</v>
      </c>
      <c r="B2" s="173">
        <v>6</v>
      </c>
      <c r="C2" s="173">
        <v>6</v>
      </c>
      <c r="D2" s="173">
        <v>12</v>
      </c>
      <c r="E2" s="58"/>
      <c r="F2" s="58"/>
      <c r="G2" s="60"/>
    </row>
    <row r="3" ht="17.25" customHeight="1" spans="1:8" x14ac:dyDescent="0.25">
      <c r="A3" s="174" t="s">
        <v>375</v>
      </c>
      <c r="B3" s="175">
        <f>SUM(C8)</f>
      </c>
      <c r="C3" s="175">
        <f>SUM(D8)</f>
      </c>
      <c r="D3" s="175">
        <f>SUM(E8)</f>
      </c>
      <c r="E3" s="176"/>
      <c r="F3" s="176"/>
      <c r="G3" s="177"/>
    </row>
    <row r="4" ht="17.25" customHeight="1" spans="1:8" x14ac:dyDescent="0.25">
      <c r="A4" s="66" t="s">
        <v>376</v>
      </c>
      <c r="B4" s="178">
        <v>-8</v>
      </c>
      <c r="C4" s="178">
        <v>-12</v>
      </c>
      <c r="D4" s="178">
        <v>-12</v>
      </c>
      <c r="E4" s="67">
        <v>-6</v>
      </c>
      <c r="F4" s="67">
        <v>-2</v>
      </c>
      <c r="G4" s="69"/>
    </row>
    <row r="5" ht="17.25" customHeight="1" spans="1:8" x14ac:dyDescent="0.25">
      <c r="A5" s="174" t="s">
        <v>377</v>
      </c>
      <c r="B5" s="75">
        <f>SUM(C9:C10)</f>
      </c>
      <c r="C5" s="75">
        <f>SUM(D9:D10)</f>
      </c>
      <c r="D5" s="179">
        <f>SUM(E9:E10)</f>
      </c>
      <c r="E5" s="75">
        <f>SUM(F9:F10)</f>
      </c>
      <c r="F5" s="75">
        <f>SUM(G9:G10)</f>
      </c>
      <c r="G5" s="177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55"/>
      <c r="B7" s="36"/>
      <c r="C7" s="36"/>
      <c r="D7" s="36"/>
      <c r="E7" s="36"/>
      <c r="F7" s="36"/>
      <c r="G7" s="55"/>
    </row>
    <row r="8" ht="17.25" customHeight="1" spans="1:8" x14ac:dyDescent="0.25">
      <c r="A8" s="180"/>
      <c r="B8" s="27"/>
      <c r="C8" s="27"/>
      <c r="D8" s="27"/>
      <c r="E8" s="27"/>
      <c r="F8" s="27"/>
      <c r="G8" s="4"/>
    </row>
    <row r="9" ht="17.25" customHeight="1" spans="1:8" x14ac:dyDescent="0.25">
      <c r="A9" s="181" t="s">
        <v>378</v>
      </c>
      <c r="B9" s="29"/>
      <c r="C9" s="182"/>
      <c r="D9" s="27"/>
      <c r="E9" s="27"/>
      <c r="F9" s="27"/>
      <c r="G9" s="4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9.005" style="3" customWidth="1"/>
  </cols>
  <sheetData>
    <row r="1" ht="17.25" customHeight="1" spans="1:8" x14ac:dyDescent="0.25">
      <c r="A1" s="183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17</v>
      </c>
      <c r="G1" s="172"/>
    </row>
    <row r="2" ht="17.25" customHeight="1" spans="1:8" x14ac:dyDescent="0.25">
      <c r="A2" s="17">
        <v>45201</v>
      </c>
      <c r="B2" s="32">
        <v>16</v>
      </c>
      <c r="C2" s="32">
        <v>16</v>
      </c>
      <c r="D2" s="32">
        <v>4</v>
      </c>
      <c r="E2" s="32">
        <v>56</v>
      </c>
      <c r="F2" s="32">
        <v>4</v>
      </c>
      <c r="G2" s="19"/>
    </row>
    <row r="3" ht="17.25" customHeight="1" spans="1:8" x14ac:dyDescent="0.25">
      <c r="A3" s="17"/>
      <c r="B3" s="18"/>
      <c r="C3" s="18"/>
      <c r="D3" s="18"/>
      <c r="E3" s="18"/>
      <c r="F3" s="18"/>
      <c r="G3" s="19"/>
    </row>
    <row r="4" ht="17.25" customHeight="1" spans="1:8" x14ac:dyDescent="0.25">
      <c r="A4" s="17"/>
      <c r="B4" s="18"/>
      <c r="C4" s="18"/>
      <c r="D4" s="18"/>
      <c r="E4" s="18"/>
      <c r="F4" s="18"/>
      <c r="G4" s="19"/>
    </row>
    <row r="5" ht="17.25" customHeight="1" spans="1:8" x14ac:dyDescent="0.25">
      <c r="A5" s="17"/>
      <c r="B5" s="18"/>
      <c r="C5" s="18"/>
      <c r="D5" s="18"/>
      <c r="E5" s="18"/>
      <c r="F5" s="18"/>
      <c r="G5" s="19"/>
    </row>
    <row r="6" ht="17.25" customHeight="1" spans="1:8" x14ac:dyDescent="0.25">
      <c r="A6" s="37"/>
      <c r="B6" s="36"/>
      <c r="C6" s="36"/>
      <c r="D6" s="36"/>
      <c r="E6" s="36"/>
      <c r="F6" s="36"/>
      <c r="G6" s="5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4" width="12.43357142857143" style="3" customWidth="1"/>
    <col min="5" max="8" width="12.43357142857143" style="4" customWidth="1"/>
  </cols>
  <sheetData>
    <row r="1" ht="17.25" customHeight="1" spans="1:9" x14ac:dyDescent="0.25">
      <c r="A1" s="184" t="s">
        <v>0</v>
      </c>
      <c r="B1" s="185" t="s">
        <v>379</v>
      </c>
      <c r="C1" s="3"/>
      <c r="D1" s="3"/>
      <c r="E1" s="4"/>
      <c r="F1" s="4"/>
      <c r="G1" s="4"/>
      <c r="H1" s="4"/>
    </row>
    <row r="2" ht="17.25" customHeight="1" spans="1:9" x14ac:dyDescent="0.25">
      <c r="A2" s="17" t="s">
        <v>380</v>
      </c>
      <c r="B2" s="70">
        <v>1200</v>
      </c>
      <c r="C2" s="3"/>
      <c r="D2" s="3"/>
      <c r="E2" s="4"/>
      <c r="F2" s="4"/>
      <c r="G2" s="4"/>
      <c r="H2" s="4"/>
    </row>
    <row r="3" ht="17.25" customHeight="1" spans="1:9" x14ac:dyDescent="0.25">
      <c r="A3" s="17" t="s">
        <v>381</v>
      </c>
      <c r="B3" s="70">
        <v>1200</v>
      </c>
      <c r="C3" s="3"/>
      <c r="D3" s="3"/>
      <c r="E3" s="4"/>
      <c r="F3" s="4"/>
      <c r="G3" s="4"/>
      <c r="H3" s="4"/>
    </row>
    <row r="4" ht="17.25" customHeight="1" spans="1:9" x14ac:dyDescent="0.25">
      <c r="A4" s="108" t="s">
        <v>382</v>
      </c>
      <c r="B4" s="109">
        <f>SUM(C7:C8)</f>
      </c>
      <c r="C4" s="3"/>
      <c r="D4" s="3"/>
      <c r="E4" s="4"/>
      <c r="F4" s="4"/>
      <c r="G4" s="4"/>
      <c r="H4" s="4"/>
    </row>
    <row r="5" ht="17.25" customHeight="1" spans="1:9" x14ac:dyDescent="0.25">
      <c r="A5" s="17"/>
      <c r="B5" s="18"/>
      <c r="C5" s="3"/>
      <c r="D5" s="3"/>
      <c r="E5" s="4"/>
      <c r="F5" s="4"/>
      <c r="G5" s="4"/>
      <c r="H5" s="4"/>
    </row>
    <row r="6" ht="17.25" customHeight="1" spans="1:9" x14ac:dyDescent="0.25">
      <c r="A6" s="108" t="s">
        <v>383</v>
      </c>
      <c r="B6" s="186">
        <f>SUM(C9:C10)</f>
      </c>
      <c r="C6" s="3"/>
      <c r="D6" s="3"/>
      <c r="E6" s="4"/>
      <c r="F6" s="4"/>
      <c r="G6" s="4"/>
      <c r="H6" s="4"/>
    </row>
    <row r="7" ht="17.25" customHeight="1" spans="1:9" x14ac:dyDescent="0.25">
      <c r="A7" s="187"/>
      <c r="B7" s="188"/>
      <c r="C7" s="3"/>
      <c r="D7" s="3"/>
      <c r="E7" s="4"/>
      <c r="F7" s="4"/>
      <c r="G7" s="4"/>
      <c r="H7" s="4"/>
    </row>
    <row r="8" ht="17.25" customHeight="1" spans="1:9" x14ac:dyDescent="0.25">
      <c r="A8" s="108" t="s">
        <v>384</v>
      </c>
      <c r="B8" s="186">
        <f>SUM(C11:C12)</f>
      </c>
      <c r="C8" s="3"/>
      <c r="D8" s="3"/>
      <c r="E8" s="4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4"/>
      <c r="F9" s="4"/>
      <c r="G9" s="4"/>
      <c r="H9" s="4"/>
    </row>
    <row r="10" ht="17.25" customHeight="1" spans="1:9" x14ac:dyDescent="0.25">
      <c r="A10" s="108" t="s">
        <v>385</v>
      </c>
      <c r="B10" s="186">
        <f>SUM(C13:C14)</f>
      </c>
      <c r="C10" s="3"/>
      <c r="D10" s="3"/>
      <c r="E10" s="4"/>
      <c r="F10" s="4"/>
      <c r="G10" s="4"/>
      <c r="H10" s="4"/>
    </row>
    <row r="11" ht="17.25" customHeight="1" spans="1:9" x14ac:dyDescent="0.25">
      <c r="A11" s="17">
        <v>43011</v>
      </c>
      <c r="B11" s="32">
        <v>-527</v>
      </c>
      <c r="C11" s="3"/>
      <c r="D11" s="3"/>
      <c r="E11" s="4"/>
      <c r="F11" s="4"/>
      <c r="G11" s="4"/>
      <c r="H11" s="4"/>
    </row>
    <row r="12" ht="17.25" customHeight="1" spans="1:9" x14ac:dyDescent="0.25">
      <c r="A12" s="108" t="s">
        <v>386</v>
      </c>
      <c r="B12" s="109">
        <f>SUM(C15:C16)</f>
      </c>
      <c r="C12" s="3"/>
      <c r="D12" s="3"/>
      <c r="E12" s="4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4"/>
      <c r="F13" s="4"/>
      <c r="G13" s="4"/>
      <c r="H13" s="4"/>
    </row>
    <row r="14" ht="17.25" customHeight="1" spans="1:9" x14ac:dyDescent="0.25">
      <c r="A14" s="108" t="s">
        <v>387</v>
      </c>
      <c r="B14" s="109">
        <f>SUM(C17:C18)</f>
      </c>
      <c r="C14" s="3"/>
      <c r="D14" s="3"/>
      <c r="E14" s="4"/>
      <c r="F14" s="4"/>
      <c r="G14" s="4"/>
      <c r="H14" s="4"/>
    </row>
    <row r="15" ht="17.25" customHeight="1" spans="1:9" x14ac:dyDescent="0.25">
      <c r="A15" s="17">
        <v>42830</v>
      </c>
      <c r="B15" s="32">
        <v>-259</v>
      </c>
      <c r="C15" s="3"/>
      <c r="D15" s="3"/>
      <c r="E15" s="4"/>
      <c r="F15" s="4"/>
      <c r="G15" s="4"/>
      <c r="H15" s="4"/>
    </row>
    <row r="16" ht="17.25" customHeight="1" spans="1:9" x14ac:dyDescent="0.25">
      <c r="A16" s="108" t="s">
        <v>388</v>
      </c>
      <c r="B16" s="109">
        <f>SUM(C19:C20)</f>
      </c>
      <c r="C16" s="3"/>
      <c r="D16" s="3"/>
      <c r="E16" s="4"/>
      <c r="F16" s="4"/>
      <c r="G16" s="4"/>
      <c r="H16" s="4"/>
    </row>
    <row r="17" ht="17.25" customHeight="1" spans="1:9" x14ac:dyDescent="0.25">
      <c r="A17" s="17" t="s">
        <v>389</v>
      </c>
      <c r="B17" s="32">
        <v>-9</v>
      </c>
      <c r="C17" s="3"/>
      <c r="D17" s="3"/>
      <c r="E17" s="4"/>
      <c r="F17" s="4"/>
      <c r="G17" s="4"/>
      <c r="H17" s="4"/>
    </row>
    <row r="18" ht="17.25" customHeight="1" spans="1:9" x14ac:dyDescent="0.25">
      <c r="A18" s="108" t="s">
        <v>390</v>
      </c>
      <c r="B18" s="109">
        <f>SUM(C21:C22)</f>
      </c>
      <c r="C18" s="3"/>
      <c r="D18" s="3"/>
      <c r="E18" s="4"/>
      <c r="F18" s="4"/>
      <c r="G18" s="4"/>
      <c r="H18" s="4"/>
    </row>
    <row r="19" ht="17.25" customHeight="1" spans="1:9" x14ac:dyDescent="0.25">
      <c r="A19" s="17"/>
      <c r="B19" s="18"/>
      <c r="C19" s="3"/>
      <c r="D19" s="3"/>
      <c r="E19" s="4"/>
      <c r="F19" s="4"/>
      <c r="G19" s="4"/>
      <c r="H19" s="4"/>
    </row>
    <row r="20" ht="17.25" customHeight="1" spans="1:9" x14ac:dyDescent="0.25">
      <c r="A20" s="108" t="s">
        <v>391</v>
      </c>
      <c r="B20" s="109">
        <f>SUM(C23:C24)</f>
      </c>
      <c r="C20" s="3"/>
      <c r="D20" s="3"/>
      <c r="E20" s="4"/>
      <c r="F20" s="4"/>
      <c r="G20" s="4"/>
      <c r="H20" s="4"/>
    </row>
    <row r="21" ht="17.25" customHeight="1" spans="1:9" x14ac:dyDescent="0.25">
      <c r="A21" s="17">
        <v>42774</v>
      </c>
      <c r="B21" s="32">
        <v>-73</v>
      </c>
      <c r="C21" s="3"/>
      <c r="D21" s="3"/>
      <c r="E21" s="4"/>
      <c r="F21" s="4"/>
      <c r="G21" s="4"/>
      <c r="H21" s="4"/>
    </row>
    <row r="22" ht="17.25" customHeight="1" spans="1:9" x14ac:dyDescent="0.25">
      <c r="A22" s="17" t="s">
        <v>392</v>
      </c>
      <c r="B22" s="32">
        <v>-162</v>
      </c>
      <c r="C22" s="3"/>
      <c r="D22" s="3"/>
      <c r="E22" s="4"/>
      <c r="F22" s="4"/>
      <c r="G22" s="4"/>
      <c r="H22" s="4"/>
    </row>
    <row r="23" ht="17.25" customHeight="1" spans="1:9" x14ac:dyDescent="0.25">
      <c r="A23" s="108" t="s">
        <v>393</v>
      </c>
      <c r="B23" s="109">
        <f>SUM(C25:C27)</f>
      </c>
      <c r="C23" s="3"/>
      <c r="D23" s="3"/>
      <c r="E23" s="4"/>
      <c r="F23" s="4"/>
      <c r="G23" s="4"/>
      <c r="H23" s="4"/>
    </row>
    <row r="24" ht="17.25" customHeight="1" spans="1:9" x14ac:dyDescent="0.25">
      <c r="A24" s="17"/>
      <c r="B24" s="18"/>
      <c r="C24" s="3"/>
      <c r="D24" s="3"/>
      <c r="E24" s="4"/>
      <c r="F24" s="4"/>
      <c r="G24" s="4"/>
      <c r="H24" s="4"/>
    </row>
    <row r="25" ht="17.25" customHeight="1" spans="1:9" x14ac:dyDescent="0.25">
      <c r="A25" s="108" t="s">
        <v>394</v>
      </c>
      <c r="B25" s="109">
        <f>SUM(C28:C29)</f>
      </c>
      <c r="C25" s="3"/>
      <c r="D25" s="3"/>
      <c r="E25" s="4"/>
      <c r="F25" s="4"/>
      <c r="G25" s="4"/>
      <c r="H25" s="4"/>
    </row>
    <row r="26" ht="17.25" customHeight="1" spans="1:9" x14ac:dyDescent="0.25">
      <c r="A26" s="17">
        <v>42988</v>
      </c>
      <c r="B26" s="32">
        <v>-227</v>
      </c>
      <c r="C26" s="3"/>
      <c r="D26" s="3"/>
      <c r="E26" s="4"/>
      <c r="F26" s="4"/>
      <c r="G26" s="4"/>
      <c r="H26" s="4"/>
    </row>
    <row r="27" ht="17.25" customHeight="1" spans="1:9" x14ac:dyDescent="0.25">
      <c r="A27" s="17" t="s">
        <v>395</v>
      </c>
      <c r="B27" s="32">
        <v>-52</v>
      </c>
      <c r="C27" s="3"/>
      <c r="D27" s="3"/>
      <c r="E27" s="4"/>
      <c r="F27" s="4"/>
      <c r="G27" s="4"/>
      <c r="H27" s="4"/>
    </row>
    <row r="28" ht="17.25" customHeight="1" spans="1:9" x14ac:dyDescent="0.25">
      <c r="A28" s="17" t="s">
        <v>396</v>
      </c>
      <c r="B28" s="32">
        <v>-98</v>
      </c>
      <c r="C28" s="3"/>
      <c r="D28" s="3"/>
      <c r="E28" s="4"/>
      <c r="F28" s="4"/>
      <c r="G28" s="4"/>
      <c r="H28" s="4"/>
    </row>
    <row r="29" ht="17.25" customHeight="1" spans="1:9" x14ac:dyDescent="0.25">
      <c r="A29" s="108" t="s">
        <v>397</v>
      </c>
      <c r="B29" s="109">
        <f>SUM(C30:C33)</f>
      </c>
      <c r="C29" s="3"/>
      <c r="D29" s="3"/>
      <c r="E29" s="4"/>
      <c r="F29" s="4"/>
      <c r="G29" s="4"/>
      <c r="H29" s="4"/>
    </row>
    <row r="30" ht="17.25" customHeight="1" spans="1:9" x14ac:dyDescent="0.25">
      <c r="A30" s="17">
        <v>42958</v>
      </c>
      <c r="B30" s="32">
        <v>-75</v>
      </c>
      <c r="C30" s="3"/>
      <c r="D30" s="3"/>
      <c r="E30" s="4"/>
      <c r="F30" s="4"/>
      <c r="G30" s="4"/>
      <c r="H30" s="4"/>
    </row>
    <row r="31" ht="17.25" customHeight="1" spans="1:9" x14ac:dyDescent="0.25">
      <c r="A31" s="17" t="s">
        <v>398</v>
      </c>
      <c r="B31" s="32">
        <v>-40</v>
      </c>
      <c r="C31" s="3"/>
      <c r="D31" s="3"/>
      <c r="E31" s="4"/>
      <c r="F31" s="4"/>
      <c r="G31" s="4"/>
      <c r="H31" s="4"/>
    </row>
    <row r="32" ht="17.25" customHeight="1" spans="1:9" x14ac:dyDescent="0.25">
      <c r="A32" s="17" t="s">
        <v>399</v>
      </c>
      <c r="B32" s="32">
        <v>-30</v>
      </c>
      <c r="C32" s="3"/>
      <c r="D32" s="3"/>
      <c r="E32" s="4"/>
      <c r="F32" s="4"/>
      <c r="G32" s="4"/>
      <c r="H32" s="4"/>
    </row>
    <row r="33" ht="17.25" customHeight="1" spans="1:9" x14ac:dyDescent="0.25">
      <c r="A33" s="108" t="s">
        <v>400</v>
      </c>
      <c r="B33" s="109">
        <f>SUM(C34:C37)</f>
      </c>
      <c r="C33" s="3"/>
      <c r="D33" s="3"/>
      <c r="E33" s="4"/>
      <c r="F33" s="4"/>
      <c r="G33" s="4"/>
      <c r="H33" s="4"/>
    </row>
    <row r="34" ht="17.25" customHeight="1" spans="1:9" x14ac:dyDescent="0.25">
      <c r="A34" s="17">
        <v>42867</v>
      </c>
      <c r="B34" s="32">
        <v>-24</v>
      </c>
      <c r="C34" s="3"/>
      <c r="D34" s="3"/>
      <c r="E34" s="4"/>
      <c r="F34" s="4"/>
      <c r="G34" s="4"/>
      <c r="H34" s="4"/>
    </row>
    <row r="35" ht="17.25" customHeight="1" spans="1:9" x14ac:dyDescent="0.25">
      <c r="A35" s="17" t="s">
        <v>401</v>
      </c>
      <c r="B35" s="32">
        <v>-30</v>
      </c>
      <c r="C35" s="3"/>
      <c r="D35" s="3"/>
      <c r="E35" s="4"/>
      <c r="F35" s="4"/>
      <c r="G35" s="4"/>
      <c r="H35" s="4"/>
    </row>
    <row r="36" ht="17.25" customHeight="1" spans="1:9" x14ac:dyDescent="0.25">
      <c r="A36" s="108" t="s">
        <v>402</v>
      </c>
      <c r="B36" s="109">
        <f>SUM(C38:C40)</f>
      </c>
      <c r="C36" s="3"/>
      <c r="D36" s="3"/>
      <c r="E36" s="4"/>
      <c r="F36" s="4"/>
      <c r="G36" s="4"/>
      <c r="H36" s="4"/>
    </row>
    <row r="37" ht="17.25" customHeight="1" spans="1:9" x14ac:dyDescent="0.25">
      <c r="A37" s="17" t="s">
        <v>403</v>
      </c>
      <c r="B37" s="32">
        <v>-63</v>
      </c>
      <c r="C37" s="3"/>
      <c r="D37" s="3"/>
      <c r="E37" s="4"/>
      <c r="F37" s="4"/>
      <c r="G37" s="4"/>
      <c r="H37" s="4"/>
    </row>
    <row r="38" ht="14.25" customHeight="1" spans="1:9" x14ac:dyDescent="0.25">
      <c r="A38" s="17" t="s">
        <v>404</v>
      </c>
      <c r="B38" s="32">
        <v>-10</v>
      </c>
      <c r="C38" s="3"/>
      <c r="D38" s="3"/>
      <c r="E38" s="4"/>
      <c r="F38" s="4"/>
      <c r="G38" s="4"/>
      <c r="H38" s="4"/>
    </row>
    <row r="39" ht="17.25" customHeight="1" spans="1:9" x14ac:dyDescent="0.25">
      <c r="A39" s="108" t="s">
        <v>405</v>
      </c>
      <c r="B39" s="109">
        <f>SUM(C41:C43)</f>
      </c>
      <c r="C39" s="3"/>
      <c r="D39" s="3"/>
      <c r="E39" s="4"/>
      <c r="F39" s="4"/>
      <c r="G39" s="4"/>
      <c r="H39" s="4"/>
    </row>
    <row r="40" ht="14.25" customHeight="1" spans="1:9" x14ac:dyDescent="0.25">
      <c r="A40" s="17" t="s">
        <v>406</v>
      </c>
      <c r="B40" s="32">
        <v>-20</v>
      </c>
      <c r="C40" s="3"/>
      <c r="D40" s="3"/>
      <c r="E40" s="4"/>
      <c r="F40" s="4"/>
      <c r="G40" s="4"/>
      <c r="H40" s="4"/>
    </row>
    <row r="41" ht="17.25" customHeight="1" spans="1:9" x14ac:dyDescent="0.25">
      <c r="A41" s="108" t="s">
        <v>407</v>
      </c>
      <c r="B41" s="109">
        <f>SUM(C44:C45)</f>
      </c>
      <c r="C41" s="3"/>
      <c r="D41" s="3"/>
      <c r="E41" s="4"/>
      <c r="F41" s="4"/>
      <c r="G41" s="4"/>
      <c r="H41" s="4"/>
    </row>
    <row r="42" ht="14.25" customHeight="1" spans="1:9" x14ac:dyDescent="0.25">
      <c r="A42" s="17">
        <v>43284</v>
      </c>
      <c r="B42" s="32">
        <v>-12</v>
      </c>
      <c r="C42" s="3"/>
      <c r="D42" s="3"/>
      <c r="E42" s="4"/>
      <c r="F42" s="4"/>
      <c r="G42" s="4"/>
      <c r="H42" s="4"/>
    </row>
    <row r="43" ht="14.25" customHeight="1" spans="1:9" x14ac:dyDescent="0.25">
      <c r="A43" s="17" t="s">
        <v>408</v>
      </c>
      <c r="B43" s="32">
        <v>-52</v>
      </c>
      <c r="C43" s="3"/>
      <c r="D43" s="3"/>
      <c r="E43" s="4"/>
      <c r="F43" s="4"/>
      <c r="G43" s="4"/>
      <c r="H43" s="4"/>
    </row>
    <row r="44" ht="14.25" customHeight="1" spans="1:9" x14ac:dyDescent="0.25">
      <c r="A44" s="17" t="s">
        <v>409</v>
      </c>
      <c r="B44" s="32">
        <v>-17</v>
      </c>
      <c r="C44" s="3"/>
      <c r="D44" s="3"/>
      <c r="E44" s="4"/>
      <c r="F44" s="4"/>
      <c r="G44" s="4"/>
      <c r="H44" s="4"/>
    </row>
    <row r="45" ht="17.25" customHeight="1" spans="1:9" x14ac:dyDescent="0.25">
      <c r="A45" s="108" t="s">
        <v>410</v>
      </c>
      <c r="B45" s="109">
        <f>SUM(C46:C49)</f>
      </c>
      <c r="C45" s="3"/>
      <c r="D45" s="3"/>
      <c r="E45" s="4"/>
      <c r="F45" s="4"/>
      <c r="G45" s="4"/>
      <c r="H45" s="4"/>
    </row>
    <row r="46" ht="14.25" customHeight="1" spans="1:9" x14ac:dyDescent="0.25">
      <c r="A46" s="17" t="s">
        <v>411</v>
      </c>
      <c r="B46" s="32">
        <v>-25</v>
      </c>
      <c r="C46" s="3"/>
      <c r="D46" s="3"/>
      <c r="E46" s="4"/>
      <c r="F46" s="4"/>
      <c r="G46" s="4"/>
      <c r="H46" s="4"/>
    </row>
    <row r="47" ht="17.25" customHeight="1" spans="1:9" x14ac:dyDescent="0.25">
      <c r="A47" s="108" t="s">
        <v>412</v>
      </c>
      <c r="B47" s="109">
        <f>SUM(C50:C51)</f>
      </c>
      <c r="C47" s="3"/>
      <c r="D47" s="3"/>
      <c r="E47" s="4"/>
      <c r="F47" s="4"/>
      <c r="G47" s="4"/>
      <c r="H47" s="4"/>
    </row>
    <row r="48" ht="14.25" customHeight="1" spans="1:9" x14ac:dyDescent="0.25">
      <c r="A48" s="17" t="s">
        <v>413</v>
      </c>
      <c r="B48" s="32">
        <v>-12</v>
      </c>
      <c r="C48" s="3"/>
      <c r="D48" s="3"/>
      <c r="E48" s="4"/>
      <c r="F48" s="4"/>
      <c r="G48" s="4"/>
      <c r="H48" s="4"/>
    </row>
    <row r="49" ht="14.25" customHeight="1" spans="1:9" x14ac:dyDescent="0.25">
      <c r="A49" s="17" t="s">
        <v>414</v>
      </c>
      <c r="B49" s="32">
        <v>-16</v>
      </c>
      <c r="C49" s="3"/>
      <c r="D49" s="3"/>
      <c r="E49" s="4"/>
      <c r="F49" s="4"/>
      <c r="G49" s="4"/>
      <c r="H49" s="4"/>
    </row>
    <row r="50" ht="17.25" customHeight="1" spans="1:9" x14ac:dyDescent="0.25">
      <c r="A50" s="108" t="s">
        <v>415</v>
      </c>
      <c r="B50" s="109">
        <f>SUM(C52:C54)</f>
      </c>
      <c r="C50" s="3"/>
      <c r="D50" s="3"/>
      <c r="E50" s="4"/>
      <c r="F50" s="4"/>
      <c r="G50" s="4"/>
      <c r="H50" s="4"/>
    </row>
    <row r="51" ht="14.25" customHeight="1" spans="1:9" x14ac:dyDescent="0.25">
      <c r="A51" s="17"/>
      <c r="B51" s="18"/>
      <c r="C51" s="3"/>
      <c r="D51" s="3"/>
      <c r="E51" s="4"/>
      <c r="F51" s="4"/>
      <c r="G51" s="4"/>
      <c r="H51" s="4"/>
    </row>
    <row r="52" ht="17.25" customHeight="1" spans="1:9" x14ac:dyDescent="0.25">
      <c r="A52" s="108" t="s">
        <v>416</v>
      </c>
      <c r="B52" s="109">
        <f>SUM(C55:C56)</f>
      </c>
      <c r="C52" s="3"/>
      <c r="D52" s="3"/>
      <c r="E52" s="4"/>
      <c r="F52" s="4"/>
      <c r="G52" s="4"/>
      <c r="H52" s="4"/>
    </row>
    <row r="53" ht="14.25" customHeight="1" spans="1:9" x14ac:dyDescent="0.25">
      <c r="A53" s="17"/>
      <c r="B53" s="18"/>
      <c r="C53" s="3"/>
      <c r="D53" s="3"/>
      <c r="E53" s="4"/>
      <c r="F53" s="4"/>
      <c r="G53" s="4"/>
      <c r="H53" s="4"/>
    </row>
    <row r="54" ht="17.25" customHeight="1" spans="1:9" x14ac:dyDescent="0.25">
      <c r="A54" s="108" t="s">
        <v>417</v>
      </c>
      <c r="B54" s="109">
        <f>SUM(C57:C58)</f>
      </c>
      <c r="C54" s="3"/>
      <c r="D54" s="3"/>
      <c r="E54" s="4"/>
      <c r="F54" s="4"/>
      <c r="G54" s="4"/>
      <c r="H54" s="4"/>
    </row>
    <row r="55" ht="14.25" customHeight="1" spans="1:9" x14ac:dyDescent="0.25">
      <c r="A55" s="17">
        <v>43108</v>
      </c>
      <c r="B55" s="32">
        <v>-22</v>
      </c>
      <c r="C55" s="3"/>
      <c r="D55" s="3"/>
      <c r="E55" s="4"/>
      <c r="F55" s="4"/>
      <c r="G55" s="4"/>
      <c r="H55" s="4"/>
    </row>
    <row r="56" ht="14.25" customHeight="1" spans="1:9" x14ac:dyDescent="0.25">
      <c r="A56" s="17" t="s">
        <v>418</v>
      </c>
      <c r="B56" s="32">
        <v>-5</v>
      </c>
      <c r="C56" s="3"/>
      <c r="D56" s="3"/>
      <c r="E56" s="4"/>
      <c r="F56" s="4"/>
      <c r="G56" s="4"/>
      <c r="H56" s="4"/>
    </row>
    <row r="57" ht="17.25" customHeight="1" spans="1:9" x14ac:dyDescent="0.25">
      <c r="A57" s="108" t="s">
        <v>419</v>
      </c>
      <c r="B57" s="109">
        <f>SUM(C59:C61)</f>
      </c>
      <c r="C57" s="3"/>
      <c r="D57" s="3"/>
      <c r="E57" s="4"/>
      <c r="F57" s="4"/>
      <c r="G57" s="4"/>
      <c r="H57" s="4"/>
    </row>
    <row r="58" ht="14.25" customHeight="1" spans="1:9" x14ac:dyDescent="0.25">
      <c r="A58" s="17"/>
      <c r="B58" s="18"/>
      <c r="C58" s="3"/>
      <c r="D58" s="3"/>
      <c r="E58" s="4"/>
      <c r="F58" s="4"/>
      <c r="G58" s="4"/>
      <c r="H58" s="4"/>
    </row>
    <row r="59" ht="17.25" customHeight="1" spans="1:9" x14ac:dyDescent="0.25">
      <c r="A59" s="108" t="s">
        <v>420</v>
      </c>
      <c r="B59" s="109">
        <f>SUM(C62:C63)</f>
      </c>
      <c r="C59" s="3"/>
      <c r="D59" s="3"/>
      <c r="E59" s="4"/>
      <c r="F59" s="4"/>
      <c r="G59" s="4"/>
      <c r="H59" s="4"/>
    </row>
    <row r="60" ht="14.25" customHeight="1" spans="1:9" x14ac:dyDescent="0.25">
      <c r="A60" s="17">
        <v>43230</v>
      </c>
      <c r="B60" s="32">
        <v>-27</v>
      </c>
      <c r="C60" s="3"/>
      <c r="D60" s="3"/>
      <c r="E60" s="4"/>
      <c r="F60" s="4"/>
      <c r="G60" s="4"/>
      <c r="H60" s="4"/>
    </row>
    <row r="61" ht="17.25" customHeight="1" spans="1:9" x14ac:dyDescent="0.25">
      <c r="A61" s="108" t="s">
        <v>421</v>
      </c>
      <c r="B61" s="109">
        <f>SUM(C64:C65)</f>
      </c>
      <c r="C61" s="3"/>
      <c r="D61" s="3"/>
      <c r="E61" s="4"/>
      <c r="F61" s="4"/>
      <c r="G61" s="4"/>
      <c r="H61" s="4"/>
    </row>
    <row r="62" ht="14.25" customHeight="1" spans="1:9" x14ac:dyDescent="0.25">
      <c r="A62" s="17"/>
      <c r="B62" s="18"/>
      <c r="C62" s="3"/>
      <c r="D62" s="3"/>
      <c r="E62" s="4"/>
      <c r="F62" s="4"/>
      <c r="G62" s="4"/>
      <c r="H62" s="4"/>
    </row>
    <row r="63" ht="17.25" customHeight="1" spans="1:9" x14ac:dyDescent="0.25">
      <c r="A63" s="108" t="s">
        <v>422</v>
      </c>
      <c r="B63" s="109">
        <f>SUM(C66:C67)</f>
      </c>
      <c r="C63" s="3"/>
      <c r="D63" s="3"/>
      <c r="E63" s="4"/>
      <c r="F63" s="4"/>
      <c r="G63" s="4"/>
      <c r="H63" s="4"/>
    </row>
    <row r="64" ht="14.25" customHeight="1" spans="1:9" x14ac:dyDescent="0.25">
      <c r="A64" s="17"/>
      <c r="B64" s="18"/>
      <c r="C64" s="3"/>
      <c r="D64" s="3"/>
      <c r="E64" s="4"/>
      <c r="F64" s="4"/>
      <c r="G64" s="4"/>
      <c r="H64" s="4"/>
    </row>
    <row r="65" ht="17.25" customHeight="1" spans="1:9" x14ac:dyDescent="0.25">
      <c r="A65" s="108" t="s">
        <v>423</v>
      </c>
      <c r="B65" s="186">
        <f>SUM(C68:C69)</f>
      </c>
      <c r="C65" s="3"/>
      <c r="D65" s="3"/>
      <c r="E65" s="4"/>
      <c r="F65" s="4"/>
      <c r="G65" s="4"/>
      <c r="H65" s="4"/>
    </row>
    <row r="66" ht="17.25" customHeight="1" spans="1:9" x14ac:dyDescent="0.25">
      <c r="A66" s="187"/>
      <c r="B66" s="188"/>
      <c r="C66" s="3"/>
      <c r="D66" s="3"/>
      <c r="E66" s="4"/>
      <c r="F66" s="4"/>
      <c r="G66" s="4"/>
      <c r="H66" s="4"/>
    </row>
    <row r="67" ht="17.25" customHeight="1" spans="1:9" x14ac:dyDescent="0.25">
      <c r="A67" s="108" t="s">
        <v>424</v>
      </c>
      <c r="B67" s="186">
        <f>SUM(C70:C71)</f>
      </c>
      <c r="C67" s="3"/>
      <c r="D67" s="3"/>
      <c r="E67" s="4"/>
      <c r="F67" s="4"/>
      <c r="G67" s="4"/>
      <c r="H67" s="4"/>
    </row>
    <row r="68" ht="14.25" customHeight="1" spans="1:9" x14ac:dyDescent="0.25">
      <c r="A68" s="17"/>
      <c r="B68" s="18"/>
      <c r="C68" s="3"/>
      <c r="D68" s="3"/>
      <c r="E68" s="4"/>
      <c r="F68" s="4"/>
      <c r="G68" s="4"/>
      <c r="H68" s="4"/>
    </row>
    <row r="69" ht="17.25" customHeight="1" spans="1:9" x14ac:dyDescent="0.25">
      <c r="A69" s="108" t="s">
        <v>425</v>
      </c>
      <c r="B69" s="109">
        <f>SUM(C72:C73)</f>
      </c>
      <c r="C69" s="3"/>
      <c r="D69" s="3"/>
      <c r="E69" s="4"/>
      <c r="F69" s="4"/>
      <c r="G69" s="4"/>
      <c r="H69" s="4"/>
    </row>
    <row r="70" ht="17.25" customHeight="1" spans="1:9" x14ac:dyDescent="0.25">
      <c r="A70" s="134"/>
      <c r="B70" s="140"/>
      <c r="C70" s="3"/>
      <c r="D70" s="3"/>
      <c r="E70" s="4"/>
      <c r="F70" s="4"/>
      <c r="G70" s="4"/>
      <c r="H70" s="4"/>
    </row>
    <row r="71" ht="17.25" customHeight="1" spans="1:9" x14ac:dyDescent="0.25">
      <c r="A71" s="108" t="s">
        <v>426</v>
      </c>
      <c r="B71" s="109">
        <f>SUM(C74:C75)</f>
      </c>
      <c r="C71" s="3"/>
      <c r="D71" s="3"/>
      <c r="E71" s="4"/>
      <c r="F71" s="4"/>
      <c r="G71" s="4"/>
      <c r="H71" s="4"/>
    </row>
    <row r="72" ht="17.25" customHeight="1" spans="1:9" x14ac:dyDescent="0.25">
      <c r="A72" s="134"/>
      <c r="B72" s="140"/>
      <c r="C72" s="3"/>
      <c r="D72" s="3"/>
      <c r="E72" s="4"/>
      <c r="F72" s="4"/>
      <c r="G72" s="4"/>
      <c r="H72" s="4"/>
    </row>
    <row r="73" ht="17.25" customHeight="1" spans="1:9" x14ac:dyDescent="0.25">
      <c r="A73" s="108" t="s">
        <v>427</v>
      </c>
      <c r="B73" s="109">
        <f>SUM(C76:C77)</f>
      </c>
      <c r="C73" s="3"/>
      <c r="D73" s="3"/>
      <c r="E73" s="4"/>
      <c r="F73" s="4"/>
      <c r="G73" s="4"/>
      <c r="H73" s="4"/>
    </row>
    <row r="74" ht="17.25" customHeight="1" spans="1:9" x14ac:dyDescent="0.25">
      <c r="A74" s="134"/>
      <c r="B74" s="140"/>
      <c r="C74" s="3"/>
      <c r="D74" s="3"/>
      <c r="E74" s="4"/>
      <c r="F74" s="4"/>
      <c r="G74" s="4"/>
      <c r="H74" s="4"/>
    </row>
    <row r="75" ht="17.25" customHeight="1" spans="1:9" x14ac:dyDescent="0.25">
      <c r="A75" s="108" t="s">
        <v>428</v>
      </c>
      <c r="B75" s="109">
        <f>SUM(C78:C79)</f>
      </c>
      <c r="C75" s="3"/>
      <c r="D75" s="3"/>
      <c r="E75" s="4"/>
      <c r="F75" s="4"/>
      <c r="G75" s="4"/>
      <c r="H75" s="4"/>
    </row>
    <row r="76" ht="17.25" customHeight="1" spans="1:9" x14ac:dyDescent="0.25">
      <c r="A76" s="134"/>
      <c r="B76" s="140"/>
      <c r="C76" s="3"/>
      <c r="D76" s="3"/>
      <c r="E76" s="4"/>
      <c r="F76" s="4"/>
      <c r="G76" s="4"/>
      <c r="H76" s="4"/>
    </row>
    <row r="77" ht="17.25" customHeight="1" spans="1:9" x14ac:dyDescent="0.25">
      <c r="A77" s="108" t="s">
        <v>429</v>
      </c>
      <c r="B77" s="109">
        <f>SUM(C80:C81)</f>
      </c>
      <c r="C77" s="3"/>
      <c r="D77" s="3"/>
      <c r="E77" s="4"/>
      <c r="F77" s="4"/>
      <c r="G77" s="4"/>
      <c r="H77" s="4"/>
    </row>
    <row r="78" ht="17.25" customHeight="1" spans="1:9" x14ac:dyDescent="0.25">
      <c r="A78" s="17" t="s">
        <v>430</v>
      </c>
      <c r="B78" s="141">
        <v>-34</v>
      </c>
      <c r="C78" s="3"/>
      <c r="D78" s="3"/>
      <c r="E78" s="4"/>
      <c r="F78" s="4"/>
      <c r="G78" s="4"/>
      <c r="H78" s="4"/>
    </row>
    <row r="79" ht="17.25" customHeight="1" spans="1:9" x14ac:dyDescent="0.25">
      <c r="A79" s="108" t="s">
        <v>431</v>
      </c>
      <c r="B79" s="109">
        <f>SUM(C82:C83)</f>
      </c>
      <c r="C79" s="3"/>
      <c r="D79" s="3"/>
      <c r="E79" s="4"/>
      <c r="F79" s="4"/>
      <c r="G79" s="4"/>
      <c r="H79" s="4"/>
    </row>
    <row r="80" ht="17.25" customHeight="1" spans="1:9" x14ac:dyDescent="0.25">
      <c r="A80" s="134"/>
      <c r="B80" s="140"/>
      <c r="C80" s="3"/>
      <c r="D80" s="3"/>
      <c r="E80" s="4"/>
      <c r="F80" s="4"/>
      <c r="G80" s="4"/>
      <c r="H80" s="4"/>
    </row>
    <row r="81" ht="17.25" customHeight="1" spans="1:9" x14ac:dyDescent="0.25">
      <c r="A81" s="108" t="s">
        <v>432</v>
      </c>
      <c r="B81" s="109">
        <f>SUM(C84:C85)</f>
      </c>
      <c r="C81" s="3"/>
      <c r="D81" s="3"/>
      <c r="E81" s="4"/>
      <c r="F81" s="4"/>
      <c r="G81" s="4"/>
      <c r="H81" s="4"/>
    </row>
    <row r="82" ht="17.25" customHeight="1" spans="1:9" x14ac:dyDescent="0.25">
      <c r="A82" s="17">
        <v>43625</v>
      </c>
      <c r="B82" s="32">
        <v>-16</v>
      </c>
      <c r="C82" s="3"/>
      <c r="D82" s="3"/>
      <c r="E82" s="4"/>
      <c r="F82" s="4"/>
      <c r="G82" s="4"/>
      <c r="H82" s="4"/>
    </row>
    <row r="83" ht="17.25" customHeight="1" spans="1:9" x14ac:dyDescent="0.25">
      <c r="A83" s="108" t="s">
        <v>433</v>
      </c>
      <c r="B83" s="109">
        <f>SUM(C86:C87)</f>
      </c>
      <c r="C83" s="3"/>
      <c r="D83" s="3"/>
      <c r="E83" s="4"/>
      <c r="F83" s="4"/>
      <c r="G83" s="4"/>
      <c r="H83" s="4"/>
    </row>
    <row r="84" ht="17.25" customHeight="1" spans="1:9" x14ac:dyDescent="0.25">
      <c r="A84" s="17" t="s">
        <v>434</v>
      </c>
      <c r="B84" s="32">
        <v>-24</v>
      </c>
      <c r="C84" s="3"/>
      <c r="D84" s="3"/>
      <c r="E84" s="4"/>
      <c r="F84" s="4"/>
      <c r="G84" s="4"/>
      <c r="H84" s="4"/>
    </row>
    <row r="85" ht="17.25" customHeight="1" spans="1:9" x14ac:dyDescent="0.25">
      <c r="A85" s="108" t="s">
        <v>435</v>
      </c>
      <c r="B85" s="109">
        <f>SUM(C88:C89)</f>
      </c>
      <c r="C85" s="3"/>
      <c r="D85" s="3"/>
      <c r="E85" s="4"/>
      <c r="F85" s="4"/>
      <c r="G85" s="4"/>
      <c r="H85" s="4"/>
    </row>
    <row r="86" ht="17.25" customHeight="1" spans="1:9" x14ac:dyDescent="0.25">
      <c r="A86" s="17"/>
      <c r="B86" s="18"/>
      <c r="C86" s="3"/>
      <c r="D86" s="3"/>
      <c r="E86" s="4"/>
      <c r="F86" s="4"/>
      <c r="G86" s="4"/>
      <c r="H86" s="4"/>
    </row>
    <row r="87" ht="17.25" customHeight="1" spans="1:9" x14ac:dyDescent="0.25">
      <c r="A87" s="108" t="s">
        <v>436</v>
      </c>
      <c r="B87" s="186">
        <f>SUM(C90:C91)</f>
      </c>
      <c r="C87" s="3"/>
      <c r="D87" s="3"/>
      <c r="E87" s="4"/>
      <c r="F87" s="4"/>
      <c r="G87" s="4"/>
      <c r="H87" s="4"/>
    </row>
    <row r="88" ht="17.25" customHeight="1" spans="1:9" x14ac:dyDescent="0.25">
      <c r="A88" s="189"/>
      <c r="B88" s="190"/>
      <c r="C88" s="3"/>
      <c r="D88" s="3"/>
      <c r="E88" s="4"/>
      <c r="F88" s="4"/>
      <c r="G88" s="4"/>
      <c r="H88" s="4"/>
    </row>
    <row r="89" ht="17.25" customHeight="1" spans="1:9" x14ac:dyDescent="0.25">
      <c r="A89" s="108" t="s">
        <v>437</v>
      </c>
      <c r="B89" s="186">
        <f>SUM(C92:C93)</f>
      </c>
      <c r="C89" s="3"/>
      <c r="D89" s="3"/>
      <c r="E89" s="4"/>
      <c r="F89" s="4"/>
      <c r="G89" s="4"/>
      <c r="H89" s="4"/>
    </row>
    <row r="90" ht="17.25" customHeight="1" spans="1:9" x14ac:dyDescent="0.25">
      <c r="A90" s="85"/>
      <c r="B90" s="18"/>
      <c r="C90" s="3"/>
      <c r="D90" s="3"/>
      <c r="E90" s="4"/>
      <c r="F90" s="4"/>
      <c r="G90" s="4"/>
      <c r="H90" s="4"/>
    </row>
    <row r="91" ht="17.25" customHeight="1" spans="1:9" x14ac:dyDescent="0.25">
      <c r="A91" s="108" t="s">
        <v>438</v>
      </c>
      <c r="B91" s="186">
        <f>SUM(C94:C95)</f>
      </c>
      <c r="C91" s="3"/>
      <c r="D91" s="3"/>
      <c r="E91" s="4"/>
      <c r="F91" s="4"/>
      <c r="G91" s="4"/>
      <c r="H91" s="4"/>
    </row>
    <row r="92" ht="17.25" customHeight="1" spans="1:9" x14ac:dyDescent="0.25">
      <c r="A92" s="85">
        <v>44014</v>
      </c>
      <c r="B92" s="32">
        <v>-25</v>
      </c>
      <c r="C92" s="3"/>
      <c r="D92" s="3"/>
      <c r="E92" s="4"/>
      <c r="F92" s="4"/>
      <c r="G92" s="4"/>
      <c r="H92" s="4"/>
    </row>
    <row r="93" ht="17.25" customHeight="1" spans="1:9" x14ac:dyDescent="0.25">
      <c r="A93" s="108" t="s">
        <v>439</v>
      </c>
      <c r="B93" s="186">
        <f>SUM(C96:C97)</f>
      </c>
      <c r="C93" s="3"/>
      <c r="D93" s="3"/>
      <c r="E93" s="4"/>
      <c r="F93" s="4"/>
      <c r="G93" s="4"/>
      <c r="H93" s="4"/>
    </row>
    <row r="94" ht="17.25" customHeight="1" spans="1:9" x14ac:dyDescent="0.25">
      <c r="A94" s="17"/>
      <c r="B94" s="18"/>
      <c r="C94" s="3"/>
      <c r="D94" s="3"/>
      <c r="E94" s="4"/>
      <c r="F94" s="4"/>
      <c r="G94" s="4"/>
      <c r="H94" s="4"/>
    </row>
    <row r="95" ht="17.25" customHeight="1" spans="1:9" x14ac:dyDescent="0.25">
      <c r="A95" s="108" t="s">
        <v>440</v>
      </c>
      <c r="B95" s="186">
        <f>SUM(C98:C99)</f>
      </c>
      <c r="C95" s="3"/>
      <c r="D95" s="3"/>
      <c r="E95" s="4"/>
      <c r="F95" s="4"/>
      <c r="G95" s="4"/>
      <c r="H95" s="4"/>
    </row>
    <row r="96" ht="17.25" customHeight="1" spans="1:9" x14ac:dyDescent="0.25">
      <c r="A96" s="17"/>
      <c r="B96" s="18"/>
      <c r="C96" s="3"/>
      <c r="D96" s="3"/>
      <c r="E96" s="4"/>
      <c r="F96" s="4"/>
      <c r="G96" s="4"/>
      <c r="H96" s="4"/>
    </row>
    <row r="97" ht="17.25" customHeight="1" spans="1:9" x14ac:dyDescent="0.25">
      <c r="A97" s="108" t="s">
        <v>441</v>
      </c>
      <c r="B97" s="186">
        <f>SUM(C100:C101)</f>
      </c>
      <c r="C97" s="3"/>
      <c r="D97" s="3"/>
      <c r="E97" s="4"/>
      <c r="F97" s="4"/>
      <c r="G97" s="4"/>
      <c r="H97" s="4"/>
    </row>
    <row r="98" ht="17.25" customHeight="1" spans="1:9" x14ac:dyDescent="0.25">
      <c r="A98" s="17"/>
      <c r="B98" s="18"/>
      <c r="C98" s="3"/>
      <c r="D98" s="3"/>
      <c r="E98" s="4"/>
      <c r="F98" s="4"/>
      <c r="G98" s="4"/>
      <c r="H98" s="4"/>
    </row>
    <row r="99" ht="17.25" customHeight="1" spans="1:9" x14ac:dyDescent="0.25">
      <c r="A99" s="108" t="s">
        <v>442</v>
      </c>
      <c r="B99" s="186">
        <f>SUM(C102:C103)</f>
      </c>
      <c r="C99" s="3"/>
      <c r="D99" s="3"/>
      <c r="E99" s="4"/>
      <c r="F99" s="4"/>
      <c r="G99" s="4"/>
      <c r="H99" s="4"/>
    </row>
    <row r="100" ht="17.25" customHeight="1" spans="1:9" x14ac:dyDescent="0.25">
      <c r="A100" s="17"/>
      <c r="B100" s="18"/>
      <c r="C100" s="3"/>
      <c r="D100" s="3"/>
      <c r="E100" s="4"/>
      <c r="F100" s="4"/>
      <c r="G100" s="4"/>
      <c r="H100" s="4"/>
    </row>
    <row r="101" ht="17.25" customHeight="1" spans="1:9" x14ac:dyDescent="0.25">
      <c r="A101" s="108" t="s">
        <v>443</v>
      </c>
      <c r="B101" s="186">
        <f>SUM(C104:C105)</f>
      </c>
      <c r="C101" s="3"/>
      <c r="D101" s="3"/>
      <c r="E101" s="4"/>
      <c r="F101" s="4"/>
      <c r="G101" s="4"/>
      <c r="H101" s="4"/>
    </row>
    <row r="102" ht="17.25" customHeight="1" spans="1:9" x14ac:dyDescent="0.25">
      <c r="A102" s="17"/>
      <c r="B102" s="18"/>
      <c r="C102" s="3"/>
      <c r="D102" s="3"/>
      <c r="E102" s="4"/>
      <c r="F102" s="4"/>
      <c r="G102" s="4"/>
      <c r="H102" s="4"/>
    </row>
    <row r="103" ht="17.25" customHeight="1" spans="1:9" x14ac:dyDescent="0.25">
      <c r="A103" s="108" t="s">
        <v>444</v>
      </c>
      <c r="B103" s="186">
        <f>SUM(C106:C107)</f>
      </c>
      <c r="C103" s="3"/>
      <c r="D103" s="3"/>
      <c r="E103" s="4"/>
      <c r="F103" s="4"/>
      <c r="G103" s="4"/>
      <c r="H103" s="4"/>
    </row>
    <row r="104" ht="17.25" customHeight="1" spans="1:9" x14ac:dyDescent="0.25">
      <c r="A104" s="17"/>
      <c r="B104" s="18"/>
      <c r="C104" s="3"/>
      <c r="D104" s="3"/>
      <c r="E104" s="4"/>
      <c r="F104" s="4"/>
      <c r="G104" s="4"/>
      <c r="H104" s="4"/>
    </row>
    <row r="105" ht="17.25" customHeight="1" spans="1:9" x14ac:dyDescent="0.25">
      <c r="A105" s="108" t="s">
        <v>445</v>
      </c>
      <c r="B105" s="186">
        <f>SUM(C108:C109)</f>
      </c>
      <c r="C105" s="3"/>
      <c r="D105" s="3"/>
      <c r="E105" s="4"/>
      <c r="F105" s="4"/>
      <c r="G105" s="4"/>
      <c r="H105" s="4"/>
    </row>
    <row r="106" ht="17.25" customHeight="1" spans="1:9" x14ac:dyDescent="0.25">
      <c r="A106" s="17"/>
      <c r="B106" s="18"/>
      <c r="C106" s="3"/>
      <c r="D106" s="3"/>
      <c r="E106" s="4"/>
      <c r="F106" s="4"/>
      <c r="G106" s="4"/>
      <c r="H106" s="4"/>
    </row>
    <row r="107" ht="17.25" customHeight="1" spans="1:9" x14ac:dyDescent="0.25">
      <c r="A107" s="108" t="s">
        <v>446</v>
      </c>
      <c r="B107" s="186">
        <f>SUM(C110:C111)</f>
      </c>
      <c r="C107" s="3"/>
      <c r="D107" s="3"/>
      <c r="E107" s="4"/>
      <c r="F107" s="4"/>
      <c r="G107" s="4"/>
      <c r="H107" s="4"/>
    </row>
    <row r="108" ht="17.25" customHeight="1" spans="1:9" x14ac:dyDescent="0.25">
      <c r="A108" s="17">
        <v>43840</v>
      </c>
      <c r="B108" s="32">
        <v>-5</v>
      </c>
      <c r="C108" s="3"/>
      <c r="D108" s="3"/>
      <c r="E108" s="4"/>
      <c r="F108" s="4"/>
      <c r="G108" s="4"/>
      <c r="H108" s="4"/>
    </row>
    <row r="109" ht="17.25" customHeight="1" spans="1:9" x14ac:dyDescent="0.25">
      <c r="A109" s="191" t="s">
        <v>447</v>
      </c>
      <c r="B109" s="32">
        <v>-10</v>
      </c>
      <c r="C109" s="3"/>
      <c r="D109" s="3"/>
      <c r="E109" s="4"/>
      <c r="F109" s="4"/>
      <c r="G109" s="4"/>
      <c r="H109" s="4"/>
    </row>
    <row r="110" ht="17.25" customHeight="1" spans="1:9" x14ac:dyDescent="0.25">
      <c r="A110" s="13" t="s">
        <v>448</v>
      </c>
      <c r="B110" s="32">
        <v>-5</v>
      </c>
      <c r="C110" s="3"/>
      <c r="D110" s="3"/>
      <c r="E110" s="4"/>
      <c r="F110" s="4"/>
      <c r="G110" s="4"/>
      <c r="H110" s="4"/>
    </row>
    <row r="111" ht="17.25" customHeight="1" spans="1:9" x14ac:dyDescent="0.25">
      <c r="A111" s="13" t="s">
        <v>449</v>
      </c>
      <c r="B111" s="15">
        <v>-10</v>
      </c>
      <c r="C111" s="3"/>
      <c r="D111" s="3"/>
      <c r="E111" s="4"/>
      <c r="F111" s="4"/>
      <c r="G111" s="4"/>
      <c r="H111" s="4"/>
    </row>
    <row r="112" ht="17.25" customHeight="1" spans="1:9" x14ac:dyDescent="0.25">
      <c r="A112" s="108" t="s">
        <v>450</v>
      </c>
      <c r="B112" s="186">
        <f>SUM(C112:C116)</f>
      </c>
      <c r="C112" s="3"/>
      <c r="D112" s="3"/>
      <c r="E112" s="4"/>
      <c r="F112" s="4"/>
      <c r="G112" s="4"/>
      <c r="H112" s="4"/>
    </row>
    <row r="113" ht="17.25" customHeight="1" spans="1:9" x14ac:dyDescent="0.25">
      <c r="A113" s="13">
        <v>43901</v>
      </c>
      <c r="B113" s="32">
        <v>-16</v>
      </c>
      <c r="C113" s="3"/>
      <c r="D113" s="3"/>
      <c r="E113" s="4"/>
      <c r="F113" s="4"/>
      <c r="G113" s="4"/>
      <c r="H113" s="4"/>
    </row>
    <row r="114" ht="17.25" customHeight="1" spans="1:9" x14ac:dyDescent="0.25">
      <c r="A114" s="191" t="s">
        <v>451</v>
      </c>
      <c r="B114" s="32">
        <v>-9</v>
      </c>
      <c r="C114" s="3"/>
      <c r="D114" s="3"/>
      <c r="E114" s="4"/>
      <c r="F114" s="4"/>
      <c r="G114" s="4"/>
      <c r="H114" s="4"/>
    </row>
    <row r="115" ht="17.25" customHeight="1" spans="1:9" x14ac:dyDescent="0.25">
      <c r="A115" s="108" t="s">
        <v>452</v>
      </c>
      <c r="B115" s="186">
        <f>SUM(C117:C119)</f>
      </c>
      <c r="C115" s="3"/>
      <c r="D115" s="3"/>
      <c r="E115" s="4"/>
      <c r="F115" s="4"/>
      <c r="G115" s="4"/>
      <c r="H115" s="4"/>
    </row>
    <row r="116" ht="17.25" customHeight="1" spans="1:9" x14ac:dyDescent="0.25">
      <c r="A116" s="191">
        <v>43963</v>
      </c>
      <c r="B116" s="32">
        <v>-6</v>
      </c>
      <c r="C116" s="3"/>
      <c r="D116" s="3"/>
      <c r="E116" s="4"/>
      <c r="F116" s="4"/>
      <c r="G116" s="4"/>
      <c r="H116" s="4"/>
    </row>
    <row r="117" ht="17.25" customHeight="1" spans="1:9" x14ac:dyDescent="0.25">
      <c r="A117" s="191" t="s">
        <v>99</v>
      </c>
      <c r="B117" s="32">
        <v>-3</v>
      </c>
      <c r="C117" s="3"/>
      <c r="D117" s="3"/>
      <c r="E117" s="4"/>
      <c r="F117" s="4"/>
      <c r="G117" s="4"/>
      <c r="H117" s="4"/>
    </row>
    <row r="118" ht="17.25" customHeight="1" spans="1:9" x14ac:dyDescent="0.25">
      <c r="A118" s="108" t="s">
        <v>453</v>
      </c>
      <c r="B118" s="186">
        <f>SUM(C120:C122)</f>
      </c>
      <c r="C118" s="3"/>
      <c r="D118" s="3"/>
      <c r="E118" s="4"/>
      <c r="F118" s="4"/>
      <c r="G118" s="4"/>
      <c r="H118" s="4"/>
    </row>
    <row r="119" ht="17.25" customHeight="1" spans="1:9" x14ac:dyDescent="0.25">
      <c r="A119" s="17"/>
      <c r="B119" s="18"/>
      <c r="C119" s="3"/>
      <c r="D119" s="3"/>
      <c r="E119" s="4"/>
      <c r="F119" s="4"/>
      <c r="G119" s="4"/>
      <c r="H119" s="4"/>
    </row>
    <row r="120" ht="17.25" customHeight="1" spans="1:9" x14ac:dyDescent="0.25">
      <c r="A120" s="108" t="s">
        <v>454</v>
      </c>
      <c r="B120" s="186">
        <f>SUM(C123:C124)</f>
      </c>
      <c r="C120" s="3"/>
      <c r="D120" s="3"/>
      <c r="E120" s="4"/>
      <c r="F120" s="4"/>
      <c r="G120" s="4"/>
      <c r="H120" s="4"/>
    </row>
    <row r="121" ht="17.25" customHeight="1" spans="1:9" x14ac:dyDescent="0.25">
      <c r="A121" s="57">
        <v>44318</v>
      </c>
      <c r="B121" s="32">
        <v>-5</v>
      </c>
      <c r="C121" s="3"/>
      <c r="D121" s="3"/>
      <c r="E121" s="4"/>
      <c r="F121" s="4"/>
      <c r="G121" s="4"/>
      <c r="H121" s="4"/>
    </row>
    <row r="122" ht="17.25" customHeight="1" spans="1:9" x14ac:dyDescent="0.25">
      <c r="A122" s="108" t="s">
        <v>455</v>
      </c>
      <c r="B122" s="186">
        <f>SUM(C125:C126)</f>
      </c>
      <c r="C122" s="3"/>
      <c r="D122" s="3"/>
      <c r="E122" s="4"/>
      <c r="F122" s="4"/>
      <c r="G122" s="4"/>
      <c r="H122" s="4"/>
    </row>
    <row r="123" ht="17.25" customHeight="1" spans="1:9" x14ac:dyDescent="0.25">
      <c r="A123" s="57">
        <v>44533</v>
      </c>
      <c r="B123" s="32">
        <v>-23</v>
      </c>
      <c r="C123" s="3"/>
      <c r="D123" s="3"/>
      <c r="E123" s="4"/>
      <c r="F123" s="4"/>
      <c r="G123" s="4"/>
      <c r="H123" s="4"/>
    </row>
    <row r="124" ht="17.25" customHeight="1" spans="1:9" x14ac:dyDescent="0.25">
      <c r="A124" s="108" t="s">
        <v>456</v>
      </c>
      <c r="B124" s="186">
        <f>SUM(C127:C128)</f>
      </c>
      <c r="C124" s="3"/>
      <c r="D124" s="3"/>
      <c r="E124" s="4"/>
      <c r="F124" s="4"/>
      <c r="G124" s="4"/>
      <c r="H124" s="4"/>
    </row>
    <row r="125" ht="17.25" customHeight="1" spans="1:9" x14ac:dyDescent="0.25">
      <c r="A125" s="17"/>
      <c r="B125" s="18"/>
      <c r="C125" s="3"/>
      <c r="D125" s="3"/>
      <c r="E125" s="4"/>
      <c r="F125" s="4"/>
      <c r="G125" s="4"/>
      <c r="H125" s="4"/>
    </row>
    <row r="126" ht="17.25" customHeight="1" spans="1:9" x14ac:dyDescent="0.25">
      <c r="A126" s="108" t="s">
        <v>457</v>
      </c>
      <c r="B126" s="186">
        <f>SUM(C129:C130)</f>
      </c>
      <c r="C126" s="3"/>
      <c r="D126" s="3"/>
      <c r="E126" s="4"/>
      <c r="F126" s="4"/>
      <c r="G126" s="4"/>
      <c r="H126" s="4"/>
    </row>
    <row r="127" ht="17.25" customHeight="1" spans="1:9" x14ac:dyDescent="0.25">
      <c r="A127" s="57" t="s">
        <v>458</v>
      </c>
      <c r="B127" s="32">
        <v>-3</v>
      </c>
      <c r="C127" s="3"/>
      <c r="D127" s="3"/>
      <c r="E127" s="4"/>
      <c r="F127" s="4"/>
      <c r="G127" s="4"/>
      <c r="H127" s="4"/>
    </row>
    <row r="128" ht="17.25" customHeight="1" spans="1:9" x14ac:dyDescent="0.25">
      <c r="A128" s="57" t="s">
        <v>458</v>
      </c>
      <c r="B128" s="32">
        <v>-13</v>
      </c>
      <c r="C128" s="3"/>
      <c r="D128" s="3"/>
      <c r="E128" s="4"/>
      <c r="F128" s="4"/>
      <c r="G128" s="4"/>
      <c r="H128" s="4"/>
    </row>
    <row r="129" ht="17.25" customHeight="1" spans="1:9" x14ac:dyDescent="0.25">
      <c r="A129" s="108" t="s">
        <v>459</v>
      </c>
      <c r="B129" s="186">
        <f>SUM(C131:C133)</f>
      </c>
      <c r="C129" s="3"/>
      <c r="D129" s="3"/>
      <c r="E129" s="4"/>
      <c r="F129" s="4"/>
      <c r="G129" s="4"/>
      <c r="H129" s="4"/>
    </row>
    <row r="130" ht="17.25" customHeight="1" spans="1:9" x14ac:dyDescent="0.25">
      <c r="A130" s="57">
        <v>44445</v>
      </c>
      <c r="B130" s="32">
        <v>-6</v>
      </c>
      <c r="C130" s="3"/>
      <c r="D130" s="3"/>
      <c r="E130" s="4"/>
      <c r="F130" s="4"/>
      <c r="G130" s="4"/>
      <c r="H130" s="4"/>
    </row>
    <row r="131" ht="17.25" customHeight="1" spans="1:9" x14ac:dyDescent="0.25">
      <c r="A131" s="57">
        <v>44475</v>
      </c>
      <c r="B131" s="32">
        <v>-4</v>
      </c>
      <c r="C131" s="3"/>
      <c r="D131" s="3"/>
      <c r="E131" s="4"/>
      <c r="F131" s="4"/>
      <c r="G131" s="4"/>
      <c r="H131" s="4"/>
    </row>
    <row r="132" ht="17.25" customHeight="1" spans="1:9" x14ac:dyDescent="0.25">
      <c r="A132" s="108" t="s">
        <v>460</v>
      </c>
      <c r="B132" s="186">
        <f>SUM(C134:C136)</f>
      </c>
      <c r="C132" s="3"/>
      <c r="D132" s="3"/>
      <c r="E132" s="4"/>
      <c r="F132" s="4"/>
      <c r="G132" s="4"/>
      <c r="H132" s="4"/>
    </row>
    <row r="133" ht="17.25" customHeight="1" spans="1:9" x14ac:dyDescent="0.25">
      <c r="A133" s="57"/>
      <c r="B133" s="18"/>
      <c r="C133" s="3"/>
      <c r="D133" s="3"/>
      <c r="E133" s="4"/>
      <c r="F133" s="4"/>
      <c r="G133" s="4"/>
      <c r="H133" s="4"/>
    </row>
    <row r="134" ht="17.25" customHeight="1" spans="1:9" x14ac:dyDescent="0.25">
      <c r="A134" s="108" t="s">
        <v>461</v>
      </c>
      <c r="B134" s="186">
        <f>SUM(C137:C138)</f>
      </c>
      <c r="C134" s="3"/>
      <c r="D134" s="3"/>
      <c r="E134" s="4"/>
      <c r="F134" s="4"/>
      <c r="G134" s="4"/>
      <c r="H134" s="4"/>
    </row>
    <row r="135" ht="17.25" customHeight="1" spans="1:9" x14ac:dyDescent="0.25">
      <c r="A135" s="57"/>
      <c r="B135" s="18"/>
      <c r="C135" s="3"/>
      <c r="D135" s="3"/>
      <c r="E135" s="4"/>
      <c r="F135" s="4"/>
      <c r="G135" s="4"/>
      <c r="H135" s="4"/>
    </row>
    <row r="136" ht="17.25" customHeight="1" spans="1:9" x14ac:dyDescent="0.25">
      <c r="A136" s="108" t="s">
        <v>462</v>
      </c>
      <c r="B136" s="186">
        <f>SUM(C139:C140)</f>
      </c>
      <c r="C136" s="3"/>
      <c r="D136" s="3"/>
      <c r="E136" s="4"/>
      <c r="F136" s="4"/>
      <c r="G136" s="4"/>
      <c r="H136" s="4"/>
    </row>
    <row r="137" ht="17.25" customHeight="1" spans="1:9" x14ac:dyDescent="0.25">
      <c r="A137" s="57"/>
      <c r="B137" s="18"/>
      <c r="C137" s="3"/>
      <c r="D137" s="3"/>
      <c r="E137" s="4"/>
      <c r="F137" s="4"/>
      <c r="G137" s="4"/>
      <c r="H137" s="4"/>
    </row>
    <row r="138" ht="17.25" customHeight="1" spans="1:9" x14ac:dyDescent="0.25">
      <c r="A138" s="108" t="s">
        <v>463</v>
      </c>
      <c r="B138" s="186">
        <f>SUM(C141:C142)</f>
      </c>
      <c r="C138" s="3"/>
      <c r="D138" s="3"/>
      <c r="E138" s="4"/>
      <c r="F138" s="4"/>
      <c r="G138" s="4"/>
      <c r="H138" s="4"/>
    </row>
    <row r="139" ht="17.25" customHeight="1" spans="1:9" x14ac:dyDescent="0.25">
      <c r="A139" s="57"/>
      <c r="B139" s="18"/>
      <c r="C139" s="3"/>
      <c r="D139" s="3"/>
      <c r="E139" s="4"/>
      <c r="F139" s="4"/>
      <c r="G139" s="4"/>
      <c r="H139" s="4"/>
    </row>
    <row r="140" ht="17.25" customHeight="1" spans="1:9" x14ac:dyDescent="0.25">
      <c r="A140" s="108" t="s">
        <v>464</v>
      </c>
      <c r="B140" s="186">
        <f>SUM(C143:C144)</f>
      </c>
      <c r="C140" s="3"/>
      <c r="D140" s="3"/>
      <c r="E140" s="4"/>
      <c r="F140" s="4"/>
      <c r="G140" s="4"/>
      <c r="H140" s="4"/>
    </row>
    <row r="141" ht="17.25" customHeight="1" spans="1:9" x14ac:dyDescent="0.25">
      <c r="A141" s="57" t="s">
        <v>465</v>
      </c>
      <c r="B141" s="32">
        <v>-50</v>
      </c>
      <c r="C141" s="3"/>
      <c r="D141" s="3"/>
      <c r="E141" s="4"/>
      <c r="F141" s="4"/>
      <c r="G141" s="4"/>
      <c r="H141" s="4"/>
    </row>
    <row r="142" ht="17.25" customHeight="1" spans="1:9" x14ac:dyDescent="0.25">
      <c r="A142" s="57" t="s">
        <v>466</v>
      </c>
      <c r="B142" s="32">
        <v>-17</v>
      </c>
      <c r="C142" s="3"/>
      <c r="D142" s="3"/>
      <c r="E142" s="4"/>
      <c r="F142" s="4"/>
      <c r="G142" s="4"/>
      <c r="H142" s="4"/>
    </row>
    <row r="143" ht="17.25" customHeight="1" spans="1:9" x14ac:dyDescent="0.25">
      <c r="A143" s="191" t="s">
        <v>467</v>
      </c>
      <c r="B143" s="32">
        <v>-17</v>
      </c>
      <c r="C143" s="3"/>
      <c r="D143" s="3"/>
      <c r="E143" s="4"/>
      <c r="F143" s="4"/>
      <c r="G143" s="4"/>
      <c r="H143" s="4"/>
    </row>
    <row r="144" ht="17.25" customHeight="1" spans="1:9" x14ac:dyDescent="0.25">
      <c r="A144" s="108" t="s">
        <v>468</v>
      </c>
      <c r="B144" s="186">
        <f>SUM(C145:C148)</f>
      </c>
      <c r="C144" s="3"/>
      <c r="D144" s="3"/>
      <c r="E144" s="4"/>
      <c r="F144" s="4"/>
      <c r="G144" s="4"/>
      <c r="H144" s="4"/>
    </row>
    <row r="145" ht="17.25" customHeight="1" spans="1:9" x14ac:dyDescent="0.25">
      <c r="A145" s="191" t="s">
        <v>60</v>
      </c>
      <c r="B145" s="32">
        <v>-29</v>
      </c>
      <c r="C145" s="3"/>
      <c r="D145" s="3"/>
      <c r="E145" s="4"/>
      <c r="F145" s="4"/>
      <c r="G145" s="4"/>
      <c r="H145" s="4"/>
    </row>
    <row r="146" ht="17.25" customHeight="1" spans="1:9" x14ac:dyDescent="0.25">
      <c r="A146" s="192" t="s">
        <v>60</v>
      </c>
      <c r="B146" s="38">
        <v>-10</v>
      </c>
      <c r="C146" s="12" t="s">
        <v>11</v>
      </c>
      <c r="D146" s="3"/>
      <c r="E146" s="4"/>
      <c r="F146" s="4"/>
      <c r="G146" s="4"/>
      <c r="H146" s="4"/>
    </row>
    <row r="147" ht="17.25" customHeight="1" spans="1:9" x14ac:dyDescent="0.25">
      <c r="A147" s="191" t="s">
        <v>374</v>
      </c>
      <c r="B147" s="32">
        <v>-7</v>
      </c>
      <c r="C147" s="3"/>
      <c r="D147" s="3"/>
      <c r="E147" s="4"/>
      <c r="F147" s="4"/>
      <c r="G147" s="4"/>
      <c r="H147" s="4"/>
    </row>
    <row r="148" ht="17.25" customHeight="1" spans="1:9" x14ac:dyDescent="0.25">
      <c r="A148" s="192" t="s">
        <v>374</v>
      </c>
      <c r="B148" s="38">
        <v>-32</v>
      </c>
      <c r="C148" s="12" t="s">
        <v>11</v>
      </c>
      <c r="D148" s="3"/>
      <c r="E148" s="4"/>
      <c r="F148" s="4"/>
      <c r="G148" s="4"/>
      <c r="H148" s="4"/>
    </row>
    <row r="149" ht="17.25" customHeight="1" spans="1:9" x14ac:dyDescent="0.25">
      <c r="A149" s="191" t="s">
        <v>469</v>
      </c>
      <c r="B149" s="32">
        <v>-12</v>
      </c>
      <c r="C149" s="3"/>
      <c r="D149" s="3"/>
      <c r="E149" s="4"/>
      <c r="F149" s="4"/>
      <c r="G149" s="4"/>
      <c r="H149" s="4"/>
    </row>
    <row r="150" ht="17.25" customHeight="1" spans="1:9" x14ac:dyDescent="0.25">
      <c r="A150" s="192" t="s">
        <v>469</v>
      </c>
      <c r="B150" s="38">
        <v>-10</v>
      </c>
      <c r="C150" s="12" t="s">
        <v>11</v>
      </c>
      <c r="D150" s="3"/>
      <c r="E150" s="4"/>
      <c r="F150" s="4"/>
      <c r="G150" s="4"/>
      <c r="H150" s="4"/>
    </row>
    <row r="151" ht="17.25" customHeight="1" spans="1:9" x14ac:dyDescent="0.25">
      <c r="A151" s="108" t="s">
        <v>470</v>
      </c>
      <c r="B151" s="186">
        <f>SUM(C149:C155)</f>
      </c>
      <c r="C151" s="3"/>
      <c r="D151" s="3"/>
      <c r="E151" s="4"/>
      <c r="F151" s="4"/>
      <c r="G151" s="4"/>
      <c r="H151" s="4"/>
    </row>
    <row r="152" ht="17.25" customHeight="1" spans="1:9" x14ac:dyDescent="0.25">
      <c r="A152" s="17" t="s">
        <v>471</v>
      </c>
      <c r="B152" s="193">
        <v>-14</v>
      </c>
      <c r="C152" s="3"/>
      <c r="D152" s="3"/>
      <c r="E152" s="4"/>
      <c r="F152" s="4"/>
      <c r="G152" s="4"/>
      <c r="H152" s="4"/>
    </row>
    <row r="153" ht="17.25" customHeight="1" spans="1:9" x14ac:dyDescent="0.25">
      <c r="A153" s="17" t="s">
        <v>471</v>
      </c>
      <c r="B153" s="193">
        <v>-20</v>
      </c>
      <c r="C153" s="12" t="s">
        <v>11</v>
      </c>
      <c r="D153" s="3"/>
      <c r="E153" s="4"/>
      <c r="F153" s="4"/>
      <c r="G153" s="4"/>
      <c r="H153" s="4"/>
    </row>
    <row r="154" ht="17.25" customHeight="1" spans="1:9" x14ac:dyDescent="0.25">
      <c r="A154" s="194" t="s">
        <v>472</v>
      </c>
      <c r="B154" s="195">
        <f>SUM(C156:C158)</f>
      </c>
      <c r="C154" s="3"/>
      <c r="D154" s="3"/>
      <c r="E154" s="4"/>
      <c r="F154" s="4"/>
      <c r="G154" s="4"/>
      <c r="H154" s="4"/>
    </row>
    <row r="155" ht="17.25" customHeight="1" spans="1:9" x14ac:dyDescent="0.25">
      <c r="A155" s="17"/>
      <c r="B155" s="18"/>
      <c r="C155" s="3"/>
      <c r="D155" s="3"/>
      <c r="E155" s="4"/>
      <c r="F155" s="4"/>
      <c r="G155" s="4"/>
      <c r="H155" s="4"/>
    </row>
    <row r="156" ht="17.25" customHeight="1" spans="1:9" x14ac:dyDescent="0.25">
      <c r="A156" s="194" t="s">
        <v>473</v>
      </c>
      <c r="B156" s="195">
        <f>SUM(C159:C160)</f>
      </c>
      <c r="C156" s="3"/>
      <c r="D156" s="3"/>
      <c r="E156" s="4"/>
      <c r="F156" s="4"/>
      <c r="G156" s="4"/>
      <c r="H156" s="4"/>
    </row>
    <row r="157" ht="17.25" customHeight="1" spans="1:9" x14ac:dyDescent="0.25">
      <c r="A157" s="17">
        <v>44776</v>
      </c>
      <c r="B157" s="193">
        <v>-9</v>
      </c>
      <c r="C157" s="3"/>
      <c r="D157" s="3"/>
      <c r="E157" s="4"/>
      <c r="F157" s="4"/>
      <c r="G157" s="4"/>
      <c r="H157" s="4"/>
    </row>
    <row r="158" ht="17.25" customHeight="1" spans="1:9" x14ac:dyDescent="0.25">
      <c r="A158" s="17">
        <v>44776</v>
      </c>
      <c r="B158" s="193">
        <v>-5</v>
      </c>
      <c r="C158" s="12" t="s">
        <v>11</v>
      </c>
      <c r="D158" s="3"/>
      <c r="E158" s="4"/>
      <c r="F158" s="4"/>
      <c r="G158" s="4"/>
      <c r="H158" s="4"/>
    </row>
    <row r="159" ht="17.25" customHeight="1" spans="1:9" x14ac:dyDescent="0.25">
      <c r="A159" s="194" t="s">
        <v>474</v>
      </c>
      <c r="B159" s="195">
        <f>SUM(C161:C163)</f>
      </c>
      <c r="C159" s="3"/>
      <c r="D159" s="3"/>
      <c r="E159" s="4"/>
      <c r="F159" s="4"/>
      <c r="G159" s="4"/>
      <c r="H159" s="4"/>
    </row>
    <row r="160" ht="17.25" customHeight="1" spans="1:9" x14ac:dyDescent="0.25">
      <c r="A160" s="17"/>
      <c r="B160" s="18"/>
      <c r="C160" s="3"/>
      <c r="D160" s="3"/>
      <c r="E160" s="4"/>
      <c r="F160" s="4"/>
      <c r="G160" s="4"/>
      <c r="H160" s="4"/>
    </row>
    <row r="161" ht="17.25" customHeight="1" spans="1:9" x14ac:dyDescent="0.25">
      <c r="A161" s="194" t="s">
        <v>475</v>
      </c>
      <c r="B161" s="195">
        <f>SUM(C164:C165)</f>
      </c>
      <c r="C161" s="3"/>
      <c r="D161" s="3"/>
      <c r="E161" s="4"/>
      <c r="F161" s="4"/>
      <c r="G161" s="4"/>
      <c r="H161" s="4"/>
    </row>
    <row r="162" ht="17.25" customHeight="1" spans="1:9" x14ac:dyDescent="0.25">
      <c r="A162" s="17"/>
      <c r="B162" s="18"/>
      <c r="C162" s="3"/>
      <c r="D162" s="3"/>
      <c r="E162" s="4"/>
      <c r="F162" s="4"/>
      <c r="G162" s="4"/>
      <c r="H162" s="4"/>
    </row>
    <row r="163" ht="17.25" customHeight="1" spans="1:9" x14ac:dyDescent="0.25">
      <c r="A163" s="194" t="s">
        <v>476</v>
      </c>
      <c r="B163" s="195">
        <f>SUM(C166:C167)</f>
      </c>
      <c r="C163" s="3"/>
      <c r="D163" s="3"/>
      <c r="E163" s="4"/>
      <c r="F163" s="4"/>
      <c r="G163" s="4"/>
      <c r="H163" s="4"/>
    </row>
    <row r="164" ht="17.25" customHeight="1" spans="1:9" x14ac:dyDescent="0.25">
      <c r="A164" s="17"/>
      <c r="B164" s="18"/>
      <c r="C164" s="3"/>
      <c r="D164" s="3"/>
      <c r="E164" s="4"/>
      <c r="F164" s="4"/>
      <c r="G164" s="4"/>
      <c r="H164" s="4"/>
    </row>
    <row r="165" ht="17.25" customHeight="1" spans="1:9" x14ac:dyDescent="0.25">
      <c r="A165" s="194" t="s">
        <v>477</v>
      </c>
      <c r="B165" s="195">
        <f>SUM(C168:C169)</f>
      </c>
      <c r="C165" s="3"/>
      <c r="D165" s="3"/>
      <c r="E165" s="4"/>
      <c r="F165" s="4"/>
      <c r="G165" s="4"/>
      <c r="H165" s="4"/>
    </row>
    <row r="166" ht="17.25" customHeight="1" spans="1:9" x14ac:dyDescent="0.25">
      <c r="A166" s="17"/>
      <c r="B166" s="18"/>
      <c r="C166" s="3"/>
      <c r="D166" s="3"/>
      <c r="E166" s="4"/>
      <c r="F166" s="4"/>
      <c r="G166" s="4"/>
      <c r="H166" s="4"/>
    </row>
    <row r="167" ht="17.25" customHeight="1" spans="1:9" x14ac:dyDescent="0.25">
      <c r="A167" s="194" t="s">
        <v>478</v>
      </c>
      <c r="B167" s="195">
        <f>SUM(C170:C171)</f>
      </c>
      <c r="C167" s="3"/>
      <c r="D167" s="3"/>
      <c r="E167" s="4"/>
      <c r="F167" s="4"/>
      <c r="G167" s="4"/>
      <c r="H167" s="4"/>
    </row>
    <row r="168" ht="17.25" customHeight="1" spans="1:9" x14ac:dyDescent="0.25">
      <c r="A168" s="17"/>
      <c r="B168" s="18"/>
      <c r="C168" s="3"/>
      <c r="D168" s="3"/>
      <c r="E168" s="4"/>
      <c r="F168" s="4"/>
      <c r="G168" s="4"/>
      <c r="H168" s="4"/>
    </row>
    <row r="169" ht="17.25" customHeight="1" spans="1:9" x14ac:dyDescent="0.25">
      <c r="A169" s="194" t="s">
        <v>479</v>
      </c>
      <c r="B169" s="195">
        <f>SUM(C172:C173)</f>
      </c>
      <c r="C169" s="3"/>
      <c r="D169" s="3"/>
      <c r="E169" s="4"/>
      <c r="F169" s="4"/>
      <c r="G169" s="4"/>
      <c r="H169" s="4"/>
    </row>
    <row r="170" ht="17.25" customHeight="1" spans="1:9" x14ac:dyDescent="0.25">
      <c r="A170" s="17"/>
      <c r="B170" s="18"/>
      <c r="C170" s="3"/>
      <c r="D170" s="3"/>
      <c r="E170" s="4"/>
      <c r="F170" s="4"/>
      <c r="G170" s="4"/>
      <c r="H170" s="4"/>
    </row>
    <row r="171" ht="17.25" customHeight="1" spans="1:9" x14ac:dyDescent="0.25">
      <c r="A171" s="194" t="s">
        <v>480</v>
      </c>
      <c r="B171" s="195">
        <f>SUM(C174:C175)</f>
      </c>
      <c r="C171" s="3"/>
      <c r="D171" s="3"/>
      <c r="E171" s="4"/>
      <c r="F171" s="4"/>
      <c r="G171" s="4"/>
      <c r="H171" s="4"/>
    </row>
    <row r="172" ht="17.25" customHeight="1" spans="1:9" x14ac:dyDescent="0.25">
      <c r="A172" s="17"/>
      <c r="B172" s="18"/>
      <c r="C172" s="3"/>
      <c r="D172" s="3"/>
      <c r="E172" s="4"/>
      <c r="F172" s="4"/>
      <c r="G172" s="4"/>
      <c r="H172" s="4"/>
    </row>
    <row r="173" ht="17.25" customHeight="1" spans="1:9" x14ac:dyDescent="0.25">
      <c r="A173" s="194" t="s">
        <v>481</v>
      </c>
      <c r="B173" s="195">
        <f>SUM(C176:C177)</f>
      </c>
      <c r="C173" s="3"/>
      <c r="D173" s="3"/>
      <c r="E173" s="4"/>
      <c r="F173" s="4"/>
      <c r="G173" s="4"/>
      <c r="H173" s="4"/>
    </row>
    <row r="174" ht="17.25" customHeight="1" spans="1:9" x14ac:dyDescent="0.25">
      <c r="A174" s="17"/>
      <c r="B174" s="18"/>
      <c r="C174" s="3"/>
      <c r="D174" s="3"/>
      <c r="E174" s="4"/>
      <c r="F174" s="4"/>
      <c r="G174" s="4"/>
      <c r="H174" s="4"/>
    </row>
    <row r="175" ht="17.25" customHeight="1" spans="1:9" x14ac:dyDescent="0.25">
      <c r="A175" s="194" t="s">
        <v>482</v>
      </c>
      <c r="B175" s="195">
        <f>SUM(C178:C179)</f>
      </c>
      <c r="C175" s="3"/>
      <c r="D175" s="3"/>
      <c r="E175" s="4"/>
      <c r="F175" s="4"/>
      <c r="G175" s="4"/>
      <c r="H175" s="4"/>
    </row>
    <row r="176" ht="17.25" customHeight="1" spans="1:9" x14ac:dyDescent="0.25">
      <c r="A176" s="17"/>
      <c r="B176" s="18"/>
      <c r="C176" s="3"/>
      <c r="D176" s="3"/>
      <c r="E176" s="4"/>
      <c r="F176" s="4"/>
      <c r="G176" s="4"/>
      <c r="H176" s="4"/>
    </row>
    <row r="177" ht="17.25" customHeight="1" spans="1:9" x14ac:dyDescent="0.25">
      <c r="A177" s="194" t="s">
        <v>483</v>
      </c>
      <c r="B177" s="195">
        <f>SUM(C180:C181)</f>
      </c>
      <c r="C177" s="3"/>
      <c r="D177" s="3"/>
      <c r="E177" s="4"/>
      <c r="F177" s="4"/>
      <c r="G177" s="4"/>
      <c r="H177" s="4"/>
    </row>
    <row r="178" ht="17.25" customHeight="1" spans="1:9" x14ac:dyDescent="0.25">
      <c r="A178" s="17"/>
      <c r="B178" s="18"/>
      <c r="C178" s="3"/>
      <c r="D178" s="3"/>
      <c r="E178" s="4"/>
      <c r="F178" s="4"/>
      <c r="G178" s="4"/>
      <c r="H178" s="4"/>
    </row>
    <row r="179" ht="17.25" customHeight="1" spans="1:9" x14ac:dyDescent="0.25">
      <c r="A179" s="194" t="s">
        <v>484</v>
      </c>
      <c r="B179" s="195">
        <f>SUM(C182:C183)</f>
      </c>
      <c r="C179" s="196" t="s">
        <v>485</v>
      </c>
      <c r="D179" s="196"/>
      <c r="E179" s="196"/>
      <c r="F179" s="196"/>
      <c r="G179" s="196"/>
      <c r="H179" s="197"/>
    </row>
    <row r="180" ht="17.25" customHeight="1" spans="1:9" x14ac:dyDescent="0.25">
      <c r="A180" s="17"/>
      <c r="B180" s="18"/>
      <c r="C180" s="3"/>
      <c r="D180" s="3"/>
      <c r="E180" s="4"/>
      <c r="F180" s="4"/>
      <c r="G180" s="4"/>
      <c r="H180" s="4"/>
    </row>
    <row r="181" ht="17.25" customHeight="1" spans="1:9" x14ac:dyDescent="0.25">
      <c r="A181" s="17"/>
      <c r="B181" s="18"/>
      <c r="C181" s="3"/>
      <c r="D181" s="3"/>
      <c r="E181" s="4"/>
      <c r="F181" s="4"/>
      <c r="G181" s="4"/>
      <c r="H181" s="4"/>
    </row>
    <row r="182" ht="17.25" customHeight="1" spans="1:9" x14ac:dyDescent="0.25">
      <c r="A182" s="17"/>
      <c r="B182" s="18"/>
      <c r="C182" s="3"/>
      <c r="D182" s="3"/>
      <c r="E182" s="4"/>
      <c r="F182" s="4"/>
      <c r="G182" s="4"/>
      <c r="H182" s="4"/>
    </row>
    <row r="183" ht="17.25" customHeight="1" spans="1:9" x14ac:dyDescent="0.25">
      <c r="A183" s="26"/>
      <c r="B183" s="27"/>
      <c r="C183" s="3"/>
      <c r="D183" s="3"/>
      <c r="E183" s="4"/>
      <c r="F183" s="4"/>
      <c r="G183" s="4"/>
      <c r="H183" s="4"/>
    </row>
    <row r="184" ht="17.25" customHeight="1" spans="1:9" x14ac:dyDescent="0.25">
      <c r="A184" s="26"/>
      <c r="B184" s="198" t="s">
        <v>379</v>
      </c>
      <c r="C184" s="3"/>
      <c r="D184" s="3"/>
      <c r="E184" s="4"/>
      <c r="F184" s="4"/>
      <c r="G184" s="4"/>
      <c r="H184" s="4"/>
    </row>
    <row r="185" ht="17.25" customHeight="1" spans="1:9" x14ac:dyDescent="0.25">
      <c r="A185" s="26"/>
      <c r="B185" s="27"/>
      <c r="C185" s="3"/>
      <c r="D185" s="3"/>
      <c r="E185" s="4"/>
      <c r="F185" s="4"/>
      <c r="G185" s="4"/>
      <c r="H185" s="4"/>
    </row>
    <row r="186" ht="17.25" customHeight="1" spans="1:9" x14ac:dyDescent="0.25">
      <c r="A186" s="30" t="s">
        <v>486</v>
      </c>
      <c r="B186" s="27"/>
      <c r="C186" s="3"/>
      <c r="D186" s="3"/>
      <c r="E186" s="4"/>
      <c r="F186" s="4"/>
      <c r="G186" s="4"/>
      <c r="H186" s="4"/>
    </row>
    <row r="187" ht="17.25" customHeight="1" spans="1:9" x14ac:dyDescent="0.25">
      <c r="A187" s="30">
        <f>+D12-C12+1</f>
        <v>25569.416666666668</v>
      </c>
      <c r="B187" s="27"/>
      <c r="C187" s="3"/>
      <c r="D187" s="3"/>
      <c r="E187" s="4"/>
      <c r="F187" s="4"/>
      <c r="G187" s="4"/>
      <c r="H187" s="4"/>
    </row>
    <row r="188" ht="17.25" customHeight="1" spans="1:9" x14ac:dyDescent="0.25">
      <c r="A188" s="30" t="s">
        <v>487</v>
      </c>
      <c r="B188" s="27"/>
      <c r="C188" s="3"/>
      <c r="D188" s="3"/>
      <c r="E188" s="4"/>
      <c r="F188" s="4"/>
      <c r="G188" s="4"/>
      <c r="H188" s="4"/>
    </row>
    <row r="189" ht="17.25" customHeight="1" spans="1:9" x14ac:dyDescent="0.25">
      <c r="A189" s="26"/>
      <c r="B189" s="27"/>
      <c r="C189" s="3"/>
      <c r="D189" s="3"/>
      <c r="E189" s="4"/>
      <c r="F189" s="4"/>
      <c r="G189" s="4"/>
      <c r="H189" s="4"/>
    </row>
    <row r="190" ht="17.25" customHeight="1" spans="1:9" x14ac:dyDescent="0.25">
      <c r="A190" s="199" t="s">
        <v>488</v>
      </c>
      <c r="B190" s="182"/>
      <c r="C190" s="200"/>
      <c r="D190" s="3"/>
      <c r="E190" s="4"/>
      <c r="F190" s="4"/>
      <c r="G190" s="4"/>
      <c r="H190" s="4"/>
    </row>
    <row r="191" ht="17.25" customHeight="1" spans="1:9" x14ac:dyDescent="0.25">
      <c r="A191" s="199" t="s">
        <v>489</v>
      </c>
      <c r="B191" s="182"/>
      <c r="C191" s="200"/>
      <c r="D191" s="200"/>
      <c r="E191" s="4"/>
      <c r="F191" s="4"/>
      <c r="G191" s="4"/>
      <c r="H191" s="4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6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9.290714285714287" style="2" customWidth="1"/>
    <col min="3" max="5" width="12.43357142857143" style="3" customWidth="1"/>
    <col min="6" max="7" width="12.43357142857143" style="4" customWidth="1"/>
  </cols>
  <sheetData>
    <row r="1" ht="17.25" customHeight="1" spans="1:8" x14ac:dyDescent="0.25">
      <c r="A1" s="184" t="s">
        <v>0</v>
      </c>
      <c r="B1" s="185" t="s">
        <v>490</v>
      </c>
      <c r="C1" s="3"/>
      <c r="D1" s="3"/>
      <c r="E1" s="3"/>
      <c r="F1" s="4"/>
      <c r="G1" s="4"/>
    </row>
    <row r="2" ht="17.25" customHeight="1" spans="1:8" x14ac:dyDescent="0.25">
      <c r="A2" s="17">
        <v>42533</v>
      </c>
      <c r="B2" s="32">
        <v>248</v>
      </c>
      <c r="C2" s="3"/>
      <c r="D2" s="3"/>
      <c r="E2" s="3"/>
      <c r="F2" s="4"/>
      <c r="G2" s="4"/>
    </row>
    <row r="3" ht="17.25" customHeight="1" spans="1:8" x14ac:dyDescent="0.25">
      <c r="A3" s="17">
        <v>42594</v>
      </c>
      <c r="B3" s="32">
        <v>362</v>
      </c>
      <c r="C3" s="3"/>
      <c r="D3" s="3"/>
      <c r="E3" s="3"/>
      <c r="F3" s="4"/>
      <c r="G3" s="4"/>
    </row>
    <row r="4" ht="17.25" customHeight="1" spans="1:8" x14ac:dyDescent="0.25">
      <c r="A4" s="17" t="s">
        <v>491</v>
      </c>
      <c r="B4" s="32">
        <v>100</v>
      </c>
      <c r="C4" s="3"/>
      <c r="D4" s="3"/>
      <c r="E4" s="3"/>
      <c r="F4" s="4"/>
      <c r="G4" s="4"/>
    </row>
    <row r="5" ht="17.25" customHeight="1" spans="1:8" x14ac:dyDescent="0.25">
      <c r="A5" s="17" t="s">
        <v>492</v>
      </c>
      <c r="B5" s="32">
        <v>290</v>
      </c>
      <c r="C5" s="3"/>
      <c r="D5" s="3"/>
      <c r="E5" s="3"/>
      <c r="F5" s="4"/>
      <c r="G5" s="4"/>
    </row>
    <row r="6" ht="17.25" customHeight="1" spans="1:8" x14ac:dyDescent="0.25">
      <c r="A6" s="108" t="s">
        <v>383</v>
      </c>
      <c r="B6" s="186">
        <f>SUM(C7:C10)</f>
      </c>
      <c r="C6" s="3"/>
      <c r="D6" s="3"/>
      <c r="E6" s="3"/>
      <c r="F6" s="4"/>
      <c r="G6" s="4"/>
    </row>
    <row r="7" ht="17.25" customHeight="1" spans="1:8" x14ac:dyDescent="0.25">
      <c r="A7" s="187"/>
      <c r="B7" s="188"/>
      <c r="C7" s="3"/>
      <c r="D7" s="3"/>
      <c r="E7" s="3"/>
      <c r="F7" s="4"/>
      <c r="G7" s="4"/>
    </row>
    <row r="8" ht="17.25" customHeight="1" spans="1:8" x14ac:dyDescent="0.25">
      <c r="A8" s="108" t="s">
        <v>384</v>
      </c>
      <c r="B8" s="186">
        <f>SUM(C11:C12)</f>
      </c>
      <c r="C8" s="3"/>
      <c r="D8" s="3"/>
      <c r="E8" s="3"/>
      <c r="F8" s="4"/>
      <c r="G8" s="4"/>
    </row>
    <row r="9" ht="17.25" customHeight="1" spans="1:8" x14ac:dyDescent="0.25">
      <c r="A9" s="17"/>
      <c r="B9" s="18"/>
      <c r="C9" s="3"/>
      <c r="D9" s="3"/>
      <c r="E9" s="3"/>
      <c r="F9" s="4"/>
      <c r="G9" s="4"/>
    </row>
    <row r="10" ht="17.25" customHeight="1" spans="1:8" x14ac:dyDescent="0.25">
      <c r="A10" s="108" t="s">
        <v>385</v>
      </c>
      <c r="B10" s="109">
        <f>SUM(C13:C14)</f>
      </c>
      <c r="C10" s="3"/>
      <c r="D10" s="3"/>
      <c r="E10" s="3"/>
      <c r="F10" s="4"/>
      <c r="G10" s="4"/>
    </row>
    <row r="11" ht="17.25" customHeight="1" spans="1:8" x14ac:dyDescent="0.25">
      <c r="A11" s="17"/>
      <c r="B11" s="18"/>
      <c r="C11" s="3"/>
      <c r="D11" s="3"/>
      <c r="E11" s="3"/>
      <c r="F11" s="4"/>
      <c r="G11" s="4"/>
    </row>
    <row r="12" ht="17.25" customHeight="1" spans="1:8" x14ac:dyDescent="0.25">
      <c r="A12" s="108" t="s">
        <v>386</v>
      </c>
      <c r="B12" s="109">
        <f>SUM(C15:C16)</f>
      </c>
      <c r="C12" s="3"/>
      <c r="D12" s="3"/>
      <c r="E12" s="3"/>
      <c r="F12" s="4"/>
      <c r="G12" s="4"/>
    </row>
    <row r="13" ht="17.25" customHeight="1" spans="1:8" x14ac:dyDescent="0.25">
      <c r="A13" s="17"/>
      <c r="B13" s="18"/>
      <c r="C13" s="3"/>
      <c r="D13" s="3"/>
      <c r="E13" s="3"/>
      <c r="F13" s="4"/>
      <c r="G13" s="4"/>
    </row>
    <row r="14" ht="17.25" customHeight="1" spans="1:8" x14ac:dyDescent="0.25">
      <c r="A14" s="108" t="s">
        <v>387</v>
      </c>
      <c r="B14" s="109">
        <f>SUM(C17:C18)</f>
      </c>
      <c r="C14" s="3"/>
      <c r="D14" s="3"/>
      <c r="E14" s="3"/>
      <c r="F14" s="4"/>
      <c r="G14" s="4"/>
    </row>
    <row r="15" ht="17.25" customHeight="1" spans="1:8" x14ac:dyDescent="0.25">
      <c r="A15" s="17"/>
      <c r="B15" s="18"/>
      <c r="C15" s="3"/>
      <c r="D15" s="3"/>
      <c r="E15" s="3"/>
      <c r="F15" s="4"/>
      <c r="G15" s="4"/>
    </row>
    <row r="16" ht="17.25" customHeight="1" spans="1:8" x14ac:dyDescent="0.25">
      <c r="A16" s="108" t="s">
        <v>388</v>
      </c>
      <c r="B16" s="109">
        <f>SUM(C19:C20)</f>
      </c>
      <c r="C16" s="3"/>
      <c r="D16" s="3"/>
      <c r="E16" s="3"/>
      <c r="F16" s="4"/>
      <c r="G16" s="4"/>
    </row>
    <row r="17" ht="17.25" customHeight="1" spans="1:8" x14ac:dyDescent="0.25">
      <c r="A17" s="17"/>
      <c r="B17" s="18"/>
      <c r="C17" s="3"/>
      <c r="D17" s="3"/>
      <c r="E17" s="3"/>
      <c r="F17" s="4"/>
      <c r="G17" s="4"/>
    </row>
    <row r="18" ht="17.25" customHeight="1" spans="1:8" x14ac:dyDescent="0.25">
      <c r="A18" s="108" t="s">
        <v>390</v>
      </c>
      <c r="B18" s="109">
        <f>SUM(C21:C22)</f>
      </c>
      <c r="C18" s="3"/>
      <c r="D18" s="3"/>
      <c r="E18" s="3"/>
      <c r="F18" s="4"/>
      <c r="G18" s="4"/>
    </row>
    <row r="19" ht="17.25" customHeight="1" spans="1:8" x14ac:dyDescent="0.25">
      <c r="A19" s="17"/>
      <c r="B19" s="18"/>
      <c r="C19" s="3"/>
      <c r="D19" s="3"/>
      <c r="E19" s="3"/>
      <c r="F19" s="4"/>
      <c r="G19" s="4"/>
    </row>
    <row r="20" ht="17.25" customHeight="1" spans="1:8" x14ac:dyDescent="0.25">
      <c r="A20" s="108" t="s">
        <v>391</v>
      </c>
      <c r="B20" s="109">
        <f>SUM(C23:C24)</f>
      </c>
      <c r="C20" s="3"/>
      <c r="D20" s="3"/>
      <c r="E20" s="3"/>
      <c r="F20" s="4"/>
      <c r="G20" s="4"/>
    </row>
    <row r="21" ht="17.25" customHeight="1" spans="1:8" x14ac:dyDescent="0.25">
      <c r="A21" s="17"/>
      <c r="B21" s="18"/>
      <c r="C21" s="3"/>
      <c r="D21" s="3"/>
      <c r="E21" s="3"/>
      <c r="F21" s="4"/>
      <c r="G21" s="4"/>
    </row>
    <row r="22" ht="17.25" customHeight="1" spans="1:8" x14ac:dyDescent="0.25">
      <c r="A22" s="108" t="s">
        <v>393</v>
      </c>
      <c r="B22" s="109">
        <f>SUM(C25:C26)</f>
      </c>
      <c r="C22" s="3"/>
      <c r="D22" s="3"/>
      <c r="E22" s="3"/>
      <c r="F22" s="4"/>
      <c r="G22" s="4"/>
    </row>
    <row r="23" ht="17.25" customHeight="1" spans="1:8" x14ac:dyDescent="0.25">
      <c r="A23" s="17" t="s">
        <v>493</v>
      </c>
      <c r="B23" s="32">
        <v>-250</v>
      </c>
      <c r="C23" s="3"/>
      <c r="D23" s="3"/>
      <c r="E23" s="3"/>
      <c r="F23" s="4"/>
      <c r="G23" s="4"/>
    </row>
    <row r="24" ht="17.25" customHeight="1" spans="1:8" x14ac:dyDescent="0.25">
      <c r="A24" s="108" t="s">
        <v>394</v>
      </c>
      <c r="B24" s="109">
        <f>SUM(C27:C28)</f>
      </c>
      <c r="C24" s="3"/>
      <c r="D24" s="3"/>
      <c r="E24" s="3"/>
      <c r="F24" s="4"/>
      <c r="G24" s="4"/>
    </row>
    <row r="25" ht="17.25" customHeight="1" spans="1:8" x14ac:dyDescent="0.25">
      <c r="A25" s="17"/>
      <c r="B25" s="18"/>
      <c r="C25" s="3"/>
      <c r="D25" s="3"/>
      <c r="E25" s="3"/>
      <c r="F25" s="4"/>
      <c r="G25" s="4"/>
    </row>
    <row r="26" ht="17.25" customHeight="1" spans="1:8" x14ac:dyDescent="0.25">
      <c r="A26" s="108" t="s">
        <v>397</v>
      </c>
      <c r="B26" s="109">
        <f>SUM(C29:C30)</f>
      </c>
      <c r="C26" s="3"/>
      <c r="D26" s="3"/>
      <c r="E26" s="3"/>
      <c r="F26" s="4"/>
      <c r="G26" s="4"/>
    </row>
    <row r="27" ht="17.25" customHeight="1" spans="1:8" x14ac:dyDescent="0.25">
      <c r="A27" s="17">
        <v>42958</v>
      </c>
      <c r="B27" s="32">
        <v>-200</v>
      </c>
      <c r="C27" s="3"/>
      <c r="D27" s="3"/>
      <c r="E27" s="3"/>
      <c r="F27" s="4"/>
      <c r="G27" s="4"/>
    </row>
    <row r="28" ht="17.25" customHeight="1" spans="1:8" x14ac:dyDescent="0.25">
      <c r="A28" s="17" t="s">
        <v>399</v>
      </c>
      <c r="B28" s="32">
        <v>-282</v>
      </c>
      <c r="C28" s="3"/>
      <c r="D28" s="3"/>
      <c r="E28" s="3"/>
      <c r="F28" s="4"/>
      <c r="G28" s="4"/>
    </row>
    <row r="29" ht="17.25" customHeight="1" spans="1:8" x14ac:dyDescent="0.25">
      <c r="A29" s="108" t="s">
        <v>400</v>
      </c>
      <c r="B29" s="109">
        <f>SUM(C31:C33)</f>
      </c>
      <c r="C29" s="3"/>
      <c r="D29" s="3"/>
      <c r="E29" s="3"/>
      <c r="F29" s="4"/>
      <c r="G29" s="4"/>
    </row>
    <row r="30" ht="17.25" customHeight="1" spans="1:8" x14ac:dyDescent="0.25">
      <c r="A30" s="17"/>
      <c r="B30" s="18"/>
      <c r="C30" s="3"/>
      <c r="D30" s="3"/>
      <c r="E30" s="3"/>
      <c r="F30" s="4"/>
      <c r="G30" s="4"/>
    </row>
    <row r="31" ht="17.25" customHeight="1" spans="1:8" x14ac:dyDescent="0.25">
      <c r="A31" s="108" t="s">
        <v>402</v>
      </c>
      <c r="B31" s="186">
        <f>SUM(C34:C35)</f>
      </c>
      <c r="C31" s="3"/>
      <c r="D31" s="3"/>
      <c r="E31" s="3"/>
      <c r="F31" s="4"/>
      <c r="G31" s="4"/>
    </row>
    <row r="32" ht="17.25" customHeight="1" spans="1:8" x14ac:dyDescent="0.25">
      <c r="A32" s="187"/>
      <c r="B32" s="188"/>
      <c r="C32" s="3"/>
      <c r="D32" s="3"/>
      <c r="E32" s="3"/>
      <c r="F32" s="4"/>
      <c r="G32" s="4"/>
    </row>
    <row r="33" ht="17.25" customHeight="1" spans="1:8" x14ac:dyDescent="0.25">
      <c r="A33" s="108" t="s">
        <v>405</v>
      </c>
      <c r="B33" s="186">
        <f>SUM(C36:C37)</f>
      </c>
      <c r="C33" s="3"/>
      <c r="D33" s="3"/>
      <c r="E33" s="3"/>
      <c r="F33" s="4"/>
      <c r="G33" s="4"/>
    </row>
    <row r="34" ht="17.25" customHeight="1" spans="1:8" x14ac:dyDescent="0.25">
      <c r="A34" s="85"/>
      <c r="B34" s="68"/>
      <c r="C34" s="3"/>
      <c r="D34" s="3"/>
      <c r="E34" s="3"/>
      <c r="F34" s="4"/>
      <c r="G34" s="4"/>
    </row>
    <row r="35" ht="17.25" customHeight="1" spans="1:8" x14ac:dyDescent="0.25">
      <c r="A35" s="108" t="s">
        <v>407</v>
      </c>
      <c r="B35" s="186">
        <f>SUM(C38:C39)</f>
      </c>
      <c r="C35" s="3"/>
      <c r="D35" s="3"/>
      <c r="E35" s="3"/>
      <c r="F35" s="4"/>
      <c r="G35" s="4"/>
    </row>
    <row r="36" ht="17.25" customHeight="1" spans="1:8" x14ac:dyDescent="0.25">
      <c r="A36" s="85"/>
      <c r="B36" s="68"/>
      <c r="C36" s="3"/>
      <c r="D36" s="3"/>
      <c r="E36" s="3"/>
      <c r="F36" s="4"/>
      <c r="G36" s="4"/>
    </row>
    <row r="37" ht="17.25" customHeight="1" spans="1:8" x14ac:dyDescent="0.25">
      <c r="A37" s="108" t="s">
        <v>410</v>
      </c>
      <c r="B37" s="186">
        <f>SUM(C40:C41)</f>
      </c>
      <c r="C37" s="3"/>
      <c r="D37" s="3"/>
      <c r="E37" s="3"/>
      <c r="F37" s="4"/>
      <c r="G37" s="4"/>
    </row>
    <row r="38" ht="17.25" customHeight="1" spans="1:8" x14ac:dyDescent="0.25">
      <c r="A38" s="17"/>
      <c r="B38" s="18"/>
      <c r="C38" s="3"/>
      <c r="D38" s="3"/>
      <c r="E38" s="3"/>
      <c r="F38" s="4"/>
      <c r="G38" s="4"/>
    </row>
    <row r="39" ht="17.25" customHeight="1" spans="1:8" x14ac:dyDescent="0.25">
      <c r="A39" s="108" t="s">
        <v>412</v>
      </c>
      <c r="B39" s="186">
        <f>SUM(C42:C43)</f>
      </c>
      <c r="C39" s="3"/>
      <c r="D39" s="3"/>
      <c r="E39" s="3"/>
      <c r="F39" s="4"/>
      <c r="G39" s="4"/>
    </row>
    <row r="40" ht="17.25" customHeight="1" spans="1:8" x14ac:dyDescent="0.25">
      <c r="A40" s="17"/>
      <c r="B40" s="18"/>
      <c r="C40" s="3"/>
      <c r="D40" s="3"/>
      <c r="E40" s="3"/>
      <c r="F40" s="4"/>
      <c r="G40" s="4"/>
    </row>
    <row r="41" ht="17.25" customHeight="1" spans="1:8" x14ac:dyDescent="0.25">
      <c r="A41" s="108" t="s">
        <v>415</v>
      </c>
      <c r="B41" s="186">
        <f>SUM(C44:C45)</f>
      </c>
      <c r="C41" s="3"/>
      <c r="D41" s="3"/>
      <c r="E41" s="3"/>
      <c r="F41" s="4"/>
      <c r="G41" s="4"/>
    </row>
    <row r="42" ht="17.25" customHeight="1" spans="1:8" x14ac:dyDescent="0.25">
      <c r="A42" s="17"/>
      <c r="B42" s="18"/>
      <c r="C42" s="3"/>
      <c r="D42" s="3"/>
      <c r="E42" s="3"/>
      <c r="F42" s="4"/>
      <c r="G42" s="4"/>
    </row>
    <row r="43" ht="17.25" customHeight="1" spans="1:8" x14ac:dyDescent="0.25">
      <c r="A43" s="108" t="s">
        <v>416</v>
      </c>
      <c r="B43" s="186">
        <f>SUM(C46:C47)</f>
      </c>
      <c r="C43" s="3"/>
      <c r="D43" s="3"/>
      <c r="E43" s="3"/>
      <c r="F43" s="4"/>
      <c r="G43" s="4"/>
    </row>
    <row r="44" ht="17.25" customHeight="1" spans="1:8" x14ac:dyDescent="0.25">
      <c r="A44" s="17"/>
      <c r="B44" s="18"/>
      <c r="C44" s="3"/>
      <c r="D44" s="3"/>
      <c r="E44" s="3"/>
      <c r="F44" s="4"/>
      <c r="G44" s="4"/>
    </row>
    <row r="45" ht="17.25" customHeight="1" spans="1:8" x14ac:dyDescent="0.25">
      <c r="A45" s="108" t="s">
        <v>417</v>
      </c>
      <c r="B45" s="186">
        <f>SUM(C48:C49)</f>
      </c>
      <c r="C45" s="3"/>
      <c r="D45" s="3"/>
      <c r="E45" s="3"/>
      <c r="F45" s="4"/>
      <c r="G45" s="4"/>
    </row>
    <row r="46" ht="17.25" customHeight="1" spans="1:8" x14ac:dyDescent="0.25">
      <c r="A46" s="17"/>
      <c r="B46" s="18"/>
      <c r="C46" s="3"/>
      <c r="D46" s="3"/>
      <c r="E46" s="3"/>
      <c r="F46" s="4"/>
      <c r="G46" s="4"/>
    </row>
    <row r="47" ht="17.25" customHeight="1" spans="1:8" x14ac:dyDescent="0.25">
      <c r="A47" s="108" t="s">
        <v>419</v>
      </c>
      <c r="B47" s="186">
        <f>SUM(C50:C51)</f>
      </c>
      <c r="C47" s="3"/>
      <c r="D47" s="3"/>
      <c r="E47" s="3"/>
      <c r="F47" s="4"/>
      <c r="G47" s="4"/>
    </row>
    <row r="48" ht="17.25" customHeight="1" spans="1:8" x14ac:dyDescent="0.25">
      <c r="A48" s="17"/>
      <c r="B48" s="18"/>
      <c r="C48" s="3"/>
      <c r="D48" s="3"/>
      <c r="E48" s="3"/>
      <c r="F48" s="4"/>
      <c r="G48" s="4"/>
    </row>
    <row r="49" ht="17.25" customHeight="1" spans="1:8" x14ac:dyDescent="0.25">
      <c r="A49" s="108" t="s">
        <v>420</v>
      </c>
      <c r="B49" s="186">
        <f>SUM(C52:C53)</f>
      </c>
      <c r="C49" s="3"/>
      <c r="D49" s="3"/>
      <c r="E49" s="3"/>
      <c r="F49" s="4"/>
      <c r="G49" s="4"/>
    </row>
    <row r="50" ht="17.25" customHeight="1" spans="1:8" x14ac:dyDescent="0.25">
      <c r="A50" s="17"/>
      <c r="B50" s="18"/>
      <c r="C50" s="3"/>
      <c r="D50" s="3"/>
      <c r="E50" s="3"/>
      <c r="F50" s="4"/>
      <c r="G50" s="4"/>
    </row>
    <row r="51" ht="17.25" customHeight="1" spans="1:8" x14ac:dyDescent="0.25">
      <c r="A51" s="108" t="s">
        <v>421</v>
      </c>
      <c r="B51" s="186">
        <f>SUM(C54:C55)</f>
      </c>
      <c r="C51" s="3"/>
      <c r="D51" s="3"/>
      <c r="E51" s="3"/>
      <c r="F51" s="4"/>
      <c r="G51" s="4"/>
    </row>
    <row r="52" ht="17.25" customHeight="1" spans="1:8" x14ac:dyDescent="0.25">
      <c r="A52" s="17"/>
      <c r="B52" s="18"/>
      <c r="C52" s="3"/>
      <c r="D52" s="3"/>
      <c r="E52" s="3"/>
      <c r="F52" s="4"/>
      <c r="G52" s="4"/>
    </row>
    <row r="53" ht="17.25" customHeight="1" spans="1:8" x14ac:dyDescent="0.25">
      <c r="A53" s="108" t="s">
        <v>422</v>
      </c>
      <c r="B53" s="186">
        <f>SUM(C56:C57)</f>
      </c>
      <c r="C53" s="3"/>
      <c r="D53" s="3"/>
      <c r="E53" s="3"/>
      <c r="F53" s="4"/>
      <c r="G53" s="4"/>
    </row>
    <row r="54" ht="17.25" customHeight="1" spans="1:8" x14ac:dyDescent="0.25">
      <c r="A54" s="17"/>
      <c r="B54" s="18"/>
      <c r="C54" s="3"/>
      <c r="D54" s="3"/>
      <c r="E54" s="3"/>
      <c r="F54" s="4"/>
      <c r="G54" s="4"/>
    </row>
    <row r="55" ht="17.25" customHeight="1" spans="1:8" x14ac:dyDescent="0.25">
      <c r="A55" s="108" t="s">
        <v>423</v>
      </c>
      <c r="B55" s="186">
        <f>SUM(C58:C59)</f>
      </c>
      <c r="C55" s="3"/>
      <c r="D55" s="3"/>
      <c r="E55" s="3"/>
      <c r="F55" s="4"/>
      <c r="G55" s="4"/>
    </row>
    <row r="56" ht="17.25" customHeight="1" spans="1:8" x14ac:dyDescent="0.25">
      <c r="A56" s="26"/>
      <c r="B56" s="27"/>
      <c r="C56" s="3"/>
      <c r="D56" s="3"/>
      <c r="E56" s="3"/>
      <c r="F56" s="4"/>
      <c r="G56" s="4"/>
    </row>
    <row r="57" ht="17.25" customHeight="1" spans="1:8" x14ac:dyDescent="0.25">
      <c r="A57" s="108" t="s">
        <v>424</v>
      </c>
      <c r="B57" s="186">
        <f>SUM(C60:C61)</f>
      </c>
      <c r="C57" s="3"/>
      <c r="D57" s="3"/>
      <c r="E57" s="3"/>
      <c r="F57" s="4"/>
      <c r="G57" s="4"/>
    </row>
    <row r="58" ht="17.25" customHeight="1" spans="1:8" x14ac:dyDescent="0.25">
      <c r="A58" s="17"/>
      <c r="B58" s="18"/>
      <c r="C58" s="3"/>
      <c r="D58" s="3"/>
      <c r="E58" s="3"/>
      <c r="F58" s="4"/>
      <c r="G58" s="4"/>
    </row>
    <row r="59" ht="17.25" customHeight="1" spans="1:8" x14ac:dyDescent="0.25">
      <c r="A59" s="108" t="s">
        <v>425</v>
      </c>
      <c r="B59" s="186">
        <f>SUM(C62:C63)</f>
      </c>
      <c r="C59" s="3"/>
      <c r="D59" s="3"/>
      <c r="E59" s="3"/>
      <c r="F59" s="4"/>
      <c r="G59" s="4"/>
    </row>
    <row r="60" ht="17.25" customHeight="1" spans="1:8" x14ac:dyDescent="0.25">
      <c r="A60" s="17"/>
      <c r="B60" s="18"/>
      <c r="C60" s="3"/>
      <c r="D60" s="3"/>
      <c r="E60" s="3"/>
      <c r="F60" s="4"/>
      <c r="G60" s="4"/>
    </row>
    <row r="61" ht="17.25" customHeight="1" spans="1:8" x14ac:dyDescent="0.25">
      <c r="A61" s="108" t="s">
        <v>426</v>
      </c>
      <c r="B61" s="186">
        <f>SUM(C64:C65)</f>
      </c>
      <c r="C61" s="3"/>
      <c r="D61" s="3"/>
      <c r="E61" s="3"/>
      <c r="F61" s="4"/>
      <c r="G61" s="4"/>
    </row>
    <row r="62" ht="17.25" customHeight="1" spans="1:8" x14ac:dyDescent="0.25">
      <c r="A62" s="17"/>
      <c r="B62" s="18"/>
      <c r="C62" s="3"/>
      <c r="D62" s="3"/>
      <c r="E62" s="3"/>
      <c r="F62" s="4"/>
      <c r="G62" s="4"/>
    </row>
    <row r="63" ht="17.25" customHeight="1" spans="1:8" x14ac:dyDescent="0.25">
      <c r="A63" s="108" t="s">
        <v>427</v>
      </c>
      <c r="B63" s="186">
        <f>SUM(C66:C67)</f>
      </c>
      <c r="C63" s="3"/>
      <c r="D63" s="3"/>
      <c r="E63" s="3"/>
      <c r="F63" s="4"/>
      <c r="G63" s="4"/>
    </row>
    <row r="64" ht="17.25" customHeight="1" spans="1:8" x14ac:dyDescent="0.25">
      <c r="A64" s="17"/>
      <c r="B64" s="18"/>
      <c r="C64" s="3"/>
      <c r="D64" s="3"/>
      <c r="E64" s="3"/>
      <c r="F64" s="4"/>
      <c r="G64" s="4"/>
    </row>
    <row r="65" ht="17.25" customHeight="1" spans="1:8" x14ac:dyDescent="0.25">
      <c r="A65" s="108" t="s">
        <v>428</v>
      </c>
      <c r="B65" s="186">
        <f>SUM(C68:C69)</f>
      </c>
      <c r="C65" s="3"/>
      <c r="D65" s="3"/>
      <c r="E65" s="3"/>
      <c r="F65" s="4"/>
      <c r="G65" s="4"/>
    </row>
    <row r="66" ht="17.25" customHeight="1" spans="1:8" x14ac:dyDescent="0.25">
      <c r="A66" s="17"/>
      <c r="B66" s="18"/>
      <c r="C66" s="3"/>
      <c r="D66" s="3"/>
      <c r="E66" s="3"/>
      <c r="F66" s="4"/>
      <c r="G66" s="4"/>
    </row>
    <row r="67" ht="17.25" customHeight="1" spans="1:8" x14ac:dyDescent="0.25">
      <c r="A67" s="108" t="s">
        <v>429</v>
      </c>
      <c r="B67" s="186">
        <f>SUM(C70:C71)</f>
      </c>
      <c r="C67" s="3"/>
      <c r="D67" s="3"/>
      <c r="E67" s="3"/>
      <c r="F67" s="4"/>
      <c r="G67" s="4"/>
    </row>
    <row r="68" ht="17.25" customHeight="1" spans="1:8" x14ac:dyDescent="0.25">
      <c r="A68" s="17"/>
      <c r="B68" s="18"/>
      <c r="C68" s="3"/>
      <c r="D68" s="3"/>
      <c r="E68" s="3"/>
      <c r="F68" s="4"/>
      <c r="G68" s="4"/>
    </row>
    <row r="69" ht="17.25" customHeight="1" spans="1:8" x14ac:dyDescent="0.25">
      <c r="A69" s="108" t="s">
        <v>431</v>
      </c>
      <c r="B69" s="186">
        <f>SUM(C72:C73)</f>
      </c>
      <c r="C69" s="3"/>
      <c r="D69" s="3"/>
      <c r="E69" s="3"/>
      <c r="F69" s="4"/>
      <c r="G69" s="4"/>
    </row>
    <row r="70" ht="17.25" customHeight="1" spans="1:8" x14ac:dyDescent="0.25">
      <c r="A70" s="17"/>
      <c r="B70" s="18"/>
      <c r="C70" s="3"/>
      <c r="D70" s="3"/>
      <c r="E70" s="3"/>
      <c r="F70" s="4"/>
      <c r="G70" s="4"/>
    </row>
    <row r="71" ht="17.25" customHeight="1" spans="1:8" x14ac:dyDescent="0.25">
      <c r="A71" s="108" t="s">
        <v>432</v>
      </c>
      <c r="B71" s="186">
        <f>SUM(C74:C75)</f>
      </c>
      <c r="C71" s="3"/>
      <c r="D71" s="3"/>
      <c r="E71" s="3"/>
      <c r="F71" s="4"/>
      <c r="G71" s="4"/>
    </row>
    <row r="72" ht="17.25" customHeight="1" spans="1:8" x14ac:dyDescent="0.25">
      <c r="A72" s="17"/>
      <c r="B72" s="18"/>
      <c r="C72" s="3"/>
      <c r="D72" s="3"/>
      <c r="E72" s="3"/>
      <c r="F72" s="4"/>
      <c r="G72" s="4"/>
    </row>
    <row r="73" ht="17.25" customHeight="1" spans="1:8" x14ac:dyDescent="0.25">
      <c r="A73" s="108" t="s">
        <v>433</v>
      </c>
      <c r="B73" s="186">
        <f>SUM(C76:C77)</f>
      </c>
      <c r="C73" s="3"/>
      <c r="D73" s="3"/>
      <c r="E73" s="3"/>
      <c r="F73" s="4"/>
      <c r="G73" s="4"/>
    </row>
    <row r="74" ht="17.25" customHeight="1" spans="1:8" x14ac:dyDescent="0.25">
      <c r="A74" s="17"/>
      <c r="B74" s="18"/>
      <c r="C74" s="3"/>
      <c r="D74" s="3"/>
      <c r="E74" s="3"/>
      <c r="F74" s="4"/>
      <c r="G74" s="4"/>
    </row>
    <row r="75" ht="17.25" customHeight="1" spans="1:8" x14ac:dyDescent="0.25">
      <c r="A75" s="108" t="s">
        <v>435</v>
      </c>
      <c r="B75" s="186">
        <f>SUM(C78:C79)</f>
      </c>
      <c r="C75" s="3"/>
      <c r="D75" s="3"/>
      <c r="E75" s="3"/>
      <c r="F75" s="4"/>
      <c r="G75" s="4"/>
    </row>
    <row r="76" ht="17.25" customHeight="1" spans="1:8" x14ac:dyDescent="0.25">
      <c r="A76" s="17">
        <v>43566</v>
      </c>
      <c r="B76" s="32">
        <v>-30</v>
      </c>
      <c r="C76" s="3"/>
      <c r="D76" s="3"/>
      <c r="E76" s="3"/>
      <c r="F76" s="4"/>
      <c r="G76" s="4"/>
    </row>
    <row r="77" ht="17.25" customHeight="1" spans="1:8" x14ac:dyDescent="0.25">
      <c r="A77" s="108" t="s">
        <v>436</v>
      </c>
      <c r="B77" s="186">
        <f>SUM(C80:C81)</f>
      </c>
      <c r="C77" s="3"/>
      <c r="D77" s="3"/>
      <c r="E77" s="3"/>
      <c r="F77" s="4"/>
      <c r="G77" s="4"/>
    </row>
    <row r="78" ht="17.25" customHeight="1" spans="1:8" x14ac:dyDescent="0.25">
      <c r="A78" s="189"/>
      <c r="B78" s="190"/>
      <c r="C78" s="3"/>
      <c r="D78" s="3"/>
      <c r="E78" s="3"/>
      <c r="F78" s="4"/>
      <c r="G78" s="4"/>
    </row>
    <row r="79" ht="17.25" customHeight="1" spans="1:8" x14ac:dyDescent="0.25">
      <c r="A79" s="108" t="s">
        <v>437</v>
      </c>
      <c r="B79" s="186">
        <f>SUM(C82:C83)</f>
      </c>
      <c r="C79" s="3"/>
      <c r="D79" s="3"/>
      <c r="E79" s="3"/>
      <c r="F79" s="4"/>
      <c r="G79" s="4"/>
    </row>
    <row r="80" ht="17.25" customHeight="1" spans="1:8" x14ac:dyDescent="0.25">
      <c r="A80" s="134"/>
      <c r="B80" s="140"/>
      <c r="C80" s="3"/>
      <c r="D80" s="3"/>
      <c r="E80" s="3"/>
      <c r="F80" s="4"/>
      <c r="G80" s="4"/>
    </row>
    <row r="81" ht="17.25" customHeight="1" spans="1:8" x14ac:dyDescent="0.25">
      <c r="A81" s="108" t="s">
        <v>438</v>
      </c>
      <c r="B81" s="186">
        <f>SUM(C84:C85)</f>
      </c>
      <c r="C81" s="3"/>
      <c r="D81" s="3"/>
      <c r="E81" s="3"/>
      <c r="F81" s="4"/>
      <c r="G81" s="4"/>
    </row>
    <row r="82" ht="17.25" customHeight="1" spans="1:8" x14ac:dyDescent="0.25">
      <c r="A82" s="134"/>
      <c r="B82" s="140"/>
      <c r="C82" s="3"/>
      <c r="D82" s="3"/>
      <c r="E82" s="3"/>
      <c r="F82" s="4"/>
      <c r="G82" s="4"/>
    </row>
    <row r="83" ht="17.25" customHeight="1" spans="1:8" x14ac:dyDescent="0.25">
      <c r="A83" s="108" t="s">
        <v>439</v>
      </c>
      <c r="B83" s="186">
        <f>SUM(C86:C87)</f>
      </c>
      <c r="C83" s="3"/>
      <c r="D83" s="3"/>
      <c r="E83" s="3"/>
      <c r="F83" s="4"/>
      <c r="G83" s="4"/>
    </row>
    <row r="84" ht="17.25" customHeight="1" spans="1:8" x14ac:dyDescent="0.25">
      <c r="A84" s="134"/>
      <c r="B84" s="140"/>
      <c r="C84" s="3"/>
      <c r="D84" s="3"/>
      <c r="E84" s="3"/>
      <c r="F84" s="4"/>
      <c r="G84" s="4"/>
    </row>
    <row r="85" ht="17.25" customHeight="1" spans="1:8" x14ac:dyDescent="0.25">
      <c r="A85" s="108" t="s">
        <v>440</v>
      </c>
      <c r="B85" s="186">
        <f>SUM(C88:C89)</f>
      </c>
      <c r="C85" s="3"/>
      <c r="D85" s="3"/>
      <c r="E85" s="3"/>
      <c r="F85" s="4"/>
      <c r="G85" s="4"/>
    </row>
    <row r="86" ht="17.25" customHeight="1" spans="1:8" x14ac:dyDescent="0.25">
      <c r="A86" s="134"/>
      <c r="B86" s="140"/>
      <c r="C86" s="3"/>
      <c r="D86" s="3"/>
      <c r="E86" s="3"/>
      <c r="F86" s="4"/>
      <c r="G86" s="4"/>
    </row>
    <row r="87" ht="17.25" customHeight="1" spans="1:8" x14ac:dyDescent="0.25">
      <c r="A87" s="108" t="s">
        <v>441</v>
      </c>
      <c r="B87" s="186">
        <f>SUM(C90:C91)</f>
      </c>
      <c r="C87" s="3"/>
      <c r="D87" s="3"/>
      <c r="E87" s="3"/>
      <c r="F87" s="4"/>
      <c r="G87" s="4"/>
    </row>
    <row r="88" ht="17.25" customHeight="1" spans="1:8" x14ac:dyDescent="0.25">
      <c r="A88" s="134"/>
      <c r="B88" s="140"/>
      <c r="C88" s="3"/>
      <c r="D88" s="3"/>
      <c r="E88" s="3"/>
      <c r="F88" s="4"/>
      <c r="G88" s="4"/>
    </row>
    <row r="89" ht="17.25" customHeight="1" spans="1:8" x14ac:dyDescent="0.25">
      <c r="A89" s="108" t="s">
        <v>442</v>
      </c>
      <c r="B89" s="186">
        <f>SUM(C92:C93)</f>
      </c>
      <c r="C89" s="3"/>
      <c r="D89" s="3"/>
      <c r="E89" s="3"/>
      <c r="F89" s="4"/>
      <c r="G89" s="4"/>
    </row>
    <row r="90" ht="17.25" customHeight="1" spans="1:8" x14ac:dyDescent="0.25">
      <c r="A90" s="134"/>
      <c r="B90" s="140"/>
      <c r="C90" s="3"/>
      <c r="D90" s="3"/>
      <c r="E90" s="3"/>
      <c r="F90" s="4"/>
      <c r="G90" s="4"/>
    </row>
    <row r="91" ht="17.25" customHeight="1" spans="1:8" x14ac:dyDescent="0.25">
      <c r="A91" s="108" t="s">
        <v>443</v>
      </c>
      <c r="B91" s="186">
        <f>SUM(C94:C95)</f>
      </c>
      <c r="C91" s="3"/>
      <c r="D91" s="3"/>
      <c r="E91" s="3"/>
      <c r="F91" s="4"/>
      <c r="G91" s="4"/>
    </row>
    <row r="92" ht="17.25" customHeight="1" spans="1:8" x14ac:dyDescent="0.25">
      <c r="A92" s="134"/>
      <c r="B92" s="140"/>
      <c r="C92" s="3"/>
      <c r="D92" s="3"/>
      <c r="E92" s="3"/>
      <c r="F92" s="4"/>
      <c r="G92" s="4"/>
    </row>
    <row r="93" ht="17.25" customHeight="1" spans="1:8" x14ac:dyDescent="0.25">
      <c r="A93" s="108" t="s">
        <v>444</v>
      </c>
      <c r="B93" s="186">
        <f>SUM(C96:C97)</f>
      </c>
      <c r="C93" s="3"/>
      <c r="D93" s="3"/>
      <c r="E93" s="3"/>
      <c r="F93" s="4"/>
      <c r="G93" s="4"/>
    </row>
    <row r="94" ht="17.25" customHeight="1" spans="1:8" x14ac:dyDescent="0.25">
      <c r="A94" s="134"/>
      <c r="B94" s="140"/>
      <c r="C94" s="3"/>
      <c r="D94" s="3"/>
      <c r="E94" s="3"/>
      <c r="F94" s="4"/>
      <c r="G94" s="4"/>
    </row>
    <row r="95" ht="17.25" customHeight="1" spans="1:8" x14ac:dyDescent="0.25">
      <c r="A95" s="108" t="s">
        <v>445</v>
      </c>
      <c r="B95" s="186">
        <f>SUM(C98:C99)</f>
      </c>
      <c r="C95" s="3"/>
      <c r="D95" s="3"/>
      <c r="E95" s="3"/>
      <c r="F95" s="4"/>
      <c r="G95" s="4"/>
    </row>
    <row r="96" ht="17.25" customHeight="1" spans="1:8" x14ac:dyDescent="0.25">
      <c r="A96" s="134"/>
      <c r="B96" s="140"/>
      <c r="C96" s="3"/>
      <c r="D96" s="3"/>
      <c r="E96" s="3"/>
      <c r="F96" s="4"/>
      <c r="G96" s="4"/>
    </row>
    <row r="97" ht="17.25" customHeight="1" spans="1:8" x14ac:dyDescent="0.25">
      <c r="A97" s="108" t="s">
        <v>446</v>
      </c>
      <c r="B97" s="186">
        <f>SUM(C100:C101)</f>
      </c>
      <c r="C97" s="3"/>
      <c r="D97" s="3"/>
      <c r="E97" s="3"/>
      <c r="F97" s="4"/>
      <c r="G97" s="4"/>
    </row>
    <row r="98" ht="17.25" customHeight="1" spans="1:8" x14ac:dyDescent="0.25">
      <c r="A98" s="134"/>
      <c r="B98" s="140"/>
      <c r="C98" s="3"/>
      <c r="D98" s="3"/>
      <c r="E98" s="3"/>
      <c r="F98" s="4"/>
      <c r="G98" s="4"/>
    </row>
    <row r="99" ht="17.25" customHeight="1" spans="1:8" x14ac:dyDescent="0.25">
      <c r="A99" s="108" t="s">
        <v>450</v>
      </c>
      <c r="B99" s="186">
        <f>SUM(C102:C103)</f>
      </c>
      <c r="C99" s="3"/>
      <c r="D99" s="3"/>
      <c r="E99" s="3"/>
      <c r="F99" s="4"/>
      <c r="G99" s="4"/>
    </row>
    <row r="100" ht="17.25" customHeight="1" spans="1:8" x14ac:dyDescent="0.25">
      <c r="A100" s="134"/>
      <c r="B100" s="140"/>
      <c r="C100" s="3"/>
      <c r="D100" s="3"/>
      <c r="E100" s="3"/>
      <c r="F100" s="4"/>
      <c r="G100" s="4"/>
    </row>
    <row r="101" ht="17.25" customHeight="1" spans="1:8" x14ac:dyDescent="0.25">
      <c r="A101" s="108" t="s">
        <v>452</v>
      </c>
      <c r="B101" s="186">
        <f>SUM(C104:C105)</f>
      </c>
      <c r="C101" s="3"/>
      <c r="D101" s="3"/>
      <c r="E101" s="3"/>
      <c r="F101" s="4"/>
      <c r="G101" s="4"/>
    </row>
    <row r="102" ht="17.25" customHeight="1" spans="1:8" x14ac:dyDescent="0.25">
      <c r="A102" s="134"/>
      <c r="B102" s="140"/>
      <c r="C102" s="3"/>
      <c r="D102" s="3"/>
      <c r="E102" s="3"/>
      <c r="F102" s="4"/>
      <c r="G102" s="4"/>
    </row>
    <row r="103" ht="17.25" customHeight="1" spans="1:8" x14ac:dyDescent="0.25">
      <c r="A103" s="108" t="s">
        <v>453</v>
      </c>
      <c r="B103" s="186">
        <f>SUM(C106:C107)</f>
      </c>
      <c r="C103" s="3"/>
      <c r="D103" s="3"/>
      <c r="E103" s="3"/>
      <c r="F103" s="4"/>
      <c r="G103" s="4"/>
    </row>
    <row r="104" ht="17.25" customHeight="1" spans="1:8" x14ac:dyDescent="0.25">
      <c r="A104" s="134"/>
      <c r="B104" s="140"/>
      <c r="C104" s="3"/>
      <c r="D104" s="3"/>
      <c r="E104" s="3"/>
      <c r="F104" s="4"/>
      <c r="G104" s="4"/>
    </row>
    <row r="105" ht="17.25" customHeight="1" spans="1:8" x14ac:dyDescent="0.25">
      <c r="A105" s="108" t="s">
        <v>454</v>
      </c>
      <c r="B105" s="186">
        <f>SUM(C108:C109)</f>
      </c>
      <c r="C105" s="3"/>
      <c r="D105" s="3"/>
      <c r="E105" s="3"/>
      <c r="F105" s="4"/>
      <c r="G105" s="4"/>
    </row>
    <row r="106" ht="17.25" customHeight="1" spans="1:8" x14ac:dyDescent="0.25">
      <c r="A106" s="134"/>
      <c r="B106" s="140"/>
      <c r="C106" s="3"/>
      <c r="D106" s="3"/>
      <c r="E106" s="3"/>
      <c r="F106" s="4"/>
      <c r="G106" s="4"/>
    </row>
    <row r="107" ht="17.25" customHeight="1" spans="1:8" x14ac:dyDescent="0.25">
      <c r="A107" s="108" t="s">
        <v>455</v>
      </c>
      <c r="B107" s="186">
        <f>SUM(C110:C111)</f>
      </c>
      <c r="C107" s="3"/>
      <c r="D107" s="3"/>
      <c r="E107" s="3"/>
      <c r="F107" s="4"/>
      <c r="G107" s="4"/>
    </row>
    <row r="108" ht="17.25" customHeight="1" spans="1:8" x14ac:dyDescent="0.25">
      <c r="A108" s="134"/>
      <c r="B108" s="140"/>
      <c r="C108" s="3"/>
      <c r="D108" s="3"/>
      <c r="E108" s="3"/>
      <c r="F108" s="4"/>
      <c r="G108" s="4"/>
    </row>
    <row r="109" ht="17.25" customHeight="1" spans="1:8" x14ac:dyDescent="0.25">
      <c r="A109" s="108" t="s">
        <v>456</v>
      </c>
      <c r="B109" s="186">
        <f>SUM(C112:C113)</f>
      </c>
      <c r="C109" s="3"/>
      <c r="D109" s="3"/>
      <c r="E109" s="3"/>
      <c r="F109" s="4"/>
      <c r="G109" s="4"/>
    </row>
    <row r="110" ht="17.25" customHeight="1" spans="1:8" x14ac:dyDescent="0.25">
      <c r="A110" s="134"/>
      <c r="B110" s="140"/>
      <c r="C110" s="3"/>
      <c r="D110" s="3"/>
      <c r="E110" s="3"/>
      <c r="F110" s="4"/>
      <c r="G110" s="4"/>
    </row>
    <row r="111" ht="17.25" customHeight="1" spans="1:8" x14ac:dyDescent="0.25">
      <c r="A111" s="108" t="s">
        <v>457</v>
      </c>
      <c r="B111" s="186">
        <f>SUM(C114:C115)</f>
      </c>
      <c r="C111" s="3"/>
      <c r="D111" s="3"/>
      <c r="E111" s="3"/>
      <c r="F111" s="4"/>
      <c r="G111" s="4"/>
    </row>
    <row r="112" ht="17.25" customHeight="1" spans="1:8" x14ac:dyDescent="0.25">
      <c r="A112" s="134"/>
      <c r="B112" s="140"/>
      <c r="C112" s="3"/>
      <c r="D112" s="3"/>
      <c r="E112" s="3"/>
      <c r="F112" s="4"/>
      <c r="G112" s="4"/>
    </row>
    <row r="113" ht="17.25" customHeight="1" spans="1:8" x14ac:dyDescent="0.25">
      <c r="A113" s="108" t="s">
        <v>459</v>
      </c>
      <c r="B113" s="186">
        <f>SUM(C116:C117)</f>
      </c>
      <c r="C113" s="3"/>
      <c r="D113" s="3"/>
      <c r="E113" s="3"/>
      <c r="F113" s="4"/>
      <c r="G113" s="4"/>
    </row>
    <row r="114" ht="17.25" customHeight="1" spans="1:8" x14ac:dyDescent="0.25">
      <c r="A114" s="134"/>
      <c r="B114" s="140"/>
      <c r="C114" s="3"/>
      <c r="D114" s="3"/>
      <c r="E114" s="3"/>
      <c r="F114" s="4"/>
      <c r="G114" s="4"/>
    </row>
    <row r="115" ht="17.25" customHeight="1" spans="1:8" x14ac:dyDescent="0.25">
      <c r="A115" s="108" t="s">
        <v>460</v>
      </c>
      <c r="B115" s="186">
        <f>SUM(C118:C119)</f>
      </c>
      <c r="C115" s="3"/>
      <c r="D115" s="3"/>
      <c r="E115" s="3"/>
      <c r="F115" s="4"/>
      <c r="G115" s="4"/>
    </row>
    <row r="116" ht="17.25" customHeight="1" spans="1:8" x14ac:dyDescent="0.25">
      <c r="A116" s="134"/>
      <c r="B116" s="140"/>
      <c r="C116" s="3"/>
      <c r="D116" s="3"/>
      <c r="E116" s="3"/>
      <c r="F116" s="4"/>
      <c r="G116" s="4"/>
    </row>
    <row r="117" ht="17.25" customHeight="1" spans="1:8" x14ac:dyDescent="0.25">
      <c r="A117" s="108" t="s">
        <v>461</v>
      </c>
      <c r="B117" s="186">
        <f>SUM(C120:C121)</f>
      </c>
      <c r="C117" s="3"/>
      <c r="D117" s="3"/>
      <c r="E117" s="3"/>
      <c r="F117" s="4"/>
      <c r="G117" s="4"/>
    </row>
    <row r="118" ht="17.25" customHeight="1" spans="1:8" x14ac:dyDescent="0.25">
      <c r="A118" s="17" t="s">
        <v>494</v>
      </c>
      <c r="B118" s="32">
        <v>-67</v>
      </c>
      <c r="C118" s="3"/>
      <c r="D118" s="3"/>
      <c r="E118" s="3"/>
      <c r="F118" s="4"/>
      <c r="G118" s="4"/>
    </row>
    <row r="119" ht="17.25" customHeight="1" spans="1:8" x14ac:dyDescent="0.25">
      <c r="A119" s="108" t="s">
        <v>462</v>
      </c>
      <c r="B119" s="186">
        <f>SUM(C122:C123)</f>
      </c>
      <c r="C119" s="3"/>
      <c r="D119" s="3"/>
      <c r="E119" s="3"/>
      <c r="F119" s="4"/>
      <c r="G119" s="4"/>
    </row>
    <row r="120" ht="17.25" customHeight="1" spans="1:8" x14ac:dyDescent="0.25">
      <c r="A120" s="17"/>
      <c r="B120" s="18"/>
      <c r="C120" s="3"/>
      <c r="D120" s="3"/>
      <c r="E120" s="3"/>
      <c r="F120" s="4"/>
      <c r="G120" s="4"/>
    </row>
    <row r="121" ht="17.25" customHeight="1" spans="1:8" x14ac:dyDescent="0.25">
      <c r="A121" s="108" t="s">
        <v>463</v>
      </c>
      <c r="B121" s="186">
        <f>SUM(C124:C125)</f>
      </c>
      <c r="C121" s="3"/>
      <c r="D121" s="3"/>
      <c r="E121" s="3"/>
      <c r="F121" s="4"/>
      <c r="G121" s="4"/>
    </row>
    <row r="122" ht="17.25" customHeight="1" spans="1:8" x14ac:dyDescent="0.25">
      <c r="A122" s="201"/>
      <c r="B122" s="202"/>
      <c r="C122" s="3"/>
      <c r="D122" s="3"/>
      <c r="E122" s="3"/>
      <c r="F122" s="4"/>
      <c r="G122" s="4"/>
    </row>
    <row r="123" ht="17.25" customHeight="1" spans="1:8" x14ac:dyDescent="0.25">
      <c r="A123" s="108" t="s">
        <v>464</v>
      </c>
      <c r="B123" s="186">
        <f>SUM(C126:C127)</f>
      </c>
      <c r="C123" s="3"/>
      <c r="D123" s="3"/>
      <c r="E123" s="3"/>
      <c r="F123" s="4"/>
      <c r="G123" s="4"/>
    </row>
    <row r="124" ht="17.25" customHeight="1" spans="1:8" x14ac:dyDescent="0.25">
      <c r="A124" s="17">
        <v>44327</v>
      </c>
      <c r="B124" s="32">
        <v>-17</v>
      </c>
      <c r="C124" s="3"/>
      <c r="D124" s="3"/>
      <c r="E124" s="3"/>
      <c r="F124" s="4"/>
      <c r="G124" s="4"/>
    </row>
    <row r="125" ht="17.25" customHeight="1" spans="1:8" x14ac:dyDescent="0.25">
      <c r="A125" s="17">
        <v>44480</v>
      </c>
      <c r="B125" s="32">
        <v>-50</v>
      </c>
      <c r="C125" s="3"/>
      <c r="D125" s="3"/>
      <c r="E125" s="3"/>
      <c r="F125" s="4"/>
      <c r="G125" s="4"/>
    </row>
    <row r="126" ht="17.25" customHeight="1" spans="1:8" x14ac:dyDescent="0.25">
      <c r="A126" s="57" t="s">
        <v>495</v>
      </c>
      <c r="B126" s="32">
        <v>-49</v>
      </c>
      <c r="C126" s="3"/>
      <c r="D126" s="3"/>
      <c r="E126" s="3"/>
      <c r="F126" s="4"/>
      <c r="G126" s="4"/>
    </row>
    <row r="127" ht="17.25" customHeight="1" spans="1:8" x14ac:dyDescent="0.25">
      <c r="A127" s="191" t="s">
        <v>38</v>
      </c>
      <c r="B127" s="70">
        <v>-5</v>
      </c>
      <c r="C127" s="3"/>
      <c r="D127" s="3"/>
      <c r="E127" s="3"/>
      <c r="F127" s="4"/>
      <c r="G127" s="4"/>
    </row>
    <row r="128" ht="17.25" customHeight="1" spans="1:8" x14ac:dyDescent="0.25">
      <c r="A128" s="108" t="s">
        <v>468</v>
      </c>
      <c r="B128" s="186">
        <f>SUM(C128:C132)</f>
      </c>
      <c r="C128" s="3"/>
      <c r="D128" s="3"/>
      <c r="E128" s="3"/>
      <c r="F128" s="4"/>
      <c r="G128" s="4"/>
    </row>
    <row r="129" ht="17.25" customHeight="1" spans="1:8" x14ac:dyDescent="0.25">
      <c r="A129" s="203">
        <v>44267</v>
      </c>
      <c r="B129" s="67">
        <v>-50</v>
      </c>
      <c r="C129" s="3"/>
      <c r="D129" s="3"/>
      <c r="E129" s="3"/>
      <c r="F129" s="4"/>
      <c r="G129" s="4"/>
    </row>
    <row r="130" ht="17.25" customHeight="1" spans="1:8" x14ac:dyDescent="0.25">
      <c r="A130" s="108" t="s">
        <v>470</v>
      </c>
      <c r="B130" s="186">
        <f>SUM(C133:C134)</f>
      </c>
      <c r="C130" s="3"/>
      <c r="D130" s="3"/>
      <c r="E130" s="3"/>
      <c r="F130" s="4"/>
      <c r="G130" s="4"/>
    </row>
    <row r="131" ht="17.25" customHeight="1" spans="1:8" x14ac:dyDescent="0.25">
      <c r="A131" s="17"/>
      <c r="B131" s="18"/>
      <c r="C131" s="3"/>
      <c r="D131" s="3"/>
      <c r="E131" s="3"/>
      <c r="F131" s="4"/>
      <c r="G131" s="4"/>
    </row>
    <row r="132" ht="17.25" customHeight="1" spans="1:8" x14ac:dyDescent="0.25">
      <c r="A132" s="134"/>
      <c r="B132" s="18"/>
      <c r="C132" s="3"/>
      <c r="D132" s="3"/>
      <c r="E132" s="3"/>
      <c r="F132" s="4"/>
      <c r="G132" s="4"/>
    </row>
    <row r="133" ht="17.25" customHeight="1" spans="1:8" x14ac:dyDescent="0.25">
      <c r="A133" s="134"/>
      <c r="B133" s="140"/>
      <c r="C133" s="3"/>
      <c r="D133" s="3"/>
      <c r="E133" s="3"/>
      <c r="F133" s="4"/>
      <c r="G133" s="4"/>
    </row>
    <row r="134" ht="17.25" customHeight="1" spans="1:8" x14ac:dyDescent="0.25">
      <c r="A134" s="26"/>
      <c r="B134" s="27"/>
      <c r="C134" s="3"/>
      <c r="D134" s="3"/>
      <c r="E134" s="3"/>
      <c r="F134" s="4"/>
      <c r="G134" s="4"/>
    </row>
    <row r="135" ht="17.25" customHeight="1" spans="1:8" x14ac:dyDescent="0.25">
      <c r="A135" s="204" t="s">
        <v>496</v>
      </c>
      <c r="B135" s="205"/>
      <c r="C135" s="206"/>
      <c r="D135" s="206"/>
      <c r="E135" s="206"/>
      <c r="F135" s="4"/>
      <c r="G135" s="4"/>
    </row>
    <row r="136" ht="17.25" customHeight="1" spans="1:8" x14ac:dyDescent="0.25">
      <c r="A136" s="204" t="s">
        <v>497</v>
      </c>
      <c r="B136" s="205"/>
      <c r="C136" s="206"/>
      <c r="D136" s="206"/>
      <c r="E136" s="206"/>
      <c r="F136" s="4"/>
      <c r="G136" s="4"/>
    </row>
    <row r="137" ht="17.25" customHeight="1" spans="1:8" x14ac:dyDescent="0.25">
      <c r="A137" s="204" t="s">
        <v>498</v>
      </c>
      <c r="B137" s="205"/>
      <c r="C137" s="206"/>
      <c r="D137" s="206"/>
      <c r="E137" s="206"/>
      <c r="F137" s="4"/>
      <c r="G137" s="4"/>
    </row>
    <row r="138" ht="17.25" customHeight="1" spans="1:8" x14ac:dyDescent="0.25">
      <c r="A138" s="204" t="s">
        <v>499</v>
      </c>
      <c r="B138" s="205"/>
      <c r="C138" s="206"/>
      <c r="D138" s="206"/>
      <c r="E138" s="206"/>
      <c r="F138" s="4"/>
      <c r="G138" s="4"/>
    </row>
    <row r="139" ht="17.25" customHeight="1" spans="1:8" x14ac:dyDescent="0.25">
      <c r="A139" s="204" t="s">
        <v>500</v>
      </c>
      <c r="B139" s="205"/>
      <c r="C139" s="206"/>
      <c r="D139" s="206"/>
      <c r="E139" s="206"/>
      <c r="F139" s="4"/>
      <c r="G139" s="4"/>
    </row>
    <row r="140" ht="17.25" customHeight="1" spans="1:8" x14ac:dyDescent="0.25">
      <c r="A140" s="204" t="s">
        <v>501</v>
      </c>
      <c r="B140" s="205"/>
      <c r="C140" s="206"/>
      <c r="D140" s="206"/>
      <c r="E140" s="206"/>
      <c r="F140" s="4"/>
      <c r="G140" s="4"/>
    </row>
    <row r="141" ht="17.25" customHeight="1" spans="1:8" x14ac:dyDescent="0.25">
      <c r="A141" s="204"/>
      <c r="B141" s="205"/>
      <c r="C141" s="206"/>
      <c r="D141" s="206"/>
      <c r="E141" s="206"/>
      <c r="F141" s="4"/>
      <c r="G141" s="4"/>
    </row>
    <row r="142" ht="17.25" customHeight="1" spans="1:8" x14ac:dyDescent="0.25">
      <c r="A142" s="204" t="s">
        <v>502</v>
      </c>
      <c r="B142" s="205"/>
      <c r="C142" s="206"/>
      <c r="D142" s="206"/>
      <c r="E142" s="206"/>
      <c r="F142" s="4"/>
      <c r="G142" s="4"/>
    </row>
    <row r="143" ht="17.25" customHeight="1" spans="1:8" x14ac:dyDescent="0.25">
      <c r="A143" s="204" t="s">
        <v>503</v>
      </c>
      <c r="B143" s="205"/>
      <c r="C143" s="206"/>
      <c r="D143" s="206"/>
      <c r="E143" s="206"/>
      <c r="F143" s="4"/>
      <c r="G143" s="4"/>
    </row>
    <row r="144" ht="17.25" customHeight="1" spans="1:8" x14ac:dyDescent="0.25">
      <c r="A144" s="204" t="s">
        <v>504</v>
      </c>
      <c r="B144" s="205"/>
      <c r="C144" s="206"/>
      <c r="D144" s="206"/>
      <c r="E144" s="206"/>
      <c r="F144" s="4"/>
      <c r="G144" s="4"/>
    </row>
    <row r="145" ht="17.25" customHeight="1" spans="1:8" x14ac:dyDescent="0.25">
      <c r="A145" s="204"/>
      <c r="B145" s="205"/>
      <c r="C145" s="206"/>
      <c r="D145" s="206"/>
      <c r="E145" s="206"/>
      <c r="F145" s="4"/>
      <c r="G145" s="4"/>
    </row>
    <row r="146" ht="17.25" customHeight="1" spans="1:8" x14ac:dyDescent="0.25">
      <c r="A146" s="204" t="s">
        <v>505</v>
      </c>
      <c r="B146" s="205"/>
      <c r="C146" s="206"/>
      <c r="D146" s="206"/>
      <c r="E146" s="206"/>
      <c r="F146" s="4"/>
      <c r="G146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9.719285714285713" style="2" customWidth="1"/>
    <col min="3" max="4" width="9.005" style="3" customWidth="1"/>
    <col min="5" max="5" width="11.862142857142858" style="3" customWidth="1"/>
    <col min="6" max="8" width="12.43357142857143" style="4" customWidth="1"/>
  </cols>
  <sheetData>
    <row r="1" ht="17.25" customHeight="1" spans="1:9" x14ac:dyDescent="0.25">
      <c r="A1" s="184" t="s">
        <v>0</v>
      </c>
      <c r="B1" s="185" t="s">
        <v>490</v>
      </c>
      <c r="C1" s="3"/>
      <c r="D1" s="3"/>
      <c r="E1" s="3"/>
      <c r="F1" s="4"/>
      <c r="G1" s="4"/>
      <c r="H1" s="4"/>
    </row>
    <row r="2" ht="17.25" customHeight="1" spans="1:9" x14ac:dyDescent="0.25">
      <c r="A2" s="17">
        <v>42802</v>
      </c>
      <c r="B2" s="32">
        <v>400</v>
      </c>
      <c r="C2" s="3"/>
      <c r="D2" s="3"/>
      <c r="E2" s="3"/>
      <c r="F2" s="4"/>
      <c r="G2" s="4"/>
      <c r="H2" s="4"/>
    </row>
    <row r="3" ht="17.25" customHeight="1" spans="1:9" x14ac:dyDescent="0.25">
      <c r="A3" s="17">
        <v>42802</v>
      </c>
      <c r="B3" s="32">
        <v>200</v>
      </c>
      <c r="C3" s="3"/>
      <c r="D3" s="3"/>
      <c r="E3" s="3"/>
      <c r="F3" s="4"/>
      <c r="G3" s="4"/>
      <c r="H3" s="4"/>
    </row>
    <row r="4" ht="17.25" customHeight="1" spans="1:9" x14ac:dyDescent="0.25">
      <c r="A4" s="17">
        <v>42833</v>
      </c>
      <c r="B4" s="32">
        <v>400</v>
      </c>
      <c r="C4" s="3"/>
      <c r="D4" s="3"/>
      <c r="E4" s="3"/>
      <c r="F4" s="4"/>
      <c r="G4" s="4"/>
      <c r="H4" s="4"/>
    </row>
    <row r="5" ht="17.25" customHeight="1" spans="1:9" x14ac:dyDescent="0.25">
      <c r="A5" s="17">
        <v>43047</v>
      </c>
      <c r="B5" s="32">
        <v>100</v>
      </c>
      <c r="C5" s="3"/>
      <c r="D5" s="3"/>
      <c r="E5" s="3"/>
      <c r="F5" s="4"/>
      <c r="G5" s="4"/>
      <c r="H5" s="4"/>
    </row>
    <row r="6" ht="17.25" customHeight="1" spans="1:9" x14ac:dyDescent="0.25">
      <c r="A6" s="17">
        <v>43077</v>
      </c>
      <c r="B6" s="32">
        <v>311</v>
      </c>
      <c r="C6" s="3"/>
      <c r="D6" s="3"/>
      <c r="E6" s="3"/>
      <c r="F6" s="4"/>
      <c r="G6" s="4"/>
      <c r="H6" s="4"/>
    </row>
    <row r="7" ht="17.25" customHeight="1" spans="1:9" x14ac:dyDescent="0.25">
      <c r="A7" s="17" t="s">
        <v>506</v>
      </c>
      <c r="B7" s="32">
        <v>500</v>
      </c>
      <c r="C7" s="3"/>
      <c r="D7" s="3"/>
      <c r="E7" s="3"/>
      <c r="F7" s="4"/>
      <c r="G7" s="4"/>
      <c r="H7" s="4"/>
    </row>
    <row r="8" ht="17.25" customHeight="1" spans="1:9" x14ac:dyDescent="0.25">
      <c r="A8" s="108" t="s">
        <v>393</v>
      </c>
      <c r="B8" s="109">
        <f>SUM(C7:C12)</f>
      </c>
      <c r="C8" s="3"/>
      <c r="D8" s="3"/>
      <c r="E8" s="3"/>
      <c r="F8" s="4"/>
      <c r="G8" s="4"/>
      <c r="H8" s="4"/>
    </row>
    <row r="9" ht="17.25" customHeight="1" spans="1:9" x14ac:dyDescent="0.25">
      <c r="A9" s="17"/>
      <c r="B9" s="18"/>
      <c r="C9" s="3"/>
      <c r="D9" s="3"/>
      <c r="E9" s="3"/>
      <c r="F9" s="4"/>
      <c r="G9" s="4"/>
      <c r="H9" s="4"/>
    </row>
    <row r="10" ht="17.25" customHeight="1" spans="1:9" x14ac:dyDescent="0.25">
      <c r="A10" s="108" t="s">
        <v>394</v>
      </c>
      <c r="B10" s="109">
        <f>SUM(C13:C14)</f>
      </c>
      <c r="C10" s="3"/>
      <c r="D10" s="3"/>
      <c r="E10" s="3"/>
      <c r="F10" s="4"/>
      <c r="G10" s="4"/>
      <c r="H10" s="4"/>
    </row>
    <row r="11" ht="17.25" customHeight="1" spans="1:9" x14ac:dyDescent="0.25">
      <c r="A11" s="17"/>
      <c r="B11" s="18"/>
      <c r="C11" s="3"/>
      <c r="D11" s="3"/>
      <c r="E11" s="3"/>
      <c r="F11" s="4"/>
      <c r="G11" s="4"/>
      <c r="H11" s="4"/>
    </row>
    <row r="12" ht="17.25" customHeight="1" spans="1:9" x14ac:dyDescent="0.25">
      <c r="A12" s="108" t="s">
        <v>397</v>
      </c>
      <c r="B12" s="109">
        <f>SUM(C15:C16)</f>
      </c>
      <c r="C12" s="3"/>
      <c r="D12" s="3"/>
      <c r="E12" s="3"/>
      <c r="F12" s="4"/>
      <c r="G12" s="4"/>
      <c r="H12" s="4"/>
    </row>
    <row r="13" ht="17.25" customHeight="1" spans="1:9" x14ac:dyDescent="0.25">
      <c r="A13" s="17"/>
      <c r="B13" s="18"/>
      <c r="C13" s="3"/>
      <c r="D13" s="3"/>
      <c r="E13" s="3"/>
      <c r="F13" s="4"/>
      <c r="G13" s="4"/>
      <c r="H13" s="4"/>
    </row>
    <row r="14" ht="17.25" customHeight="1" spans="1:9" x14ac:dyDescent="0.25">
      <c r="A14" s="207" t="s">
        <v>400</v>
      </c>
      <c r="B14" s="208">
        <f>SUM(C17:C18)</f>
      </c>
      <c r="C14" s="3"/>
      <c r="D14" s="3"/>
      <c r="E14" s="3"/>
      <c r="F14" s="4"/>
      <c r="G14" s="4"/>
      <c r="H14" s="4"/>
    </row>
    <row r="15" ht="17.25" customHeight="1" spans="1:9" x14ac:dyDescent="0.25">
      <c r="A15" s="57"/>
      <c r="B15" s="58"/>
      <c r="C15" s="3"/>
      <c r="D15" s="3"/>
      <c r="E15" s="3"/>
      <c r="F15" s="4"/>
      <c r="G15" s="4"/>
      <c r="H15" s="4"/>
    </row>
    <row r="16" ht="17.25" customHeight="1" spans="1:9" x14ac:dyDescent="0.25">
      <c r="A16" s="108" t="s">
        <v>402</v>
      </c>
      <c r="B16" s="186">
        <f>SUM(C19:C20)</f>
      </c>
      <c r="C16" s="3"/>
      <c r="D16" s="3"/>
      <c r="E16" s="3"/>
      <c r="F16" s="4"/>
      <c r="G16" s="4"/>
      <c r="H16" s="4"/>
    </row>
    <row r="17" ht="17.25" customHeight="1" spans="1:9" x14ac:dyDescent="0.25">
      <c r="A17" s="209"/>
      <c r="B17" s="210"/>
      <c r="C17" s="3"/>
      <c r="D17" s="3"/>
      <c r="E17" s="3"/>
      <c r="F17" s="4"/>
      <c r="G17" s="4"/>
      <c r="H17" s="4"/>
    </row>
    <row r="18" ht="17.25" customHeight="1" spans="1:9" x14ac:dyDescent="0.25">
      <c r="A18" s="108" t="s">
        <v>405</v>
      </c>
      <c r="B18" s="186">
        <f>SUM(C21:C22)</f>
      </c>
      <c r="C18" s="3"/>
      <c r="D18" s="3"/>
      <c r="E18" s="3"/>
      <c r="F18" s="4"/>
      <c r="G18" s="4"/>
      <c r="H18" s="4"/>
    </row>
    <row r="19" ht="17.25" customHeight="1" spans="1:9" x14ac:dyDescent="0.25">
      <c r="A19" s="189"/>
      <c r="B19" s="211"/>
      <c r="C19" s="3"/>
      <c r="D19" s="3"/>
      <c r="E19" s="3"/>
      <c r="F19" s="4"/>
      <c r="G19" s="4"/>
      <c r="H19" s="4"/>
    </row>
    <row r="20" ht="17.25" customHeight="1" spans="1:9" x14ac:dyDescent="0.25">
      <c r="A20" s="108" t="s">
        <v>407</v>
      </c>
      <c r="B20" s="186">
        <f>SUM(C23:C24)</f>
      </c>
      <c r="C20" s="3"/>
      <c r="D20" s="3"/>
      <c r="E20" s="3"/>
      <c r="F20" s="4"/>
      <c r="G20" s="4"/>
      <c r="H20" s="4"/>
    </row>
    <row r="21" ht="17.25" customHeight="1" spans="1:9" x14ac:dyDescent="0.25">
      <c r="A21" s="189"/>
      <c r="B21" s="190"/>
      <c r="C21" s="3"/>
      <c r="D21" s="3"/>
      <c r="E21" s="3"/>
      <c r="F21" s="4"/>
      <c r="G21" s="4"/>
      <c r="H21" s="4"/>
    </row>
    <row r="22" ht="17.25" customHeight="1" spans="1:9" x14ac:dyDescent="0.25">
      <c r="A22" s="108" t="s">
        <v>410</v>
      </c>
      <c r="B22" s="186">
        <f>SUM(C25:C26)</f>
      </c>
      <c r="C22" s="3"/>
      <c r="D22" s="3"/>
      <c r="E22" s="3"/>
      <c r="F22" s="4"/>
      <c r="G22" s="4"/>
      <c r="H22" s="4"/>
    </row>
    <row r="23" ht="17.25" customHeight="1" spans="1:9" x14ac:dyDescent="0.25">
      <c r="A23" s="189"/>
      <c r="B23" s="190"/>
      <c r="C23" s="3"/>
      <c r="D23" s="3"/>
      <c r="E23" s="3"/>
      <c r="F23" s="4"/>
      <c r="G23" s="4"/>
      <c r="H23" s="4"/>
    </row>
    <row r="24" ht="17.25" customHeight="1" spans="1:9" x14ac:dyDescent="0.25">
      <c r="A24" s="108" t="s">
        <v>412</v>
      </c>
      <c r="B24" s="186">
        <f>SUM(C27:C28)</f>
      </c>
      <c r="C24" s="3"/>
      <c r="D24" s="3"/>
      <c r="E24" s="3"/>
      <c r="F24" s="4"/>
      <c r="G24" s="4"/>
      <c r="H24" s="4"/>
    </row>
    <row r="25" ht="17.25" customHeight="1" spans="1:9" x14ac:dyDescent="0.25">
      <c r="A25" s="189"/>
      <c r="B25" s="190"/>
      <c r="C25" s="3"/>
      <c r="D25" s="3"/>
      <c r="E25" s="3"/>
      <c r="F25" s="4"/>
      <c r="G25" s="4"/>
      <c r="H25" s="4"/>
    </row>
    <row r="26" ht="17.25" customHeight="1" spans="1:9" x14ac:dyDescent="0.25">
      <c r="A26" s="108" t="s">
        <v>415</v>
      </c>
      <c r="B26" s="186">
        <f>SUM(C29:C30)</f>
      </c>
      <c r="C26" s="3"/>
      <c r="D26" s="3"/>
      <c r="E26" s="3"/>
      <c r="F26" s="4"/>
      <c r="G26" s="4"/>
      <c r="H26" s="4"/>
    </row>
    <row r="27" ht="17.25" customHeight="1" spans="1:9" x14ac:dyDescent="0.25">
      <c r="A27" s="134"/>
      <c r="B27" s="140"/>
      <c r="C27" s="3"/>
      <c r="D27" s="3"/>
      <c r="E27" s="3"/>
      <c r="F27" s="4"/>
      <c r="G27" s="4"/>
      <c r="H27" s="4"/>
    </row>
    <row r="28" ht="17.25" customHeight="1" spans="1:9" x14ac:dyDescent="0.25">
      <c r="A28" s="108" t="s">
        <v>416</v>
      </c>
      <c r="B28" s="186">
        <f>SUM(C31:C32)</f>
      </c>
      <c r="C28" s="3"/>
      <c r="D28" s="3"/>
      <c r="E28" s="3"/>
      <c r="F28" s="4"/>
      <c r="G28" s="4"/>
      <c r="H28" s="4"/>
    </row>
    <row r="29" ht="17.25" customHeight="1" spans="1:9" x14ac:dyDescent="0.25">
      <c r="A29" s="134"/>
      <c r="B29" s="140"/>
      <c r="C29" s="3"/>
      <c r="D29" s="3"/>
      <c r="E29" s="3"/>
      <c r="F29" s="4"/>
      <c r="G29" s="4"/>
      <c r="H29" s="4"/>
    </row>
    <row r="30" ht="17.25" customHeight="1" spans="1:9" x14ac:dyDescent="0.25">
      <c r="A30" s="108" t="s">
        <v>417</v>
      </c>
      <c r="B30" s="186">
        <f>SUM(C33:C34)</f>
      </c>
      <c r="C30" s="3"/>
      <c r="D30" s="3"/>
      <c r="E30" s="3"/>
      <c r="F30" s="4"/>
      <c r="G30" s="4"/>
      <c r="H30" s="4"/>
    </row>
    <row r="31" ht="17.25" customHeight="1" spans="1:9" x14ac:dyDescent="0.25">
      <c r="A31" s="134"/>
      <c r="B31" s="140"/>
      <c r="C31" s="3"/>
      <c r="D31" s="3"/>
      <c r="E31" s="3"/>
      <c r="F31" s="4"/>
      <c r="G31" s="4"/>
      <c r="H31" s="4"/>
    </row>
    <row r="32" ht="17.25" customHeight="1" spans="1:9" x14ac:dyDescent="0.25">
      <c r="A32" s="108" t="s">
        <v>419</v>
      </c>
      <c r="B32" s="186">
        <f>SUM(C35:C36)</f>
      </c>
      <c r="C32" s="3"/>
      <c r="D32" s="3"/>
      <c r="E32" s="3"/>
      <c r="F32" s="4"/>
      <c r="G32" s="4"/>
      <c r="H32" s="4"/>
    </row>
    <row r="33" ht="17.25" customHeight="1" spans="1:9" x14ac:dyDescent="0.25">
      <c r="A33" s="134"/>
      <c r="B33" s="140"/>
      <c r="C33" s="3"/>
      <c r="D33" s="3"/>
      <c r="E33" s="3"/>
      <c r="F33" s="4"/>
      <c r="G33" s="4"/>
      <c r="H33" s="4"/>
    </row>
    <row r="34" ht="17.25" customHeight="1" spans="1:9" x14ac:dyDescent="0.25">
      <c r="A34" s="108" t="s">
        <v>420</v>
      </c>
      <c r="B34" s="186">
        <f>SUM(C37:C38)</f>
      </c>
      <c r="C34" s="3"/>
      <c r="D34" s="3"/>
      <c r="E34" s="3"/>
      <c r="F34" s="4"/>
      <c r="G34" s="4"/>
      <c r="H34" s="4"/>
    </row>
    <row r="35" ht="17.25" customHeight="1" spans="1:9" x14ac:dyDescent="0.25">
      <c r="A35" s="134"/>
      <c r="B35" s="140"/>
      <c r="C35" s="3"/>
      <c r="D35" s="3"/>
      <c r="E35" s="3"/>
      <c r="F35" s="4"/>
      <c r="G35" s="4"/>
      <c r="H35" s="4"/>
    </row>
    <row r="36" ht="17.25" customHeight="1" spans="1:9" x14ac:dyDescent="0.25">
      <c r="A36" s="108" t="s">
        <v>421</v>
      </c>
      <c r="B36" s="186">
        <f>SUM(C39:C40)</f>
      </c>
      <c r="C36" s="3"/>
      <c r="D36" s="3"/>
      <c r="E36" s="3"/>
      <c r="F36" s="4"/>
      <c r="G36" s="4"/>
      <c r="H36" s="4"/>
    </row>
    <row r="37" ht="17.25" customHeight="1" spans="1:9" x14ac:dyDescent="0.25">
      <c r="A37" s="134"/>
      <c r="B37" s="140"/>
      <c r="C37" s="3"/>
      <c r="D37" s="3"/>
      <c r="E37" s="3"/>
      <c r="F37" s="4"/>
      <c r="G37" s="4"/>
      <c r="H37" s="4"/>
    </row>
    <row r="38" ht="17.25" customHeight="1" spans="1:9" x14ac:dyDescent="0.25">
      <c r="A38" s="108" t="s">
        <v>422</v>
      </c>
      <c r="B38" s="186">
        <f>SUM(C41:C42)</f>
      </c>
      <c r="C38" s="3"/>
      <c r="D38" s="3"/>
      <c r="E38" s="3"/>
      <c r="F38" s="4"/>
      <c r="G38" s="4"/>
      <c r="H38" s="4"/>
    </row>
    <row r="39" ht="17.25" customHeight="1" spans="1:9" x14ac:dyDescent="0.25">
      <c r="A39" s="134"/>
      <c r="B39" s="140"/>
      <c r="C39" s="3"/>
      <c r="D39" s="3"/>
      <c r="E39" s="3"/>
      <c r="F39" s="4"/>
      <c r="G39" s="4"/>
      <c r="H39" s="4"/>
    </row>
    <row r="40" ht="17.25" customHeight="1" spans="1:9" x14ac:dyDescent="0.25">
      <c r="A40" s="108" t="s">
        <v>423</v>
      </c>
      <c r="B40" s="186">
        <f>SUM(C43:C44)</f>
      </c>
      <c r="C40" s="3"/>
      <c r="D40" s="3"/>
      <c r="E40" s="3"/>
      <c r="F40" s="4"/>
      <c r="G40" s="4"/>
      <c r="H40" s="4"/>
    </row>
    <row r="41" ht="17.25" customHeight="1" spans="1:9" x14ac:dyDescent="0.25">
      <c r="A41" s="209"/>
      <c r="B41" s="211"/>
      <c r="C41" s="3"/>
      <c r="D41" s="3"/>
      <c r="E41" s="3"/>
      <c r="F41" s="4"/>
      <c r="G41" s="4"/>
      <c r="H41" s="4"/>
    </row>
    <row r="42" ht="17.25" customHeight="1" spans="1:9" x14ac:dyDescent="0.25">
      <c r="A42" s="108" t="s">
        <v>424</v>
      </c>
      <c r="B42" s="186">
        <f>SUM(C45:C46)</f>
      </c>
      <c r="C42" s="3"/>
      <c r="D42" s="3"/>
      <c r="E42" s="3"/>
      <c r="F42" s="4"/>
      <c r="G42" s="4"/>
      <c r="H42" s="4"/>
    </row>
    <row r="43" ht="17.25" customHeight="1" spans="1:9" x14ac:dyDescent="0.25">
      <c r="A43" s="134"/>
      <c r="B43" s="211"/>
      <c r="C43" s="3"/>
      <c r="D43" s="3"/>
      <c r="E43" s="3"/>
      <c r="F43" s="4"/>
      <c r="G43" s="4"/>
      <c r="H43" s="4"/>
    </row>
    <row r="44" ht="17.25" customHeight="1" spans="1:9" x14ac:dyDescent="0.25">
      <c r="A44" s="108" t="s">
        <v>425</v>
      </c>
      <c r="B44" s="186">
        <f>SUM(C47:C48)</f>
      </c>
      <c r="C44" s="3"/>
      <c r="D44" s="3"/>
      <c r="E44" s="3"/>
      <c r="F44" s="4"/>
      <c r="G44" s="4"/>
      <c r="H44" s="4"/>
    </row>
    <row r="45" ht="17.25" customHeight="1" spans="1:9" x14ac:dyDescent="0.25">
      <c r="A45" s="134"/>
      <c r="B45" s="140"/>
      <c r="C45" s="3"/>
      <c r="D45" s="3"/>
      <c r="E45" s="3"/>
      <c r="F45" s="4"/>
      <c r="G45" s="4"/>
      <c r="H45" s="4"/>
    </row>
    <row r="46" ht="17.25" customHeight="1" spans="1:9" x14ac:dyDescent="0.25">
      <c r="A46" s="108" t="s">
        <v>426</v>
      </c>
      <c r="B46" s="186">
        <f>SUM(C49:C50)</f>
      </c>
      <c r="C46" s="3"/>
      <c r="D46" s="3"/>
      <c r="E46" s="3"/>
      <c r="F46" s="4"/>
      <c r="G46" s="4"/>
      <c r="H46" s="4"/>
    </row>
    <row r="47" ht="17.25" customHeight="1" spans="1:9" x14ac:dyDescent="0.25">
      <c r="A47" s="134"/>
      <c r="B47" s="140"/>
      <c r="C47" s="3"/>
      <c r="D47" s="3"/>
      <c r="E47" s="3"/>
      <c r="F47" s="4"/>
      <c r="G47" s="4"/>
      <c r="H47" s="4"/>
    </row>
    <row r="48" ht="17.25" customHeight="1" spans="1:9" x14ac:dyDescent="0.25">
      <c r="A48" s="108" t="s">
        <v>427</v>
      </c>
      <c r="B48" s="186">
        <f>SUM(C51:C52)</f>
      </c>
      <c r="C48" s="3"/>
      <c r="D48" s="3"/>
      <c r="E48" s="3"/>
      <c r="F48" s="4"/>
      <c r="G48" s="4"/>
      <c r="H48" s="4"/>
    </row>
    <row r="49" ht="17.25" customHeight="1" spans="1:9" x14ac:dyDescent="0.25">
      <c r="A49" s="134"/>
      <c r="B49" s="140"/>
      <c r="C49" s="3"/>
      <c r="D49" s="3"/>
      <c r="E49" s="3"/>
      <c r="F49" s="4"/>
      <c r="G49" s="4"/>
      <c r="H49" s="4"/>
    </row>
    <row r="50" ht="17.25" customHeight="1" spans="1:9" x14ac:dyDescent="0.25">
      <c r="A50" s="108" t="s">
        <v>428</v>
      </c>
      <c r="B50" s="186">
        <f>SUM(C53:C54)</f>
      </c>
      <c r="C50" s="3"/>
      <c r="D50" s="3"/>
      <c r="E50" s="3"/>
      <c r="F50" s="4"/>
      <c r="G50" s="4"/>
      <c r="H50" s="4"/>
    </row>
    <row r="51" ht="17.25" customHeight="1" spans="1:9" x14ac:dyDescent="0.25">
      <c r="A51" s="134"/>
      <c r="B51" s="140"/>
      <c r="C51" s="3"/>
      <c r="D51" s="3"/>
      <c r="E51" s="3"/>
      <c r="F51" s="4"/>
      <c r="G51" s="4"/>
      <c r="H51" s="4"/>
    </row>
    <row r="52" ht="17.25" customHeight="1" spans="1:9" x14ac:dyDescent="0.25">
      <c r="A52" s="108" t="s">
        <v>429</v>
      </c>
      <c r="B52" s="186">
        <f>SUM(C55:C56)</f>
      </c>
      <c r="C52" s="3"/>
      <c r="D52" s="3"/>
      <c r="E52" s="3"/>
      <c r="F52" s="4"/>
      <c r="G52" s="4"/>
      <c r="H52" s="4"/>
    </row>
    <row r="53" ht="17.25" customHeight="1" spans="1:9" x14ac:dyDescent="0.25">
      <c r="A53" s="134"/>
      <c r="B53" s="140"/>
      <c r="C53" s="3"/>
      <c r="D53" s="3"/>
      <c r="E53" s="3"/>
      <c r="F53" s="4"/>
      <c r="G53" s="4"/>
      <c r="H53" s="4"/>
    </row>
    <row r="54" ht="17.25" customHeight="1" spans="1:9" x14ac:dyDescent="0.25">
      <c r="A54" s="108" t="s">
        <v>431</v>
      </c>
      <c r="B54" s="186">
        <f>SUM(C57:C58)</f>
      </c>
      <c r="C54" s="3"/>
      <c r="D54" s="3"/>
      <c r="E54" s="3"/>
      <c r="F54" s="4"/>
      <c r="G54" s="4"/>
      <c r="H54" s="4"/>
    </row>
    <row r="55" ht="17.25" customHeight="1" spans="1:9" x14ac:dyDescent="0.25">
      <c r="A55" s="134"/>
      <c r="B55" s="140"/>
      <c r="C55" s="3"/>
      <c r="D55" s="3"/>
      <c r="E55" s="3"/>
      <c r="F55" s="4"/>
      <c r="G55" s="4"/>
      <c r="H55" s="4"/>
    </row>
    <row r="56" ht="17.25" customHeight="1" spans="1:9" x14ac:dyDescent="0.25">
      <c r="A56" s="108" t="s">
        <v>432</v>
      </c>
      <c r="B56" s="186">
        <f>SUM(C59:C60)</f>
      </c>
      <c r="C56" s="3"/>
      <c r="D56" s="3"/>
      <c r="E56" s="3"/>
      <c r="F56" s="4"/>
      <c r="G56" s="4"/>
      <c r="H56" s="4"/>
    </row>
    <row r="57" ht="17.25" customHeight="1" spans="1:9" x14ac:dyDescent="0.25">
      <c r="A57" s="134"/>
      <c r="B57" s="140"/>
      <c r="C57" s="3"/>
      <c r="D57" s="3"/>
      <c r="E57" s="3"/>
      <c r="F57" s="4"/>
      <c r="G57" s="4"/>
      <c r="H57" s="4"/>
    </row>
    <row r="58" ht="17.25" customHeight="1" spans="1:9" x14ac:dyDescent="0.25">
      <c r="A58" s="108" t="s">
        <v>433</v>
      </c>
      <c r="B58" s="186">
        <f>SUM(C61:C62)</f>
      </c>
      <c r="C58" s="3"/>
      <c r="D58" s="3"/>
      <c r="E58" s="3"/>
      <c r="F58" s="4"/>
      <c r="G58" s="4"/>
      <c r="H58" s="4"/>
    </row>
    <row r="59" ht="17.25" customHeight="1" spans="1:9" x14ac:dyDescent="0.25">
      <c r="A59" s="134"/>
      <c r="B59" s="140"/>
      <c r="C59" s="3"/>
      <c r="D59" s="3"/>
      <c r="E59" s="3"/>
      <c r="F59" s="4"/>
      <c r="G59" s="4"/>
      <c r="H59" s="4"/>
    </row>
    <row r="60" ht="17.25" customHeight="1" spans="1:9" x14ac:dyDescent="0.25">
      <c r="A60" s="108" t="s">
        <v>435</v>
      </c>
      <c r="B60" s="186">
        <f>SUM(C63:C64)</f>
      </c>
      <c r="C60" s="3"/>
      <c r="D60" s="3"/>
      <c r="E60" s="3"/>
      <c r="F60" s="4"/>
      <c r="G60" s="4"/>
      <c r="H60" s="4"/>
    </row>
    <row r="61" ht="17.25" customHeight="1" spans="1:9" x14ac:dyDescent="0.25">
      <c r="A61" s="134"/>
      <c r="B61" s="140"/>
      <c r="C61" s="3"/>
      <c r="D61" s="3"/>
      <c r="E61" s="3"/>
      <c r="F61" s="4"/>
      <c r="G61" s="4"/>
      <c r="H61" s="4"/>
    </row>
    <row r="62" ht="17.25" customHeight="1" spans="1:9" x14ac:dyDescent="0.25">
      <c r="A62" s="108" t="s">
        <v>436</v>
      </c>
      <c r="B62" s="186">
        <f>SUM(C65:C66)</f>
      </c>
      <c r="C62" s="3"/>
      <c r="D62" s="3"/>
      <c r="E62" s="3"/>
      <c r="F62" s="4"/>
      <c r="G62" s="4"/>
      <c r="H62" s="4"/>
    </row>
    <row r="63" ht="17.25" customHeight="1" spans="1:9" x14ac:dyDescent="0.25">
      <c r="A63" s="134"/>
      <c r="B63" s="140"/>
      <c r="C63" s="3"/>
      <c r="D63" s="3"/>
      <c r="E63" s="3"/>
      <c r="F63" s="4"/>
      <c r="G63" s="4"/>
      <c r="H63" s="4"/>
    </row>
    <row r="64" ht="17.25" customHeight="1" spans="1:9" x14ac:dyDescent="0.25">
      <c r="A64" s="108" t="s">
        <v>437</v>
      </c>
      <c r="B64" s="186">
        <f>SUM(C67:C68)</f>
      </c>
      <c r="C64" s="3"/>
      <c r="D64" s="3"/>
      <c r="E64" s="3"/>
      <c r="F64" s="4"/>
      <c r="G64" s="4"/>
      <c r="H64" s="4"/>
    </row>
    <row r="65" ht="17.25" customHeight="1" spans="1:9" x14ac:dyDescent="0.25">
      <c r="A65" s="134"/>
      <c r="B65" s="140"/>
      <c r="C65" s="3"/>
      <c r="D65" s="3"/>
      <c r="E65" s="3"/>
      <c r="F65" s="4"/>
      <c r="G65" s="4"/>
      <c r="H65" s="4"/>
    </row>
    <row r="66" ht="17.25" customHeight="1" spans="1:9" x14ac:dyDescent="0.25">
      <c r="A66" s="108" t="s">
        <v>438</v>
      </c>
      <c r="B66" s="186">
        <f>SUM(C69:C70)</f>
      </c>
      <c r="C66" s="3"/>
      <c r="D66" s="3"/>
      <c r="E66" s="3"/>
      <c r="F66" s="4"/>
      <c r="G66" s="4"/>
      <c r="H66" s="4"/>
    </row>
    <row r="67" ht="17.25" customHeight="1" spans="1:9" x14ac:dyDescent="0.25">
      <c r="A67" s="134"/>
      <c r="B67" s="140"/>
      <c r="C67" s="3"/>
      <c r="D67" s="3"/>
      <c r="E67" s="3"/>
      <c r="F67" s="4"/>
      <c r="G67" s="4"/>
      <c r="H67" s="4"/>
    </row>
    <row r="68" ht="17.25" customHeight="1" spans="1:9" x14ac:dyDescent="0.25">
      <c r="A68" s="108" t="s">
        <v>439</v>
      </c>
      <c r="B68" s="186">
        <f>SUM(C71:C72)</f>
      </c>
      <c r="C68" s="3"/>
      <c r="D68" s="3"/>
      <c r="E68" s="3"/>
      <c r="F68" s="4"/>
      <c r="G68" s="4"/>
      <c r="H68" s="4"/>
    </row>
    <row r="69" ht="17.25" customHeight="1" spans="1:9" x14ac:dyDescent="0.25">
      <c r="A69" s="134"/>
      <c r="B69" s="140"/>
      <c r="C69" s="3"/>
      <c r="D69" s="3"/>
      <c r="E69" s="3"/>
      <c r="F69" s="4"/>
      <c r="G69" s="4"/>
      <c r="H69" s="4"/>
    </row>
    <row r="70" ht="17.25" customHeight="1" spans="1:9" x14ac:dyDescent="0.25">
      <c r="A70" s="108" t="s">
        <v>440</v>
      </c>
      <c r="B70" s="186">
        <f>SUM(C73:C74)</f>
      </c>
      <c r="C70" s="3"/>
      <c r="D70" s="3"/>
      <c r="E70" s="3"/>
      <c r="F70" s="4"/>
      <c r="G70" s="4"/>
      <c r="H70" s="4"/>
    </row>
    <row r="71" ht="17.25" customHeight="1" spans="1:9" x14ac:dyDescent="0.25">
      <c r="A71" s="134"/>
      <c r="B71" s="140"/>
      <c r="C71" s="3"/>
      <c r="D71" s="3"/>
      <c r="E71" s="3"/>
      <c r="F71" s="4"/>
      <c r="G71" s="4"/>
      <c r="H71" s="4"/>
    </row>
    <row r="72" ht="17.25" customHeight="1" spans="1:9" x14ac:dyDescent="0.25">
      <c r="A72" s="108" t="s">
        <v>441</v>
      </c>
      <c r="B72" s="186">
        <f>SUM(C75:C76)</f>
      </c>
      <c r="C72" s="3"/>
      <c r="D72" s="3"/>
      <c r="E72" s="3"/>
      <c r="F72" s="4"/>
      <c r="G72" s="4"/>
      <c r="H72" s="4"/>
    </row>
    <row r="73" ht="17.25" customHeight="1" spans="1:9" x14ac:dyDescent="0.25">
      <c r="A73" s="134"/>
      <c r="B73" s="140"/>
      <c r="C73" s="3"/>
      <c r="D73" s="3"/>
      <c r="E73" s="3"/>
      <c r="F73" s="4"/>
      <c r="G73" s="4"/>
      <c r="H73" s="4"/>
    </row>
    <row r="74" ht="17.25" customHeight="1" spans="1:9" x14ac:dyDescent="0.25">
      <c r="A74" s="108" t="s">
        <v>442</v>
      </c>
      <c r="B74" s="186">
        <f>SUM(C77:C78)</f>
      </c>
      <c r="C74" s="3"/>
      <c r="D74" s="3"/>
      <c r="E74" s="3"/>
      <c r="F74" s="4"/>
      <c r="G74" s="4"/>
      <c r="H74" s="4"/>
    </row>
    <row r="75" ht="17.25" customHeight="1" spans="1:9" x14ac:dyDescent="0.25">
      <c r="A75" s="134"/>
      <c r="B75" s="140"/>
      <c r="C75" s="3"/>
      <c r="D75" s="3"/>
      <c r="E75" s="3"/>
      <c r="F75" s="4"/>
      <c r="G75" s="4"/>
      <c r="H75" s="4"/>
    </row>
    <row r="76" ht="17.25" customHeight="1" spans="1:9" x14ac:dyDescent="0.25">
      <c r="A76" s="108" t="s">
        <v>443</v>
      </c>
      <c r="B76" s="186">
        <f>SUM(C79:C80)</f>
      </c>
      <c r="C76" s="3"/>
      <c r="D76" s="3"/>
      <c r="E76" s="3"/>
      <c r="F76" s="4"/>
      <c r="G76" s="4"/>
      <c r="H76" s="4"/>
    </row>
    <row r="77" ht="17.25" customHeight="1" spans="1:9" x14ac:dyDescent="0.25">
      <c r="A77" s="134"/>
      <c r="B77" s="140"/>
      <c r="C77" s="3"/>
      <c r="D77" s="3"/>
      <c r="E77" s="3"/>
      <c r="F77" s="4"/>
      <c r="G77" s="4"/>
      <c r="H77" s="4"/>
    </row>
    <row r="78" ht="17.25" customHeight="1" spans="1:9" x14ac:dyDescent="0.25">
      <c r="A78" s="108" t="s">
        <v>444</v>
      </c>
      <c r="B78" s="186">
        <f>SUM(C81:C82)</f>
      </c>
      <c r="C78" s="3"/>
      <c r="D78" s="3"/>
      <c r="E78" s="3"/>
      <c r="F78" s="4"/>
      <c r="G78" s="4"/>
      <c r="H78" s="4"/>
    </row>
    <row r="79" ht="17.25" customHeight="1" spans="1:9" x14ac:dyDescent="0.25">
      <c r="A79" s="134"/>
      <c r="B79" s="140"/>
      <c r="C79" s="3"/>
      <c r="D79" s="3"/>
      <c r="E79" s="3"/>
      <c r="F79" s="4"/>
      <c r="G79" s="4"/>
      <c r="H79" s="4"/>
    </row>
    <row r="80" ht="17.25" customHeight="1" spans="1:9" x14ac:dyDescent="0.25">
      <c r="A80" s="108" t="s">
        <v>445</v>
      </c>
      <c r="B80" s="186">
        <f>SUM(C83:C84)</f>
      </c>
      <c r="C80" s="3"/>
      <c r="D80" s="3"/>
      <c r="E80" s="3"/>
      <c r="F80" s="4"/>
      <c r="G80" s="4"/>
      <c r="H80" s="4"/>
    </row>
    <row r="81" ht="17.25" customHeight="1" spans="1:9" x14ac:dyDescent="0.25">
      <c r="A81" s="134"/>
      <c r="B81" s="140"/>
      <c r="C81" s="3"/>
      <c r="D81" s="3"/>
      <c r="E81" s="3"/>
      <c r="F81" s="4"/>
      <c r="G81" s="4"/>
      <c r="H81" s="4"/>
    </row>
    <row r="82" ht="17.25" customHeight="1" spans="1:9" x14ac:dyDescent="0.25">
      <c r="A82" s="108" t="s">
        <v>446</v>
      </c>
      <c r="B82" s="186">
        <f>SUM(C85:C86)</f>
      </c>
      <c r="C82" s="3"/>
      <c r="D82" s="3"/>
      <c r="E82" s="3"/>
      <c r="F82" s="4"/>
      <c r="G82" s="4"/>
      <c r="H82" s="4"/>
    </row>
    <row r="83" ht="17.25" customHeight="1" spans="1:9" x14ac:dyDescent="0.25">
      <c r="A83" s="134"/>
      <c r="B83" s="140"/>
      <c r="C83" s="3"/>
      <c r="D83" s="3"/>
      <c r="E83" s="3"/>
      <c r="F83" s="4"/>
      <c r="G83" s="4"/>
      <c r="H83" s="4"/>
    </row>
    <row r="84" ht="17.25" customHeight="1" spans="1:9" x14ac:dyDescent="0.25">
      <c r="A84" s="108" t="s">
        <v>450</v>
      </c>
      <c r="B84" s="186">
        <f>SUM(C87:C88)</f>
      </c>
      <c r="C84" s="3"/>
      <c r="D84" s="3"/>
      <c r="E84" s="3"/>
      <c r="F84" s="4"/>
      <c r="G84" s="4"/>
      <c r="H84" s="4"/>
    </row>
    <row r="85" ht="17.25" customHeight="1" spans="1:9" x14ac:dyDescent="0.25">
      <c r="A85" s="134"/>
      <c r="B85" s="140"/>
      <c r="C85" s="3"/>
      <c r="D85" s="3"/>
      <c r="E85" s="3"/>
      <c r="F85" s="4"/>
      <c r="G85" s="4"/>
      <c r="H85" s="4"/>
    </row>
    <row r="86" ht="17.25" customHeight="1" spans="1:9" x14ac:dyDescent="0.25">
      <c r="A86" s="108" t="s">
        <v>452</v>
      </c>
      <c r="B86" s="186">
        <f>SUM(C89:C90)</f>
      </c>
      <c r="C86" s="3"/>
      <c r="D86" s="3"/>
      <c r="E86" s="3"/>
      <c r="F86" s="4"/>
      <c r="G86" s="4"/>
      <c r="H86" s="4"/>
    </row>
    <row r="87" ht="17.25" customHeight="1" spans="1:9" x14ac:dyDescent="0.25">
      <c r="A87" s="134"/>
      <c r="B87" s="140"/>
      <c r="C87" s="3"/>
      <c r="D87" s="3"/>
      <c r="E87" s="3"/>
      <c r="F87" s="4"/>
      <c r="G87" s="4"/>
      <c r="H87" s="4"/>
    </row>
    <row r="88" ht="17.25" customHeight="1" spans="1:9" x14ac:dyDescent="0.25">
      <c r="A88" s="108" t="s">
        <v>453</v>
      </c>
      <c r="B88" s="186">
        <f>SUM(C91:C92)</f>
      </c>
      <c r="C88" s="3"/>
      <c r="D88" s="3"/>
      <c r="E88" s="3"/>
      <c r="F88" s="4"/>
      <c r="G88" s="4"/>
      <c r="H88" s="4"/>
    </row>
    <row r="89" ht="17.25" customHeight="1" spans="1:9" x14ac:dyDescent="0.25">
      <c r="A89" s="134"/>
      <c r="B89" s="140"/>
      <c r="C89" s="3"/>
      <c r="D89" s="3"/>
      <c r="E89" s="3"/>
      <c r="F89" s="4"/>
      <c r="G89" s="4"/>
      <c r="H89" s="4"/>
    </row>
    <row r="90" ht="17.25" customHeight="1" spans="1:9" x14ac:dyDescent="0.25">
      <c r="A90" s="108" t="s">
        <v>454</v>
      </c>
      <c r="B90" s="186">
        <f>SUM(C93:C94)</f>
      </c>
      <c r="C90" s="3"/>
      <c r="D90" s="3"/>
      <c r="E90" s="3"/>
      <c r="F90" s="4"/>
      <c r="G90" s="4"/>
      <c r="H90" s="4"/>
    </row>
    <row r="91" ht="17.25" customHeight="1" spans="1:9" x14ac:dyDescent="0.25">
      <c r="A91" s="134"/>
      <c r="B91" s="140"/>
      <c r="C91" s="3"/>
      <c r="D91" s="3"/>
      <c r="E91" s="3"/>
      <c r="F91" s="4"/>
      <c r="G91" s="4"/>
      <c r="H91" s="4"/>
    </row>
    <row r="92" ht="17.25" customHeight="1" spans="1:9" x14ac:dyDescent="0.25">
      <c r="A92" s="108" t="s">
        <v>455</v>
      </c>
      <c r="B92" s="186">
        <f>SUM(C95:C96)</f>
      </c>
      <c r="C92" s="3"/>
      <c r="D92" s="3"/>
      <c r="E92" s="3"/>
      <c r="F92" s="4"/>
      <c r="G92" s="4"/>
      <c r="H92" s="4"/>
    </row>
    <row r="93" ht="17.25" customHeight="1" spans="1:9" x14ac:dyDescent="0.25">
      <c r="A93" s="134"/>
      <c r="B93" s="140"/>
      <c r="C93" s="3"/>
      <c r="D93" s="3"/>
      <c r="E93" s="3"/>
      <c r="F93" s="4"/>
      <c r="G93" s="4"/>
      <c r="H93" s="4"/>
    </row>
    <row r="94" ht="17.25" customHeight="1" spans="1:9" x14ac:dyDescent="0.25">
      <c r="A94" s="108" t="s">
        <v>456</v>
      </c>
      <c r="B94" s="186">
        <f>SUM(C97:C98)</f>
      </c>
      <c r="C94" s="3"/>
      <c r="D94" s="3"/>
      <c r="E94" s="3"/>
      <c r="F94" s="4"/>
      <c r="G94" s="4"/>
      <c r="H94" s="4"/>
    </row>
    <row r="95" ht="17.25" customHeight="1" spans="1:9" x14ac:dyDescent="0.25">
      <c r="A95" s="134"/>
      <c r="B95" s="140"/>
      <c r="C95" s="3"/>
      <c r="D95" s="3"/>
      <c r="E95" s="3"/>
      <c r="F95" s="4"/>
      <c r="G95" s="4"/>
      <c r="H95" s="4"/>
    </row>
    <row r="96" ht="17.25" customHeight="1" spans="1:9" x14ac:dyDescent="0.25">
      <c r="A96" s="108" t="s">
        <v>457</v>
      </c>
      <c r="B96" s="186">
        <f>SUM(C99:C100)</f>
      </c>
      <c r="C96" s="3"/>
      <c r="D96" s="3"/>
      <c r="E96" s="3"/>
      <c r="F96" s="4"/>
      <c r="G96" s="4"/>
      <c r="H96" s="4"/>
    </row>
    <row r="97" ht="17.25" customHeight="1" spans="1:9" x14ac:dyDescent="0.25">
      <c r="A97" s="134"/>
      <c r="B97" s="140"/>
      <c r="C97" s="3"/>
      <c r="D97" s="3"/>
      <c r="E97" s="3"/>
      <c r="F97" s="4"/>
      <c r="G97" s="4"/>
      <c r="H97" s="4"/>
    </row>
    <row r="98" ht="17.25" customHeight="1" spans="1:9" x14ac:dyDescent="0.25">
      <c r="A98" s="108" t="s">
        <v>459</v>
      </c>
      <c r="B98" s="186">
        <f>SUM(C101:C102)</f>
      </c>
      <c r="C98" s="3"/>
      <c r="D98" s="3"/>
      <c r="E98" s="3"/>
      <c r="F98" s="4"/>
      <c r="G98" s="4"/>
      <c r="H98" s="4"/>
    </row>
    <row r="99" ht="17.25" customHeight="1" spans="1:9" x14ac:dyDescent="0.25">
      <c r="A99" s="134"/>
      <c r="B99" s="140"/>
      <c r="C99" s="3"/>
      <c r="D99" s="3"/>
      <c r="E99" s="3"/>
      <c r="F99" s="4"/>
      <c r="G99" s="4"/>
      <c r="H99" s="4"/>
    </row>
    <row r="100" ht="17.25" customHeight="1" spans="1:9" x14ac:dyDescent="0.25">
      <c r="A100" s="108" t="s">
        <v>507</v>
      </c>
      <c r="B100" s="186">
        <f>SUM(C103:C104)</f>
      </c>
      <c r="C100" s="3"/>
      <c r="D100" s="3"/>
      <c r="E100" s="3"/>
      <c r="F100" s="4"/>
      <c r="G100" s="4"/>
      <c r="H100" s="4"/>
    </row>
    <row r="101" ht="17.25" customHeight="1" spans="1:9" x14ac:dyDescent="0.25">
      <c r="A101" s="134"/>
      <c r="B101" s="140"/>
      <c r="C101" s="3"/>
      <c r="D101" s="3"/>
      <c r="E101" s="3"/>
      <c r="F101" s="4"/>
      <c r="G101" s="4"/>
      <c r="H101" s="4"/>
    </row>
    <row r="102" ht="17.25" customHeight="1" spans="1:9" x14ac:dyDescent="0.25">
      <c r="A102" s="108" t="s">
        <v>508</v>
      </c>
      <c r="B102" s="186">
        <f>SUM(C105:C106)</f>
      </c>
      <c r="C102" s="3"/>
      <c r="D102" s="3"/>
      <c r="E102" s="3"/>
      <c r="F102" s="4"/>
      <c r="G102" s="4"/>
      <c r="H102" s="4"/>
    </row>
    <row r="103" ht="17.25" customHeight="1" spans="1:9" x14ac:dyDescent="0.25">
      <c r="A103" s="134"/>
      <c r="B103" s="140"/>
      <c r="C103" s="3"/>
      <c r="D103" s="3"/>
      <c r="E103" s="3"/>
      <c r="F103" s="4"/>
      <c r="G103" s="4"/>
      <c r="H103" s="4"/>
    </row>
    <row r="104" ht="17.25" customHeight="1" spans="1:9" x14ac:dyDescent="0.25">
      <c r="A104" s="108" t="s">
        <v>462</v>
      </c>
      <c r="B104" s="186">
        <f>SUM(C107:C108)</f>
      </c>
      <c r="C104" s="3"/>
      <c r="D104" s="3"/>
      <c r="E104" s="3"/>
      <c r="F104" s="4"/>
      <c r="G104" s="4"/>
      <c r="H104" s="4"/>
    </row>
    <row r="105" ht="17.25" customHeight="1" spans="1:9" x14ac:dyDescent="0.25">
      <c r="A105" s="134"/>
      <c r="B105" s="140"/>
      <c r="C105" s="3"/>
      <c r="D105" s="3"/>
      <c r="E105" s="3"/>
      <c r="F105" s="4"/>
      <c r="G105" s="4"/>
      <c r="H105" s="4"/>
    </row>
    <row r="106" ht="17.25" customHeight="1" spans="1:9" x14ac:dyDescent="0.25">
      <c r="A106" s="108" t="s">
        <v>463</v>
      </c>
      <c r="B106" s="186">
        <f>SUM(C109:C110)</f>
      </c>
      <c r="C106" s="3"/>
      <c r="D106" s="3"/>
      <c r="E106" s="3"/>
      <c r="F106" s="4"/>
      <c r="G106" s="4"/>
      <c r="H106" s="4"/>
    </row>
    <row r="107" ht="17.25" customHeight="1" spans="1:9" x14ac:dyDescent="0.25">
      <c r="A107" s="134"/>
      <c r="B107" s="140"/>
      <c r="C107" s="3"/>
      <c r="D107" s="3"/>
      <c r="E107" s="3"/>
      <c r="F107" s="4"/>
      <c r="G107" s="4"/>
      <c r="H107" s="4"/>
    </row>
    <row r="108" ht="17.25" customHeight="1" spans="1:9" x14ac:dyDescent="0.25">
      <c r="A108" s="108" t="s">
        <v>464</v>
      </c>
      <c r="B108" s="186">
        <f>SUM(C111:C112)</f>
      </c>
      <c r="C108" s="3"/>
      <c r="D108" s="3"/>
      <c r="E108" s="3"/>
      <c r="F108" s="4"/>
      <c r="G108" s="4"/>
      <c r="H108" s="4"/>
    </row>
    <row r="109" ht="17.25" customHeight="1" spans="1:9" x14ac:dyDescent="0.25">
      <c r="A109" s="191"/>
      <c r="B109" s="140"/>
      <c r="C109" s="3"/>
      <c r="D109" s="3"/>
      <c r="E109" s="3"/>
      <c r="F109" s="4"/>
      <c r="G109" s="4"/>
      <c r="H109" s="4"/>
    </row>
    <row r="110" ht="17.25" customHeight="1" spans="1:9" x14ac:dyDescent="0.25">
      <c r="A110" s="108" t="s">
        <v>468</v>
      </c>
      <c r="B110" s="186">
        <f>SUM(C113:C114)</f>
      </c>
      <c r="C110" s="3"/>
      <c r="D110" s="3"/>
      <c r="E110" s="3"/>
      <c r="F110" s="4"/>
      <c r="G110" s="4"/>
      <c r="H110" s="4"/>
    </row>
    <row r="111" ht="17.25" customHeight="1" spans="1:9" x14ac:dyDescent="0.25">
      <c r="A111" s="191">
        <v>44267</v>
      </c>
      <c r="B111" s="32">
        <v>-20</v>
      </c>
      <c r="C111" s="3"/>
      <c r="D111" s="3"/>
      <c r="E111" s="3"/>
      <c r="F111" s="4"/>
      <c r="G111" s="4"/>
      <c r="H111" s="4"/>
    </row>
    <row r="112" ht="17.25" customHeight="1" spans="1:9" x14ac:dyDescent="0.25">
      <c r="A112" s="191">
        <v>44359</v>
      </c>
      <c r="B112" s="32">
        <v>-40</v>
      </c>
      <c r="C112" s="3"/>
      <c r="D112" s="3"/>
      <c r="E112" s="3"/>
      <c r="F112" s="4"/>
      <c r="G112" s="4"/>
      <c r="H112" s="4"/>
    </row>
    <row r="113" ht="17.25" customHeight="1" spans="1:9" x14ac:dyDescent="0.25">
      <c r="A113" s="191">
        <v>44420</v>
      </c>
      <c r="B113" s="32">
        <v>-40</v>
      </c>
      <c r="C113" s="3"/>
      <c r="D113" s="3"/>
      <c r="E113" s="3"/>
      <c r="F113" s="4"/>
      <c r="G113" s="4"/>
      <c r="H113" s="4"/>
    </row>
    <row r="114" ht="17.25" customHeight="1" spans="1:9" x14ac:dyDescent="0.25">
      <c r="A114" s="191">
        <v>44481</v>
      </c>
      <c r="B114" s="32">
        <v>-70</v>
      </c>
      <c r="C114" s="3"/>
      <c r="D114" s="3"/>
      <c r="E114" s="3"/>
      <c r="F114" s="4"/>
      <c r="G114" s="4"/>
      <c r="H114" s="4"/>
    </row>
    <row r="115" ht="17.25" customHeight="1" spans="1:9" x14ac:dyDescent="0.25">
      <c r="A115" s="191" t="s">
        <v>374</v>
      </c>
      <c r="B115" s="32">
        <v>-46</v>
      </c>
      <c r="C115" s="3"/>
      <c r="D115" s="3"/>
      <c r="E115" s="3"/>
      <c r="F115" s="4"/>
      <c r="G115" s="4"/>
      <c r="H115" s="4"/>
    </row>
    <row r="116" ht="17.25" customHeight="1" spans="1:9" x14ac:dyDescent="0.25">
      <c r="A116" s="191" t="s">
        <v>124</v>
      </c>
      <c r="B116" s="32">
        <v>-47</v>
      </c>
      <c r="C116" s="3"/>
      <c r="D116" s="3"/>
      <c r="E116" s="3"/>
      <c r="F116" s="4"/>
      <c r="G116" s="4"/>
      <c r="H116" s="4"/>
    </row>
    <row r="117" ht="17.25" customHeight="1" spans="1:9" x14ac:dyDescent="0.25">
      <c r="A117" s="108" t="s">
        <v>470</v>
      </c>
      <c r="B117" s="186">
        <f>SUM(C115:C121)</f>
      </c>
      <c r="C117" s="3"/>
      <c r="D117" s="3"/>
      <c r="E117" s="3"/>
      <c r="F117" s="4"/>
      <c r="G117" s="4"/>
      <c r="H117" s="4"/>
    </row>
    <row r="118" ht="17.25" customHeight="1" spans="1:9" x14ac:dyDescent="0.25">
      <c r="A118" s="191" t="s">
        <v>61</v>
      </c>
      <c r="B118" s="193">
        <v>-46</v>
      </c>
      <c r="C118" s="3"/>
      <c r="D118" s="3"/>
      <c r="E118" s="3"/>
      <c r="F118" s="4"/>
      <c r="G118" s="4"/>
      <c r="H118" s="4"/>
    </row>
    <row r="119" ht="17.25" customHeight="1" spans="1:9" x14ac:dyDescent="0.25">
      <c r="A119" s="17" t="s">
        <v>471</v>
      </c>
      <c r="B119" s="193">
        <v>-48</v>
      </c>
      <c r="C119" s="3"/>
      <c r="D119" s="3"/>
      <c r="E119" s="3"/>
      <c r="F119" s="4"/>
      <c r="G119" s="4"/>
      <c r="H119" s="4"/>
    </row>
    <row r="120" ht="17.25" customHeight="1" spans="1:9" x14ac:dyDescent="0.25">
      <c r="A120" s="194" t="s">
        <v>472</v>
      </c>
      <c r="B120" s="195">
        <f>SUM(C122:C124)</f>
      </c>
      <c r="C120" s="3"/>
      <c r="D120" s="3"/>
      <c r="E120" s="3"/>
      <c r="F120" s="4"/>
      <c r="G120" s="4"/>
      <c r="H120" s="4"/>
    </row>
    <row r="121" ht="17.25" customHeight="1" spans="1:9" x14ac:dyDescent="0.25">
      <c r="A121" s="191"/>
      <c r="B121" s="18"/>
      <c r="C121" s="3"/>
      <c r="D121" s="3"/>
      <c r="E121" s="3"/>
      <c r="F121" s="4"/>
      <c r="G121" s="4"/>
      <c r="H121" s="4"/>
    </row>
    <row r="122" ht="17.25" customHeight="1" spans="1:9" x14ac:dyDescent="0.25">
      <c r="A122" s="194" t="s">
        <v>473</v>
      </c>
      <c r="B122" s="195">
        <f>SUM(C125:C126)</f>
      </c>
      <c r="C122" s="3"/>
      <c r="D122" s="3"/>
      <c r="E122" s="3"/>
      <c r="F122" s="4"/>
      <c r="G122" s="4"/>
      <c r="H122" s="4"/>
    </row>
    <row r="123" ht="17.25" customHeight="1" spans="1:9" x14ac:dyDescent="0.25">
      <c r="A123" s="191"/>
      <c r="B123" s="18"/>
      <c r="C123" s="3"/>
      <c r="D123" s="3"/>
      <c r="E123" s="3"/>
      <c r="F123" s="4"/>
      <c r="G123" s="4"/>
      <c r="H123" s="4"/>
    </row>
    <row r="124" ht="17.25" customHeight="1" spans="1:9" x14ac:dyDescent="0.25">
      <c r="A124" s="194" t="s">
        <v>474</v>
      </c>
      <c r="B124" s="195">
        <f>SUM(C127:C128)</f>
      </c>
      <c r="C124" s="3"/>
      <c r="D124" s="3"/>
      <c r="E124" s="3"/>
      <c r="F124" s="4"/>
      <c r="G124" s="4"/>
      <c r="H124" s="4"/>
    </row>
    <row r="125" ht="17.25" customHeight="1" spans="1:9" x14ac:dyDescent="0.25">
      <c r="A125" s="191"/>
      <c r="B125" s="18"/>
      <c r="C125" s="3"/>
      <c r="D125" s="3"/>
      <c r="E125" s="3"/>
      <c r="F125" s="4"/>
      <c r="G125" s="4"/>
      <c r="H125" s="4"/>
    </row>
    <row r="126" ht="17.25" customHeight="1" spans="1:9" x14ac:dyDescent="0.25">
      <c r="A126" s="194" t="s">
        <v>475</v>
      </c>
      <c r="B126" s="195">
        <f>SUM(C129:C130)</f>
      </c>
      <c r="C126" s="3"/>
      <c r="D126" s="3"/>
      <c r="E126" s="3"/>
      <c r="F126" s="4"/>
      <c r="G126" s="4"/>
      <c r="H126" s="4"/>
    </row>
    <row r="127" ht="17.25" customHeight="1" spans="1:9" x14ac:dyDescent="0.25">
      <c r="A127" s="191"/>
      <c r="B127" s="18"/>
      <c r="C127" s="3"/>
      <c r="D127" s="3"/>
      <c r="E127" s="3"/>
      <c r="F127" s="4"/>
      <c r="G127" s="4"/>
      <c r="H127" s="4"/>
    </row>
    <row r="128" ht="17.25" customHeight="1" spans="1:9" x14ac:dyDescent="0.25">
      <c r="A128" s="194" t="s">
        <v>476</v>
      </c>
      <c r="B128" s="195">
        <f>SUM(C131:C132)</f>
      </c>
      <c r="C128" s="3"/>
      <c r="D128" s="3"/>
      <c r="E128" s="3"/>
      <c r="F128" s="4"/>
      <c r="G128" s="4"/>
      <c r="H128" s="4"/>
    </row>
    <row r="129" ht="17.25" customHeight="1" spans="1:9" x14ac:dyDescent="0.25">
      <c r="A129" s="191"/>
      <c r="B129" s="18"/>
      <c r="C129" s="3"/>
      <c r="D129" s="3"/>
      <c r="E129" s="3"/>
      <c r="F129" s="4"/>
      <c r="G129" s="4"/>
      <c r="H129" s="4"/>
    </row>
    <row r="130" ht="17.25" customHeight="1" spans="1:9" x14ac:dyDescent="0.25">
      <c r="A130" s="194" t="s">
        <v>477</v>
      </c>
      <c r="B130" s="195">
        <f>SUM(C133:C134)</f>
      </c>
      <c r="C130" s="3"/>
      <c r="D130" s="3"/>
      <c r="E130" s="3"/>
      <c r="F130" s="4"/>
      <c r="G130" s="4"/>
      <c r="H130" s="4"/>
    </row>
    <row r="131" ht="17.25" customHeight="1" spans="1:9" x14ac:dyDescent="0.25">
      <c r="A131" s="134"/>
      <c r="B131" s="18"/>
      <c r="C131" s="3"/>
      <c r="D131" s="3"/>
      <c r="E131" s="3"/>
      <c r="F131" s="4"/>
      <c r="G131" s="4"/>
      <c r="H131" s="4"/>
    </row>
    <row r="132" ht="17.25" customHeight="1" spans="1:9" x14ac:dyDescent="0.25">
      <c r="A132" s="194" t="s">
        <v>478</v>
      </c>
      <c r="B132" s="195">
        <f>SUM(C135:C136)</f>
      </c>
      <c r="C132" s="3"/>
      <c r="D132" s="3"/>
      <c r="E132" s="3"/>
      <c r="F132" s="4"/>
      <c r="G132" s="4"/>
      <c r="H132" s="4"/>
    </row>
    <row r="133" ht="17.25" customHeight="1" spans="1:9" x14ac:dyDescent="0.25">
      <c r="A133" s="134"/>
      <c r="B133" s="18"/>
      <c r="C133" s="3"/>
      <c r="D133" s="3"/>
      <c r="E133" s="3"/>
      <c r="F133" s="4"/>
      <c r="G133" s="4"/>
      <c r="H133" s="4"/>
    </row>
    <row r="134" ht="17.25" customHeight="1" spans="1:9" x14ac:dyDescent="0.25">
      <c r="A134" s="194" t="s">
        <v>479</v>
      </c>
      <c r="B134" s="195">
        <f>SUM(C137:C138)</f>
      </c>
      <c r="C134" s="3"/>
      <c r="D134" s="3"/>
      <c r="E134" s="3"/>
      <c r="F134" s="4"/>
      <c r="G134" s="4"/>
      <c r="H134" s="4"/>
    </row>
    <row r="135" ht="17.25" customHeight="1" spans="1:9" x14ac:dyDescent="0.25">
      <c r="A135" s="134"/>
      <c r="B135" s="18"/>
      <c r="C135" s="3"/>
      <c r="D135" s="3"/>
      <c r="E135" s="3"/>
      <c r="F135" s="4"/>
      <c r="G135" s="4"/>
      <c r="H135" s="4"/>
    </row>
    <row r="136" ht="17.25" customHeight="1" spans="1:9" x14ac:dyDescent="0.25">
      <c r="A136" s="194" t="s">
        <v>480</v>
      </c>
      <c r="B136" s="195">
        <f>SUM(C139:C140)</f>
      </c>
      <c r="C136" s="3"/>
      <c r="D136" s="3"/>
      <c r="E136" s="3"/>
      <c r="F136" s="4"/>
      <c r="G136" s="4"/>
      <c r="H136" s="4"/>
    </row>
    <row r="137" ht="17.25" customHeight="1" spans="1:9" x14ac:dyDescent="0.25">
      <c r="A137" s="134"/>
      <c r="B137" s="18"/>
      <c r="C137" s="3"/>
      <c r="D137" s="3"/>
      <c r="E137" s="3"/>
      <c r="F137" s="4"/>
      <c r="G137" s="4"/>
      <c r="H137" s="4"/>
    </row>
    <row r="138" ht="17.25" customHeight="1" spans="1:9" x14ac:dyDescent="0.25">
      <c r="A138" s="194" t="s">
        <v>481</v>
      </c>
      <c r="B138" s="195">
        <f>SUM(C141:C142)</f>
      </c>
      <c r="C138" s="3"/>
      <c r="D138" s="3"/>
      <c r="E138" s="3"/>
      <c r="F138" s="4"/>
      <c r="G138" s="4"/>
      <c r="H138" s="4"/>
    </row>
    <row r="139" ht="17.25" customHeight="1" spans="1:9" x14ac:dyDescent="0.25">
      <c r="A139" s="134"/>
      <c r="B139" s="18"/>
      <c r="C139" s="3"/>
      <c r="D139" s="3"/>
      <c r="E139" s="3"/>
      <c r="F139" s="4"/>
      <c r="G139" s="4"/>
      <c r="H139" s="4"/>
    </row>
    <row r="140" ht="17.25" customHeight="1" spans="1:9" x14ac:dyDescent="0.25">
      <c r="A140" s="194" t="s">
        <v>482</v>
      </c>
      <c r="B140" s="195">
        <f>SUM(C143:C144)</f>
      </c>
      <c r="C140" s="3"/>
      <c r="D140" s="3"/>
      <c r="E140" s="3"/>
      <c r="F140" s="4"/>
      <c r="G140" s="4"/>
      <c r="H140" s="4"/>
    </row>
    <row r="141" ht="17.25" customHeight="1" spans="1:9" x14ac:dyDescent="0.25">
      <c r="A141" s="134"/>
      <c r="B141" s="18"/>
      <c r="C141" s="3"/>
      <c r="D141" s="3"/>
      <c r="E141" s="3"/>
      <c r="F141" s="4"/>
      <c r="G141" s="4"/>
      <c r="H141" s="4"/>
    </row>
    <row r="142" ht="17.25" customHeight="1" spans="1:9" x14ac:dyDescent="0.25">
      <c r="A142" s="194" t="s">
        <v>483</v>
      </c>
      <c r="B142" s="195">
        <f>SUM(C145:C146)</f>
      </c>
      <c r="C142" s="3"/>
      <c r="D142" s="3"/>
      <c r="E142" s="3"/>
      <c r="F142" s="4"/>
      <c r="G142" s="4"/>
      <c r="H142" s="4"/>
    </row>
    <row r="143" ht="17.25" customHeight="1" spans="1:9" x14ac:dyDescent="0.25">
      <c r="A143" s="134"/>
      <c r="B143" s="18"/>
      <c r="C143" s="3"/>
      <c r="D143" s="3"/>
      <c r="E143" s="3"/>
      <c r="F143" s="4"/>
      <c r="G143" s="4"/>
      <c r="H143" s="4"/>
    </row>
    <row r="144" ht="17.25" customHeight="1" spans="1:9" x14ac:dyDescent="0.25">
      <c r="A144" s="194" t="s">
        <v>484</v>
      </c>
      <c r="B144" s="195">
        <f>SUM(C147:C148)</f>
      </c>
      <c r="C144" s="196" t="s">
        <v>485</v>
      </c>
      <c r="D144" s="196"/>
      <c r="E144" s="196"/>
      <c r="F144" s="196"/>
      <c r="G144" s="196"/>
      <c r="H144" s="197"/>
    </row>
    <row r="145" ht="17.25" customHeight="1" spans="1:9" x14ac:dyDescent="0.25">
      <c r="A145" s="134"/>
      <c r="B145" s="18"/>
      <c r="C145" s="3"/>
      <c r="D145" s="3"/>
      <c r="E145" s="3"/>
      <c r="F145" s="4"/>
      <c r="G145" s="4"/>
      <c r="H145" s="4"/>
    </row>
    <row r="146" ht="17.25" customHeight="1" spans="1:9" x14ac:dyDescent="0.25">
      <c r="A146" s="134"/>
      <c r="B146" s="18"/>
      <c r="C146" s="3"/>
      <c r="D146" s="3"/>
      <c r="E146" s="3"/>
      <c r="F146" s="4"/>
      <c r="G146" s="4"/>
      <c r="H146" s="4"/>
    </row>
    <row r="147" ht="17.25" customHeight="1" spans="1:9" x14ac:dyDescent="0.25">
      <c r="A147" s="134"/>
      <c r="B147" s="18"/>
      <c r="C147" s="3"/>
      <c r="D147" s="3"/>
      <c r="E147" s="3"/>
      <c r="F147" s="4"/>
      <c r="G147" s="4"/>
      <c r="H147" s="4"/>
    </row>
    <row r="148" ht="17.25" customHeight="1" spans="1:9" x14ac:dyDescent="0.25">
      <c r="A148" s="26"/>
      <c r="B148" s="27"/>
      <c r="C148" s="3"/>
      <c r="D148" s="3"/>
      <c r="E148" s="3"/>
      <c r="F148" s="4"/>
      <c r="G148" s="4"/>
      <c r="H148" s="4"/>
    </row>
    <row r="149" ht="17.25" customHeight="1" spans="1:9" x14ac:dyDescent="0.25">
      <c r="A149" s="204" t="s">
        <v>496</v>
      </c>
      <c r="B149" s="205"/>
      <c r="C149" s="206"/>
      <c r="D149" s="206"/>
      <c r="E149" s="206"/>
      <c r="F149" s="4"/>
      <c r="G149" s="4"/>
      <c r="H149" s="4"/>
    </row>
    <row r="150" ht="17.25" customHeight="1" spans="1:9" x14ac:dyDescent="0.25">
      <c r="A150" s="204" t="s">
        <v>497</v>
      </c>
      <c r="B150" s="205"/>
      <c r="C150" s="206"/>
      <c r="D150" s="206"/>
      <c r="E150" s="206"/>
      <c r="F150" s="4"/>
      <c r="G150" s="4"/>
      <c r="H150" s="4"/>
    </row>
    <row r="151" ht="17.25" customHeight="1" spans="1:9" x14ac:dyDescent="0.25">
      <c r="A151" s="204" t="s">
        <v>498</v>
      </c>
      <c r="B151" s="205"/>
      <c r="C151" s="206"/>
      <c r="D151" s="206"/>
      <c r="E151" s="206"/>
      <c r="F151" s="4"/>
      <c r="G151" s="4"/>
      <c r="H151" s="4"/>
    </row>
    <row r="152" ht="17.25" customHeight="1" spans="1:9" x14ac:dyDescent="0.25">
      <c r="A152" s="204" t="s">
        <v>499</v>
      </c>
      <c r="B152" s="205"/>
      <c r="C152" s="206"/>
      <c r="D152" s="206"/>
      <c r="E152" s="206"/>
      <c r="F152" s="4"/>
      <c r="G152" s="4"/>
      <c r="H152" s="4"/>
    </row>
    <row r="153" ht="17.25" customHeight="1" spans="1:9" x14ac:dyDescent="0.25">
      <c r="A153" s="204" t="s">
        <v>500</v>
      </c>
      <c r="B153" s="205"/>
      <c r="C153" s="206"/>
      <c r="D153" s="206"/>
      <c r="E153" s="206"/>
      <c r="F153" s="4"/>
      <c r="G153" s="4"/>
      <c r="H153" s="4"/>
    </row>
    <row r="154" ht="17.25" customHeight="1" spans="1:9" x14ac:dyDescent="0.25">
      <c r="A154" s="204" t="s">
        <v>509</v>
      </c>
      <c r="B154" s="205"/>
      <c r="C154" s="206"/>
      <c r="D154" s="206"/>
      <c r="E154" s="206"/>
      <c r="F154" s="4"/>
      <c r="G154" s="4"/>
      <c r="H154" s="4"/>
    </row>
    <row r="155" ht="17.25" customHeight="1" spans="1:9" x14ac:dyDescent="0.25">
      <c r="A155" s="204"/>
      <c r="B155" s="205"/>
      <c r="C155" s="206"/>
      <c r="D155" s="206"/>
      <c r="E155" s="206"/>
      <c r="F155" s="4"/>
      <c r="G155" s="4"/>
      <c r="H155" s="4"/>
    </row>
    <row r="156" ht="17.25" customHeight="1" spans="1:9" x14ac:dyDescent="0.25">
      <c r="A156" s="204" t="s">
        <v>502</v>
      </c>
      <c r="B156" s="205"/>
      <c r="C156" s="206"/>
      <c r="D156" s="206"/>
      <c r="E156" s="206"/>
      <c r="F156" s="4"/>
      <c r="G156" s="4"/>
      <c r="H156" s="4"/>
    </row>
    <row r="157" ht="17.25" customHeight="1" spans="1:9" x14ac:dyDescent="0.25">
      <c r="A157" s="204" t="s">
        <v>503</v>
      </c>
      <c r="B157" s="205"/>
      <c r="C157" s="206"/>
      <c r="D157" s="206"/>
      <c r="E157" s="206"/>
      <c r="F157" s="4"/>
      <c r="G157" s="4"/>
      <c r="H157" s="4"/>
    </row>
    <row r="158" ht="17.25" customHeight="1" spans="1:9" x14ac:dyDescent="0.25">
      <c r="A158" s="204" t="s">
        <v>504</v>
      </c>
      <c r="B158" s="205"/>
      <c r="C158" s="206"/>
      <c r="D158" s="206"/>
      <c r="E158" s="206"/>
      <c r="F158" s="4"/>
      <c r="G158" s="4"/>
      <c r="H158" s="4"/>
    </row>
    <row r="159" ht="17.25" customHeight="1" spans="1:9" x14ac:dyDescent="0.25">
      <c r="A159" s="204"/>
      <c r="B159" s="205"/>
      <c r="C159" s="206"/>
      <c r="D159" s="206"/>
      <c r="E159" s="206"/>
      <c r="F159" s="4"/>
      <c r="G159" s="4"/>
      <c r="H159" s="4"/>
    </row>
    <row r="160" ht="17.25" customHeight="1" spans="1:9" x14ac:dyDescent="0.25">
      <c r="A160" s="204" t="s">
        <v>505</v>
      </c>
      <c r="B160" s="205"/>
      <c r="C160" s="206"/>
      <c r="D160" s="206"/>
      <c r="E160" s="206"/>
      <c r="F160" s="4"/>
      <c r="G160" s="4"/>
      <c r="H160" s="4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4.005" style="2" customWidth="1"/>
    <col min="3" max="11" width="12.43357142857143" style="4" customWidth="1"/>
  </cols>
  <sheetData>
    <row r="1" ht="17.25" customHeight="1" spans="1:12" x14ac:dyDescent="0.25">
      <c r="A1" s="184" t="s">
        <v>0</v>
      </c>
      <c r="B1" s="185" t="s">
        <v>510</v>
      </c>
      <c r="C1" s="4"/>
      <c r="D1" s="4"/>
      <c r="E1" s="4"/>
      <c r="F1" s="4"/>
      <c r="G1" s="4"/>
      <c r="H1" s="4"/>
      <c r="I1" s="4"/>
      <c r="J1" s="4"/>
      <c r="K1" s="4"/>
    </row>
    <row r="2" ht="17.25" customHeight="1" spans="1:12" x14ac:dyDescent="0.25">
      <c r="A2" s="17">
        <v>43040</v>
      </c>
      <c r="B2" s="32">
        <v>110</v>
      </c>
      <c r="C2" s="4"/>
      <c r="D2" s="4"/>
      <c r="E2" s="4"/>
      <c r="F2" s="4"/>
      <c r="G2" s="4"/>
      <c r="H2" s="4"/>
      <c r="I2" s="4"/>
      <c r="J2" s="4"/>
      <c r="K2" s="4"/>
    </row>
    <row r="3" ht="17.25" customHeight="1" spans="1:12" x14ac:dyDescent="0.25">
      <c r="A3" s="17" t="s">
        <v>511</v>
      </c>
      <c r="B3" s="32">
        <v>100</v>
      </c>
      <c r="C3" s="4"/>
      <c r="D3" s="4"/>
      <c r="E3" s="4"/>
      <c r="F3" s="4"/>
      <c r="G3" s="4"/>
      <c r="H3" s="4"/>
      <c r="I3" s="4"/>
      <c r="J3" s="4"/>
      <c r="K3" s="4"/>
    </row>
    <row r="4" ht="17.25" customHeight="1" spans="1:12" x14ac:dyDescent="0.25">
      <c r="A4" s="17" t="s">
        <v>512</v>
      </c>
      <c r="B4" s="32">
        <v>220</v>
      </c>
      <c r="C4" s="4"/>
      <c r="D4" s="4"/>
      <c r="E4" s="4"/>
      <c r="F4" s="4"/>
      <c r="G4" s="4"/>
      <c r="H4" s="4"/>
      <c r="I4" s="4"/>
      <c r="J4" s="4"/>
      <c r="K4" s="4"/>
    </row>
    <row r="5" ht="17.25" customHeight="1" spans="1:12" x14ac:dyDescent="0.25">
      <c r="A5" s="17" t="s">
        <v>513</v>
      </c>
      <c r="B5" s="32">
        <v>106</v>
      </c>
      <c r="C5" s="4"/>
      <c r="D5" s="4"/>
      <c r="E5" s="4"/>
      <c r="F5" s="4"/>
      <c r="G5" s="4"/>
      <c r="H5" s="4"/>
      <c r="I5" s="4"/>
      <c r="J5" s="4"/>
      <c r="K5" s="4"/>
    </row>
    <row r="6" ht="17.25" customHeight="1" spans="1:12" x14ac:dyDescent="0.25">
      <c r="A6" s="108" t="s">
        <v>384</v>
      </c>
      <c r="B6" s="109">
        <f>SUM(C7:C10)</f>
      </c>
      <c r="C6" s="4"/>
      <c r="D6" s="4"/>
      <c r="E6" s="4"/>
      <c r="F6" s="4"/>
      <c r="G6" s="4"/>
      <c r="H6" s="4"/>
      <c r="I6" s="4"/>
      <c r="J6" s="4"/>
      <c r="K6" s="4"/>
    </row>
    <row r="7" ht="17.25" customHeight="1" spans="1:12" x14ac:dyDescent="0.25">
      <c r="A7" s="17">
        <v>42737</v>
      </c>
      <c r="B7" s="32">
        <v>110</v>
      </c>
      <c r="C7" s="4"/>
      <c r="D7" s="4"/>
      <c r="E7" s="4"/>
      <c r="F7" s="4"/>
      <c r="G7" s="4"/>
      <c r="H7" s="4"/>
      <c r="I7" s="4"/>
      <c r="J7" s="4"/>
      <c r="K7" s="4"/>
    </row>
    <row r="8" ht="17.25" customHeight="1" spans="1:12" x14ac:dyDescent="0.25">
      <c r="A8" s="17">
        <v>42768</v>
      </c>
      <c r="B8" s="32">
        <v>50</v>
      </c>
      <c r="C8" s="4"/>
      <c r="D8" s="4"/>
      <c r="E8" s="4"/>
      <c r="F8" s="4"/>
      <c r="G8" s="4"/>
      <c r="H8" s="4"/>
      <c r="I8" s="4"/>
      <c r="J8" s="4"/>
      <c r="K8" s="4"/>
    </row>
    <row r="9" ht="17.25" customHeight="1" spans="1:12" x14ac:dyDescent="0.25">
      <c r="A9" s="108" t="s">
        <v>385</v>
      </c>
      <c r="B9" s="109">
        <f>SUM(C11:C13)</f>
      </c>
      <c r="C9" s="4"/>
      <c r="D9" s="4"/>
      <c r="E9" s="4"/>
      <c r="F9" s="4"/>
      <c r="G9" s="4"/>
      <c r="H9" s="4"/>
      <c r="I9" s="4"/>
      <c r="J9" s="4"/>
      <c r="K9" s="4"/>
    </row>
    <row r="10" ht="17.25" customHeight="1" spans="1:12" x14ac:dyDescent="0.25">
      <c r="A10" s="17" t="s">
        <v>514</v>
      </c>
      <c r="B10" s="32">
        <v>-300</v>
      </c>
      <c r="C10" s="4"/>
      <c r="D10" s="4"/>
      <c r="E10" s="4"/>
      <c r="F10" s="4"/>
      <c r="G10" s="4"/>
      <c r="H10" s="4"/>
      <c r="I10" s="4"/>
      <c r="J10" s="4"/>
      <c r="K10" s="4"/>
    </row>
    <row r="11" ht="17.25" customHeight="1" spans="1:12" x14ac:dyDescent="0.25">
      <c r="A11" s="17" t="s">
        <v>515</v>
      </c>
      <c r="B11" s="32">
        <v>-147</v>
      </c>
      <c r="C11" s="4"/>
      <c r="D11" s="4"/>
      <c r="E11" s="4"/>
      <c r="F11" s="4"/>
      <c r="G11" s="4"/>
      <c r="H11" s="4"/>
      <c r="I11" s="4"/>
      <c r="J11" s="4"/>
      <c r="K11" s="4"/>
    </row>
    <row r="12" ht="17.25" customHeight="1" spans="1:12" x14ac:dyDescent="0.25">
      <c r="A12" s="108" t="s">
        <v>386</v>
      </c>
      <c r="B12" s="109">
        <f>SUM(C14:C16)</f>
      </c>
      <c r="C12" s="4"/>
      <c r="D12" s="4"/>
      <c r="E12" s="4"/>
      <c r="F12" s="4"/>
      <c r="G12" s="4"/>
      <c r="H12" s="4"/>
      <c r="I12" s="4"/>
      <c r="J12" s="4"/>
      <c r="K12" s="4"/>
    </row>
    <row r="13" ht="17.25" customHeight="1" spans="1:12" x14ac:dyDescent="0.25">
      <c r="A13" s="17"/>
      <c r="B13" s="18"/>
      <c r="C13" s="4"/>
      <c r="D13" s="4"/>
      <c r="E13" s="4"/>
      <c r="F13" s="4"/>
      <c r="G13" s="4"/>
      <c r="H13" s="4"/>
      <c r="I13" s="4"/>
      <c r="J13" s="4"/>
      <c r="K13" s="4"/>
    </row>
    <row r="14" ht="17.25" customHeight="1" spans="1:12" x14ac:dyDescent="0.25">
      <c r="A14" s="108" t="s">
        <v>387</v>
      </c>
      <c r="B14" s="109">
        <f>SUM(C17:C18)</f>
      </c>
      <c r="C14" s="4"/>
      <c r="D14" s="4"/>
      <c r="E14" s="4"/>
      <c r="F14" s="4"/>
      <c r="G14" s="4"/>
      <c r="H14" s="4"/>
      <c r="I14" s="4"/>
      <c r="J14" s="4"/>
      <c r="K14" s="4"/>
    </row>
    <row r="15" ht="17.25" customHeight="1" spans="1:12" x14ac:dyDescent="0.25">
      <c r="A15" s="17">
        <v>42830</v>
      </c>
      <c r="B15" s="32">
        <v>-80</v>
      </c>
      <c r="C15" s="4"/>
      <c r="D15" s="4"/>
      <c r="E15" s="4"/>
      <c r="F15" s="4"/>
      <c r="G15" s="4"/>
      <c r="H15" s="4"/>
      <c r="I15" s="4"/>
      <c r="J15" s="4"/>
      <c r="K15" s="4"/>
    </row>
    <row r="16" ht="17.25" customHeight="1" spans="1:12" x14ac:dyDescent="0.25">
      <c r="A16" s="108" t="s">
        <v>388</v>
      </c>
      <c r="B16" s="109">
        <f>SUM(C19:C20)</f>
      </c>
      <c r="C16" s="4"/>
      <c r="D16" s="4"/>
      <c r="E16" s="4"/>
      <c r="F16" s="4"/>
      <c r="G16" s="4"/>
      <c r="H16" s="4"/>
      <c r="I16" s="4"/>
      <c r="J16" s="4"/>
      <c r="K16" s="4"/>
    </row>
    <row r="17" ht="17.25" customHeight="1" spans="1:12" x14ac:dyDescent="0.25">
      <c r="A17" s="17" t="s">
        <v>389</v>
      </c>
      <c r="B17" s="32">
        <v>-9</v>
      </c>
      <c r="C17" s="4"/>
      <c r="D17" s="4"/>
      <c r="E17" s="4"/>
      <c r="F17" s="4"/>
      <c r="G17" s="4"/>
      <c r="H17" s="4"/>
      <c r="I17" s="4"/>
      <c r="J17" s="4"/>
      <c r="K17" s="4"/>
    </row>
    <row r="18" ht="17.25" customHeight="1" spans="1:12" x14ac:dyDescent="0.25">
      <c r="A18" s="108" t="s">
        <v>390</v>
      </c>
      <c r="B18" s="109">
        <f>SUM(C21:C22)</f>
      </c>
      <c r="C18" s="4"/>
      <c r="D18" s="4"/>
      <c r="E18" s="4"/>
      <c r="F18" s="4"/>
      <c r="G18" s="4"/>
      <c r="H18" s="4"/>
      <c r="I18" s="4"/>
      <c r="J18" s="4"/>
      <c r="K18" s="4"/>
    </row>
    <row r="19" ht="17.25" customHeight="1" spans="1:12" x14ac:dyDescent="0.25">
      <c r="A19" s="17"/>
      <c r="B19" s="18"/>
      <c r="C19" s="4"/>
      <c r="D19" s="4"/>
      <c r="E19" s="4"/>
      <c r="F19" s="4"/>
      <c r="G19" s="4"/>
      <c r="H19" s="4"/>
      <c r="I19" s="4"/>
      <c r="J19" s="4"/>
      <c r="K19" s="4"/>
    </row>
    <row r="20" ht="17.25" customHeight="1" spans="1:12" x14ac:dyDescent="0.25">
      <c r="A20" s="108" t="s">
        <v>391</v>
      </c>
      <c r="B20" s="109">
        <f>SUM(C23:C24)</f>
      </c>
      <c r="C20" s="4"/>
      <c r="D20" s="4"/>
      <c r="E20" s="4"/>
      <c r="F20" s="4"/>
      <c r="G20" s="4"/>
      <c r="H20" s="4"/>
      <c r="I20" s="4"/>
      <c r="J20" s="4"/>
      <c r="K20" s="4"/>
    </row>
    <row r="21" ht="17.25" customHeight="1" spans="1:12" x14ac:dyDescent="0.25">
      <c r="A21" s="17">
        <v>42774</v>
      </c>
      <c r="B21" s="32">
        <v>-83</v>
      </c>
      <c r="C21" s="4"/>
      <c r="D21" s="4"/>
      <c r="E21" s="4"/>
      <c r="F21" s="4"/>
      <c r="G21" s="4"/>
      <c r="H21" s="4"/>
      <c r="I21" s="4"/>
      <c r="J21" s="4"/>
      <c r="K21" s="4"/>
    </row>
    <row r="22" ht="17.25" customHeight="1" spans="1:12" x14ac:dyDescent="0.25">
      <c r="A22" s="17" t="s">
        <v>392</v>
      </c>
      <c r="B22" s="32">
        <v>-14</v>
      </c>
      <c r="C22" s="4"/>
      <c r="D22" s="4"/>
      <c r="E22" s="4"/>
      <c r="F22" s="4"/>
      <c r="G22" s="4"/>
      <c r="H22" s="4"/>
      <c r="I22" s="4"/>
      <c r="J22" s="4"/>
      <c r="K22" s="4"/>
    </row>
    <row r="23" ht="17.25" customHeight="1" spans="1:12" x14ac:dyDescent="0.25">
      <c r="A23" s="108" t="s">
        <v>393</v>
      </c>
      <c r="B23" s="109">
        <f>SUM(C25:C27)</f>
      </c>
      <c r="C23" s="4"/>
      <c r="D23" s="4"/>
      <c r="E23" s="4"/>
      <c r="F23" s="4"/>
      <c r="G23" s="4"/>
      <c r="H23" s="4"/>
      <c r="I23" s="4"/>
      <c r="J23" s="4"/>
      <c r="K23" s="4"/>
    </row>
    <row r="24" ht="17.25" customHeight="1" spans="1:12" x14ac:dyDescent="0.25">
      <c r="A24" s="17" t="s">
        <v>516</v>
      </c>
      <c r="B24" s="32">
        <v>-4</v>
      </c>
      <c r="C24" s="4"/>
      <c r="D24" s="4"/>
      <c r="E24" s="4"/>
      <c r="F24" s="4"/>
      <c r="G24" s="4"/>
      <c r="H24" s="4"/>
      <c r="I24" s="4"/>
      <c r="J24" s="4"/>
      <c r="K24" s="4"/>
    </row>
    <row r="25" ht="17.25" customHeight="1" spans="1:12" x14ac:dyDescent="0.25">
      <c r="A25" s="17" t="s">
        <v>493</v>
      </c>
      <c r="B25" s="32">
        <v>-5</v>
      </c>
      <c r="C25" s="4"/>
      <c r="D25" s="4"/>
      <c r="E25" s="4"/>
      <c r="F25" s="4"/>
      <c r="G25" s="4"/>
      <c r="H25" s="4"/>
      <c r="I25" s="4"/>
      <c r="J25" s="4"/>
      <c r="K25" s="4"/>
    </row>
    <row r="26" ht="17.25" customHeight="1" spans="1:12" x14ac:dyDescent="0.25">
      <c r="A26" s="108" t="s">
        <v>394</v>
      </c>
      <c r="B26" s="109">
        <f>SUM(C28:C30)</f>
      </c>
      <c r="C26" s="4"/>
      <c r="D26" s="4"/>
      <c r="E26" s="4"/>
      <c r="F26" s="4"/>
      <c r="G26" s="4"/>
      <c r="H26" s="4"/>
      <c r="I26" s="4"/>
      <c r="J26" s="4"/>
      <c r="K26" s="4"/>
    </row>
    <row r="27" ht="17.25" customHeight="1" spans="1:12" x14ac:dyDescent="0.25">
      <c r="A27" s="17">
        <v>42988</v>
      </c>
      <c r="B27" s="32">
        <v>-4</v>
      </c>
      <c r="C27" s="4"/>
      <c r="D27" s="4"/>
      <c r="E27" s="4"/>
      <c r="F27" s="4"/>
      <c r="G27" s="4"/>
      <c r="H27" s="4"/>
      <c r="I27" s="4"/>
      <c r="J27" s="4"/>
      <c r="K27" s="4"/>
    </row>
    <row r="28" ht="17.25" customHeight="1" spans="1:12" x14ac:dyDescent="0.25">
      <c r="A28" s="17" t="s">
        <v>395</v>
      </c>
      <c r="B28" s="32">
        <v>-2</v>
      </c>
      <c r="C28" s="4"/>
      <c r="D28" s="4"/>
      <c r="E28" s="4"/>
      <c r="F28" s="4"/>
      <c r="G28" s="4"/>
      <c r="H28" s="4"/>
      <c r="I28" s="4"/>
      <c r="J28" s="4"/>
      <c r="K28" s="4"/>
    </row>
    <row r="29" ht="17.25" customHeight="1" spans="1:12" x14ac:dyDescent="0.25">
      <c r="A29" s="17" t="s">
        <v>396</v>
      </c>
      <c r="B29" s="32">
        <v>-9</v>
      </c>
      <c r="C29" s="4"/>
      <c r="D29" s="4"/>
      <c r="E29" s="4"/>
      <c r="F29" s="4"/>
      <c r="G29" s="4"/>
      <c r="H29" s="4"/>
      <c r="I29" s="4"/>
      <c r="J29" s="4"/>
      <c r="K29" s="4"/>
    </row>
    <row r="30" ht="17.25" customHeight="1" spans="1:12" x14ac:dyDescent="0.25">
      <c r="A30" s="108" t="s">
        <v>397</v>
      </c>
      <c r="B30" s="109">
        <f>SUM(C31:C34)</f>
      </c>
      <c r="C30" s="4"/>
      <c r="D30" s="4"/>
      <c r="E30" s="4"/>
      <c r="F30" s="4"/>
      <c r="G30" s="4"/>
      <c r="H30" s="4"/>
      <c r="I30" s="4"/>
      <c r="J30" s="4"/>
      <c r="K30" s="4"/>
    </row>
    <row r="31" ht="17.25" customHeight="1" spans="1:12" x14ac:dyDescent="0.25">
      <c r="A31" s="17">
        <v>42958</v>
      </c>
      <c r="B31" s="32">
        <v>-6</v>
      </c>
      <c r="C31" s="4"/>
      <c r="D31" s="4"/>
      <c r="E31" s="4"/>
      <c r="F31" s="4"/>
      <c r="G31" s="4"/>
      <c r="H31" s="4"/>
      <c r="I31" s="4"/>
      <c r="J31" s="4"/>
      <c r="K31" s="4"/>
    </row>
    <row r="32" ht="17.25" customHeight="1" spans="1:12" x14ac:dyDescent="0.25">
      <c r="A32" s="108" t="s">
        <v>400</v>
      </c>
      <c r="B32" s="109">
        <f>SUM(C35:C36)</f>
      </c>
      <c r="C32" s="4"/>
      <c r="D32" s="4"/>
      <c r="E32" s="4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42867</v>
      </c>
      <c r="B33" s="32">
        <v>-7</v>
      </c>
      <c r="C33" s="4"/>
      <c r="D33" s="4"/>
      <c r="E33" s="4"/>
      <c r="F33" s="4"/>
      <c r="G33" s="4"/>
      <c r="H33" s="4"/>
      <c r="I33" s="4"/>
      <c r="J33" s="4"/>
      <c r="K33" s="4"/>
    </row>
    <row r="34" ht="17.25" customHeight="1" spans="1:12" x14ac:dyDescent="0.25">
      <c r="A34" s="108" t="s">
        <v>402</v>
      </c>
      <c r="B34" s="109">
        <f>SUM(C37:C38)</f>
      </c>
      <c r="C34" s="4"/>
      <c r="D34" s="4"/>
      <c r="E34" s="4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403</v>
      </c>
      <c r="B35" s="32">
        <v>-6</v>
      </c>
      <c r="C35" s="4"/>
      <c r="D35" s="4"/>
      <c r="E35" s="4"/>
      <c r="F35" s="4"/>
      <c r="G35" s="4"/>
      <c r="H35" s="4"/>
      <c r="I35" s="4"/>
      <c r="J35" s="4"/>
      <c r="K35" s="4"/>
    </row>
    <row r="36" ht="17.25" customHeight="1" spans="1:12" x14ac:dyDescent="0.25">
      <c r="A36" s="108" t="s">
        <v>405</v>
      </c>
      <c r="B36" s="109">
        <f>SUM(C39:C40)</f>
      </c>
      <c r="C36" s="4"/>
      <c r="D36" s="4"/>
      <c r="E36" s="4"/>
      <c r="F36" s="4"/>
      <c r="G36" s="4"/>
      <c r="H36" s="4"/>
      <c r="I36" s="4"/>
      <c r="J36" s="4"/>
      <c r="K36" s="4"/>
    </row>
    <row r="37" ht="17.25" customHeight="1" spans="1:12" x14ac:dyDescent="0.25">
      <c r="A37" s="17"/>
      <c r="B37" s="18"/>
      <c r="C37" s="4"/>
      <c r="D37" s="4"/>
      <c r="E37" s="4"/>
      <c r="F37" s="4"/>
      <c r="G37" s="4"/>
      <c r="H37" s="4"/>
      <c r="I37" s="4"/>
      <c r="J37" s="4"/>
      <c r="K37" s="4"/>
    </row>
    <row r="38" ht="17.25" customHeight="1" spans="1:12" x14ac:dyDescent="0.25">
      <c r="A38" s="108" t="s">
        <v>407</v>
      </c>
      <c r="B38" s="109">
        <f>SUM(C41:C42)</f>
      </c>
      <c r="C38" s="4"/>
      <c r="D38" s="4"/>
      <c r="E38" s="4"/>
      <c r="F38" s="4"/>
      <c r="G38" s="4"/>
      <c r="H38" s="4"/>
      <c r="I38" s="4"/>
      <c r="J38" s="4"/>
      <c r="K38" s="4"/>
    </row>
    <row r="39" ht="17.25" customHeight="1" spans="1:12" x14ac:dyDescent="0.25">
      <c r="A39" s="17"/>
      <c r="B39" s="18"/>
      <c r="C39" s="4"/>
      <c r="D39" s="4"/>
      <c r="E39" s="4"/>
      <c r="F39" s="4"/>
      <c r="G39" s="4"/>
      <c r="H39" s="4"/>
      <c r="I39" s="4"/>
      <c r="J39" s="4"/>
      <c r="K39" s="4"/>
    </row>
    <row r="40" ht="17.25" customHeight="1" spans="1:12" x14ac:dyDescent="0.25">
      <c r="A40" s="108" t="s">
        <v>410</v>
      </c>
      <c r="B40" s="109">
        <f>SUM(C43:C44)</f>
      </c>
      <c r="C40" s="4"/>
      <c r="D40" s="4"/>
      <c r="E40" s="4"/>
      <c r="F40" s="4"/>
      <c r="G40" s="4"/>
      <c r="H40" s="4"/>
      <c r="I40" s="4"/>
      <c r="J40" s="4"/>
      <c r="K40" s="4"/>
    </row>
    <row r="41" ht="17.25" customHeight="1" spans="1:12" x14ac:dyDescent="0.25">
      <c r="A41" s="17"/>
      <c r="B41" s="18"/>
      <c r="C41" s="4"/>
      <c r="D41" s="4"/>
      <c r="E41" s="4"/>
      <c r="F41" s="4"/>
      <c r="G41" s="4"/>
      <c r="H41" s="4"/>
      <c r="I41" s="4"/>
      <c r="J41" s="4"/>
      <c r="K41" s="4"/>
    </row>
    <row r="42" ht="17.25" customHeight="1" spans="1:12" x14ac:dyDescent="0.25">
      <c r="A42" s="108" t="s">
        <v>412</v>
      </c>
      <c r="B42" s="109">
        <f>SUM(C45:C46)</f>
      </c>
      <c r="C42" s="4"/>
      <c r="D42" s="4"/>
      <c r="E42" s="4"/>
      <c r="F42" s="4"/>
      <c r="G42" s="4"/>
      <c r="H42" s="4"/>
      <c r="I42" s="4"/>
      <c r="J42" s="4"/>
      <c r="K42" s="4"/>
    </row>
    <row r="43" ht="17.25" customHeight="1" spans="1:12" x14ac:dyDescent="0.25">
      <c r="A43" s="17" t="s">
        <v>414</v>
      </c>
      <c r="B43" s="32">
        <v>-7</v>
      </c>
      <c r="C43" s="4"/>
      <c r="D43" s="4"/>
      <c r="E43" s="4"/>
      <c r="F43" s="4"/>
      <c r="G43" s="4"/>
      <c r="H43" s="4"/>
      <c r="I43" s="4"/>
      <c r="J43" s="4"/>
      <c r="K43" s="4"/>
    </row>
    <row r="44" ht="17.25" customHeight="1" spans="1:12" x14ac:dyDescent="0.25">
      <c r="A44" s="108" t="s">
        <v>415</v>
      </c>
      <c r="B44" s="109">
        <f>SUM(C47:C48)</f>
      </c>
      <c r="C44" s="4"/>
      <c r="D44" s="4"/>
      <c r="E44" s="4"/>
      <c r="F44" s="4"/>
      <c r="G44" s="4"/>
      <c r="H44" s="4"/>
      <c r="I44" s="4"/>
      <c r="J44" s="4"/>
      <c r="K44" s="4"/>
    </row>
    <row r="45" ht="17.25" customHeight="1" spans="1:12" x14ac:dyDescent="0.25">
      <c r="A45" s="17"/>
      <c r="B45" s="18"/>
      <c r="C45" s="4"/>
      <c r="D45" s="4"/>
      <c r="E45" s="4"/>
      <c r="F45" s="4"/>
      <c r="G45" s="4"/>
      <c r="H45" s="4"/>
      <c r="I45" s="4"/>
      <c r="J45" s="4"/>
      <c r="K45" s="4"/>
    </row>
    <row r="46" ht="17.25" customHeight="1" spans="1:12" x14ac:dyDescent="0.25">
      <c r="A46" s="108" t="s">
        <v>416</v>
      </c>
      <c r="B46" s="109">
        <f>SUM(C49:C50)</f>
      </c>
      <c r="C46" s="4"/>
      <c r="D46" s="4"/>
      <c r="E46" s="4"/>
      <c r="F46" s="4"/>
      <c r="G46" s="4"/>
      <c r="H46" s="4"/>
      <c r="I46" s="4"/>
      <c r="J46" s="4"/>
      <c r="K46" s="4"/>
    </row>
    <row r="47" ht="17.25" customHeight="1" spans="1:12" x14ac:dyDescent="0.25">
      <c r="A47" s="17"/>
      <c r="B47" s="18"/>
      <c r="C47" s="4"/>
      <c r="D47" s="4"/>
      <c r="E47" s="4"/>
      <c r="F47" s="4"/>
      <c r="G47" s="4"/>
      <c r="H47" s="4"/>
      <c r="I47" s="4"/>
      <c r="J47" s="4"/>
      <c r="K47" s="4"/>
    </row>
    <row r="48" ht="17.25" customHeight="1" spans="1:12" x14ac:dyDescent="0.25">
      <c r="A48" s="108" t="s">
        <v>417</v>
      </c>
      <c r="B48" s="109">
        <f>SUM(C51:C52)</f>
      </c>
      <c r="C48" s="4"/>
      <c r="D48" s="4"/>
      <c r="E48" s="4"/>
      <c r="F48" s="4"/>
      <c r="G48" s="4"/>
      <c r="H48" s="4"/>
      <c r="I48" s="4"/>
      <c r="J48" s="4"/>
      <c r="K48" s="4"/>
    </row>
    <row r="49" ht="17.25" customHeight="1" spans="1:12" x14ac:dyDescent="0.25">
      <c r="A49" s="17"/>
      <c r="B49" s="18"/>
      <c r="C49" s="4"/>
      <c r="D49" s="4"/>
      <c r="E49" s="4"/>
      <c r="F49" s="4"/>
      <c r="G49" s="4"/>
      <c r="H49" s="4"/>
      <c r="I49" s="4"/>
      <c r="J49" s="4"/>
      <c r="K49" s="4"/>
    </row>
    <row r="50" ht="17.25" customHeight="1" spans="1:12" x14ac:dyDescent="0.25">
      <c r="A50" s="108" t="s">
        <v>419</v>
      </c>
      <c r="B50" s="109">
        <f>SUM(C53:C54)</f>
      </c>
      <c r="C50" s="4"/>
      <c r="D50" s="4"/>
      <c r="E50" s="4"/>
      <c r="F50" s="4"/>
      <c r="G50" s="4"/>
      <c r="H50" s="4"/>
      <c r="I50" s="4"/>
      <c r="J50" s="4"/>
      <c r="K50" s="4"/>
    </row>
    <row r="51" ht="17.25" customHeight="1" spans="1:12" x14ac:dyDescent="0.25">
      <c r="A51" s="17"/>
      <c r="B51" s="18"/>
      <c r="C51" s="4"/>
      <c r="D51" s="4"/>
      <c r="E51" s="4"/>
      <c r="F51" s="4"/>
      <c r="G51" s="4"/>
      <c r="H51" s="4"/>
      <c r="I51" s="4"/>
      <c r="J51" s="4"/>
      <c r="K51" s="4"/>
    </row>
    <row r="52" ht="17.25" customHeight="1" spans="1:12" x14ac:dyDescent="0.25">
      <c r="A52" s="108" t="s">
        <v>420</v>
      </c>
      <c r="B52" s="109">
        <f>SUM(C55:C56)</f>
      </c>
      <c r="C52" s="4"/>
      <c r="D52" s="4"/>
      <c r="E52" s="4"/>
      <c r="F52" s="4"/>
      <c r="G52" s="4"/>
      <c r="H52" s="4"/>
      <c r="I52" s="4"/>
      <c r="J52" s="4"/>
      <c r="K52" s="4"/>
    </row>
    <row r="53" ht="17.25" customHeight="1" spans="1:12" x14ac:dyDescent="0.25">
      <c r="A53" s="17"/>
      <c r="B53" s="18"/>
      <c r="C53" s="4"/>
      <c r="D53" s="4"/>
      <c r="E53" s="4"/>
      <c r="F53" s="4"/>
      <c r="G53" s="4"/>
      <c r="H53" s="4"/>
      <c r="I53" s="4"/>
      <c r="J53" s="4"/>
      <c r="K53" s="4"/>
    </row>
    <row r="54" ht="17.25" customHeight="1" spans="1:12" x14ac:dyDescent="0.25">
      <c r="A54" s="108" t="s">
        <v>421</v>
      </c>
      <c r="B54" s="109">
        <f>SUM(C57:C58)</f>
      </c>
      <c r="C54" s="4"/>
      <c r="D54" s="4"/>
      <c r="E54" s="4"/>
      <c r="F54" s="4"/>
      <c r="G54" s="4"/>
      <c r="H54" s="4"/>
      <c r="I54" s="4"/>
      <c r="J54" s="4"/>
      <c r="K54" s="4"/>
    </row>
    <row r="55" ht="17.25" customHeight="1" spans="1:12" x14ac:dyDescent="0.25">
      <c r="A55" s="17"/>
      <c r="B55" s="18"/>
      <c r="C55" s="4"/>
      <c r="D55" s="4"/>
      <c r="E55" s="4"/>
      <c r="F55" s="4"/>
      <c r="G55" s="4"/>
      <c r="H55" s="4"/>
      <c r="I55" s="4"/>
      <c r="J55" s="4"/>
      <c r="K55" s="4"/>
    </row>
    <row r="56" ht="17.25" customHeight="1" spans="1:12" x14ac:dyDescent="0.25">
      <c r="A56" s="108" t="s">
        <v>422</v>
      </c>
      <c r="B56" s="109">
        <f>SUM(C59:C60)</f>
      </c>
      <c r="C56" s="4"/>
      <c r="D56" s="4"/>
      <c r="E56" s="4"/>
      <c r="F56" s="4"/>
      <c r="G56" s="4"/>
      <c r="H56" s="4"/>
      <c r="I56" s="4"/>
      <c r="J56" s="4"/>
      <c r="K56" s="4"/>
    </row>
    <row r="57" ht="17.25" customHeight="1" spans="1:12" x14ac:dyDescent="0.25">
      <c r="A57" s="17"/>
      <c r="B57" s="18"/>
      <c r="C57" s="4"/>
      <c r="D57" s="4"/>
      <c r="E57" s="4"/>
      <c r="F57" s="4"/>
      <c r="G57" s="4"/>
      <c r="H57" s="4"/>
      <c r="I57" s="4"/>
      <c r="J57" s="4"/>
      <c r="K57" s="4"/>
    </row>
    <row r="58" ht="17.25" customHeight="1" spans="1:12" x14ac:dyDescent="0.25">
      <c r="A58" s="108" t="s">
        <v>423</v>
      </c>
      <c r="B58" s="109">
        <f>SUM(C61:C62)</f>
      </c>
      <c r="C58" s="4"/>
      <c r="D58" s="4"/>
      <c r="E58" s="4"/>
      <c r="F58" s="4"/>
      <c r="G58" s="4"/>
      <c r="H58" s="4"/>
      <c r="I58" s="4"/>
      <c r="J58" s="4"/>
      <c r="K58" s="4"/>
    </row>
    <row r="59" ht="17.25" customHeight="1" spans="1:12" x14ac:dyDescent="0.25">
      <c r="A59" s="26"/>
      <c r="B59" s="27"/>
      <c r="C59" s="4"/>
      <c r="D59" s="4"/>
      <c r="E59" s="4"/>
      <c r="F59" s="4"/>
      <c r="G59" s="4"/>
      <c r="H59" s="4"/>
      <c r="I59" s="4"/>
      <c r="J59" s="4"/>
      <c r="K59" s="4"/>
    </row>
    <row r="60" ht="17.25" customHeight="1" spans="1:12" x14ac:dyDescent="0.25">
      <c r="A60" s="108" t="s">
        <v>424</v>
      </c>
      <c r="B60" s="109">
        <f>SUM(C63:C64)</f>
      </c>
      <c r="C60" s="4"/>
      <c r="D60" s="4"/>
      <c r="E60" s="4"/>
      <c r="F60" s="4"/>
      <c r="G60" s="4"/>
      <c r="H60" s="4"/>
      <c r="I60" s="4"/>
      <c r="J60" s="4"/>
      <c r="K60" s="4"/>
    </row>
    <row r="61" ht="17.25" customHeight="1" spans="1:12" x14ac:dyDescent="0.25">
      <c r="A61" s="134"/>
      <c r="B61" s="140"/>
      <c r="C61" s="4"/>
      <c r="D61" s="4"/>
      <c r="E61" s="4"/>
      <c r="F61" s="4"/>
      <c r="G61" s="4"/>
      <c r="H61" s="4"/>
      <c r="I61" s="4"/>
      <c r="J61" s="4"/>
      <c r="K61" s="4"/>
    </row>
    <row r="62" ht="17.25" customHeight="1" spans="1:12" x14ac:dyDescent="0.25">
      <c r="A62" s="108" t="s">
        <v>425</v>
      </c>
      <c r="B62" s="109">
        <f>SUM(C65:C66)</f>
      </c>
      <c r="C62" s="4"/>
      <c r="D62" s="4"/>
      <c r="E62" s="4"/>
      <c r="F62" s="4"/>
      <c r="G62" s="4"/>
      <c r="H62" s="4"/>
      <c r="I62" s="4"/>
      <c r="J62" s="4"/>
      <c r="K62" s="4"/>
    </row>
    <row r="63" ht="17.25" customHeight="1" spans="1:12" x14ac:dyDescent="0.25">
      <c r="A63" s="134"/>
      <c r="B63" s="140"/>
      <c r="C63" s="4"/>
      <c r="D63" s="4"/>
      <c r="E63" s="4"/>
      <c r="F63" s="4"/>
      <c r="G63" s="4"/>
      <c r="H63" s="4"/>
      <c r="I63" s="4"/>
      <c r="J63" s="4"/>
      <c r="K63" s="4"/>
    </row>
    <row r="64" ht="17.25" customHeight="1" spans="1:12" x14ac:dyDescent="0.25">
      <c r="A64" s="108" t="s">
        <v>426</v>
      </c>
      <c r="B64" s="109">
        <f>SUM(C67:C68)</f>
      </c>
      <c r="C64" s="4"/>
      <c r="D64" s="4"/>
      <c r="E64" s="4"/>
      <c r="F64" s="4"/>
      <c r="G64" s="4"/>
      <c r="H64" s="4"/>
      <c r="I64" s="4"/>
      <c r="J64" s="4"/>
      <c r="K64" s="4"/>
    </row>
    <row r="65" ht="17.25" customHeight="1" spans="1:12" x14ac:dyDescent="0.25">
      <c r="A65" s="134"/>
      <c r="B65" s="140"/>
      <c r="C65" s="4"/>
      <c r="D65" s="4"/>
      <c r="E65" s="4"/>
      <c r="F65" s="4"/>
      <c r="G65" s="4"/>
      <c r="H65" s="4"/>
      <c r="I65" s="4"/>
      <c r="J65" s="4"/>
      <c r="K65" s="4"/>
    </row>
    <row r="66" ht="17.25" customHeight="1" spans="1:12" x14ac:dyDescent="0.25">
      <c r="A66" s="108" t="s">
        <v>427</v>
      </c>
      <c r="B66" s="109">
        <f>SUM(C69:C70)</f>
      </c>
      <c r="C66" s="4"/>
      <c r="D66" s="4"/>
      <c r="E66" s="4"/>
      <c r="F66" s="4"/>
      <c r="G66" s="4"/>
      <c r="H66" s="4"/>
      <c r="I66" s="4"/>
      <c r="J66" s="4"/>
      <c r="K66" s="4"/>
    </row>
    <row r="67" ht="17.25" customHeight="1" spans="1:12" x14ac:dyDescent="0.25">
      <c r="A67" s="134"/>
      <c r="B67" s="140"/>
      <c r="C67" s="4"/>
      <c r="D67" s="4"/>
      <c r="E67" s="4"/>
      <c r="F67" s="4"/>
      <c r="G67" s="4"/>
      <c r="H67" s="4"/>
      <c r="I67" s="4"/>
      <c r="J67" s="4"/>
      <c r="K67" s="4"/>
    </row>
    <row r="68" ht="17.25" customHeight="1" spans="1:12" x14ac:dyDescent="0.25">
      <c r="A68" s="108" t="s">
        <v>428</v>
      </c>
      <c r="B68" s="109">
        <f>SUM(C71:C72)</f>
      </c>
      <c r="C68" s="4"/>
      <c r="D68" s="4"/>
      <c r="E68" s="4"/>
      <c r="F68" s="4"/>
      <c r="G68" s="4"/>
      <c r="H68" s="4"/>
      <c r="I68" s="4"/>
      <c r="J68" s="4"/>
      <c r="K68" s="4"/>
    </row>
    <row r="69" ht="17.25" customHeight="1" spans="1:12" x14ac:dyDescent="0.25">
      <c r="A69" s="134"/>
      <c r="B69" s="140"/>
      <c r="C69" s="4"/>
      <c r="D69" s="4"/>
      <c r="E69" s="4"/>
      <c r="F69" s="4"/>
      <c r="G69" s="4"/>
      <c r="H69" s="4"/>
      <c r="I69" s="4"/>
      <c r="J69" s="4"/>
      <c r="K69" s="4"/>
    </row>
    <row r="70" ht="17.25" customHeight="1" spans="1:12" x14ac:dyDescent="0.25">
      <c r="A70" s="108" t="s">
        <v>429</v>
      </c>
      <c r="B70" s="109">
        <f>SUM(C73:C74)</f>
      </c>
      <c r="C70" s="4"/>
      <c r="D70" s="4"/>
      <c r="E70" s="4"/>
      <c r="F70" s="4"/>
      <c r="G70" s="4"/>
      <c r="H70" s="4"/>
      <c r="I70" s="4"/>
      <c r="J70" s="4"/>
      <c r="K70" s="4"/>
    </row>
    <row r="71" ht="17.25" customHeight="1" spans="1:12" x14ac:dyDescent="0.25">
      <c r="A71" s="134"/>
      <c r="B71" s="140"/>
      <c r="C71" s="4"/>
      <c r="D71" s="4"/>
      <c r="E71" s="4"/>
      <c r="F71" s="4"/>
      <c r="G71" s="4"/>
      <c r="H71" s="4"/>
      <c r="I71" s="4"/>
      <c r="J71" s="4"/>
      <c r="K71" s="4"/>
    </row>
    <row r="72" ht="17.25" customHeight="1" spans="1:12" x14ac:dyDescent="0.25">
      <c r="A72" s="108" t="s">
        <v>431</v>
      </c>
      <c r="B72" s="109">
        <f>SUM(C75:C76)</f>
      </c>
      <c r="C72" s="4"/>
      <c r="D72" s="4"/>
      <c r="E72" s="4"/>
      <c r="F72" s="4"/>
      <c r="G72" s="4"/>
      <c r="H72" s="4"/>
      <c r="I72" s="4"/>
      <c r="J72" s="4"/>
      <c r="K72" s="4"/>
    </row>
    <row r="73" ht="17.25" customHeight="1" spans="1:12" x14ac:dyDescent="0.25">
      <c r="A73" s="134"/>
      <c r="B73" s="140"/>
      <c r="C73" s="4"/>
      <c r="D73" s="4"/>
      <c r="E73" s="4"/>
      <c r="F73" s="4"/>
      <c r="G73" s="4"/>
      <c r="H73" s="4"/>
      <c r="I73" s="4"/>
      <c r="J73" s="4"/>
      <c r="K73" s="4"/>
    </row>
    <row r="74" ht="17.25" customHeight="1" spans="1:12" x14ac:dyDescent="0.25">
      <c r="A74" s="108" t="s">
        <v>432</v>
      </c>
      <c r="B74" s="109">
        <f>SUM(C77:C78)</f>
      </c>
      <c r="C74" s="4"/>
      <c r="D74" s="4"/>
      <c r="E74" s="4"/>
      <c r="F74" s="4"/>
      <c r="G74" s="4"/>
      <c r="H74" s="4"/>
      <c r="I74" s="4"/>
      <c r="J74" s="4"/>
      <c r="K74" s="4"/>
    </row>
    <row r="75" ht="17.25" customHeight="1" spans="1:12" x14ac:dyDescent="0.25">
      <c r="A75" s="134"/>
      <c r="B75" s="140"/>
      <c r="C75" s="4"/>
      <c r="D75" s="4"/>
      <c r="E75" s="4"/>
      <c r="F75" s="4"/>
      <c r="G75" s="4"/>
      <c r="H75" s="4"/>
      <c r="I75" s="4"/>
      <c r="J75" s="4"/>
      <c r="K75" s="4"/>
    </row>
    <row r="76" ht="17.25" customHeight="1" spans="1:12" x14ac:dyDescent="0.25">
      <c r="A76" s="108" t="s">
        <v>433</v>
      </c>
      <c r="B76" s="109">
        <f>SUM(C79:C80)</f>
      </c>
      <c r="C76" s="4"/>
      <c r="D76" s="4"/>
      <c r="E76" s="4"/>
      <c r="F76" s="4"/>
      <c r="G76" s="4"/>
      <c r="H76" s="4"/>
      <c r="I76" s="4"/>
      <c r="J76" s="4"/>
      <c r="K76" s="4"/>
    </row>
    <row r="77" ht="17.25" customHeight="1" spans="1:12" x14ac:dyDescent="0.25">
      <c r="A77" s="134"/>
      <c r="B77" s="140"/>
      <c r="C77" s="4"/>
      <c r="D77" s="4"/>
      <c r="E77" s="4"/>
      <c r="F77" s="4"/>
      <c r="G77" s="4"/>
      <c r="H77" s="4"/>
      <c r="I77" s="4"/>
      <c r="J77" s="4"/>
      <c r="K77" s="4"/>
    </row>
    <row r="78" ht="17.25" customHeight="1" spans="1:12" x14ac:dyDescent="0.25">
      <c r="A78" s="108" t="s">
        <v>435</v>
      </c>
      <c r="B78" s="109">
        <f>SUM(C81:C82)</f>
      </c>
      <c r="C78" s="4"/>
      <c r="D78" s="4"/>
      <c r="E78" s="4"/>
      <c r="F78" s="4"/>
      <c r="G78" s="4"/>
      <c r="H78" s="4"/>
      <c r="I78" s="4"/>
      <c r="J78" s="4"/>
      <c r="K78" s="4"/>
    </row>
    <row r="79" ht="17.25" customHeight="1" spans="1:12" x14ac:dyDescent="0.25">
      <c r="A79" s="134"/>
      <c r="B79" s="140"/>
      <c r="C79" s="4"/>
      <c r="D79" s="4"/>
      <c r="E79" s="4"/>
      <c r="F79" s="4"/>
      <c r="G79" s="4"/>
      <c r="H79" s="4"/>
      <c r="I79" s="4"/>
      <c r="J79" s="4"/>
      <c r="K79" s="4"/>
    </row>
    <row r="80" ht="17.25" customHeight="1" spans="1:12" x14ac:dyDescent="0.25">
      <c r="A80" s="108" t="s">
        <v>436</v>
      </c>
      <c r="B80" s="109">
        <f>SUM(C83:C84)</f>
      </c>
      <c r="C80" s="4"/>
      <c r="D80" s="4"/>
      <c r="E80" s="4"/>
      <c r="F80" s="4"/>
      <c r="G80" s="4"/>
      <c r="H80" s="4"/>
      <c r="I80" s="4"/>
      <c r="J80" s="4"/>
      <c r="K80" s="4"/>
    </row>
    <row r="81" ht="17.25" customHeight="1" spans="1:12" x14ac:dyDescent="0.25">
      <c r="A81" s="134"/>
      <c r="B81" s="140"/>
      <c r="C81" s="4"/>
      <c r="D81" s="4"/>
      <c r="E81" s="4"/>
      <c r="F81" s="4"/>
      <c r="G81" s="4"/>
      <c r="H81" s="4"/>
      <c r="I81" s="4"/>
      <c r="J81" s="4"/>
      <c r="K81" s="4"/>
    </row>
    <row r="82" ht="17.25" customHeight="1" spans="1:12" x14ac:dyDescent="0.25">
      <c r="A82" s="108" t="s">
        <v>437</v>
      </c>
      <c r="B82" s="109">
        <f>SUM(C85:C86)</f>
      </c>
      <c r="C82" s="4"/>
      <c r="D82" s="4"/>
      <c r="E82" s="4"/>
      <c r="F82" s="4"/>
      <c r="G82" s="4"/>
      <c r="H82" s="4"/>
      <c r="I82" s="4"/>
      <c r="J82" s="4"/>
      <c r="K82" s="4"/>
    </row>
    <row r="83" ht="17.25" customHeight="1" spans="1:12" x14ac:dyDescent="0.25">
      <c r="A83" s="85"/>
      <c r="B83" s="18"/>
      <c r="C83" s="4"/>
      <c r="D83" s="4"/>
      <c r="E83" s="4"/>
      <c r="F83" s="4"/>
      <c r="G83" s="4"/>
      <c r="H83" s="4"/>
      <c r="I83" s="4"/>
      <c r="J83" s="4"/>
      <c r="K83" s="4"/>
    </row>
    <row r="84" ht="17.25" customHeight="1" spans="1:12" x14ac:dyDescent="0.25">
      <c r="A84" s="108" t="s">
        <v>438</v>
      </c>
      <c r="B84" s="109">
        <f>SUM(C87:C88)</f>
      </c>
      <c r="C84" s="4"/>
      <c r="D84" s="4"/>
      <c r="E84" s="4"/>
      <c r="F84" s="4"/>
      <c r="G84" s="4"/>
      <c r="H84" s="4"/>
      <c r="I84" s="4"/>
      <c r="J84" s="4"/>
      <c r="K84" s="4"/>
    </row>
    <row r="85" ht="17.25" customHeight="1" spans="1:12" x14ac:dyDescent="0.25">
      <c r="A85" s="85">
        <v>44014</v>
      </c>
      <c r="B85" s="32">
        <v>-9</v>
      </c>
      <c r="C85" s="4"/>
      <c r="D85" s="4"/>
      <c r="E85" s="4"/>
      <c r="F85" s="4"/>
      <c r="G85" s="4"/>
      <c r="H85" s="4"/>
      <c r="I85" s="4"/>
      <c r="J85" s="4"/>
      <c r="K85" s="4"/>
    </row>
    <row r="86" ht="17.25" customHeight="1" spans="1:12" x14ac:dyDescent="0.25">
      <c r="A86" s="108" t="s">
        <v>439</v>
      </c>
      <c r="B86" s="109">
        <f>SUM(C89:C90)</f>
      </c>
      <c r="C86" s="4"/>
      <c r="D86" s="4"/>
      <c r="E86" s="4"/>
      <c r="F86" s="4"/>
      <c r="G86" s="4"/>
      <c r="H86" s="4"/>
      <c r="I86" s="4"/>
      <c r="J86" s="4"/>
      <c r="K86" s="4"/>
    </row>
    <row r="87" ht="17.25" customHeight="1" spans="1:12" x14ac:dyDescent="0.25">
      <c r="A87" s="85"/>
      <c r="B87" s="18"/>
      <c r="C87" s="4"/>
      <c r="D87" s="4"/>
      <c r="E87" s="4"/>
      <c r="F87" s="4"/>
      <c r="G87" s="4"/>
      <c r="H87" s="4"/>
      <c r="I87" s="4"/>
      <c r="J87" s="4"/>
      <c r="K87" s="4"/>
    </row>
    <row r="88" ht="17.25" customHeight="1" spans="1:12" x14ac:dyDescent="0.25">
      <c r="A88" s="108" t="s">
        <v>440</v>
      </c>
      <c r="B88" s="109">
        <f>SUM(C91:C92)</f>
      </c>
      <c r="C88" s="4"/>
      <c r="D88" s="4"/>
      <c r="E88" s="4"/>
      <c r="F88" s="4"/>
      <c r="G88" s="4"/>
      <c r="H88" s="4"/>
      <c r="I88" s="4"/>
      <c r="J88" s="4"/>
      <c r="K88" s="4"/>
    </row>
    <row r="89" ht="17.25" customHeight="1" spans="1:12" x14ac:dyDescent="0.25">
      <c r="A89" s="17"/>
      <c r="B89" s="18"/>
      <c r="C89" s="4"/>
      <c r="D89" s="4"/>
      <c r="E89" s="4"/>
      <c r="F89" s="4"/>
      <c r="G89" s="4"/>
      <c r="H89" s="4"/>
      <c r="I89" s="4"/>
      <c r="J89" s="4"/>
      <c r="K89" s="4"/>
    </row>
    <row r="90" ht="17.25" customHeight="1" spans="1:12" x14ac:dyDescent="0.25">
      <c r="A90" s="108" t="s">
        <v>441</v>
      </c>
      <c r="B90" s="109">
        <f>SUM(C93:C94)</f>
      </c>
      <c r="C90" s="4"/>
      <c r="D90" s="4"/>
      <c r="E90" s="4"/>
      <c r="F90" s="4"/>
      <c r="G90" s="4"/>
      <c r="H90" s="4"/>
      <c r="I90" s="4"/>
      <c r="J90" s="4"/>
      <c r="K90" s="4"/>
    </row>
    <row r="91" ht="17.25" customHeight="1" spans="1:12" x14ac:dyDescent="0.25">
      <c r="A91" s="17"/>
      <c r="B91" s="18"/>
      <c r="C91" s="4"/>
      <c r="D91" s="4"/>
      <c r="E91" s="4"/>
      <c r="F91" s="4"/>
      <c r="G91" s="4"/>
      <c r="H91" s="4"/>
      <c r="I91" s="4"/>
      <c r="J91" s="4"/>
      <c r="K91" s="4"/>
    </row>
    <row r="92" ht="17.25" customHeight="1" spans="1:12" x14ac:dyDescent="0.25">
      <c r="A92" s="108" t="s">
        <v>442</v>
      </c>
      <c r="B92" s="109">
        <f>SUM(C95:C96)</f>
      </c>
      <c r="C92" s="4"/>
      <c r="D92" s="4"/>
      <c r="E92" s="4"/>
      <c r="F92" s="4"/>
      <c r="G92" s="4"/>
      <c r="H92" s="4"/>
      <c r="I92" s="4"/>
      <c r="J92" s="4"/>
      <c r="K92" s="4"/>
    </row>
    <row r="93" ht="17.25" customHeight="1" spans="1:12" x14ac:dyDescent="0.25">
      <c r="A93" s="17"/>
      <c r="B93" s="18"/>
      <c r="C93" s="4"/>
      <c r="D93" s="4"/>
      <c r="E93" s="4"/>
      <c r="F93" s="4"/>
      <c r="G93" s="4"/>
      <c r="H93" s="4"/>
      <c r="I93" s="4"/>
      <c r="J93" s="4"/>
      <c r="K93" s="4"/>
    </row>
    <row r="94" ht="17.25" customHeight="1" spans="1:12" x14ac:dyDescent="0.25">
      <c r="A94" s="108" t="s">
        <v>443</v>
      </c>
      <c r="B94" s="109">
        <f>SUM(C97:C98)</f>
      </c>
      <c r="C94" s="4"/>
      <c r="D94" s="4"/>
      <c r="E94" s="4"/>
      <c r="F94" s="4"/>
      <c r="G94" s="4"/>
      <c r="H94" s="4"/>
      <c r="I94" s="4"/>
      <c r="J94" s="4"/>
      <c r="K94" s="4"/>
    </row>
    <row r="95" ht="17.25" customHeight="1" spans="1:12" x14ac:dyDescent="0.25">
      <c r="A95" s="17"/>
      <c r="B95" s="18"/>
      <c r="C95" s="4"/>
      <c r="D95" s="4"/>
      <c r="E95" s="4"/>
      <c r="F95" s="4"/>
      <c r="G95" s="4"/>
      <c r="H95" s="4"/>
      <c r="I95" s="4"/>
      <c r="J95" s="4"/>
      <c r="K95" s="4"/>
    </row>
    <row r="96" ht="17.25" customHeight="1" spans="1:12" x14ac:dyDescent="0.25">
      <c r="A96" s="108" t="s">
        <v>444</v>
      </c>
      <c r="B96" s="109">
        <f>SUM(C99:C100)</f>
      </c>
      <c r="C96" s="4"/>
      <c r="D96" s="4"/>
      <c r="E96" s="4"/>
      <c r="F96" s="4"/>
      <c r="G96" s="4"/>
      <c r="H96" s="4"/>
      <c r="I96" s="4"/>
      <c r="J96" s="4"/>
      <c r="K96" s="4"/>
    </row>
    <row r="97" ht="17.25" customHeight="1" spans="1:12" x14ac:dyDescent="0.25">
      <c r="A97" s="17"/>
      <c r="B97" s="18"/>
      <c r="C97" s="4"/>
      <c r="D97" s="4"/>
      <c r="E97" s="4"/>
      <c r="F97" s="4"/>
      <c r="G97" s="4"/>
      <c r="H97" s="4"/>
      <c r="I97" s="4"/>
      <c r="J97" s="4"/>
      <c r="K97" s="4"/>
    </row>
    <row r="98" ht="17.25" customHeight="1" spans="1:12" x14ac:dyDescent="0.25">
      <c r="A98" s="108" t="s">
        <v>445</v>
      </c>
      <c r="B98" s="109">
        <f>SUM(C101:C102)</f>
      </c>
      <c r="C98" s="4"/>
      <c r="D98" s="4"/>
      <c r="E98" s="4"/>
      <c r="F98" s="4"/>
      <c r="G98" s="4"/>
      <c r="H98" s="4"/>
      <c r="I98" s="4"/>
      <c r="J98" s="4"/>
      <c r="K98" s="4"/>
    </row>
    <row r="99" ht="17.25" customHeight="1" spans="1:12" x14ac:dyDescent="0.25">
      <c r="A99" s="17"/>
      <c r="B99" s="18"/>
      <c r="C99" s="4"/>
      <c r="D99" s="4"/>
      <c r="E99" s="4"/>
      <c r="F99" s="4"/>
      <c r="G99" s="4"/>
      <c r="H99" s="4"/>
      <c r="I99" s="4"/>
      <c r="J99" s="4"/>
      <c r="K99" s="4"/>
    </row>
    <row r="100" ht="17.25" customHeight="1" spans="1:12" x14ac:dyDescent="0.25">
      <c r="A100" s="108" t="s">
        <v>446</v>
      </c>
      <c r="B100" s="109">
        <f>SUM(C103:C104)</f>
      </c>
      <c r="C100" s="4"/>
      <c r="D100" s="4"/>
      <c r="E100" s="4"/>
      <c r="F100" s="4"/>
      <c r="G100" s="4"/>
      <c r="H100" s="4"/>
      <c r="I100" s="4"/>
      <c r="J100" s="4"/>
      <c r="K100" s="4"/>
    </row>
    <row r="101" ht="17.25" customHeight="1" spans="1:12" x14ac:dyDescent="0.25">
      <c r="A101" s="17"/>
      <c r="B101" s="18"/>
      <c r="C101" s="4"/>
      <c r="D101" s="4"/>
      <c r="E101" s="4"/>
      <c r="F101" s="4"/>
      <c r="G101" s="4"/>
      <c r="H101" s="4"/>
      <c r="I101" s="4"/>
      <c r="J101" s="4"/>
      <c r="K101" s="4"/>
    </row>
    <row r="102" ht="17.25" customHeight="1" spans="1:12" x14ac:dyDescent="0.25">
      <c r="A102" s="108" t="s">
        <v>450</v>
      </c>
      <c r="B102" s="109">
        <f>SUM(C105:C106)</f>
      </c>
      <c r="C102" s="4"/>
      <c r="D102" s="4"/>
      <c r="E102" s="4"/>
      <c r="F102" s="4"/>
      <c r="G102" s="4"/>
      <c r="H102" s="4"/>
      <c r="I102" s="4"/>
      <c r="J102" s="4"/>
      <c r="K102" s="4"/>
    </row>
    <row r="103" ht="17.25" customHeight="1" spans="1:12" x14ac:dyDescent="0.25">
      <c r="A103" s="17"/>
      <c r="B103" s="18"/>
      <c r="C103" s="4"/>
      <c r="D103" s="4"/>
      <c r="E103" s="4"/>
      <c r="F103" s="4"/>
      <c r="G103" s="4"/>
      <c r="H103" s="4"/>
      <c r="I103" s="4"/>
      <c r="J103" s="4"/>
      <c r="K103" s="212"/>
    </row>
    <row r="104" ht="17.25" customHeight="1" spans="1:12" x14ac:dyDescent="0.25">
      <c r="A104" s="108" t="s">
        <v>452</v>
      </c>
      <c r="B104" s="109">
        <f>SUM(C107:C108)</f>
      </c>
      <c r="C104" s="4"/>
      <c r="D104" s="4"/>
      <c r="E104" s="4"/>
      <c r="F104" s="4"/>
      <c r="G104" s="4"/>
      <c r="H104" s="4"/>
      <c r="I104" s="4"/>
      <c r="J104" s="4"/>
      <c r="K104" s="4"/>
    </row>
    <row r="105" ht="17.25" customHeight="1" spans="1:12" x14ac:dyDescent="0.25">
      <c r="A105" s="17">
        <v>43873</v>
      </c>
      <c r="B105" s="32">
        <v>-1</v>
      </c>
      <c r="C105" s="4"/>
      <c r="D105" s="4"/>
      <c r="E105" s="4"/>
      <c r="F105" s="4"/>
      <c r="G105" s="4"/>
      <c r="H105" s="4"/>
      <c r="I105" s="4"/>
      <c r="J105" s="4"/>
      <c r="K105" s="4"/>
    </row>
    <row r="106" ht="17.25" customHeight="1" spans="1:12" x14ac:dyDescent="0.25">
      <c r="A106" s="108" t="s">
        <v>453</v>
      </c>
      <c r="B106" s="109">
        <f>SUM(C109:C110)</f>
      </c>
      <c r="C106" s="4"/>
      <c r="D106" s="4"/>
      <c r="E106" s="4"/>
      <c r="F106" s="4"/>
      <c r="G106" s="4"/>
      <c r="H106" s="4"/>
      <c r="I106" s="4"/>
      <c r="J106" s="4"/>
      <c r="K106" s="4"/>
    </row>
    <row r="107" ht="17.25" customHeight="1" spans="1:12" x14ac:dyDescent="0.25">
      <c r="A107" s="17"/>
      <c r="B107" s="18"/>
      <c r="C107" s="4"/>
      <c r="D107" s="4"/>
      <c r="E107" s="4"/>
      <c r="F107" s="4"/>
      <c r="G107" s="4"/>
      <c r="H107" s="4"/>
      <c r="I107" s="4"/>
      <c r="J107" s="4"/>
      <c r="K107" s="4"/>
    </row>
    <row r="108" ht="17.25" customHeight="1" spans="1:12" x14ac:dyDescent="0.25">
      <c r="A108" s="108" t="s">
        <v>454</v>
      </c>
      <c r="B108" s="109">
        <f>SUM(C111:C112)</f>
      </c>
      <c r="C108" s="4"/>
      <c r="D108" s="4"/>
      <c r="E108" s="4"/>
      <c r="F108" s="4"/>
      <c r="G108" s="4"/>
      <c r="H108" s="4"/>
      <c r="I108" s="4"/>
      <c r="J108" s="4"/>
      <c r="K108" s="4"/>
    </row>
    <row r="109" ht="17.25" customHeight="1" spans="1:12" x14ac:dyDescent="0.25">
      <c r="A109" s="17"/>
      <c r="B109" s="18"/>
      <c r="C109" s="4"/>
      <c r="D109" s="4"/>
      <c r="E109" s="4"/>
      <c r="F109" s="4"/>
      <c r="G109" s="4"/>
      <c r="H109" s="4"/>
      <c r="I109" s="4"/>
      <c r="J109" s="4"/>
      <c r="K109" s="4"/>
    </row>
    <row r="110" ht="17.25" customHeight="1" spans="1:12" x14ac:dyDescent="0.25">
      <c r="A110" s="108" t="s">
        <v>455</v>
      </c>
      <c r="B110" s="109">
        <f>SUM(C113:C114)</f>
      </c>
      <c r="C110" s="4"/>
      <c r="D110" s="4"/>
      <c r="E110" s="4"/>
      <c r="F110" s="4"/>
      <c r="G110" s="4"/>
      <c r="H110" s="4"/>
      <c r="I110" s="4"/>
      <c r="J110" s="4"/>
      <c r="K110" s="4"/>
    </row>
    <row r="111" ht="17.25" customHeight="1" spans="1:12" x14ac:dyDescent="0.25">
      <c r="A111" s="17"/>
      <c r="B111" s="18"/>
      <c r="C111" s="4"/>
      <c r="D111" s="4"/>
      <c r="E111" s="4"/>
      <c r="F111" s="4"/>
      <c r="G111" s="4"/>
      <c r="H111" s="4"/>
      <c r="I111" s="4"/>
      <c r="J111" s="4"/>
      <c r="K111" s="4"/>
    </row>
    <row r="112" ht="17.25" customHeight="1" spans="1:12" x14ac:dyDescent="0.25">
      <c r="A112" s="108" t="s">
        <v>456</v>
      </c>
      <c r="B112" s="109">
        <f>SUM(C115:C116)</f>
      </c>
      <c r="C112" s="4"/>
      <c r="D112" s="4"/>
      <c r="E112" s="4"/>
      <c r="F112" s="4"/>
      <c r="G112" s="4"/>
      <c r="H112" s="4"/>
      <c r="I112" s="4"/>
      <c r="J112" s="4"/>
      <c r="K112" s="4"/>
    </row>
    <row r="113" ht="17.25" customHeight="1" spans="1:12" x14ac:dyDescent="0.25">
      <c r="A113" s="17"/>
      <c r="B113" s="18"/>
      <c r="C113" s="4"/>
      <c r="D113" s="4"/>
      <c r="E113" s="4"/>
      <c r="F113" s="4"/>
      <c r="G113" s="4"/>
      <c r="H113" s="4"/>
      <c r="I113" s="4"/>
      <c r="J113" s="4"/>
      <c r="K113" s="4"/>
    </row>
    <row r="114" ht="17.25" customHeight="1" spans="1:12" x14ac:dyDescent="0.25">
      <c r="A114" s="108" t="s">
        <v>457</v>
      </c>
      <c r="B114" s="109">
        <f>SUM(C117:C118)</f>
      </c>
      <c r="C114" s="4"/>
      <c r="D114" s="4"/>
      <c r="E114" s="4"/>
      <c r="F114" s="4"/>
      <c r="G114" s="4"/>
      <c r="H114" s="4"/>
      <c r="I114" s="4"/>
      <c r="J114" s="4"/>
      <c r="K114" s="4"/>
    </row>
    <row r="115" ht="17.25" customHeight="1" spans="1:12" x14ac:dyDescent="0.25">
      <c r="A115" s="17"/>
      <c r="B115" s="18"/>
      <c r="C115" s="4"/>
      <c r="D115" s="4"/>
      <c r="E115" s="4"/>
      <c r="F115" s="4"/>
      <c r="G115" s="4"/>
      <c r="H115" s="4"/>
      <c r="I115" s="4"/>
      <c r="J115" s="4"/>
      <c r="K115" s="4"/>
    </row>
    <row r="116" ht="17.25" customHeight="1" spans="1:12" x14ac:dyDescent="0.25">
      <c r="A116" s="108" t="s">
        <v>459</v>
      </c>
      <c r="B116" s="109">
        <f>SUM(C119:C120)</f>
      </c>
      <c r="C116" s="4"/>
      <c r="D116" s="4"/>
      <c r="E116" s="4"/>
      <c r="F116" s="4"/>
      <c r="G116" s="4"/>
      <c r="H116" s="4"/>
      <c r="I116" s="4"/>
      <c r="J116" s="4"/>
      <c r="K116" s="4"/>
    </row>
    <row r="117" ht="17.25" customHeight="1" spans="1:12" x14ac:dyDescent="0.25">
      <c r="A117" s="17"/>
      <c r="B117" s="18"/>
      <c r="C117" s="4"/>
      <c r="D117" s="4"/>
      <c r="E117" s="4"/>
      <c r="F117" s="4"/>
      <c r="G117" s="4"/>
      <c r="H117" s="4"/>
      <c r="I117" s="4"/>
      <c r="J117" s="4"/>
      <c r="K117" s="4"/>
    </row>
    <row r="118" ht="17.25" customHeight="1" spans="1:12" x14ac:dyDescent="0.25">
      <c r="A118" s="108" t="s">
        <v>507</v>
      </c>
      <c r="B118" s="109">
        <f>SUM(C121:C122)</f>
      </c>
      <c r="C118" s="4"/>
      <c r="D118" s="4"/>
      <c r="E118" s="4"/>
      <c r="F118" s="4"/>
      <c r="G118" s="4"/>
      <c r="H118" s="4"/>
      <c r="I118" s="4"/>
      <c r="J118" s="4"/>
      <c r="K118" s="4"/>
    </row>
    <row r="119" ht="17.25" customHeight="1" spans="1:12" x14ac:dyDescent="0.25">
      <c r="A119" s="17"/>
      <c r="B119" s="18"/>
      <c r="C119" s="4"/>
      <c r="D119" s="4"/>
      <c r="E119" s="4"/>
      <c r="F119" s="4"/>
      <c r="G119" s="4"/>
      <c r="H119" s="4"/>
      <c r="I119" s="4"/>
      <c r="J119" s="4"/>
      <c r="K119" s="4"/>
    </row>
    <row r="120" ht="17.25" customHeight="1" spans="1:12" x14ac:dyDescent="0.25">
      <c r="A120" s="108" t="s">
        <v>508</v>
      </c>
      <c r="B120" s="109">
        <f>SUM(C123:C124)</f>
      </c>
      <c r="C120" s="4"/>
      <c r="D120" s="4"/>
      <c r="E120" s="4"/>
      <c r="F120" s="4"/>
      <c r="G120" s="4"/>
      <c r="H120" s="4"/>
      <c r="I120" s="4"/>
      <c r="J120" s="4"/>
      <c r="K120" s="4"/>
    </row>
    <row r="121" ht="17.25" customHeight="1" spans="1:12" x14ac:dyDescent="0.25">
      <c r="A121" s="17">
        <v>44294</v>
      </c>
      <c r="B121" s="32">
        <v>-2</v>
      </c>
      <c r="C121" s="4"/>
      <c r="D121" s="4"/>
      <c r="E121" s="4"/>
      <c r="F121" s="4"/>
      <c r="G121" s="4"/>
      <c r="H121" s="4"/>
      <c r="I121" s="4"/>
      <c r="J121" s="4"/>
      <c r="K121" s="4"/>
    </row>
    <row r="122" ht="17.25" customHeight="1" spans="1:12" x14ac:dyDescent="0.25">
      <c r="A122" s="108" t="s">
        <v>462</v>
      </c>
      <c r="B122" s="109">
        <f>SUM(C125:C126)</f>
      </c>
      <c r="C122" s="4"/>
      <c r="D122" s="4"/>
      <c r="E122" s="4"/>
      <c r="F122" s="4"/>
      <c r="G122" s="4"/>
      <c r="H122" s="4"/>
      <c r="I122" s="4"/>
      <c r="J122" s="4"/>
      <c r="K122" s="4"/>
    </row>
    <row r="123" ht="17.25" customHeight="1" spans="1:12" x14ac:dyDescent="0.25">
      <c r="A123" s="17"/>
      <c r="B123" s="18"/>
      <c r="C123" s="4"/>
      <c r="D123" s="4"/>
      <c r="E123" s="4"/>
      <c r="F123" s="4"/>
      <c r="G123" s="4"/>
      <c r="H123" s="4"/>
      <c r="I123" s="4"/>
      <c r="J123" s="4"/>
      <c r="K123" s="4"/>
    </row>
    <row r="124" ht="17.25" customHeight="1" spans="1:12" x14ac:dyDescent="0.25">
      <c r="A124" s="108" t="s">
        <v>463</v>
      </c>
      <c r="B124" s="109">
        <f>SUM(C127:C128)</f>
      </c>
      <c r="C124" s="4"/>
      <c r="D124" s="4"/>
      <c r="E124" s="4"/>
      <c r="F124" s="4"/>
      <c r="G124" s="4"/>
      <c r="H124" s="4"/>
      <c r="I124" s="4"/>
      <c r="J124" s="4"/>
      <c r="K124" s="4"/>
    </row>
    <row r="125" ht="17.25" customHeight="1" spans="1:12" x14ac:dyDescent="0.25">
      <c r="A125" s="17"/>
      <c r="B125" s="18"/>
      <c r="C125" s="4"/>
      <c r="D125" s="4"/>
      <c r="E125" s="4"/>
      <c r="F125" s="4"/>
      <c r="G125" s="4"/>
      <c r="H125" s="4"/>
      <c r="I125" s="4"/>
      <c r="J125" s="4"/>
      <c r="K125" s="4"/>
    </row>
    <row r="126" ht="17.25" customHeight="1" spans="1:12" x14ac:dyDescent="0.25">
      <c r="A126" s="108" t="s">
        <v>464</v>
      </c>
      <c r="B126" s="109">
        <f>SUM(C129:C130)</f>
      </c>
      <c r="C126" s="4"/>
      <c r="D126" s="4"/>
      <c r="E126" s="4"/>
      <c r="F126" s="4"/>
      <c r="G126" s="4"/>
      <c r="H126" s="4"/>
      <c r="I126" s="4"/>
      <c r="J126" s="4"/>
      <c r="K126" s="4"/>
    </row>
    <row r="127" ht="17.25" customHeight="1" spans="1:12" x14ac:dyDescent="0.25">
      <c r="A127" s="17"/>
      <c r="B127" s="18"/>
      <c r="C127" s="4"/>
      <c r="D127" s="4"/>
      <c r="E127" s="4"/>
      <c r="F127" s="4"/>
      <c r="G127" s="4"/>
      <c r="H127" s="4"/>
      <c r="I127" s="4"/>
      <c r="J127" s="4"/>
      <c r="K127" s="4"/>
    </row>
    <row r="128" ht="17.25" customHeight="1" spans="1:12" x14ac:dyDescent="0.25">
      <c r="A128" s="108" t="s">
        <v>468</v>
      </c>
      <c r="B128" s="109">
        <f>SUM(C131:C132)</f>
      </c>
      <c r="C128" s="4"/>
      <c r="D128" s="4"/>
      <c r="E128" s="4"/>
      <c r="F128" s="4"/>
      <c r="G128" s="4"/>
      <c r="H128" s="4"/>
      <c r="I128" s="4"/>
      <c r="J128" s="4"/>
      <c r="K128" s="4"/>
    </row>
    <row r="129" ht="17.25" customHeight="1" spans="1:12" x14ac:dyDescent="0.25">
      <c r="A129" s="17"/>
      <c r="B129" s="18"/>
      <c r="C129" s="4"/>
      <c r="D129" s="4"/>
      <c r="E129" s="4"/>
      <c r="F129" s="4"/>
      <c r="G129" s="4"/>
      <c r="H129" s="4"/>
      <c r="I129" s="4"/>
      <c r="J129" s="4"/>
      <c r="K129" s="4"/>
    </row>
    <row r="130" ht="17.25" customHeight="1" spans="1:12" x14ac:dyDescent="0.25">
      <c r="A130" s="108" t="s">
        <v>470</v>
      </c>
      <c r="B130" s="109">
        <f>SUM(C133:C134)</f>
      </c>
      <c r="C130" s="4"/>
      <c r="D130" s="4"/>
      <c r="E130" s="4"/>
      <c r="F130" s="4"/>
      <c r="G130" s="4"/>
      <c r="H130" s="4"/>
      <c r="I130" s="4"/>
      <c r="J130" s="4"/>
      <c r="K130" s="4"/>
    </row>
    <row r="131" ht="17.25" customHeight="1" spans="1:12" x14ac:dyDescent="0.25">
      <c r="A131" s="17"/>
      <c r="B131" s="18"/>
      <c r="C131" s="4"/>
      <c r="D131" s="4"/>
      <c r="E131" s="4"/>
      <c r="F131" s="4"/>
      <c r="G131" s="4"/>
      <c r="H131" s="4"/>
      <c r="I131" s="4"/>
      <c r="J131" s="4"/>
      <c r="K131" s="4"/>
    </row>
    <row r="132" ht="17.25" customHeight="1" spans="1:12" x14ac:dyDescent="0.25">
      <c r="A132" s="194" t="s">
        <v>472</v>
      </c>
      <c r="B132" s="175">
        <f>SUM(C135:C136)</f>
      </c>
      <c r="C132" s="4"/>
      <c r="D132" s="4"/>
      <c r="E132" s="4"/>
      <c r="F132" s="4"/>
      <c r="G132" s="4"/>
      <c r="H132" s="4"/>
      <c r="I132" s="4"/>
      <c r="J132" s="4"/>
      <c r="K132" s="4"/>
    </row>
    <row r="133" ht="17.25" customHeight="1" spans="1:12" x14ac:dyDescent="0.25">
      <c r="A133" s="57"/>
      <c r="B133" s="58"/>
      <c r="C133" s="4"/>
      <c r="D133" s="4"/>
      <c r="E133" s="4"/>
      <c r="F133" s="4"/>
      <c r="G133" s="4"/>
      <c r="H133" s="4"/>
      <c r="I133" s="4"/>
      <c r="J133" s="4"/>
      <c r="K133" s="4"/>
    </row>
    <row r="134" ht="17.25" customHeight="1" spans="1:12" x14ac:dyDescent="0.25">
      <c r="A134" s="194" t="s">
        <v>473</v>
      </c>
      <c r="B134" s="213">
        <f>SUM(C137)</f>
      </c>
      <c r="C134" s="4"/>
      <c r="D134" s="4"/>
      <c r="E134" s="4"/>
      <c r="F134" s="4"/>
      <c r="G134" s="4"/>
      <c r="H134" s="4"/>
      <c r="I134" s="4"/>
      <c r="J134" s="4"/>
      <c r="K134" s="4"/>
    </row>
    <row r="135" ht="17.25" customHeight="1" spans="1:12" x14ac:dyDescent="0.25">
      <c r="A135" s="85"/>
      <c r="B135" s="68"/>
      <c r="C135" s="4"/>
      <c r="D135" s="4"/>
      <c r="E135" s="4"/>
      <c r="F135" s="4"/>
      <c r="G135" s="4"/>
      <c r="H135" s="4"/>
      <c r="I135" s="4"/>
      <c r="J135" s="4"/>
      <c r="K135" s="4"/>
    </row>
    <row r="136" ht="17.25" customHeight="1" spans="1:12" x14ac:dyDescent="0.25">
      <c r="A136" s="194" t="s">
        <v>474</v>
      </c>
      <c r="B136" s="213">
        <f>SUM(C139:C140)</f>
      </c>
      <c r="C136" s="4"/>
      <c r="D136" s="4"/>
      <c r="E136" s="4"/>
      <c r="F136" s="4"/>
      <c r="G136" s="4"/>
      <c r="H136" s="4"/>
      <c r="I136" s="4"/>
      <c r="J136" s="4"/>
      <c r="K136" s="4"/>
    </row>
    <row r="137" ht="17.25" customHeight="1" spans="1:12" x14ac:dyDescent="0.25">
      <c r="A137" s="85"/>
      <c r="B137" s="68"/>
      <c r="C137" s="4"/>
      <c r="D137" s="4"/>
      <c r="E137" s="4"/>
      <c r="F137" s="4"/>
      <c r="G137" s="4"/>
      <c r="H137" s="4"/>
      <c r="I137" s="4"/>
      <c r="J137" s="4"/>
      <c r="K137" s="4"/>
    </row>
    <row r="138" ht="17.25" customHeight="1" spans="1:12" x14ac:dyDescent="0.25">
      <c r="A138" s="194" t="s">
        <v>475</v>
      </c>
      <c r="B138" s="213">
        <f>SUM(C141:C142)</f>
      </c>
      <c r="C138" s="4"/>
      <c r="D138" s="4"/>
      <c r="E138" s="4"/>
      <c r="F138" s="4"/>
      <c r="G138" s="4"/>
      <c r="H138" s="4"/>
      <c r="I138" s="4"/>
      <c r="J138" s="4"/>
      <c r="K138" s="4"/>
    </row>
    <row r="139" ht="17.25" customHeight="1" spans="1:12" x14ac:dyDescent="0.25">
      <c r="A139" s="85"/>
      <c r="B139" s="68"/>
      <c r="C139" s="4"/>
      <c r="D139" s="4"/>
      <c r="E139" s="4"/>
      <c r="F139" s="4"/>
      <c r="G139" s="4"/>
      <c r="H139" s="4"/>
      <c r="I139" s="4"/>
      <c r="J139" s="4"/>
      <c r="K139" s="4"/>
    </row>
    <row r="140" ht="17.25" customHeight="1" spans="1:12" x14ac:dyDescent="0.25">
      <c r="A140" s="194" t="s">
        <v>476</v>
      </c>
      <c r="B140" s="213">
        <f>SUM(C143:C144)</f>
      </c>
      <c r="C140" s="4"/>
      <c r="D140" s="4"/>
      <c r="E140" s="4"/>
      <c r="F140" s="4"/>
      <c r="G140" s="4"/>
      <c r="H140" s="4"/>
      <c r="I140" s="4"/>
      <c r="J140" s="4"/>
      <c r="K140" s="4"/>
    </row>
    <row r="141" ht="17.25" customHeight="1" spans="1:12" x14ac:dyDescent="0.25">
      <c r="A141" s="85"/>
      <c r="B141" s="68"/>
      <c r="C141" s="4"/>
      <c r="D141" s="4"/>
      <c r="E141" s="4"/>
      <c r="F141" s="4"/>
      <c r="G141" s="4"/>
      <c r="H141" s="4"/>
      <c r="I141" s="4"/>
      <c r="J141" s="4"/>
      <c r="K141" s="4"/>
    </row>
    <row r="142" ht="17.25" customHeight="1" spans="1:12" x14ac:dyDescent="0.25">
      <c r="A142" s="194" t="s">
        <v>477</v>
      </c>
      <c r="B142" s="213">
        <f>SUM(C145:C146)</f>
      </c>
      <c r="C142" s="4"/>
      <c r="D142" s="4"/>
      <c r="E142" s="4"/>
      <c r="F142" s="4"/>
      <c r="G142" s="4"/>
      <c r="H142" s="4"/>
      <c r="I142" s="4"/>
      <c r="J142" s="4"/>
      <c r="K142" s="4"/>
    </row>
    <row r="143" ht="17.25" customHeight="1" spans="1:12" x14ac:dyDescent="0.25">
      <c r="A143" s="85"/>
      <c r="B143" s="68"/>
      <c r="C143" s="4"/>
      <c r="D143" s="4"/>
      <c r="E143" s="4"/>
      <c r="F143" s="4"/>
      <c r="G143" s="4"/>
      <c r="H143" s="4"/>
      <c r="I143" s="4"/>
      <c r="J143" s="4"/>
      <c r="K143" s="4"/>
    </row>
    <row r="144" ht="17.25" customHeight="1" spans="1:12" x14ac:dyDescent="0.25">
      <c r="A144" s="194" t="s">
        <v>478</v>
      </c>
      <c r="B144" s="213">
        <f>SUM(C147:C148)</f>
      </c>
      <c r="C144" s="4"/>
      <c r="D144" s="4"/>
      <c r="E144" s="4"/>
      <c r="F144" s="4"/>
      <c r="G144" s="4"/>
      <c r="H144" s="4"/>
      <c r="I144" s="4"/>
      <c r="J144" s="4"/>
      <c r="K144" s="4"/>
    </row>
    <row r="145" ht="17.25" customHeight="1" spans="1:12" x14ac:dyDescent="0.25">
      <c r="A145" s="85"/>
      <c r="B145" s="68"/>
      <c r="C145" s="4"/>
      <c r="D145" s="4"/>
      <c r="E145" s="4"/>
      <c r="F145" s="4"/>
      <c r="G145" s="4"/>
      <c r="H145" s="4"/>
      <c r="I145" s="4"/>
      <c r="J145" s="4"/>
      <c r="K145" s="4"/>
    </row>
    <row r="146" ht="17.25" customHeight="1" spans="1:12" x14ac:dyDescent="0.25">
      <c r="A146" s="194" t="s">
        <v>479</v>
      </c>
      <c r="B146" s="213">
        <f>SUM(C149:C150)</f>
      </c>
      <c r="C146" s="4"/>
      <c r="D146" s="4"/>
      <c r="E146" s="4"/>
      <c r="F146" s="4"/>
      <c r="G146" s="4"/>
      <c r="H146" s="4"/>
      <c r="I146" s="4"/>
      <c r="J146" s="4"/>
      <c r="K146" s="4"/>
    </row>
    <row r="147" ht="17.25" customHeight="1" spans="1:12" x14ac:dyDescent="0.25">
      <c r="A147" s="85"/>
      <c r="B147" s="68"/>
      <c r="C147" s="4"/>
      <c r="D147" s="4"/>
      <c r="E147" s="4"/>
      <c r="F147" s="4"/>
      <c r="G147" s="4"/>
      <c r="H147" s="4"/>
      <c r="I147" s="4"/>
      <c r="J147" s="4"/>
      <c r="K147" s="4"/>
    </row>
    <row r="148" ht="17.25" customHeight="1" spans="1:12" x14ac:dyDescent="0.25">
      <c r="A148" s="194" t="s">
        <v>480</v>
      </c>
      <c r="B148" s="213">
        <f>SUM(C151:C152)</f>
      </c>
      <c r="C148" s="4"/>
      <c r="D148" s="4"/>
      <c r="E148" s="4"/>
      <c r="F148" s="4"/>
      <c r="G148" s="4"/>
      <c r="H148" s="4"/>
      <c r="I148" s="4"/>
      <c r="J148" s="4"/>
      <c r="K148" s="4"/>
    </row>
    <row r="149" ht="17.25" customHeight="1" spans="1:12" x14ac:dyDescent="0.25">
      <c r="A149" s="85"/>
      <c r="B149" s="68"/>
      <c r="C149" s="4"/>
      <c r="D149" s="4"/>
      <c r="E149" s="4"/>
      <c r="F149" s="4"/>
      <c r="G149" s="4"/>
      <c r="H149" s="4"/>
      <c r="I149" s="4"/>
      <c r="J149" s="4"/>
      <c r="K149" s="4"/>
    </row>
    <row r="150" ht="17.25" customHeight="1" spans="1:12" x14ac:dyDescent="0.25">
      <c r="A150" s="194" t="s">
        <v>481</v>
      </c>
      <c r="B150" s="213">
        <f>SUM(C153:C154)</f>
      </c>
      <c r="C150" s="4"/>
      <c r="D150" s="4"/>
      <c r="E150" s="4"/>
      <c r="F150" s="4"/>
      <c r="G150" s="4"/>
      <c r="H150" s="4"/>
      <c r="I150" s="4"/>
      <c r="J150" s="4"/>
      <c r="K150" s="4"/>
    </row>
    <row r="151" ht="17.25" customHeight="1" spans="1:12" x14ac:dyDescent="0.25">
      <c r="A151" s="85"/>
      <c r="B151" s="68"/>
      <c r="C151" s="4"/>
      <c r="D151" s="4"/>
      <c r="E151" s="4"/>
      <c r="F151" s="4"/>
      <c r="G151" s="4"/>
      <c r="H151" s="4"/>
      <c r="I151" s="4"/>
      <c r="J151" s="4"/>
      <c r="K151" s="4"/>
    </row>
    <row r="152" ht="17.25" customHeight="1" spans="1:12" x14ac:dyDescent="0.25">
      <c r="A152" s="194" t="s">
        <v>482</v>
      </c>
      <c r="B152" s="213">
        <f>SUM(C155:C156)</f>
      </c>
      <c r="C152" s="4"/>
      <c r="D152" s="4"/>
      <c r="E152" s="4"/>
      <c r="F152" s="4"/>
      <c r="G152" s="4"/>
      <c r="H152" s="4"/>
      <c r="I152" s="4"/>
      <c r="J152" s="4"/>
      <c r="K152" s="4"/>
    </row>
    <row r="153" ht="17.25" customHeight="1" spans="1:12" x14ac:dyDescent="0.25">
      <c r="A153" s="85"/>
      <c r="B153" s="68"/>
      <c r="C153" s="4"/>
      <c r="D153" s="4"/>
      <c r="E153" s="4"/>
      <c r="F153" s="4"/>
      <c r="G153" s="4"/>
      <c r="H153" s="4"/>
      <c r="I153" s="4"/>
      <c r="J153" s="4"/>
      <c r="K153" s="4"/>
    </row>
    <row r="154" ht="17.25" customHeight="1" spans="1:12" x14ac:dyDescent="0.25">
      <c r="A154" s="194" t="s">
        <v>483</v>
      </c>
      <c r="B154" s="213">
        <f>SUM(C157:C158)</f>
      </c>
      <c r="C154" s="4"/>
      <c r="D154" s="4"/>
      <c r="E154" s="4"/>
      <c r="F154" s="4"/>
      <c r="G154" s="4"/>
      <c r="H154" s="4"/>
      <c r="I154" s="4"/>
      <c r="J154" s="4"/>
      <c r="K154" s="4"/>
    </row>
    <row r="155" ht="17.25" customHeight="1" spans="1:12" x14ac:dyDescent="0.25">
      <c r="A155" s="85"/>
      <c r="B155" s="68"/>
      <c r="C155" s="4"/>
      <c r="D155" s="4"/>
      <c r="E155" s="4"/>
      <c r="F155" s="4"/>
      <c r="G155" s="4"/>
      <c r="H155" s="4"/>
      <c r="I155" s="4"/>
      <c r="J155" s="4"/>
      <c r="K155" s="4"/>
    </row>
    <row r="156" ht="17.25" customHeight="1" spans="1:12" x14ac:dyDescent="0.25">
      <c r="A156" s="194" t="s">
        <v>484</v>
      </c>
      <c r="B156" s="213">
        <f>SUM(C159:C160)</f>
      </c>
      <c r="C156" s="196" t="s">
        <v>485</v>
      </c>
      <c r="D156" s="196"/>
      <c r="E156" s="196"/>
      <c r="F156" s="196"/>
      <c r="G156" s="196"/>
      <c r="H156" s="197"/>
      <c r="I156" s="4"/>
      <c r="J156" s="4"/>
      <c r="K156" s="4"/>
    </row>
    <row r="157" ht="17.25" customHeight="1" spans="1:12" x14ac:dyDescent="0.25">
      <c r="A157" s="85"/>
      <c r="B157" s="68"/>
      <c r="C157" s="4"/>
      <c r="D157" s="4"/>
      <c r="E157" s="4"/>
      <c r="F157" s="4"/>
      <c r="G157" s="4"/>
      <c r="H157" s="4"/>
      <c r="I157" s="4"/>
      <c r="J157" s="4"/>
      <c r="K157" s="4"/>
    </row>
    <row r="158" ht="17.25" customHeight="1" spans="1:12" x14ac:dyDescent="0.25">
      <c r="A158" s="85"/>
      <c r="B158" s="68"/>
      <c r="C158" s="4"/>
      <c r="D158" s="4"/>
      <c r="E158" s="4"/>
      <c r="F158" s="4"/>
      <c r="G158" s="4"/>
      <c r="H158" s="4"/>
      <c r="I158" s="4"/>
      <c r="J158" s="4"/>
      <c r="K158" s="4"/>
    </row>
    <row r="159" ht="17.25" customHeight="1" spans="1:12" x14ac:dyDescent="0.25">
      <c r="A159" s="85"/>
      <c r="B159" s="68"/>
      <c r="C159" s="4"/>
      <c r="D159" s="4"/>
      <c r="E159" s="4"/>
      <c r="F159" s="4"/>
      <c r="G159" s="4"/>
      <c r="H159" s="4"/>
      <c r="I159" s="4"/>
      <c r="J159" s="4"/>
      <c r="K159" s="4"/>
    </row>
    <row r="160" ht="17.25" customHeight="1" spans="1:12" x14ac:dyDescent="0.25">
      <c r="A160" s="17"/>
      <c r="B160" s="18"/>
      <c r="C160" s="4"/>
      <c r="D160" s="4"/>
      <c r="E160" s="4"/>
      <c r="F160" s="4"/>
      <c r="G160" s="4"/>
      <c r="H160" s="4"/>
      <c r="I160" s="4"/>
      <c r="J160" s="4"/>
      <c r="K160" s="4"/>
    </row>
    <row r="161" ht="17.25" customHeight="1" spans="1:12" x14ac:dyDescent="0.25">
      <c r="A161" s="17"/>
      <c r="B161" s="18"/>
      <c r="C161" s="4"/>
      <c r="D161" s="4"/>
      <c r="E161" s="4"/>
      <c r="F161" s="4"/>
      <c r="G161" s="4"/>
      <c r="H161" s="4"/>
      <c r="I161" s="4"/>
      <c r="J161" s="4"/>
      <c r="K161" s="4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576428571428572" style="24" customWidth="1"/>
    <col min="3" max="3" width="13.005" style="24" customWidth="1"/>
    <col min="4" max="4" width="12.43357142857143" style="24" customWidth="1"/>
    <col min="5" max="10" width="12.43357142857143" style="4" customWidth="1"/>
  </cols>
  <sheetData>
    <row r="1" ht="17.25" customHeight="1" spans="1:11" x14ac:dyDescent="0.25">
      <c r="A1" s="184" t="s">
        <v>0</v>
      </c>
      <c r="B1" s="185" t="s">
        <v>517</v>
      </c>
      <c r="C1" s="185" t="s">
        <v>518</v>
      </c>
      <c r="D1" s="185" t="s">
        <v>519</v>
      </c>
      <c r="E1" s="4"/>
      <c r="F1" s="4"/>
      <c r="G1" s="4"/>
      <c r="H1" s="4"/>
      <c r="I1" s="4"/>
      <c r="J1" s="4"/>
    </row>
    <row r="2" ht="17.25" customHeight="1" spans="1:11" x14ac:dyDescent="0.25">
      <c r="A2" s="85" t="s">
        <v>520</v>
      </c>
      <c r="B2" s="67">
        <v>500</v>
      </c>
      <c r="C2" s="67">
        <v>600</v>
      </c>
      <c r="D2" s="68"/>
      <c r="E2" s="4"/>
      <c r="F2" s="4"/>
      <c r="G2" s="4"/>
      <c r="H2" s="4"/>
      <c r="I2" s="4"/>
      <c r="J2" s="4"/>
    </row>
    <row r="3" ht="17.25" customHeight="1" spans="1:11" x14ac:dyDescent="0.25">
      <c r="A3" s="17" t="s">
        <v>521</v>
      </c>
      <c r="B3" s="32">
        <v>100</v>
      </c>
      <c r="C3" s="32">
        <v>200</v>
      </c>
      <c r="D3" s="18"/>
      <c r="E3" s="4"/>
      <c r="F3" s="4"/>
      <c r="G3" s="4"/>
      <c r="H3" s="4"/>
      <c r="I3" s="4"/>
      <c r="J3" s="4"/>
    </row>
    <row r="4" ht="17.25" customHeight="1" spans="1:11" x14ac:dyDescent="0.25">
      <c r="A4" s="17" t="s">
        <v>522</v>
      </c>
      <c r="B4" s="32">
        <v>450</v>
      </c>
      <c r="C4" s="32">
        <v>450</v>
      </c>
      <c r="D4" s="18"/>
      <c r="E4" s="4"/>
      <c r="F4" s="4"/>
      <c r="G4" s="4"/>
      <c r="H4" s="4"/>
      <c r="I4" s="4"/>
      <c r="J4" s="4"/>
    </row>
    <row r="5" ht="17.25" customHeight="1" spans="1:11" x14ac:dyDescent="0.25">
      <c r="A5" s="57" t="s">
        <v>523</v>
      </c>
      <c r="B5" s="70">
        <v>258</v>
      </c>
      <c r="C5" s="70">
        <v>292</v>
      </c>
      <c r="D5" s="58"/>
      <c r="E5" s="4"/>
      <c r="F5" s="4"/>
      <c r="G5" s="4"/>
      <c r="H5" s="4"/>
      <c r="I5" s="4"/>
      <c r="J5" s="4"/>
    </row>
    <row r="6" ht="17.25" customHeight="1" spans="1:11" x14ac:dyDescent="0.25">
      <c r="A6" s="108" t="s">
        <v>400</v>
      </c>
      <c r="B6" s="109">
        <f>SUM(C7:C10)</f>
      </c>
      <c r="C6" s="109">
        <f>SUM(D7:D10)</f>
      </c>
      <c r="D6" s="214"/>
      <c r="E6" s="4"/>
      <c r="F6" s="4"/>
      <c r="G6" s="4"/>
      <c r="H6" s="4"/>
      <c r="I6" s="4"/>
      <c r="J6" s="4"/>
    </row>
    <row r="7" ht="17.25" customHeight="1" spans="1:11" x14ac:dyDescent="0.25">
      <c r="A7" s="8"/>
      <c r="B7" s="10"/>
      <c r="C7" s="10"/>
      <c r="D7" s="10"/>
      <c r="E7" s="4"/>
      <c r="F7" s="4"/>
      <c r="G7" s="4"/>
      <c r="H7" s="4"/>
      <c r="I7" s="4"/>
      <c r="J7" s="4"/>
    </row>
    <row r="8" ht="17.25" customHeight="1" spans="1:11" x14ac:dyDescent="0.25">
      <c r="A8" s="108" t="s">
        <v>402</v>
      </c>
      <c r="B8" s="109">
        <f>SUM(C11:C12)</f>
      </c>
      <c r="C8" s="109">
        <f>SUM(D11:D12)</f>
      </c>
      <c r="D8" s="214"/>
      <c r="E8" s="4"/>
      <c r="F8" s="4"/>
      <c r="G8" s="4"/>
      <c r="H8" s="4"/>
      <c r="I8" s="4"/>
      <c r="J8" s="4"/>
    </row>
    <row r="9" ht="17.25" customHeight="1" spans="1:11" x14ac:dyDescent="0.25">
      <c r="A9" s="8"/>
      <c r="B9" s="10"/>
      <c r="C9" s="10"/>
      <c r="D9" s="10"/>
      <c r="E9" s="4"/>
      <c r="F9" s="4"/>
      <c r="G9" s="4"/>
      <c r="H9" s="4"/>
      <c r="I9" s="4"/>
      <c r="J9" s="4"/>
    </row>
    <row r="10" ht="17.25" customHeight="1" spans="1:11" x14ac:dyDescent="0.25">
      <c r="A10" s="108" t="s">
        <v>405</v>
      </c>
      <c r="B10" s="109">
        <f>SUM(C13:C14)</f>
      </c>
      <c r="C10" s="109">
        <f>SUM(D13:D14)</f>
      </c>
      <c r="D10" s="110"/>
      <c r="E10" s="4"/>
      <c r="F10" s="4"/>
      <c r="G10" s="4"/>
      <c r="H10" s="4"/>
      <c r="I10" s="4"/>
      <c r="J10" s="4"/>
    </row>
    <row r="11" ht="17.25" customHeight="1" spans="1:11" x14ac:dyDescent="0.25">
      <c r="A11" s="8" t="s">
        <v>406</v>
      </c>
      <c r="B11" s="9">
        <v>-34</v>
      </c>
      <c r="C11" s="9">
        <v>-2</v>
      </c>
      <c r="D11" s="10"/>
      <c r="E11" s="4"/>
      <c r="F11" s="4"/>
      <c r="G11" s="4"/>
      <c r="H11" s="4"/>
      <c r="I11" s="4"/>
      <c r="J11" s="4"/>
    </row>
    <row r="12" ht="17.25" customHeight="1" spans="1:11" x14ac:dyDescent="0.25">
      <c r="A12" s="108" t="s">
        <v>407</v>
      </c>
      <c r="B12" s="109">
        <f>SUM(C15:C16)</f>
      </c>
      <c r="C12" s="109">
        <f>SUM(D15:D16)</f>
      </c>
      <c r="D12" s="110"/>
      <c r="E12" s="4"/>
      <c r="F12" s="4"/>
      <c r="G12" s="4"/>
      <c r="H12" s="4"/>
      <c r="I12" s="4"/>
      <c r="J12" s="4"/>
    </row>
    <row r="13" ht="17.25" customHeight="1" spans="1:11" x14ac:dyDescent="0.25">
      <c r="A13" s="85">
        <v>43284</v>
      </c>
      <c r="B13" s="67">
        <v>-30</v>
      </c>
      <c r="C13" s="67">
        <v>-37</v>
      </c>
      <c r="D13" s="67">
        <v>-23</v>
      </c>
      <c r="E13" s="4"/>
      <c r="F13" s="4"/>
      <c r="G13" s="4"/>
      <c r="H13" s="4"/>
      <c r="I13" s="4"/>
      <c r="J13" s="4"/>
    </row>
    <row r="14" ht="17.25" customHeight="1" spans="1:11" x14ac:dyDescent="0.25">
      <c r="A14" s="48" t="s">
        <v>524</v>
      </c>
      <c r="B14" s="50"/>
      <c r="C14" s="50"/>
      <c r="D14" s="49">
        <v>23</v>
      </c>
      <c r="E14" s="215" t="s">
        <v>525</v>
      </c>
      <c r="F14" s="4"/>
      <c r="G14" s="4"/>
      <c r="H14" s="4"/>
      <c r="I14" s="4"/>
      <c r="J14" s="4"/>
    </row>
    <row r="15" ht="17.25" customHeight="1" spans="1:11" x14ac:dyDescent="0.25">
      <c r="A15" s="17" t="s">
        <v>408</v>
      </c>
      <c r="B15" s="32">
        <v>-26</v>
      </c>
      <c r="C15" s="32">
        <v>-17</v>
      </c>
      <c r="D15" s="18"/>
      <c r="E15" s="4"/>
      <c r="F15" s="4"/>
      <c r="G15" s="4"/>
      <c r="H15" s="4"/>
      <c r="I15" s="4"/>
      <c r="J15" s="4"/>
    </row>
    <row r="16" ht="17.25" customHeight="1" spans="1:11" x14ac:dyDescent="0.25">
      <c r="A16" s="57" t="s">
        <v>409</v>
      </c>
      <c r="B16" s="70">
        <v>-11</v>
      </c>
      <c r="C16" s="70">
        <v>-13</v>
      </c>
      <c r="D16" s="58"/>
      <c r="E16" s="4"/>
      <c r="F16" s="4"/>
      <c r="G16" s="4"/>
      <c r="H16" s="4"/>
      <c r="I16" s="4"/>
      <c r="J16" s="4"/>
    </row>
    <row r="17" ht="17.25" customHeight="1" spans="1:11" x14ac:dyDescent="0.25">
      <c r="A17" s="108" t="s">
        <v>410</v>
      </c>
      <c r="B17" s="109">
        <f>SUM(C17:C21)</f>
      </c>
      <c r="C17" s="109">
        <f>SUM(D17:D21)</f>
      </c>
      <c r="D17" s="186">
        <f>SUM(E17:E21)</f>
      </c>
      <c r="E17" s="4"/>
      <c r="F17" s="4"/>
      <c r="G17" s="4"/>
      <c r="H17" s="4"/>
      <c r="I17" s="4"/>
      <c r="J17" s="4"/>
    </row>
    <row r="18" ht="17.25" customHeight="1" spans="1:11" x14ac:dyDescent="0.25">
      <c r="A18" s="8" t="s">
        <v>411</v>
      </c>
      <c r="B18" s="9">
        <v>-3</v>
      </c>
      <c r="C18" s="9">
        <v>-32</v>
      </c>
      <c r="D18" s="10"/>
      <c r="E18" s="4"/>
      <c r="F18" s="4"/>
      <c r="G18" s="4"/>
      <c r="H18" s="4"/>
      <c r="I18" s="4"/>
      <c r="J18" s="4"/>
    </row>
    <row r="19" ht="17.25" customHeight="1" spans="1:11" x14ac:dyDescent="0.25">
      <c r="A19" s="108" t="s">
        <v>412</v>
      </c>
      <c r="B19" s="109">
        <f>SUM(C22:C23)</f>
      </c>
      <c r="C19" s="109">
        <f>SUM(D22:D23)</f>
      </c>
      <c r="D19" s="186">
        <f>SUM(E22:E23)</f>
      </c>
      <c r="E19" s="4"/>
      <c r="F19" s="4"/>
      <c r="G19" s="4"/>
      <c r="H19" s="4"/>
      <c r="I19" s="4"/>
      <c r="J19" s="4"/>
    </row>
    <row r="20" ht="17.25" customHeight="1" spans="1:11" x14ac:dyDescent="0.25">
      <c r="A20" s="85" t="s">
        <v>413</v>
      </c>
      <c r="B20" s="68"/>
      <c r="C20" s="67">
        <v>-7</v>
      </c>
      <c r="D20" s="68"/>
      <c r="E20" s="4"/>
      <c r="F20" s="4"/>
      <c r="G20" s="4"/>
      <c r="H20" s="4"/>
      <c r="I20" s="4"/>
      <c r="J20" s="4"/>
    </row>
    <row r="21" ht="17.25" customHeight="1" spans="1:11" x14ac:dyDescent="0.25">
      <c r="A21" s="57" t="s">
        <v>414</v>
      </c>
      <c r="B21" s="70">
        <v>-23</v>
      </c>
      <c r="C21" s="70">
        <v>-6</v>
      </c>
      <c r="D21" s="58"/>
      <c r="E21" s="4"/>
      <c r="F21" s="4"/>
      <c r="G21" s="4"/>
      <c r="H21" s="4"/>
      <c r="I21" s="4"/>
      <c r="J21" s="4"/>
    </row>
    <row r="22" ht="17.25" customHeight="1" spans="1:11" x14ac:dyDescent="0.25">
      <c r="A22" s="108" t="s">
        <v>415</v>
      </c>
      <c r="B22" s="109">
        <f>SUM(C24:C26)</f>
      </c>
      <c r="C22" s="109">
        <f>SUM(D24:D26)</f>
      </c>
      <c r="D22" s="186">
        <f>SUM(E24:E26)</f>
      </c>
      <c r="E22" s="4"/>
      <c r="F22" s="4"/>
      <c r="G22" s="4"/>
      <c r="H22" s="4"/>
      <c r="I22" s="4"/>
      <c r="J22" s="4"/>
    </row>
    <row r="23" ht="17.25" customHeight="1" spans="1:11" x14ac:dyDescent="0.25">
      <c r="A23" s="8"/>
      <c r="B23" s="10"/>
      <c r="C23" s="10"/>
      <c r="D23" s="10"/>
      <c r="E23" s="4"/>
      <c r="F23" s="4"/>
      <c r="G23" s="4"/>
      <c r="H23" s="4"/>
      <c r="I23" s="4"/>
      <c r="J23" s="4"/>
    </row>
    <row r="24" ht="17.25" customHeight="1" spans="1:11" x14ac:dyDescent="0.25">
      <c r="A24" s="108" t="s">
        <v>416</v>
      </c>
      <c r="B24" s="109">
        <f>SUM(C27:C28)</f>
      </c>
      <c r="C24" s="109">
        <f>SUM(D27:D28)</f>
      </c>
      <c r="D24" s="186">
        <f>SUM(E26:E28)</f>
      </c>
      <c r="E24" s="4"/>
      <c r="F24" s="4"/>
      <c r="G24" s="4"/>
      <c r="H24" s="4"/>
      <c r="I24" s="4"/>
      <c r="J24" s="4"/>
    </row>
    <row r="25" ht="17.25" customHeight="1" spans="1:11" x14ac:dyDescent="0.25">
      <c r="A25" s="8"/>
      <c r="B25" s="10"/>
      <c r="C25" s="10"/>
      <c r="D25" s="10"/>
      <c r="E25" s="4"/>
      <c r="F25" s="4"/>
      <c r="G25" s="4"/>
      <c r="H25" s="4"/>
      <c r="I25" s="4"/>
      <c r="J25" s="4"/>
    </row>
    <row r="26" ht="17.25" customHeight="1" spans="1:11" x14ac:dyDescent="0.25">
      <c r="A26" s="108" t="s">
        <v>417</v>
      </c>
      <c r="B26" s="109">
        <f>SUM(C29:C30)</f>
      </c>
      <c r="C26" s="109">
        <f>SUM(D29:D30)</f>
      </c>
      <c r="D26" s="186">
        <f>SUM(E28:E30)</f>
      </c>
      <c r="E26" s="4"/>
      <c r="F26" s="4"/>
      <c r="G26" s="4"/>
      <c r="H26" s="4"/>
      <c r="I26" s="4"/>
      <c r="J26" s="4"/>
    </row>
    <row r="27" ht="17.25" customHeight="1" spans="1:11" x14ac:dyDescent="0.25">
      <c r="A27" s="85">
        <v>43108</v>
      </c>
      <c r="B27" s="67">
        <v>-20</v>
      </c>
      <c r="C27" s="67">
        <v>-46</v>
      </c>
      <c r="D27" s="68"/>
      <c r="E27" s="4"/>
      <c r="F27" s="4"/>
      <c r="G27" s="4"/>
      <c r="H27" s="4"/>
      <c r="I27" s="4"/>
      <c r="J27" s="4"/>
    </row>
    <row r="28" ht="17.25" customHeight="1" spans="1:11" x14ac:dyDescent="0.25">
      <c r="A28" s="17" t="s">
        <v>418</v>
      </c>
      <c r="B28" s="32">
        <v>-14</v>
      </c>
      <c r="C28" s="18"/>
      <c r="D28" s="18"/>
      <c r="E28" s="4"/>
      <c r="F28" s="4"/>
      <c r="G28" s="4"/>
      <c r="H28" s="4"/>
      <c r="I28" s="4"/>
      <c r="J28" s="4"/>
    </row>
    <row r="29" ht="17.25" customHeight="1" spans="1:11" x14ac:dyDescent="0.25">
      <c r="A29" s="57" t="s">
        <v>526</v>
      </c>
      <c r="B29" s="70">
        <v>-90</v>
      </c>
      <c r="C29" s="70">
        <v>-160</v>
      </c>
      <c r="D29" s="58"/>
      <c r="E29" s="4"/>
      <c r="F29" s="4"/>
      <c r="G29" s="4"/>
      <c r="H29" s="4"/>
      <c r="I29" s="4"/>
      <c r="J29" s="4"/>
    </row>
    <row r="30" ht="17.25" customHeight="1" spans="1:11" x14ac:dyDescent="0.25">
      <c r="A30" s="108" t="s">
        <v>419</v>
      </c>
      <c r="B30" s="109">
        <f>SUM(C31:C34)</f>
      </c>
      <c r="C30" s="109">
        <f>SUM(D31:D34)</f>
      </c>
      <c r="D30" s="186">
        <f>SUM(E32:E34)</f>
      </c>
      <c r="E30" s="4"/>
      <c r="F30" s="4"/>
      <c r="G30" s="4"/>
      <c r="H30" s="4"/>
      <c r="I30" s="4"/>
      <c r="J30" s="4"/>
    </row>
    <row r="31" ht="17.25" customHeight="1" spans="1:11" x14ac:dyDescent="0.25">
      <c r="A31" s="8"/>
      <c r="B31" s="10"/>
      <c r="C31" s="10"/>
      <c r="D31" s="10"/>
      <c r="E31" s="4"/>
      <c r="F31" s="4"/>
      <c r="G31" s="4"/>
      <c r="H31" s="4"/>
      <c r="I31" s="4"/>
      <c r="J31" s="4"/>
    </row>
    <row r="32" ht="17.25" customHeight="1" spans="1:11" x14ac:dyDescent="0.25">
      <c r="A32" s="108" t="s">
        <v>420</v>
      </c>
      <c r="B32" s="109">
        <f>SUM(C35:C36)</f>
      </c>
      <c r="C32" s="109">
        <f>SUM(D35:D36)</f>
      </c>
      <c r="D32" s="186">
        <f>SUM(E34:E36)</f>
      </c>
      <c r="E32" s="4"/>
      <c r="F32" s="4"/>
      <c r="G32" s="4"/>
      <c r="H32" s="4"/>
      <c r="I32" s="4"/>
      <c r="J32" s="4"/>
    </row>
    <row r="33" ht="17.25" customHeight="1" spans="1:11" x14ac:dyDescent="0.25">
      <c r="A33" s="8">
        <v>43230</v>
      </c>
      <c r="B33" s="9">
        <v>-14</v>
      </c>
      <c r="C33" s="9">
        <v>-67</v>
      </c>
      <c r="D33" s="10"/>
      <c r="E33" s="4"/>
      <c r="F33" s="4"/>
      <c r="G33" s="4"/>
      <c r="H33" s="4"/>
      <c r="I33" s="4"/>
      <c r="J33" s="4"/>
    </row>
    <row r="34" ht="17.25" customHeight="1" spans="1:11" x14ac:dyDescent="0.25">
      <c r="A34" s="108" t="s">
        <v>421</v>
      </c>
      <c r="B34" s="109">
        <f>SUM(C37:C38)</f>
      </c>
      <c r="C34" s="109">
        <f>SUM(D37:D38)</f>
      </c>
      <c r="D34" s="186">
        <f>SUM(E36:E38)</f>
      </c>
      <c r="E34" s="4"/>
      <c r="F34" s="4"/>
      <c r="G34" s="4"/>
      <c r="H34" s="4"/>
      <c r="I34" s="4"/>
      <c r="J34" s="4"/>
    </row>
    <row r="35" ht="17.25" customHeight="1" spans="1:11" x14ac:dyDescent="0.25">
      <c r="A35" s="8"/>
      <c r="B35" s="10"/>
      <c r="C35" s="10"/>
      <c r="D35" s="10"/>
      <c r="E35" s="4"/>
      <c r="F35" s="4"/>
      <c r="G35" s="4"/>
      <c r="H35" s="4"/>
      <c r="I35" s="4"/>
      <c r="J35" s="4"/>
    </row>
    <row r="36" ht="17.25" customHeight="1" spans="1:11" x14ac:dyDescent="0.25">
      <c r="A36" s="108" t="s">
        <v>422</v>
      </c>
      <c r="B36" s="109">
        <f>SUM(C39:C40)</f>
      </c>
      <c r="C36" s="109">
        <f>SUM(D39:D40)</f>
      </c>
      <c r="D36" s="186">
        <f>SUM(E38:E40)</f>
      </c>
      <c r="E36" s="4"/>
      <c r="F36" s="4"/>
      <c r="G36" s="4"/>
      <c r="H36" s="4"/>
      <c r="I36" s="4"/>
      <c r="J36" s="4"/>
    </row>
    <row r="37" ht="17.25" customHeight="1" spans="1:11" x14ac:dyDescent="0.25">
      <c r="A37" s="8"/>
      <c r="B37" s="10"/>
      <c r="C37" s="10"/>
      <c r="D37" s="10"/>
      <c r="E37" s="4"/>
      <c r="F37" s="4"/>
      <c r="G37" s="4"/>
      <c r="H37" s="4"/>
      <c r="I37" s="4"/>
      <c r="J37" s="4"/>
    </row>
    <row r="38" ht="17.25" customHeight="1" spans="1:11" x14ac:dyDescent="0.25">
      <c r="A38" s="108" t="s">
        <v>423</v>
      </c>
      <c r="B38" s="109">
        <f>SUM(C41:C42)</f>
      </c>
      <c r="C38" s="109">
        <f>SUM(D41:D42)</f>
      </c>
      <c r="D38" s="186">
        <f>SUM(E40:E42)</f>
      </c>
      <c r="E38" s="4"/>
      <c r="F38" s="4"/>
      <c r="G38" s="4"/>
      <c r="H38" s="4"/>
      <c r="I38" s="4"/>
      <c r="J38" s="4"/>
    </row>
    <row r="39" ht="17.25" customHeight="1" spans="1:11" x14ac:dyDescent="0.25">
      <c r="A39" s="187"/>
      <c r="B39" s="188"/>
      <c r="C39" s="188"/>
      <c r="D39" s="188"/>
      <c r="E39" s="4"/>
      <c r="F39" s="4"/>
      <c r="G39" s="4"/>
      <c r="H39" s="4"/>
      <c r="I39" s="4"/>
      <c r="J39" s="4"/>
    </row>
    <row r="40" ht="17.25" customHeight="1" spans="1:11" x14ac:dyDescent="0.25">
      <c r="A40" s="108" t="s">
        <v>424</v>
      </c>
      <c r="B40" s="109">
        <f>SUM(C43:C44)</f>
      </c>
      <c r="C40" s="109">
        <f>SUM(D43:D44)</f>
      </c>
      <c r="D40" s="214"/>
      <c r="E40" s="4"/>
      <c r="F40" s="4"/>
      <c r="G40" s="4"/>
      <c r="H40" s="4"/>
      <c r="I40" s="4"/>
      <c r="J40" s="4"/>
    </row>
    <row r="41" ht="17.25" customHeight="1" spans="1:11" x14ac:dyDescent="0.25">
      <c r="A41" s="85" t="s">
        <v>527</v>
      </c>
      <c r="B41" s="67">
        <v>-100</v>
      </c>
      <c r="C41" s="67">
        <v>-145</v>
      </c>
      <c r="D41" s="68"/>
      <c r="E41" s="4"/>
      <c r="F41" s="4"/>
      <c r="G41" s="4"/>
      <c r="H41" s="4"/>
      <c r="I41" s="4"/>
      <c r="J41" s="4"/>
    </row>
    <row r="42" ht="17.25" customHeight="1" spans="1:11" x14ac:dyDescent="0.25">
      <c r="A42" s="57" t="s">
        <v>528</v>
      </c>
      <c r="B42" s="70">
        <v>-21</v>
      </c>
      <c r="C42" s="70">
        <v>-157</v>
      </c>
      <c r="D42" s="58"/>
      <c r="E42" s="4"/>
      <c r="F42" s="4"/>
      <c r="G42" s="4"/>
      <c r="H42" s="4"/>
      <c r="I42" s="4"/>
      <c r="J42" s="4"/>
    </row>
    <row r="43" ht="17.25" customHeight="1" spans="1:11" x14ac:dyDescent="0.25">
      <c r="A43" s="108" t="s">
        <v>425</v>
      </c>
      <c r="B43" s="109">
        <f>SUM(C45:C47)</f>
      </c>
      <c r="C43" s="109">
        <f>SUM(D45:D47)</f>
      </c>
      <c r="D43" s="214"/>
      <c r="E43" s="4"/>
      <c r="F43" s="4"/>
      <c r="G43" s="4"/>
      <c r="H43" s="4"/>
      <c r="I43" s="4"/>
      <c r="J43" s="4"/>
    </row>
    <row r="44" ht="17.25" customHeight="1" spans="1:11" x14ac:dyDescent="0.25">
      <c r="A44" s="8">
        <v>43711</v>
      </c>
      <c r="B44" s="9">
        <v>-18</v>
      </c>
      <c r="C44" s="9">
        <v>-49</v>
      </c>
      <c r="D44" s="10"/>
      <c r="E44" s="4"/>
      <c r="F44" s="4"/>
      <c r="G44" s="4"/>
      <c r="H44" s="4"/>
      <c r="I44" s="4"/>
      <c r="J44" s="4"/>
    </row>
    <row r="45" ht="17.25" customHeight="1" spans="1:11" x14ac:dyDescent="0.25">
      <c r="A45" s="108" t="s">
        <v>426</v>
      </c>
      <c r="B45" s="109">
        <f>SUM(C48:C49)</f>
      </c>
      <c r="C45" s="109">
        <f>SUM(D48:D49)</f>
      </c>
      <c r="D45" s="214"/>
      <c r="E45" s="4"/>
      <c r="F45" s="4"/>
      <c r="G45" s="4"/>
      <c r="H45" s="4"/>
      <c r="I45" s="4"/>
      <c r="J45" s="4"/>
    </row>
    <row r="46" ht="17.25" customHeight="1" spans="1:11" x14ac:dyDescent="0.25">
      <c r="A46" s="8"/>
      <c r="B46" s="10"/>
      <c r="C46" s="10"/>
      <c r="D46" s="10"/>
      <c r="E46" s="4"/>
      <c r="F46" s="4"/>
      <c r="G46" s="4"/>
      <c r="H46" s="4"/>
      <c r="I46" s="4"/>
      <c r="J46" s="4"/>
    </row>
    <row r="47" ht="17.25" customHeight="1" spans="1:11" x14ac:dyDescent="0.25">
      <c r="A47" s="108" t="s">
        <v>427</v>
      </c>
      <c r="B47" s="109">
        <f>SUM(C50:C51)</f>
      </c>
      <c r="C47" s="109">
        <f>SUM(D50:D51)</f>
      </c>
      <c r="D47" s="214"/>
      <c r="E47" s="4"/>
      <c r="F47" s="4"/>
      <c r="G47" s="4"/>
      <c r="H47" s="4"/>
      <c r="I47" s="4"/>
      <c r="J47" s="4"/>
    </row>
    <row r="48" ht="17.25" customHeight="1" spans="1:11" x14ac:dyDescent="0.25">
      <c r="A48" s="8"/>
      <c r="B48" s="10"/>
      <c r="C48" s="10"/>
      <c r="D48" s="10"/>
      <c r="E48" s="4"/>
      <c r="F48" s="4"/>
      <c r="G48" s="4"/>
      <c r="H48" s="4"/>
      <c r="I48" s="4"/>
      <c r="J48" s="4"/>
    </row>
    <row r="49" ht="17.25" customHeight="1" spans="1:11" x14ac:dyDescent="0.25">
      <c r="A49" s="108" t="s">
        <v>428</v>
      </c>
      <c r="B49" s="109">
        <f>SUM(C52:C53)</f>
      </c>
      <c r="C49" s="109">
        <f>SUM(D52:D53)</f>
      </c>
      <c r="D49" s="214"/>
      <c r="E49" s="4"/>
      <c r="F49" s="4"/>
      <c r="G49" s="4"/>
      <c r="H49" s="4"/>
      <c r="I49" s="4"/>
      <c r="J49" s="4"/>
    </row>
    <row r="50" ht="17.25" customHeight="1" spans="1:11" x14ac:dyDescent="0.25">
      <c r="A50" s="8"/>
      <c r="B50" s="10"/>
      <c r="C50" s="10"/>
      <c r="D50" s="10"/>
      <c r="E50" s="4"/>
      <c r="F50" s="4"/>
      <c r="G50" s="4"/>
      <c r="H50" s="4"/>
      <c r="I50" s="4"/>
      <c r="J50" s="4"/>
    </row>
    <row r="51" ht="17.25" customHeight="1" spans="1:11" x14ac:dyDescent="0.25">
      <c r="A51" s="108" t="s">
        <v>429</v>
      </c>
      <c r="B51" s="109">
        <f>SUM(C54:C55)</f>
      </c>
      <c r="C51" s="109">
        <f>SUM(D54:D55)</f>
      </c>
      <c r="D51" s="214"/>
      <c r="E51" s="4"/>
      <c r="F51" s="4"/>
      <c r="G51" s="4"/>
      <c r="H51" s="4"/>
      <c r="I51" s="4"/>
      <c r="J51" s="4"/>
    </row>
    <row r="52" ht="17.25" customHeight="1" spans="1:11" x14ac:dyDescent="0.25">
      <c r="A52" s="8" t="s">
        <v>430</v>
      </c>
      <c r="B52" s="9">
        <v>-9</v>
      </c>
      <c r="C52" s="9">
        <v>-65</v>
      </c>
      <c r="D52" s="10"/>
      <c r="E52" s="4"/>
      <c r="F52" s="4"/>
      <c r="G52" s="4"/>
      <c r="H52" s="4"/>
      <c r="I52" s="4"/>
      <c r="J52" s="4"/>
    </row>
    <row r="53" ht="17.25" customHeight="1" spans="1:11" x14ac:dyDescent="0.25">
      <c r="A53" s="108" t="s">
        <v>431</v>
      </c>
      <c r="B53" s="109">
        <f>SUM(C56:C57)</f>
      </c>
      <c r="C53" s="109">
        <f>SUM(D56:D57)</f>
      </c>
      <c r="D53" s="214"/>
      <c r="E53" s="4"/>
      <c r="F53" s="4"/>
      <c r="G53" s="4"/>
      <c r="H53" s="4"/>
      <c r="I53" s="4"/>
      <c r="J53" s="4"/>
    </row>
    <row r="54" ht="17.25" customHeight="1" spans="1:11" x14ac:dyDescent="0.25">
      <c r="A54" s="8" t="s">
        <v>529</v>
      </c>
      <c r="B54" s="9">
        <v>-30</v>
      </c>
      <c r="C54" s="9">
        <v>-31</v>
      </c>
      <c r="D54" s="10"/>
      <c r="E54" s="4"/>
      <c r="F54" s="4"/>
      <c r="G54" s="4"/>
      <c r="H54" s="4"/>
      <c r="I54" s="4"/>
      <c r="J54" s="4"/>
    </row>
    <row r="55" ht="17.25" customHeight="1" spans="1:11" x14ac:dyDescent="0.25">
      <c r="A55" s="108" t="s">
        <v>432</v>
      </c>
      <c r="B55" s="109">
        <f>SUM(C58:C59)</f>
      </c>
      <c r="C55" s="109">
        <f>SUM(D58:D59)</f>
      </c>
      <c r="D55" s="214"/>
      <c r="E55" s="4"/>
      <c r="F55" s="4"/>
      <c r="G55" s="4"/>
      <c r="H55" s="4"/>
      <c r="I55" s="4"/>
      <c r="J55" s="4"/>
    </row>
    <row r="56" ht="17.25" customHeight="1" spans="1:11" x14ac:dyDescent="0.25">
      <c r="A56" s="8">
        <v>43625</v>
      </c>
      <c r="B56" s="9">
        <v>-57</v>
      </c>
      <c r="C56" s="9">
        <v>-99</v>
      </c>
      <c r="D56" s="10"/>
      <c r="E56" s="4"/>
      <c r="F56" s="4"/>
      <c r="G56" s="4"/>
      <c r="H56" s="4"/>
      <c r="I56" s="4"/>
      <c r="J56" s="4"/>
    </row>
    <row r="57" ht="17.25" customHeight="1" spans="1:11" x14ac:dyDescent="0.25">
      <c r="A57" s="108" t="s">
        <v>433</v>
      </c>
      <c r="B57" s="109">
        <f>SUM(C60:C61)</f>
      </c>
      <c r="C57" s="109">
        <f>SUM(D60:D61)</f>
      </c>
      <c r="D57" s="214"/>
      <c r="E57" s="4"/>
      <c r="F57" s="4"/>
      <c r="G57" s="4"/>
      <c r="H57" s="4"/>
      <c r="I57" s="4"/>
      <c r="J57" s="4"/>
    </row>
    <row r="58" ht="17.25" customHeight="1" spans="1:11" x14ac:dyDescent="0.25">
      <c r="A58" s="8" t="s">
        <v>434</v>
      </c>
      <c r="B58" s="9">
        <v>-110</v>
      </c>
      <c r="C58" s="9">
        <v>-121</v>
      </c>
      <c r="D58" s="10"/>
      <c r="E58" s="4"/>
      <c r="F58" s="4"/>
      <c r="G58" s="4"/>
      <c r="H58" s="4"/>
      <c r="I58" s="4"/>
      <c r="J58" s="4"/>
    </row>
    <row r="59" ht="17.25" customHeight="1" spans="1:11" x14ac:dyDescent="0.25">
      <c r="A59" s="108" t="s">
        <v>435</v>
      </c>
      <c r="B59" s="109">
        <f>SUM(C62:C63)</f>
      </c>
      <c r="C59" s="109">
        <f>SUM(D62:D63)</f>
      </c>
      <c r="D59" s="214"/>
      <c r="E59" s="4"/>
      <c r="F59" s="4"/>
      <c r="G59" s="4"/>
      <c r="H59" s="4"/>
      <c r="I59" s="4"/>
      <c r="J59" s="4"/>
    </row>
    <row r="60" ht="17.25" customHeight="1" spans="1:11" x14ac:dyDescent="0.25">
      <c r="A60" s="8">
        <v>43566</v>
      </c>
      <c r="B60" s="9">
        <v>-68</v>
      </c>
      <c r="C60" s="9">
        <v>-56</v>
      </c>
      <c r="D60" s="10"/>
      <c r="E60" s="4"/>
      <c r="F60" s="4"/>
      <c r="G60" s="4"/>
      <c r="H60" s="4"/>
      <c r="I60" s="4"/>
      <c r="J60" s="4"/>
    </row>
    <row r="61" ht="17.25" customHeight="1" spans="1:11" x14ac:dyDescent="0.25">
      <c r="A61" s="108" t="s">
        <v>436</v>
      </c>
      <c r="B61" s="109">
        <f>SUM(C64:C65)</f>
      </c>
      <c r="C61" s="109">
        <f>SUM(D64:D65)</f>
      </c>
      <c r="D61" s="214"/>
      <c r="E61" s="4"/>
      <c r="F61" s="4"/>
      <c r="G61" s="4"/>
      <c r="H61" s="4"/>
      <c r="I61" s="4"/>
      <c r="J61" s="4"/>
    </row>
    <row r="62" ht="17.25" customHeight="1" spans="1:11" x14ac:dyDescent="0.25">
      <c r="A62" s="85"/>
      <c r="B62" s="68"/>
      <c r="C62" s="68"/>
      <c r="D62" s="68"/>
      <c r="E62" s="4"/>
      <c r="F62" s="4"/>
      <c r="G62" s="4"/>
      <c r="H62" s="4"/>
      <c r="I62" s="4"/>
      <c r="J62" s="4"/>
    </row>
    <row r="63" ht="17.25" customHeight="1" spans="1:11" x14ac:dyDescent="0.25">
      <c r="A63" s="108" t="s">
        <v>437</v>
      </c>
      <c r="B63" s="109">
        <f>SUM(C66:C67)</f>
      </c>
      <c r="C63" s="109">
        <f>SUM(D66:D67)</f>
      </c>
      <c r="D63" s="214"/>
      <c r="E63" s="4"/>
      <c r="F63" s="4"/>
      <c r="G63" s="4"/>
      <c r="H63" s="4"/>
      <c r="I63" s="4"/>
      <c r="J63" s="4"/>
    </row>
    <row r="64" ht="17.25" customHeight="1" spans="1:11" x14ac:dyDescent="0.25">
      <c r="A64" s="85"/>
      <c r="B64" s="68"/>
      <c r="C64" s="68"/>
      <c r="D64" s="68"/>
      <c r="E64" s="4"/>
      <c r="F64" s="4"/>
      <c r="G64" s="4"/>
      <c r="H64" s="4"/>
      <c r="I64" s="4"/>
      <c r="J64" s="4"/>
    </row>
    <row r="65" ht="17.25" customHeight="1" spans="1:11" x14ac:dyDescent="0.25">
      <c r="A65" s="108" t="s">
        <v>438</v>
      </c>
      <c r="B65" s="109">
        <f>SUM(C68:C69)</f>
      </c>
      <c r="C65" s="109">
        <f>SUM(D68:D69)</f>
      </c>
      <c r="D65" s="214"/>
      <c r="E65" s="4"/>
      <c r="F65" s="4"/>
      <c r="G65" s="4"/>
      <c r="H65" s="4"/>
      <c r="I65" s="4"/>
      <c r="J65" s="4"/>
    </row>
    <row r="66" ht="17.25" customHeight="1" spans="1:11" x14ac:dyDescent="0.25">
      <c r="A66" s="85">
        <v>44014</v>
      </c>
      <c r="B66" s="67">
        <v>-50</v>
      </c>
      <c r="C66" s="67">
        <v>-155</v>
      </c>
      <c r="D66" s="68"/>
      <c r="E66" s="4"/>
      <c r="F66" s="4"/>
      <c r="G66" s="4"/>
      <c r="H66" s="4"/>
      <c r="I66" s="4"/>
      <c r="J66" s="4"/>
    </row>
    <row r="67" ht="17.25" customHeight="1" spans="1:11" x14ac:dyDescent="0.25">
      <c r="A67" s="108" t="s">
        <v>439</v>
      </c>
      <c r="B67" s="109">
        <f>SUM(C70:C71)</f>
      </c>
      <c r="C67" s="109">
        <f>SUM(D70:D71)</f>
      </c>
      <c r="D67" s="214"/>
      <c r="E67" s="4"/>
      <c r="F67" s="4"/>
      <c r="G67" s="4"/>
      <c r="H67" s="4"/>
      <c r="I67" s="4"/>
      <c r="J67" s="4"/>
    </row>
    <row r="68" ht="17.25" customHeight="1" spans="1:11" x14ac:dyDescent="0.25">
      <c r="A68" s="85"/>
      <c r="B68" s="68"/>
      <c r="C68" s="68"/>
      <c r="D68" s="68"/>
      <c r="E68" s="4"/>
      <c r="F68" s="4"/>
      <c r="G68" s="4"/>
      <c r="H68" s="4"/>
      <c r="I68" s="4"/>
      <c r="J68" s="4"/>
    </row>
    <row r="69" ht="17.25" customHeight="1" spans="1:11" x14ac:dyDescent="0.25">
      <c r="A69" s="108" t="s">
        <v>440</v>
      </c>
      <c r="B69" s="109">
        <f>SUM(C72:C73)</f>
      </c>
      <c r="C69" s="109">
        <f>SUM(D72:D73)</f>
      </c>
      <c r="D69" s="214"/>
      <c r="E69" s="4"/>
      <c r="F69" s="4"/>
      <c r="G69" s="4"/>
      <c r="H69" s="4"/>
      <c r="I69" s="4"/>
      <c r="J69" s="4"/>
    </row>
    <row r="70" ht="17.25" customHeight="1" spans="1:11" x14ac:dyDescent="0.25">
      <c r="A70" s="85"/>
      <c r="B70" s="68"/>
      <c r="C70" s="68"/>
      <c r="D70" s="68"/>
      <c r="E70" s="4"/>
      <c r="F70" s="4"/>
      <c r="G70" s="4"/>
      <c r="H70" s="4"/>
      <c r="I70" s="4"/>
      <c r="J70" s="4"/>
    </row>
    <row r="71" ht="17.25" customHeight="1" spans="1:11" x14ac:dyDescent="0.25">
      <c r="A71" s="108" t="s">
        <v>441</v>
      </c>
      <c r="B71" s="109">
        <f>SUM(C74:C75)</f>
      </c>
      <c r="C71" s="109">
        <f>SUM(D74:D75)</f>
      </c>
      <c r="D71" s="214"/>
      <c r="E71" s="4"/>
      <c r="F71" s="4"/>
      <c r="G71" s="4"/>
      <c r="H71" s="4"/>
      <c r="I71" s="4"/>
      <c r="J71" s="4"/>
    </row>
    <row r="72" ht="17.25" customHeight="1" spans="1:11" x14ac:dyDescent="0.25">
      <c r="A72" s="85"/>
      <c r="B72" s="68"/>
      <c r="C72" s="68"/>
      <c r="D72" s="68"/>
      <c r="E72" s="4"/>
      <c r="F72" s="4"/>
      <c r="G72" s="4"/>
      <c r="H72" s="4"/>
      <c r="I72" s="4"/>
      <c r="J72" s="4"/>
    </row>
    <row r="73" ht="17.25" customHeight="1" spans="1:11" x14ac:dyDescent="0.25">
      <c r="A73" s="108" t="s">
        <v>442</v>
      </c>
      <c r="B73" s="109">
        <f>SUM(C76:C77)</f>
      </c>
      <c r="C73" s="109">
        <f>SUM(D76:D77)</f>
      </c>
      <c r="D73" s="214"/>
      <c r="E73" s="4"/>
      <c r="F73" s="4"/>
      <c r="G73" s="4"/>
      <c r="H73" s="4"/>
      <c r="I73" s="4"/>
      <c r="J73" s="4"/>
    </row>
    <row r="74" ht="17.25" customHeight="1" spans="1:11" x14ac:dyDescent="0.25">
      <c r="A74" s="85"/>
      <c r="B74" s="68"/>
      <c r="C74" s="68"/>
      <c r="D74" s="68"/>
      <c r="E74" s="4"/>
      <c r="F74" s="4"/>
      <c r="G74" s="4"/>
      <c r="H74" s="4"/>
      <c r="I74" s="4"/>
      <c r="J74" s="4"/>
    </row>
    <row r="75" ht="17.25" customHeight="1" spans="1:11" x14ac:dyDescent="0.25">
      <c r="A75" s="108" t="s">
        <v>443</v>
      </c>
      <c r="B75" s="109">
        <f>SUM(C78:C79)</f>
      </c>
      <c r="C75" s="109">
        <f>SUM(D78:D79)</f>
      </c>
      <c r="D75" s="214"/>
      <c r="E75" s="4"/>
      <c r="F75" s="4"/>
      <c r="G75" s="4"/>
      <c r="H75" s="4"/>
      <c r="I75" s="4"/>
      <c r="J75" s="4"/>
    </row>
    <row r="76" ht="17.25" customHeight="1" spans="1:11" x14ac:dyDescent="0.25">
      <c r="A76" s="85"/>
      <c r="B76" s="68"/>
      <c r="C76" s="68"/>
      <c r="D76" s="68"/>
      <c r="E76" s="4"/>
      <c r="F76" s="4"/>
      <c r="G76" s="4"/>
      <c r="H76" s="4"/>
      <c r="I76" s="4"/>
      <c r="J76" s="4"/>
    </row>
    <row r="77" ht="17.25" customHeight="1" spans="1:11" x14ac:dyDescent="0.25">
      <c r="A77" s="108" t="s">
        <v>444</v>
      </c>
      <c r="B77" s="109">
        <f>SUM(C80:C81)</f>
      </c>
      <c r="C77" s="109">
        <f>SUM(D80:D81)</f>
      </c>
      <c r="D77" s="214"/>
      <c r="E77" s="4"/>
      <c r="F77" s="4"/>
      <c r="G77" s="4"/>
      <c r="H77" s="4"/>
      <c r="I77" s="4"/>
      <c r="J77" s="4"/>
    </row>
    <row r="78" ht="17.25" customHeight="1" spans="1:11" x14ac:dyDescent="0.25">
      <c r="A78" s="85"/>
      <c r="B78" s="68"/>
      <c r="C78" s="68"/>
      <c r="D78" s="68"/>
      <c r="E78" s="4"/>
      <c r="F78" s="4"/>
      <c r="G78" s="4"/>
      <c r="H78" s="4"/>
      <c r="I78" s="4"/>
      <c r="J78" s="4"/>
    </row>
    <row r="79" ht="17.25" customHeight="1" spans="1:11" x14ac:dyDescent="0.25">
      <c r="A79" s="108" t="s">
        <v>445</v>
      </c>
      <c r="B79" s="109">
        <f>SUM(C82:C83)</f>
      </c>
      <c r="C79" s="109">
        <f>SUM(D82:D83)</f>
      </c>
      <c r="D79" s="214"/>
      <c r="E79" s="4"/>
      <c r="F79" s="4"/>
      <c r="G79" s="4"/>
      <c r="H79" s="4"/>
      <c r="I79" s="4"/>
      <c r="J79" s="4"/>
    </row>
    <row r="80" ht="17.25" customHeight="1" spans="1:11" x14ac:dyDescent="0.25">
      <c r="A80" s="85"/>
      <c r="B80" s="68"/>
      <c r="C80" s="68"/>
      <c r="D80" s="68"/>
      <c r="E80" s="4"/>
      <c r="F80" s="4"/>
      <c r="G80" s="4"/>
      <c r="H80" s="4"/>
      <c r="I80" s="4"/>
      <c r="J80" s="4"/>
    </row>
    <row r="81" ht="17.25" customHeight="1" spans="1:11" x14ac:dyDescent="0.25">
      <c r="A81" s="108" t="s">
        <v>446</v>
      </c>
      <c r="B81" s="109">
        <f>SUM(C84:C85)</f>
      </c>
      <c r="C81" s="109">
        <f>SUM(D84:D85)</f>
      </c>
      <c r="D81" s="214"/>
      <c r="E81" s="4"/>
      <c r="F81" s="4"/>
      <c r="G81" s="4"/>
      <c r="H81" s="4"/>
      <c r="I81" s="4"/>
      <c r="J81" s="4"/>
    </row>
    <row r="82" ht="17.25" customHeight="1" spans="1:11" x14ac:dyDescent="0.25">
      <c r="A82" s="85">
        <v>43840</v>
      </c>
      <c r="B82" s="67">
        <v>-38</v>
      </c>
      <c r="C82" s="68"/>
      <c r="D82" s="68"/>
      <c r="E82" s="4"/>
      <c r="F82" s="4"/>
      <c r="G82" s="4"/>
      <c r="H82" s="4"/>
      <c r="I82" s="4"/>
      <c r="J82" s="4"/>
    </row>
    <row r="83" ht="17.25" customHeight="1" spans="1:11" x14ac:dyDescent="0.25">
      <c r="A83" s="85">
        <v>44114</v>
      </c>
      <c r="B83" s="67">
        <v>-13</v>
      </c>
      <c r="C83" s="67">
        <v>-30</v>
      </c>
      <c r="D83" s="68"/>
      <c r="E83" s="4"/>
      <c r="F83" s="4"/>
      <c r="G83" s="4"/>
      <c r="H83" s="4"/>
      <c r="I83" s="4"/>
      <c r="J83" s="4"/>
    </row>
    <row r="84" ht="17.25" customHeight="1" spans="1:11" x14ac:dyDescent="0.25">
      <c r="A84" s="13" t="s">
        <v>447</v>
      </c>
      <c r="B84" s="67">
        <v>-17</v>
      </c>
      <c r="C84" s="68"/>
      <c r="D84" s="68"/>
      <c r="E84" s="4"/>
      <c r="F84" s="4"/>
      <c r="G84" s="4"/>
      <c r="H84" s="4"/>
      <c r="I84" s="4"/>
      <c r="J84" s="4"/>
    </row>
    <row r="85" ht="17.25" customHeight="1" spans="1:11" x14ac:dyDescent="0.25">
      <c r="A85" s="13" t="s">
        <v>448</v>
      </c>
      <c r="B85" s="67">
        <v>-19</v>
      </c>
      <c r="C85" s="67">
        <v>-3</v>
      </c>
      <c r="D85" s="68"/>
      <c r="E85" s="4"/>
      <c r="F85" s="4"/>
      <c r="G85" s="4"/>
      <c r="H85" s="4"/>
      <c r="I85" s="4"/>
      <c r="J85" s="4"/>
    </row>
    <row r="86" ht="17.25" customHeight="1" spans="1:11" x14ac:dyDescent="0.25">
      <c r="A86" s="13" t="s">
        <v>449</v>
      </c>
      <c r="B86" s="80">
        <v>-5</v>
      </c>
      <c r="C86" s="80">
        <v>-21</v>
      </c>
      <c r="D86" s="68"/>
      <c r="E86" s="4"/>
      <c r="F86" s="4"/>
      <c r="G86" s="4"/>
      <c r="H86" s="4"/>
      <c r="I86" s="4"/>
      <c r="J86" s="4"/>
    </row>
    <row r="87" ht="17.25" customHeight="1" spans="1:11" x14ac:dyDescent="0.25">
      <c r="A87" s="108" t="s">
        <v>450</v>
      </c>
      <c r="B87" s="109">
        <f>SUM(C86:C91)</f>
      </c>
      <c r="C87" s="109">
        <f>SUM(D86:D91)</f>
      </c>
      <c r="D87" s="214"/>
      <c r="E87" s="4"/>
      <c r="F87" s="4"/>
      <c r="G87" s="4"/>
      <c r="H87" s="4"/>
      <c r="I87" s="4"/>
      <c r="J87" s="4"/>
    </row>
    <row r="88" ht="17.25" customHeight="1" spans="1:11" x14ac:dyDescent="0.25">
      <c r="A88" s="13">
        <v>43901</v>
      </c>
      <c r="B88" s="67">
        <v>-18</v>
      </c>
      <c r="C88" s="67">
        <v>-7</v>
      </c>
      <c r="D88" s="68"/>
      <c r="E88" s="4"/>
      <c r="F88" s="4"/>
      <c r="G88" s="4"/>
      <c r="H88" s="4"/>
      <c r="I88" s="4"/>
      <c r="J88" s="4"/>
    </row>
    <row r="89" ht="17.25" customHeight="1" spans="1:11" x14ac:dyDescent="0.25">
      <c r="A89" s="17">
        <v>44023</v>
      </c>
      <c r="B89" s="67">
        <v>-2</v>
      </c>
      <c r="C89" s="68"/>
      <c r="D89" s="68"/>
      <c r="E89" s="4"/>
      <c r="F89" s="4"/>
      <c r="G89" s="4"/>
      <c r="H89" s="4"/>
      <c r="I89" s="4"/>
      <c r="J89" s="4"/>
    </row>
    <row r="90" ht="17.25" customHeight="1" spans="1:11" x14ac:dyDescent="0.25">
      <c r="A90" s="191" t="s">
        <v>451</v>
      </c>
      <c r="B90" s="67">
        <v>-2</v>
      </c>
      <c r="C90" s="68"/>
      <c r="D90" s="68"/>
      <c r="E90" s="4"/>
      <c r="F90" s="4"/>
      <c r="G90" s="4"/>
      <c r="H90" s="4"/>
      <c r="I90" s="4"/>
      <c r="J90" s="4"/>
    </row>
    <row r="91" ht="17.25" customHeight="1" spans="1:11" x14ac:dyDescent="0.25">
      <c r="A91" s="17" t="s">
        <v>530</v>
      </c>
      <c r="B91" s="32">
        <v>-2</v>
      </c>
      <c r="C91" s="32">
        <v>-5</v>
      </c>
      <c r="D91" s="18"/>
      <c r="E91" s="4"/>
      <c r="F91" s="4"/>
      <c r="G91" s="4"/>
      <c r="H91" s="4"/>
      <c r="I91" s="4"/>
      <c r="J91" s="4"/>
    </row>
    <row r="92" ht="17.25" customHeight="1" spans="1:11" x14ac:dyDescent="0.25">
      <c r="A92" s="108" t="s">
        <v>452</v>
      </c>
      <c r="B92" s="109">
        <f>SUM(C92:C96)</f>
      </c>
      <c r="C92" s="109">
        <f>SUM(D92:D96)</f>
      </c>
      <c r="D92" s="214"/>
      <c r="E92" s="4"/>
      <c r="F92" s="4"/>
      <c r="G92" s="4"/>
      <c r="H92" s="4"/>
      <c r="I92" s="4"/>
      <c r="J92" s="4"/>
    </row>
    <row r="93" ht="17.25" customHeight="1" spans="1:11" x14ac:dyDescent="0.25">
      <c r="A93" s="17">
        <v>43873</v>
      </c>
      <c r="B93" s="32">
        <v>-33</v>
      </c>
      <c r="C93" s="32">
        <v>-7</v>
      </c>
      <c r="D93" s="18"/>
      <c r="E93" s="4"/>
      <c r="F93" s="4"/>
      <c r="G93" s="4"/>
      <c r="H93" s="4"/>
      <c r="I93" s="4"/>
      <c r="J93" s="4"/>
    </row>
    <row r="94" ht="17.25" customHeight="1" spans="1:11" x14ac:dyDescent="0.25">
      <c r="A94" s="191">
        <v>43963</v>
      </c>
      <c r="B94" s="32">
        <v>-12</v>
      </c>
      <c r="C94" s="18"/>
      <c r="D94" s="18"/>
      <c r="E94" s="4"/>
      <c r="F94" s="4"/>
      <c r="G94" s="4"/>
      <c r="H94" s="4"/>
      <c r="I94" s="4"/>
      <c r="J94" s="4"/>
    </row>
    <row r="95" ht="17.25" customHeight="1" spans="1:11" x14ac:dyDescent="0.25">
      <c r="A95" s="191">
        <v>44147</v>
      </c>
      <c r="B95" s="32">
        <v>-30</v>
      </c>
      <c r="C95" s="18"/>
      <c r="D95" s="18"/>
      <c r="E95" s="4"/>
      <c r="F95" s="4"/>
      <c r="G95" s="4"/>
      <c r="H95" s="4"/>
      <c r="I95" s="4"/>
      <c r="J95" s="4"/>
    </row>
    <row r="96" ht="17.25" customHeight="1" spans="1:11" x14ac:dyDescent="0.25">
      <c r="A96" s="108" t="s">
        <v>453</v>
      </c>
      <c r="B96" s="109">
        <f>SUM(C97:C100)</f>
      </c>
      <c r="C96" s="109">
        <f>SUM(D97:D100)</f>
      </c>
      <c r="D96" s="214"/>
      <c r="E96" s="4"/>
      <c r="F96" s="4"/>
      <c r="G96" s="4"/>
      <c r="H96" s="4"/>
      <c r="I96" s="4"/>
      <c r="J96" s="4"/>
    </row>
    <row r="97" ht="17.25" customHeight="1" spans="1:11" x14ac:dyDescent="0.25">
      <c r="A97" s="57" t="s">
        <v>531</v>
      </c>
      <c r="B97" s="32">
        <v>-5</v>
      </c>
      <c r="C97" s="18"/>
      <c r="D97" s="18"/>
      <c r="E97" s="4"/>
      <c r="F97" s="4"/>
      <c r="G97" s="4"/>
      <c r="H97" s="4"/>
      <c r="I97" s="4"/>
      <c r="J97" s="4"/>
    </row>
    <row r="98" ht="17.25" customHeight="1" spans="1:11" x14ac:dyDescent="0.25">
      <c r="A98" s="108" t="s">
        <v>454</v>
      </c>
      <c r="B98" s="109">
        <f>SUM(C101:C102)</f>
      </c>
      <c r="C98" s="109">
        <f>SUM(D101:D102)</f>
      </c>
      <c r="D98" s="214"/>
      <c r="E98" s="4"/>
      <c r="F98" s="4"/>
      <c r="G98" s="4"/>
      <c r="H98" s="4"/>
      <c r="I98" s="4"/>
      <c r="J98" s="4"/>
    </row>
    <row r="99" ht="17.25" customHeight="1" spans="1:11" x14ac:dyDescent="0.25">
      <c r="A99" s="57" t="s">
        <v>532</v>
      </c>
      <c r="B99" s="32">
        <v>-6</v>
      </c>
      <c r="C99" s="18"/>
      <c r="D99" s="18"/>
      <c r="E99" s="4"/>
      <c r="F99" s="4"/>
      <c r="G99" s="4"/>
      <c r="H99" s="4"/>
      <c r="I99" s="4"/>
      <c r="J99" s="4"/>
    </row>
    <row r="100" ht="17.25" customHeight="1" spans="1:11" x14ac:dyDescent="0.25">
      <c r="A100" s="108" t="s">
        <v>455</v>
      </c>
      <c r="B100" s="109">
        <f>SUM(C103:C104)</f>
      </c>
      <c r="C100" s="109">
        <f>SUM(D103:D104)</f>
      </c>
      <c r="D100" s="214"/>
      <c r="E100" s="4"/>
      <c r="F100" s="4"/>
      <c r="G100" s="4"/>
      <c r="H100" s="4"/>
      <c r="I100" s="4"/>
      <c r="J100" s="4"/>
    </row>
    <row r="101" ht="17.25" customHeight="1" spans="1:11" x14ac:dyDescent="0.25">
      <c r="A101" s="57">
        <v>44533</v>
      </c>
      <c r="B101" s="32">
        <v>-4</v>
      </c>
      <c r="C101" s="18"/>
      <c r="D101" s="18"/>
      <c r="E101" s="4"/>
      <c r="F101" s="4"/>
      <c r="G101" s="4"/>
      <c r="H101" s="4"/>
      <c r="I101" s="4"/>
      <c r="J101" s="4"/>
    </row>
    <row r="102" ht="17.25" customHeight="1" spans="1:11" x14ac:dyDescent="0.25">
      <c r="A102" s="57" t="s">
        <v>533</v>
      </c>
      <c r="B102" s="32">
        <v>-19</v>
      </c>
      <c r="C102" s="18"/>
      <c r="D102" s="18"/>
      <c r="E102" s="4"/>
      <c r="F102" s="4"/>
      <c r="G102" s="4"/>
      <c r="H102" s="4"/>
      <c r="I102" s="4"/>
      <c r="J102" s="4"/>
    </row>
    <row r="103" ht="17.25" customHeight="1" spans="1:11" x14ac:dyDescent="0.25">
      <c r="A103" s="108" t="s">
        <v>456</v>
      </c>
      <c r="B103" s="109">
        <f>SUM(C105:C107)</f>
      </c>
      <c r="C103" s="109">
        <f>SUM(D105:D107)</f>
      </c>
      <c r="D103" s="214"/>
      <c r="E103" s="4"/>
      <c r="F103" s="4"/>
      <c r="G103" s="4"/>
      <c r="H103" s="4"/>
      <c r="I103" s="4"/>
      <c r="J103" s="4"/>
    </row>
    <row r="104" ht="17.25" customHeight="1" spans="1:11" x14ac:dyDescent="0.25">
      <c r="A104" s="57"/>
      <c r="B104" s="18"/>
      <c r="C104" s="18"/>
      <c r="D104" s="18"/>
      <c r="E104" s="4"/>
      <c r="F104" s="4"/>
      <c r="G104" s="4"/>
      <c r="H104" s="4"/>
      <c r="I104" s="4"/>
      <c r="J104" s="4"/>
    </row>
    <row r="105" ht="17.25" customHeight="1" spans="1:11" x14ac:dyDescent="0.25">
      <c r="A105" s="108" t="s">
        <v>457</v>
      </c>
      <c r="B105" s="109">
        <f>SUM(C108:C109)</f>
      </c>
      <c r="C105" s="109">
        <f>SUM(D108:D109)</f>
      </c>
      <c r="D105" s="214"/>
      <c r="E105" s="4"/>
      <c r="F105" s="4"/>
      <c r="G105" s="4"/>
      <c r="H105" s="4"/>
      <c r="I105" s="4"/>
      <c r="J105" s="4"/>
    </row>
    <row r="106" ht="17.25" customHeight="1" spans="1:11" x14ac:dyDescent="0.25">
      <c r="A106" s="57"/>
      <c r="B106" s="18"/>
      <c r="C106" s="18"/>
      <c r="D106" s="18"/>
      <c r="E106" s="4"/>
      <c r="F106" s="4"/>
      <c r="G106" s="4"/>
      <c r="H106" s="4"/>
      <c r="I106" s="4"/>
      <c r="J106" s="4"/>
    </row>
    <row r="107" ht="17.25" customHeight="1" spans="1:11" x14ac:dyDescent="0.25">
      <c r="A107" s="108" t="s">
        <v>459</v>
      </c>
      <c r="B107" s="109">
        <f>SUM(C110:C111)</f>
      </c>
      <c r="C107" s="109">
        <f>SUM(D110:D111)</f>
      </c>
      <c r="D107" s="214"/>
      <c r="E107" s="4"/>
      <c r="F107" s="4"/>
      <c r="G107" s="4"/>
      <c r="H107" s="4"/>
      <c r="I107" s="4"/>
      <c r="J107" s="4"/>
    </row>
    <row r="108" ht="17.25" customHeight="1" spans="1:11" x14ac:dyDescent="0.25">
      <c r="A108" s="57"/>
      <c r="B108" s="18"/>
      <c r="C108" s="18"/>
      <c r="D108" s="18"/>
      <c r="E108" s="4"/>
      <c r="F108" s="4"/>
      <c r="G108" s="4"/>
      <c r="H108" s="4"/>
      <c r="I108" s="4"/>
      <c r="J108" s="4"/>
    </row>
    <row r="109" ht="17.25" customHeight="1" spans="1:11" x14ac:dyDescent="0.25">
      <c r="A109" s="108" t="s">
        <v>507</v>
      </c>
      <c r="B109" s="109">
        <f>SUM(C112:C113)</f>
      </c>
      <c r="C109" s="109">
        <f>SUM(D112:D113)</f>
      </c>
      <c r="D109" s="214"/>
      <c r="E109" s="4"/>
      <c r="F109" s="4"/>
      <c r="G109" s="4"/>
      <c r="H109" s="4"/>
      <c r="I109" s="4"/>
      <c r="J109" s="4"/>
    </row>
    <row r="110" ht="17.25" customHeight="1" spans="1:11" x14ac:dyDescent="0.25">
      <c r="A110" s="57"/>
      <c r="B110" s="18"/>
      <c r="C110" s="18"/>
      <c r="D110" s="18"/>
      <c r="E110" s="4"/>
      <c r="F110" s="4"/>
      <c r="G110" s="4"/>
      <c r="H110" s="4"/>
      <c r="I110" s="4"/>
      <c r="J110" s="4"/>
    </row>
    <row r="111" ht="17.25" customHeight="1" spans="1:11" x14ac:dyDescent="0.25">
      <c r="A111" s="108" t="s">
        <v>508</v>
      </c>
      <c r="B111" s="109">
        <f>SUM(C114:C115)</f>
      </c>
      <c r="C111" s="109">
        <f>SUM(D114:D115)</f>
      </c>
      <c r="D111" s="214"/>
      <c r="E111" s="4"/>
      <c r="F111" s="4"/>
      <c r="G111" s="4"/>
      <c r="H111" s="4"/>
      <c r="I111" s="4"/>
      <c r="J111" s="4"/>
    </row>
    <row r="112" ht="17.25" customHeight="1" spans="1:11" x14ac:dyDescent="0.25">
      <c r="A112" s="57" t="s">
        <v>14</v>
      </c>
      <c r="B112" s="32">
        <v>-77</v>
      </c>
      <c r="C112" s="32">
        <v>-33</v>
      </c>
      <c r="D112" s="18"/>
      <c r="E112" s="4"/>
      <c r="F112" s="4"/>
      <c r="G112" s="4"/>
      <c r="H112" s="4"/>
      <c r="I112" s="4"/>
      <c r="J112" s="4"/>
    </row>
    <row r="113" ht="17.25" customHeight="1" spans="1:11" x14ac:dyDescent="0.25">
      <c r="A113" s="57" t="s">
        <v>534</v>
      </c>
      <c r="B113" s="32">
        <v>-12</v>
      </c>
      <c r="C113" s="36"/>
      <c r="D113" s="36"/>
      <c r="E113" s="4"/>
      <c r="F113" s="4"/>
      <c r="G113" s="4"/>
      <c r="H113" s="4"/>
      <c r="I113" s="4"/>
      <c r="J113" s="4"/>
    </row>
    <row r="114" ht="17.25" customHeight="1" spans="1:11" x14ac:dyDescent="0.25">
      <c r="A114" s="57" t="s">
        <v>535</v>
      </c>
      <c r="B114" s="32">
        <v>-11</v>
      </c>
      <c r="C114" s="18"/>
      <c r="D114" s="18"/>
      <c r="E114" s="4"/>
      <c r="F114" s="4"/>
      <c r="G114" s="4"/>
      <c r="H114" s="4"/>
      <c r="I114" s="4"/>
      <c r="J114" s="4"/>
    </row>
    <row r="115" ht="17.25" customHeight="1" spans="1:11" x14ac:dyDescent="0.25">
      <c r="A115" s="57" t="s">
        <v>536</v>
      </c>
      <c r="B115" s="32">
        <v>-26</v>
      </c>
      <c r="C115" s="18"/>
      <c r="D115" s="18"/>
      <c r="E115" s="4"/>
      <c r="F115" s="4"/>
      <c r="G115" s="4"/>
      <c r="H115" s="4"/>
      <c r="I115" s="4"/>
      <c r="J115" s="4"/>
    </row>
    <row r="116" ht="17.25" customHeight="1" spans="1:11" x14ac:dyDescent="0.25">
      <c r="A116" s="57" t="s">
        <v>537</v>
      </c>
      <c r="B116" s="32">
        <v>-2</v>
      </c>
      <c r="C116" s="18"/>
      <c r="D116" s="18"/>
      <c r="E116" s="4"/>
      <c r="F116" s="4"/>
      <c r="G116" s="4"/>
      <c r="H116" s="4"/>
      <c r="I116" s="4"/>
      <c r="J116" s="4"/>
    </row>
    <row r="117" ht="17.25" customHeight="1" spans="1:11" x14ac:dyDescent="0.25">
      <c r="A117" s="57" t="s">
        <v>538</v>
      </c>
      <c r="B117" s="32">
        <v>-5</v>
      </c>
      <c r="C117" s="18"/>
      <c r="D117" s="18"/>
      <c r="E117" s="4"/>
      <c r="F117" s="4"/>
      <c r="G117" s="4"/>
      <c r="H117" s="4"/>
      <c r="I117" s="4"/>
      <c r="J117" s="4"/>
    </row>
    <row r="118" ht="17.25" customHeight="1" spans="1:11" x14ac:dyDescent="0.25">
      <c r="A118" s="108" t="s">
        <v>462</v>
      </c>
      <c r="B118" s="109">
        <f>SUM(C116:C122)</f>
      </c>
      <c r="C118" s="109">
        <f>SUM(D116:D122)</f>
      </c>
      <c r="D118" s="214"/>
      <c r="E118" s="4"/>
      <c r="F118" s="4"/>
      <c r="G118" s="4"/>
      <c r="H118" s="4"/>
      <c r="I118" s="4"/>
      <c r="J118" s="4"/>
    </row>
    <row r="119" ht="17.25" customHeight="1" spans="1:11" x14ac:dyDescent="0.25">
      <c r="A119" s="57">
        <v>44205</v>
      </c>
      <c r="B119" s="32">
        <v>-11</v>
      </c>
      <c r="C119" s="18"/>
      <c r="D119" s="18"/>
      <c r="E119" s="4"/>
      <c r="F119" s="4"/>
      <c r="G119" s="4"/>
      <c r="H119" s="4"/>
      <c r="I119" s="4"/>
      <c r="J119" s="4"/>
    </row>
    <row r="120" ht="17.25" customHeight="1" spans="1:11" x14ac:dyDescent="0.25">
      <c r="A120" s="57">
        <v>44356</v>
      </c>
      <c r="B120" s="32">
        <v>-17</v>
      </c>
      <c r="C120" s="18"/>
      <c r="D120" s="18"/>
      <c r="E120" s="4"/>
      <c r="F120" s="4"/>
      <c r="G120" s="4"/>
      <c r="H120" s="4"/>
      <c r="I120" s="4"/>
      <c r="J120" s="4"/>
    </row>
    <row r="121" ht="17.25" customHeight="1" spans="1:11" x14ac:dyDescent="0.25">
      <c r="A121" s="57" t="s">
        <v>539</v>
      </c>
      <c r="B121" s="32">
        <v>-11</v>
      </c>
      <c r="C121" s="18"/>
      <c r="D121" s="18"/>
      <c r="E121" s="4"/>
      <c r="F121" s="4"/>
      <c r="G121" s="4"/>
      <c r="H121" s="4"/>
      <c r="I121" s="4"/>
      <c r="J121" s="4"/>
    </row>
    <row r="122" ht="17.25" customHeight="1" spans="1:11" x14ac:dyDescent="0.25">
      <c r="A122" s="57" t="s">
        <v>540</v>
      </c>
      <c r="B122" s="32">
        <v>-6</v>
      </c>
      <c r="C122" s="18"/>
      <c r="D122" s="18"/>
      <c r="E122" s="4"/>
      <c r="F122" s="4"/>
      <c r="G122" s="4"/>
      <c r="H122" s="4"/>
      <c r="I122" s="4"/>
      <c r="J122" s="4"/>
    </row>
    <row r="123" ht="17.25" customHeight="1" spans="1:11" x14ac:dyDescent="0.25">
      <c r="A123" s="57" t="s">
        <v>33</v>
      </c>
      <c r="B123" s="32">
        <v>-19</v>
      </c>
      <c r="C123" s="18"/>
      <c r="D123" s="18"/>
      <c r="E123" s="4"/>
      <c r="F123" s="4"/>
      <c r="G123" s="4"/>
      <c r="H123" s="4"/>
      <c r="I123" s="4"/>
      <c r="J123" s="4"/>
    </row>
    <row r="124" ht="17.25" customHeight="1" spans="1:11" x14ac:dyDescent="0.25">
      <c r="A124" s="108" t="s">
        <v>463</v>
      </c>
      <c r="B124" s="109">
        <f>SUM(C123:C128)</f>
      </c>
      <c r="C124" s="109">
        <f>SUM(D123:D128)</f>
      </c>
      <c r="D124" s="214"/>
      <c r="E124" s="4"/>
      <c r="F124" s="4"/>
      <c r="G124" s="4"/>
      <c r="H124" s="4"/>
      <c r="I124" s="4"/>
      <c r="J124" s="4"/>
    </row>
    <row r="125" ht="17.25" customHeight="1" spans="1:11" x14ac:dyDescent="0.25">
      <c r="A125" s="57">
        <v>44418</v>
      </c>
      <c r="B125" s="32">
        <v>-11</v>
      </c>
      <c r="C125" s="36"/>
      <c r="D125" s="36"/>
      <c r="E125" s="4"/>
      <c r="F125" s="4"/>
      <c r="G125" s="4"/>
      <c r="H125" s="4"/>
      <c r="I125" s="4"/>
      <c r="J125" s="4"/>
    </row>
    <row r="126" ht="17.25" customHeight="1" spans="1:11" x14ac:dyDescent="0.25">
      <c r="A126" s="57" t="s">
        <v>122</v>
      </c>
      <c r="B126" s="32">
        <v>-11</v>
      </c>
      <c r="C126" s="18"/>
      <c r="D126" s="18"/>
      <c r="E126" s="4"/>
      <c r="F126" s="4"/>
      <c r="G126" s="4"/>
      <c r="H126" s="4"/>
      <c r="I126" s="4"/>
      <c r="J126" s="4"/>
    </row>
    <row r="127" ht="17.25" customHeight="1" spans="1:11" x14ac:dyDescent="0.25">
      <c r="A127" s="57" t="s">
        <v>123</v>
      </c>
      <c r="B127" s="32">
        <v>-7</v>
      </c>
      <c r="C127" s="18"/>
      <c r="D127" s="18"/>
      <c r="E127" s="4"/>
      <c r="F127" s="4"/>
      <c r="G127" s="4"/>
      <c r="H127" s="4"/>
      <c r="I127" s="4"/>
      <c r="J127" s="4"/>
    </row>
    <row r="128" ht="17.25" customHeight="1" spans="1:11" x14ac:dyDescent="0.25">
      <c r="A128" s="57" t="s">
        <v>123</v>
      </c>
      <c r="B128" s="32">
        <v>-4</v>
      </c>
      <c r="C128" s="18"/>
      <c r="D128" s="18"/>
      <c r="E128" s="4"/>
      <c r="F128" s="4"/>
      <c r="G128" s="4"/>
      <c r="H128" s="4"/>
      <c r="I128" s="4"/>
      <c r="J128" s="4"/>
    </row>
    <row r="129" ht="17.25" customHeight="1" spans="1:11" x14ac:dyDescent="0.25">
      <c r="A129" s="57" t="s">
        <v>541</v>
      </c>
      <c r="B129" s="32">
        <v>-3</v>
      </c>
      <c r="C129" s="18"/>
      <c r="D129" s="18"/>
      <c r="E129" s="4"/>
      <c r="F129" s="4"/>
      <c r="G129" s="4"/>
      <c r="H129" s="4"/>
      <c r="I129" s="4"/>
      <c r="J129" s="4"/>
    </row>
    <row r="130" ht="17.25" customHeight="1" spans="1:11" x14ac:dyDescent="0.25">
      <c r="A130" s="108" t="s">
        <v>464</v>
      </c>
      <c r="B130" s="109">
        <f>SUM(C129:C134)</f>
      </c>
      <c r="C130" s="109">
        <f>SUM(D129:D134)</f>
      </c>
      <c r="D130" s="214"/>
      <c r="E130" s="4"/>
      <c r="F130" s="4"/>
      <c r="G130" s="4"/>
      <c r="H130" s="4"/>
      <c r="I130" s="4"/>
      <c r="J130" s="4"/>
    </row>
    <row r="131" ht="17.25" customHeight="1" spans="1:11" x14ac:dyDescent="0.25">
      <c r="A131" s="57">
        <v>44266</v>
      </c>
      <c r="B131" s="32">
        <v>-21</v>
      </c>
      <c r="C131" s="18"/>
      <c r="D131" s="18"/>
      <c r="E131" s="4"/>
      <c r="F131" s="4"/>
      <c r="G131" s="4"/>
      <c r="H131" s="4"/>
      <c r="I131" s="4"/>
      <c r="J131" s="4"/>
    </row>
    <row r="132" ht="17.25" customHeight="1" spans="1:11" x14ac:dyDescent="0.25">
      <c r="A132" s="57">
        <v>44480</v>
      </c>
      <c r="B132" s="32">
        <v>-24</v>
      </c>
      <c r="C132" s="18"/>
      <c r="D132" s="18"/>
      <c r="E132" s="4"/>
      <c r="F132" s="4"/>
      <c r="G132" s="4"/>
      <c r="H132" s="4"/>
      <c r="I132" s="4"/>
      <c r="J132" s="4"/>
    </row>
    <row r="133" ht="17.25" customHeight="1" spans="1:11" x14ac:dyDescent="0.25">
      <c r="A133" s="57" t="s">
        <v>465</v>
      </c>
      <c r="B133" s="32">
        <v>-9</v>
      </c>
      <c r="C133" s="32">
        <v>-4</v>
      </c>
      <c r="D133" s="18"/>
      <c r="E133" s="4"/>
      <c r="F133" s="4"/>
      <c r="G133" s="4"/>
      <c r="H133" s="4"/>
      <c r="I133" s="4"/>
      <c r="J133" s="4"/>
    </row>
    <row r="134" ht="17.25" customHeight="1" spans="1:11" x14ac:dyDescent="0.25">
      <c r="A134" s="57" t="s">
        <v>542</v>
      </c>
      <c r="B134" s="32">
        <v>-9</v>
      </c>
      <c r="C134" s="18"/>
      <c r="D134" s="18"/>
      <c r="E134" s="4"/>
      <c r="F134" s="4"/>
      <c r="G134" s="4"/>
      <c r="H134" s="4"/>
      <c r="I134" s="4"/>
      <c r="J134" s="4"/>
    </row>
    <row r="135" ht="17.25" customHeight="1" spans="1:11" x14ac:dyDescent="0.25">
      <c r="A135" s="57" t="s">
        <v>466</v>
      </c>
      <c r="B135" s="32">
        <v>-19</v>
      </c>
      <c r="C135" s="18"/>
      <c r="D135" s="18"/>
      <c r="E135" s="4"/>
      <c r="F135" s="4"/>
      <c r="G135" s="4"/>
      <c r="H135" s="4"/>
      <c r="I135" s="4"/>
      <c r="J135" s="4"/>
    </row>
    <row r="136" ht="17.25" customHeight="1" spans="1:11" x14ac:dyDescent="0.25">
      <c r="A136" s="57" t="s">
        <v>495</v>
      </c>
      <c r="B136" s="32">
        <v>-13</v>
      </c>
      <c r="C136" s="32">
        <v>-2</v>
      </c>
      <c r="D136" s="18"/>
      <c r="E136" s="4"/>
      <c r="F136" s="4"/>
      <c r="G136" s="4"/>
      <c r="H136" s="4"/>
      <c r="I136" s="4"/>
      <c r="J136" s="4"/>
    </row>
    <row r="137" ht="17.25" customHeight="1" spans="1:11" x14ac:dyDescent="0.25">
      <c r="A137" s="191" t="s">
        <v>467</v>
      </c>
      <c r="B137" s="18"/>
      <c r="C137" s="32">
        <v>-5</v>
      </c>
      <c r="D137" s="18"/>
      <c r="E137" s="4"/>
      <c r="F137" s="4"/>
      <c r="G137" s="4"/>
      <c r="H137" s="4"/>
      <c r="I137" s="4"/>
      <c r="J137" s="4"/>
    </row>
    <row r="138" ht="17.25" customHeight="1" spans="1:11" x14ac:dyDescent="0.25">
      <c r="A138" s="108" t="s">
        <v>468</v>
      </c>
      <c r="B138" s="109">
        <f>SUM(C135:C142)</f>
      </c>
      <c r="C138" s="109">
        <f>SUM(D135:D142)</f>
      </c>
      <c r="D138" s="214"/>
      <c r="E138" s="4"/>
      <c r="F138" s="4"/>
      <c r="G138" s="4"/>
      <c r="H138" s="4"/>
      <c r="I138" s="4"/>
      <c r="J138" s="4"/>
    </row>
    <row r="139" ht="17.25" customHeight="1" spans="1:11" x14ac:dyDescent="0.25">
      <c r="A139" s="191">
        <v>44420</v>
      </c>
      <c r="B139" s="32">
        <v>-15</v>
      </c>
      <c r="C139" s="32">
        <v>-4</v>
      </c>
      <c r="D139" s="18"/>
      <c r="E139" s="4"/>
      <c r="F139" s="4"/>
      <c r="G139" s="4"/>
      <c r="H139" s="4"/>
      <c r="I139" s="4"/>
      <c r="J139" s="4"/>
    </row>
    <row r="140" ht="17.25" customHeight="1" spans="1:11" x14ac:dyDescent="0.25">
      <c r="A140" s="191">
        <v>44481</v>
      </c>
      <c r="B140" s="32">
        <v>-12</v>
      </c>
      <c r="C140" s="18"/>
      <c r="D140" s="18"/>
      <c r="E140" s="4"/>
      <c r="F140" s="4"/>
      <c r="G140" s="4"/>
      <c r="H140" s="4"/>
      <c r="I140" s="4"/>
      <c r="J140" s="4"/>
    </row>
    <row r="141" ht="17.25" customHeight="1" spans="1:11" x14ac:dyDescent="0.25">
      <c r="A141" s="191" t="s">
        <v>60</v>
      </c>
      <c r="B141" s="18"/>
      <c r="C141" s="32">
        <v>-15</v>
      </c>
      <c r="D141" s="18"/>
      <c r="E141" s="4"/>
      <c r="F141" s="4"/>
      <c r="G141" s="4"/>
      <c r="H141" s="4"/>
      <c r="I141" s="4"/>
      <c r="J141" s="4"/>
    </row>
    <row r="142" ht="17.25" customHeight="1" spans="1:11" x14ac:dyDescent="0.25">
      <c r="A142" s="108" t="s">
        <v>470</v>
      </c>
      <c r="B142" s="109">
        <f>SUM(C143:C146)</f>
      </c>
      <c r="C142" s="109">
        <f>SUM(D143:D146)</f>
      </c>
      <c r="D142" s="214"/>
      <c r="E142" s="4"/>
      <c r="F142" s="4"/>
      <c r="G142" s="4"/>
      <c r="H142" s="4"/>
      <c r="I142" s="4"/>
      <c r="J142" s="4"/>
    </row>
    <row r="143" ht="17.25" customHeight="1" spans="1:11" x14ac:dyDescent="0.25">
      <c r="A143" s="191"/>
      <c r="B143" s="18"/>
      <c r="C143" s="18"/>
      <c r="D143" s="18"/>
      <c r="E143" s="4"/>
      <c r="F143" s="4"/>
      <c r="G143" s="4"/>
      <c r="H143" s="4"/>
      <c r="I143" s="4"/>
      <c r="J143" s="4"/>
    </row>
    <row r="144" ht="17.25" customHeight="1" spans="1:11" x14ac:dyDescent="0.25">
      <c r="A144" s="194" t="s">
        <v>472</v>
      </c>
      <c r="B144" s="179">
        <f>SUM(C147:C148)</f>
      </c>
      <c r="C144" s="175">
        <f>SUM(D147:D148)</f>
      </c>
      <c r="D144" s="216"/>
      <c r="E144" s="4"/>
      <c r="F144" s="4"/>
      <c r="G144" s="4"/>
      <c r="H144" s="4"/>
      <c r="I144" s="4"/>
      <c r="J144" s="4"/>
    </row>
    <row r="145" ht="17.25" customHeight="1" spans="1:11" x14ac:dyDescent="0.25">
      <c r="A145" s="191"/>
      <c r="B145" s="18"/>
      <c r="C145" s="18"/>
      <c r="D145" s="18"/>
      <c r="E145" s="4"/>
      <c r="F145" s="4"/>
      <c r="G145" s="4"/>
      <c r="H145" s="4"/>
      <c r="I145" s="4"/>
      <c r="J145" s="4"/>
    </row>
    <row r="146" ht="17.25" customHeight="1" spans="1:11" x14ac:dyDescent="0.25">
      <c r="A146" s="194" t="s">
        <v>473</v>
      </c>
      <c r="B146" s="179">
        <f>SUM(C149:C150)</f>
      </c>
      <c r="C146" s="175">
        <f>SUM(D149:D150)</f>
      </c>
      <c r="D146" s="216"/>
      <c r="E146" s="4"/>
      <c r="F146" s="4"/>
      <c r="G146" s="4"/>
      <c r="H146" s="4"/>
      <c r="I146" s="4"/>
      <c r="J146" s="4"/>
    </row>
    <row r="147" ht="17.25" customHeight="1" spans="1:11" x14ac:dyDescent="0.25">
      <c r="A147" s="37">
        <v>44776</v>
      </c>
      <c r="B147" s="36"/>
      <c r="C147" s="217">
        <v>-35</v>
      </c>
      <c r="D147" s="18"/>
      <c r="E147" s="196" t="s">
        <v>543</v>
      </c>
      <c r="F147" s="196"/>
      <c r="G147" s="196"/>
      <c r="H147" s="4"/>
      <c r="I147" s="4"/>
      <c r="J147" s="4"/>
    </row>
    <row r="148" ht="17.25" customHeight="1" spans="1:11" x14ac:dyDescent="0.25">
      <c r="A148" s="57">
        <v>44868</v>
      </c>
      <c r="B148" s="36"/>
      <c r="C148" s="193">
        <v>-9</v>
      </c>
      <c r="D148" s="18"/>
      <c r="E148" s="4"/>
      <c r="F148" s="4"/>
      <c r="G148" s="4"/>
      <c r="H148" s="4"/>
      <c r="I148" s="4"/>
      <c r="J148" s="4"/>
    </row>
    <row r="149" ht="17.25" customHeight="1" spans="1:11" x14ac:dyDescent="0.25">
      <c r="A149" s="194" t="s">
        <v>474</v>
      </c>
      <c r="B149" s="179">
        <f>SUM(C152:C153)</f>
      </c>
      <c r="C149" s="175">
        <f>SUM(D151:D153)</f>
      </c>
      <c r="D149" s="216"/>
      <c r="E149" s="4"/>
      <c r="F149" s="4"/>
      <c r="G149" s="4"/>
      <c r="H149" s="4"/>
      <c r="I149" s="4"/>
      <c r="J149" s="4"/>
    </row>
    <row r="150" ht="17.25" customHeight="1" spans="1:11" x14ac:dyDescent="0.25">
      <c r="A150" s="57"/>
      <c r="B150" s="36"/>
      <c r="C150" s="18"/>
      <c r="D150" s="18"/>
      <c r="E150" s="4"/>
      <c r="F150" s="4"/>
      <c r="G150" s="4"/>
      <c r="H150" s="4"/>
      <c r="I150" s="4"/>
      <c r="J150" s="4"/>
    </row>
    <row r="151" ht="17.25" customHeight="1" spans="1:11" x14ac:dyDescent="0.25">
      <c r="A151" s="194" t="s">
        <v>475</v>
      </c>
      <c r="B151" s="179">
        <f>SUM(C154:C155)</f>
      </c>
      <c r="C151" s="175">
        <f>SUM(D154:D155)</f>
      </c>
      <c r="D151" s="216"/>
      <c r="E151" s="4"/>
      <c r="F151" s="4"/>
      <c r="G151" s="4"/>
      <c r="H151" s="4"/>
      <c r="I151" s="4"/>
      <c r="J151" s="4"/>
    </row>
    <row r="152" ht="17.25" customHeight="1" spans="1:11" x14ac:dyDescent="0.25">
      <c r="A152" s="191"/>
      <c r="B152" s="18"/>
      <c r="C152" s="18"/>
      <c r="D152" s="18"/>
      <c r="E152" s="4"/>
      <c r="F152" s="4"/>
      <c r="G152" s="4"/>
      <c r="H152" s="4"/>
      <c r="I152" s="4"/>
      <c r="J152" s="4"/>
    </row>
    <row r="153" ht="17.25" customHeight="1" spans="1:11" x14ac:dyDescent="0.25">
      <c r="A153" s="194" t="s">
        <v>476</v>
      </c>
      <c r="B153" s="179">
        <f>SUM(C156:C157)</f>
      </c>
      <c r="C153" s="175">
        <f>SUM(D156:D157)</f>
      </c>
      <c r="D153" s="216"/>
      <c r="E153" s="4"/>
      <c r="F153" s="4"/>
      <c r="G153" s="4"/>
      <c r="H153" s="4"/>
      <c r="I153" s="4"/>
      <c r="J153" s="4"/>
    </row>
    <row r="154" ht="17.25" customHeight="1" spans="1:11" x14ac:dyDescent="0.25">
      <c r="A154" s="191"/>
      <c r="B154" s="18"/>
      <c r="C154" s="18"/>
      <c r="D154" s="18"/>
      <c r="E154" s="4"/>
      <c r="F154" s="4"/>
      <c r="G154" s="4"/>
      <c r="H154" s="4"/>
      <c r="I154" s="4"/>
      <c r="J154" s="4"/>
    </row>
    <row r="155" ht="17.25" customHeight="1" spans="1:11" x14ac:dyDescent="0.25">
      <c r="A155" s="194" t="s">
        <v>477</v>
      </c>
      <c r="B155" s="179">
        <f>SUM(C158:C159)</f>
      </c>
      <c r="C155" s="175">
        <f>SUM(D158:D159)</f>
      </c>
      <c r="D155" s="216"/>
      <c r="E155" s="4"/>
      <c r="F155" s="4"/>
      <c r="G155" s="4"/>
      <c r="H155" s="4"/>
      <c r="I155" s="4"/>
      <c r="J155" s="4"/>
    </row>
    <row r="156" ht="17.25" customHeight="1" spans="1:11" x14ac:dyDescent="0.25">
      <c r="A156" s="191"/>
      <c r="B156" s="18"/>
      <c r="C156" s="18"/>
      <c r="D156" s="18"/>
      <c r="E156" s="4"/>
      <c r="F156" s="4"/>
      <c r="G156" s="4"/>
      <c r="H156" s="4"/>
      <c r="I156" s="4"/>
      <c r="J156" s="4"/>
    </row>
    <row r="157" ht="17.25" customHeight="1" spans="1:11" x14ac:dyDescent="0.25">
      <c r="A157" s="194" t="s">
        <v>478</v>
      </c>
      <c r="B157" s="179">
        <f>SUM(C160:C161)</f>
      </c>
      <c r="C157" s="175">
        <f>SUM(D160:D161)</f>
      </c>
      <c r="D157" s="216"/>
      <c r="E157" s="4"/>
      <c r="F157" s="4"/>
      <c r="G157" s="4"/>
      <c r="H157" s="4"/>
      <c r="I157" s="4"/>
      <c r="J157" s="4"/>
    </row>
    <row r="158" ht="17.25" customHeight="1" spans="1:11" x14ac:dyDescent="0.25">
      <c r="A158" s="191"/>
      <c r="B158" s="18"/>
      <c r="C158" s="18"/>
      <c r="D158" s="18"/>
      <c r="E158" s="4"/>
      <c r="F158" s="4"/>
      <c r="G158" s="4"/>
      <c r="H158" s="4"/>
      <c r="I158" s="4"/>
      <c r="J158" s="4"/>
    </row>
    <row r="159" ht="17.25" customHeight="1" spans="1:11" x14ac:dyDescent="0.25">
      <c r="A159" s="194" t="s">
        <v>479</v>
      </c>
      <c r="B159" s="179">
        <f>SUM(C162:C163)</f>
      </c>
      <c r="C159" s="175">
        <f>SUM(D162:D163)</f>
      </c>
      <c r="D159" s="216"/>
      <c r="E159" s="4"/>
      <c r="F159" s="4"/>
      <c r="G159" s="4"/>
      <c r="H159" s="4"/>
      <c r="I159" s="4"/>
      <c r="J159" s="4"/>
    </row>
    <row r="160" ht="17.25" customHeight="1" spans="1:11" x14ac:dyDescent="0.25">
      <c r="A160" s="191"/>
      <c r="B160" s="18"/>
      <c r="C160" s="18"/>
      <c r="D160" s="18"/>
      <c r="E160" s="4"/>
      <c r="F160" s="4"/>
      <c r="G160" s="4"/>
      <c r="H160" s="4"/>
      <c r="I160" s="4"/>
      <c r="J160" s="4"/>
    </row>
    <row r="161" ht="17.25" customHeight="1" spans="1:11" x14ac:dyDescent="0.25">
      <c r="A161" s="194" t="s">
        <v>480</v>
      </c>
      <c r="B161" s="179">
        <f>SUM(C164:C165)</f>
      </c>
      <c r="C161" s="175">
        <f>SUM(D164:D165)</f>
      </c>
      <c r="D161" s="216"/>
      <c r="E161" s="4"/>
      <c r="F161" s="4"/>
      <c r="G161" s="4"/>
      <c r="H161" s="4"/>
      <c r="I161" s="4"/>
      <c r="J161" s="4"/>
    </row>
    <row r="162" ht="17.25" customHeight="1" spans="1:11" x14ac:dyDescent="0.25">
      <c r="A162" s="191"/>
      <c r="B162" s="18"/>
      <c r="C162" s="18"/>
      <c r="D162" s="18"/>
      <c r="E162" s="4"/>
      <c r="F162" s="4"/>
      <c r="G162" s="4"/>
      <c r="H162" s="4"/>
      <c r="I162" s="4"/>
      <c r="J162" s="4"/>
    </row>
    <row r="163" ht="17.25" customHeight="1" spans="1:11" x14ac:dyDescent="0.25">
      <c r="A163" s="194" t="s">
        <v>481</v>
      </c>
      <c r="B163" s="179">
        <f>SUM(C166:C167)</f>
      </c>
      <c r="C163" s="175">
        <f>SUM(D166:D167)</f>
      </c>
      <c r="D163" s="216"/>
      <c r="E163" s="4"/>
      <c r="F163" s="4"/>
      <c r="G163" s="4"/>
      <c r="H163" s="4"/>
      <c r="I163" s="4"/>
      <c r="J163" s="4"/>
    </row>
    <row r="164" ht="17.25" customHeight="1" spans="1:11" x14ac:dyDescent="0.25">
      <c r="A164" s="191"/>
      <c r="B164" s="18"/>
      <c r="C164" s="18"/>
      <c r="D164" s="18"/>
      <c r="E164" s="4"/>
      <c r="F164" s="4"/>
      <c r="G164" s="4"/>
      <c r="H164" s="4"/>
      <c r="I164" s="4"/>
      <c r="J164" s="4"/>
    </row>
    <row r="165" ht="17.25" customHeight="1" spans="1:11" x14ac:dyDescent="0.25">
      <c r="A165" s="194" t="s">
        <v>482</v>
      </c>
      <c r="B165" s="179">
        <f>SUM(C168:C169)</f>
      </c>
      <c r="C165" s="175">
        <f>SUM(D168:D169)</f>
      </c>
      <c r="D165" s="216"/>
      <c r="E165" s="4"/>
      <c r="F165" s="4"/>
      <c r="G165" s="4"/>
      <c r="H165" s="4"/>
      <c r="I165" s="4"/>
      <c r="J165" s="4"/>
    </row>
    <row r="166" ht="17.25" customHeight="1" spans="1:11" x14ac:dyDescent="0.25">
      <c r="A166" s="191"/>
      <c r="B166" s="18"/>
      <c r="C166" s="18"/>
      <c r="D166" s="18"/>
      <c r="E166" s="4"/>
      <c r="F166" s="4"/>
      <c r="G166" s="4"/>
      <c r="H166" s="4"/>
      <c r="I166" s="4"/>
      <c r="J166" s="4"/>
    </row>
    <row r="167" ht="17.25" customHeight="1" spans="1:11" x14ac:dyDescent="0.25">
      <c r="A167" s="194" t="s">
        <v>483</v>
      </c>
      <c r="B167" s="179">
        <f>SUM(C170:C171)</f>
      </c>
      <c r="C167" s="175">
        <f>SUM(D170:D171)</f>
      </c>
      <c r="D167" s="216"/>
      <c r="E167" s="4"/>
      <c r="F167" s="4"/>
      <c r="G167" s="4"/>
      <c r="H167" s="4"/>
      <c r="I167" s="4"/>
      <c r="J167" s="4"/>
    </row>
    <row r="168" ht="17.25" customHeight="1" spans="1:11" x14ac:dyDescent="0.25">
      <c r="A168" s="191"/>
      <c r="B168" s="18"/>
      <c r="C168" s="18"/>
      <c r="D168" s="18"/>
      <c r="E168" s="4"/>
      <c r="F168" s="4"/>
      <c r="G168" s="4"/>
      <c r="H168" s="4"/>
      <c r="I168" s="4"/>
      <c r="J168" s="4"/>
    </row>
    <row r="169" ht="17.25" customHeight="1" spans="1:11" x14ac:dyDescent="0.25">
      <c r="A169" s="194" t="s">
        <v>484</v>
      </c>
      <c r="B169" s="179">
        <f>SUM(C172:C173)</f>
      </c>
      <c r="C169" s="175">
        <f>SUM(D172:D173)</f>
      </c>
      <c r="D169" s="216"/>
      <c r="E169" s="196" t="s">
        <v>485</v>
      </c>
      <c r="F169" s="196"/>
      <c r="G169" s="196"/>
      <c r="H169" s="196"/>
      <c r="I169" s="196"/>
      <c r="J169" s="197"/>
    </row>
    <row r="170" ht="17.25" customHeight="1" spans="1:11" x14ac:dyDescent="0.25">
      <c r="A170" s="191"/>
      <c r="B170" s="18"/>
      <c r="C170" s="18"/>
      <c r="D170" s="18"/>
      <c r="E170" s="4"/>
      <c r="F170" s="4"/>
      <c r="G170" s="4"/>
      <c r="H170" s="4"/>
      <c r="I170" s="4"/>
      <c r="J170" s="4"/>
    </row>
    <row r="171" ht="17.25" customHeight="1" spans="1:11" x14ac:dyDescent="0.25">
      <c r="A171" s="17"/>
      <c r="B171" s="18"/>
      <c r="C171" s="36"/>
      <c r="D171" s="18"/>
      <c r="E171" s="4"/>
      <c r="F171" s="4"/>
      <c r="G171" s="4"/>
      <c r="H171" s="4"/>
      <c r="I171" s="4"/>
      <c r="J171" s="4"/>
    </row>
    <row r="172" ht="17.25" customHeight="1" spans="1:11" x14ac:dyDescent="0.25">
      <c r="A172" s="26"/>
      <c r="B172" s="27"/>
      <c r="C172" s="27"/>
      <c r="D172" s="27"/>
      <c r="E172" s="4"/>
      <c r="F172" s="4"/>
      <c r="G172" s="4"/>
      <c r="H172" s="4"/>
      <c r="I172" s="4"/>
      <c r="J172" s="4"/>
    </row>
    <row r="173" ht="17.25" customHeight="1" spans="1:11" x14ac:dyDescent="0.25">
      <c r="A173" s="26"/>
      <c r="B173" s="198" t="s">
        <v>517</v>
      </c>
      <c r="C173" s="198" t="s">
        <v>518</v>
      </c>
      <c r="D173" s="198" t="s">
        <v>519</v>
      </c>
      <c r="E173" s="4"/>
      <c r="F173" s="4"/>
      <c r="G173" s="4"/>
      <c r="H173" s="4"/>
      <c r="I173" s="4"/>
      <c r="J173" s="4"/>
    </row>
    <row r="174" ht="17.25" customHeight="1" spans="1:11" x14ac:dyDescent="0.25">
      <c r="A174" s="26"/>
      <c r="B174" s="27"/>
      <c r="C174" s="27"/>
      <c r="D174" s="27"/>
      <c r="E174" s="4"/>
      <c r="F174" s="4"/>
      <c r="G174" s="4"/>
      <c r="H174" s="4"/>
      <c r="I174" s="4"/>
      <c r="J174" s="4"/>
    </row>
    <row r="175" ht="17.25" customHeight="1" spans="1:11" x14ac:dyDescent="0.25">
      <c r="A175" s="28" t="s">
        <v>544</v>
      </c>
      <c r="B175" s="29"/>
      <c r="C175" s="29"/>
      <c r="D175" s="182"/>
      <c r="E175" s="4"/>
      <c r="F175" s="4"/>
      <c r="G175" s="4"/>
      <c r="H175" s="4"/>
      <c r="I175" s="4"/>
      <c r="J175" s="4"/>
    </row>
    <row r="176" ht="17.25" customHeight="1" spans="1:11" x14ac:dyDescent="0.25">
      <c r="A176" s="26"/>
      <c r="B176" s="27"/>
      <c r="C176" s="27"/>
      <c r="D176" s="27"/>
      <c r="E176" s="4"/>
      <c r="F176" s="4"/>
      <c r="G176" s="4"/>
      <c r="H176" s="4"/>
      <c r="I176" s="4"/>
      <c r="J176" s="4"/>
    </row>
    <row r="177" ht="17.25" customHeight="1" spans="1:11" x14ac:dyDescent="0.25">
      <c r="A177" s="30" t="s">
        <v>486</v>
      </c>
      <c r="B177" s="27"/>
      <c r="C177" s="27"/>
      <c r="D177" s="27"/>
      <c r="E177" s="4"/>
      <c r="F177" s="4"/>
      <c r="G177" s="4"/>
      <c r="H177" s="4"/>
      <c r="I177" s="4"/>
      <c r="J177" s="4"/>
    </row>
    <row r="178" ht="17.25" customHeight="1" spans="1:11" x14ac:dyDescent="0.25">
      <c r="A178" s="30">
        <f>+D12-C12+1</f>
        <v>25569.416666666668</v>
      </c>
      <c r="B178" s="27"/>
      <c r="C178" s="27"/>
      <c r="D178" s="27"/>
      <c r="E178" s="4"/>
      <c r="F178" s="4"/>
      <c r="G178" s="4"/>
      <c r="H178" s="4"/>
      <c r="I178" s="4"/>
      <c r="J178" s="4"/>
    </row>
    <row r="179" ht="17.25" customHeight="1" spans="1:11" x14ac:dyDescent="0.25">
      <c r="A179" s="30" t="s">
        <v>487</v>
      </c>
      <c r="B179" s="27"/>
      <c r="C179" s="27"/>
      <c r="D179" s="27"/>
      <c r="E179" s="4"/>
      <c r="F179" s="4"/>
      <c r="G179" s="4"/>
      <c r="H179" s="4"/>
      <c r="I179" s="4"/>
      <c r="J179" s="4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7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0.576428571428572" style="24" customWidth="1"/>
    <col min="3" max="3" width="10.005" style="24" customWidth="1"/>
    <col min="4" max="4" width="9.719285714285713" style="24" customWidth="1"/>
    <col min="5" max="5" width="10.290714285714287" style="24" customWidth="1"/>
    <col min="6" max="6" width="9.719285714285713" style="24" customWidth="1"/>
    <col min="7" max="7" width="9.862142857142858" style="24" customWidth="1"/>
  </cols>
  <sheetData>
    <row r="1" ht="17.25" customHeight="1" spans="1:8" x14ac:dyDescent="0.25">
      <c r="A1" s="184" t="s">
        <v>0</v>
      </c>
      <c r="B1" s="185" t="s">
        <v>6</v>
      </c>
      <c r="C1" s="185" t="s">
        <v>46</v>
      </c>
      <c r="D1" s="185" t="s">
        <v>8</v>
      </c>
      <c r="E1" s="185" t="s">
        <v>17</v>
      </c>
      <c r="F1" s="185" t="s">
        <v>545</v>
      </c>
      <c r="G1" s="185" t="s">
        <v>13</v>
      </c>
    </row>
    <row r="2" ht="17.25" customHeight="1" spans="1:8" x14ac:dyDescent="0.25">
      <c r="A2" s="85" t="s">
        <v>546</v>
      </c>
      <c r="B2" s="67">
        <v>30</v>
      </c>
      <c r="C2" s="67">
        <v>30</v>
      </c>
      <c r="D2" s="67">
        <v>80</v>
      </c>
      <c r="E2" s="67">
        <v>10</v>
      </c>
      <c r="F2" s="67">
        <v>4</v>
      </c>
      <c r="G2" s="67">
        <v>100</v>
      </c>
    </row>
    <row r="3" ht="17.25" customHeight="1" spans="1:8" x14ac:dyDescent="0.25">
      <c r="A3" s="17" t="s">
        <v>546</v>
      </c>
      <c r="B3" s="32">
        <v>42</v>
      </c>
      <c r="C3" s="32">
        <v>42</v>
      </c>
      <c r="D3" s="32">
        <v>90</v>
      </c>
      <c r="E3" s="32">
        <v>40</v>
      </c>
      <c r="F3" s="18"/>
      <c r="G3" s="32">
        <v>100</v>
      </c>
    </row>
    <row r="4" ht="17.25" customHeight="1" spans="1:8" x14ac:dyDescent="0.25">
      <c r="A4" s="17" t="s">
        <v>547</v>
      </c>
      <c r="B4" s="32">
        <v>75</v>
      </c>
      <c r="C4" s="32">
        <v>75</v>
      </c>
      <c r="D4" s="32">
        <v>150</v>
      </c>
      <c r="E4" s="32">
        <v>60</v>
      </c>
      <c r="F4" s="32">
        <v>12</v>
      </c>
      <c r="G4" s="32">
        <v>200</v>
      </c>
    </row>
    <row r="5" ht="17.25" customHeight="1" spans="1:8" x14ac:dyDescent="0.25">
      <c r="A5" s="57" t="s">
        <v>547</v>
      </c>
      <c r="B5" s="70">
        <v>45</v>
      </c>
      <c r="C5" s="70">
        <v>45</v>
      </c>
      <c r="D5" s="70">
        <v>90</v>
      </c>
      <c r="E5" s="70">
        <v>30</v>
      </c>
      <c r="F5" s="70">
        <v>4</v>
      </c>
      <c r="G5" s="70">
        <v>100</v>
      </c>
    </row>
    <row r="6" ht="17.25" customHeight="1" spans="1:8" x14ac:dyDescent="0.25">
      <c r="A6" s="108" t="s">
        <v>438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109">
        <f>SUM(H9:H12)</f>
      </c>
    </row>
    <row r="7" ht="17.25" customHeight="1" spans="1:8" x14ac:dyDescent="0.25">
      <c r="A7" s="85" t="s">
        <v>548</v>
      </c>
      <c r="B7" s="68"/>
      <c r="C7" s="68"/>
      <c r="D7" s="67">
        <v>-90</v>
      </c>
      <c r="E7" s="67">
        <v>-30</v>
      </c>
      <c r="F7" s="68"/>
      <c r="G7" s="68"/>
    </row>
    <row r="8" ht="17.25" customHeight="1" spans="1:8" x14ac:dyDescent="0.25">
      <c r="A8" s="85" t="s">
        <v>549</v>
      </c>
      <c r="B8" s="67">
        <v>-50</v>
      </c>
      <c r="C8" s="68"/>
      <c r="D8" s="67">
        <v>-97</v>
      </c>
      <c r="E8" s="67">
        <v>-11</v>
      </c>
      <c r="F8" s="67">
        <v>-8</v>
      </c>
      <c r="G8" s="67">
        <v>-248</v>
      </c>
    </row>
    <row r="9" ht="17.25" customHeight="1" spans="1:8" x14ac:dyDescent="0.25">
      <c r="A9" s="85" t="s">
        <v>550</v>
      </c>
      <c r="B9" s="68"/>
      <c r="C9" s="67">
        <v>-116</v>
      </c>
      <c r="D9" s="68"/>
      <c r="E9" s="68"/>
      <c r="F9" s="68"/>
      <c r="G9" s="68"/>
    </row>
    <row r="10" ht="17.25" customHeight="1" spans="1:8" x14ac:dyDescent="0.25">
      <c r="A10" s="85" t="s">
        <v>551</v>
      </c>
      <c r="B10" s="67">
        <v>-46</v>
      </c>
      <c r="C10" s="67">
        <v>-68</v>
      </c>
      <c r="D10" s="68"/>
      <c r="E10" s="68"/>
      <c r="F10" s="68"/>
      <c r="G10" s="67">
        <v>-201</v>
      </c>
    </row>
    <row r="11" ht="17.25" customHeight="1" spans="1:8" x14ac:dyDescent="0.25">
      <c r="A11" s="85" t="s">
        <v>552</v>
      </c>
      <c r="B11" s="68"/>
      <c r="C11" s="68"/>
      <c r="D11" s="67">
        <v>-162</v>
      </c>
      <c r="E11" s="67">
        <v>-74</v>
      </c>
      <c r="F11" s="68"/>
      <c r="G11" s="68"/>
    </row>
    <row r="12" ht="17.25" customHeight="1" spans="1:8" x14ac:dyDescent="0.25">
      <c r="A12" s="108" t="s">
        <v>439</v>
      </c>
      <c r="B12" s="109">
        <f>SUM(C13:C18)</f>
      </c>
      <c r="C12" s="109">
        <f>SUM(D13:D18)</f>
      </c>
      <c r="D12" s="109">
        <f>SUM(E13:E18)</f>
      </c>
      <c r="E12" s="109">
        <f>SUM(F13:F18)</f>
      </c>
      <c r="F12" s="109">
        <f>SUM(G13:G18)</f>
      </c>
      <c r="G12" s="109">
        <f>SUM(H13:H18)</f>
      </c>
    </row>
    <row r="13" ht="17.25" customHeight="1" spans="1:8" x14ac:dyDescent="0.25">
      <c r="A13" s="85">
        <v>44015</v>
      </c>
      <c r="B13" s="67">
        <v>-70</v>
      </c>
      <c r="C13" s="67">
        <v>-10</v>
      </c>
      <c r="D13" s="67">
        <v>-36</v>
      </c>
      <c r="E13" s="67">
        <v>-13</v>
      </c>
      <c r="F13" s="67">
        <v>-2</v>
      </c>
      <c r="G13" s="67">
        <v>-3</v>
      </c>
    </row>
    <row r="14" ht="17.25" customHeight="1" spans="1:8" x14ac:dyDescent="0.25">
      <c r="A14" s="108" t="s">
        <v>440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</row>
    <row r="15" ht="17.25" customHeight="1" spans="1:8" x14ac:dyDescent="0.25">
      <c r="A15" s="85"/>
      <c r="B15" s="68"/>
      <c r="C15" s="68"/>
      <c r="D15" s="68"/>
      <c r="E15" s="68"/>
      <c r="F15" s="68"/>
      <c r="G15" s="68"/>
    </row>
    <row r="16" ht="17.25" customHeight="1" spans="1:8" x14ac:dyDescent="0.25">
      <c r="A16" s="108" t="s">
        <v>441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</row>
    <row r="17" ht="17.25" customHeight="1" spans="1:8" x14ac:dyDescent="0.25">
      <c r="A17" s="17"/>
      <c r="B17" s="18"/>
      <c r="C17" s="18"/>
      <c r="D17" s="18"/>
      <c r="E17" s="18"/>
      <c r="F17" s="18"/>
      <c r="G17" s="18"/>
    </row>
    <row r="18" ht="17.25" customHeight="1" spans="1:8" x14ac:dyDescent="0.25">
      <c r="A18" s="108" t="s">
        <v>442</v>
      </c>
      <c r="B18" s="109">
        <f>SUM(C23:C24)</f>
      </c>
      <c r="C18" s="75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</row>
    <row r="19" ht="17.25" customHeight="1" spans="1:8" x14ac:dyDescent="0.25">
      <c r="A19" s="218">
        <v>43957</v>
      </c>
      <c r="B19" s="73"/>
      <c r="C19" s="219">
        <v>2</v>
      </c>
      <c r="D19" s="73"/>
      <c r="E19" s="73"/>
      <c r="F19" s="73"/>
      <c r="G19" s="73"/>
    </row>
    <row r="20" ht="17.25" customHeight="1" spans="1:8" x14ac:dyDescent="0.25">
      <c r="A20" s="57">
        <v>43957</v>
      </c>
      <c r="B20" s="70">
        <v>-8</v>
      </c>
      <c r="C20" s="58"/>
      <c r="D20" s="70">
        <v>-11</v>
      </c>
      <c r="E20" s="70">
        <v>-5</v>
      </c>
      <c r="F20" s="70">
        <v>-8</v>
      </c>
      <c r="G20" s="70">
        <v>-27</v>
      </c>
    </row>
    <row r="21" ht="17.25" customHeight="1" spans="1:8" x14ac:dyDescent="0.25">
      <c r="A21" s="108" t="s">
        <v>443</v>
      </c>
      <c r="B21" s="109">
        <f>SUM(C25:C27)</f>
      </c>
      <c r="C21" s="109">
        <f>SUM(D25:D27)</f>
      </c>
      <c r="D21" s="109">
        <f>SUM(E25:E27)</f>
      </c>
      <c r="E21" s="109">
        <f>SUM(F25:F27)</f>
      </c>
      <c r="F21" s="109">
        <f>SUM(G25:G27)</f>
      </c>
      <c r="G21" s="109">
        <f>SUM(H25:H27)</f>
      </c>
    </row>
    <row r="22" ht="17.25" customHeight="1" spans="1:8" x14ac:dyDescent="0.25">
      <c r="A22" s="57"/>
      <c r="B22" s="58"/>
      <c r="C22" s="58"/>
      <c r="D22" s="58"/>
      <c r="E22" s="58"/>
      <c r="F22" s="58"/>
      <c r="G22" s="58"/>
    </row>
    <row r="23" ht="17.25" customHeight="1" spans="1:8" x14ac:dyDescent="0.25">
      <c r="A23" s="108" t="s">
        <v>444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109">
        <f>SUM(H28:H29)</f>
      </c>
    </row>
    <row r="24" ht="17.25" customHeight="1" spans="1:8" x14ac:dyDescent="0.25">
      <c r="A24" s="57"/>
      <c r="B24" s="58"/>
      <c r="C24" s="58"/>
      <c r="D24" s="58"/>
      <c r="E24" s="58"/>
      <c r="F24" s="58"/>
      <c r="G24" s="58"/>
    </row>
    <row r="25" ht="17.25" customHeight="1" spans="1:8" x14ac:dyDescent="0.25">
      <c r="A25" s="108" t="s">
        <v>445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</row>
    <row r="26" ht="17.25" customHeight="1" spans="1:8" x14ac:dyDescent="0.25">
      <c r="A26" s="57"/>
      <c r="B26" s="58"/>
      <c r="C26" s="58"/>
      <c r="D26" s="58"/>
      <c r="E26" s="58"/>
      <c r="F26" s="58"/>
      <c r="G26" s="58"/>
    </row>
    <row r="27" ht="17.25" customHeight="1" spans="1:8" x14ac:dyDescent="0.25">
      <c r="A27" s="108" t="s">
        <v>446</v>
      </c>
      <c r="B27" s="109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109">
        <f>SUM(H32:H33)</f>
      </c>
    </row>
    <row r="28" ht="17.25" customHeight="1" spans="1:8" x14ac:dyDescent="0.25">
      <c r="A28" s="57"/>
      <c r="B28" s="58"/>
      <c r="C28" s="58"/>
      <c r="D28" s="58"/>
      <c r="E28" s="58"/>
      <c r="F28" s="58"/>
      <c r="G28" s="58"/>
    </row>
    <row r="29" ht="17.25" customHeight="1" spans="1:8" x14ac:dyDescent="0.25">
      <c r="A29" s="108" t="s">
        <v>450</v>
      </c>
      <c r="B29" s="109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109">
        <f>SUM(H34:H35)</f>
      </c>
    </row>
    <row r="30" ht="17.25" customHeight="1" spans="1:8" x14ac:dyDescent="0.25">
      <c r="A30" s="57"/>
      <c r="B30" s="58"/>
      <c r="C30" s="58"/>
      <c r="D30" s="58"/>
      <c r="E30" s="58"/>
      <c r="F30" s="58"/>
      <c r="G30" s="58"/>
    </row>
    <row r="31" ht="17.25" customHeight="1" spans="1:8" x14ac:dyDescent="0.25">
      <c r="A31" s="108" t="s">
        <v>452</v>
      </c>
      <c r="B31" s="109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109">
        <f>SUM(H36:H37)</f>
      </c>
    </row>
    <row r="32" ht="17.25" customHeight="1" spans="1:8" x14ac:dyDescent="0.25">
      <c r="A32" s="57"/>
      <c r="B32" s="58"/>
      <c r="C32" s="58"/>
      <c r="D32" s="58"/>
      <c r="E32" s="58"/>
      <c r="F32" s="58"/>
      <c r="G32" s="58"/>
    </row>
    <row r="33" ht="17.25" customHeight="1" spans="1:8" x14ac:dyDescent="0.25">
      <c r="A33" s="108" t="s">
        <v>453</v>
      </c>
      <c r="B33" s="109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</row>
    <row r="34" ht="17.25" customHeight="1" spans="1:8" x14ac:dyDescent="0.25">
      <c r="A34" s="57"/>
      <c r="B34" s="58"/>
      <c r="C34" s="58"/>
      <c r="D34" s="58"/>
      <c r="E34" s="58"/>
      <c r="F34" s="58"/>
      <c r="G34" s="58"/>
    </row>
    <row r="35" ht="17.25" customHeight="1" spans="1:8" x14ac:dyDescent="0.25">
      <c r="A35" s="108" t="s">
        <v>454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</row>
    <row r="36" ht="17.25" customHeight="1" spans="1:8" x14ac:dyDescent="0.25">
      <c r="A36" s="57"/>
      <c r="B36" s="58"/>
      <c r="C36" s="58"/>
      <c r="D36" s="58"/>
      <c r="E36" s="58"/>
      <c r="F36" s="58"/>
      <c r="G36" s="58"/>
    </row>
    <row r="37" ht="17.25" customHeight="1" spans="1:8" x14ac:dyDescent="0.25">
      <c r="A37" s="108" t="s">
        <v>455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</row>
    <row r="38" ht="17.25" customHeight="1" spans="1:8" x14ac:dyDescent="0.25">
      <c r="A38" s="57"/>
      <c r="B38" s="58"/>
      <c r="C38" s="58"/>
      <c r="D38" s="58"/>
      <c r="E38" s="58"/>
      <c r="F38" s="58"/>
      <c r="G38" s="58"/>
    </row>
    <row r="39" ht="17.25" customHeight="1" spans="1:8" x14ac:dyDescent="0.25">
      <c r="A39" s="108" t="s">
        <v>456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</row>
    <row r="40" ht="17.25" customHeight="1" spans="1:8" x14ac:dyDescent="0.25">
      <c r="A40" s="57"/>
      <c r="B40" s="58"/>
      <c r="C40" s="58"/>
      <c r="D40" s="58"/>
      <c r="E40" s="58"/>
      <c r="F40" s="58"/>
      <c r="G40" s="58"/>
    </row>
    <row r="41" ht="17.25" customHeight="1" spans="1:8" x14ac:dyDescent="0.25">
      <c r="A41" s="108" t="s">
        <v>457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</row>
    <row r="42" ht="17.25" customHeight="1" spans="1:8" x14ac:dyDescent="0.25">
      <c r="A42" s="57"/>
      <c r="B42" s="58"/>
      <c r="C42" s="58"/>
      <c r="D42" s="58"/>
      <c r="E42" s="58"/>
      <c r="F42" s="58"/>
      <c r="G42" s="58"/>
    </row>
    <row r="43" ht="17.25" customHeight="1" spans="1:8" x14ac:dyDescent="0.25">
      <c r="A43" s="108" t="s">
        <v>459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109">
        <f>SUM(H48:H49)</f>
      </c>
    </row>
    <row r="44" ht="17.25" customHeight="1" spans="1:8" x14ac:dyDescent="0.25">
      <c r="A44" s="57"/>
      <c r="B44" s="58"/>
      <c r="C44" s="58"/>
      <c r="D44" s="58"/>
      <c r="E44" s="58"/>
      <c r="F44" s="58"/>
      <c r="G44" s="58"/>
    </row>
    <row r="45" ht="17.25" customHeight="1" spans="1:8" x14ac:dyDescent="0.25">
      <c r="A45" s="108" t="s">
        <v>507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109">
        <f>SUM(H50:H51)</f>
      </c>
    </row>
    <row r="46" ht="17.25" customHeight="1" spans="1:8" x14ac:dyDescent="0.25">
      <c r="A46" s="57"/>
      <c r="B46" s="58"/>
      <c r="C46" s="58"/>
      <c r="D46" s="58"/>
      <c r="E46" s="58"/>
      <c r="F46" s="58"/>
      <c r="G46" s="58"/>
    </row>
    <row r="47" ht="17.25" customHeight="1" spans="1:8" x14ac:dyDescent="0.25">
      <c r="A47" s="108" t="s">
        <v>508</v>
      </c>
      <c r="B47" s="109">
        <f>SUM(C52:C53)</f>
      </c>
      <c r="C47" s="109">
        <f>SUM(D52:D53)</f>
      </c>
      <c r="D47" s="109">
        <f>SUM(E52:E53)</f>
      </c>
      <c r="E47" s="109">
        <f>SUM(F52:F53)</f>
      </c>
      <c r="F47" s="109">
        <f>SUM(G52:G53)</f>
      </c>
      <c r="G47" s="109">
        <f>SUM(H52:H53)</f>
      </c>
    </row>
    <row r="48" ht="17.25" customHeight="1" spans="1:8" x14ac:dyDescent="0.25">
      <c r="A48" s="57"/>
      <c r="B48" s="58"/>
      <c r="C48" s="58"/>
      <c r="D48" s="58"/>
      <c r="E48" s="58"/>
      <c r="F48" s="58"/>
      <c r="G48" s="58"/>
    </row>
    <row r="49" ht="17.25" customHeight="1" spans="1:8" x14ac:dyDescent="0.25">
      <c r="A49" s="108" t="s">
        <v>462</v>
      </c>
      <c r="B49" s="109">
        <f>SUM(C54:C55)</f>
      </c>
      <c r="C49" s="109">
        <f>SUM(D54:D55)</f>
      </c>
      <c r="D49" s="109">
        <f>SUM(E54:E55)</f>
      </c>
      <c r="E49" s="109">
        <f>SUM(F54:F55)</f>
      </c>
      <c r="F49" s="109">
        <f>SUM(G54:G55)</f>
      </c>
      <c r="G49" s="109">
        <f>SUM(H54:H55)</f>
      </c>
    </row>
    <row r="50" ht="17.25" customHeight="1" spans="1:8" x14ac:dyDescent="0.25">
      <c r="A50" s="57">
        <v>44509</v>
      </c>
      <c r="B50" s="73"/>
      <c r="C50" s="73"/>
      <c r="D50" s="73"/>
      <c r="E50" s="70">
        <v>-2</v>
      </c>
      <c r="F50" s="70">
        <v>-2</v>
      </c>
      <c r="G50" s="70">
        <v>-21</v>
      </c>
    </row>
    <row r="51" ht="17.25" customHeight="1" spans="1:8" x14ac:dyDescent="0.25">
      <c r="A51" s="108" t="s">
        <v>463</v>
      </c>
      <c r="B51" s="109">
        <f>SUM(C56:C57)</f>
      </c>
      <c r="C51" s="109">
        <f>SUM(D56:D57)</f>
      </c>
      <c r="D51" s="109">
        <f>SUM(E56:E57)</f>
      </c>
      <c r="E51" s="109">
        <f>SUM(F56:F57)</f>
      </c>
      <c r="F51" s="109">
        <f>SUM(G56:G57)</f>
      </c>
      <c r="G51" s="109">
        <f>SUM(H56:H57)</f>
      </c>
    </row>
    <row r="52" ht="17.25" customHeight="1" spans="1:8" x14ac:dyDescent="0.25">
      <c r="A52" s="220">
        <v>44206</v>
      </c>
      <c r="B52" s="70">
        <v>-2</v>
      </c>
      <c r="C52" s="58"/>
      <c r="D52" s="58"/>
      <c r="E52" s="58"/>
      <c r="F52" s="58"/>
      <c r="G52" s="58"/>
    </row>
    <row r="53" ht="17.25" customHeight="1" spans="1:8" x14ac:dyDescent="0.25">
      <c r="A53" s="108" t="s">
        <v>464</v>
      </c>
      <c r="B53" s="109">
        <f>SUM(C58:C59)</f>
      </c>
      <c r="C53" s="109">
        <f>SUM(D58:D59)</f>
      </c>
      <c r="D53" s="109">
        <f>SUM(E58:E59)</f>
      </c>
      <c r="E53" s="109">
        <f>SUM(F58:F59)</f>
      </c>
      <c r="F53" s="109">
        <f>SUM(G58:G59)</f>
      </c>
      <c r="G53" s="109">
        <f>SUM(H58:H59)</f>
      </c>
    </row>
    <row r="54" ht="17.25" customHeight="1" spans="1:8" x14ac:dyDescent="0.25">
      <c r="A54" s="57">
        <v>44266</v>
      </c>
      <c r="B54" s="70">
        <v>-6</v>
      </c>
      <c r="C54" s="58"/>
      <c r="D54" s="58"/>
      <c r="E54" s="58"/>
      <c r="F54" s="58"/>
      <c r="G54" s="58"/>
    </row>
    <row r="55" ht="17.25" customHeight="1" spans="1:8" x14ac:dyDescent="0.25">
      <c r="A55" s="57" t="s">
        <v>495</v>
      </c>
      <c r="B55" s="58"/>
      <c r="C55" s="58"/>
      <c r="D55" s="58"/>
      <c r="E55" s="70">
        <v>-5</v>
      </c>
      <c r="F55" s="58"/>
      <c r="G55" s="58"/>
    </row>
    <row r="56" ht="17.25" customHeight="1" spans="1:8" x14ac:dyDescent="0.25">
      <c r="A56" s="108" t="s">
        <v>468</v>
      </c>
      <c r="B56" s="109">
        <f>SUM(C60:C62)</f>
      </c>
      <c r="C56" s="109">
        <f>SUM(D60:D62)</f>
      </c>
      <c r="D56" s="109">
        <f>SUM(E60:E62)</f>
      </c>
      <c r="E56" s="109">
        <f>SUM(F60:F62)</f>
      </c>
      <c r="F56" s="109">
        <f>SUM(G60:G62)</f>
      </c>
      <c r="G56" s="109">
        <f>SUM(H60:H62)</f>
      </c>
    </row>
    <row r="57" ht="17.25" customHeight="1" spans="1:8" x14ac:dyDescent="0.25">
      <c r="A57" s="191">
        <v>44481</v>
      </c>
      <c r="B57" s="70">
        <v>-4</v>
      </c>
      <c r="C57" s="70">
        <v>-3</v>
      </c>
      <c r="D57" s="58"/>
      <c r="E57" s="58"/>
      <c r="F57" s="58"/>
      <c r="G57" s="58"/>
    </row>
    <row r="58" ht="17.25" customHeight="1" spans="1:8" x14ac:dyDescent="0.25">
      <c r="A58" s="192">
        <v>44481</v>
      </c>
      <c r="B58" s="221">
        <v>-3</v>
      </c>
      <c r="C58" s="222">
        <v>3</v>
      </c>
      <c r="D58" s="58"/>
      <c r="E58" s="58"/>
      <c r="F58" s="58"/>
      <c r="G58" s="58"/>
    </row>
    <row r="59" ht="17.25" customHeight="1" spans="1:8" x14ac:dyDescent="0.25">
      <c r="A59" s="191" t="s">
        <v>60</v>
      </c>
      <c r="B59" s="70">
        <v>-3</v>
      </c>
      <c r="C59" s="58"/>
      <c r="D59" s="58"/>
      <c r="E59" s="58"/>
      <c r="F59" s="58"/>
      <c r="G59" s="58"/>
    </row>
    <row r="60" ht="17.25" customHeight="1" spans="1:8" x14ac:dyDescent="0.25">
      <c r="A60" s="191" t="s">
        <v>374</v>
      </c>
      <c r="B60" s="58"/>
      <c r="C60" s="58"/>
      <c r="D60" s="70">
        <v>-5</v>
      </c>
      <c r="E60" s="58"/>
      <c r="F60" s="58"/>
      <c r="G60" s="58"/>
    </row>
    <row r="61" ht="17.25" customHeight="1" spans="1:8" x14ac:dyDescent="0.25">
      <c r="A61" s="191" t="s">
        <v>124</v>
      </c>
      <c r="B61" s="58"/>
      <c r="C61" s="58"/>
      <c r="D61" s="70">
        <v>-9</v>
      </c>
      <c r="E61" s="58"/>
      <c r="F61" s="58"/>
      <c r="G61" s="58"/>
    </row>
    <row r="62" ht="17.25" customHeight="1" spans="1:8" x14ac:dyDescent="0.25">
      <c r="A62" s="108" t="s">
        <v>470</v>
      </c>
      <c r="B62" s="109">
        <f>SUM(C63:C68)</f>
      </c>
      <c r="C62" s="109">
        <f>SUM(D63:D68)</f>
      </c>
      <c r="D62" s="109">
        <f>SUM(E63:E68)</f>
      </c>
      <c r="E62" s="109">
        <f>SUM(F63:F68)</f>
      </c>
      <c r="F62" s="109">
        <f>SUM(G63:G68)</f>
      </c>
      <c r="G62" s="109">
        <f>SUM(H63:H68)</f>
      </c>
    </row>
    <row r="63" ht="17.25" customHeight="1" spans="1:8" x14ac:dyDescent="0.25">
      <c r="A63" s="191"/>
      <c r="B63" s="58"/>
      <c r="C63" s="58"/>
      <c r="D63" s="58"/>
      <c r="E63" s="58"/>
      <c r="F63" s="58"/>
      <c r="G63" s="58"/>
    </row>
    <row r="64" ht="17.25" customHeight="1" spans="1:8" x14ac:dyDescent="0.25">
      <c r="A64" s="191"/>
      <c r="B64" s="58"/>
      <c r="C64" s="58"/>
      <c r="D64" s="58"/>
      <c r="E64" s="58"/>
      <c r="F64" s="58"/>
      <c r="G64" s="58"/>
    </row>
    <row r="65" ht="17.25" customHeight="1" spans="1:8" x14ac:dyDescent="0.25">
      <c r="A65" s="57"/>
      <c r="B65" s="58"/>
      <c r="C65" s="58"/>
      <c r="D65" s="58"/>
      <c r="E65" s="58"/>
      <c r="F65" s="58"/>
      <c r="G65" s="58"/>
    </row>
    <row r="66" ht="17.25" customHeight="1" spans="1:8" x14ac:dyDescent="0.25">
      <c r="A66" s="192"/>
      <c r="B66" s="223"/>
      <c r="C66" s="223"/>
      <c r="D66" s="223"/>
      <c r="E66" s="223"/>
      <c r="F66" s="223"/>
      <c r="G66" s="223"/>
    </row>
    <row r="67" ht="17.25" customHeight="1" spans="1:8" x14ac:dyDescent="0.25">
      <c r="A67" s="40" t="s">
        <v>553</v>
      </c>
      <c r="B67" s="168">
        <f>SUM(C9:C12)</f>
      </c>
      <c r="C67" s="168">
        <f>SUM(D9:D12)</f>
      </c>
      <c r="D67" s="168">
        <f>SUM(E9:E12)</f>
      </c>
      <c r="E67" s="168">
        <f>SUM(F9:F12)</f>
      </c>
      <c r="F67" s="168">
        <f>SUM(G9:G12)</f>
      </c>
      <c r="G67" s="168">
        <f>SUM(H9:H12)</f>
      </c>
    </row>
    <row r="68" ht="17.25" customHeight="1" spans="1:8" x14ac:dyDescent="0.25">
      <c r="A68" s="40" t="s">
        <v>554</v>
      </c>
      <c r="B68" s="224">
        <v>1728</v>
      </c>
      <c r="C68" s="224">
        <v>1728</v>
      </c>
      <c r="D68" s="224">
        <v>1728</v>
      </c>
      <c r="E68" s="224">
        <v>864</v>
      </c>
      <c r="F68" s="224">
        <v>288</v>
      </c>
      <c r="G68" s="224">
        <v>3456</v>
      </c>
    </row>
    <row r="69" ht="17.25" customHeight="1" spans="1:8" x14ac:dyDescent="0.25">
      <c r="A69" s="26"/>
      <c r="B69" s="198" t="s">
        <v>6</v>
      </c>
      <c r="C69" s="198" t="s">
        <v>46</v>
      </c>
      <c r="D69" s="198" t="s">
        <v>8</v>
      </c>
      <c r="E69" s="198" t="s">
        <v>17</v>
      </c>
      <c r="F69" s="198" t="s">
        <v>545</v>
      </c>
      <c r="G69" s="198" t="s">
        <v>13</v>
      </c>
    </row>
    <row r="70" ht="17.25" customHeight="1" spans="1:8" x14ac:dyDescent="0.25">
      <c r="A70" s="30" t="s">
        <v>486</v>
      </c>
      <c r="B70" s="27"/>
      <c r="C70" s="27"/>
      <c r="D70" s="27"/>
      <c r="E70" s="27"/>
      <c r="F70" s="27"/>
      <c r="G70" s="27"/>
    </row>
    <row r="71" ht="17.25" customHeight="1" spans="1:8" x14ac:dyDescent="0.25">
      <c r="A71" s="30">
        <f>+D12-C12+1</f>
        <v>25569.416666666668</v>
      </c>
      <c r="B71" s="27"/>
      <c r="C71" s="27"/>
      <c r="D71" s="27"/>
      <c r="E71" s="27"/>
      <c r="F71" s="27"/>
      <c r="G71" s="27"/>
    </row>
    <row r="72" ht="17.25" customHeight="1" spans="1:8" x14ac:dyDescent="0.25">
      <c r="A72" s="30" t="s">
        <v>487</v>
      </c>
      <c r="B72" s="27"/>
      <c r="C72" s="27"/>
      <c r="D72" s="27"/>
      <c r="E72" s="27"/>
      <c r="F72" s="27"/>
      <c r="G72" s="27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0.576428571428572" style="2" customWidth="1"/>
    <col min="3" max="3" width="12.576428571428572" style="2" customWidth="1"/>
    <col min="4" max="4" width="13.147857142857141" style="2" customWidth="1"/>
    <col min="5" max="5" width="12.147857142857141" style="2" customWidth="1"/>
    <col min="6" max="11" width="12.43357142857143" style="4" customWidth="1"/>
  </cols>
  <sheetData>
    <row r="1" ht="17.25" customHeight="1" spans="1:12" x14ac:dyDescent="0.25">
      <c r="A1" s="184" t="s">
        <v>0</v>
      </c>
      <c r="B1" s="185" t="s">
        <v>519</v>
      </c>
      <c r="C1" s="185" t="s">
        <v>555</v>
      </c>
      <c r="D1" s="185" t="s">
        <v>556</v>
      </c>
      <c r="E1" s="185" t="s">
        <v>557</v>
      </c>
      <c r="F1" s="4"/>
      <c r="G1" s="4"/>
      <c r="H1" s="4"/>
      <c r="I1" s="4"/>
      <c r="J1" s="4"/>
      <c r="K1" s="4"/>
    </row>
    <row r="2" ht="17.25" customHeight="1" spans="1:12" x14ac:dyDescent="0.25">
      <c r="A2" s="85">
        <v>43832</v>
      </c>
      <c r="B2" s="67">
        <v>125</v>
      </c>
      <c r="C2" s="67">
        <v>250</v>
      </c>
      <c r="D2" s="68"/>
      <c r="E2" s="68"/>
      <c r="F2" s="4"/>
      <c r="G2" s="4"/>
      <c r="H2" s="4"/>
      <c r="I2" s="4"/>
      <c r="J2" s="4"/>
      <c r="K2" s="4"/>
    </row>
    <row r="3" ht="17.25" customHeight="1" spans="1:12" x14ac:dyDescent="0.25">
      <c r="A3" s="85">
        <v>43832</v>
      </c>
      <c r="B3" s="32">
        <v>150</v>
      </c>
      <c r="C3" s="32">
        <v>200</v>
      </c>
      <c r="D3" s="18"/>
      <c r="E3" s="18"/>
      <c r="F3" s="4"/>
      <c r="G3" s="4"/>
      <c r="H3" s="4"/>
      <c r="I3" s="4"/>
      <c r="J3" s="4"/>
      <c r="K3" s="4"/>
    </row>
    <row r="4" ht="17.25" customHeight="1" spans="1:12" x14ac:dyDescent="0.25">
      <c r="A4" s="17">
        <v>43892</v>
      </c>
      <c r="B4" s="32">
        <v>45</v>
      </c>
      <c r="C4" s="32">
        <v>146</v>
      </c>
      <c r="D4" s="18"/>
      <c r="E4" s="18"/>
      <c r="F4" s="4"/>
      <c r="G4" s="4"/>
      <c r="H4" s="4"/>
      <c r="I4" s="4"/>
      <c r="J4" s="4"/>
      <c r="K4" s="4"/>
    </row>
    <row r="5" ht="17.25" customHeight="1" spans="1:12" x14ac:dyDescent="0.25">
      <c r="A5" s="17">
        <v>43923</v>
      </c>
      <c r="B5" s="18"/>
      <c r="C5" s="18"/>
      <c r="D5" s="32">
        <v>140</v>
      </c>
      <c r="E5" s="32">
        <v>125</v>
      </c>
      <c r="F5" s="4"/>
      <c r="G5" s="4"/>
      <c r="H5" s="4"/>
      <c r="I5" s="4"/>
      <c r="J5" s="4"/>
      <c r="K5" s="4"/>
    </row>
    <row r="6" ht="17.25" customHeight="1" spans="1:12" x14ac:dyDescent="0.25">
      <c r="A6" s="17">
        <v>43953</v>
      </c>
      <c r="B6" s="18"/>
      <c r="C6" s="18"/>
      <c r="D6" s="32">
        <v>110</v>
      </c>
      <c r="E6" s="32">
        <v>30</v>
      </c>
      <c r="F6" s="4"/>
      <c r="G6" s="4"/>
      <c r="H6" s="4"/>
      <c r="I6" s="4"/>
      <c r="J6" s="4"/>
      <c r="K6" s="4"/>
    </row>
    <row r="7" ht="17.25" customHeight="1" spans="1:12" x14ac:dyDescent="0.25">
      <c r="A7" s="17">
        <v>44014</v>
      </c>
      <c r="B7" s="18"/>
      <c r="C7" s="18"/>
      <c r="D7" s="32">
        <v>130</v>
      </c>
      <c r="E7" s="32">
        <v>30</v>
      </c>
      <c r="F7" s="4"/>
      <c r="G7" s="4"/>
      <c r="H7" s="4"/>
      <c r="I7" s="4"/>
      <c r="J7" s="4"/>
      <c r="K7" s="4"/>
    </row>
    <row r="8" ht="17.25" customHeight="1" spans="1:12" x14ac:dyDescent="0.25">
      <c r="A8" s="17" t="s">
        <v>558</v>
      </c>
      <c r="B8" s="18"/>
      <c r="C8" s="18"/>
      <c r="D8" s="32">
        <v>83</v>
      </c>
      <c r="E8" s="18"/>
      <c r="F8" s="4"/>
      <c r="G8" s="4"/>
      <c r="H8" s="4"/>
      <c r="I8" s="4"/>
      <c r="J8" s="4"/>
      <c r="K8" s="4"/>
    </row>
    <row r="9" ht="17.25" customHeight="1" spans="1:12" x14ac:dyDescent="0.25">
      <c r="A9" s="57" t="s">
        <v>549</v>
      </c>
      <c r="B9" s="58"/>
      <c r="C9" s="58"/>
      <c r="D9" s="70">
        <v>61</v>
      </c>
      <c r="E9" s="58"/>
      <c r="F9" s="4"/>
      <c r="G9" s="4"/>
      <c r="H9" s="4"/>
      <c r="I9" s="4"/>
      <c r="J9" s="4"/>
      <c r="K9" s="4"/>
    </row>
    <row r="10" ht="17.25" customHeight="1" spans="1:12" x14ac:dyDescent="0.25">
      <c r="A10" s="108" t="s">
        <v>439</v>
      </c>
      <c r="B10" s="109">
        <f>SUM(C9:C16)</f>
      </c>
      <c r="C10" s="109">
        <f>SUM(D9:D16)</f>
      </c>
      <c r="D10" s="109">
        <f>SUM(E9:E16)</f>
      </c>
      <c r="E10" s="109">
        <f>SUM(F9:F16)</f>
      </c>
      <c r="F10" s="4"/>
      <c r="G10" s="4"/>
      <c r="H10" s="4"/>
      <c r="I10" s="4"/>
      <c r="J10" s="4"/>
      <c r="K10" s="4"/>
    </row>
    <row r="11" ht="17.25" customHeight="1" spans="1:12" x14ac:dyDescent="0.25">
      <c r="A11" s="85"/>
      <c r="B11" s="68"/>
      <c r="C11" s="68"/>
      <c r="D11" s="68"/>
      <c r="E11" s="68"/>
      <c r="F11" s="4"/>
      <c r="G11" s="4"/>
      <c r="H11" s="4"/>
      <c r="I11" s="4"/>
      <c r="J11" s="4"/>
      <c r="K11" s="4"/>
    </row>
    <row r="12" ht="17.25" customHeight="1" spans="1:12" x14ac:dyDescent="0.25">
      <c r="A12" s="108" t="s">
        <v>440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4"/>
      <c r="G12" s="4"/>
      <c r="H12" s="4"/>
      <c r="I12" s="4"/>
      <c r="J12" s="4"/>
      <c r="K12" s="4"/>
    </row>
    <row r="13" ht="17.25" customHeight="1" spans="1:12" x14ac:dyDescent="0.25">
      <c r="A13" s="85"/>
      <c r="B13" s="68"/>
      <c r="C13" s="68"/>
      <c r="D13" s="68"/>
      <c r="E13" s="68"/>
      <c r="F13" s="4"/>
      <c r="G13" s="4"/>
      <c r="H13" s="4"/>
      <c r="I13" s="4"/>
      <c r="J13" s="4"/>
      <c r="K13" s="4"/>
    </row>
    <row r="14" ht="17.25" customHeight="1" spans="1:12" x14ac:dyDescent="0.25">
      <c r="A14" s="108" t="s">
        <v>441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4"/>
      <c r="G14" s="4"/>
      <c r="H14" s="4"/>
      <c r="I14" s="4"/>
      <c r="J14" s="4"/>
      <c r="K14" s="4"/>
    </row>
    <row r="15" ht="17.25" customHeight="1" spans="1:12" x14ac:dyDescent="0.25">
      <c r="A15" s="85"/>
      <c r="B15" s="68"/>
      <c r="C15" s="68"/>
      <c r="D15" s="68"/>
      <c r="E15" s="68"/>
      <c r="F15" s="4"/>
      <c r="G15" s="4"/>
      <c r="H15" s="4"/>
      <c r="I15" s="4"/>
      <c r="J15" s="4"/>
      <c r="K15" s="4"/>
    </row>
    <row r="16" ht="17.25" customHeight="1" spans="1:12" x14ac:dyDescent="0.25">
      <c r="A16" s="108" t="s">
        <v>442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4"/>
      <c r="G16" s="4"/>
      <c r="H16" s="4"/>
      <c r="I16" s="4"/>
      <c r="J16" s="4"/>
      <c r="K16" s="4"/>
    </row>
    <row r="17" ht="17.25" customHeight="1" spans="1:12" x14ac:dyDescent="0.25">
      <c r="A17" s="85"/>
      <c r="B17" s="68"/>
      <c r="C17" s="68"/>
      <c r="D17" s="68"/>
      <c r="E17" s="68"/>
      <c r="F17" s="4"/>
      <c r="G17" s="4"/>
      <c r="H17" s="4"/>
      <c r="I17" s="4"/>
      <c r="J17" s="4"/>
      <c r="K17" s="4"/>
    </row>
    <row r="18" ht="17.25" customHeight="1" spans="1:12" x14ac:dyDescent="0.25">
      <c r="A18" s="108" t="s">
        <v>443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4"/>
      <c r="G18" s="4"/>
      <c r="H18" s="4"/>
      <c r="I18" s="4"/>
      <c r="J18" s="4"/>
      <c r="K18" s="4"/>
    </row>
    <row r="19" ht="17.25" customHeight="1" spans="1:12" x14ac:dyDescent="0.25">
      <c r="A19" s="85"/>
      <c r="B19" s="68"/>
      <c r="C19" s="68"/>
      <c r="D19" s="68"/>
      <c r="E19" s="68"/>
      <c r="F19" s="4"/>
      <c r="G19" s="4"/>
      <c r="H19" s="4"/>
      <c r="I19" s="4"/>
      <c r="J19" s="4"/>
      <c r="K19" s="4"/>
    </row>
    <row r="20" ht="17.25" customHeight="1" spans="1:12" x14ac:dyDescent="0.25">
      <c r="A20" s="108" t="s">
        <v>444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4"/>
      <c r="G20" s="4"/>
      <c r="H20" s="4"/>
      <c r="I20" s="4"/>
      <c r="J20" s="4"/>
      <c r="K20" s="4"/>
    </row>
    <row r="21" ht="17.25" customHeight="1" spans="1:12" x14ac:dyDescent="0.25">
      <c r="A21" s="85"/>
      <c r="B21" s="68"/>
      <c r="C21" s="68"/>
      <c r="D21" s="68"/>
      <c r="E21" s="68"/>
      <c r="F21" s="4"/>
      <c r="G21" s="4"/>
      <c r="H21" s="4"/>
      <c r="I21" s="4"/>
      <c r="J21" s="4"/>
      <c r="K21" s="4"/>
    </row>
    <row r="22" ht="17.25" customHeight="1" spans="1:12" x14ac:dyDescent="0.25">
      <c r="A22" s="108" t="s">
        <v>445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4"/>
      <c r="G22" s="4"/>
      <c r="H22" s="4"/>
      <c r="I22" s="4"/>
      <c r="J22" s="4"/>
      <c r="K22" s="4"/>
    </row>
    <row r="23" ht="17.25" customHeight="1" spans="1:12" x14ac:dyDescent="0.25">
      <c r="A23" s="85"/>
      <c r="B23" s="68"/>
      <c r="C23" s="68"/>
      <c r="D23" s="68"/>
      <c r="E23" s="68"/>
      <c r="F23" s="4"/>
      <c r="G23" s="4"/>
      <c r="H23" s="4"/>
      <c r="I23" s="4"/>
      <c r="J23" s="4"/>
      <c r="K23" s="4"/>
    </row>
    <row r="24" ht="17.25" customHeight="1" spans="1:12" x14ac:dyDescent="0.25">
      <c r="A24" s="108" t="s">
        <v>446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4"/>
      <c r="G24" s="4"/>
      <c r="H24" s="4"/>
      <c r="I24" s="4"/>
      <c r="J24" s="4"/>
      <c r="K24" s="4"/>
    </row>
    <row r="25" ht="17.25" customHeight="1" spans="1:12" x14ac:dyDescent="0.25">
      <c r="A25" s="85">
        <v>44114</v>
      </c>
      <c r="B25" s="67">
        <v>-10</v>
      </c>
      <c r="C25" s="67">
        <v>-117</v>
      </c>
      <c r="D25" s="67">
        <v>-49</v>
      </c>
      <c r="E25" s="68"/>
      <c r="F25" s="4"/>
      <c r="G25" s="4"/>
      <c r="H25" s="4"/>
      <c r="I25" s="4"/>
      <c r="J25" s="4"/>
      <c r="K25" s="4"/>
    </row>
    <row r="26" ht="17.25" customHeight="1" spans="1:12" x14ac:dyDescent="0.25">
      <c r="A26" s="17" t="s">
        <v>559</v>
      </c>
      <c r="B26" s="68"/>
      <c r="C26" s="67">
        <v>-84</v>
      </c>
      <c r="D26" s="67">
        <v>-1</v>
      </c>
      <c r="E26" s="68"/>
      <c r="F26" s="4"/>
      <c r="G26" s="4"/>
      <c r="H26" s="4"/>
      <c r="I26" s="4"/>
      <c r="J26" s="4"/>
      <c r="K26" s="4"/>
    </row>
    <row r="27" ht="17.25" customHeight="1" spans="1:12" x14ac:dyDescent="0.25">
      <c r="A27" s="191" t="s">
        <v>447</v>
      </c>
      <c r="B27" s="18"/>
      <c r="C27" s="32">
        <v>-51</v>
      </c>
      <c r="D27" s="32">
        <v>-32</v>
      </c>
      <c r="E27" s="18"/>
      <c r="F27" s="4"/>
      <c r="G27" s="4"/>
      <c r="H27" s="4"/>
      <c r="I27" s="4"/>
      <c r="J27" s="4"/>
      <c r="K27" s="4"/>
    </row>
    <row r="28" ht="17.25" customHeight="1" spans="1:12" x14ac:dyDescent="0.25">
      <c r="A28" s="13" t="s">
        <v>448</v>
      </c>
      <c r="B28" s="32">
        <v>-11</v>
      </c>
      <c r="C28" s="32">
        <v>-115</v>
      </c>
      <c r="D28" s="32">
        <v>-22</v>
      </c>
      <c r="E28" s="18"/>
      <c r="F28" s="4"/>
      <c r="G28" s="4"/>
      <c r="H28" s="4"/>
      <c r="I28" s="4"/>
      <c r="J28" s="4"/>
      <c r="K28" s="4"/>
    </row>
    <row r="29" ht="17.25" customHeight="1" spans="1:12" x14ac:dyDescent="0.25">
      <c r="A29" s="13" t="s">
        <v>449</v>
      </c>
      <c r="B29" s="15">
        <v>-4</v>
      </c>
      <c r="C29" s="15">
        <v>-48</v>
      </c>
      <c r="D29" s="15">
        <v>-5</v>
      </c>
      <c r="E29" s="18"/>
      <c r="F29" s="4"/>
      <c r="G29" s="4"/>
      <c r="H29" s="4"/>
      <c r="I29" s="4"/>
      <c r="J29" s="4"/>
      <c r="K29" s="4"/>
    </row>
    <row r="30" ht="17.25" customHeight="1" spans="1:12" x14ac:dyDescent="0.25">
      <c r="A30" s="108" t="s">
        <v>450</v>
      </c>
      <c r="B30" s="109">
        <f>SUM(C31:C36)</f>
      </c>
      <c r="C30" s="109">
        <f>SUM(D31:D36)</f>
      </c>
      <c r="D30" s="109">
        <f>SUM(E31:E36)</f>
      </c>
      <c r="E30" s="109">
        <f>SUM(F31:F36)</f>
      </c>
      <c r="F30" s="4"/>
      <c r="G30" s="4"/>
      <c r="H30" s="4"/>
      <c r="I30" s="4"/>
      <c r="J30" s="4"/>
      <c r="K30" s="4"/>
    </row>
    <row r="31" ht="17.25" customHeight="1" spans="1:12" x14ac:dyDescent="0.25">
      <c r="A31" s="13">
        <v>43901</v>
      </c>
      <c r="B31" s="32">
        <v>-7</v>
      </c>
      <c r="C31" s="32">
        <v>-79</v>
      </c>
      <c r="D31" s="18"/>
      <c r="E31" s="18"/>
      <c r="F31" s="4"/>
      <c r="G31" s="4"/>
      <c r="H31" s="4"/>
      <c r="I31" s="4"/>
      <c r="J31" s="4"/>
      <c r="K31" s="4"/>
    </row>
    <row r="32" ht="17.25" customHeight="1" spans="1:12" x14ac:dyDescent="0.25">
      <c r="A32" s="191">
        <v>43993</v>
      </c>
      <c r="B32" s="32">
        <v>-10</v>
      </c>
      <c r="C32" s="32">
        <v>-102</v>
      </c>
      <c r="D32" s="18"/>
      <c r="E32" s="18"/>
      <c r="F32" s="4"/>
      <c r="G32" s="4"/>
      <c r="H32" s="4"/>
      <c r="I32" s="4"/>
      <c r="J32" s="4"/>
      <c r="K32" s="4"/>
    </row>
    <row r="33" ht="17.25" customHeight="1" spans="1:12" x14ac:dyDescent="0.25">
      <c r="A33" s="17">
        <v>44023</v>
      </c>
      <c r="B33" s="32">
        <v>-4</v>
      </c>
      <c r="C33" s="18"/>
      <c r="D33" s="32">
        <v>-6</v>
      </c>
      <c r="E33" s="18"/>
      <c r="F33" s="4"/>
      <c r="G33" s="4"/>
      <c r="H33" s="4"/>
      <c r="I33" s="4"/>
      <c r="J33" s="4"/>
      <c r="K33" s="4"/>
    </row>
    <row r="34" ht="17.25" customHeight="1" spans="1:12" x14ac:dyDescent="0.25">
      <c r="A34" s="191" t="s">
        <v>451</v>
      </c>
      <c r="B34" s="32">
        <v>-1</v>
      </c>
      <c r="C34" s="18"/>
      <c r="D34" s="18"/>
      <c r="E34" s="18"/>
      <c r="F34" s="4"/>
      <c r="G34" s="4"/>
      <c r="H34" s="4"/>
      <c r="I34" s="4"/>
      <c r="J34" s="4"/>
      <c r="K34" s="4"/>
    </row>
    <row r="35" ht="17.25" customHeight="1" spans="1:12" x14ac:dyDescent="0.25">
      <c r="A35" s="17" t="s">
        <v>530</v>
      </c>
      <c r="B35" s="32">
        <v>-18</v>
      </c>
      <c r="C35" s="18"/>
      <c r="D35" s="18"/>
      <c r="E35" s="18"/>
      <c r="F35" s="4"/>
      <c r="G35" s="4"/>
      <c r="H35" s="4"/>
      <c r="I35" s="4"/>
      <c r="J35" s="4"/>
      <c r="K35" s="4"/>
    </row>
    <row r="36" ht="17.25" customHeight="1" spans="1:12" x14ac:dyDescent="0.25">
      <c r="A36" s="108" t="s">
        <v>452</v>
      </c>
      <c r="B36" s="109">
        <f>SUM(C37:C42)</f>
      </c>
      <c r="C36" s="109">
        <f>SUM(D37:D42)</f>
      </c>
      <c r="D36" s="109">
        <f>SUM(E37:E42)</f>
      </c>
      <c r="E36" s="109">
        <f>SUM(F37:F42)</f>
      </c>
      <c r="F36" s="4"/>
      <c r="G36" s="4"/>
      <c r="H36" s="4"/>
      <c r="I36" s="4"/>
      <c r="J36" s="4"/>
      <c r="K36" s="4"/>
    </row>
    <row r="37" ht="17.25" customHeight="1" spans="1:12" x14ac:dyDescent="0.25">
      <c r="A37" s="191">
        <v>43873</v>
      </c>
      <c r="B37" s="32">
        <v>-41</v>
      </c>
      <c r="C37" s="18"/>
      <c r="D37" s="32">
        <v>-4</v>
      </c>
      <c r="E37" s="18"/>
      <c r="F37" s="4"/>
      <c r="G37" s="4"/>
      <c r="H37" s="4"/>
      <c r="I37" s="4"/>
      <c r="J37" s="4"/>
      <c r="K37" s="4"/>
    </row>
    <row r="38" ht="17.25" customHeight="1" spans="1:12" x14ac:dyDescent="0.25">
      <c r="A38" s="191">
        <v>43963</v>
      </c>
      <c r="B38" s="32">
        <v>-71</v>
      </c>
      <c r="C38" s="18"/>
      <c r="D38" s="18"/>
      <c r="E38" s="18"/>
      <c r="F38" s="4"/>
      <c r="G38" s="4"/>
      <c r="H38" s="4"/>
      <c r="I38" s="4"/>
      <c r="J38" s="4"/>
      <c r="K38" s="4"/>
    </row>
    <row r="39" ht="17.25" customHeight="1" spans="1:12" x14ac:dyDescent="0.25">
      <c r="A39" s="191">
        <v>44147</v>
      </c>
      <c r="B39" s="32">
        <v>-18</v>
      </c>
      <c r="C39" s="18"/>
      <c r="D39" s="32">
        <v>-4</v>
      </c>
      <c r="E39" s="18"/>
      <c r="F39" s="4"/>
      <c r="G39" s="4"/>
      <c r="H39" s="4"/>
      <c r="I39" s="4"/>
      <c r="J39" s="4"/>
      <c r="K39" s="4"/>
    </row>
    <row r="40" ht="17.25" customHeight="1" spans="1:12" x14ac:dyDescent="0.25">
      <c r="A40" s="108" t="s">
        <v>453</v>
      </c>
      <c r="B40" s="109">
        <f>SUM(C43:C46)</f>
      </c>
      <c r="C40" s="109">
        <f>SUM(D43:D46)</f>
      </c>
      <c r="D40" s="109">
        <f>SUM(E43:E46)</f>
      </c>
      <c r="E40" s="109">
        <f>SUM(F43:F46)</f>
      </c>
      <c r="F40" s="4"/>
      <c r="G40" s="4"/>
      <c r="H40" s="4"/>
      <c r="I40" s="4"/>
      <c r="J40" s="4"/>
      <c r="K40" s="4"/>
    </row>
    <row r="41" ht="17.25" customHeight="1" spans="1:12" x14ac:dyDescent="0.25">
      <c r="A41" s="17">
        <v>44409</v>
      </c>
      <c r="B41" s="32">
        <v>-20</v>
      </c>
      <c r="C41" s="18"/>
      <c r="D41" s="18"/>
      <c r="E41" s="18"/>
      <c r="F41" s="4"/>
      <c r="G41" s="4"/>
      <c r="H41" s="4"/>
      <c r="I41" s="4"/>
      <c r="J41" s="4"/>
      <c r="K41" s="4"/>
    </row>
    <row r="42" ht="17.25" customHeight="1" spans="1:12" x14ac:dyDescent="0.25">
      <c r="A42" s="17" t="s">
        <v>560</v>
      </c>
      <c r="B42" s="32">
        <v>-19</v>
      </c>
      <c r="C42" s="18"/>
      <c r="D42" s="18"/>
      <c r="E42" s="18"/>
      <c r="F42" s="4"/>
      <c r="G42" s="4"/>
      <c r="H42" s="4"/>
      <c r="I42" s="4"/>
      <c r="J42" s="4"/>
      <c r="K42" s="4"/>
    </row>
    <row r="43" ht="17.25" customHeight="1" spans="1:12" x14ac:dyDescent="0.25">
      <c r="A43" s="108" t="s">
        <v>454</v>
      </c>
      <c r="B43" s="109">
        <f>SUM(C47:C49)</f>
      </c>
      <c r="C43" s="109">
        <f>SUM(D47:D49)</f>
      </c>
      <c r="D43" s="109">
        <f>SUM(E47:E49)</f>
      </c>
      <c r="E43" s="109">
        <f>SUM(F47:F49)</f>
      </c>
      <c r="F43" s="4"/>
      <c r="G43" s="4"/>
      <c r="H43" s="4"/>
      <c r="I43" s="4"/>
      <c r="J43" s="4"/>
      <c r="K43" s="4"/>
    </row>
    <row r="44" ht="17.25" customHeight="1" spans="1:12" x14ac:dyDescent="0.25">
      <c r="A44" s="57">
        <v>44318</v>
      </c>
      <c r="B44" s="32">
        <v>-5</v>
      </c>
      <c r="C44" s="18"/>
      <c r="D44" s="18"/>
      <c r="E44" s="18"/>
      <c r="F44" s="4"/>
      <c r="G44" s="4"/>
      <c r="H44" s="4"/>
      <c r="I44" s="4"/>
      <c r="J44" s="4"/>
      <c r="K44" s="4"/>
    </row>
    <row r="45" ht="17.25" customHeight="1" spans="1:12" x14ac:dyDescent="0.25">
      <c r="A45" s="57" t="s">
        <v>532</v>
      </c>
      <c r="B45" s="32">
        <v>-22</v>
      </c>
      <c r="C45" s="18"/>
      <c r="D45" s="18"/>
      <c r="E45" s="18"/>
      <c r="F45" s="4"/>
      <c r="G45" s="4"/>
      <c r="H45" s="4"/>
      <c r="I45" s="4"/>
      <c r="J45" s="4"/>
      <c r="K45" s="4"/>
    </row>
    <row r="46" ht="17.25" customHeight="1" spans="1:12" x14ac:dyDescent="0.25">
      <c r="A46" s="108" t="s">
        <v>455</v>
      </c>
      <c r="B46" s="109">
        <f>SUM(C50:C52)</f>
      </c>
      <c r="C46" s="109">
        <f>SUM(D50:D52)</f>
      </c>
      <c r="D46" s="109">
        <f>SUM(E50:E52)</f>
      </c>
      <c r="E46" s="109">
        <f>SUM(F50:F52)</f>
      </c>
      <c r="F46" s="4"/>
      <c r="G46" s="4"/>
      <c r="H46" s="4"/>
      <c r="I46" s="4"/>
      <c r="J46" s="4"/>
      <c r="K46" s="4"/>
    </row>
    <row r="47" ht="17.25" customHeight="1" spans="1:12" x14ac:dyDescent="0.25">
      <c r="A47" s="57">
        <v>44533</v>
      </c>
      <c r="B47" s="32">
        <v>-59</v>
      </c>
      <c r="C47" s="18"/>
      <c r="D47" s="18"/>
      <c r="E47" s="18"/>
      <c r="F47" s="4"/>
      <c r="G47" s="4"/>
      <c r="H47" s="4"/>
      <c r="I47" s="4"/>
      <c r="J47" s="4"/>
      <c r="K47" s="4"/>
    </row>
    <row r="48" ht="17.25" customHeight="1" spans="1:12" x14ac:dyDescent="0.25">
      <c r="A48" s="57" t="s">
        <v>561</v>
      </c>
      <c r="B48" s="18"/>
      <c r="C48" s="18"/>
      <c r="D48" s="32">
        <v>-53</v>
      </c>
      <c r="E48" s="18"/>
      <c r="F48" s="4"/>
      <c r="G48" s="4"/>
      <c r="H48" s="4"/>
      <c r="I48" s="4"/>
      <c r="J48" s="4"/>
      <c r="K48" s="4"/>
    </row>
    <row r="49" ht="17.25" customHeight="1" spans="1:12" x14ac:dyDescent="0.25">
      <c r="A49" s="108" t="s">
        <v>456</v>
      </c>
      <c r="B49" s="109">
        <f>SUM(C53:C55)</f>
      </c>
      <c r="C49" s="109">
        <f>SUM(D53:D55)</f>
      </c>
      <c r="D49" s="109">
        <f>SUM(E53:E55)</f>
      </c>
      <c r="E49" s="109">
        <f>SUM(F53:F55)</f>
      </c>
      <c r="F49" s="4"/>
      <c r="G49" s="4"/>
      <c r="H49" s="4"/>
      <c r="I49" s="4"/>
      <c r="J49" s="4"/>
      <c r="K49" s="4"/>
    </row>
    <row r="50" ht="17.25" customHeight="1" spans="1:12" x14ac:dyDescent="0.25">
      <c r="A50" s="57"/>
      <c r="B50" s="18"/>
      <c r="C50" s="18"/>
      <c r="D50" s="18"/>
      <c r="E50" s="18"/>
      <c r="F50" s="4"/>
      <c r="G50" s="4"/>
      <c r="H50" s="4"/>
      <c r="I50" s="4"/>
      <c r="J50" s="4"/>
      <c r="K50" s="4"/>
    </row>
    <row r="51" ht="17.25" customHeight="1" spans="1:12" x14ac:dyDescent="0.25">
      <c r="A51" s="108" t="s">
        <v>457</v>
      </c>
      <c r="B51" s="109">
        <f>SUM(C56:C57)</f>
      </c>
      <c r="C51" s="109">
        <f>SUM(D56:D57)</f>
      </c>
      <c r="D51" s="109">
        <f>SUM(E56:E57)</f>
      </c>
      <c r="E51" s="109">
        <f>SUM(F56:F57)</f>
      </c>
      <c r="F51" s="4"/>
      <c r="G51" s="4"/>
      <c r="H51" s="4"/>
      <c r="I51" s="4"/>
      <c r="J51" s="4"/>
      <c r="K51" s="4"/>
    </row>
    <row r="52" ht="17.25" customHeight="1" spans="1:12" x14ac:dyDescent="0.25">
      <c r="A52" s="57"/>
      <c r="B52" s="18"/>
      <c r="C52" s="18"/>
      <c r="D52" s="18"/>
      <c r="E52" s="18"/>
      <c r="F52" s="4"/>
      <c r="G52" s="4"/>
      <c r="H52" s="4"/>
      <c r="I52" s="4"/>
      <c r="J52" s="4"/>
      <c r="K52" s="4"/>
    </row>
    <row r="53" ht="17.25" customHeight="1" spans="1:12" x14ac:dyDescent="0.25">
      <c r="A53" s="108" t="s">
        <v>459</v>
      </c>
      <c r="B53" s="109">
        <f>SUM(C58:C59)</f>
      </c>
      <c r="C53" s="109">
        <f>SUM(D58:D59)</f>
      </c>
      <c r="D53" s="109">
        <f>SUM(E58:E59)</f>
      </c>
      <c r="E53" s="109">
        <f>SUM(F58:F59)</f>
      </c>
      <c r="F53" s="4"/>
      <c r="G53" s="4"/>
      <c r="H53" s="4"/>
      <c r="I53" s="4"/>
      <c r="J53" s="4"/>
      <c r="K53" s="4"/>
    </row>
    <row r="54" ht="17.25" customHeight="1" spans="1:12" x14ac:dyDescent="0.25">
      <c r="A54" s="57"/>
      <c r="B54" s="18"/>
      <c r="C54" s="18"/>
      <c r="D54" s="18"/>
      <c r="E54" s="18"/>
      <c r="F54" s="4"/>
      <c r="G54" s="4"/>
      <c r="H54" s="4"/>
      <c r="I54" s="4"/>
      <c r="J54" s="4"/>
      <c r="K54" s="4"/>
    </row>
    <row r="55" ht="17.25" customHeight="1" spans="1:12" x14ac:dyDescent="0.25">
      <c r="A55" s="108" t="s">
        <v>507</v>
      </c>
      <c r="B55" s="109">
        <f>SUM(C60:C61)</f>
      </c>
      <c r="C55" s="109">
        <f>SUM(D60:D61)</f>
      </c>
      <c r="D55" s="109">
        <f>SUM(E60:E61)</f>
      </c>
      <c r="E55" s="109">
        <f>SUM(F60:F61)</f>
      </c>
      <c r="F55" s="4"/>
      <c r="G55" s="4"/>
      <c r="H55" s="4"/>
      <c r="I55" s="4"/>
      <c r="J55" s="4"/>
      <c r="K55" s="4"/>
    </row>
    <row r="56" ht="17.25" customHeight="1" spans="1:12" x14ac:dyDescent="0.25">
      <c r="A56" s="191"/>
      <c r="B56" s="18"/>
      <c r="C56" s="18"/>
      <c r="D56" s="18"/>
      <c r="E56" s="18"/>
      <c r="F56" s="4"/>
      <c r="G56" s="4"/>
      <c r="H56" s="4"/>
      <c r="I56" s="4"/>
      <c r="J56" s="4"/>
      <c r="K56" s="4"/>
    </row>
    <row r="57" ht="17.25" customHeight="1" spans="1:12" x14ac:dyDescent="0.25">
      <c r="A57" s="108" t="s">
        <v>508</v>
      </c>
      <c r="B57" s="109">
        <f>SUM(C62:C63)</f>
      </c>
      <c r="C57" s="109">
        <f>SUM(D62:D63)</f>
      </c>
      <c r="D57" s="109">
        <f>SUM(E62:E63)</f>
      </c>
      <c r="E57" s="109">
        <f>SUM(F62:F63)</f>
      </c>
      <c r="F57" s="4"/>
      <c r="G57" s="4"/>
      <c r="H57" s="4"/>
      <c r="I57" s="4"/>
      <c r="J57" s="4"/>
      <c r="K57" s="4"/>
    </row>
    <row r="58" ht="17.25" customHeight="1" spans="1:12" x14ac:dyDescent="0.25">
      <c r="A58" s="57" t="s">
        <v>535</v>
      </c>
      <c r="B58" s="18"/>
      <c r="C58" s="18"/>
      <c r="D58" s="32">
        <v>-95</v>
      </c>
      <c r="E58" s="18"/>
      <c r="F58" s="4"/>
      <c r="G58" s="4"/>
      <c r="H58" s="4"/>
      <c r="I58" s="4"/>
      <c r="J58" s="4"/>
      <c r="K58" s="4"/>
    </row>
    <row r="59" ht="17.25" customHeight="1" spans="1:12" x14ac:dyDescent="0.25">
      <c r="A59" s="57" t="s">
        <v>537</v>
      </c>
      <c r="B59" s="18"/>
      <c r="C59" s="18"/>
      <c r="D59" s="32">
        <v>-253</v>
      </c>
      <c r="E59" s="18"/>
      <c r="F59" s="4"/>
      <c r="G59" s="4"/>
      <c r="H59" s="4"/>
      <c r="I59" s="4"/>
      <c r="J59" s="4"/>
      <c r="K59" s="4"/>
    </row>
    <row r="60" ht="17.25" customHeight="1" spans="1:12" x14ac:dyDescent="0.25">
      <c r="A60" s="108" t="s">
        <v>462</v>
      </c>
      <c r="B60" s="109">
        <f>SUM(C64:C66)</f>
      </c>
      <c r="C60" s="109">
        <f>SUM(D64:D66)</f>
      </c>
      <c r="D60" s="109">
        <f>SUM(E64:E66)</f>
      </c>
      <c r="E60" s="109">
        <f>SUM(F64:F66)</f>
      </c>
      <c r="F60" s="4"/>
      <c r="G60" s="4"/>
      <c r="H60" s="4"/>
      <c r="I60" s="4"/>
      <c r="J60" s="4"/>
      <c r="K60" s="4"/>
    </row>
    <row r="61" ht="17.25" customHeight="1" spans="1:12" x14ac:dyDescent="0.25">
      <c r="A61" s="191"/>
      <c r="B61" s="18"/>
      <c r="C61" s="18"/>
      <c r="D61" s="18"/>
      <c r="E61" s="18"/>
      <c r="F61" s="4"/>
      <c r="G61" s="4"/>
      <c r="H61" s="4"/>
      <c r="I61" s="4"/>
      <c r="J61" s="4"/>
      <c r="K61" s="4"/>
    </row>
    <row r="62" ht="17.25" customHeight="1" spans="1:12" x14ac:dyDescent="0.25">
      <c r="A62" s="108" t="s">
        <v>463</v>
      </c>
      <c r="B62" s="109">
        <f>SUM(C67:C68)</f>
      </c>
      <c r="C62" s="109">
        <f>SUM(D67:D68)</f>
      </c>
      <c r="D62" s="109">
        <f>SUM(E67:E68)</f>
      </c>
      <c r="E62" s="109">
        <f>SUM(F67:F68)</f>
      </c>
      <c r="F62" s="4"/>
      <c r="G62" s="4"/>
      <c r="H62" s="4"/>
      <c r="I62" s="4"/>
      <c r="J62" s="4"/>
      <c r="K62" s="4"/>
    </row>
    <row r="63" ht="17.25" customHeight="1" spans="1:12" x14ac:dyDescent="0.25">
      <c r="A63" s="191"/>
      <c r="B63" s="18"/>
      <c r="C63" s="18"/>
      <c r="D63" s="18"/>
      <c r="E63" s="18"/>
      <c r="F63" s="4"/>
      <c r="G63" s="4"/>
      <c r="H63" s="4"/>
      <c r="I63" s="4"/>
      <c r="J63" s="4"/>
      <c r="K63" s="4"/>
    </row>
    <row r="64" ht="17.25" customHeight="1" spans="1:12" x14ac:dyDescent="0.25">
      <c r="A64" s="108" t="s">
        <v>464</v>
      </c>
      <c r="B64" s="109">
        <f>SUM(C69:C70)</f>
      </c>
      <c r="C64" s="109">
        <f>SUM(D69:D70)</f>
      </c>
      <c r="D64" s="109">
        <f>SUM(E69:E70)</f>
      </c>
      <c r="E64" s="109">
        <f>SUM(F69:F70)</f>
      </c>
      <c r="F64" s="4"/>
      <c r="G64" s="4"/>
      <c r="H64" s="4"/>
      <c r="I64" s="4"/>
      <c r="J64" s="4"/>
      <c r="K64" s="4"/>
    </row>
    <row r="65" ht="17.25" customHeight="1" spans="1:12" x14ac:dyDescent="0.25">
      <c r="A65" s="57" t="s">
        <v>495</v>
      </c>
      <c r="B65" s="18"/>
      <c r="C65" s="18"/>
      <c r="D65" s="18"/>
      <c r="E65" s="32">
        <v>-15</v>
      </c>
      <c r="F65" s="4"/>
      <c r="G65" s="4"/>
      <c r="H65" s="4"/>
      <c r="I65" s="4"/>
      <c r="J65" s="4"/>
      <c r="K65" s="4"/>
    </row>
    <row r="66" ht="17.25" customHeight="1" spans="1:12" x14ac:dyDescent="0.25">
      <c r="A66" s="191" t="s">
        <v>38</v>
      </c>
      <c r="B66" s="18"/>
      <c r="C66" s="18"/>
      <c r="D66" s="18"/>
      <c r="E66" s="32">
        <v>-21</v>
      </c>
      <c r="F66" s="4"/>
      <c r="G66" s="4"/>
      <c r="H66" s="4"/>
      <c r="I66" s="4"/>
      <c r="J66" s="4"/>
      <c r="K66" s="4"/>
    </row>
    <row r="67" ht="17.25" customHeight="1" spans="1:12" x14ac:dyDescent="0.25">
      <c r="A67" s="191" t="s">
        <v>467</v>
      </c>
      <c r="B67" s="18"/>
      <c r="C67" s="18"/>
      <c r="D67" s="18"/>
      <c r="E67" s="32">
        <v>-12</v>
      </c>
      <c r="F67" s="4"/>
      <c r="G67" s="4"/>
      <c r="H67" s="4"/>
      <c r="I67" s="4"/>
      <c r="J67" s="4"/>
      <c r="K67" s="4"/>
    </row>
    <row r="68" ht="17.25" customHeight="1" spans="1:12" x14ac:dyDescent="0.25">
      <c r="A68" s="108" t="s">
        <v>468</v>
      </c>
      <c r="B68" s="109">
        <f>SUM(C71:C74)</f>
      </c>
      <c r="C68" s="109">
        <f>SUM(D71:D74)</f>
      </c>
      <c r="D68" s="109">
        <f>SUM(E71:E74)</f>
      </c>
      <c r="E68" s="109">
        <f>SUM(F71:F74)</f>
      </c>
      <c r="F68" s="4"/>
      <c r="G68" s="4"/>
      <c r="H68" s="4"/>
      <c r="I68" s="4"/>
      <c r="J68" s="4"/>
      <c r="K68" s="4"/>
    </row>
    <row r="69" ht="17.25" customHeight="1" spans="1:12" x14ac:dyDescent="0.25">
      <c r="A69" s="191">
        <v>44359</v>
      </c>
      <c r="B69" s="18"/>
      <c r="C69" s="18"/>
      <c r="D69" s="18"/>
      <c r="E69" s="32">
        <v>-28</v>
      </c>
      <c r="F69" s="4"/>
      <c r="G69" s="4"/>
      <c r="H69" s="4"/>
      <c r="I69" s="4"/>
      <c r="J69" s="4"/>
      <c r="K69" s="4"/>
    </row>
    <row r="70" ht="17.25" customHeight="1" spans="1:12" x14ac:dyDescent="0.25">
      <c r="A70" s="191">
        <v>44420</v>
      </c>
      <c r="B70" s="18"/>
      <c r="C70" s="18"/>
      <c r="D70" s="18"/>
      <c r="E70" s="32">
        <v>-12</v>
      </c>
      <c r="F70" s="4"/>
      <c r="G70" s="4"/>
      <c r="H70" s="4"/>
      <c r="I70" s="4"/>
      <c r="J70" s="4"/>
      <c r="K70" s="4"/>
    </row>
    <row r="71" ht="17.25" customHeight="1" spans="1:12" x14ac:dyDescent="0.25">
      <c r="A71" s="191">
        <v>44481</v>
      </c>
      <c r="B71" s="18"/>
      <c r="C71" s="18"/>
      <c r="D71" s="18"/>
      <c r="E71" s="32">
        <v>-28</v>
      </c>
      <c r="F71" s="4"/>
      <c r="G71" s="4"/>
      <c r="H71" s="4"/>
      <c r="I71" s="4"/>
      <c r="J71" s="4"/>
      <c r="K71" s="4"/>
    </row>
    <row r="72" ht="17.25" customHeight="1" spans="1:12" x14ac:dyDescent="0.25">
      <c r="A72" s="191" t="s">
        <v>60</v>
      </c>
      <c r="B72" s="18"/>
      <c r="C72" s="18"/>
      <c r="D72" s="18"/>
      <c r="E72" s="32">
        <v>-18</v>
      </c>
      <c r="F72" s="4"/>
      <c r="G72" s="4"/>
      <c r="H72" s="4"/>
      <c r="I72" s="4"/>
      <c r="J72" s="4"/>
      <c r="K72" s="4"/>
    </row>
    <row r="73" ht="17.25" customHeight="1" spans="1:12" x14ac:dyDescent="0.25">
      <c r="A73" s="191" t="s">
        <v>374</v>
      </c>
      <c r="B73" s="18"/>
      <c r="C73" s="18"/>
      <c r="D73" s="18"/>
      <c r="E73" s="32">
        <v>-23</v>
      </c>
      <c r="F73" s="4"/>
      <c r="G73" s="4"/>
      <c r="H73" s="4"/>
      <c r="I73" s="4"/>
      <c r="J73" s="4"/>
      <c r="K73" s="4"/>
    </row>
    <row r="74" ht="17.25" customHeight="1" spans="1:12" x14ac:dyDescent="0.25">
      <c r="A74" s="191" t="s">
        <v>469</v>
      </c>
      <c r="B74" s="18"/>
      <c r="C74" s="18"/>
      <c r="D74" s="18"/>
      <c r="E74" s="32">
        <v>-3</v>
      </c>
      <c r="F74" s="4"/>
      <c r="G74" s="4"/>
      <c r="H74" s="4"/>
      <c r="I74" s="4"/>
      <c r="J74" s="4"/>
      <c r="K74" s="4"/>
    </row>
    <row r="75" ht="17.25" customHeight="1" spans="1:12" x14ac:dyDescent="0.25">
      <c r="A75" s="191" t="s">
        <v>124</v>
      </c>
      <c r="B75" s="18"/>
      <c r="C75" s="18"/>
      <c r="D75" s="18"/>
      <c r="E75" s="32">
        <v>-10</v>
      </c>
      <c r="F75" s="4"/>
      <c r="G75" s="4"/>
      <c r="H75" s="4"/>
      <c r="I75" s="4"/>
      <c r="J75" s="4"/>
      <c r="K75" s="4"/>
    </row>
    <row r="76" ht="17.25" customHeight="1" spans="1:12" x14ac:dyDescent="0.25">
      <c r="A76" s="108" t="s">
        <v>470</v>
      </c>
      <c r="B76" s="109">
        <f>SUM(C75:C82)</f>
      </c>
      <c r="C76" s="109">
        <f>SUM(D75:D82)</f>
      </c>
      <c r="D76" s="109">
        <f>SUM(E75:E82)</f>
      </c>
      <c r="E76" s="109">
        <f>SUM(F75:F82)</f>
      </c>
      <c r="F76" s="4"/>
      <c r="G76" s="4"/>
      <c r="H76" s="4"/>
      <c r="I76" s="4"/>
      <c r="J76" s="4"/>
      <c r="K76" s="4"/>
    </row>
    <row r="77" ht="17.25" customHeight="1" spans="1:12" x14ac:dyDescent="0.25">
      <c r="A77" s="191" t="s">
        <v>61</v>
      </c>
      <c r="B77" s="18"/>
      <c r="C77" s="18"/>
      <c r="D77" s="18"/>
      <c r="E77" s="193">
        <v>-15</v>
      </c>
      <c r="F77" s="4"/>
      <c r="G77" s="4"/>
      <c r="H77" s="4"/>
      <c r="I77" s="4"/>
      <c r="J77" s="4"/>
      <c r="K77" s="4"/>
    </row>
    <row r="78" ht="17.25" customHeight="1" spans="1:12" x14ac:dyDescent="0.25">
      <c r="A78" s="194" t="s">
        <v>472</v>
      </c>
      <c r="B78" s="179">
        <f>SUM(C83:C84)</f>
      </c>
      <c r="C78" s="179">
        <f>SUM(D83:D84)</f>
      </c>
      <c r="D78" s="179">
        <f>SUM(E83:E84)</f>
      </c>
      <c r="E78" s="175">
        <f>SUM(F83:F84)</f>
      </c>
      <c r="F78" s="196" t="s">
        <v>562</v>
      </c>
      <c r="G78" s="196"/>
      <c r="H78" s="196"/>
      <c r="I78" s="196"/>
      <c r="J78" s="196"/>
      <c r="K78" s="197"/>
    </row>
    <row r="79" ht="17.25" customHeight="1" spans="1:12" x14ac:dyDescent="0.25">
      <c r="A79" s="191"/>
      <c r="B79" s="18"/>
      <c r="C79" s="18"/>
      <c r="D79" s="18"/>
      <c r="E79" s="18"/>
      <c r="F79" s="4"/>
      <c r="G79" s="4"/>
      <c r="H79" s="4"/>
      <c r="I79" s="4"/>
      <c r="J79" s="4"/>
      <c r="K79" s="4"/>
    </row>
    <row r="80" ht="17.25" customHeight="1" spans="1:12" x14ac:dyDescent="0.25">
      <c r="A80" s="191"/>
      <c r="B80" s="18"/>
      <c r="C80" s="18"/>
      <c r="D80" s="18"/>
      <c r="E80" s="18"/>
      <c r="F80" s="4"/>
      <c r="G80" s="4"/>
      <c r="H80" s="4"/>
      <c r="I80" s="4"/>
      <c r="J80" s="4"/>
      <c r="K80" s="4"/>
    </row>
    <row r="81" ht="17.25" customHeight="1" spans="1:12" x14ac:dyDescent="0.25">
      <c r="A81" s="191"/>
      <c r="B81" s="18"/>
      <c r="C81" s="18"/>
      <c r="D81" s="18"/>
      <c r="E81" s="18"/>
      <c r="F81" s="4"/>
      <c r="G81" s="4"/>
      <c r="H81" s="4"/>
      <c r="I81" s="4"/>
      <c r="J81" s="4"/>
      <c r="K81" s="4"/>
    </row>
    <row r="82" ht="17.25" customHeight="1" spans="1:12" x14ac:dyDescent="0.25">
      <c r="A82" s="191"/>
      <c r="B82" s="18"/>
      <c r="C82" s="18"/>
      <c r="D82" s="18"/>
      <c r="E82" s="18"/>
      <c r="F82" s="4"/>
      <c r="G82" s="4"/>
      <c r="H82" s="4"/>
      <c r="I82" s="4"/>
      <c r="J82" s="4"/>
      <c r="K82" s="4"/>
    </row>
    <row r="83" ht="17.25" customHeight="1" spans="1:12" x14ac:dyDescent="0.25">
      <c r="A83" s="17"/>
      <c r="B83" s="18"/>
      <c r="C83" s="18"/>
      <c r="D83" s="18"/>
      <c r="E83" s="18"/>
      <c r="F83" s="4"/>
      <c r="G83" s="4"/>
      <c r="H83" s="4"/>
      <c r="I83" s="4"/>
      <c r="J83" s="4"/>
      <c r="K83" s="4"/>
    </row>
    <row r="84" ht="17.25" customHeight="1" spans="1:12" x14ac:dyDescent="0.25">
      <c r="A84" s="40" t="s">
        <v>553</v>
      </c>
      <c r="B84" s="168">
        <f>SUM(C9:C14)</f>
      </c>
      <c r="C84" s="168">
        <f>SUM(D9:D14)</f>
      </c>
      <c r="D84" s="168">
        <f>SUM(E9:E16)</f>
      </c>
      <c r="E84" s="168">
        <f>SUM(F9:F14)</f>
      </c>
      <c r="F84" s="4"/>
      <c r="G84" s="4"/>
      <c r="H84" s="4"/>
      <c r="I84" s="4"/>
      <c r="J84" s="4"/>
      <c r="K84" s="4"/>
    </row>
    <row r="85" ht="17.25" customHeight="1" spans="1:12" x14ac:dyDescent="0.25">
      <c r="A85" s="207" t="s">
        <v>563</v>
      </c>
      <c r="B85" s="225">
        <v>960</v>
      </c>
      <c r="C85" s="225">
        <v>1788</v>
      </c>
      <c r="D85" s="225">
        <v>1572</v>
      </c>
      <c r="E85" s="226">
        <v>654</v>
      </c>
      <c r="F85" s="4"/>
      <c r="G85" s="4"/>
      <c r="H85" s="4"/>
      <c r="I85" s="4"/>
      <c r="J85" s="4"/>
      <c r="K85" s="4"/>
    </row>
    <row r="86" ht="17.25" customHeight="1" spans="1:12" x14ac:dyDescent="0.25">
      <c r="A86" s="227" t="s">
        <v>564</v>
      </c>
      <c r="B86" s="228">
        <f>C92/3</f>
      </c>
      <c r="C86" s="228">
        <f>D92/3</f>
      </c>
      <c r="D86" s="228">
        <f>E92/3</f>
      </c>
      <c r="E86" s="228">
        <f>F92/3</f>
      </c>
      <c r="F86" s="4"/>
      <c r="G86" s="4"/>
      <c r="H86" s="4"/>
      <c r="I86" s="4"/>
      <c r="J86" s="4"/>
      <c r="K86" s="4"/>
    </row>
    <row r="87" ht="17.25" customHeight="1" spans="1:12" x14ac:dyDescent="0.25">
      <c r="A87" s="229" t="s">
        <v>565</v>
      </c>
      <c r="B87" s="230">
        <f>SUM(C93-C91)</f>
      </c>
      <c r="C87" s="230">
        <f>SUM(D93-D91)</f>
      </c>
      <c r="D87" s="230">
        <f>SUM(E93-E91)</f>
      </c>
      <c r="E87" s="231">
        <f>SUM(F93-F91)</f>
      </c>
      <c r="F87" s="4"/>
      <c r="G87" s="4"/>
      <c r="H87" s="4"/>
      <c r="I87" s="4"/>
      <c r="J87" s="4"/>
      <c r="K87" s="4"/>
    </row>
    <row r="88" ht="17.25" customHeight="1" spans="1:12" x14ac:dyDescent="0.25">
      <c r="A88" s="26"/>
      <c r="B88" s="27"/>
      <c r="C88" s="27"/>
      <c r="D88" s="27"/>
      <c r="E88" s="27"/>
      <c r="F88" s="4"/>
      <c r="G88" s="4"/>
      <c r="H88" s="4"/>
      <c r="I88" s="4"/>
      <c r="J88" s="4"/>
      <c r="K88" s="4"/>
    </row>
    <row r="89" ht="17.25" customHeight="1" spans="1:12" x14ac:dyDescent="0.25">
      <c r="A89" s="26"/>
      <c r="B89" s="198" t="s">
        <v>519</v>
      </c>
      <c r="C89" s="198" t="s">
        <v>555</v>
      </c>
      <c r="D89" s="198" t="s">
        <v>556</v>
      </c>
      <c r="E89" s="198" t="s">
        <v>557</v>
      </c>
      <c r="F89" s="4"/>
      <c r="G89" s="4"/>
      <c r="H89" s="4"/>
      <c r="I89" s="4"/>
      <c r="J89" s="4"/>
      <c r="K89" s="4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0.576428571428572" style="2" customWidth="1"/>
    <col min="3" max="3" width="12.576428571428572" style="2" customWidth="1"/>
    <col min="4" max="6" width="9.862142857142858" style="2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519</v>
      </c>
      <c r="C1" s="185" t="s">
        <v>555</v>
      </c>
      <c r="D1" s="185" t="s">
        <v>566</v>
      </c>
      <c r="E1" s="185" t="s">
        <v>567</v>
      </c>
      <c r="F1" s="185" t="s">
        <v>568</v>
      </c>
      <c r="G1" s="4"/>
    </row>
    <row r="2" ht="17.25" customHeight="1" spans="1:8" x14ac:dyDescent="0.25">
      <c r="A2" s="17">
        <v>44045</v>
      </c>
      <c r="B2" s="32">
        <v>200</v>
      </c>
      <c r="C2" s="32">
        <v>250</v>
      </c>
      <c r="D2" s="32">
        <v>200</v>
      </c>
      <c r="E2" s="32">
        <v>150</v>
      </c>
      <c r="F2" s="32">
        <v>150</v>
      </c>
      <c r="G2" s="4"/>
    </row>
    <row r="3" ht="17.25" customHeight="1" spans="1:8" x14ac:dyDescent="0.25">
      <c r="A3" s="17" t="s">
        <v>569</v>
      </c>
      <c r="B3" s="18"/>
      <c r="C3" s="32">
        <v>330</v>
      </c>
      <c r="D3" s="32">
        <v>65</v>
      </c>
      <c r="E3" s="32">
        <v>80</v>
      </c>
      <c r="F3" s="32">
        <v>163</v>
      </c>
      <c r="G3" s="4"/>
    </row>
    <row r="4" ht="17.25" customHeight="1" spans="1:8" x14ac:dyDescent="0.25">
      <c r="A4" s="17" t="s">
        <v>558</v>
      </c>
      <c r="B4" s="32">
        <v>300</v>
      </c>
      <c r="C4" s="18"/>
      <c r="D4" s="32">
        <v>235</v>
      </c>
      <c r="E4" s="32">
        <v>150</v>
      </c>
      <c r="F4" s="32">
        <v>80</v>
      </c>
      <c r="G4" s="4"/>
    </row>
    <row r="5" ht="17.25" customHeight="1" spans="1:8" x14ac:dyDescent="0.25">
      <c r="A5" s="17" t="s">
        <v>570</v>
      </c>
      <c r="B5" s="18"/>
      <c r="C5" s="32">
        <v>20</v>
      </c>
      <c r="D5" s="18"/>
      <c r="E5" s="32">
        <v>120</v>
      </c>
      <c r="F5" s="32">
        <v>107</v>
      </c>
      <c r="G5" s="4"/>
    </row>
    <row r="6" ht="17.25" customHeight="1" spans="1:8" x14ac:dyDescent="0.25">
      <c r="A6" s="108" t="s">
        <v>439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4"/>
    </row>
    <row r="7" ht="17.25" customHeight="1" spans="1:8" x14ac:dyDescent="0.25">
      <c r="A7" s="85"/>
      <c r="B7" s="68"/>
      <c r="C7" s="68"/>
      <c r="D7" s="68"/>
      <c r="E7" s="68"/>
      <c r="F7" s="68"/>
      <c r="G7" s="4"/>
    </row>
    <row r="8" ht="17.25" customHeight="1" spans="1:8" x14ac:dyDescent="0.25">
      <c r="A8" s="108" t="s">
        <v>440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85"/>
      <c r="B9" s="68"/>
      <c r="C9" s="68"/>
      <c r="D9" s="68"/>
      <c r="E9" s="68"/>
      <c r="F9" s="68"/>
      <c r="G9" s="4"/>
    </row>
    <row r="10" ht="17.25" customHeight="1" spans="1:8" x14ac:dyDescent="0.25">
      <c r="A10" s="108" t="s">
        <v>441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85"/>
      <c r="B11" s="68"/>
      <c r="C11" s="68"/>
      <c r="D11" s="68"/>
      <c r="E11" s="68"/>
      <c r="F11" s="68"/>
      <c r="G11" s="4"/>
    </row>
    <row r="12" ht="17.25" customHeight="1" spans="1:8" x14ac:dyDescent="0.25">
      <c r="A12" s="108" t="s">
        <v>442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85"/>
      <c r="B13" s="68"/>
      <c r="C13" s="68"/>
      <c r="D13" s="68"/>
      <c r="E13" s="68"/>
      <c r="F13" s="68"/>
      <c r="G13" s="4"/>
    </row>
    <row r="14" ht="17.25" customHeight="1" spans="1:8" x14ac:dyDescent="0.25">
      <c r="A14" s="108" t="s">
        <v>443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85"/>
      <c r="B15" s="68"/>
      <c r="C15" s="68"/>
      <c r="D15" s="68"/>
      <c r="E15" s="68"/>
      <c r="F15" s="68"/>
      <c r="G15" s="4"/>
    </row>
    <row r="16" ht="17.25" customHeight="1" spans="1:8" x14ac:dyDescent="0.25">
      <c r="A16" s="108" t="s">
        <v>444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85"/>
      <c r="B17" s="68"/>
      <c r="C17" s="68"/>
      <c r="D17" s="68"/>
      <c r="E17" s="68"/>
      <c r="F17" s="68"/>
      <c r="G17" s="4"/>
    </row>
    <row r="18" ht="17.25" customHeight="1" spans="1:8" x14ac:dyDescent="0.25">
      <c r="A18" s="108" t="s">
        <v>445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85"/>
      <c r="B19" s="68"/>
      <c r="C19" s="68"/>
      <c r="D19" s="68"/>
      <c r="E19" s="68"/>
      <c r="F19" s="68"/>
      <c r="G19" s="4"/>
    </row>
    <row r="20" ht="17.25" customHeight="1" spans="1:8" x14ac:dyDescent="0.25">
      <c r="A20" s="108" t="s">
        <v>446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>
        <v>43840</v>
      </c>
      <c r="B21" s="68"/>
      <c r="C21" s="68"/>
      <c r="D21" s="67">
        <v>-20</v>
      </c>
      <c r="E21" s="67">
        <v>-225</v>
      </c>
      <c r="F21" s="67">
        <v>-102</v>
      </c>
      <c r="G21" s="4"/>
    </row>
    <row r="22" ht="17.25" customHeight="1" spans="1:8" x14ac:dyDescent="0.25">
      <c r="A22" s="85">
        <v>44114</v>
      </c>
      <c r="B22" s="68"/>
      <c r="C22" s="68"/>
      <c r="D22" s="67">
        <v>-34</v>
      </c>
      <c r="E22" s="68"/>
      <c r="F22" s="68"/>
      <c r="G22" s="4"/>
    </row>
    <row r="23" ht="17.25" customHeight="1" spans="1:8" x14ac:dyDescent="0.25">
      <c r="A23" s="13" t="s">
        <v>447</v>
      </c>
      <c r="B23" s="68"/>
      <c r="C23" s="68"/>
      <c r="D23" s="67">
        <v>-3</v>
      </c>
      <c r="E23" s="68"/>
      <c r="F23" s="68"/>
      <c r="G23" s="4"/>
    </row>
    <row r="24" ht="17.25" customHeight="1" spans="1:8" x14ac:dyDescent="0.25">
      <c r="A24" s="13" t="s">
        <v>448</v>
      </c>
      <c r="B24" s="68"/>
      <c r="C24" s="68"/>
      <c r="D24" s="67">
        <v>-22</v>
      </c>
      <c r="E24" s="67">
        <v>-91</v>
      </c>
      <c r="F24" s="67">
        <v>-78</v>
      </c>
      <c r="G24" s="4"/>
    </row>
    <row r="25" ht="17.25" customHeight="1" spans="1:8" x14ac:dyDescent="0.25">
      <c r="A25" s="13" t="s">
        <v>449</v>
      </c>
      <c r="B25" s="68"/>
      <c r="C25" s="68"/>
      <c r="D25" s="80">
        <v>-10</v>
      </c>
      <c r="E25" s="80">
        <v>-76</v>
      </c>
      <c r="F25" s="80">
        <v>-167</v>
      </c>
      <c r="G25" s="4"/>
    </row>
    <row r="26" ht="17.25" customHeight="1" spans="1:8" x14ac:dyDescent="0.25">
      <c r="A26" s="108" t="s">
        <v>450</v>
      </c>
      <c r="B26" s="109">
        <f>SUM(C27:C32)</f>
      </c>
      <c r="C26" s="109">
        <f>SUM(D27:D32)</f>
      </c>
      <c r="D26" s="109">
        <f>SUM(E27:E32)</f>
      </c>
      <c r="E26" s="109">
        <f>SUM(F27:F32)</f>
      </c>
      <c r="F26" s="109">
        <f>SUM(G27:G32)</f>
      </c>
      <c r="G26" s="4"/>
    </row>
    <row r="27" ht="17.25" customHeight="1" spans="1:8" x14ac:dyDescent="0.25">
      <c r="A27" s="13">
        <v>43901</v>
      </c>
      <c r="B27" s="68"/>
      <c r="C27" s="68"/>
      <c r="D27" s="67">
        <v>-23</v>
      </c>
      <c r="E27" s="67">
        <v>-107</v>
      </c>
      <c r="F27" s="67">
        <v>-25</v>
      </c>
      <c r="G27" s="4"/>
    </row>
    <row r="28" ht="17.25" customHeight="1" spans="1:8" x14ac:dyDescent="0.25">
      <c r="A28" s="191">
        <v>43993</v>
      </c>
      <c r="B28" s="68"/>
      <c r="C28" s="67">
        <v>-98</v>
      </c>
      <c r="D28" s="80">
        <v>-30</v>
      </c>
      <c r="E28" s="67">
        <v>-1</v>
      </c>
      <c r="F28" s="67">
        <v>-77</v>
      </c>
      <c r="G28" s="4"/>
    </row>
    <row r="29" ht="17.25" customHeight="1" spans="1:8" x14ac:dyDescent="0.25">
      <c r="A29" s="17">
        <v>44023</v>
      </c>
      <c r="B29" s="68"/>
      <c r="C29" s="67">
        <v>-114</v>
      </c>
      <c r="D29" s="67">
        <v>-21</v>
      </c>
      <c r="E29" s="68"/>
      <c r="F29" s="68"/>
      <c r="G29" s="4"/>
    </row>
    <row r="30" ht="17.25" customHeight="1" spans="1:8" x14ac:dyDescent="0.25">
      <c r="A30" s="191" t="s">
        <v>571</v>
      </c>
      <c r="B30" s="68"/>
      <c r="C30" s="68"/>
      <c r="D30" s="68"/>
      <c r="E30" s="68"/>
      <c r="F30" s="67">
        <v>-41</v>
      </c>
      <c r="G30" s="4"/>
    </row>
    <row r="31" ht="17.25" customHeight="1" spans="1:8" x14ac:dyDescent="0.25">
      <c r="A31" s="191" t="s">
        <v>451</v>
      </c>
      <c r="B31" s="68"/>
      <c r="C31" s="67">
        <v>-5</v>
      </c>
      <c r="D31" s="67">
        <v>-8</v>
      </c>
      <c r="E31" s="68"/>
      <c r="F31" s="68"/>
      <c r="G31" s="4"/>
    </row>
    <row r="32" ht="17.25" customHeight="1" spans="1:8" x14ac:dyDescent="0.25">
      <c r="A32" s="17" t="s">
        <v>530</v>
      </c>
      <c r="B32" s="68"/>
      <c r="C32" s="67">
        <v>-46</v>
      </c>
      <c r="D32" s="67">
        <v>-19</v>
      </c>
      <c r="E32" s="68"/>
      <c r="F32" s="68"/>
      <c r="G32" s="4"/>
    </row>
    <row r="33" ht="17.25" customHeight="1" spans="1:8" x14ac:dyDescent="0.25">
      <c r="A33" s="108" t="s">
        <v>452</v>
      </c>
      <c r="B33" s="109">
        <f>SUM(C33:C39)</f>
      </c>
      <c r="C33" s="109">
        <f>SUM(D33:D39)</f>
      </c>
      <c r="D33" s="109">
        <f>SUM(E33:E39)</f>
      </c>
      <c r="E33" s="109">
        <f>SUM(F33:F39)</f>
      </c>
      <c r="F33" s="109">
        <f>SUM(G33:G39)</f>
      </c>
      <c r="G33" s="4"/>
    </row>
    <row r="34" ht="17.25" customHeight="1" spans="1:8" x14ac:dyDescent="0.25">
      <c r="A34" s="17">
        <v>43873</v>
      </c>
      <c r="B34" s="68"/>
      <c r="C34" s="32">
        <v>-109</v>
      </c>
      <c r="D34" s="67">
        <v>-51</v>
      </c>
      <c r="E34" s="68"/>
      <c r="F34" s="68"/>
      <c r="G34" s="4"/>
    </row>
    <row r="35" ht="17.25" customHeight="1" spans="1:8" x14ac:dyDescent="0.25">
      <c r="A35" s="191">
        <v>43963</v>
      </c>
      <c r="B35" s="68"/>
      <c r="C35" s="32">
        <v>-13</v>
      </c>
      <c r="D35" s="67">
        <v>-77</v>
      </c>
      <c r="E35" s="68"/>
      <c r="F35" s="67">
        <v>-10</v>
      </c>
      <c r="G35" s="4"/>
    </row>
    <row r="36" ht="17.25" customHeight="1" spans="1:8" x14ac:dyDescent="0.25">
      <c r="A36" s="191">
        <v>44147</v>
      </c>
      <c r="B36" s="68"/>
      <c r="C36" s="67">
        <v>-143</v>
      </c>
      <c r="D36" s="67">
        <v>-65</v>
      </c>
      <c r="E36" s="68"/>
      <c r="F36" s="68"/>
      <c r="G36" s="4"/>
    </row>
    <row r="37" ht="17.25" customHeight="1" spans="1:8" x14ac:dyDescent="0.25">
      <c r="A37" s="17" t="s">
        <v>89</v>
      </c>
      <c r="B37" s="68"/>
      <c r="C37" s="67">
        <v>-20</v>
      </c>
      <c r="D37" s="68"/>
      <c r="E37" s="68"/>
      <c r="F37" s="68"/>
      <c r="G37" s="4"/>
    </row>
    <row r="38" ht="17.25" customHeight="1" spans="1:8" x14ac:dyDescent="0.25">
      <c r="A38" s="108" t="s">
        <v>453</v>
      </c>
      <c r="B38" s="109">
        <f>SUM(C40:C44)</f>
      </c>
      <c r="C38" s="109">
        <f>SUM(D40:D44)</f>
      </c>
      <c r="D38" s="109">
        <f>SUM(E40:E44)</f>
      </c>
      <c r="E38" s="109">
        <f>SUM(F40:F44)</f>
      </c>
      <c r="F38" s="109">
        <f>SUM(G40:G44)</f>
      </c>
      <c r="G38" s="4"/>
    </row>
    <row r="39" ht="17.25" customHeight="1" spans="1:8" x14ac:dyDescent="0.25">
      <c r="A39" s="17">
        <v>44409</v>
      </c>
      <c r="B39" s="68"/>
      <c r="C39" s="67">
        <v>-29</v>
      </c>
      <c r="D39" s="67">
        <v>-30</v>
      </c>
      <c r="E39" s="68"/>
      <c r="F39" s="68"/>
      <c r="G39" s="4"/>
    </row>
    <row r="40" ht="17.25" customHeight="1" spans="1:8" x14ac:dyDescent="0.25">
      <c r="A40" s="17" t="s">
        <v>560</v>
      </c>
      <c r="B40" s="18"/>
      <c r="C40" s="18"/>
      <c r="D40" s="32">
        <v>-26</v>
      </c>
      <c r="E40" s="18"/>
      <c r="F40" s="18"/>
      <c r="G40" s="4"/>
    </row>
    <row r="41" ht="17.25" customHeight="1" spans="1:8" x14ac:dyDescent="0.25">
      <c r="A41" s="57" t="s">
        <v>531</v>
      </c>
      <c r="B41" s="58"/>
      <c r="C41" s="70">
        <v>-23</v>
      </c>
      <c r="D41" s="70">
        <v>-13</v>
      </c>
      <c r="E41" s="58"/>
      <c r="F41" s="58"/>
      <c r="G41" s="4"/>
    </row>
    <row r="42" ht="17.25" customHeight="1" spans="1:8" x14ac:dyDescent="0.25">
      <c r="A42" s="108" t="s">
        <v>454</v>
      </c>
      <c r="B42" s="109">
        <f>SUM(C45:C48)</f>
      </c>
      <c r="C42" s="109">
        <f>SUM(D45:D48)</f>
      </c>
      <c r="D42" s="109">
        <f>SUM(E45:E48)</f>
      </c>
      <c r="E42" s="109">
        <f>SUM(F45:F48)</f>
      </c>
      <c r="F42" s="109">
        <f>SUM(G45:G48)</f>
      </c>
      <c r="G42" s="4"/>
    </row>
    <row r="43" ht="17.25" customHeight="1" spans="1:8" x14ac:dyDescent="0.25">
      <c r="A43" s="57">
        <v>44318</v>
      </c>
      <c r="B43" s="58"/>
      <c r="C43" s="58"/>
      <c r="D43" s="70">
        <v>-47</v>
      </c>
      <c r="E43" s="58"/>
      <c r="F43" s="58"/>
      <c r="G43" s="4"/>
    </row>
    <row r="44" ht="17.25" customHeight="1" spans="1:8" x14ac:dyDescent="0.25">
      <c r="A44" s="57" t="s">
        <v>532</v>
      </c>
      <c r="B44" s="58"/>
      <c r="C44" s="58"/>
      <c r="D44" s="70">
        <v>-1</v>
      </c>
      <c r="E44" s="58"/>
      <c r="F44" s="58"/>
      <c r="G44" s="4"/>
    </row>
    <row r="45" ht="17.25" customHeight="1" spans="1:8" x14ac:dyDescent="0.25">
      <c r="A45" s="108" t="s">
        <v>455</v>
      </c>
      <c r="B45" s="109">
        <f>SUM(C49:C51)</f>
      </c>
      <c r="C45" s="109">
        <f>SUM(D49:D51)</f>
      </c>
      <c r="D45" s="109">
        <f>SUM(E49:E51)</f>
      </c>
      <c r="E45" s="109">
        <f>SUM(F49:F51)</f>
      </c>
      <c r="F45" s="109">
        <f>SUM(G49:G51)</f>
      </c>
      <c r="G45" s="4"/>
    </row>
    <row r="46" ht="17.25" customHeight="1" spans="1:8" x14ac:dyDescent="0.25">
      <c r="A46" s="57">
        <v>44533</v>
      </c>
      <c r="B46" s="70">
        <v>-7</v>
      </c>
      <c r="C46" s="58"/>
      <c r="D46" s="58"/>
      <c r="E46" s="58"/>
      <c r="F46" s="58"/>
      <c r="G46" s="4"/>
    </row>
    <row r="47" ht="17.25" customHeight="1" spans="1:8" x14ac:dyDescent="0.25">
      <c r="A47" s="57" t="s">
        <v>533</v>
      </c>
      <c r="B47" s="70">
        <v>-81</v>
      </c>
      <c r="C47" s="58"/>
      <c r="D47" s="58"/>
      <c r="E47" s="58"/>
      <c r="F47" s="58"/>
      <c r="G47" s="4"/>
    </row>
    <row r="48" ht="17.25" customHeight="1" spans="1:8" x14ac:dyDescent="0.25">
      <c r="A48" s="57" t="s">
        <v>572</v>
      </c>
      <c r="B48" s="70">
        <v>-56</v>
      </c>
      <c r="C48" s="58"/>
      <c r="D48" s="58"/>
      <c r="E48" s="58"/>
      <c r="F48" s="58"/>
      <c r="G48" s="4"/>
    </row>
    <row r="49" ht="17.25" customHeight="1" spans="1:8" x14ac:dyDescent="0.25">
      <c r="A49" s="57" t="s">
        <v>561</v>
      </c>
      <c r="B49" s="70">
        <v>-33</v>
      </c>
      <c r="C49" s="58"/>
      <c r="D49" s="58"/>
      <c r="E49" s="58"/>
      <c r="F49" s="58"/>
      <c r="G49" s="4"/>
    </row>
    <row r="50" ht="17.25" customHeight="1" spans="1:8" x14ac:dyDescent="0.25">
      <c r="A50" s="57" t="s">
        <v>573</v>
      </c>
      <c r="B50" s="70">
        <v>-29</v>
      </c>
      <c r="C50" s="58"/>
      <c r="D50" s="58"/>
      <c r="E50" s="58"/>
      <c r="F50" s="58"/>
      <c r="G50" s="4"/>
    </row>
    <row r="51" ht="17.25" customHeight="1" spans="1:8" x14ac:dyDescent="0.25">
      <c r="A51" s="57" t="s">
        <v>574</v>
      </c>
      <c r="B51" s="70">
        <v>-31</v>
      </c>
      <c r="C51" s="58"/>
      <c r="D51" s="58"/>
      <c r="E51" s="58"/>
      <c r="F51" s="58"/>
      <c r="G51" s="4"/>
    </row>
    <row r="52" ht="17.25" customHeight="1" spans="1:8" x14ac:dyDescent="0.25">
      <c r="A52" s="108" t="s">
        <v>456</v>
      </c>
      <c r="B52" s="109">
        <f>SUM(C52:C58)</f>
      </c>
      <c r="C52" s="109">
        <f>SUM(D52:D58)</f>
      </c>
      <c r="D52" s="109">
        <f>SUM(E52:E58)</f>
      </c>
      <c r="E52" s="109">
        <f>SUM(F52:F58)</f>
      </c>
      <c r="F52" s="109">
        <f>SUM(G52:G58)</f>
      </c>
      <c r="G52" s="4"/>
    </row>
    <row r="53" ht="17.25" customHeight="1" spans="1:8" x14ac:dyDescent="0.25">
      <c r="A53" s="57">
        <v>44381</v>
      </c>
      <c r="B53" s="70">
        <v>-45</v>
      </c>
      <c r="C53" s="58"/>
      <c r="D53" s="58"/>
      <c r="E53" s="58"/>
      <c r="F53" s="58"/>
      <c r="G53" s="4"/>
    </row>
    <row r="54" ht="17.25" customHeight="1" spans="1:8" x14ac:dyDescent="0.25">
      <c r="A54" s="57">
        <v>44443</v>
      </c>
      <c r="B54" s="70">
        <v>-96</v>
      </c>
      <c r="C54" s="58"/>
      <c r="D54" s="58"/>
      <c r="E54" s="58"/>
      <c r="F54" s="58"/>
      <c r="G54" s="4"/>
    </row>
    <row r="55" ht="17.25" customHeight="1" spans="1:8" x14ac:dyDescent="0.25">
      <c r="A55" s="57" t="s">
        <v>575</v>
      </c>
      <c r="B55" s="70">
        <v>-29</v>
      </c>
      <c r="C55" s="58"/>
      <c r="D55" s="58"/>
      <c r="E55" s="58"/>
      <c r="F55" s="58"/>
      <c r="G55" s="4"/>
    </row>
    <row r="56" ht="17.25" customHeight="1" spans="1:8" x14ac:dyDescent="0.25">
      <c r="A56" s="57" t="s">
        <v>576</v>
      </c>
      <c r="B56" s="70">
        <v>-70</v>
      </c>
      <c r="C56" s="58"/>
      <c r="D56" s="58"/>
      <c r="E56" s="58"/>
      <c r="F56" s="58"/>
      <c r="G56" s="4"/>
    </row>
    <row r="57" ht="17.25" customHeight="1" spans="1:8" x14ac:dyDescent="0.25">
      <c r="A57" s="57" t="s">
        <v>577</v>
      </c>
      <c r="B57" s="70">
        <v>-23</v>
      </c>
      <c r="C57" s="58"/>
      <c r="D57" s="58"/>
      <c r="E57" s="58"/>
      <c r="F57" s="58"/>
      <c r="G57" s="4"/>
    </row>
    <row r="58" ht="17.25" customHeight="1" spans="1:8" x14ac:dyDescent="0.25">
      <c r="A58" s="108" t="s">
        <v>457</v>
      </c>
      <c r="B58" s="109">
        <f>SUM(C59:C64)</f>
      </c>
      <c r="C58" s="109">
        <f>SUM(D59:D64)</f>
      </c>
      <c r="D58" s="109">
        <f>SUM(E59:E64)</f>
      </c>
      <c r="E58" s="109">
        <f>SUM(F59:F64)</f>
      </c>
      <c r="F58" s="109">
        <f>SUM(G59:G64)</f>
      </c>
      <c r="G58" s="4"/>
    </row>
    <row r="59" ht="17.25" customHeight="1" spans="1:8" x14ac:dyDescent="0.25">
      <c r="A59" s="57"/>
      <c r="B59" s="58"/>
      <c r="C59" s="58"/>
      <c r="D59" s="58"/>
      <c r="E59" s="58"/>
      <c r="F59" s="58"/>
      <c r="G59" s="4"/>
    </row>
    <row r="60" ht="17.25" customHeight="1" spans="1:8" x14ac:dyDescent="0.25">
      <c r="A60" s="57"/>
      <c r="B60" s="58"/>
      <c r="C60" s="58"/>
      <c r="D60" s="58"/>
      <c r="E60" s="58"/>
      <c r="F60" s="58"/>
      <c r="G60" s="4"/>
    </row>
    <row r="61" ht="17.25" customHeight="1" spans="1:8" x14ac:dyDescent="0.25">
      <c r="A61" s="57"/>
      <c r="B61" s="58"/>
      <c r="C61" s="58"/>
      <c r="D61" s="58"/>
      <c r="E61" s="58"/>
      <c r="F61" s="58"/>
      <c r="G61" s="4"/>
    </row>
    <row r="62" ht="17.25" customHeight="1" spans="1:8" x14ac:dyDescent="0.25">
      <c r="A62" s="57"/>
      <c r="B62" s="58"/>
      <c r="C62" s="58"/>
      <c r="D62" s="58"/>
      <c r="E62" s="58"/>
      <c r="F62" s="58"/>
      <c r="G62" s="4"/>
    </row>
    <row r="63" ht="17.25" customHeight="1" spans="1:8" x14ac:dyDescent="0.25">
      <c r="A63" s="40" t="s">
        <v>553</v>
      </c>
      <c r="B63" s="168">
        <f>SUM(C9:C12)</f>
      </c>
      <c r="C63" s="168">
        <f>SUM(D9:D12)</f>
      </c>
      <c r="D63" s="168">
        <f>SUM(E9:E12)</f>
      </c>
      <c r="E63" s="168">
        <f>SUM(F9:F12)</f>
      </c>
      <c r="F63" s="168">
        <f>SUM(G9:G12)</f>
      </c>
      <c r="G63" s="4"/>
    </row>
    <row r="64" ht="17.25" customHeight="1" spans="1:8" x14ac:dyDescent="0.25">
      <c r="A64" s="108" t="s">
        <v>563</v>
      </c>
      <c r="B64" s="232">
        <v>1500</v>
      </c>
      <c r="C64" s="232">
        <v>1800</v>
      </c>
      <c r="D64" s="233">
        <v>1500</v>
      </c>
      <c r="E64" s="233">
        <v>1500</v>
      </c>
      <c r="F64" s="234">
        <v>1500</v>
      </c>
      <c r="G64" s="4"/>
    </row>
    <row r="65" ht="17.25" customHeight="1" spans="1:8" x14ac:dyDescent="0.25">
      <c r="A65" s="40" t="s">
        <v>578</v>
      </c>
      <c r="B65" s="224">
        <f>C71/3</f>
      </c>
      <c r="C65" s="224">
        <f>D71/3</f>
      </c>
      <c r="D65" s="224">
        <f>E71/3</f>
      </c>
      <c r="E65" s="224">
        <f>F71/3</f>
      </c>
      <c r="F65" s="224">
        <f>G71/3</f>
      </c>
      <c r="G65" s="4"/>
    </row>
    <row r="66" ht="17.25" customHeight="1" spans="1:8" x14ac:dyDescent="0.25">
      <c r="A66" s="229" t="s">
        <v>565</v>
      </c>
      <c r="B66" s="235">
        <f>SUM(C72-C70)</f>
      </c>
      <c r="C66" s="235">
        <f>SUM(D72-D70)</f>
      </c>
      <c r="D66" s="235">
        <f>SUM(E72-E70)</f>
      </c>
      <c r="E66" s="235">
        <f>SUM(F72-F70)</f>
      </c>
      <c r="F66" s="235">
        <f>SUM(G72-G70)</f>
      </c>
      <c r="G66" s="4"/>
    </row>
    <row r="67" ht="17.25" customHeight="1" spans="1:8" x14ac:dyDescent="0.25">
      <c r="A67" s="26"/>
      <c r="B67" s="27"/>
      <c r="C67" s="27"/>
      <c r="D67" s="27"/>
      <c r="E67" s="27"/>
      <c r="F67" s="27"/>
      <c r="G67" s="4"/>
    </row>
    <row r="68" ht="17.25" customHeight="1" spans="1:8" x14ac:dyDescent="0.25">
      <c r="A68" s="26"/>
      <c r="B68" s="198" t="s">
        <v>519</v>
      </c>
      <c r="C68" s="198" t="s">
        <v>555</v>
      </c>
      <c r="D68" s="198" t="s">
        <v>566</v>
      </c>
      <c r="E68" s="198" t="s">
        <v>567</v>
      </c>
      <c r="F68" s="198" t="s">
        <v>568</v>
      </c>
      <c r="G68" s="4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12.862142857142858" style="2" customWidth="1"/>
    <col min="4" max="5" width="12.43357142857143" style="3" customWidth="1"/>
    <col min="6" max="7" width="12.43357142857143" style="4" customWidth="1"/>
  </cols>
  <sheetData>
    <row r="1" ht="17.25" customHeight="1" spans="1:8" x14ac:dyDescent="0.25">
      <c r="A1" s="184" t="s">
        <v>0</v>
      </c>
      <c r="B1" s="185" t="s">
        <v>579</v>
      </c>
      <c r="C1" s="185" t="s">
        <v>580</v>
      </c>
      <c r="D1" s="3"/>
      <c r="E1" s="3"/>
      <c r="F1" s="4"/>
      <c r="G1" s="4"/>
    </row>
    <row r="2" ht="17.25" customHeight="1" spans="1:8" x14ac:dyDescent="0.25">
      <c r="A2" s="17">
        <v>44045</v>
      </c>
      <c r="B2" s="32">
        <v>200</v>
      </c>
      <c r="C2" s="18"/>
      <c r="D2" s="3"/>
      <c r="E2" s="3"/>
      <c r="F2" s="4"/>
      <c r="G2" s="4"/>
    </row>
    <row r="3" ht="17.25" customHeight="1" spans="1:8" x14ac:dyDescent="0.25">
      <c r="A3" s="17" t="s">
        <v>558</v>
      </c>
      <c r="B3" s="32">
        <v>100</v>
      </c>
      <c r="C3" s="18"/>
      <c r="D3" s="3"/>
      <c r="E3" s="3"/>
      <c r="F3" s="4"/>
      <c r="G3" s="4"/>
    </row>
    <row r="4" ht="17.25" customHeight="1" spans="1:8" x14ac:dyDescent="0.25">
      <c r="A4" s="17" t="s">
        <v>570</v>
      </c>
      <c r="B4" s="32">
        <v>30</v>
      </c>
      <c r="C4" s="18"/>
      <c r="D4" s="3"/>
      <c r="E4" s="3"/>
      <c r="F4" s="4"/>
      <c r="G4" s="4"/>
    </row>
    <row r="5" ht="17.25" customHeight="1" spans="1:8" x14ac:dyDescent="0.25">
      <c r="A5" s="17" t="s">
        <v>581</v>
      </c>
      <c r="B5" s="32">
        <v>220</v>
      </c>
      <c r="C5" s="18"/>
      <c r="D5" s="3"/>
      <c r="E5" s="3"/>
      <c r="F5" s="4"/>
      <c r="G5" s="4"/>
    </row>
    <row r="6" ht="17.25" customHeight="1" spans="1:8" x14ac:dyDescent="0.25">
      <c r="A6" s="17" t="s">
        <v>582</v>
      </c>
      <c r="B6" s="32">
        <v>70</v>
      </c>
      <c r="C6" s="18"/>
      <c r="D6" s="3"/>
      <c r="E6" s="3"/>
      <c r="F6" s="4"/>
      <c r="G6" s="4"/>
    </row>
    <row r="7" ht="17.25" customHeight="1" spans="1:8" x14ac:dyDescent="0.25">
      <c r="A7" s="17" t="s">
        <v>552</v>
      </c>
      <c r="B7" s="32">
        <v>182</v>
      </c>
      <c r="C7" s="18"/>
      <c r="D7" s="3"/>
      <c r="E7" s="3"/>
      <c r="F7" s="4"/>
      <c r="G7" s="4"/>
    </row>
    <row r="8" ht="17.25" customHeight="1" spans="1:8" x14ac:dyDescent="0.25">
      <c r="A8" s="17" t="s">
        <v>583</v>
      </c>
      <c r="B8" s="32">
        <v>130</v>
      </c>
      <c r="C8" s="18"/>
      <c r="D8" s="3"/>
      <c r="E8" s="3"/>
      <c r="F8" s="4"/>
      <c r="G8" s="4"/>
    </row>
    <row r="9" ht="17.25" customHeight="1" spans="1:8" x14ac:dyDescent="0.25">
      <c r="A9" s="17" t="s">
        <v>584</v>
      </c>
      <c r="B9" s="32">
        <v>40</v>
      </c>
      <c r="C9" s="32">
        <v>50</v>
      </c>
      <c r="D9" s="3"/>
      <c r="E9" s="3"/>
      <c r="F9" s="4"/>
      <c r="G9" s="4"/>
    </row>
    <row r="10" ht="17.25" customHeight="1" spans="1:8" x14ac:dyDescent="0.25">
      <c r="A10" s="17" t="s">
        <v>585</v>
      </c>
      <c r="B10" s="32">
        <v>50</v>
      </c>
      <c r="C10" s="32">
        <v>200</v>
      </c>
      <c r="D10" s="3"/>
      <c r="E10" s="3"/>
      <c r="F10" s="4"/>
      <c r="G10" s="4"/>
    </row>
    <row r="11" ht="17.25" customHeight="1" spans="1:8" x14ac:dyDescent="0.25">
      <c r="A11" s="108" t="s">
        <v>439</v>
      </c>
      <c r="B11" s="109">
        <f>SUM(C9:C17)</f>
      </c>
      <c r="C11" s="109">
        <f>SUM(D9:D17)</f>
      </c>
      <c r="D11" s="3"/>
      <c r="E11" s="3"/>
      <c r="F11" s="4"/>
      <c r="G11" s="4"/>
    </row>
    <row r="12" ht="17.25" customHeight="1" spans="1:8" x14ac:dyDescent="0.25">
      <c r="A12" s="17">
        <v>43833</v>
      </c>
      <c r="B12" s="32">
        <v>25</v>
      </c>
      <c r="C12" s="32">
        <v>200</v>
      </c>
      <c r="D12" s="3"/>
      <c r="E12" s="3"/>
      <c r="F12" s="4"/>
      <c r="G12" s="4"/>
    </row>
    <row r="13" ht="17.25" customHeight="1" spans="1:8" x14ac:dyDescent="0.25">
      <c r="A13" s="17">
        <v>43864</v>
      </c>
      <c r="B13" s="32">
        <v>35</v>
      </c>
      <c r="C13" s="32">
        <v>100</v>
      </c>
      <c r="D13" s="3"/>
      <c r="E13" s="3"/>
      <c r="F13" s="4"/>
      <c r="G13" s="4"/>
    </row>
    <row r="14" ht="17.25" customHeight="1" spans="1:8" x14ac:dyDescent="0.25">
      <c r="A14" s="17">
        <v>43893</v>
      </c>
      <c r="B14" s="18"/>
      <c r="C14" s="32">
        <v>100</v>
      </c>
      <c r="D14" s="3"/>
      <c r="E14" s="3"/>
      <c r="F14" s="4"/>
      <c r="G14" s="4"/>
    </row>
    <row r="15" ht="17.25" customHeight="1" spans="1:8" x14ac:dyDescent="0.25">
      <c r="A15" s="17">
        <v>43893</v>
      </c>
      <c r="B15" s="32">
        <v>20</v>
      </c>
      <c r="C15" s="32">
        <v>100</v>
      </c>
      <c r="D15" s="3"/>
      <c r="E15" s="3"/>
      <c r="F15" s="4"/>
      <c r="G15" s="4"/>
    </row>
    <row r="16" ht="17.25" customHeight="1" spans="1:8" x14ac:dyDescent="0.25">
      <c r="A16" s="17">
        <v>43985</v>
      </c>
      <c r="B16" s="18"/>
      <c r="C16" s="32">
        <v>113</v>
      </c>
      <c r="D16" s="3"/>
      <c r="E16" s="3"/>
      <c r="F16" s="4"/>
      <c r="G16" s="4"/>
    </row>
    <row r="17" ht="17.25" customHeight="1" spans="1:8" x14ac:dyDescent="0.25">
      <c r="A17" s="17">
        <v>43985</v>
      </c>
      <c r="B17" s="32">
        <v>35</v>
      </c>
      <c r="C17" s="32">
        <v>100</v>
      </c>
      <c r="D17" s="3"/>
      <c r="E17" s="3"/>
      <c r="F17" s="4"/>
      <c r="G17" s="4"/>
    </row>
    <row r="18" ht="17.25" customHeight="1" spans="1:8" x14ac:dyDescent="0.25">
      <c r="A18" s="17">
        <v>44077</v>
      </c>
      <c r="B18" s="32">
        <v>-40</v>
      </c>
      <c r="C18" s="32">
        <v>-60</v>
      </c>
      <c r="D18" s="3"/>
      <c r="E18" s="3"/>
      <c r="F18" s="4"/>
      <c r="G18" s="4"/>
    </row>
    <row r="19" ht="17.25" customHeight="1" spans="1:8" x14ac:dyDescent="0.25">
      <c r="A19" s="108" t="s">
        <v>440</v>
      </c>
      <c r="B19" s="109">
        <f>SUM(C18:C25)</f>
      </c>
      <c r="C19" s="109">
        <f>SUM(D18:D25)</f>
      </c>
      <c r="D19" s="3"/>
      <c r="E19" s="3"/>
      <c r="F19" s="4"/>
      <c r="G19" s="4"/>
    </row>
    <row r="20" ht="17.25" customHeight="1" spans="1:8" x14ac:dyDescent="0.25">
      <c r="A20" s="17"/>
      <c r="B20" s="18"/>
      <c r="C20" s="18"/>
      <c r="D20" s="3"/>
      <c r="E20" s="3"/>
      <c r="F20" s="4"/>
      <c r="G20" s="4"/>
    </row>
    <row r="21" ht="17.25" customHeight="1" spans="1:8" x14ac:dyDescent="0.25">
      <c r="A21" s="108" t="s">
        <v>441</v>
      </c>
      <c r="B21" s="109">
        <f>SUM(C26:C27)</f>
      </c>
      <c r="C21" s="109">
        <f>SUM(D26:D27)</f>
      </c>
      <c r="D21" s="3"/>
      <c r="E21" s="3"/>
      <c r="F21" s="4"/>
      <c r="G21" s="4"/>
    </row>
    <row r="22" ht="17.25" customHeight="1" spans="1:8" x14ac:dyDescent="0.25">
      <c r="A22" s="17"/>
      <c r="B22" s="18"/>
      <c r="C22" s="18"/>
      <c r="D22" s="3"/>
      <c r="E22" s="3"/>
      <c r="F22" s="4"/>
      <c r="G22" s="4"/>
    </row>
    <row r="23" ht="17.25" customHeight="1" spans="1:8" x14ac:dyDescent="0.25">
      <c r="A23" s="108" t="s">
        <v>442</v>
      </c>
      <c r="B23" s="109">
        <f>SUM(C28:C29)</f>
      </c>
      <c r="C23" s="109">
        <f>SUM(D28:D29)</f>
      </c>
      <c r="D23" s="3"/>
      <c r="E23" s="3"/>
      <c r="F23" s="4"/>
      <c r="G23" s="4"/>
    </row>
    <row r="24" ht="17.25" customHeight="1" spans="1:8" x14ac:dyDescent="0.25">
      <c r="A24" s="17"/>
      <c r="B24" s="18"/>
      <c r="C24" s="18"/>
      <c r="D24" s="3"/>
      <c r="E24" s="3"/>
      <c r="F24" s="4"/>
      <c r="G24" s="4"/>
    </row>
    <row r="25" ht="17.25" customHeight="1" spans="1:8" x14ac:dyDescent="0.25">
      <c r="A25" s="108" t="s">
        <v>443</v>
      </c>
      <c r="B25" s="109">
        <f>SUM(C30:C31)</f>
      </c>
      <c r="C25" s="109">
        <f>SUM(D30:D31)</f>
      </c>
      <c r="D25" s="3"/>
      <c r="E25" s="3"/>
      <c r="F25" s="4"/>
      <c r="G25" s="4"/>
    </row>
    <row r="26" ht="17.25" customHeight="1" spans="1:8" x14ac:dyDescent="0.25">
      <c r="A26" s="17"/>
      <c r="B26" s="18"/>
      <c r="C26" s="18"/>
      <c r="D26" s="3"/>
      <c r="E26" s="3"/>
      <c r="F26" s="4"/>
      <c r="G26" s="4"/>
    </row>
    <row r="27" ht="17.25" customHeight="1" spans="1:8" x14ac:dyDescent="0.25">
      <c r="A27" s="108" t="s">
        <v>444</v>
      </c>
      <c r="B27" s="109">
        <f>SUM(C32:C33)</f>
      </c>
      <c r="C27" s="109">
        <f>SUM(D32:D33)</f>
      </c>
      <c r="D27" s="3"/>
      <c r="E27" s="3"/>
      <c r="F27" s="4"/>
      <c r="G27" s="4"/>
    </row>
    <row r="28" ht="17.25" customHeight="1" spans="1:8" x14ac:dyDescent="0.25">
      <c r="A28" s="17"/>
      <c r="B28" s="18"/>
      <c r="C28" s="18"/>
      <c r="D28" s="3"/>
      <c r="E28" s="3"/>
      <c r="F28" s="4"/>
      <c r="G28" s="4"/>
    </row>
    <row r="29" ht="17.25" customHeight="1" spans="1:8" x14ac:dyDescent="0.25">
      <c r="A29" s="108" t="s">
        <v>445</v>
      </c>
      <c r="B29" s="109">
        <f>SUM(C34:C35)</f>
      </c>
      <c r="C29" s="109">
        <f>SUM(D34:D35)</f>
      </c>
      <c r="D29" s="3"/>
      <c r="E29" s="3"/>
      <c r="F29" s="4"/>
      <c r="G29" s="4"/>
    </row>
    <row r="30" ht="17.25" customHeight="1" spans="1:8" x14ac:dyDescent="0.25">
      <c r="A30" s="17"/>
      <c r="B30" s="18"/>
      <c r="C30" s="18"/>
      <c r="D30" s="3"/>
      <c r="E30" s="3"/>
      <c r="F30" s="4"/>
      <c r="G30" s="4"/>
    </row>
    <row r="31" ht="17.25" customHeight="1" spans="1:8" x14ac:dyDescent="0.25">
      <c r="A31" s="108" t="s">
        <v>446</v>
      </c>
      <c r="B31" s="109">
        <f>SUM(C36:C37)</f>
      </c>
      <c r="C31" s="109">
        <f>SUM(D36:D37)</f>
      </c>
      <c r="D31" s="3"/>
      <c r="E31" s="3"/>
      <c r="F31" s="4"/>
      <c r="G31" s="4"/>
    </row>
    <row r="32" ht="17.25" customHeight="1" spans="1:8" x14ac:dyDescent="0.25">
      <c r="A32" s="17" t="s">
        <v>559</v>
      </c>
      <c r="B32" s="32">
        <v>-76</v>
      </c>
      <c r="C32" s="18"/>
      <c r="D32" s="3"/>
      <c r="E32" s="3"/>
      <c r="F32" s="4"/>
      <c r="G32" s="4"/>
    </row>
    <row r="33" ht="17.25" customHeight="1" spans="1:8" x14ac:dyDescent="0.25">
      <c r="A33" s="108" t="s">
        <v>450</v>
      </c>
      <c r="B33" s="109">
        <f>SUM(C38:C39)</f>
      </c>
      <c r="C33" s="109">
        <f>SUM(D38:D39)</f>
      </c>
      <c r="D33" s="3"/>
      <c r="E33" s="3"/>
      <c r="F33" s="4"/>
      <c r="G33" s="4"/>
    </row>
    <row r="34" ht="17.25" customHeight="1" spans="1:8" x14ac:dyDescent="0.25">
      <c r="A34" s="17">
        <v>44023</v>
      </c>
      <c r="B34" s="32">
        <v>-116</v>
      </c>
      <c r="C34" s="18"/>
      <c r="D34" s="3"/>
      <c r="E34" s="3"/>
      <c r="F34" s="4"/>
      <c r="G34" s="4"/>
    </row>
    <row r="35" ht="17.25" customHeight="1" spans="1:8" x14ac:dyDescent="0.25">
      <c r="A35" s="17" t="s">
        <v>530</v>
      </c>
      <c r="B35" s="32">
        <v>-166</v>
      </c>
      <c r="C35" s="18"/>
      <c r="D35" s="3"/>
      <c r="E35" s="3"/>
      <c r="F35" s="4"/>
      <c r="G35" s="4"/>
    </row>
    <row r="36" ht="17.25" customHeight="1" spans="1:8" x14ac:dyDescent="0.25">
      <c r="A36" s="108" t="s">
        <v>452</v>
      </c>
      <c r="B36" s="109">
        <f>SUM(C40:C42)</f>
      </c>
      <c r="C36" s="109">
        <f>SUM(D40:D42)</f>
      </c>
      <c r="D36" s="3"/>
      <c r="E36" s="3"/>
      <c r="F36" s="4"/>
      <c r="G36" s="4"/>
    </row>
    <row r="37" ht="17.25" customHeight="1" spans="1:8" x14ac:dyDescent="0.25">
      <c r="A37" s="17">
        <v>43873</v>
      </c>
      <c r="B37" s="32">
        <v>-53</v>
      </c>
      <c r="C37" s="18"/>
      <c r="D37" s="3"/>
      <c r="E37" s="3"/>
      <c r="F37" s="4"/>
      <c r="G37" s="4"/>
    </row>
    <row r="38" ht="17.25" customHeight="1" spans="1:8" x14ac:dyDescent="0.25">
      <c r="A38" s="17" t="s">
        <v>89</v>
      </c>
      <c r="B38" s="32">
        <v>-192</v>
      </c>
      <c r="C38" s="18"/>
      <c r="D38" s="3"/>
      <c r="E38" s="3"/>
      <c r="F38" s="4"/>
      <c r="G38" s="4"/>
    </row>
    <row r="39" ht="17.25" customHeight="1" spans="1:8" x14ac:dyDescent="0.25">
      <c r="A39" s="191" t="s">
        <v>99</v>
      </c>
      <c r="B39" s="32">
        <v>-70</v>
      </c>
      <c r="C39" s="18"/>
      <c r="D39" s="3"/>
      <c r="E39" s="3"/>
      <c r="F39" s="4"/>
      <c r="G39" s="4"/>
    </row>
    <row r="40" ht="17.25" customHeight="1" spans="1:8" x14ac:dyDescent="0.25">
      <c r="A40" s="108" t="s">
        <v>453</v>
      </c>
      <c r="B40" s="109">
        <f>SUM(C43:C46)</f>
      </c>
      <c r="C40" s="109">
        <f>SUM(D43:D46)</f>
      </c>
      <c r="D40" s="3"/>
      <c r="E40" s="3"/>
      <c r="F40" s="4"/>
      <c r="G40" s="4"/>
    </row>
    <row r="41" ht="17.25" customHeight="1" spans="1:8" x14ac:dyDescent="0.25">
      <c r="A41" s="17">
        <v>44409</v>
      </c>
      <c r="B41" s="32">
        <v>-98</v>
      </c>
      <c r="C41" s="18"/>
      <c r="D41" s="3"/>
      <c r="E41" s="3"/>
      <c r="F41" s="4"/>
      <c r="G41" s="4"/>
    </row>
    <row r="42" ht="17.25" customHeight="1" spans="1:8" x14ac:dyDescent="0.25">
      <c r="A42" s="17" t="s">
        <v>560</v>
      </c>
      <c r="B42" s="32">
        <v>-131</v>
      </c>
      <c r="C42" s="18"/>
      <c r="D42" s="3"/>
      <c r="E42" s="3"/>
      <c r="F42" s="4"/>
      <c r="G42" s="4"/>
    </row>
    <row r="43" ht="17.25" customHeight="1" spans="1:8" x14ac:dyDescent="0.25">
      <c r="A43" s="57" t="s">
        <v>531</v>
      </c>
      <c r="B43" s="70">
        <v>-143</v>
      </c>
      <c r="C43" s="58"/>
      <c r="D43" s="3"/>
      <c r="E43" s="3"/>
      <c r="F43" s="4"/>
      <c r="G43" s="4"/>
    </row>
    <row r="44" ht="17.25" customHeight="1" spans="1:8" x14ac:dyDescent="0.25">
      <c r="A44" s="108" t="s">
        <v>454</v>
      </c>
      <c r="B44" s="109">
        <f>SUM(C47:C50)</f>
      </c>
      <c r="C44" s="109">
        <f>SUM(D47:D50)</f>
      </c>
      <c r="D44" s="3"/>
      <c r="E44" s="3"/>
      <c r="F44" s="4"/>
      <c r="G44" s="4"/>
    </row>
    <row r="45" ht="17.25" customHeight="1" spans="1:8" x14ac:dyDescent="0.25">
      <c r="A45" s="57">
        <v>44318</v>
      </c>
      <c r="B45" s="70">
        <v>-96</v>
      </c>
      <c r="C45" s="58"/>
      <c r="D45" s="3"/>
      <c r="E45" s="3"/>
      <c r="F45" s="4"/>
      <c r="G45" s="4"/>
    </row>
    <row r="46" ht="17.25" customHeight="1" spans="1:8" x14ac:dyDescent="0.25">
      <c r="A46" s="108" t="s">
        <v>455</v>
      </c>
      <c r="B46" s="75">
        <f>SUM(C51:C52)</f>
      </c>
      <c r="C46" s="109">
        <f>SUM(D51:D52)</f>
      </c>
      <c r="D46" s="3"/>
      <c r="E46" s="3"/>
      <c r="F46" s="4"/>
      <c r="G46" s="4"/>
    </row>
    <row r="47" ht="17.25" customHeight="1" spans="1:8" x14ac:dyDescent="0.25">
      <c r="A47" s="57" t="s">
        <v>574</v>
      </c>
      <c r="B47" s="58"/>
      <c r="C47" s="70">
        <v>-72</v>
      </c>
      <c r="D47" s="3"/>
      <c r="E47" s="3"/>
      <c r="F47" s="4"/>
      <c r="G47" s="4"/>
    </row>
    <row r="48" ht="17.25" customHeight="1" spans="1:8" x14ac:dyDescent="0.25">
      <c r="A48" s="108" t="s">
        <v>456</v>
      </c>
      <c r="B48" s="75">
        <f>SUM(C53:C54)</f>
      </c>
      <c r="C48" s="109">
        <f>SUM(D53:D54)</f>
      </c>
      <c r="D48" s="3"/>
      <c r="E48" s="3"/>
      <c r="F48" s="4"/>
      <c r="G48" s="4"/>
    </row>
    <row r="49" ht="17.25" customHeight="1" spans="1:8" x14ac:dyDescent="0.25">
      <c r="A49" s="57" t="s">
        <v>575</v>
      </c>
      <c r="B49" s="58"/>
      <c r="C49" s="70">
        <v>-32</v>
      </c>
      <c r="D49" s="3"/>
      <c r="E49" s="3"/>
      <c r="F49" s="4"/>
      <c r="G49" s="4"/>
    </row>
    <row r="50" ht="17.25" customHeight="1" spans="1:8" x14ac:dyDescent="0.25">
      <c r="A50" s="108" t="s">
        <v>457</v>
      </c>
      <c r="B50" s="75">
        <f>SUM(C55:C56)</f>
      </c>
      <c r="C50" s="109">
        <f>SUM(D55:D56)</f>
      </c>
      <c r="D50" s="3"/>
      <c r="E50" s="3"/>
      <c r="F50" s="4"/>
      <c r="G50" s="4"/>
    </row>
    <row r="51" ht="17.25" customHeight="1" spans="1:8" x14ac:dyDescent="0.25">
      <c r="A51" s="57" t="s">
        <v>458</v>
      </c>
      <c r="B51" s="58"/>
      <c r="C51" s="70">
        <v>-54</v>
      </c>
      <c r="D51" s="3"/>
      <c r="E51" s="3"/>
      <c r="F51" s="4"/>
      <c r="G51" s="4"/>
    </row>
    <row r="52" ht="17.25" customHeight="1" spans="1:8" x14ac:dyDescent="0.25">
      <c r="A52" s="108" t="s">
        <v>459</v>
      </c>
      <c r="B52" s="75">
        <f>SUM(C57:C58)</f>
      </c>
      <c r="C52" s="109">
        <f>SUM(D57:D58)</f>
      </c>
      <c r="D52" s="3"/>
      <c r="E52" s="3"/>
      <c r="F52" s="4"/>
      <c r="G52" s="4"/>
    </row>
    <row r="53" ht="17.25" customHeight="1" spans="1:8" x14ac:dyDescent="0.25">
      <c r="A53" s="57"/>
      <c r="B53" s="58"/>
      <c r="C53" s="58"/>
      <c r="D53" s="3"/>
      <c r="E53" s="3"/>
      <c r="F53" s="4"/>
      <c r="G53" s="4"/>
    </row>
    <row r="54" ht="17.25" customHeight="1" spans="1:8" x14ac:dyDescent="0.25">
      <c r="A54" s="108" t="s">
        <v>507</v>
      </c>
      <c r="B54" s="75">
        <f>SUM(C59:C60)</f>
      </c>
      <c r="C54" s="109">
        <f>SUM(D59:D60)</f>
      </c>
      <c r="D54" s="3"/>
      <c r="E54" s="3"/>
      <c r="F54" s="4"/>
      <c r="G54" s="4"/>
    </row>
    <row r="55" ht="17.25" customHeight="1" spans="1:8" x14ac:dyDescent="0.25">
      <c r="A55" s="57"/>
      <c r="B55" s="58"/>
      <c r="C55" s="58"/>
      <c r="D55" s="3"/>
      <c r="E55" s="3"/>
      <c r="F55" s="4"/>
      <c r="G55" s="4"/>
    </row>
    <row r="56" ht="17.25" customHeight="1" spans="1:8" x14ac:dyDescent="0.25">
      <c r="A56" s="108" t="s">
        <v>508</v>
      </c>
      <c r="B56" s="75">
        <f>SUM(C61:C62)</f>
      </c>
      <c r="C56" s="109">
        <f>SUM(D61:D62)</f>
      </c>
      <c r="D56" s="3"/>
      <c r="E56" s="3"/>
      <c r="F56" s="4"/>
      <c r="G56" s="4"/>
    </row>
    <row r="57" ht="17.25" customHeight="1" spans="1:8" x14ac:dyDescent="0.25">
      <c r="A57" s="57">
        <v>44204</v>
      </c>
      <c r="B57" s="236">
        <v>44</v>
      </c>
      <c r="C57" s="219">
        <v>-44</v>
      </c>
      <c r="D57" s="3"/>
      <c r="E57" s="3"/>
      <c r="F57" s="4"/>
      <c r="G57" s="4"/>
    </row>
    <row r="58" ht="17.25" customHeight="1" spans="1:8" x14ac:dyDescent="0.25">
      <c r="A58" s="57" t="s">
        <v>537</v>
      </c>
      <c r="B58" s="58"/>
      <c r="C58" s="70">
        <v>-26</v>
      </c>
      <c r="D58" s="3"/>
      <c r="E58" s="3"/>
      <c r="F58" s="4"/>
      <c r="G58" s="4"/>
    </row>
    <row r="59" ht="17.25" customHeight="1" spans="1:8" x14ac:dyDescent="0.25">
      <c r="A59" s="108" t="s">
        <v>462</v>
      </c>
      <c r="B59" s="109">
        <f>SUM(C63:C65)</f>
      </c>
      <c r="C59" s="109">
        <f>SUM(D63:D65)</f>
      </c>
      <c r="D59" s="3"/>
      <c r="E59" s="3"/>
      <c r="F59" s="4"/>
      <c r="G59" s="4"/>
    </row>
    <row r="60" ht="17.25" customHeight="1" spans="1:8" x14ac:dyDescent="0.25">
      <c r="A60" s="57" t="s">
        <v>540</v>
      </c>
      <c r="B60" s="58"/>
      <c r="C60" s="70">
        <v>-52</v>
      </c>
      <c r="D60" s="3"/>
      <c r="E60" s="3"/>
      <c r="F60" s="4"/>
      <c r="G60" s="4"/>
    </row>
    <row r="61" ht="17.25" customHeight="1" spans="1:8" x14ac:dyDescent="0.25">
      <c r="A61" s="108" t="s">
        <v>463</v>
      </c>
      <c r="B61" s="109">
        <f>SUM(C66:C67)</f>
      </c>
      <c r="C61" s="109">
        <f>SUM(D66:D67)</f>
      </c>
      <c r="D61" s="3"/>
      <c r="E61" s="3"/>
      <c r="F61" s="4"/>
      <c r="G61" s="4"/>
    </row>
    <row r="62" ht="17.25" customHeight="1" spans="1:8" x14ac:dyDescent="0.25">
      <c r="A62" s="57">
        <v>44418</v>
      </c>
      <c r="B62" s="73"/>
      <c r="C62" s="70">
        <v>-31</v>
      </c>
      <c r="D62" s="3"/>
      <c r="E62" s="3"/>
      <c r="F62" s="4"/>
      <c r="G62" s="4"/>
    </row>
    <row r="63" ht="17.25" customHeight="1" spans="1:8" x14ac:dyDescent="0.25">
      <c r="A63" s="57" t="s">
        <v>123</v>
      </c>
      <c r="B63" s="58"/>
      <c r="C63" s="70">
        <v>-54</v>
      </c>
      <c r="D63" s="3"/>
      <c r="E63" s="3"/>
      <c r="F63" s="4"/>
      <c r="G63" s="4"/>
    </row>
    <row r="64" ht="17.25" customHeight="1" spans="1:8" x14ac:dyDescent="0.25">
      <c r="A64" s="108" t="s">
        <v>464</v>
      </c>
      <c r="B64" s="109">
        <f>SUM(C68:C70)</f>
      </c>
      <c r="C64" s="109">
        <f>SUM(D68:D70)</f>
      </c>
      <c r="D64" s="3"/>
      <c r="E64" s="3"/>
      <c r="F64" s="4"/>
      <c r="G64" s="4"/>
    </row>
    <row r="65" ht="17.25" customHeight="1" spans="1:8" x14ac:dyDescent="0.25">
      <c r="A65" s="57">
        <v>44266</v>
      </c>
      <c r="B65" s="58"/>
      <c r="C65" s="70">
        <v>-41</v>
      </c>
      <c r="D65" s="3"/>
      <c r="E65" s="3"/>
      <c r="F65" s="4"/>
      <c r="G65" s="4"/>
    </row>
    <row r="66" ht="17.25" customHeight="1" spans="1:8" x14ac:dyDescent="0.25">
      <c r="A66" s="57" t="s">
        <v>465</v>
      </c>
      <c r="B66" s="58"/>
      <c r="C66" s="70">
        <v>-12</v>
      </c>
      <c r="D66" s="3"/>
      <c r="E66" s="3"/>
      <c r="F66" s="4"/>
      <c r="G66" s="4"/>
    </row>
    <row r="67" ht="17.25" customHeight="1" spans="1:8" x14ac:dyDescent="0.25">
      <c r="A67" s="57" t="s">
        <v>466</v>
      </c>
      <c r="B67" s="58"/>
      <c r="C67" s="70">
        <v>-10</v>
      </c>
      <c r="D67" s="3"/>
      <c r="E67" s="3"/>
      <c r="F67" s="4"/>
      <c r="G67" s="4"/>
    </row>
    <row r="68" ht="17.25" customHeight="1" spans="1:8" x14ac:dyDescent="0.25">
      <c r="A68" s="57" t="s">
        <v>495</v>
      </c>
      <c r="B68" s="58"/>
      <c r="C68" s="70">
        <v>-49</v>
      </c>
      <c r="D68" s="3"/>
      <c r="E68" s="3"/>
      <c r="F68" s="4"/>
      <c r="G68" s="4"/>
    </row>
    <row r="69" ht="17.25" customHeight="1" spans="1:8" x14ac:dyDescent="0.25">
      <c r="A69" s="191" t="s">
        <v>38</v>
      </c>
      <c r="B69" s="58"/>
      <c r="C69" s="70">
        <v>-60</v>
      </c>
      <c r="D69" s="3"/>
      <c r="E69" s="3"/>
      <c r="F69" s="4"/>
      <c r="G69" s="4"/>
    </row>
    <row r="70" ht="17.25" customHeight="1" spans="1:8" x14ac:dyDescent="0.25">
      <c r="A70" s="191" t="s">
        <v>467</v>
      </c>
      <c r="B70" s="58"/>
      <c r="C70" s="70">
        <v>-21</v>
      </c>
      <c r="D70" s="3"/>
      <c r="E70" s="3"/>
      <c r="F70" s="4"/>
      <c r="G70" s="4"/>
    </row>
    <row r="71" ht="17.25" customHeight="1" spans="1:8" x14ac:dyDescent="0.25">
      <c r="A71" s="108" t="s">
        <v>468</v>
      </c>
      <c r="B71" s="237"/>
      <c r="C71" s="186">
        <f>SUM(D71:D77)</f>
      </c>
      <c r="D71" s="3"/>
      <c r="E71" s="3"/>
      <c r="F71" s="4"/>
      <c r="G71" s="4"/>
    </row>
    <row r="72" ht="17.25" customHeight="1" spans="1:8" x14ac:dyDescent="0.25">
      <c r="A72" s="203">
        <v>44267</v>
      </c>
      <c r="B72" s="10"/>
      <c r="C72" s="9">
        <v>-40</v>
      </c>
      <c r="D72" s="3"/>
      <c r="E72" s="3"/>
      <c r="F72" s="4"/>
      <c r="G72" s="4"/>
    </row>
    <row r="73" ht="17.25" customHeight="1" spans="1:8" x14ac:dyDescent="0.25">
      <c r="A73" s="191">
        <v>44359</v>
      </c>
      <c r="B73" s="58"/>
      <c r="C73" s="70">
        <v>-3</v>
      </c>
      <c r="D73" s="3"/>
      <c r="E73" s="3"/>
      <c r="F73" s="4"/>
      <c r="G73" s="4"/>
    </row>
    <row r="74" ht="17.25" customHeight="1" spans="1:8" x14ac:dyDescent="0.25">
      <c r="A74" s="191">
        <v>44420</v>
      </c>
      <c r="B74" s="58"/>
      <c r="C74" s="70">
        <v>-41</v>
      </c>
      <c r="D74" s="33" t="s">
        <v>586</v>
      </c>
      <c r="E74" s="3"/>
      <c r="F74" s="4"/>
      <c r="G74" s="4"/>
    </row>
    <row r="75" ht="17.25" customHeight="1" spans="1:8" x14ac:dyDescent="0.25">
      <c r="A75" s="191" t="s">
        <v>60</v>
      </c>
      <c r="B75" s="58"/>
      <c r="C75" s="70">
        <v>-16</v>
      </c>
      <c r="D75" s="3"/>
      <c r="E75" s="3"/>
      <c r="F75" s="4"/>
      <c r="G75" s="4"/>
    </row>
    <row r="76" ht="17.25" customHeight="1" spans="1:8" x14ac:dyDescent="0.25">
      <c r="A76" s="191" t="s">
        <v>374</v>
      </c>
      <c r="B76" s="58"/>
      <c r="C76" s="70">
        <v>-52</v>
      </c>
      <c r="D76" s="33" t="s">
        <v>587</v>
      </c>
      <c r="E76" s="3"/>
      <c r="F76" s="4"/>
      <c r="G76" s="4"/>
    </row>
    <row r="77" ht="17.25" customHeight="1" spans="1:8" x14ac:dyDescent="0.25">
      <c r="A77" s="191" t="s">
        <v>469</v>
      </c>
      <c r="B77" s="58"/>
      <c r="C77" s="70">
        <v>-193</v>
      </c>
      <c r="D77" s="33" t="s">
        <v>588</v>
      </c>
      <c r="E77" s="3"/>
      <c r="F77" s="4"/>
      <c r="G77" s="4"/>
    </row>
    <row r="78" ht="17.25" customHeight="1" spans="1:8" x14ac:dyDescent="0.25">
      <c r="A78" s="108" t="s">
        <v>470</v>
      </c>
      <c r="B78" s="237"/>
      <c r="C78" s="186">
        <f>SUM(D78:D84)</f>
      </c>
      <c r="D78" s="3"/>
      <c r="E78" s="3"/>
      <c r="F78" s="4"/>
      <c r="G78" s="4"/>
    </row>
    <row r="79" ht="17.25" customHeight="1" spans="1:8" x14ac:dyDescent="0.25">
      <c r="A79" s="191"/>
      <c r="B79" s="58"/>
      <c r="C79" s="58"/>
      <c r="D79" s="3"/>
      <c r="E79" s="3"/>
      <c r="F79" s="4"/>
      <c r="G79" s="4"/>
    </row>
    <row r="80" ht="17.25" customHeight="1" spans="1:8" x14ac:dyDescent="0.25">
      <c r="A80" s="57"/>
      <c r="B80" s="223"/>
      <c r="C80" s="223"/>
      <c r="D80" s="3"/>
      <c r="E80" s="3"/>
      <c r="F80" s="4"/>
      <c r="G80" s="4"/>
    </row>
    <row r="81" ht="17.25" customHeight="1" spans="1:8" x14ac:dyDescent="0.25">
      <c r="A81" s="40" t="s">
        <v>553</v>
      </c>
      <c r="B81" s="238">
        <v>1097</v>
      </c>
      <c r="C81" s="238">
        <v>903</v>
      </c>
      <c r="D81" s="3"/>
      <c r="E81" s="3"/>
      <c r="F81" s="4"/>
      <c r="G81" s="4"/>
    </row>
    <row r="82" ht="17.25" customHeight="1" spans="1:8" x14ac:dyDescent="0.25">
      <c r="A82" s="40" t="s">
        <v>563</v>
      </c>
      <c r="B82" s="238">
        <v>6000</v>
      </c>
      <c r="C82" s="84"/>
      <c r="D82" s="3"/>
      <c r="E82" s="3"/>
      <c r="F82" s="4"/>
      <c r="G82" s="4"/>
    </row>
    <row r="83" ht="17.25" customHeight="1" spans="1:8" x14ac:dyDescent="0.25">
      <c r="A83" s="40" t="s">
        <v>589</v>
      </c>
      <c r="B83" s="168">
        <f>C89/3</f>
      </c>
      <c r="C83" s="42"/>
      <c r="D83" s="3"/>
      <c r="E83" s="3"/>
      <c r="F83" s="4"/>
      <c r="G83" s="4"/>
    </row>
    <row r="84" ht="17.25" customHeight="1" spans="1:8" x14ac:dyDescent="0.25">
      <c r="A84" s="40" t="s">
        <v>565</v>
      </c>
      <c r="B84" s="168">
        <f>SUM(C90-C88)</f>
      </c>
      <c r="C84" s="42"/>
      <c r="D84" s="3"/>
      <c r="E84" s="3"/>
      <c r="F84" s="4"/>
      <c r="G84" s="4"/>
    </row>
    <row r="85" ht="17.25" customHeight="1" spans="1:8" x14ac:dyDescent="0.25">
      <c r="A85" s="26"/>
      <c r="B85" s="198" t="s">
        <v>579</v>
      </c>
      <c r="C85" s="198" t="s">
        <v>580</v>
      </c>
      <c r="D85" s="3"/>
      <c r="E85" s="3"/>
      <c r="F85" s="4"/>
      <c r="G85" s="4"/>
    </row>
    <row r="86" ht="17.25" customHeight="1" spans="1:8" x14ac:dyDescent="0.25">
      <c r="A86" s="26"/>
      <c r="B86" s="92"/>
      <c r="C86" s="92"/>
      <c r="D86" s="3"/>
      <c r="E86" s="3"/>
      <c r="F86" s="4"/>
      <c r="G86" s="4"/>
    </row>
    <row r="87" ht="17.25" customHeight="1" spans="1:8" x14ac:dyDescent="0.25">
      <c r="A87" s="28" t="s">
        <v>590</v>
      </c>
      <c r="B87" s="29"/>
      <c r="C87" s="29"/>
      <c r="D87" s="181"/>
      <c r="E87" s="181"/>
      <c r="F87" s="4"/>
      <c r="G87" s="4"/>
    </row>
    <row r="88" ht="17.25" customHeight="1" spans="1:8" x14ac:dyDescent="0.25">
      <c r="A88" s="28" t="s">
        <v>591</v>
      </c>
      <c r="B88" s="29"/>
      <c r="C88" s="29"/>
      <c r="D88" s="181"/>
      <c r="E88" s="181"/>
      <c r="F88" s="4"/>
      <c r="G88" s="4"/>
    </row>
    <row r="89" ht="17.25" customHeight="1" spans="1:8" x14ac:dyDescent="0.25">
      <c r="A89" s="28" t="s">
        <v>592</v>
      </c>
      <c r="B89" s="29"/>
      <c r="C89" s="29"/>
      <c r="D89" s="181"/>
      <c r="E89" s="181"/>
      <c r="F89" s="4"/>
      <c r="G89" s="4"/>
    </row>
    <row r="90" ht="17.25" customHeight="1" spans="1:8" x14ac:dyDescent="0.25">
      <c r="A90" s="28" t="s">
        <v>593</v>
      </c>
      <c r="B90" s="29"/>
      <c r="C90" s="29"/>
      <c r="D90" s="181"/>
      <c r="E90" s="181"/>
      <c r="F90" s="4"/>
      <c r="G90" s="4"/>
    </row>
    <row r="91" ht="17.25" customHeight="1" spans="1:8" x14ac:dyDescent="0.25">
      <c r="A91" s="28" t="s">
        <v>594</v>
      </c>
      <c r="B91" s="29"/>
      <c r="C91" s="29"/>
      <c r="D91" s="181"/>
      <c r="E91" s="181"/>
      <c r="F91" s="4"/>
      <c r="G91" s="4"/>
    </row>
    <row r="92" ht="17.25" customHeight="1" spans="1:8" x14ac:dyDescent="0.25">
      <c r="A92" s="26"/>
      <c r="B92" s="27"/>
      <c r="C92" s="27"/>
      <c r="D92" s="3"/>
      <c r="E92" s="3"/>
      <c r="F92" s="4"/>
      <c r="G92" s="4"/>
    </row>
    <row r="93" ht="17.25" customHeight="1" spans="1:8" x14ac:dyDescent="0.25">
      <c r="A93" s="204" t="s">
        <v>496</v>
      </c>
      <c r="B93" s="205"/>
      <c r="C93" s="205"/>
      <c r="D93" s="206"/>
      <c r="E93" s="206"/>
      <c r="F93" s="4"/>
      <c r="G93" s="4"/>
    </row>
    <row r="94" ht="17.25" customHeight="1" spans="1:8" x14ac:dyDescent="0.25">
      <c r="A94" s="204" t="s">
        <v>497</v>
      </c>
      <c r="B94" s="205"/>
      <c r="C94" s="205"/>
      <c r="D94" s="206"/>
      <c r="E94" s="206"/>
      <c r="F94" s="4"/>
      <c r="G94" s="4"/>
    </row>
    <row r="95" ht="17.25" customHeight="1" spans="1:8" x14ac:dyDescent="0.25">
      <c r="A95" s="204" t="s">
        <v>498</v>
      </c>
      <c r="B95" s="205"/>
      <c r="C95" s="205"/>
      <c r="D95" s="206"/>
      <c r="E95" s="206"/>
      <c r="F95" s="4"/>
      <c r="G95" s="4"/>
    </row>
    <row r="96" ht="17.25" customHeight="1" spans="1:8" x14ac:dyDescent="0.25">
      <c r="A96" s="204" t="s">
        <v>499</v>
      </c>
      <c r="B96" s="205"/>
      <c r="C96" s="205"/>
      <c r="D96" s="206"/>
      <c r="E96" s="206"/>
      <c r="F96" s="4"/>
      <c r="G96" s="4"/>
    </row>
    <row r="97" ht="17.25" customHeight="1" spans="1:8" x14ac:dyDescent="0.25">
      <c r="A97" s="204" t="s">
        <v>500</v>
      </c>
      <c r="B97" s="205"/>
      <c r="C97" s="205"/>
      <c r="D97" s="206"/>
      <c r="E97" s="206"/>
      <c r="F97" s="4"/>
      <c r="G97" s="4"/>
    </row>
    <row r="98" ht="17.25" customHeight="1" spans="1:8" x14ac:dyDescent="0.25">
      <c r="A98" s="204" t="s">
        <v>509</v>
      </c>
      <c r="B98" s="205"/>
      <c r="C98" s="205"/>
      <c r="D98" s="206"/>
      <c r="E98" s="206"/>
      <c r="F98" s="4"/>
      <c r="G98" s="4"/>
    </row>
    <row r="99" ht="17.25" customHeight="1" spans="1:8" x14ac:dyDescent="0.25">
      <c r="A99" s="204"/>
      <c r="B99" s="205"/>
      <c r="C99" s="205"/>
      <c r="D99" s="206"/>
      <c r="E99" s="206"/>
      <c r="F99" s="4"/>
      <c r="G99" s="4"/>
    </row>
    <row r="100" ht="17.25" customHeight="1" spans="1:8" x14ac:dyDescent="0.25">
      <c r="A100" s="204" t="s">
        <v>502</v>
      </c>
      <c r="B100" s="205"/>
      <c r="C100" s="205"/>
      <c r="D100" s="206"/>
      <c r="E100" s="206"/>
      <c r="F100" s="4"/>
      <c r="G100" s="4"/>
    </row>
    <row r="101" ht="17.25" customHeight="1" spans="1:8" x14ac:dyDescent="0.25">
      <c r="A101" s="204" t="s">
        <v>503</v>
      </c>
      <c r="B101" s="205"/>
      <c r="C101" s="205"/>
      <c r="D101" s="206"/>
      <c r="E101" s="206"/>
      <c r="F101" s="4"/>
      <c r="G101" s="4"/>
    </row>
    <row r="102" ht="17.25" customHeight="1" spans="1:8" x14ac:dyDescent="0.25">
      <c r="A102" s="204" t="s">
        <v>504</v>
      </c>
      <c r="B102" s="205"/>
      <c r="C102" s="205"/>
      <c r="D102" s="206"/>
      <c r="E102" s="206"/>
      <c r="F102" s="4"/>
      <c r="G102" s="4"/>
    </row>
    <row r="103" ht="17.25" customHeight="1" spans="1:8" x14ac:dyDescent="0.25">
      <c r="A103" s="204"/>
      <c r="B103" s="205"/>
      <c r="C103" s="205"/>
      <c r="D103" s="206"/>
      <c r="E103" s="206"/>
      <c r="F103" s="4"/>
      <c r="G103" s="4"/>
    </row>
    <row r="104" ht="17.25" customHeight="1" spans="1:8" x14ac:dyDescent="0.25">
      <c r="A104" s="204" t="s">
        <v>505</v>
      </c>
      <c r="B104" s="205"/>
      <c r="C104" s="205"/>
      <c r="D104" s="206"/>
      <c r="E104" s="206"/>
      <c r="F104" s="4"/>
      <c r="G104" s="4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24" customWidth="1"/>
    <col min="3" max="3" width="12.576428571428572" style="24" customWidth="1"/>
    <col min="4" max="7" width="9.862142857142858" style="24" customWidth="1"/>
    <col min="8" max="8" width="18.862142857142857" style="4" customWidth="1"/>
    <col min="9" max="9" width="17.576428571428572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185" t="s">
        <v>519</v>
      </c>
      <c r="C1" s="185" t="s">
        <v>555</v>
      </c>
      <c r="D1" s="185" t="s">
        <v>566</v>
      </c>
      <c r="E1" s="185" t="s">
        <v>567</v>
      </c>
      <c r="F1" s="185" t="s">
        <v>568</v>
      </c>
      <c r="G1" s="185" t="s">
        <v>12</v>
      </c>
      <c r="H1" s="4"/>
      <c r="I1" s="4"/>
      <c r="J1" s="4"/>
      <c r="K1" s="4"/>
    </row>
    <row r="2" ht="17.25" customHeight="1" spans="1:12" x14ac:dyDescent="0.25">
      <c r="A2" s="17" t="s">
        <v>549</v>
      </c>
      <c r="B2" s="18"/>
      <c r="C2" s="32">
        <v>230</v>
      </c>
      <c r="D2" s="32">
        <v>70</v>
      </c>
      <c r="E2" s="32">
        <v>100</v>
      </c>
      <c r="F2" s="32">
        <v>100</v>
      </c>
      <c r="G2" s="18"/>
      <c r="H2" s="33" t="s">
        <v>595</v>
      </c>
      <c r="I2" s="4"/>
      <c r="J2" s="4"/>
      <c r="K2" s="4"/>
    </row>
    <row r="3" ht="17.25" customHeight="1" spans="1:12" x14ac:dyDescent="0.25">
      <c r="A3" s="17" t="s">
        <v>549</v>
      </c>
      <c r="B3" s="18"/>
      <c r="C3" s="32">
        <v>200</v>
      </c>
      <c r="D3" s="18"/>
      <c r="E3" s="18"/>
      <c r="F3" s="18"/>
      <c r="G3" s="18"/>
      <c r="H3" s="4"/>
      <c r="I3" s="4"/>
      <c r="J3" s="4"/>
      <c r="K3" s="4"/>
    </row>
    <row r="4" ht="17.25" customHeight="1" spans="1:12" x14ac:dyDescent="0.25">
      <c r="A4" s="17" t="s">
        <v>550</v>
      </c>
      <c r="B4" s="32">
        <v>100</v>
      </c>
      <c r="C4" s="18"/>
      <c r="D4" s="32">
        <v>100</v>
      </c>
      <c r="E4" s="32">
        <v>50</v>
      </c>
      <c r="F4" s="32">
        <v>50</v>
      </c>
      <c r="G4" s="18"/>
      <c r="H4" s="33" t="s">
        <v>595</v>
      </c>
      <c r="I4" s="4"/>
      <c r="J4" s="4"/>
      <c r="K4" s="4"/>
    </row>
    <row r="5" ht="17.25" customHeight="1" spans="1:12" x14ac:dyDescent="0.25">
      <c r="A5" s="17" t="s">
        <v>550</v>
      </c>
      <c r="B5" s="32">
        <v>100</v>
      </c>
      <c r="C5" s="32">
        <v>135</v>
      </c>
      <c r="D5" s="18"/>
      <c r="E5" s="32">
        <v>100</v>
      </c>
      <c r="F5" s="32">
        <v>100</v>
      </c>
      <c r="G5" s="18"/>
      <c r="H5" s="33" t="s">
        <v>595</v>
      </c>
      <c r="I5" s="4"/>
      <c r="J5" s="4"/>
      <c r="K5" s="4"/>
    </row>
    <row r="6" ht="17.25" customHeight="1" spans="1:12" x14ac:dyDescent="0.25">
      <c r="A6" s="17" t="s">
        <v>550</v>
      </c>
      <c r="B6" s="32">
        <v>100</v>
      </c>
      <c r="C6" s="32">
        <v>70</v>
      </c>
      <c r="D6" s="18"/>
      <c r="E6" s="18"/>
      <c r="F6" s="18"/>
      <c r="G6" s="18"/>
      <c r="H6" s="4"/>
      <c r="I6" s="4"/>
      <c r="J6" s="4"/>
      <c r="K6" s="4"/>
    </row>
    <row r="7" ht="17.25" customHeight="1" spans="1:12" x14ac:dyDescent="0.25">
      <c r="A7" s="17" t="s">
        <v>582</v>
      </c>
      <c r="B7" s="18"/>
      <c r="C7" s="18"/>
      <c r="D7" s="32">
        <v>100</v>
      </c>
      <c r="E7" s="18"/>
      <c r="F7" s="32">
        <v>60</v>
      </c>
      <c r="G7" s="18"/>
      <c r="H7" s="4"/>
      <c r="I7" s="4"/>
      <c r="J7" s="4"/>
      <c r="K7" s="4"/>
    </row>
    <row r="8" ht="17.25" customHeight="1" spans="1:12" x14ac:dyDescent="0.25">
      <c r="A8" s="17" t="s">
        <v>582</v>
      </c>
      <c r="B8" s="32">
        <v>120</v>
      </c>
      <c r="C8" s="18"/>
      <c r="D8" s="18"/>
      <c r="E8" s="32">
        <v>100</v>
      </c>
      <c r="F8" s="32">
        <v>100</v>
      </c>
      <c r="G8" s="18"/>
      <c r="H8" s="33" t="s">
        <v>596</v>
      </c>
      <c r="I8" s="4"/>
      <c r="J8" s="4"/>
      <c r="K8" s="4"/>
    </row>
    <row r="9" ht="17.25" customHeight="1" spans="1:12" x14ac:dyDescent="0.25">
      <c r="A9" s="17" t="s">
        <v>597</v>
      </c>
      <c r="B9" s="18"/>
      <c r="C9" s="32">
        <v>500</v>
      </c>
      <c r="D9" s="18"/>
      <c r="E9" s="18"/>
      <c r="F9" s="18"/>
      <c r="G9" s="18"/>
      <c r="H9" s="4"/>
      <c r="I9" s="4"/>
      <c r="J9" s="4"/>
      <c r="K9" s="4"/>
    </row>
    <row r="10" ht="17.25" customHeight="1" spans="1:12" x14ac:dyDescent="0.25">
      <c r="A10" s="17" t="s">
        <v>552</v>
      </c>
      <c r="B10" s="32">
        <v>250</v>
      </c>
      <c r="C10" s="32">
        <v>236</v>
      </c>
      <c r="D10" s="18"/>
      <c r="E10" s="32">
        <v>220</v>
      </c>
      <c r="F10" s="32">
        <v>250</v>
      </c>
      <c r="G10" s="18"/>
      <c r="H10" s="4"/>
      <c r="I10" s="4"/>
      <c r="J10" s="4"/>
      <c r="K10" s="4"/>
    </row>
    <row r="11" ht="17.25" customHeight="1" spans="1:12" x14ac:dyDescent="0.25">
      <c r="A11" s="17" t="s">
        <v>583</v>
      </c>
      <c r="B11" s="18"/>
      <c r="C11" s="18"/>
      <c r="D11" s="18"/>
      <c r="E11" s="32">
        <v>150</v>
      </c>
      <c r="F11" s="32">
        <v>220</v>
      </c>
      <c r="G11" s="18"/>
      <c r="H11" s="33" t="s">
        <v>595</v>
      </c>
      <c r="I11" s="4"/>
      <c r="J11" s="4"/>
      <c r="K11" s="4"/>
    </row>
    <row r="12" ht="17.25" customHeight="1" spans="1:12" x14ac:dyDescent="0.25">
      <c r="A12" s="17" t="s">
        <v>583</v>
      </c>
      <c r="B12" s="32">
        <v>400</v>
      </c>
      <c r="C12" s="18"/>
      <c r="D12" s="18"/>
      <c r="E12" s="18"/>
      <c r="F12" s="18"/>
      <c r="G12" s="18"/>
      <c r="H12" s="4"/>
      <c r="I12" s="4"/>
      <c r="J12" s="4"/>
      <c r="K12" s="4"/>
    </row>
    <row r="13" ht="17.25" customHeight="1" spans="1:12" x14ac:dyDescent="0.25">
      <c r="A13" s="17" t="s">
        <v>583</v>
      </c>
      <c r="B13" s="18"/>
      <c r="C13" s="18"/>
      <c r="D13" s="18"/>
      <c r="E13" s="32">
        <v>100</v>
      </c>
      <c r="F13" s="32">
        <v>354</v>
      </c>
      <c r="G13" s="18"/>
      <c r="H13" s="33" t="s">
        <v>598</v>
      </c>
      <c r="I13" s="4"/>
      <c r="J13" s="4"/>
      <c r="K13" s="4"/>
    </row>
    <row r="14" ht="17.25" customHeight="1" spans="1:12" x14ac:dyDescent="0.25">
      <c r="A14" s="17" t="s">
        <v>583</v>
      </c>
      <c r="B14" s="18"/>
      <c r="C14" s="32">
        <v>250</v>
      </c>
      <c r="D14" s="18"/>
      <c r="E14" s="18"/>
      <c r="F14" s="18"/>
      <c r="G14" s="18"/>
      <c r="H14" s="4"/>
      <c r="I14" s="4"/>
      <c r="J14" s="4"/>
      <c r="K14" s="4"/>
    </row>
    <row r="15" ht="17.25" customHeight="1" spans="1:12" x14ac:dyDescent="0.25">
      <c r="A15" s="17" t="s">
        <v>584</v>
      </c>
      <c r="B15" s="18"/>
      <c r="C15" s="32">
        <v>260</v>
      </c>
      <c r="D15" s="32">
        <v>280</v>
      </c>
      <c r="E15" s="18"/>
      <c r="F15" s="18"/>
      <c r="G15" s="18"/>
      <c r="H15" s="4"/>
      <c r="I15" s="4"/>
      <c r="J15" s="4"/>
      <c r="K15" s="4"/>
    </row>
    <row r="16" ht="17.25" customHeight="1" spans="1:12" x14ac:dyDescent="0.25">
      <c r="A16" s="17" t="s">
        <v>584</v>
      </c>
      <c r="B16" s="18"/>
      <c r="C16" s="32">
        <v>700</v>
      </c>
      <c r="D16" s="32">
        <v>43</v>
      </c>
      <c r="E16" s="18"/>
      <c r="F16" s="18"/>
      <c r="G16" s="18"/>
      <c r="H16" s="4"/>
      <c r="I16" s="4"/>
      <c r="J16" s="4"/>
      <c r="K16" s="4"/>
    </row>
    <row r="17" ht="17.25" customHeight="1" spans="1:12" x14ac:dyDescent="0.25">
      <c r="A17" s="17" t="s">
        <v>585</v>
      </c>
      <c r="B17" s="18"/>
      <c r="C17" s="32">
        <v>100</v>
      </c>
      <c r="D17" s="32">
        <v>25</v>
      </c>
      <c r="E17" s="18"/>
      <c r="F17" s="32">
        <v>100</v>
      </c>
      <c r="G17" s="18"/>
      <c r="H17" s="33" t="s">
        <v>599</v>
      </c>
      <c r="I17" s="4"/>
      <c r="J17" s="4"/>
      <c r="K17" s="4"/>
    </row>
    <row r="18" ht="17.25" customHeight="1" spans="1:12" x14ac:dyDescent="0.25">
      <c r="A18" s="57" t="s">
        <v>585</v>
      </c>
      <c r="B18" s="58"/>
      <c r="C18" s="70">
        <v>420</v>
      </c>
      <c r="D18" s="70">
        <v>23</v>
      </c>
      <c r="E18" s="58"/>
      <c r="F18" s="58"/>
      <c r="G18" s="58"/>
      <c r="H18" s="4"/>
      <c r="I18" s="4"/>
      <c r="J18" s="4"/>
      <c r="K18" s="4"/>
    </row>
    <row r="19" ht="17.25" customHeight="1" spans="1:12" x14ac:dyDescent="0.25">
      <c r="A19" s="108" t="s">
        <v>439</v>
      </c>
      <c r="B19" s="109">
        <f>SUM(C9:C25)</f>
      </c>
      <c r="C19" s="109">
        <f>SUM(D9:D25)</f>
      </c>
      <c r="D19" s="109">
        <f>SUM(E9:E25)</f>
      </c>
      <c r="E19" s="109">
        <f>SUM(F9:F25)</f>
      </c>
      <c r="F19" s="109">
        <f>SUM(G9:G25)</f>
      </c>
      <c r="G19" s="237"/>
      <c r="H19" s="4"/>
      <c r="I19" s="4"/>
      <c r="J19" s="4"/>
      <c r="K19" s="4"/>
    </row>
    <row r="20" ht="17.25" customHeight="1" spans="1:12" x14ac:dyDescent="0.25">
      <c r="A20" s="85">
        <v>43833</v>
      </c>
      <c r="B20" s="68"/>
      <c r="C20" s="67">
        <v>510</v>
      </c>
      <c r="D20" s="68"/>
      <c r="E20" s="68"/>
      <c r="F20" s="68"/>
      <c r="G20" s="68"/>
      <c r="H20" s="4"/>
      <c r="I20" s="4"/>
      <c r="J20" s="4"/>
      <c r="K20" s="4"/>
    </row>
    <row r="21" ht="17.25" customHeight="1" spans="1:12" x14ac:dyDescent="0.25">
      <c r="A21" s="17">
        <v>43833</v>
      </c>
      <c r="B21" s="18"/>
      <c r="C21" s="32">
        <v>30</v>
      </c>
      <c r="D21" s="18"/>
      <c r="E21" s="18"/>
      <c r="F21" s="18"/>
      <c r="G21" s="18"/>
      <c r="H21" s="4"/>
      <c r="I21" s="4"/>
      <c r="J21" s="4"/>
      <c r="K21" s="4"/>
    </row>
    <row r="22" ht="17.25" customHeight="1" spans="1:12" x14ac:dyDescent="0.25">
      <c r="A22" s="17">
        <v>43864</v>
      </c>
      <c r="B22" s="32">
        <v>100</v>
      </c>
      <c r="C22" s="18"/>
      <c r="D22" s="18"/>
      <c r="E22" s="18"/>
      <c r="F22" s="32">
        <v>90</v>
      </c>
      <c r="G22" s="18"/>
      <c r="H22" s="33" t="s">
        <v>600</v>
      </c>
      <c r="I22" s="4"/>
      <c r="J22" s="4"/>
      <c r="K22" s="4"/>
    </row>
    <row r="23" ht="17.25" customHeight="1" spans="1:12" x14ac:dyDescent="0.25">
      <c r="A23" s="17">
        <v>43893</v>
      </c>
      <c r="B23" s="18"/>
      <c r="C23" s="18"/>
      <c r="D23" s="18"/>
      <c r="E23" s="32">
        <v>100</v>
      </c>
      <c r="F23" s="32">
        <v>50</v>
      </c>
      <c r="G23" s="18"/>
      <c r="H23" s="33" t="s">
        <v>595</v>
      </c>
      <c r="I23" s="4"/>
      <c r="J23" s="4"/>
      <c r="K23" s="4"/>
    </row>
    <row r="24" ht="17.25" customHeight="1" spans="1:12" x14ac:dyDescent="0.25">
      <c r="A24" s="57">
        <v>43893</v>
      </c>
      <c r="B24" s="70">
        <v>100</v>
      </c>
      <c r="C24" s="58"/>
      <c r="D24" s="58"/>
      <c r="E24" s="58"/>
      <c r="F24" s="70">
        <v>100</v>
      </c>
      <c r="G24" s="58"/>
      <c r="H24" s="4"/>
      <c r="I24" s="4"/>
      <c r="J24" s="4"/>
      <c r="K24" s="4"/>
    </row>
    <row r="25" ht="17.25" customHeight="1" spans="1:12" x14ac:dyDescent="0.25">
      <c r="A25" s="57">
        <v>43924</v>
      </c>
      <c r="B25" s="58"/>
      <c r="C25" s="58"/>
      <c r="D25" s="58"/>
      <c r="E25" s="70">
        <v>455</v>
      </c>
      <c r="F25" s="70">
        <v>27</v>
      </c>
      <c r="G25" s="58"/>
      <c r="H25" s="33" t="s">
        <v>601</v>
      </c>
      <c r="I25" s="4"/>
      <c r="J25" s="4"/>
      <c r="K25" s="4"/>
    </row>
    <row r="26" ht="17.25" customHeight="1" spans="1:12" x14ac:dyDescent="0.25">
      <c r="A26" s="57">
        <v>43954</v>
      </c>
      <c r="B26" s="58"/>
      <c r="C26" s="58"/>
      <c r="D26" s="70">
        <v>150</v>
      </c>
      <c r="E26" s="58"/>
      <c r="F26" s="58"/>
      <c r="G26" s="58"/>
      <c r="H26" s="4"/>
      <c r="I26" s="4"/>
      <c r="J26" s="4"/>
      <c r="K26" s="4"/>
    </row>
    <row r="27" ht="17.25" customHeight="1" spans="1:12" x14ac:dyDescent="0.25">
      <c r="A27" s="57">
        <v>43985</v>
      </c>
      <c r="B27" s="58"/>
      <c r="C27" s="70">
        <v>126</v>
      </c>
      <c r="D27" s="70">
        <v>100</v>
      </c>
      <c r="E27" s="58"/>
      <c r="F27" s="58"/>
      <c r="G27" s="58"/>
      <c r="H27" s="4"/>
      <c r="I27" s="4"/>
      <c r="J27" s="4"/>
      <c r="K27" s="4"/>
    </row>
    <row r="28" ht="17.25" customHeight="1" spans="1:12" x14ac:dyDescent="0.25">
      <c r="A28" s="57">
        <v>43985</v>
      </c>
      <c r="B28" s="58"/>
      <c r="C28" s="70">
        <v>52</v>
      </c>
      <c r="D28" s="70">
        <v>150</v>
      </c>
      <c r="E28" s="58"/>
      <c r="F28" s="58"/>
      <c r="G28" s="58"/>
      <c r="H28" s="4"/>
      <c r="I28" s="4"/>
      <c r="J28" s="4"/>
      <c r="K28" s="4"/>
    </row>
    <row r="29" ht="17.25" customHeight="1" spans="1:12" x14ac:dyDescent="0.25">
      <c r="A29" s="57">
        <v>44077</v>
      </c>
      <c r="B29" s="58"/>
      <c r="C29" s="70">
        <v>320</v>
      </c>
      <c r="D29" s="70">
        <v>165</v>
      </c>
      <c r="E29" s="58"/>
      <c r="F29" s="58"/>
      <c r="G29" s="58"/>
      <c r="H29" s="4"/>
      <c r="I29" s="4"/>
      <c r="J29" s="4"/>
      <c r="K29" s="4"/>
    </row>
    <row r="30" ht="17.25" customHeight="1" spans="1:12" x14ac:dyDescent="0.25">
      <c r="A30" s="57">
        <v>44107</v>
      </c>
      <c r="B30" s="70">
        <v>150</v>
      </c>
      <c r="C30" s="70">
        <v>263</v>
      </c>
      <c r="D30" s="58"/>
      <c r="E30" s="58"/>
      <c r="F30" s="58"/>
      <c r="G30" s="58"/>
      <c r="H30" s="4"/>
      <c r="I30" s="4"/>
      <c r="J30" s="4"/>
      <c r="K30" s="4"/>
    </row>
    <row r="31" ht="17.25" customHeight="1" spans="1:12" x14ac:dyDescent="0.25">
      <c r="A31" s="57">
        <v>44138</v>
      </c>
      <c r="B31" s="70">
        <v>100</v>
      </c>
      <c r="C31" s="70">
        <v>200</v>
      </c>
      <c r="D31" s="70">
        <v>45</v>
      </c>
      <c r="E31" s="58"/>
      <c r="F31" s="58"/>
      <c r="G31" s="58"/>
      <c r="H31" s="4"/>
      <c r="I31" s="4"/>
      <c r="J31" s="4"/>
      <c r="K31" s="4"/>
    </row>
    <row r="32" ht="17.25" customHeight="1" spans="1:12" x14ac:dyDescent="0.25">
      <c r="A32" s="57">
        <v>44168</v>
      </c>
      <c r="B32" s="70">
        <v>150</v>
      </c>
      <c r="C32" s="70">
        <v>12</v>
      </c>
      <c r="D32" s="58"/>
      <c r="E32" s="70">
        <v>100</v>
      </c>
      <c r="F32" s="70">
        <v>100</v>
      </c>
      <c r="G32" s="58"/>
      <c r="H32" s="4"/>
      <c r="I32" s="4"/>
      <c r="J32" s="4"/>
      <c r="K32" s="4"/>
    </row>
    <row r="33" ht="17.25" customHeight="1" spans="1:12" x14ac:dyDescent="0.25">
      <c r="A33" s="57" t="s">
        <v>602</v>
      </c>
      <c r="B33" s="70">
        <v>150</v>
      </c>
      <c r="C33" s="70">
        <v>200</v>
      </c>
      <c r="D33" s="58"/>
      <c r="E33" s="70">
        <v>100</v>
      </c>
      <c r="F33" s="70">
        <v>100</v>
      </c>
      <c r="G33" s="58"/>
      <c r="H33" s="4"/>
      <c r="I33" s="4"/>
      <c r="J33" s="4"/>
      <c r="K33" s="4"/>
    </row>
    <row r="34" ht="17.25" customHeight="1" spans="1:12" x14ac:dyDescent="0.25">
      <c r="A34" s="57" t="s">
        <v>603</v>
      </c>
      <c r="B34" s="58"/>
      <c r="C34" s="70">
        <v>400</v>
      </c>
      <c r="D34" s="58"/>
      <c r="E34" s="58"/>
      <c r="F34" s="58"/>
      <c r="G34" s="58"/>
      <c r="H34" s="4"/>
      <c r="I34" s="4"/>
      <c r="J34" s="4"/>
      <c r="K34" s="4"/>
    </row>
    <row r="35" ht="17.25" customHeight="1" spans="1:12" x14ac:dyDescent="0.25">
      <c r="A35" s="57" t="s">
        <v>603</v>
      </c>
      <c r="B35" s="70">
        <v>50</v>
      </c>
      <c r="C35" s="70">
        <v>595</v>
      </c>
      <c r="D35" s="58"/>
      <c r="E35" s="58"/>
      <c r="F35" s="58"/>
      <c r="G35" s="58"/>
      <c r="H35" s="4"/>
      <c r="I35" s="4"/>
      <c r="J35" s="4"/>
      <c r="K35" s="4"/>
    </row>
    <row r="36" ht="17.25" customHeight="1" spans="1:12" x14ac:dyDescent="0.25">
      <c r="A36" s="57" t="s">
        <v>604</v>
      </c>
      <c r="B36" s="70">
        <v>110</v>
      </c>
      <c r="C36" s="58"/>
      <c r="D36" s="58"/>
      <c r="E36" s="58"/>
      <c r="F36" s="58"/>
      <c r="G36" s="58"/>
      <c r="H36" s="4"/>
      <c r="I36" s="4"/>
      <c r="J36" s="4"/>
      <c r="K36" s="4"/>
    </row>
    <row r="37" ht="17.25" customHeight="1" spans="1:12" x14ac:dyDescent="0.25">
      <c r="A37" s="57" t="s">
        <v>605</v>
      </c>
      <c r="B37" s="70">
        <v>150</v>
      </c>
      <c r="C37" s="58"/>
      <c r="D37" s="58"/>
      <c r="E37" s="58"/>
      <c r="F37" s="58"/>
      <c r="G37" s="58"/>
      <c r="H37" s="4"/>
      <c r="I37" s="4"/>
      <c r="J37" s="4"/>
      <c r="K37" s="4"/>
    </row>
    <row r="38" ht="17.25" customHeight="1" spans="1:12" x14ac:dyDescent="0.25">
      <c r="A38" s="57" t="s">
        <v>606</v>
      </c>
      <c r="B38" s="70">
        <v>330</v>
      </c>
      <c r="C38" s="58"/>
      <c r="D38" s="58"/>
      <c r="E38" s="70">
        <v>102</v>
      </c>
      <c r="F38" s="70">
        <v>125</v>
      </c>
      <c r="G38" s="58"/>
      <c r="H38" s="33" t="s">
        <v>595</v>
      </c>
      <c r="I38" s="4"/>
      <c r="J38" s="4"/>
      <c r="K38" s="4"/>
    </row>
    <row r="39" ht="17.25" customHeight="1" spans="1:12" x14ac:dyDescent="0.25">
      <c r="A39" s="57" t="s">
        <v>606</v>
      </c>
      <c r="B39" s="70">
        <v>200</v>
      </c>
      <c r="C39" s="58"/>
      <c r="D39" s="58"/>
      <c r="E39" s="70">
        <v>50</v>
      </c>
      <c r="F39" s="70">
        <v>50</v>
      </c>
      <c r="G39" s="58"/>
      <c r="H39" s="4"/>
      <c r="I39" s="4"/>
      <c r="J39" s="4"/>
      <c r="K39" s="4"/>
    </row>
    <row r="40" ht="17.25" customHeight="1" spans="1:12" x14ac:dyDescent="0.25">
      <c r="A40" s="57" t="s">
        <v>606</v>
      </c>
      <c r="B40" s="70">
        <v>160</v>
      </c>
      <c r="C40" s="58"/>
      <c r="D40" s="58"/>
      <c r="E40" s="58"/>
      <c r="F40" s="58"/>
      <c r="G40" s="58"/>
      <c r="H40" s="4"/>
      <c r="I40" s="4"/>
      <c r="J40" s="4"/>
      <c r="K40" s="4"/>
    </row>
    <row r="41" ht="17.25" customHeight="1" spans="1:12" x14ac:dyDescent="0.25">
      <c r="A41" s="57" t="s">
        <v>606</v>
      </c>
      <c r="B41" s="58"/>
      <c r="C41" s="58"/>
      <c r="D41" s="70">
        <v>200</v>
      </c>
      <c r="E41" s="58"/>
      <c r="F41" s="58"/>
      <c r="G41" s="58"/>
      <c r="H41" s="4"/>
      <c r="I41" s="4"/>
      <c r="J41" s="4"/>
      <c r="K41" s="4"/>
    </row>
    <row r="42" ht="17.25" customHeight="1" spans="1:12" x14ac:dyDescent="0.25">
      <c r="A42" s="57" t="s">
        <v>607</v>
      </c>
      <c r="B42" s="70">
        <v>170</v>
      </c>
      <c r="C42" s="70">
        <v>350</v>
      </c>
      <c r="D42" s="58"/>
      <c r="E42" s="58"/>
      <c r="F42" s="58"/>
      <c r="G42" s="58"/>
      <c r="H42" s="4"/>
      <c r="I42" s="4"/>
      <c r="J42" s="4"/>
      <c r="K42" s="4"/>
    </row>
    <row r="43" ht="17.25" customHeight="1" spans="1:12" x14ac:dyDescent="0.25">
      <c r="A43" s="57" t="s">
        <v>608</v>
      </c>
      <c r="B43" s="70">
        <v>13</v>
      </c>
      <c r="C43" s="70">
        <v>50</v>
      </c>
      <c r="D43" s="70">
        <v>4</v>
      </c>
      <c r="E43" s="58"/>
      <c r="F43" s="58"/>
      <c r="G43" s="58"/>
      <c r="H43" s="4"/>
      <c r="I43" s="4"/>
      <c r="J43" s="4"/>
      <c r="K43" s="4"/>
    </row>
    <row r="44" ht="17.25" customHeight="1" spans="1:12" x14ac:dyDescent="0.25">
      <c r="A44" s="57" t="s">
        <v>608</v>
      </c>
      <c r="B44" s="58"/>
      <c r="C44" s="70">
        <v>400</v>
      </c>
      <c r="D44" s="70">
        <v>100</v>
      </c>
      <c r="E44" s="58"/>
      <c r="F44" s="58"/>
      <c r="G44" s="58"/>
      <c r="H44" s="4"/>
      <c r="I44" s="4"/>
      <c r="J44" s="4"/>
      <c r="K44" s="4"/>
    </row>
    <row r="45" ht="17.25" customHeight="1" spans="1:12" x14ac:dyDescent="0.25">
      <c r="A45" s="57" t="s">
        <v>608</v>
      </c>
      <c r="B45" s="58"/>
      <c r="C45" s="70">
        <v>390</v>
      </c>
      <c r="D45" s="70">
        <v>41</v>
      </c>
      <c r="E45" s="58"/>
      <c r="F45" s="58"/>
      <c r="G45" s="58"/>
      <c r="H45" s="4"/>
      <c r="I45" s="4"/>
      <c r="J45" s="4"/>
      <c r="K45" s="4"/>
    </row>
    <row r="46" ht="17.25" customHeight="1" spans="1:12" x14ac:dyDescent="0.25">
      <c r="A46" s="57" t="s">
        <v>608</v>
      </c>
      <c r="B46" s="58"/>
      <c r="C46" s="70">
        <v>400</v>
      </c>
      <c r="D46" s="70">
        <v>23</v>
      </c>
      <c r="E46" s="58"/>
      <c r="F46" s="58"/>
      <c r="G46" s="58"/>
      <c r="H46" s="4"/>
      <c r="I46" s="4"/>
      <c r="J46" s="4"/>
      <c r="K46" s="4"/>
    </row>
    <row r="47" ht="17.25" customHeight="1" spans="1:12" x14ac:dyDescent="0.25">
      <c r="A47" s="57" t="s">
        <v>609</v>
      </c>
      <c r="B47" s="70">
        <v>79</v>
      </c>
      <c r="C47" s="70">
        <v>76</v>
      </c>
      <c r="D47" s="70">
        <v>18</v>
      </c>
      <c r="E47" s="58"/>
      <c r="F47" s="70">
        <v>41</v>
      </c>
      <c r="G47" s="58"/>
      <c r="H47" s="33" t="s">
        <v>599</v>
      </c>
      <c r="I47" s="4"/>
      <c r="J47" s="4"/>
      <c r="K47" s="4"/>
    </row>
    <row r="48" ht="17.25" customHeight="1" spans="1:12" x14ac:dyDescent="0.25">
      <c r="A48" s="57" t="s">
        <v>610</v>
      </c>
      <c r="B48" s="58"/>
      <c r="C48" s="58"/>
      <c r="D48" s="70">
        <v>100</v>
      </c>
      <c r="E48" s="58"/>
      <c r="F48" s="58"/>
      <c r="G48" s="239">
        <v>1</v>
      </c>
      <c r="H48" s="197" t="s">
        <v>611</v>
      </c>
      <c r="I48" s="197"/>
      <c r="J48" s="4"/>
      <c r="K48" s="4"/>
    </row>
    <row r="49" ht="17.25" customHeight="1" spans="1:12" x14ac:dyDescent="0.25">
      <c r="A49" s="108" t="s">
        <v>440</v>
      </c>
      <c r="B49" s="109">
        <f>SUM(C26:C55)</f>
      </c>
      <c r="C49" s="109">
        <f>SUM(D26:D55)</f>
      </c>
      <c r="D49" s="109">
        <f>SUM(E26:E55)</f>
      </c>
      <c r="E49" s="109">
        <f>SUM(F26:F55)</f>
      </c>
      <c r="F49" s="109">
        <f>SUM(G26:G55)</f>
      </c>
      <c r="G49" s="75">
        <f>SUM(H26:H55)</f>
      </c>
      <c r="H49" s="4"/>
      <c r="I49" s="4"/>
      <c r="J49" s="4"/>
      <c r="K49" s="4"/>
    </row>
    <row r="50" ht="17.25" customHeight="1" spans="1:12" x14ac:dyDescent="0.25">
      <c r="A50" s="57" t="s">
        <v>612</v>
      </c>
      <c r="B50" s="58"/>
      <c r="C50" s="70">
        <v>300</v>
      </c>
      <c r="D50" s="58"/>
      <c r="E50" s="58"/>
      <c r="F50" s="58"/>
      <c r="G50" s="58"/>
      <c r="H50" s="4"/>
      <c r="I50" s="4"/>
      <c r="J50" s="4"/>
      <c r="K50" s="4"/>
    </row>
    <row r="51" ht="17.25" customHeight="1" spans="1:12" x14ac:dyDescent="0.25">
      <c r="A51" s="57" t="s">
        <v>612</v>
      </c>
      <c r="B51" s="70">
        <v>200</v>
      </c>
      <c r="C51" s="70">
        <v>60</v>
      </c>
      <c r="D51" s="70">
        <v>110</v>
      </c>
      <c r="E51" s="58"/>
      <c r="F51" s="58"/>
      <c r="G51" s="58"/>
      <c r="H51" s="4"/>
      <c r="I51" s="4"/>
      <c r="J51" s="4"/>
      <c r="K51" s="4"/>
    </row>
    <row r="52" ht="17.25" customHeight="1" spans="1:12" x14ac:dyDescent="0.25">
      <c r="A52" s="57" t="s">
        <v>613</v>
      </c>
      <c r="B52" s="70">
        <v>130</v>
      </c>
      <c r="C52" s="70">
        <v>150</v>
      </c>
      <c r="D52" s="70">
        <v>100</v>
      </c>
      <c r="E52" s="58"/>
      <c r="F52" s="58"/>
      <c r="G52" s="58"/>
      <c r="H52" s="4"/>
      <c r="I52" s="4"/>
      <c r="J52" s="4"/>
      <c r="K52" s="4"/>
    </row>
    <row r="53" ht="17.25" customHeight="1" spans="1:12" x14ac:dyDescent="0.25">
      <c r="A53" s="57" t="s">
        <v>614</v>
      </c>
      <c r="B53" s="70">
        <v>200</v>
      </c>
      <c r="C53" s="58"/>
      <c r="D53" s="58"/>
      <c r="E53" s="70">
        <v>200</v>
      </c>
      <c r="F53" s="58"/>
      <c r="G53" s="58"/>
      <c r="H53" s="4"/>
      <c r="I53" s="4"/>
      <c r="J53" s="4"/>
      <c r="K53" s="4"/>
    </row>
    <row r="54" ht="17.25" customHeight="1" spans="1:12" x14ac:dyDescent="0.25">
      <c r="A54" s="57" t="s">
        <v>614</v>
      </c>
      <c r="B54" s="70">
        <v>140</v>
      </c>
      <c r="C54" s="70">
        <v>180</v>
      </c>
      <c r="D54" s="70">
        <v>96</v>
      </c>
      <c r="E54" s="58"/>
      <c r="F54" s="58"/>
      <c r="G54" s="58"/>
      <c r="H54" s="4"/>
      <c r="I54" s="4"/>
      <c r="J54" s="4"/>
      <c r="K54" s="4"/>
    </row>
    <row r="55" ht="17.25" customHeight="1" spans="1:12" x14ac:dyDescent="0.25">
      <c r="A55" s="57" t="s">
        <v>615</v>
      </c>
      <c r="B55" s="58"/>
      <c r="C55" s="58"/>
      <c r="D55" s="70">
        <v>36</v>
      </c>
      <c r="E55" s="70">
        <v>406</v>
      </c>
      <c r="F55" s="70">
        <v>70</v>
      </c>
      <c r="G55" s="58"/>
      <c r="H55" s="33" t="s">
        <v>616</v>
      </c>
      <c r="I55" s="4"/>
      <c r="J55" s="4"/>
      <c r="K55" s="4"/>
    </row>
    <row r="56" ht="17.25" customHeight="1" spans="1:12" x14ac:dyDescent="0.25">
      <c r="A56" s="57" t="s">
        <v>617</v>
      </c>
      <c r="B56" s="70">
        <v>113</v>
      </c>
      <c r="C56" s="70">
        <v>242</v>
      </c>
      <c r="D56" s="58"/>
      <c r="E56" s="58"/>
      <c r="F56" s="70">
        <v>130</v>
      </c>
      <c r="G56" s="58"/>
      <c r="H56" s="33" t="s">
        <v>599</v>
      </c>
      <c r="I56" s="4"/>
      <c r="J56" s="4"/>
      <c r="K56" s="4"/>
    </row>
    <row r="57" ht="17.25" customHeight="1" spans="1:12" x14ac:dyDescent="0.25">
      <c r="A57" s="108" t="s">
        <v>441</v>
      </c>
      <c r="B57" s="109">
        <f>SUM(C56:C63)</f>
      </c>
      <c r="C57" s="109">
        <f>SUM(D56:D63)</f>
      </c>
      <c r="D57" s="109">
        <f>SUM(E56:E63)</f>
      </c>
      <c r="E57" s="109">
        <f>SUM(F56:F63)</f>
      </c>
      <c r="F57" s="109">
        <f>SUM(G56:G63)</f>
      </c>
      <c r="G57" s="75">
        <f>SUM(H56:H63)</f>
      </c>
      <c r="H57" s="4"/>
      <c r="I57" s="4"/>
      <c r="J57" s="4"/>
      <c r="K57" s="4"/>
    </row>
    <row r="58" ht="17.25" customHeight="1" spans="1:12" x14ac:dyDescent="0.25">
      <c r="A58" s="57">
        <v>43956</v>
      </c>
      <c r="B58" s="58"/>
      <c r="C58" s="70">
        <v>160</v>
      </c>
      <c r="D58" s="70">
        <v>60</v>
      </c>
      <c r="E58" s="58"/>
      <c r="F58" s="58"/>
      <c r="G58" s="58"/>
      <c r="H58" s="4"/>
      <c r="I58" s="4"/>
      <c r="J58" s="4"/>
      <c r="K58" s="4"/>
    </row>
    <row r="59" ht="17.25" customHeight="1" spans="1:12" x14ac:dyDescent="0.25">
      <c r="A59" s="57">
        <v>44140</v>
      </c>
      <c r="B59" s="58"/>
      <c r="C59" s="70">
        <v>60</v>
      </c>
      <c r="D59" s="58"/>
      <c r="E59" s="70">
        <v>20</v>
      </c>
      <c r="F59" s="70">
        <v>56</v>
      </c>
      <c r="G59" s="58"/>
      <c r="H59" s="4"/>
      <c r="I59" s="4"/>
      <c r="J59" s="4"/>
      <c r="K59" s="4"/>
    </row>
    <row r="60" ht="17.25" customHeight="1" spans="1:12" x14ac:dyDescent="0.25">
      <c r="A60" s="108" t="s">
        <v>442</v>
      </c>
      <c r="B60" s="109">
        <f>SUM(C64:C66)</f>
      </c>
      <c r="C60" s="109">
        <f>SUM(D64:D66)</f>
      </c>
      <c r="D60" s="109">
        <f>SUM(E64:E66)</f>
      </c>
      <c r="E60" s="109">
        <f>SUM(F64:F66)</f>
      </c>
      <c r="F60" s="109">
        <f>SUM(G64:G66)</f>
      </c>
      <c r="G60" s="75">
        <f>SUM(H64:H66)</f>
      </c>
      <c r="H60" s="4"/>
      <c r="I60" s="4"/>
      <c r="J60" s="4"/>
      <c r="K60" s="4"/>
    </row>
    <row r="61" ht="17.25" customHeight="1" spans="1:12" x14ac:dyDescent="0.25">
      <c r="A61" s="57">
        <v>44171</v>
      </c>
      <c r="B61" s="58"/>
      <c r="C61" s="70">
        <v>700</v>
      </c>
      <c r="D61" s="58"/>
      <c r="E61" s="58"/>
      <c r="F61" s="58"/>
      <c r="G61" s="58"/>
      <c r="H61" s="4"/>
      <c r="I61" s="4"/>
      <c r="J61" s="4"/>
      <c r="K61" s="4"/>
    </row>
    <row r="62" ht="17.25" customHeight="1" spans="1:12" x14ac:dyDescent="0.25">
      <c r="A62" s="57" t="s">
        <v>618</v>
      </c>
      <c r="B62" s="58"/>
      <c r="C62" s="70">
        <v>460</v>
      </c>
      <c r="D62" s="58"/>
      <c r="E62" s="58"/>
      <c r="F62" s="58"/>
      <c r="G62" s="58"/>
      <c r="H62" s="4"/>
      <c r="I62" s="4"/>
      <c r="J62" s="4"/>
      <c r="K62" s="4"/>
    </row>
    <row r="63" ht="17.25" customHeight="1" spans="1:12" x14ac:dyDescent="0.25">
      <c r="A63" s="57" t="s">
        <v>619</v>
      </c>
      <c r="B63" s="58"/>
      <c r="C63" s="70">
        <v>14</v>
      </c>
      <c r="D63" s="70">
        <v>150</v>
      </c>
      <c r="E63" s="58"/>
      <c r="F63" s="58"/>
      <c r="G63" s="58"/>
      <c r="H63" s="4"/>
      <c r="I63" s="4"/>
      <c r="J63" s="4"/>
      <c r="K63" s="4"/>
    </row>
    <row r="64" ht="17.25" customHeight="1" spans="1:12" x14ac:dyDescent="0.25">
      <c r="A64" s="57" t="s">
        <v>620</v>
      </c>
      <c r="B64" s="58"/>
      <c r="C64" s="58"/>
      <c r="D64" s="70">
        <v>45</v>
      </c>
      <c r="E64" s="58"/>
      <c r="F64" s="70">
        <v>87</v>
      </c>
      <c r="G64" s="58"/>
      <c r="H64" s="12" t="s">
        <v>621</v>
      </c>
      <c r="I64" s="12"/>
      <c r="J64" s="4"/>
      <c r="K64" s="4"/>
    </row>
    <row r="65" ht="17.25" customHeight="1" spans="1:12" x14ac:dyDescent="0.25">
      <c r="A65" s="57" t="s">
        <v>622</v>
      </c>
      <c r="B65" s="58"/>
      <c r="C65" s="58"/>
      <c r="D65" s="58"/>
      <c r="E65" s="58"/>
      <c r="F65" s="70">
        <v>186</v>
      </c>
      <c r="G65" s="58"/>
      <c r="H65" s="12" t="s">
        <v>623</v>
      </c>
      <c r="I65" s="12"/>
      <c r="J65" s="4"/>
      <c r="K65" s="4"/>
    </row>
    <row r="66" ht="17.25" customHeight="1" spans="1:12" x14ac:dyDescent="0.25">
      <c r="A66" s="57" t="s">
        <v>624</v>
      </c>
      <c r="B66" s="58"/>
      <c r="C66" s="70">
        <v>110</v>
      </c>
      <c r="D66" s="58"/>
      <c r="E66" s="58"/>
      <c r="F66" s="58"/>
      <c r="G66" s="58"/>
      <c r="H66" s="12"/>
      <c r="I66" s="12"/>
      <c r="J66" s="4"/>
      <c r="K66" s="4"/>
    </row>
    <row r="67" ht="17.25" customHeight="1" spans="1:12" x14ac:dyDescent="0.25">
      <c r="A67" s="57" t="s">
        <v>625</v>
      </c>
      <c r="B67" s="58"/>
      <c r="C67" s="70">
        <v>170</v>
      </c>
      <c r="D67" s="58"/>
      <c r="E67" s="58"/>
      <c r="F67" s="58"/>
      <c r="G67" s="58"/>
      <c r="H67" s="12"/>
      <c r="I67" s="12"/>
      <c r="J67" s="4"/>
      <c r="K67" s="4"/>
    </row>
    <row r="68" ht="17.25" customHeight="1" spans="1:12" x14ac:dyDescent="0.25">
      <c r="A68" s="108" t="s">
        <v>443</v>
      </c>
      <c r="B68" s="109">
        <f>SUM(C67:C74)</f>
      </c>
      <c r="C68" s="109">
        <f>SUM(D67:D74)</f>
      </c>
      <c r="D68" s="109">
        <f>SUM(E67:E74)</f>
      </c>
      <c r="E68" s="109">
        <f>SUM(F67:F74)</f>
      </c>
      <c r="F68" s="109">
        <f>SUM(G67:G74)</f>
      </c>
      <c r="G68" s="75">
        <f>SUM(H67:H74)</f>
      </c>
      <c r="H68" s="4"/>
      <c r="I68" s="4"/>
      <c r="J68" s="4"/>
      <c r="K68" s="4"/>
    </row>
    <row r="69" ht="17.25" customHeight="1" spans="1:12" x14ac:dyDescent="0.25">
      <c r="A69" s="57">
        <v>43837</v>
      </c>
      <c r="B69" s="58"/>
      <c r="C69" s="70">
        <v>121</v>
      </c>
      <c r="D69" s="58"/>
      <c r="E69" s="58"/>
      <c r="F69" s="58"/>
      <c r="G69" s="58"/>
      <c r="H69" s="12"/>
      <c r="I69" s="12"/>
      <c r="J69" s="4"/>
      <c r="K69" s="4"/>
    </row>
    <row r="70" ht="17.25" customHeight="1" spans="1:12" x14ac:dyDescent="0.25">
      <c r="A70" s="57">
        <v>43897</v>
      </c>
      <c r="B70" s="58"/>
      <c r="C70" s="70">
        <v>23</v>
      </c>
      <c r="D70" s="58"/>
      <c r="E70" s="70">
        <v>181</v>
      </c>
      <c r="F70" s="58"/>
      <c r="G70" s="58"/>
      <c r="H70" s="12" t="s">
        <v>219</v>
      </c>
      <c r="I70" s="12"/>
      <c r="J70" s="4"/>
      <c r="K70" s="4"/>
    </row>
    <row r="71" ht="17.25" customHeight="1" spans="1:12" x14ac:dyDescent="0.25">
      <c r="A71" s="57">
        <v>43928</v>
      </c>
      <c r="B71" s="58"/>
      <c r="C71" s="70">
        <v>400</v>
      </c>
      <c r="D71" s="70">
        <v>106</v>
      </c>
      <c r="E71" s="58"/>
      <c r="F71" s="58"/>
      <c r="G71" s="58"/>
      <c r="H71" s="12"/>
      <c r="I71" s="12"/>
      <c r="J71" s="4"/>
      <c r="K71" s="4"/>
    </row>
    <row r="72" ht="17.25" customHeight="1" spans="1:12" x14ac:dyDescent="0.25">
      <c r="A72" s="57">
        <v>43989</v>
      </c>
      <c r="B72" s="58"/>
      <c r="C72" s="70">
        <v>45</v>
      </c>
      <c r="D72" s="58"/>
      <c r="E72" s="58"/>
      <c r="F72" s="58"/>
      <c r="G72" s="58"/>
      <c r="H72" s="12"/>
      <c r="I72" s="12"/>
      <c r="J72" s="4"/>
      <c r="K72" s="4"/>
    </row>
    <row r="73" ht="17.25" customHeight="1" spans="1:12" x14ac:dyDescent="0.25">
      <c r="A73" s="57">
        <v>44081</v>
      </c>
      <c r="B73" s="58"/>
      <c r="C73" s="70">
        <v>60</v>
      </c>
      <c r="D73" s="58"/>
      <c r="E73" s="58"/>
      <c r="F73" s="58"/>
      <c r="G73" s="58"/>
      <c r="H73" s="12"/>
      <c r="I73" s="12"/>
      <c r="J73" s="4"/>
      <c r="K73" s="4"/>
    </row>
    <row r="74" ht="17.25" customHeight="1" spans="1:12" x14ac:dyDescent="0.25">
      <c r="A74" s="57">
        <v>44142</v>
      </c>
      <c r="B74" s="58"/>
      <c r="C74" s="70">
        <v>230</v>
      </c>
      <c r="D74" s="58"/>
      <c r="E74" s="58"/>
      <c r="F74" s="58"/>
      <c r="G74" s="58"/>
      <c r="H74" s="12"/>
      <c r="I74" s="12"/>
      <c r="J74" s="4"/>
      <c r="K74" s="4"/>
    </row>
    <row r="75" ht="17.25" customHeight="1" spans="1:12" x14ac:dyDescent="0.25">
      <c r="A75" s="57" t="s">
        <v>626</v>
      </c>
      <c r="B75" s="58"/>
      <c r="C75" s="70">
        <v>100</v>
      </c>
      <c r="D75" s="58"/>
      <c r="E75" s="58"/>
      <c r="F75" s="58"/>
      <c r="G75" s="58"/>
      <c r="H75" s="12"/>
      <c r="I75" s="12"/>
      <c r="J75" s="4"/>
      <c r="K75" s="4"/>
    </row>
    <row r="76" ht="17.25" customHeight="1" spans="1:12" x14ac:dyDescent="0.25">
      <c r="A76" s="57" t="s">
        <v>627</v>
      </c>
      <c r="B76" s="58"/>
      <c r="C76" s="70">
        <v>210</v>
      </c>
      <c r="D76" s="58"/>
      <c r="E76" s="58"/>
      <c r="F76" s="58"/>
      <c r="G76" s="58"/>
      <c r="H76" s="12"/>
      <c r="I76" s="12"/>
      <c r="J76" s="4"/>
      <c r="K76" s="4"/>
    </row>
    <row r="77" ht="17.25" customHeight="1" spans="1:12" x14ac:dyDescent="0.25">
      <c r="A77" s="57" t="s">
        <v>627</v>
      </c>
      <c r="B77" s="58"/>
      <c r="C77" s="58"/>
      <c r="D77" s="70">
        <v>20</v>
      </c>
      <c r="E77" s="58"/>
      <c r="F77" s="58"/>
      <c r="G77" s="58"/>
      <c r="H77" s="12"/>
      <c r="I77" s="12"/>
      <c r="J77" s="4"/>
      <c r="K77" s="4"/>
    </row>
    <row r="78" ht="17.25" customHeight="1" spans="1:12" x14ac:dyDescent="0.25">
      <c r="A78" s="57" t="s">
        <v>628</v>
      </c>
      <c r="B78" s="58"/>
      <c r="C78" s="70">
        <v>210</v>
      </c>
      <c r="D78" s="58"/>
      <c r="E78" s="58"/>
      <c r="F78" s="58"/>
      <c r="G78" s="58"/>
      <c r="H78" s="12"/>
      <c r="I78" s="12"/>
      <c r="J78" s="4"/>
      <c r="K78" s="4"/>
    </row>
    <row r="79" ht="17.25" customHeight="1" spans="1:12" x14ac:dyDescent="0.25">
      <c r="A79" s="108" t="s">
        <v>444</v>
      </c>
      <c r="B79" s="109">
        <f>SUM(C75:C85)</f>
      </c>
      <c r="C79" s="109">
        <f>SUM(D75:D85)</f>
      </c>
      <c r="D79" s="109">
        <f>SUM(E75:E85)</f>
      </c>
      <c r="E79" s="109">
        <f>SUM(F75:F85)</f>
      </c>
      <c r="F79" s="109">
        <f>SUM(G75:G85)</f>
      </c>
      <c r="G79" s="240">
        <f>SUM(H75:H85)</f>
      </c>
      <c r="H79" s="4"/>
      <c r="I79" s="4"/>
      <c r="J79" s="4"/>
      <c r="K79" s="4"/>
    </row>
    <row r="80" ht="17.25" customHeight="1" spans="1:12" x14ac:dyDescent="0.25">
      <c r="A80" s="57"/>
      <c r="B80" s="58"/>
      <c r="C80" s="58"/>
      <c r="D80" s="58"/>
      <c r="E80" s="58"/>
      <c r="F80" s="58"/>
      <c r="G80" s="58"/>
      <c r="H80" s="12"/>
      <c r="I80" s="12"/>
      <c r="J80" s="4"/>
      <c r="K80" s="4"/>
    </row>
    <row r="81" ht="17.25" customHeight="1" spans="1:12" x14ac:dyDescent="0.25">
      <c r="A81" s="108" t="s">
        <v>445</v>
      </c>
      <c r="B81" s="109">
        <f>SUM(C86:C87)</f>
      </c>
      <c r="C81" s="109">
        <f>SUM(D86:D87)</f>
      </c>
      <c r="D81" s="109">
        <f>SUM(E86:E87)</f>
      </c>
      <c r="E81" s="109">
        <f>SUM(F86:F87)</f>
      </c>
      <c r="F81" s="109">
        <f>SUM(G86:G87)</f>
      </c>
      <c r="G81" s="240">
        <f>SUM(H86:H87)</f>
      </c>
      <c r="H81" s="4"/>
      <c r="I81" s="4"/>
      <c r="J81" s="4"/>
      <c r="K81" s="4"/>
    </row>
    <row r="82" ht="17.25" customHeight="1" spans="1:12" x14ac:dyDescent="0.25">
      <c r="A82" s="57" t="s">
        <v>629</v>
      </c>
      <c r="B82" s="58"/>
      <c r="C82" s="58"/>
      <c r="D82" s="58"/>
      <c r="E82" s="70">
        <v>-280</v>
      </c>
      <c r="F82" s="70">
        <v>-200</v>
      </c>
      <c r="G82" s="58"/>
      <c r="H82" s="12"/>
      <c r="I82" s="12"/>
      <c r="J82" s="4"/>
      <c r="K82" s="4"/>
    </row>
    <row r="83" ht="17.25" customHeight="1" spans="1:12" x14ac:dyDescent="0.25">
      <c r="A83" s="108" t="s">
        <v>446</v>
      </c>
      <c r="B83" s="109">
        <f>SUM(C88:C89)</f>
      </c>
      <c r="C83" s="109">
        <f>SUM(D88:D89)</f>
      </c>
      <c r="D83" s="109">
        <f>SUM(E88:E89)</f>
      </c>
      <c r="E83" s="109">
        <f>SUM(F88:F89)</f>
      </c>
      <c r="F83" s="109">
        <f>SUM(G88:G89)</f>
      </c>
      <c r="G83" s="240">
        <f>SUM(H88:H89)</f>
      </c>
      <c r="H83" s="4"/>
      <c r="I83" s="4"/>
      <c r="J83" s="4"/>
      <c r="K83" s="4"/>
    </row>
    <row r="84" ht="17.25" customHeight="1" spans="1:12" x14ac:dyDescent="0.25">
      <c r="A84" s="57">
        <v>43840</v>
      </c>
      <c r="B84" s="58"/>
      <c r="C84" s="58"/>
      <c r="D84" s="58"/>
      <c r="E84" s="70">
        <v>-40</v>
      </c>
      <c r="F84" s="70">
        <v>-43</v>
      </c>
      <c r="G84" s="58"/>
      <c r="H84" s="12" t="s">
        <v>630</v>
      </c>
      <c r="I84" s="12"/>
      <c r="J84" s="4"/>
      <c r="K84" s="4"/>
    </row>
    <row r="85" ht="17.25" customHeight="1" spans="1:12" x14ac:dyDescent="0.25">
      <c r="A85" s="57">
        <v>44114</v>
      </c>
      <c r="B85" s="58"/>
      <c r="C85" s="58"/>
      <c r="D85" s="58"/>
      <c r="E85" s="70">
        <v>-85</v>
      </c>
      <c r="F85" s="70">
        <v>-20</v>
      </c>
      <c r="G85" s="58"/>
      <c r="H85" s="12"/>
      <c r="I85" s="12"/>
      <c r="J85" s="4"/>
      <c r="K85" s="4"/>
    </row>
    <row r="86" ht="17.25" customHeight="1" spans="1:12" x14ac:dyDescent="0.25">
      <c r="A86" s="17" t="s">
        <v>559</v>
      </c>
      <c r="B86" s="58"/>
      <c r="C86" s="58"/>
      <c r="D86" s="58"/>
      <c r="E86" s="70">
        <v>-74</v>
      </c>
      <c r="F86" s="70">
        <v>-7</v>
      </c>
      <c r="G86" s="58"/>
      <c r="H86" s="12"/>
      <c r="I86" s="12"/>
      <c r="J86" s="4"/>
      <c r="K86" s="4"/>
    </row>
    <row r="87" ht="17.25" customHeight="1" spans="1:12" x14ac:dyDescent="0.25">
      <c r="A87" s="191" t="s">
        <v>447</v>
      </c>
      <c r="B87" s="58"/>
      <c r="C87" s="58"/>
      <c r="D87" s="58"/>
      <c r="E87" s="70">
        <v>-196</v>
      </c>
      <c r="F87" s="70">
        <v>-137</v>
      </c>
      <c r="G87" s="58"/>
      <c r="H87" s="4"/>
      <c r="I87" s="4"/>
      <c r="J87" s="4"/>
      <c r="K87" s="4"/>
    </row>
    <row r="88" ht="17.25" customHeight="1" spans="1:12" x14ac:dyDescent="0.25">
      <c r="A88" s="13" t="s">
        <v>448</v>
      </c>
      <c r="B88" s="58"/>
      <c r="C88" s="58"/>
      <c r="D88" s="58"/>
      <c r="E88" s="70">
        <v>-59</v>
      </c>
      <c r="F88" s="70">
        <v>-15</v>
      </c>
      <c r="G88" s="58"/>
      <c r="H88" s="4"/>
      <c r="I88" s="4"/>
      <c r="J88" s="4"/>
      <c r="K88" s="4"/>
    </row>
    <row r="89" ht="17.25" customHeight="1" spans="1:12" x14ac:dyDescent="0.25">
      <c r="A89" s="13" t="s">
        <v>449</v>
      </c>
      <c r="B89" s="58"/>
      <c r="C89" s="58"/>
      <c r="D89" s="58"/>
      <c r="E89" s="219">
        <v>-110</v>
      </c>
      <c r="F89" s="219">
        <v>-49</v>
      </c>
      <c r="G89" s="58"/>
      <c r="H89" s="4"/>
      <c r="I89" s="4"/>
      <c r="J89" s="4"/>
      <c r="K89" s="4"/>
    </row>
    <row r="90" ht="17.25" customHeight="1" spans="1:12" x14ac:dyDescent="0.25">
      <c r="A90" s="108" t="s">
        <v>450</v>
      </c>
      <c r="B90" s="109">
        <f>SUM(C90:C96)</f>
      </c>
      <c r="C90" s="109">
        <f>SUM(D90:D96)</f>
      </c>
      <c r="D90" s="109">
        <f>SUM(E90:E96)</f>
      </c>
      <c r="E90" s="109">
        <f>SUM(F90:F96)</f>
      </c>
      <c r="F90" s="109">
        <f>SUM(G90:G96)</f>
      </c>
      <c r="G90" s="240">
        <f>SUM(H90:H96)</f>
      </c>
      <c r="H90" s="4"/>
      <c r="I90" s="4"/>
      <c r="J90" s="4"/>
      <c r="K90" s="4"/>
    </row>
    <row r="91" ht="17.25" customHeight="1" spans="1:12" x14ac:dyDescent="0.25">
      <c r="A91" s="13">
        <v>43901</v>
      </c>
      <c r="B91" s="58"/>
      <c r="C91" s="58"/>
      <c r="D91" s="58"/>
      <c r="E91" s="70">
        <v>-12</v>
      </c>
      <c r="F91" s="70">
        <v>-6</v>
      </c>
      <c r="G91" s="58"/>
      <c r="H91" s="4"/>
      <c r="I91" s="4"/>
      <c r="J91" s="4"/>
      <c r="K91" s="4"/>
    </row>
    <row r="92" ht="17.25" customHeight="1" spans="1:12" x14ac:dyDescent="0.25">
      <c r="A92" s="191">
        <v>43993</v>
      </c>
      <c r="B92" s="58"/>
      <c r="C92" s="58"/>
      <c r="D92" s="58"/>
      <c r="E92" s="219">
        <v>-67</v>
      </c>
      <c r="F92" s="58"/>
      <c r="G92" s="58"/>
      <c r="H92" s="12" t="s">
        <v>631</v>
      </c>
      <c r="I92" s="4"/>
      <c r="J92" s="4"/>
      <c r="K92" s="4"/>
    </row>
    <row r="93" ht="17.25" customHeight="1" spans="1:12" x14ac:dyDescent="0.25">
      <c r="A93" s="191" t="s">
        <v>571</v>
      </c>
      <c r="B93" s="58"/>
      <c r="C93" s="58"/>
      <c r="D93" s="58"/>
      <c r="E93" s="219">
        <v>-262</v>
      </c>
      <c r="F93" s="70">
        <v>-128</v>
      </c>
      <c r="G93" s="58"/>
      <c r="H93" s="33" t="s">
        <v>632</v>
      </c>
      <c r="I93" s="12" t="s">
        <v>633</v>
      </c>
      <c r="J93" s="4"/>
      <c r="K93" s="4"/>
    </row>
    <row r="94" ht="17.25" customHeight="1" spans="1:12" x14ac:dyDescent="0.25">
      <c r="A94" s="191" t="s">
        <v>451</v>
      </c>
      <c r="B94" s="58"/>
      <c r="C94" s="58"/>
      <c r="D94" s="58"/>
      <c r="E94" s="219">
        <v>-201</v>
      </c>
      <c r="F94" s="70">
        <v>-71</v>
      </c>
      <c r="G94" s="58"/>
      <c r="H94" s="33" t="s">
        <v>632</v>
      </c>
      <c r="I94" s="12" t="s">
        <v>634</v>
      </c>
      <c r="J94" s="4"/>
      <c r="K94" s="4"/>
    </row>
    <row r="95" ht="17.25" customHeight="1" spans="1:12" x14ac:dyDescent="0.25">
      <c r="A95" s="108" t="s">
        <v>452</v>
      </c>
      <c r="B95" s="109">
        <f>SUM(C97:C101)</f>
      </c>
      <c r="C95" s="109">
        <f>SUM(D97:D101)</f>
      </c>
      <c r="D95" s="109">
        <f>SUM(E97:E101)</f>
      </c>
      <c r="E95" s="109">
        <f>SUM(F97:F101)</f>
      </c>
      <c r="F95" s="109">
        <f>SUM(G97:G101)</f>
      </c>
      <c r="G95" s="240">
        <f>SUM(H97:H101)</f>
      </c>
      <c r="H95" s="4"/>
      <c r="I95" s="4"/>
      <c r="J95" s="4"/>
      <c r="K95" s="4"/>
    </row>
    <row r="96" ht="17.25" customHeight="1" spans="1:12" x14ac:dyDescent="0.25">
      <c r="A96" s="191">
        <v>43873</v>
      </c>
      <c r="B96" s="58"/>
      <c r="C96" s="58"/>
      <c r="D96" s="58"/>
      <c r="E96" s="219">
        <v>-1</v>
      </c>
      <c r="F96" s="58"/>
      <c r="G96" s="58"/>
      <c r="H96" s="4"/>
      <c r="I96" s="4"/>
      <c r="J96" s="4"/>
      <c r="K96" s="4"/>
    </row>
    <row r="97" ht="17.25" customHeight="1" spans="1:12" x14ac:dyDescent="0.25">
      <c r="A97" s="191">
        <v>43963</v>
      </c>
      <c r="B97" s="58"/>
      <c r="C97" s="58"/>
      <c r="D97" s="58"/>
      <c r="E97" s="219">
        <v>-129</v>
      </c>
      <c r="F97" s="219">
        <v>-41</v>
      </c>
      <c r="G97" s="58"/>
      <c r="H97" s="33" t="s">
        <v>632</v>
      </c>
      <c r="I97" s="33" t="s">
        <v>635</v>
      </c>
      <c r="J97" s="33" t="s">
        <v>636</v>
      </c>
      <c r="K97" s="4"/>
    </row>
    <row r="98" ht="17.25" customHeight="1" spans="1:12" x14ac:dyDescent="0.25">
      <c r="A98" s="191">
        <v>44147</v>
      </c>
      <c r="B98" s="58"/>
      <c r="C98" s="58"/>
      <c r="D98" s="58"/>
      <c r="E98" s="70">
        <v>-24</v>
      </c>
      <c r="F98" s="70">
        <v>-9</v>
      </c>
      <c r="G98" s="58"/>
      <c r="H98" s="33" t="s">
        <v>637</v>
      </c>
      <c r="I98" s="4"/>
      <c r="J98" s="33" t="s">
        <v>638</v>
      </c>
      <c r="K98" s="4"/>
    </row>
    <row r="99" ht="17.25" customHeight="1" spans="1:12" x14ac:dyDescent="0.25">
      <c r="A99" s="17" t="s">
        <v>89</v>
      </c>
      <c r="B99" s="58"/>
      <c r="C99" s="58"/>
      <c r="D99" s="58"/>
      <c r="E99" s="70">
        <v>-20</v>
      </c>
      <c r="F99" s="70">
        <v>-29</v>
      </c>
      <c r="G99" s="58"/>
      <c r="H99" s="33" t="s">
        <v>639</v>
      </c>
      <c r="I99" s="4"/>
      <c r="J99" s="33" t="s">
        <v>640</v>
      </c>
      <c r="K99" s="4"/>
    </row>
    <row r="100" ht="17.25" customHeight="1" spans="1:12" x14ac:dyDescent="0.25">
      <c r="A100" s="191" t="s">
        <v>99</v>
      </c>
      <c r="B100" s="58"/>
      <c r="C100" s="58"/>
      <c r="D100" s="58"/>
      <c r="E100" s="70">
        <v>-270</v>
      </c>
      <c r="F100" s="70">
        <v>-168</v>
      </c>
      <c r="G100" s="58"/>
      <c r="H100" s="33" t="s">
        <v>641</v>
      </c>
      <c r="I100" s="4"/>
      <c r="J100" s="4"/>
      <c r="K100" s="4"/>
    </row>
    <row r="101" ht="17.25" customHeight="1" spans="1:12" x14ac:dyDescent="0.25">
      <c r="A101" s="108" t="s">
        <v>453</v>
      </c>
      <c r="B101" s="109">
        <f>SUM(C102:C107)</f>
      </c>
      <c r="C101" s="109">
        <f>SUM(D102:D107)</f>
      </c>
      <c r="D101" s="109">
        <f>SUM(E102:E107)</f>
      </c>
      <c r="E101" s="109">
        <f>SUM(F102:F107)</f>
      </c>
      <c r="F101" s="109">
        <f>SUM(G102:G107)</f>
      </c>
      <c r="G101" s="240">
        <f>SUM(H102:H107)</f>
      </c>
      <c r="H101" s="4"/>
      <c r="I101" s="4"/>
      <c r="J101" s="4"/>
      <c r="K101" s="4"/>
    </row>
    <row r="102" ht="17.25" customHeight="1" spans="1:12" x14ac:dyDescent="0.25">
      <c r="A102" s="191">
        <v>44378</v>
      </c>
      <c r="B102" s="58"/>
      <c r="C102" s="58"/>
      <c r="D102" s="58"/>
      <c r="E102" s="70">
        <v>-285</v>
      </c>
      <c r="F102" s="70">
        <v>-145</v>
      </c>
      <c r="G102" s="58"/>
      <c r="H102" s="33" t="s">
        <v>642</v>
      </c>
      <c r="I102" s="4"/>
      <c r="J102" s="4"/>
      <c r="K102" s="4"/>
    </row>
    <row r="103" ht="17.25" customHeight="1" spans="1:12" x14ac:dyDescent="0.25">
      <c r="A103" s="17" t="s">
        <v>560</v>
      </c>
      <c r="B103" s="58"/>
      <c r="C103" s="58"/>
      <c r="D103" s="58"/>
      <c r="E103" s="70">
        <v>-75</v>
      </c>
      <c r="F103" s="70">
        <v>-50</v>
      </c>
      <c r="G103" s="58"/>
      <c r="H103" s="33" t="s">
        <v>643</v>
      </c>
      <c r="I103" s="33" t="s">
        <v>644</v>
      </c>
      <c r="J103" s="4"/>
      <c r="K103" s="4"/>
    </row>
    <row r="104" ht="17.25" customHeight="1" spans="1:12" x14ac:dyDescent="0.25">
      <c r="A104" s="57" t="s">
        <v>531</v>
      </c>
      <c r="B104" s="58"/>
      <c r="C104" s="241">
        <v>-1</v>
      </c>
      <c r="D104" s="58"/>
      <c r="E104" s="70">
        <v>-66</v>
      </c>
      <c r="F104" s="70">
        <v>-14</v>
      </c>
      <c r="G104" s="58"/>
      <c r="H104" s="33" t="s">
        <v>645</v>
      </c>
      <c r="I104" s="197" t="s">
        <v>646</v>
      </c>
      <c r="J104" s="197"/>
      <c r="K104" s="197"/>
    </row>
    <row r="105" ht="17.25" customHeight="1" spans="1:12" x14ac:dyDescent="0.25">
      <c r="A105" s="108" t="s">
        <v>454</v>
      </c>
      <c r="B105" s="109">
        <f>SUM(C108:C111)</f>
      </c>
      <c r="C105" s="109">
        <f>SUM(D108:D111)</f>
      </c>
      <c r="D105" s="109">
        <f>SUM(E108:E111)</f>
      </c>
      <c r="E105" s="109">
        <f>SUM(F108:F111)</f>
      </c>
      <c r="F105" s="109">
        <f>SUM(G108:G111)</f>
      </c>
      <c r="G105" s="240">
        <f>SUM(H108:H111)</f>
      </c>
      <c r="H105" s="4"/>
      <c r="I105" s="4"/>
      <c r="J105" s="4"/>
      <c r="K105" s="4"/>
    </row>
    <row r="106" ht="17.25" customHeight="1" spans="1:12" x14ac:dyDescent="0.25">
      <c r="A106" s="57">
        <v>44318</v>
      </c>
      <c r="B106" s="58"/>
      <c r="C106" s="70">
        <v>-22</v>
      </c>
      <c r="D106" s="58"/>
      <c r="E106" s="70">
        <v>-51</v>
      </c>
      <c r="F106" s="70">
        <v>-64</v>
      </c>
      <c r="G106" s="58"/>
      <c r="H106" s="33" t="s">
        <v>647</v>
      </c>
      <c r="I106" s="4"/>
      <c r="J106" s="4"/>
      <c r="K106" s="4"/>
    </row>
    <row r="107" ht="17.25" customHeight="1" spans="1:12" x14ac:dyDescent="0.25">
      <c r="A107" s="57" t="s">
        <v>532</v>
      </c>
      <c r="B107" s="58"/>
      <c r="C107" s="70">
        <v>-168</v>
      </c>
      <c r="D107" s="70">
        <v>-32</v>
      </c>
      <c r="E107" s="58"/>
      <c r="F107" s="58"/>
      <c r="G107" s="58"/>
      <c r="H107" s="4"/>
      <c r="I107" s="4"/>
      <c r="J107" s="4"/>
      <c r="K107" s="4"/>
    </row>
    <row r="108" ht="17.25" customHeight="1" spans="1:12" x14ac:dyDescent="0.25">
      <c r="A108" s="57" t="s">
        <v>532</v>
      </c>
      <c r="B108" s="58"/>
      <c r="C108" s="58"/>
      <c r="D108" s="58"/>
      <c r="E108" s="70">
        <v>-8</v>
      </c>
      <c r="F108" s="70">
        <v>-7</v>
      </c>
      <c r="G108" s="58"/>
      <c r="H108" s="33" t="s">
        <v>648</v>
      </c>
      <c r="I108" s="4"/>
      <c r="J108" s="4"/>
      <c r="K108" s="4"/>
    </row>
    <row r="109" ht="17.25" customHeight="1" spans="1:12" x14ac:dyDescent="0.25">
      <c r="A109" s="108" t="s">
        <v>455</v>
      </c>
      <c r="B109" s="109">
        <f>SUM(C112:C115)</f>
      </c>
      <c r="C109" s="109">
        <f>SUM(D112:D115)</f>
      </c>
      <c r="D109" s="109">
        <f>SUM(E112:E115)</f>
      </c>
      <c r="E109" s="109">
        <f>SUM(F112:F115)</f>
      </c>
      <c r="F109" s="109">
        <f>SUM(G112:G115)</f>
      </c>
      <c r="G109" s="240">
        <f>SUM(H112:H115)</f>
      </c>
      <c r="H109" s="4"/>
      <c r="I109" s="4"/>
      <c r="J109" s="4"/>
      <c r="K109" s="4"/>
    </row>
    <row r="110" ht="17.25" customHeight="1" spans="1:12" x14ac:dyDescent="0.25">
      <c r="A110" s="57">
        <v>44533</v>
      </c>
      <c r="B110" s="58"/>
      <c r="C110" s="70">
        <v>-159</v>
      </c>
      <c r="D110" s="70">
        <v>-15</v>
      </c>
      <c r="E110" s="58"/>
      <c r="F110" s="70">
        <v>-11</v>
      </c>
      <c r="G110" s="58"/>
      <c r="H110" s="33" t="s">
        <v>649</v>
      </c>
      <c r="I110" s="4"/>
      <c r="J110" s="4"/>
      <c r="K110" s="4"/>
    </row>
    <row r="111" ht="17.25" customHeight="1" spans="1:12" x14ac:dyDescent="0.25">
      <c r="A111" s="57" t="s">
        <v>533</v>
      </c>
      <c r="B111" s="58"/>
      <c r="C111" s="70">
        <v>-178</v>
      </c>
      <c r="D111" s="70">
        <v>-80</v>
      </c>
      <c r="E111" s="58"/>
      <c r="F111" s="58"/>
      <c r="G111" s="58"/>
      <c r="H111" s="4"/>
      <c r="I111" s="4"/>
      <c r="J111" s="4"/>
      <c r="K111" s="4"/>
    </row>
    <row r="112" ht="17.25" customHeight="1" spans="1:12" x14ac:dyDescent="0.25">
      <c r="A112" s="57" t="s">
        <v>572</v>
      </c>
      <c r="B112" s="58"/>
      <c r="C112" s="70">
        <v>-144</v>
      </c>
      <c r="D112" s="70">
        <v>-29</v>
      </c>
      <c r="E112" s="70">
        <v>-61</v>
      </c>
      <c r="F112" s="70">
        <v>-35</v>
      </c>
      <c r="G112" s="58"/>
      <c r="H112" s="33" t="s">
        <v>650</v>
      </c>
      <c r="I112" s="4"/>
      <c r="J112" s="4"/>
      <c r="K112" s="4"/>
    </row>
    <row r="113" ht="17.25" customHeight="1" spans="1:12" x14ac:dyDescent="0.25">
      <c r="A113" s="57" t="s">
        <v>561</v>
      </c>
      <c r="B113" s="58"/>
      <c r="C113" s="70">
        <v>-180</v>
      </c>
      <c r="D113" s="70">
        <v>-11</v>
      </c>
      <c r="E113" s="70">
        <v>-32</v>
      </c>
      <c r="F113" s="58"/>
      <c r="G113" s="58"/>
      <c r="H113" s="4"/>
      <c r="I113" s="4"/>
      <c r="J113" s="4"/>
      <c r="K113" s="4"/>
    </row>
    <row r="114" ht="17.25" customHeight="1" spans="1:12" x14ac:dyDescent="0.25">
      <c r="A114" s="57" t="s">
        <v>573</v>
      </c>
      <c r="B114" s="58"/>
      <c r="C114" s="70">
        <v>-246</v>
      </c>
      <c r="D114" s="70">
        <v>-125</v>
      </c>
      <c r="E114" s="58"/>
      <c r="F114" s="58"/>
      <c r="G114" s="58"/>
      <c r="H114" s="4"/>
      <c r="I114" s="4"/>
      <c r="J114" s="4"/>
      <c r="K114" s="4"/>
    </row>
    <row r="115" ht="17.25" customHeight="1" spans="1:12" x14ac:dyDescent="0.25">
      <c r="A115" s="57" t="s">
        <v>574</v>
      </c>
      <c r="B115" s="58"/>
      <c r="C115" s="70">
        <v>-159</v>
      </c>
      <c r="D115" s="70">
        <v>-17</v>
      </c>
      <c r="E115" s="70">
        <v>-126</v>
      </c>
      <c r="F115" s="70">
        <v>-74</v>
      </c>
      <c r="G115" s="58"/>
      <c r="H115" s="33" t="s">
        <v>651</v>
      </c>
      <c r="I115" s="4"/>
      <c r="J115" s="4"/>
      <c r="K115" s="4"/>
    </row>
    <row r="116" ht="17.25" customHeight="1" spans="1:12" x14ac:dyDescent="0.25">
      <c r="A116" s="108" t="s">
        <v>456</v>
      </c>
      <c r="B116" s="109">
        <f>SUM(C116:C122)</f>
      </c>
      <c r="C116" s="109">
        <f>SUM(D116:D122)</f>
      </c>
      <c r="D116" s="109">
        <f>SUM(E116:E122)</f>
      </c>
      <c r="E116" s="109">
        <f>SUM(F116:F122)</f>
      </c>
      <c r="F116" s="109">
        <f>SUM(G116:G122)</f>
      </c>
      <c r="G116" s="240">
        <f>SUM(H116:H122)</f>
      </c>
      <c r="H116" s="4"/>
      <c r="I116" s="4"/>
      <c r="J116" s="4"/>
      <c r="K116" s="4"/>
    </row>
    <row r="117" ht="17.25" customHeight="1" spans="1:12" x14ac:dyDescent="0.25">
      <c r="A117" s="57">
        <v>44381</v>
      </c>
      <c r="B117" s="73"/>
      <c r="C117" s="70">
        <v>-250</v>
      </c>
      <c r="D117" s="70">
        <v>-80</v>
      </c>
      <c r="E117" s="73"/>
      <c r="F117" s="73"/>
      <c r="G117" s="73"/>
      <c r="H117" s="4"/>
      <c r="I117" s="4"/>
      <c r="J117" s="4"/>
      <c r="K117" s="4"/>
    </row>
    <row r="118" ht="17.25" customHeight="1" spans="1:12" x14ac:dyDescent="0.25">
      <c r="A118" s="57">
        <v>44443</v>
      </c>
      <c r="B118" s="58"/>
      <c r="C118" s="70">
        <v>-225</v>
      </c>
      <c r="D118" s="70">
        <v>-138</v>
      </c>
      <c r="E118" s="58"/>
      <c r="F118" s="58"/>
      <c r="G118" s="58"/>
      <c r="H118" s="4"/>
      <c r="I118" s="4"/>
      <c r="J118" s="4"/>
      <c r="K118" s="4"/>
    </row>
    <row r="119" ht="17.25" customHeight="1" spans="1:12" x14ac:dyDescent="0.25">
      <c r="A119" s="57" t="s">
        <v>575</v>
      </c>
      <c r="B119" s="58"/>
      <c r="C119" s="70">
        <v>-150</v>
      </c>
      <c r="D119" s="70">
        <v>-33</v>
      </c>
      <c r="E119" s="58"/>
      <c r="F119" s="58"/>
      <c r="G119" s="58"/>
      <c r="H119" s="4"/>
      <c r="I119" s="4"/>
      <c r="J119" s="4"/>
      <c r="K119" s="4"/>
    </row>
    <row r="120" ht="17.25" customHeight="1" spans="1:12" x14ac:dyDescent="0.25">
      <c r="A120" s="57" t="s">
        <v>576</v>
      </c>
      <c r="B120" s="58"/>
      <c r="C120" s="70">
        <v>-179</v>
      </c>
      <c r="D120" s="70">
        <v>-133</v>
      </c>
      <c r="E120" s="58"/>
      <c r="F120" s="58"/>
      <c r="G120" s="58"/>
      <c r="H120" s="4"/>
      <c r="I120" s="4"/>
      <c r="J120" s="4"/>
      <c r="K120" s="4"/>
    </row>
    <row r="121" ht="17.25" customHeight="1" spans="1:12" x14ac:dyDescent="0.25">
      <c r="A121" s="57" t="s">
        <v>577</v>
      </c>
      <c r="B121" s="70">
        <v>-27</v>
      </c>
      <c r="C121" s="70">
        <v>-250</v>
      </c>
      <c r="D121" s="70">
        <v>-50</v>
      </c>
      <c r="E121" s="58"/>
      <c r="F121" s="58"/>
      <c r="G121" s="58"/>
      <c r="H121" s="4"/>
      <c r="I121" s="4"/>
      <c r="J121" s="4"/>
      <c r="K121" s="4"/>
    </row>
    <row r="122" ht="17.25" customHeight="1" spans="1:12" x14ac:dyDescent="0.25">
      <c r="A122" s="57" t="s">
        <v>577</v>
      </c>
      <c r="B122" s="70">
        <v>-65</v>
      </c>
      <c r="C122" s="70">
        <v>-134</v>
      </c>
      <c r="D122" s="70">
        <v>-175</v>
      </c>
      <c r="E122" s="73"/>
      <c r="F122" s="73"/>
      <c r="G122" s="73"/>
      <c r="H122" s="4"/>
      <c r="I122" s="4"/>
      <c r="J122" s="4"/>
      <c r="K122" s="4"/>
    </row>
    <row r="123" ht="17.25" customHeight="1" spans="1:12" x14ac:dyDescent="0.25">
      <c r="A123" s="57" t="s">
        <v>652</v>
      </c>
      <c r="B123" s="70">
        <v>-86</v>
      </c>
      <c r="C123" s="70">
        <v>-256</v>
      </c>
      <c r="D123" s="70">
        <v>-73</v>
      </c>
      <c r="E123" s="58"/>
      <c r="F123" s="58"/>
      <c r="G123" s="58"/>
      <c r="H123" s="4"/>
      <c r="I123" s="4"/>
      <c r="J123" s="4"/>
      <c r="K123" s="4"/>
    </row>
    <row r="124" ht="17.25" customHeight="1" spans="1:12" x14ac:dyDescent="0.25">
      <c r="A124" s="57" t="s">
        <v>653</v>
      </c>
      <c r="B124" s="70">
        <v>-52</v>
      </c>
      <c r="C124" s="70">
        <v>-250</v>
      </c>
      <c r="D124" s="70">
        <v>-86</v>
      </c>
      <c r="E124" s="73"/>
      <c r="F124" s="73"/>
      <c r="G124" s="73"/>
      <c r="H124" s="4"/>
      <c r="I124" s="4"/>
      <c r="J124" s="4"/>
      <c r="K124" s="4"/>
    </row>
    <row r="125" ht="17.25" customHeight="1" spans="1:12" x14ac:dyDescent="0.25">
      <c r="A125" s="108" t="s">
        <v>457</v>
      </c>
      <c r="B125" s="109">
        <f>SUM(C123:C131)</f>
      </c>
      <c r="C125" s="109">
        <f>SUM(D123:D131)</f>
      </c>
      <c r="D125" s="109">
        <f>SUM(E123:E131)</f>
      </c>
      <c r="E125" s="109">
        <f>SUM(F123:F131)</f>
      </c>
      <c r="F125" s="109">
        <f>SUM(G123:G131)</f>
      </c>
      <c r="G125" s="240">
        <f>SUM(H123:H131)</f>
      </c>
      <c r="H125" s="4"/>
      <c r="I125" s="4"/>
      <c r="J125" s="4"/>
      <c r="K125" s="4"/>
    </row>
    <row r="126" ht="17.25" customHeight="1" spans="1:12" x14ac:dyDescent="0.25">
      <c r="A126" s="201"/>
      <c r="B126" s="242"/>
      <c r="C126" s="242"/>
      <c r="D126" s="242"/>
      <c r="E126" s="243"/>
      <c r="F126" s="242"/>
      <c r="G126" s="243"/>
      <c r="H126" s="4"/>
      <c r="I126" s="4"/>
      <c r="J126" s="4"/>
      <c r="K126" s="4"/>
    </row>
    <row r="127" ht="17.25" customHeight="1" spans="1:12" x14ac:dyDescent="0.25">
      <c r="A127" s="108" t="s">
        <v>459</v>
      </c>
      <c r="B127" s="109">
        <f>SUM(C132:C133)</f>
      </c>
      <c r="C127" s="109">
        <f>SUM(D132:D133)</f>
      </c>
      <c r="D127" s="109">
        <f>SUM(E132:E133)</f>
      </c>
      <c r="E127" s="109">
        <f>SUM(F132:F133)</f>
      </c>
      <c r="F127" s="109">
        <f>SUM(G132:G133)</f>
      </c>
      <c r="G127" s="240">
        <f>SUM(H132:H133)</f>
      </c>
      <c r="H127" s="4"/>
      <c r="I127" s="4"/>
      <c r="J127" s="4"/>
      <c r="K127" s="4"/>
    </row>
    <row r="128" ht="17.25" customHeight="1" spans="1:12" x14ac:dyDescent="0.25">
      <c r="A128" s="57">
        <v>44233</v>
      </c>
      <c r="B128" s="70">
        <v>-50</v>
      </c>
      <c r="C128" s="70">
        <v>-200</v>
      </c>
      <c r="D128" s="70">
        <v>-50</v>
      </c>
      <c r="E128" s="58"/>
      <c r="F128" s="58"/>
      <c r="G128" s="58"/>
      <c r="H128" s="4"/>
      <c r="I128" s="4"/>
      <c r="J128" s="4"/>
      <c r="K128" s="4"/>
    </row>
    <row r="129" ht="17.25" customHeight="1" spans="1:12" x14ac:dyDescent="0.25">
      <c r="A129" s="57">
        <v>44292</v>
      </c>
      <c r="B129" s="70">
        <v>-42</v>
      </c>
      <c r="C129" s="70">
        <v>-306</v>
      </c>
      <c r="D129" s="70">
        <v>-52</v>
      </c>
      <c r="E129" s="73"/>
      <c r="F129" s="73"/>
      <c r="G129" s="73"/>
      <c r="H129" s="4"/>
      <c r="I129" s="4"/>
      <c r="J129" s="4"/>
      <c r="K129" s="4"/>
    </row>
    <row r="130" ht="17.25" customHeight="1" spans="1:12" x14ac:dyDescent="0.25">
      <c r="A130" s="57">
        <v>44445</v>
      </c>
      <c r="B130" s="70">
        <v>-55</v>
      </c>
      <c r="C130" s="70">
        <v>-365</v>
      </c>
      <c r="D130" s="70">
        <v>-47</v>
      </c>
      <c r="E130" s="73"/>
      <c r="F130" s="73"/>
      <c r="G130" s="73"/>
      <c r="H130" s="4"/>
      <c r="I130" s="4"/>
      <c r="J130" s="4"/>
      <c r="K130" s="4"/>
    </row>
    <row r="131" ht="17.25" customHeight="1" spans="1:12" x14ac:dyDescent="0.25">
      <c r="A131" s="57">
        <v>44475</v>
      </c>
      <c r="B131" s="70">
        <v>-71</v>
      </c>
      <c r="C131" s="70">
        <v>-267</v>
      </c>
      <c r="D131" s="70">
        <v>-91</v>
      </c>
      <c r="E131" s="58"/>
      <c r="F131" s="70">
        <v>-37</v>
      </c>
      <c r="G131" s="58"/>
      <c r="H131" s="4"/>
      <c r="I131" s="4"/>
      <c r="J131" s="4"/>
      <c r="K131" s="4"/>
    </row>
    <row r="132" ht="17.25" customHeight="1" spans="1:12" x14ac:dyDescent="0.25">
      <c r="A132" s="57">
        <v>44506</v>
      </c>
      <c r="B132" s="70">
        <v>-53</v>
      </c>
      <c r="C132" s="70">
        <v>-203</v>
      </c>
      <c r="D132" s="70">
        <v>-64</v>
      </c>
      <c r="E132" s="73"/>
      <c r="F132" s="73"/>
      <c r="G132" s="73"/>
      <c r="H132" s="4"/>
      <c r="I132" s="4"/>
      <c r="J132" s="4"/>
      <c r="K132" s="4"/>
    </row>
    <row r="133" ht="17.25" customHeight="1" spans="1:12" x14ac:dyDescent="0.25">
      <c r="A133" s="57" t="s">
        <v>654</v>
      </c>
      <c r="B133" s="70">
        <v>-40</v>
      </c>
      <c r="C133" s="70">
        <v>-189</v>
      </c>
      <c r="D133" s="70">
        <v>-29</v>
      </c>
      <c r="E133" s="73"/>
      <c r="F133" s="70">
        <v>-76</v>
      </c>
      <c r="G133" s="73"/>
      <c r="H133" s="12" t="s">
        <v>655</v>
      </c>
      <c r="I133" s="4"/>
      <c r="J133" s="4"/>
      <c r="K133" s="4"/>
    </row>
    <row r="134" ht="17.25" customHeight="1" spans="1:12" x14ac:dyDescent="0.25">
      <c r="A134" s="17" t="s">
        <v>656</v>
      </c>
      <c r="B134" s="70">
        <v>-29</v>
      </c>
      <c r="C134" s="219">
        <v>-85</v>
      </c>
      <c r="D134" s="70">
        <v>-33</v>
      </c>
      <c r="E134" s="73"/>
      <c r="F134" s="70">
        <v>-165</v>
      </c>
      <c r="G134" s="73"/>
      <c r="H134" s="12" t="s">
        <v>657</v>
      </c>
      <c r="I134" s="4"/>
      <c r="J134" s="4"/>
      <c r="K134" s="4"/>
    </row>
    <row r="135" ht="17.25" customHeight="1" spans="1:12" x14ac:dyDescent="0.25">
      <c r="A135" s="17" t="s">
        <v>658</v>
      </c>
      <c r="B135" s="73"/>
      <c r="C135" s="73"/>
      <c r="D135" s="73"/>
      <c r="E135" s="73"/>
      <c r="F135" s="70">
        <v>-161</v>
      </c>
      <c r="G135" s="73"/>
      <c r="H135" s="12" t="s">
        <v>659</v>
      </c>
      <c r="I135" s="4"/>
      <c r="J135" s="4"/>
      <c r="K135" s="4"/>
    </row>
    <row r="136" ht="17.25" customHeight="1" spans="1:12" x14ac:dyDescent="0.25">
      <c r="A136" s="57" t="s">
        <v>660</v>
      </c>
      <c r="B136" s="70">
        <v>-51</v>
      </c>
      <c r="C136" s="70">
        <v>-141</v>
      </c>
      <c r="D136" s="70">
        <v>-21</v>
      </c>
      <c r="E136" s="73"/>
      <c r="F136" s="70">
        <v>-129</v>
      </c>
      <c r="G136" s="73"/>
      <c r="H136" s="12" t="s">
        <v>661</v>
      </c>
      <c r="I136" s="4"/>
      <c r="J136" s="4"/>
      <c r="K136" s="4"/>
    </row>
    <row r="137" ht="17.25" customHeight="1" spans="1:12" x14ac:dyDescent="0.25">
      <c r="A137" s="57" t="s">
        <v>202</v>
      </c>
      <c r="B137" s="70">
        <v>-42</v>
      </c>
      <c r="C137" s="70">
        <v>-210</v>
      </c>
      <c r="D137" s="70">
        <v>-29</v>
      </c>
      <c r="E137" s="73"/>
      <c r="F137" s="70">
        <v>-90</v>
      </c>
      <c r="G137" s="73"/>
      <c r="H137" s="12" t="s">
        <v>662</v>
      </c>
      <c r="I137" s="4"/>
      <c r="J137" s="4"/>
      <c r="K137" s="4"/>
    </row>
    <row r="138" ht="17.25" customHeight="1" spans="1:12" x14ac:dyDescent="0.25">
      <c r="A138" s="57" t="s">
        <v>106</v>
      </c>
      <c r="B138" s="70">
        <v>-22</v>
      </c>
      <c r="C138" s="70">
        <v>-84</v>
      </c>
      <c r="D138" s="70">
        <v>-27</v>
      </c>
      <c r="E138" s="73"/>
      <c r="F138" s="70">
        <v>-175</v>
      </c>
      <c r="G138" s="73"/>
      <c r="H138" s="12" t="s">
        <v>663</v>
      </c>
      <c r="I138" s="4"/>
      <c r="J138" s="4"/>
      <c r="K138" s="4"/>
    </row>
    <row r="139" ht="17.25" customHeight="1" spans="1:12" x14ac:dyDescent="0.25">
      <c r="A139" s="108" t="s">
        <v>507</v>
      </c>
      <c r="B139" s="109">
        <f>SUM(C134:C145)</f>
      </c>
      <c r="C139" s="109">
        <f>SUM(D134:D145)</f>
      </c>
      <c r="D139" s="109">
        <f>SUM(E134:E145)</f>
      </c>
      <c r="E139" s="109">
        <f>SUM(F134:F145)</f>
      </c>
      <c r="F139" s="109">
        <f>SUM(G134:G145)</f>
      </c>
      <c r="G139" s="240">
        <f>SUM(H134:H145)</f>
      </c>
      <c r="H139" s="4"/>
      <c r="I139" s="4"/>
      <c r="J139" s="4"/>
      <c r="K139" s="4"/>
    </row>
    <row r="140" ht="17.25" customHeight="1" spans="1:12" x14ac:dyDescent="0.25">
      <c r="A140" s="57">
        <v>44446</v>
      </c>
      <c r="B140" s="70">
        <v>-36</v>
      </c>
      <c r="C140" s="70">
        <v>-200</v>
      </c>
      <c r="D140" s="70">
        <v>-45</v>
      </c>
      <c r="E140" s="73"/>
      <c r="F140" s="70">
        <v>-92</v>
      </c>
      <c r="G140" s="73"/>
      <c r="H140" s="12" t="s">
        <v>664</v>
      </c>
      <c r="I140" s="4"/>
      <c r="J140" s="4"/>
      <c r="K140" s="4"/>
    </row>
    <row r="141" ht="17.25" customHeight="1" spans="1:12" x14ac:dyDescent="0.25">
      <c r="A141" s="57" t="s">
        <v>665</v>
      </c>
      <c r="B141" s="70">
        <v>-62</v>
      </c>
      <c r="C141" s="70">
        <v>-156</v>
      </c>
      <c r="D141" s="70">
        <v>-91</v>
      </c>
      <c r="E141" s="58"/>
      <c r="F141" s="70">
        <v>-91</v>
      </c>
      <c r="G141" s="73"/>
      <c r="H141" s="12" t="s">
        <v>666</v>
      </c>
      <c r="I141" s="4"/>
      <c r="J141" s="4"/>
      <c r="K141" s="4"/>
    </row>
    <row r="142" ht="17.25" customHeight="1" spans="1:12" x14ac:dyDescent="0.25">
      <c r="A142" s="57" t="s">
        <v>113</v>
      </c>
      <c r="B142" s="70">
        <v>-68</v>
      </c>
      <c r="C142" s="70">
        <v>-184</v>
      </c>
      <c r="D142" s="70">
        <v>-74</v>
      </c>
      <c r="E142" s="73"/>
      <c r="F142" s="70">
        <v>-51</v>
      </c>
      <c r="G142" s="73"/>
      <c r="H142" s="12" t="s">
        <v>667</v>
      </c>
      <c r="I142" s="4"/>
      <c r="J142" s="4"/>
      <c r="K142" s="4"/>
    </row>
    <row r="143" ht="17.25" customHeight="1" spans="1:12" x14ac:dyDescent="0.25">
      <c r="A143" s="108" t="s">
        <v>508</v>
      </c>
      <c r="B143" s="109">
        <f>SUM(C146:C149)</f>
      </c>
      <c r="C143" s="109">
        <f>SUM(D146:D149)</f>
      </c>
      <c r="D143" s="109">
        <f>SUM(E146:E149)</f>
      </c>
      <c r="E143" s="109">
        <f>SUM(F146:F149)</f>
      </c>
      <c r="F143" s="109">
        <f>SUM(G146:G149)</f>
      </c>
      <c r="G143" s="240">
        <f>SUM(H146:H149)</f>
      </c>
      <c r="H143" s="4"/>
      <c r="I143" s="4"/>
      <c r="J143" s="4"/>
      <c r="K143" s="4"/>
    </row>
    <row r="144" ht="17.25" customHeight="1" spans="1:12" x14ac:dyDescent="0.25">
      <c r="A144" s="17">
        <v>44294</v>
      </c>
      <c r="B144" s="70">
        <v>-31</v>
      </c>
      <c r="C144" s="70">
        <v>-123</v>
      </c>
      <c r="D144" s="70">
        <v>-38</v>
      </c>
      <c r="E144" s="73"/>
      <c r="F144" s="70">
        <v>-40</v>
      </c>
      <c r="G144" s="73"/>
      <c r="H144" s="12" t="s">
        <v>668</v>
      </c>
      <c r="I144" s="4"/>
      <c r="J144" s="4"/>
      <c r="K144" s="4"/>
    </row>
    <row r="145" ht="17.25" customHeight="1" spans="1:12" x14ac:dyDescent="0.25">
      <c r="A145" s="57" t="s">
        <v>14</v>
      </c>
      <c r="B145" s="70">
        <v>-28</v>
      </c>
      <c r="C145" s="70">
        <v>-176</v>
      </c>
      <c r="D145" s="70">
        <v>-91</v>
      </c>
      <c r="E145" s="73"/>
      <c r="F145" s="70">
        <v>-10</v>
      </c>
      <c r="G145" s="73"/>
      <c r="H145" s="4"/>
      <c r="I145" s="4"/>
      <c r="J145" s="4"/>
      <c r="K145" s="4"/>
    </row>
    <row r="146" ht="17.25" customHeight="1" spans="1:12" x14ac:dyDescent="0.25">
      <c r="A146" s="57" t="s">
        <v>534</v>
      </c>
      <c r="B146" s="70">
        <v>-69</v>
      </c>
      <c r="C146" s="70">
        <v>-227</v>
      </c>
      <c r="D146" s="70">
        <v>-59</v>
      </c>
      <c r="E146" s="73"/>
      <c r="F146" s="70">
        <v>-10</v>
      </c>
      <c r="G146" s="73"/>
      <c r="H146" s="4"/>
      <c r="I146" s="4"/>
      <c r="J146" s="4"/>
      <c r="K146" s="4"/>
    </row>
    <row r="147" ht="17.25" customHeight="1" spans="1:12" x14ac:dyDescent="0.25">
      <c r="A147" s="57" t="s">
        <v>535</v>
      </c>
      <c r="B147" s="70">
        <v>-56</v>
      </c>
      <c r="C147" s="70">
        <v>-102</v>
      </c>
      <c r="D147" s="70">
        <v>-30</v>
      </c>
      <c r="E147" s="73"/>
      <c r="F147" s="70">
        <v>-44</v>
      </c>
      <c r="G147" s="73"/>
      <c r="H147" s="4"/>
      <c r="I147" s="4"/>
      <c r="J147" s="4"/>
      <c r="K147" s="4"/>
    </row>
    <row r="148" ht="17.25" customHeight="1" spans="1:12" x14ac:dyDescent="0.25">
      <c r="A148" s="57" t="s">
        <v>536</v>
      </c>
      <c r="B148" s="70">
        <v>-44</v>
      </c>
      <c r="C148" s="70">
        <v>-192</v>
      </c>
      <c r="D148" s="70">
        <v>-82</v>
      </c>
      <c r="E148" s="73"/>
      <c r="F148" s="70">
        <v>-14</v>
      </c>
      <c r="G148" s="73"/>
      <c r="H148" s="4"/>
      <c r="I148" s="4"/>
      <c r="J148" s="4"/>
      <c r="K148" s="4"/>
    </row>
    <row r="149" ht="17.25" customHeight="1" spans="1:12" x14ac:dyDescent="0.25">
      <c r="A149" s="57" t="s">
        <v>537</v>
      </c>
      <c r="B149" s="70">
        <v>-4</v>
      </c>
      <c r="C149" s="70">
        <v>-57</v>
      </c>
      <c r="D149" s="70">
        <v>-7</v>
      </c>
      <c r="E149" s="73"/>
      <c r="F149" s="58"/>
      <c r="G149" s="73"/>
      <c r="H149" s="4"/>
      <c r="I149" s="4"/>
      <c r="J149" s="4"/>
      <c r="K149" s="4"/>
    </row>
    <row r="150" ht="17.25" customHeight="1" spans="1:12" x14ac:dyDescent="0.25">
      <c r="A150" s="57" t="s">
        <v>538</v>
      </c>
      <c r="B150" s="70">
        <v>-26</v>
      </c>
      <c r="C150" s="70">
        <v>-220</v>
      </c>
      <c r="D150" s="70">
        <v>-38</v>
      </c>
      <c r="E150" s="73"/>
      <c r="F150" s="70">
        <v>-15</v>
      </c>
      <c r="G150" s="73"/>
      <c r="H150" s="12" t="s">
        <v>669</v>
      </c>
      <c r="I150" s="4"/>
      <c r="J150" s="4"/>
      <c r="K150" s="4"/>
    </row>
    <row r="151" ht="17.25" customHeight="1" spans="1:12" x14ac:dyDescent="0.25">
      <c r="A151" s="108" t="s">
        <v>462</v>
      </c>
      <c r="B151" s="109">
        <f>SUM(C150:C157)</f>
      </c>
      <c r="C151" s="109">
        <f>SUM(D150:D157)</f>
      </c>
      <c r="D151" s="109">
        <f>SUM(E150:E157)</f>
      </c>
      <c r="E151" s="109">
        <f>SUM(F150:F157)</f>
      </c>
      <c r="F151" s="109">
        <f>SUM(G150:G157)</f>
      </c>
      <c r="G151" s="240">
        <f>SUM(H150:H157)</f>
      </c>
      <c r="H151" s="4"/>
      <c r="I151" s="4"/>
      <c r="J151" s="4"/>
      <c r="K151" s="4"/>
    </row>
    <row r="152" ht="17.25" customHeight="1" spans="1:12" x14ac:dyDescent="0.25">
      <c r="A152" s="57">
        <v>44205</v>
      </c>
      <c r="B152" s="70">
        <v>-70</v>
      </c>
      <c r="C152" s="70">
        <v>-219</v>
      </c>
      <c r="D152" s="70">
        <v>-22</v>
      </c>
      <c r="E152" s="73"/>
      <c r="F152" s="58"/>
      <c r="G152" s="73"/>
      <c r="H152" s="4"/>
      <c r="I152" s="4"/>
      <c r="J152" s="4"/>
      <c r="K152" s="4"/>
    </row>
    <row r="153" ht="17.25" customHeight="1" spans="1:12" x14ac:dyDescent="0.25">
      <c r="A153" s="57">
        <v>44264</v>
      </c>
      <c r="B153" s="70">
        <v>-129</v>
      </c>
      <c r="C153" s="70">
        <v>-236</v>
      </c>
      <c r="D153" s="70">
        <v>-60</v>
      </c>
      <c r="E153" s="73"/>
      <c r="F153" s="73"/>
      <c r="G153" s="73"/>
      <c r="H153" s="4"/>
      <c r="I153" s="4"/>
      <c r="J153" s="4"/>
      <c r="K153" s="4"/>
    </row>
    <row r="154" ht="17.25" customHeight="1" spans="1:12" x14ac:dyDescent="0.25">
      <c r="A154" s="57">
        <v>44295</v>
      </c>
      <c r="B154" s="70">
        <v>-67</v>
      </c>
      <c r="C154" s="70">
        <v>-140</v>
      </c>
      <c r="D154" s="70">
        <v>-70</v>
      </c>
      <c r="E154" s="73"/>
      <c r="F154" s="73"/>
      <c r="G154" s="73"/>
      <c r="H154" s="4"/>
      <c r="I154" s="4"/>
      <c r="J154" s="4"/>
      <c r="K154" s="4"/>
    </row>
    <row r="155" ht="17.25" customHeight="1" spans="1:12" x14ac:dyDescent="0.25">
      <c r="A155" s="57">
        <v>44356</v>
      </c>
      <c r="B155" s="70">
        <v>-15</v>
      </c>
      <c r="C155" s="70">
        <v>-144</v>
      </c>
      <c r="D155" s="70">
        <v>-63</v>
      </c>
      <c r="E155" s="73"/>
      <c r="F155" s="73"/>
      <c r="G155" s="73"/>
      <c r="H155" s="4"/>
      <c r="I155" s="4"/>
      <c r="J155" s="4"/>
      <c r="K155" s="4"/>
    </row>
    <row r="156" ht="17.25" customHeight="1" spans="1:12" x14ac:dyDescent="0.25">
      <c r="A156" s="57">
        <v>44417</v>
      </c>
      <c r="B156" s="70">
        <v>-19</v>
      </c>
      <c r="C156" s="70">
        <v>-73</v>
      </c>
      <c r="D156" s="70">
        <v>-14</v>
      </c>
      <c r="E156" s="73"/>
      <c r="F156" s="58"/>
      <c r="G156" s="73"/>
      <c r="H156" s="4"/>
      <c r="I156" s="4"/>
      <c r="J156" s="4"/>
      <c r="K156" s="4"/>
    </row>
    <row r="157" ht="17.25" customHeight="1" spans="1:12" x14ac:dyDescent="0.25">
      <c r="A157" s="57">
        <v>44509</v>
      </c>
      <c r="B157" s="70">
        <v>-6</v>
      </c>
      <c r="C157" s="70">
        <v>-31</v>
      </c>
      <c r="D157" s="70">
        <v>-15</v>
      </c>
      <c r="E157" s="73"/>
      <c r="F157" s="73"/>
      <c r="G157" s="73"/>
      <c r="H157" s="4"/>
      <c r="I157" s="4"/>
      <c r="J157" s="4"/>
      <c r="K157" s="4"/>
    </row>
    <row r="158" ht="17.25" customHeight="1" spans="1:12" x14ac:dyDescent="0.25">
      <c r="A158" s="57" t="s">
        <v>539</v>
      </c>
      <c r="B158" s="70">
        <v>-53</v>
      </c>
      <c r="C158" s="70">
        <v>-201</v>
      </c>
      <c r="D158" s="70">
        <v>-54</v>
      </c>
      <c r="E158" s="73"/>
      <c r="F158" s="73"/>
      <c r="G158" s="73"/>
      <c r="H158" s="4"/>
      <c r="I158" s="4"/>
      <c r="J158" s="4"/>
      <c r="K158" s="4"/>
    </row>
    <row r="159" ht="17.25" customHeight="1" spans="1:12" x14ac:dyDescent="0.25">
      <c r="A159" s="57" t="s">
        <v>540</v>
      </c>
      <c r="B159" s="70">
        <v>-50</v>
      </c>
      <c r="C159" s="70">
        <v>-174</v>
      </c>
      <c r="D159" s="70">
        <v>-72</v>
      </c>
      <c r="E159" s="73"/>
      <c r="F159" s="73"/>
      <c r="G159" s="73"/>
      <c r="H159" s="4"/>
      <c r="I159" s="4"/>
      <c r="J159" s="4"/>
      <c r="K159" s="4"/>
    </row>
    <row r="160" ht="17.25" customHeight="1" spans="1:12" x14ac:dyDescent="0.25">
      <c r="A160" s="57" t="s">
        <v>540</v>
      </c>
      <c r="B160" s="70">
        <v>-62</v>
      </c>
      <c r="C160" s="70">
        <v>-295</v>
      </c>
      <c r="D160" s="70">
        <v>-85</v>
      </c>
      <c r="E160" s="73"/>
      <c r="F160" s="73"/>
      <c r="G160" s="73"/>
      <c r="H160" s="4"/>
      <c r="I160" s="4"/>
      <c r="J160" s="4"/>
      <c r="K160" s="4"/>
    </row>
    <row r="161" ht="17.25" customHeight="1" spans="1:12" x14ac:dyDescent="0.25">
      <c r="A161" s="218" t="s">
        <v>670</v>
      </c>
      <c r="B161" s="73"/>
      <c r="C161" s="73"/>
      <c r="D161" s="219">
        <v>70</v>
      </c>
      <c r="E161" s="73"/>
      <c r="F161" s="73"/>
      <c r="G161" s="73"/>
      <c r="H161" s="4"/>
      <c r="I161" s="4"/>
      <c r="J161" s="4"/>
      <c r="K161" s="4"/>
    </row>
    <row r="162" ht="17.25" customHeight="1" spans="1:12" x14ac:dyDescent="0.25">
      <c r="A162" s="57" t="s">
        <v>670</v>
      </c>
      <c r="B162" s="70">
        <v>-87</v>
      </c>
      <c r="C162" s="70">
        <v>-257</v>
      </c>
      <c r="D162" s="73"/>
      <c r="E162" s="73"/>
      <c r="F162" s="73"/>
      <c r="G162" s="73"/>
      <c r="H162" s="4"/>
      <c r="I162" s="4"/>
      <c r="J162" s="4"/>
      <c r="K162" s="4"/>
    </row>
    <row r="163" ht="17.25" customHeight="1" spans="1:12" x14ac:dyDescent="0.25">
      <c r="A163" s="57" t="s">
        <v>671</v>
      </c>
      <c r="B163" s="70">
        <v>-105</v>
      </c>
      <c r="C163" s="70">
        <v>-433</v>
      </c>
      <c r="D163" s="73"/>
      <c r="E163" s="73"/>
      <c r="F163" s="73"/>
      <c r="G163" s="73"/>
      <c r="H163" s="4"/>
      <c r="I163" s="4"/>
      <c r="J163" s="4"/>
      <c r="K163" s="4"/>
    </row>
    <row r="164" ht="17.25" customHeight="1" spans="1:12" x14ac:dyDescent="0.25">
      <c r="A164" s="57" t="s">
        <v>32</v>
      </c>
      <c r="B164" s="70">
        <v>-117</v>
      </c>
      <c r="C164" s="70">
        <v>-388</v>
      </c>
      <c r="D164" s="73"/>
      <c r="E164" s="73"/>
      <c r="F164" s="73"/>
      <c r="G164" s="73"/>
      <c r="H164" s="4"/>
      <c r="I164" s="4"/>
      <c r="J164" s="4"/>
      <c r="K164" s="4"/>
    </row>
    <row r="165" ht="17.25" customHeight="1" spans="1:12" x14ac:dyDescent="0.25">
      <c r="A165" s="57" t="s">
        <v>33</v>
      </c>
      <c r="B165" s="70">
        <v>-105</v>
      </c>
      <c r="C165" s="70">
        <v>-197</v>
      </c>
      <c r="D165" s="73"/>
      <c r="E165" s="73"/>
      <c r="F165" s="73"/>
      <c r="G165" s="73"/>
      <c r="H165" s="4"/>
      <c r="I165" s="4"/>
      <c r="J165" s="4"/>
      <c r="K165" s="4"/>
    </row>
    <row r="166" ht="17.25" customHeight="1" spans="1:12" x14ac:dyDescent="0.25">
      <c r="A166" s="57" t="s">
        <v>34</v>
      </c>
      <c r="B166" s="70">
        <v>-113</v>
      </c>
      <c r="C166" s="70">
        <v>-343</v>
      </c>
      <c r="D166" s="58"/>
      <c r="E166" s="73"/>
      <c r="F166" s="58"/>
      <c r="G166" s="73"/>
      <c r="H166" s="4"/>
      <c r="I166" s="4"/>
      <c r="J166" s="4"/>
      <c r="K166" s="4"/>
    </row>
    <row r="167" ht="17.25" customHeight="1" spans="1:12" x14ac:dyDescent="0.25">
      <c r="A167" s="191" t="s">
        <v>121</v>
      </c>
      <c r="B167" s="244">
        <v>-142</v>
      </c>
      <c r="C167" s="244">
        <v>-367</v>
      </c>
      <c r="D167" s="58"/>
      <c r="E167" s="73"/>
      <c r="F167" s="58"/>
      <c r="G167" s="73"/>
      <c r="H167" s="4"/>
      <c r="I167" s="4"/>
      <c r="J167" s="4"/>
      <c r="K167" s="4"/>
    </row>
    <row r="168" ht="17.25" customHeight="1" spans="1:12" x14ac:dyDescent="0.25">
      <c r="A168" s="191" t="s">
        <v>35</v>
      </c>
      <c r="B168" s="244">
        <v>-76</v>
      </c>
      <c r="C168" s="244">
        <v>-201</v>
      </c>
      <c r="D168" s="58"/>
      <c r="E168" s="73"/>
      <c r="F168" s="58"/>
      <c r="G168" s="73"/>
      <c r="H168" s="4"/>
      <c r="I168" s="4"/>
      <c r="J168" s="4"/>
      <c r="K168" s="4"/>
    </row>
    <row r="169" ht="17.25" customHeight="1" spans="1:12" x14ac:dyDescent="0.25">
      <c r="A169" s="108" t="s">
        <v>463</v>
      </c>
      <c r="B169" s="109">
        <f>SUM(C158:C175)</f>
      </c>
      <c r="C169" s="109">
        <f>SUM(D158:D175)</f>
      </c>
      <c r="D169" s="109">
        <f>SUM(E158:E175)</f>
      </c>
      <c r="E169" s="109">
        <f>SUM(F158:F175)</f>
      </c>
      <c r="F169" s="109">
        <f>SUM(G158:G175)</f>
      </c>
      <c r="G169" s="109">
        <f>SUM(H158:H175)</f>
      </c>
      <c r="H169" s="4"/>
      <c r="I169" s="4"/>
      <c r="J169" s="4"/>
      <c r="K169" s="4"/>
    </row>
    <row r="170" ht="17.25" customHeight="1" spans="1:12" x14ac:dyDescent="0.25">
      <c r="A170" s="191">
        <v>44206</v>
      </c>
      <c r="B170" s="244">
        <v>-86</v>
      </c>
      <c r="C170" s="244">
        <v>-402</v>
      </c>
      <c r="D170" s="73"/>
      <c r="E170" s="73"/>
      <c r="F170" s="70">
        <v>-23</v>
      </c>
      <c r="G170" s="73"/>
      <c r="H170" s="4"/>
      <c r="I170" s="4"/>
      <c r="J170" s="4"/>
      <c r="K170" s="4"/>
    </row>
    <row r="171" ht="17.25" customHeight="1" spans="1:12" x14ac:dyDescent="0.25">
      <c r="A171" s="57">
        <v>44357</v>
      </c>
      <c r="B171" s="70">
        <v>-76</v>
      </c>
      <c r="C171" s="70">
        <v>-410</v>
      </c>
      <c r="D171" s="73"/>
      <c r="E171" s="73"/>
      <c r="F171" s="58"/>
      <c r="G171" s="73"/>
      <c r="H171" s="4"/>
      <c r="I171" s="4"/>
      <c r="J171" s="4"/>
      <c r="K171" s="4"/>
    </row>
    <row r="172" ht="17.25" customHeight="1" spans="1:12" x14ac:dyDescent="0.25">
      <c r="A172" s="57">
        <v>44418</v>
      </c>
      <c r="B172" s="70">
        <v>-69</v>
      </c>
      <c r="C172" s="70">
        <v>-305</v>
      </c>
      <c r="D172" s="73"/>
      <c r="E172" s="73"/>
      <c r="F172" s="73"/>
      <c r="G172" s="73"/>
      <c r="H172" s="4"/>
      <c r="I172" s="4"/>
      <c r="J172" s="4"/>
      <c r="K172" s="4"/>
    </row>
    <row r="173" ht="17.25" customHeight="1" spans="1:12" x14ac:dyDescent="0.25">
      <c r="A173" s="57" t="s">
        <v>16</v>
      </c>
      <c r="B173" s="70">
        <v>-116</v>
      </c>
      <c r="C173" s="70">
        <v>-488</v>
      </c>
      <c r="D173" s="73"/>
      <c r="E173" s="73"/>
      <c r="F173" s="73"/>
      <c r="G173" s="73"/>
      <c r="H173" s="4"/>
      <c r="I173" s="4"/>
      <c r="J173" s="4"/>
      <c r="K173" s="4"/>
    </row>
    <row r="174" ht="17.25" customHeight="1" spans="1:12" x14ac:dyDescent="0.25">
      <c r="A174" s="57" t="s">
        <v>122</v>
      </c>
      <c r="B174" s="70">
        <v>-176</v>
      </c>
      <c r="C174" s="58"/>
      <c r="D174" s="58"/>
      <c r="E174" s="73"/>
      <c r="F174" s="58"/>
      <c r="G174" s="73"/>
      <c r="H174" s="4"/>
      <c r="I174" s="4"/>
      <c r="J174" s="4"/>
      <c r="K174" s="4"/>
    </row>
    <row r="175" ht="17.25" customHeight="1" spans="1:12" x14ac:dyDescent="0.25">
      <c r="A175" s="57" t="s">
        <v>123</v>
      </c>
      <c r="B175" s="58"/>
      <c r="C175" s="70">
        <v>462</v>
      </c>
      <c r="D175" s="58"/>
      <c r="E175" s="73"/>
      <c r="F175" s="58"/>
      <c r="G175" s="73"/>
      <c r="H175" s="4"/>
      <c r="I175" s="4"/>
      <c r="J175" s="4"/>
      <c r="K175" s="4"/>
    </row>
    <row r="176" ht="17.25" customHeight="1" spans="1:12" x14ac:dyDescent="0.25">
      <c r="A176" s="57" t="s">
        <v>123</v>
      </c>
      <c r="B176" s="70">
        <v>-127</v>
      </c>
      <c r="C176" s="58"/>
      <c r="D176" s="58"/>
      <c r="E176" s="73"/>
      <c r="F176" s="58"/>
      <c r="G176" s="73"/>
      <c r="H176" s="4"/>
      <c r="I176" s="4"/>
      <c r="J176" s="4"/>
      <c r="K176" s="4"/>
    </row>
    <row r="177" ht="17.25" customHeight="1" spans="1:12" x14ac:dyDescent="0.25">
      <c r="A177" s="57" t="s">
        <v>123</v>
      </c>
      <c r="B177" s="70">
        <v>-140</v>
      </c>
      <c r="C177" s="58"/>
      <c r="D177" s="58"/>
      <c r="E177" s="73"/>
      <c r="F177" s="58"/>
      <c r="G177" s="73"/>
      <c r="H177" s="4"/>
      <c r="I177" s="4"/>
      <c r="J177" s="4"/>
      <c r="K177" s="4"/>
    </row>
    <row r="178" ht="17.25" customHeight="1" spans="1:12" x14ac:dyDescent="0.25">
      <c r="A178" s="57" t="s">
        <v>541</v>
      </c>
      <c r="B178" s="70">
        <v>-133</v>
      </c>
      <c r="C178" s="58"/>
      <c r="D178" s="58"/>
      <c r="E178" s="73"/>
      <c r="F178" s="58"/>
      <c r="G178" s="73"/>
      <c r="H178" s="4"/>
      <c r="I178" s="4"/>
      <c r="J178" s="4"/>
      <c r="K178" s="4"/>
    </row>
    <row r="179" ht="17.25" customHeight="1" spans="1:12" x14ac:dyDescent="0.25">
      <c r="A179" s="108" t="s">
        <v>464</v>
      </c>
      <c r="B179" s="109">
        <f>SUM(C176:C185)</f>
      </c>
      <c r="C179" s="109">
        <f>SUM(D176:D185)</f>
      </c>
      <c r="D179" s="109">
        <f>SUM(E176:E185)</f>
      </c>
      <c r="E179" s="109">
        <f>SUM(F176:F185)</f>
      </c>
      <c r="F179" s="109">
        <f>SUM(G176:G185)</f>
      </c>
      <c r="G179" s="109">
        <f>SUM(H176:H185)</f>
      </c>
      <c r="H179" s="4"/>
      <c r="I179" s="4"/>
      <c r="J179" s="4"/>
      <c r="K179" s="4"/>
    </row>
    <row r="180" ht="17.25" customHeight="1" spans="1:12" x14ac:dyDescent="0.25">
      <c r="A180" s="57">
        <v>44266</v>
      </c>
      <c r="B180" s="70">
        <v>-137</v>
      </c>
      <c r="C180" s="58"/>
      <c r="D180" s="58"/>
      <c r="E180" s="73"/>
      <c r="F180" s="58"/>
      <c r="G180" s="73"/>
      <c r="H180" s="4"/>
      <c r="I180" s="4"/>
      <c r="J180" s="4"/>
      <c r="K180" s="4"/>
    </row>
    <row r="181" ht="17.25" customHeight="1" spans="1:12" x14ac:dyDescent="0.25">
      <c r="A181" s="57">
        <v>44327</v>
      </c>
      <c r="B181" s="70">
        <v>-66</v>
      </c>
      <c r="C181" s="73"/>
      <c r="D181" s="73"/>
      <c r="E181" s="73"/>
      <c r="F181" s="73"/>
      <c r="G181" s="73"/>
      <c r="H181" s="4"/>
      <c r="I181" s="4"/>
      <c r="J181" s="4"/>
      <c r="K181" s="4"/>
    </row>
    <row r="182" ht="17.25" customHeight="1" spans="1:12" x14ac:dyDescent="0.25">
      <c r="A182" s="57">
        <v>44480</v>
      </c>
      <c r="B182" s="70">
        <v>-111</v>
      </c>
      <c r="C182" s="58"/>
      <c r="D182" s="58"/>
      <c r="E182" s="73"/>
      <c r="F182" s="58"/>
      <c r="G182" s="73"/>
      <c r="H182" s="4"/>
      <c r="I182" s="4"/>
      <c r="J182" s="4"/>
      <c r="K182" s="4"/>
    </row>
    <row r="183" ht="17.25" customHeight="1" spans="1:12" x14ac:dyDescent="0.25">
      <c r="A183" s="57" t="s">
        <v>465</v>
      </c>
      <c r="B183" s="70">
        <v>-126</v>
      </c>
      <c r="C183" s="58"/>
      <c r="D183" s="58"/>
      <c r="E183" s="73"/>
      <c r="F183" s="58"/>
      <c r="G183" s="73"/>
      <c r="H183" s="4"/>
      <c r="I183" s="4"/>
      <c r="J183" s="4"/>
      <c r="K183" s="4"/>
    </row>
    <row r="184" ht="17.25" customHeight="1" spans="1:12" x14ac:dyDescent="0.25">
      <c r="A184" s="57" t="s">
        <v>542</v>
      </c>
      <c r="B184" s="70">
        <v>-177</v>
      </c>
      <c r="C184" s="58"/>
      <c r="D184" s="58"/>
      <c r="E184" s="73"/>
      <c r="F184" s="58"/>
      <c r="G184" s="73"/>
      <c r="H184" s="4"/>
      <c r="I184" s="4"/>
      <c r="J184" s="4"/>
      <c r="K184" s="4"/>
    </row>
    <row r="185" ht="17.25" customHeight="1" spans="1:12" x14ac:dyDescent="0.25">
      <c r="A185" s="108" t="s">
        <v>468</v>
      </c>
      <c r="B185" s="109">
        <f>SUM(C186:C191)</f>
      </c>
      <c r="C185" s="109">
        <f>SUM(D186:D191)</f>
      </c>
      <c r="D185" s="109">
        <f>SUM(E186:E191)</f>
      </c>
      <c r="E185" s="109">
        <f>SUM(F186:F191)</f>
      </c>
      <c r="F185" s="109">
        <f>SUM(G186:G191)</f>
      </c>
      <c r="G185" s="109">
        <f>SUM(H186:H191)</f>
      </c>
      <c r="H185" s="4"/>
      <c r="I185" s="4"/>
      <c r="J185" s="4"/>
      <c r="K185" s="4"/>
    </row>
    <row r="186" ht="17.25" customHeight="1" spans="1:12" x14ac:dyDescent="0.25">
      <c r="A186" s="57"/>
      <c r="B186" s="58"/>
      <c r="C186" s="58"/>
      <c r="D186" s="58"/>
      <c r="E186" s="73"/>
      <c r="F186" s="58"/>
      <c r="G186" s="73"/>
      <c r="H186" s="4"/>
      <c r="I186" s="4"/>
      <c r="J186" s="4"/>
      <c r="K186" s="4"/>
    </row>
    <row r="187" ht="17.25" customHeight="1" spans="1:12" x14ac:dyDescent="0.25">
      <c r="A187" s="57"/>
      <c r="B187" s="58"/>
      <c r="C187" s="58"/>
      <c r="D187" s="58"/>
      <c r="E187" s="73"/>
      <c r="F187" s="58"/>
      <c r="G187" s="73"/>
      <c r="H187" s="4"/>
      <c r="I187" s="4"/>
      <c r="J187" s="4"/>
      <c r="K187" s="4"/>
    </row>
    <row r="188" ht="17.25" customHeight="1" spans="1:12" x14ac:dyDescent="0.25">
      <c r="A188" s="57"/>
      <c r="B188" s="58"/>
      <c r="C188" s="58"/>
      <c r="D188" s="58"/>
      <c r="E188" s="58"/>
      <c r="F188" s="58"/>
      <c r="G188" s="58"/>
      <c r="H188" s="4"/>
      <c r="I188" s="4"/>
      <c r="J188" s="4"/>
      <c r="K188" s="4"/>
    </row>
    <row r="189" ht="16.5" customHeight="1" spans="1:12" x14ac:dyDescent="0.25">
      <c r="A189" s="57"/>
      <c r="B189" s="58"/>
      <c r="C189" s="58"/>
      <c r="D189" s="58"/>
      <c r="E189" s="58"/>
      <c r="F189" s="58"/>
      <c r="G189" s="58"/>
      <c r="H189" s="4"/>
      <c r="I189" s="4"/>
      <c r="J189" s="4"/>
      <c r="K189" s="4"/>
    </row>
    <row r="190" ht="17.25" customHeight="1" spans="1:12" x14ac:dyDescent="0.25">
      <c r="A190" s="40" t="s">
        <v>553</v>
      </c>
      <c r="B190" s="168">
        <f>SUM(C88)</f>
      </c>
      <c r="C190" s="168">
        <f>SUM(D88)</f>
      </c>
      <c r="D190" s="168">
        <f>SUM(E88)</f>
      </c>
      <c r="E190" s="168">
        <f>SUM(F88)</f>
      </c>
      <c r="F190" s="168">
        <f>SUM(G88)</f>
      </c>
      <c r="G190" s="168">
        <f>SUM(H88)</f>
      </c>
      <c r="H190" s="4"/>
      <c r="I190" s="4"/>
      <c r="J190" s="4"/>
      <c r="K190" s="4"/>
    </row>
    <row r="191" ht="17.25" customHeight="1" spans="1:12" x14ac:dyDescent="0.25">
      <c r="A191" s="108" t="s">
        <v>563</v>
      </c>
      <c r="B191" s="232">
        <v>10818</v>
      </c>
      <c r="C191" s="232">
        <v>69510</v>
      </c>
      <c r="D191" s="233">
        <v>22230</v>
      </c>
      <c r="E191" s="233">
        <v>7512</v>
      </c>
      <c r="F191" s="233">
        <v>7512</v>
      </c>
      <c r="G191" s="233"/>
      <c r="H191" s="4"/>
      <c r="I191" s="4"/>
      <c r="J191" s="4"/>
      <c r="K191" s="4"/>
    </row>
    <row r="192" ht="17.25" customHeight="1" spans="1:12" x14ac:dyDescent="0.25">
      <c r="A192" s="40" t="s">
        <v>672</v>
      </c>
      <c r="B192" s="168">
        <f>C198/3</f>
      </c>
      <c r="C192" s="168">
        <f>D198/3</f>
      </c>
      <c r="D192" s="168">
        <f>E198/3</f>
      </c>
      <c r="E192" s="168">
        <f>F198/3</f>
      </c>
      <c r="F192" s="168">
        <f>G198/3</f>
      </c>
      <c r="G192" s="168"/>
      <c r="H192" s="4"/>
      <c r="I192" s="4"/>
      <c r="J192" s="4"/>
      <c r="K192" s="4"/>
    </row>
    <row r="193" ht="17.25" customHeight="1" spans="1:12" x14ac:dyDescent="0.25">
      <c r="A193" s="40" t="s">
        <v>565</v>
      </c>
      <c r="B193" s="168">
        <f>SUM(C199-C197)</f>
      </c>
      <c r="C193" s="168">
        <f>SUM(D199-D197)</f>
      </c>
      <c r="D193" s="168">
        <f>SUM(E199-E197)</f>
      </c>
      <c r="E193" s="168">
        <f>SUM(F199-F197)</f>
      </c>
      <c r="F193" s="168">
        <f>SUM(G199-G197)</f>
      </c>
      <c r="G193" s="168"/>
      <c r="H193" s="4"/>
      <c r="I193" s="4"/>
      <c r="J193" s="4"/>
      <c r="K193" s="4"/>
    </row>
    <row r="194" ht="17.25" customHeight="1" spans="1:12" x14ac:dyDescent="0.25">
      <c r="A194" s="26"/>
      <c r="B194" s="198" t="s">
        <v>519</v>
      </c>
      <c r="C194" s="198" t="s">
        <v>555</v>
      </c>
      <c r="D194" s="198" t="s">
        <v>566</v>
      </c>
      <c r="E194" s="198" t="s">
        <v>567</v>
      </c>
      <c r="F194" s="198" t="s">
        <v>568</v>
      </c>
      <c r="G194" s="198" t="s">
        <v>12</v>
      </c>
      <c r="H194" s="4"/>
      <c r="I194" s="4"/>
      <c r="J194" s="4"/>
      <c r="K194" s="4"/>
    </row>
    <row r="195" ht="17.25" customHeight="1" spans="1:12" x14ac:dyDescent="0.25">
      <c r="A195" s="30" t="s">
        <v>673</v>
      </c>
      <c r="B195" s="27"/>
      <c r="C195" s="27"/>
      <c r="D195" s="27"/>
      <c r="E195" s="27"/>
      <c r="F195" s="27"/>
      <c r="G195" s="27"/>
      <c r="H195" s="4"/>
      <c r="I195" s="4"/>
      <c r="J195" s="4"/>
      <c r="K195" s="4"/>
    </row>
    <row r="196" ht="17.25" customHeight="1" spans="1:12" x14ac:dyDescent="0.25">
      <c r="A196" s="30" t="s">
        <v>674</v>
      </c>
      <c r="B196" s="27"/>
      <c r="C196" s="27"/>
      <c r="D196" s="27"/>
      <c r="E196" s="27"/>
      <c r="F196" s="27"/>
      <c r="G196" s="27"/>
      <c r="H196" s="4"/>
      <c r="I196" s="4"/>
      <c r="J196" s="4"/>
      <c r="K196" s="4"/>
    </row>
    <row r="197" ht="17.25" customHeight="1" spans="1:12" x14ac:dyDescent="0.25">
      <c r="A197" s="30" t="s">
        <v>675</v>
      </c>
      <c r="B197" s="27"/>
      <c r="C197" s="27"/>
      <c r="D197" s="27"/>
      <c r="E197" s="27"/>
      <c r="F197" s="27"/>
      <c r="G197" s="27"/>
      <c r="H197" s="4"/>
      <c r="I197" s="4"/>
      <c r="J197" s="4"/>
      <c r="K197" s="4"/>
    </row>
    <row r="198" ht="17.25" customHeight="1" spans="1:12" x14ac:dyDescent="0.25">
      <c r="A198" s="26"/>
      <c r="B198" s="27"/>
      <c r="C198" s="27"/>
      <c r="D198" s="27"/>
      <c r="E198" s="27"/>
      <c r="F198" s="27"/>
      <c r="G198" s="27"/>
      <c r="H198" s="4"/>
      <c r="I198" s="4"/>
      <c r="J198" s="4"/>
      <c r="K198" s="4"/>
    </row>
    <row r="199" ht="17.25" customHeight="1" spans="1:12" x14ac:dyDescent="0.25">
      <c r="A199" s="30" t="s">
        <v>676</v>
      </c>
      <c r="B199" s="27"/>
      <c r="C199" s="27"/>
      <c r="D199" s="27"/>
      <c r="E199" s="27"/>
      <c r="F199" s="27"/>
      <c r="G199" s="27"/>
      <c r="H199" s="4"/>
      <c r="I199" s="4"/>
      <c r="J199" s="4"/>
      <c r="K199" s="4"/>
    </row>
    <row r="200" ht="17.25" customHeight="1" spans="1:12" x14ac:dyDescent="0.25">
      <c r="A200" s="30" t="s">
        <v>677</v>
      </c>
      <c r="B200" s="27"/>
      <c r="C200" s="27"/>
      <c r="D200" s="27"/>
      <c r="E200" s="27"/>
      <c r="F200" s="27"/>
      <c r="G200" s="27"/>
      <c r="H200" s="4"/>
      <c r="I200" s="4"/>
      <c r="J200" s="4"/>
      <c r="K200" s="4"/>
    </row>
    <row r="201" ht="17.25" customHeight="1" spans="1:12" x14ac:dyDescent="0.25">
      <c r="A201" s="30" t="s">
        <v>678</v>
      </c>
      <c r="B201" s="27"/>
      <c r="C201" s="27"/>
      <c r="D201" s="27"/>
      <c r="E201" s="27"/>
      <c r="F201" s="27"/>
      <c r="G201" s="27"/>
      <c r="H201" s="4"/>
      <c r="I201" s="4"/>
      <c r="J201" s="4"/>
      <c r="K201" s="4"/>
    </row>
    <row r="202" ht="17.25" customHeight="1" spans="1:12" x14ac:dyDescent="0.25">
      <c r="A202" s="30" t="s">
        <v>679</v>
      </c>
      <c r="B202" s="27"/>
      <c r="C202" s="27"/>
      <c r="D202" s="27"/>
      <c r="E202" s="27"/>
      <c r="F202" s="27"/>
      <c r="G202" s="27"/>
      <c r="H202" s="4"/>
      <c r="I202" s="4"/>
      <c r="J202" s="4"/>
      <c r="K202" s="4"/>
    </row>
    <row r="203" ht="17.25" customHeight="1" spans="1:12" x14ac:dyDescent="0.25">
      <c r="A203" s="30" t="s">
        <v>680</v>
      </c>
      <c r="B203" s="27"/>
      <c r="C203" s="27"/>
      <c r="D203" s="27"/>
      <c r="E203" s="27"/>
      <c r="F203" s="27"/>
      <c r="G203" s="27"/>
      <c r="H203" s="4"/>
      <c r="I203" s="4"/>
      <c r="J203" s="4"/>
      <c r="K203" s="4"/>
    </row>
    <row r="204" ht="17.25" customHeight="1" spans="1:12" x14ac:dyDescent="0.25">
      <c r="A204" s="30" t="s">
        <v>681</v>
      </c>
      <c r="B204" s="27"/>
      <c r="C204" s="27"/>
      <c r="D204" s="27"/>
      <c r="E204" s="27"/>
      <c r="F204" s="27"/>
      <c r="G204" s="27"/>
      <c r="H204" s="4"/>
      <c r="I204" s="4"/>
      <c r="J204" s="4"/>
      <c r="K204" s="4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12.719285714285713" style="2" customWidth="1"/>
    <col min="3" max="4" width="18.005" style="2" customWidth="1"/>
    <col min="5" max="5" width="13.147857142857141" style="2" customWidth="1"/>
    <col min="6" max="6" width="12.719285714285713" style="2" customWidth="1"/>
    <col min="7" max="7" width="13.005" style="2" customWidth="1"/>
    <col min="8" max="8" width="10.290714285714287" style="2" customWidth="1"/>
    <col min="9" max="9" width="13.005" style="2" customWidth="1"/>
    <col min="10" max="10" width="10.576428571428572" style="2" customWidth="1"/>
    <col min="11" max="11" width="11.005" style="2" customWidth="1"/>
    <col min="12" max="12" width="10.290714285714287" style="2" customWidth="1"/>
    <col min="13" max="13" width="17.576428571428572" style="2" customWidth="1"/>
    <col min="14" max="15" width="12.147857142857141" style="2" customWidth="1"/>
    <col min="16" max="19" width="9.862142857142858" style="2" customWidth="1"/>
    <col min="20" max="25" width="12.43357142857143" style="4" customWidth="1"/>
  </cols>
  <sheetData>
    <row r="1" ht="17.25" customHeight="1" spans="1:26" x14ac:dyDescent="0.25">
      <c r="A1" s="184" t="s">
        <v>0</v>
      </c>
      <c r="B1" s="185" t="s">
        <v>682</v>
      </c>
      <c r="C1" s="185" t="s">
        <v>683</v>
      </c>
      <c r="D1" s="185" t="s">
        <v>684</v>
      </c>
      <c r="E1" s="185" t="s">
        <v>685</v>
      </c>
      <c r="F1" s="185" t="s">
        <v>686</v>
      </c>
      <c r="G1" s="185" t="s">
        <v>687</v>
      </c>
      <c r="H1" s="185" t="s">
        <v>688</v>
      </c>
      <c r="I1" s="185" t="s">
        <v>689</v>
      </c>
      <c r="J1" s="185" t="s">
        <v>690</v>
      </c>
      <c r="K1" s="185" t="s">
        <v>691</v>
      </c>
      <c r="L1" s="185" t="s">
        <v>692</v>
      </c>
      <c r="M1" s="185" t="s">
        <v>693</v>
      </c>
      <c r="N1" s="185" t="s">
        <v>694</v>
      </c>
      <c r="O1" s="185" t="s">
        <v>695</v>
      </c>
      <c r="P1" s="185" t="s">
        <v>696</v>
      </c>
      <c r="Q1" s="185" t="s">
        <v>697</v>
      </c>
      <c r="R1" s="185" t="s">
        <v>698</v>
      </c>
      <c r="S1" s="185" t="s">
        <v>699</v>
      </c>
      <c r="T1" s="4"/>
      <c r="U1" s="4"/>
      <c r="V1" s="4"/>
      <c r="W1" s="4"/>
      <c r="X1" s="4"/>
      <c r="Y1" s="4"/>
    </row>
    <row r="2" ht="17.25" customHeight="1" spans="1:26" x14ac:dyDescent="0.25">
      <c r="A2" s="17" t="s">
        <v>550</v>
      </c>
      <c r="B2" s="32">
        <v>4</v>
      </c>
      <c r="C2" s="32">
        <v>2</v>
      </c>
      <c r="D2" s="32">
        <v>7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4"/>
      <c r="U2" s="4"/>
      <c r="V2" s="4"/>
      <c r="W2" s="4"/>
      <c r="X2" s="4"/>
      <c r="Y2" s="4"/>
    </row>
    <row r="3" ht="17.25" customHeight="1" spans="1:26" x14ac:dyDescent="0.25">
      <c r="A3" s="17" t="s">
        <v>550</v>
      </c>
      <c r="B3" s="18"/>
      <c r="C3" s="18"/>
      <c r="D3" s="18"/>
      <c r="E3" s="32">
        <v>4</v>
      </c>
      <c r="F3" s="32">
        <v>6</v>
      </c>
      <c r="G3" s="32">
        <v>2</v>
      </c>
      <c r="H3" s="32">
        <v>10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4"/>
      <c r="U3" s="4"/>
      <c r="V3" s="4"/>
      <c r="W3" s="4"/>
      <c r="X3" s="4"/>
      <c r="Y3" s="4"/>
    </row>
    <row r="4" ht="17.25" customHeight="1" spans="1:26" x14ac:dyDescent="0.25">
      <c r="A4" s="17" t="s">
        <v>582</v>
      </c>
      <c r="B4" s="18"/>
      <c r="C4" s="18"/>
      <c r="D4" s="18"/>
      <c r="E4" s="32">
        <v>4</v>
      </c>
      <c r="F4" s="32">
        <v>6</v>
      </c>
      <c r="G4" s="32">
        <v>14</v>
      </c>
      <c r="H4" s="18"/>
      <c r="I4" s="32">
        <v>8</v>
      </c>
      <c r="J4" s="32">
        <v>42</v>
      </c>
      <c r="K4" s="32">
        <v>400</v>
      </c>
      <c r="L4" s="18"/>
      <c r="M4" s="18"/>
      <c r="N4" s="18"/>
      <c r="O4" s="18"/>
      <c r="P4" s="18"/>
      <c r="Q4" s="18"/>
      <c r="R4" s="18"/>
      <c r="S4" s="18"/>
      <c r="T4" s="4"/>
      <c r="U4" s="4"/>
      <c r="V4" s="4"/>
      <c r="W4" s="4"/>
      <c r="X4" s="4"/>
      <c r="Y4" s="4"/>
    </row>
    <row r="5" ht="17.25" customHeight="1" spans="1:26" x14ac:dyDescent="0.25">
      <c r="A5" s="17" t="s">
        <v>582</v>
      </c>
      <c r="B5" s="18"/>
      <c r="C5" s="18"/>
      <c r="D5" s="18"/>
      <c r="E5" s="18"/>
      <c r="F5" s="18"/>
      <c r="G5" s="18"/>
      <c r="H5" s="18"/>
      <c r="I5" s="18"/>
      <c r="J5" s="18"/>
      <c r="K5" s="32">
        <v>120</v>
      </c>
      <c r="L5" s="18"/>
      <c r="M5" s="18"/>
      <c r="N5" s="18"/>
      <c r="O5" s="18"/>
      <c r="P5" s="18"/>
      <c r="Q5" s="18"/>
      <c r="R5" s="18"/>
      <c r="S5" s="18"/>
      <c r="T5" s="4"/>
      <c r="U5" s="4"/>
      <c r="V5" s="4"/>
      <c r="W5" s="4"/>
      <c r="X5" s="4"/>
      <c r="Y5" s="4"/>
    </row>
    <row r="6" ht="17.25" customHeight="1" spans="1:26" x14ac:dyDescent="0.25">
      <c r="A6" s="17" t="s">
        <v>582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32">
        <v>20</v>
      </c>
      <c r="M6" s="32">
        <v>8</v>
      </c>
      <c r="N6" s="32">
        <v>10</v>
      </c>
      <c r="O6" s="32">
        <v>10</v>
      </c>
      <c r="P6" s="32">
        <v>8</v>
      </c>
      <c r="Q6" s="32">
        <v>20</v>
      </c>
      <c r="R6" s="32">
        <v>20</v>
      </c>
      <c r="S6" s="32">
        <v>40</v>
      </c>
      <c r="T6" s="4"/>
      <c r="U6" s="4"/>
      <c r="V6" s="4"/>
      <c r="W6" s="4"/>
      <c r="X6" s="4"/>
      <c r="Y6" s="4"/>
    </row>
    <row r="7" ht="17.25" customHeight="1" spans="1:26" x14ac:dyDescent="0.25">
      <c r="A7" s="17" t="s">
        <v>597</v>
      </c>
      <c r="B7" s="18"/>
      <c r="C7" s="32">
        <v>2</v>
      </c>
      <c r="D7" s="18"/>
      <c r="E7" s="18"/>
      <c r="F7" s="18"/>
      <c r="G7" s="18"/>
      <c r="H7" s="18"/>
      <c r="I7" s="32">
        <v>4</v>
      </c>
      <c r="J7" s="32">
        <v>32</v>
      </c>
      <c r="K7" s="32">
        <v>150</v>
      </c>
      <c r="L7" s="18"/>
      <c r="M7" s="18"/>
      <c r="N7" s="18"/>
      <c r="O7" s="18"/>
      <c r="P7" s="18"/>
      <c r="Q7" s="18"/>
      <c r="R7" s="18"/>
      <c r="S7" s="18"/>
      <c r="T7" s="4"/>
      <c r="U7" s="4"/>
      <c r="V7" s="4"/>
      <c r="W7" s="4"/>
      <c r="X7" s="4"/>
      <c r="Y7" s="4"/>
    </row>
    <row r="8" ht="17.25" customHeight="1" spans="1:26" x14ac:dyDescent="0.25">
      <c r="A8" s="17" t="s">
        <v>551</v>
      </c>
      <c r="B8" s="18"/>
      <c r="C8" s="18"/>
      <c r="D8" s="18"/>
      <c r="E8" s="18"/>
      <c r="F8" s="18"/>
      <c r="G8" s="32">
        <v>4</v>
      </c>
      <c r="H8" s="32">
        <v>27</v>
      </c>
      <c r="I8" s="32">
        <v>4</v>
      </c>
      <c r="J8" s="32">
        <v>24</v>
      </c>
      <c r="K8" s="32">
        <v>150</v>
      </c>
      <c r="L8" s="32">
        <v>12</v>
      </c>
      <c r="M8" s="32">
        <v>6</v>
      </c>
      <c r="N8" s="32">
        <v>10</v>
      </c>
      <c r="O8" s="32">
        <v>10</v>
      </c>
      <c r="P8" s="18"/>
      <c r="Q8" s="32">
        <v>14</v>
      </c>
      <c r="R8" s="32">
        <v>14</v>
      </c>
      <c r="S8" s="32">
        <v>40</v>
      </c>
      <c r="T8" s="4"/>
      <c r="U8" s="4"/>
      <c r="V8" s="4"/>
      <c r="W8" s="4"/>
      <c r="X8" s="4"/>
      <c r="Y8" s="4"/>
    </row>
    <row r="9" ht="17.25" customHeight="1" spans="1:26" x14ac:dyDescent="0.25">
      <c r="A9" s="17" t="s">
        <v>551</v>
      </c>
      <c r="B9" s="18"/>
      <c r="C9" s="18"/>
      <c r="D9" s="18"/>
      <c r="E9" s="18"/>
      <c r="F9" s="18"/>
      <c r="G9" s="18"/>
      <c r="H9" s="18"/>
      <c r="I9" s="18"/>
      <c r="J9" s="32">
        <v>110</v>
      </c>
      <c r="K9" s="32">
        <v>400</v>
      </c>
      <c r="L9" s="18"/>
      <c r="M9" s="18"/>
      <c r="N9" s="18"/>
      <c r="O9" s="32">
        <v>14</v>
      </c>
      <c r="P9" s="18"/>
      <c r="Q9" s="18"/>
      <c r="R9" s="18"/>
      <c r="S9" s="18"/>
      <c r="T9" s="4"/>
      <c r="U9" s="4"/>
      <c r="V9" s="4"/>
      <c r="W9" s="4"/>
      <c r="X9" s="4"/>
      <c r="Y9" s="4"/>
    </row>
    <row r="10" ht="17.25" customHeight="1" spans="1:26" x14ac:dyDescent="0.25">
      <c r="A10" s="17" t="s">
        <v>552</v>
      </c>
      <c r="B10" s="18"/>
      <c r="C10" s="18"/>
      <c r="D10" s="18"/>
      <c r="E10" s="18"/>
      <c r="F10" s="18"/>
      <c r="G10" s="32">
        <v>1</v>
      </c>
      <c r="H10" s="32">
        <v>6</v>
      </c>
      <c r="I10" s="32">
        <v>4</v>
      </c>
      <c r="J10" s="32">
        <v>52</v>
      </c>
      <c r="K10" s="32">
        <v>250</v>
      </c>
      <c r="L10" s="18"/>
      <c r="M10" s="18"/>
      <c r="N10" s="32">
        <v>14</v>
      </c>
      <c r="O10" s="18"/>
      <c r="P10" s="32">
        <v>8</v>
      </c>
      <c r="Q10" s="18"/>
      <c r="R10" s="18"/>
      <c r="S10" s="32">
        <v>144</v>
      </c>
      <c r="T10" s="4"/>
      <c r="U10" s="4"/>
      <c r="V10" s="4"/>
      <c r="W10" s="4"/>
      <c r="X10" s="4"/>
      <c r="Y10" s="4"/>
    </row>
    <row r="11" ht="17.25" customHeight="1" spans="1:26" x14ac:dyDescent="0.25">
      <c r="A11" s="17" t="s">
        <v>552</v>
      </c>
      <c r="B11" s="18"/>
      <c r="C11" s="18"/>
      <c r="D11" s="32">
        <v>1</v>
      </c>
      <c r="E11" s="18"/>
      <c r="F11" s="18"/>
      <c r="G11" s="32">
        <v>1</v>
      </c>
      <c r="H11" s="18"/>
      <c r="I11" s="18"/>
      <c r="J11" s="18"/>
      <c r="K11" s="32">
        <v>200</v>
      </c>
      <c r="L11" s="18"/>
      <c r="M11" s="18"/>
      <c r="N11" s="18"/>
      <c r="O11" s="18"/>
      <c r="P11" s="18"/>
      <c r="Q11" s="18"/>
      <c r="R11" s="18"/>
      <c r="S11" s="18"/>
      <c r="T11" s="4"/>
      <c r="U11" s="4"/>
      <c r="V11" s="4"/>
      <c r="W11" s="4"/>
      <c r="X11" s="4"/>
      <c r="Y11" s="4"/>
    </row>
    <row r="12" ht="17.25" customHeight="1" spans="1:26" x14ac:dyDescent="0.25">
      <c r="A12" s="17" t="s">
        <v>583</v>
      </c>
      <c r="B12" s="18"/>
      <c r="C12" s="18"/>
      <c r="D12" s="18"/>
      <c r="E12" s="18"/>
      <c r="F12" s="18"/>
      <c r="G12" s="18"/>
      <c r="H12" s="32">
        <v>1</v>
      </c>
      <c r="I12" s="18"/>
      <c r="J12" s="18"/>
      <c r="K12" s="32">
        <v>300</v>
      </c>
      <c r="L12" s="18"/>
      <c r="M12" s="18"/>
      <c r="N12" s="18"/>
      <c r="O12" s="18"/>
      <c r="P12" s="32">
        <v>2</v>
      </c>
      <c r="Q12" s="18"/>
      <c r="R12" s="18"/>
      <c r="S12" s="18"/>
      <c r="T12" s="4"/>
      <c r="U12" s="4"/>
      <c r="V12" s="4"/>
      <c r="W12" s="4"/>
      <c r="X12" s="4"/>
      <c r="Y12" s="4"/>
    </row>
    <row r="13" ht="17.25" customHeight="1" spans="1:26" x14ac:dyDescent="0.25">
      <c r="A13" s="57" t="s">
        <v>584</v>
      </c>
      <c r="B13" s="58"/>
      <c r="C13" s="58"/>
      <c r="D13" s="58"/>
      <c r="E13" s="58"/>
      <c r="F13" s="58"/>
      <c r="G13" s="70">
        <v>2</v>
      </c>
      <c r="H13" s="70">
        <v>2</v>
      </c>
      <c r="I13" s="58"/>
      <c r="J13" s="58"/>
      <c r="K13" s="70">
        <v>113</v>
      </c>
      <c r="L13" s="58"/>
      <c r="M13" s="58"/>
      <c r="N13" s="58"/>
      <c r="O13" s="58"/>
      <c r="P13" s="58"/>
      <c r="Q13" s="58"/>
      <c r="R13" s="58"/>
      <c r="S13" s="58"/>
      <c r="T13" s="4"/>
      <c r="U13" s="4"/>
      <c r="V13" s="4"/>
      <c r="W13" s="4"/>
      <c r="X13" s="4"/>
      <c r="Y13" s="4"/>
    </row>
    <row r="14" ht="17.25" customHeight="1" spans="1:26" x14ac:dyDescent="0.25">
      <c r="A14" s="108" t="s">
        <v>439</v>
      </c>
      <c r="B14" s="109">
        <f>SUM(C8:C19)</f>
      </c>
      <c r="C14" s="109">
        <f>SUM(D8:D19)</f>
      </c>
      <c r="D14" s="109">
        <f>SUM(E8:E19)</f>
      </c>
      <c r="E14" s="109">
        <f>SUM(F8:F19)</f>
      </c>
      <c r="F14" s="109">
        <f>SUM(G8:G19)</f>
      </c>
      <c r="G14" s="109">
        <f>SUM(H8:H19)</f>
      </c>
      <c r="H14" s="109">
        <f>SUM(I8:I19)</f>
      </c>
      <c r="I14" s="109">
        <f>SUM(J8:J19)</f>
      </c>
      <c r="J14" s="109">
        <f>SUM(K8:K19)</f>
      </c>
      <c r="K14" s="109">
        <f>SUM(L8:L19)</f>
      </c>
      <c r="L14" s="109">
        <f>SUM(M8:M19)</f>
      </c>
      <c r="M14" s="109">
        <f>SUM(N8:N19)</f>
      </c>
      <c r="N14" s="109">
        <f>SUM(O8:O19)</f>
      </c>
      <c r="O14" s="109">
        <f>SUM(P8:P19)</f>
      </c>
      <c r="P14" s="109">
        <f>SUM(Q8:Q19)</f>
      </c>
      <c r="Q14" s="109">
        <f>SUM(R8:R19)</f>
      </c>
      <c r="R14" s="109">
        <f>SUM(S8:S19)</f>
      </c>
      <c r="S14" s="109">
        <f>SUM(T8:T19)</f>
      </c>
      <c r="T14" s="4"/>
      <c r="U14" s="4"/>
      <c r="V14" s="4"/>
      <c r="W14" s="4"/>
      <c r="X14" s="4"/>
      <c r="Y14" s="4"/>
    </row>
    <row r="15" ht="17.25" customHeight="1" spans="1:26" x14ac:dyDescent="0.25">
      <c r="A15" s="85">
        <v>44015</v>
      </c>
      <c r="B15" s="68"/>
      <c r="C15" s="68"/>
      <c r="D15" s="68"/>
      <c r="E15" s="68"/>
      <c r="F15" s="68"/>
      <c r="G15" s="68"/>
      <c r="H15" s="68"/>
      <c r="I15" s="68"/>
      <c r="J15" s="67">
        <v>35</v>
      </c>
      <c r="K15" s="68"/>
      <c r="L15" s="68"/>
      <c r="M15" s="68"/>
      <c r="N15" s="68"/>
      <c r="O15" s="68"/>
      <c r="P15" s="68"/>
      <c r="Q15" s="68"/>
      <c r="R15" s="68"/>
      <c r="S15" s="68"/>
      <c r="T15" s="4"/>
      <c r="U15" s="4"/>
      <c r="V15" s="4"/>
      <c r="W15" s="4"/>
      <c r="X15" s="4"/>
      <c r="Y15" s="4"/>
    </row>
    <row r="16" ht="17.25" customHeight="1" spans="1:26" x14ac:dyDescent="0.25">
      <c r="A16" s="108" t="s">
        <v>440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109">
        <f>SUM(K20:K21)</f>
      </c>
      <c r="K16" s="109">
        <f>SUM(L20:L21)</f>
      </c>
      <c r="L16" s="109">
        <f>SUM(M20:M21)</f>
      </c>
      <c r="M16" s="109">
        <f>SUM(N20:N21)</f>
      </c>
      <c r="N16" s="109">
        <f>SUM(O20:O21)</f>
      </c>
      <c r="O16" s="109">
        <f>SUM(P20:P21)</f>
      </c>
      <c r="P16" s="109">
        <f>SUM(Q20:Q21)</f>
      </c>
      <c r="Q16" s="109">
        <f>SUM(R20:R21)</f>
      </c>
      <c r="R16" s="109">
        <f>SUM(S20:S21)</f>
      </c>
      <c r="S16" s="109">
        <f>SUM(T20:T21)</f>
      </c>
      <c r="T16" s="4"/>
      <c r="U16" s="4"/>
      <c r="V16" s="4"/>
      <c r="W16" s="4"/>
      <c r="X16" s="4"/>
      <c r="Y16" s="4"/>
    </row>
    <row r="17" ht="17.25" customHeight="1" spans="1:2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4"/>
      <c r="U17" s="4"/>
      <c r="V17" s="4"/>
      <c r="W17" s="4"/>
      <c r="X17" s="4"/>
      <c r="Y17" s="4"/>
    </row>
    <row r="18" ht="17.25" customHeight="1" spans="1:26" x14ac:dyDescent="0.25">
      <c r="A18" s="108" t="s">
        <v>441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  <c r="K18" s="109">
        <f>SUM(L22:L23)</f>
      </c>
      <c r="L18" s="109">
        <f>SUM(M22:M23)</f>
      </c>
      <c r="M18" s="109">
        <f>SUM(N22:N23)</f>
      </c>
      <c r="N18" s="109">
        <f>SUM(O22:O23)</f>
      </c>
      <c r="O18" s="109">
        <f>SUM(P22:P23)</f>
      </c>
      <c r="P18" s="109">
        <f>SUM(Q22:Q23)</f>
      </c>
      <c r="Q18" s="109">
        <f>SUM(R22:R23)</f>
      </c>
      <c r="R18" s="109">
        <f>SUM(S22:S23)</f>
      </c>
      <c r="S18" s="109">
        <f>SUM(T22:T23)</f>
      </c>
      <c r="T18" s="4"/>
      <c r="U18" s="4"/>
      <c r="V18" s="4"/>
      <c r="W18" s="4"/>
      <c r="X18" s="4"/>
      <c r="Y18" s="4"/>
    </row>
    <row r="19" ht="17.25" customHeight="1" spans="1:2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4"/>
      <c r="U19" s="4"/>
      <c r="V19" s="4"/>
      <c r="W19" s="4"/>
      <c r="X19" s="4"/>
      <c r="Y19" s="4"/>
    </row>
    <row r="20" ht="17.25" customHeight="1" spans="1:26" x14ac:dyDescent="0.25">
      <c r="A20" s="108" t="s">
        <v>442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109">
        <f>SUM(K24:K25)</f>
      </c>
      <c r="K20" s="109">
        <f>SUM(L24:L25)</f>
      </c>
      <c r="L20" s="109">
        <f>SUM(M24:M25)</f>
      </c>
      <c r="M20" s="109">
        <f>SUM(N24:N25)</f>
      </c>
      <c r="N20" s="109">
        <f>SUM(O24:O25)</f>
      </c>
      <c r="O20" s="109">
        <f>SUM(P24:P25)</f>
      </c>
      <c r="P20" s="109">
        <f>SUM(Q24:Q25)</f>
      </c>
      <c r="Q20" s="109">
        <f>SUM(R24:R25)</f>
      </c>
      <c r="R20" s="109">
        <f>SUM(S24:S25)</f>
      </c>
      <c r="S20" s="109">
        <f>SUM(T24:T25)</f>
      </c>
      <c r="T20" s="4"/>
      <c r="U20" s="4"/>
      <c r="V20" s="4"/>
      <c r="W20" s="4"/>
      <c r="X20" s="4"/>
      <c r="Y20" s="4"/>
    </row>
    <row r="21" ht="17.25" customHeight="1" spans="1:2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4"/>
      <c r="U21" s="4"/>
      <c r="V21" s="4"/>
      <c r="W21" s="4"/>
      <c r="X21" s="4"/>
      <c r="Y21" s="4"/>
    </row>
    <row r="22" ht="17.25" customHeight="1" spans="1:26" x14ac:dyDescent="0.25">
      <c r="A22" s="108" t="s">
        <v>443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  <c r="R22" s="109">
        <f>SUM(S26:S27)</f>
      </c>
      <c r="S22" s="109">
        <f>SUM(T26:T27)</f>
      </c>
      <c r="T22" s="4"/>
      <c r="U22" s="4"/>
      <c r="V22" s="4"/>
      <c r="W22" s="4"/>
      <c r="X22" s="4"/>
      <c r="Y22" s="4"/>
    </row>
    <row r="23" ht="17.25" customHeight="1" spans="1:2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4"/>
      <c r="U23" s="4"/>
      <c r="V23" s="4"/>
      <c r="W23" s="4"/>
      <c r="X23" s="4"/>
      <c r="Y23" s="4"/>
    </row>
    <row r="24" ht="17.25" customHeight="1" spans="1:26" x14ac:dyDescent="0.25">
      <c r="A24" s="108" t="s">
        <v>444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109">
        <f>SUM(I28:I29)</f>
      </c>
      <c r="I24" s="109">
        <f>SUM(J28:J29)</f>
      </c>
      <c r="J24" s="109">
        <f>SUM(K28:K29)</f>
      </c>
      <c r="K24" s="109">
        <f>SUM(L28:L29)</f>
      </c>
      <c r="L24" s="109">
        <f>SUM(M28:M29)</f>
      </c>
      <c r="M24" s="109">
        <f>SUM(N28:N29)</f>
      </c>
      <c r="N24" s="109">
        <f>SUM(O28:O29)</f>
      </c>
      <c r="O24" s="109">
        <f>SUM(P28:P29)</f>
      </c>
      <c r="P24" s="109">
        <f>SUM(Q28:Q29)</f>
      </c>
      <c r="Q24" s="109">
        <f>SUM(R28:R29)</f>
      </c>
      <c r="R24" s="109">
        <f>SUM(S28:S29)</f>
      </c>
      <c r="S24" s="109">
        <f>SUM(T28:T29)</f>
      </c>
      <c r="T24" s="4"/>
      <c r="U24" s="4"/>
      <c r="V24" s="4"/>
      <c r="W24" s="4"/>
      <c r="X24" s="4"/>
      <c r="Y24" s="4"/>
    </row>
    <row r="25" ht="17.25" customHeight="1" spans="1:2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4"/>
      <c r="U25" s="4"/>
      <c r="V25" s="4"/>
      <c r="W25" s="4"/>
      <c r="X25" s="4"/>
      <c r="Y25" s="4"/>
    </row>
    <row r="26" ht="17.25" customHeight="1" spans="1:26" x14ac:dyDescent="0.25">
      <c r="A26" s="108" t="s">
        <v>445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109">
        <f>SUM(J30:J31)</f>
      </c>
      <c r="J26" s="109">
        <f>SUM(K30:K31)</f>
      </c>
      <c r="K26" s="109">
        <f>SUM(L30:L31)</f>
      </c>
      <c r="L26" s="109">
        <f>SUM(M30:M31)</f>
      </c>
      <c r="M26" s="109">
        <f>SUM(N30:N31)</f>
      </c>
      <c r="N26" s="109">
        <f>SUM(O30:O31)</f>
      </c>
      <c r="O26" s="109">
        <f>SUM(P30:P31)</f>
      </c>
      <c r="P26" s="109">
        <f>SUM(Q30:Q31)</f>
      </c>
      <c r="Q26" s="109">
        <f>SUM(R30:R31)</f>
      </c>
      <c r="R26" s="109">
        <f>SUM(S30:S31)</f>
      </c>
      <c r="S26" s="109">
        <f>SUM(T30:T31)</f>
      </c>
      <c r="T26" s="4"/>
      <c r="U26" s="4"/>
      <c r="V26" s="4"/>
      <c r="W26" s="4"/>
      <c r="X26" s="4"/>
      <c r="Y26" s="4"/>
    </row>
    <row r="27" ht="17.25" customHeight="1" spans="1:2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4"/>
      <c r="U27" s="4"/>
      <c r="V27" s="4"/>
      <c r="W27" s="4"/>
      <c r="X27" s="4"/>
      <c r="Y27" s="4"/>
    </row>
    <row r="28" ht="17.25" customHeight="1" spans="1:26" x14ac:dyDescent="0.25">
      <c r="A28" s="108" t="s">
        <v>446</v>
      </c>
      <c r="B28" s="109">
        <f>SUM(C32:C33)</f>
      </c>
      <c r="C28" s="109">
        <f>SUM(D32:D33)</f>
      </c>
      <c r="D28" s="109">
        <f>SUM(E32:E33)</f>
      </c>
      <c r="E28" s="109">
        <f>SUM(F32:F33)</f>
      </c>
      <c r="F28" s="109">
        <f>SUM(G32:G33)</f>
      </c>
      <c r="G28" s="109">
        <f>SUM(H32:H33)</f>
      </c>
      <c r="H28" s="109">
        <f>SUM(I32:I33)</f>
      </c>
      <c r="I28" s="109">
        <f>SUM(J32:J33)</f>
      </c>
      <c r="J28" s="109">
        <f>SUM(K32:K33)</f>
      </c>
      <c r="K28" s="109">
        <f>SUM(L32:L33)</f>
      </c>
      <c r="L28" s="109">
        <f>SUM(M32:M33)</f>
      </c>
      <c r="M28" s="109">
        <f>SUM(N32:N33)</f>
      </c>
      <c r="N28" s="109">
        <f>SUM(O32:O33)</f>
      </c>
      <c r="O28" s="109">
        <f>SUM(P32:P33)</f>
      </c>
      <c r="P28" s="109">
        <f>SUM(Q32:Q33)</f>
      </c>
      <c r="Q28" s="109">
        <f>SUM(R32:R33)</f>
      </c>
      <c r="R28" s="109">
        <f>SUM(S32:S33)</f>
      </c>
      <c r="S28" s="109">
        <f>SUM(T32:T33)</f>
      </c>
      <c r="T28" s="4"/>
      <c r="U28" s="4"/>
      <c r="V28" s="4"/>
      <c r="W28" s="4"/>
      <c r="X28" s="4"/>
      <c r="Y28" s="4"/>
    </row>
    <row r="29" ht="17.25" customHeight="1" spans="1:26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4"/>
      <c r="U29" s="4"/>
      <c r="V29" s="4"/>
      <c r="W29" s="4"/>
      <c r="X29" s="4"/>
      <c r="Y29" s="4"/>
    </row>
    <row r="30" ht="17.25" customHeight="1" spans="1:26" x14ac:dyDescent="0.25">
      <c r="A30" s="108" t="s">
        <v>450</v>
      </c>
      <c r="B30" s="109">
        <f>SUM(C34:C35)</f>
      </c>
      <c r="C30" s="109">
        <f>SUM(D34:D35)</f>
      </c>
      <c r="D30" s="109">
        <f>SUM(E34:E35)</f>
      </c>
      <c r="E30" s="109">
        <f>SUM(F34:F35)</f>
      </c>
      <c r="F30" s="109">
        <f>SUM(G34:G35)</f>
      </c>
      <c r="G30" s="109">
        <f>SUM(H34:H35)</f>
      </c>
      <c r="H30" s="109">
        <f>SUM(I34:I35)</f>
      </c>
      <c r="I30" s="109">
        <f>SUM(J34:J35)</f>
      </c>
      <c r="J30" s="109">
        <f>SUM(K34:K35)</f>
      </c>
      <c r="K30" s="109">
        <f>SUM(L34:L35)</f>
      </c>
      <c r="L30" s="109">
        <f>SUM(M34:M35)</f>
      </c>
      <c r="M30" s="109">
        <f>SUM(N34:N35)</f>
      </c>
      <c r="N30" s="109">
        <f>SUM(O34:O35)</f>
      </c>
      <c r="O30" s="109">
        <f>SUM(P34:P35)</f>
      </c>
      <c r="P30" s="109">
        <f>SUM(Q34:Q35)</f>
      </c>
      <c r="Q30" s="109">
        <f>SUM(R34:R35)</f>
      </c>
      <c r="R30" s="109">
        <f>SUM(S34:S35)</f>
      </c>
      <c r="S30" s="109">
        <f>SUM(T34:T35)</f>
      </c>
      <c r="T30" s="4"/>
      <c r="U30" s="4"/>
      <c r="V30" s="4"/>
      <c r="W30" s="4"/>
      <c r="X30" s="4"/>
      <c r="Y30" s="4"/>
    </row>
    <row r="31" ht="17.25" customHeight="1" spans="1:26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4"/>
      <c r="U31" s="4"/>
      <c r="V31" s="4"/>
      <c r="W31" s="4"/>
      <c r="X31" s="4"/>
      <c r="Y31" s="4"/>
    </row>
    <row r="32" ht="17.25" customHeight="1" spans="1:26" x14ac:dyDescent="0.25">
      <c r="A32" s="108" t="s">
        <v>452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109">
        <f>SUM(K36:K37)</f>
      </c>
      <c r="K32" s="109">
        <f>SUM(L36:L37)</f>
      </c>
      <c r="L32" s="109">
        <f>SUM(M36:M37)</f>
      </c>
      <c r="M32" s="109">
        <f>SUM(N36:N37)</f>
      </c>
      <c r="N32" s="109">
        <f>SUM(O36:O37)</f>
      </c>
      <c r="O32" s="109">
        <f>SUM(P36:P37)</f>
      </c>
      <c r="P32" s="109">
        <f>SUM(Q36:Q37)</f>
      </c>
      <c r="Q32" s="109">
        <f>SUM(R36:R37)</f>
      </c>
      <c r="R32" s="109">
        <f>SUM(S36:S37)</f>
      </c>
      <c r="S32" s="109">
        <f>SUM(T36:T37)</f>
      </c>
      <c r="T32" s="4"/>
      <c r="U32" s="4"/>
      <c r="V32" s="4"/>
      <c r="W32" s="4"/>
      <c r="X32" s="4"/>
      <c r="Y32" s="4"/>
    </row>
    <row r="33" ht="17.25" customHeight="1" spans="1:26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4"/>
      <c r="U33" s="4"/>
      <c r="V33" s="4"/>
      <c r="W33" s="4"/>
      <c r="X33" s="4"/>
      <c r="Y33" s="4"/>
    </row>
    <row r="34" ht="17.25" customHeight="1" spans="1:26" x14ac:dyDescent="0.25">
      <c r="A34" s="108" t="s">
        <v>453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109">
        <f>SUM(K38:K39)</f>
      </c>
      <c r="K34" s="109">
        <f>SUM(L38:L39)</f>
      </c>
      <c r="L34" s="109">
        <f>SUM(M38:M39)</f>
      </c>
      <c r="M34" s="109">
        <f>SUM(N38:N39)</f>
      </c>
      <c r="N34" s="109">
        <f>SUM(O38:O39)</f>
      </c>
      <c r="O34" s="109">
        <f>SUM(P38:P39)</f>
      </c>
      <c r="P34" s="109">
        <f>SUM(Q38:Q39)</f>
      </c>
      <c r="Q34" s="109">
        <f>SUM(R38:R39)</f>
      </c>
      <c r="R34" s="109">
        <f>SUM(S38:S39)</f>
      </c>
      <c r="S34" s="109">
        <f>SUM(T38:T39)</f>
      </c>
      <c r="T34" s="4"/>
      <c r="U34" s="4"/>
      <c r="V34" s="4"/>
      <c r="W34" s="4"/>
      <c r="X34" s="4"/>
      <c r="Y34" s="4"/>
    </row>
    <row r="35" ht="17.25" customHeight="1" spans="1:26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4"/>
      <c r="U35" s="4"/>
      <c r="V35" s="4"/>
      <c r="W35" s="4"/>
      <c r="X35" s="4"/>
      <c r="Y35" s="4"/>
    </row>
    <row r="36" ht="17.25" customHeight="1" spans="1:26" x14ac:dyDescent="0.25">
      <c r="A36" s="108" t="s">
        <v>454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109">
        <f>SUM(J40:J41)</f>
      </c>
      <c r="J36" s="109">
        <f>SUM(K40:K41)</f>
      </c>
      <c r="K36" s="109">
        <f>SUM(L40:L41)</f>
      </c>
      <c r="L36" s="109">
        <f>SUM(M40:M41)</f>
      </c>
      <c r="M36" s="109">
        <f>SUM(N40:N41)</f>
      </c>
      <c r="N36" s="109">
        <f>SUM(O40:O41)</f>
      </c>
      <c r="O36" s="109">
        <f>SUM(P40:P41)</f>
      </c>
      <c r="P36" s="109">
        <f>SUM(Q40:Q41)</f>
      </c>
      <c r="Q36" s="109">
        <f>SUM(R40:R41)</f>
      </c>
      <c r="R36" s="109">
        <f>SUM(S40:S41)</f>
      </c>
      <c r="S36" s="109">
        <f>SUM(T40:T41)</f>
      </c>
      <c r="T36" s="4"/>
      <c r="U36" s="4"/>
      <c r="V36" s="4"/>
      <c r="W36" s="4"/>
      <c r="X36" s="4"/>
      <c r="Y36" s="4"/>
    </row>
    <row r="37" ht="17.25" customHeight="1" spans="1:26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4"/>
      <c r="U37" s="4"/>
      <c r="V37" s="4"/>
      <c r="W37" s="4"/>
      <c r="X37" s="4"/>
      <c r="Y37" s="4"/>
    </row>
    <row r="38" ht="17.25" customHeight="1" spans="1:26" x14ac:dyDescent="0.25">
      <c r="A38" s="108" t="s">
        <v>455</v>
      </c>
      <c r="B38" s="109">
        <f>SUM(C42:C43)</f>
      </c>
      <c r="C38" s="109">
        <f>SUM(D42:D43)</f>
      </c>
      <c r="D38" s="109">
        <f>SUM(E42:E43)</f>
      </c>
      <c r="E38" s="109">
        <f>SUM(F42:F43)</f>
      </c>
      <c r="F38" s="109">
        <f>SUM(G42:G43)</f>
      </c>
      <c r="G38" s="109">
        <f>SUM(H42:H43)</f>
      </c>
      <c r="H38" s="109">
        <f>SUM(I42:I43)</f>
      </c>
      <c r="I38" s="109">
        <f>SUM(J42:J43)</f>
      </c>
      <c r="J38" s="109">
        <f>SUM(K42:K43)</f>
      </c>
      <c r="K38" s="109">
        <f>SUM(L42:L43)</f>
      </c>
      <c r="L38" s="109">
        <f>SUM(M42:M43)</f>
      </c>
      <c r="M38" s="109">
        <f>SUM(N42:N43)</f>
      </c>
      <c r="N38" s="109">
        <f>SUM(O42:O43)</f>
      </c>
      <c r="O38" s="109">
        <f>SUM(P42:P43)</f>
      </c>
      <c r="P38" s="109">
        <f>SUM(Q42:Q43)</f>
      </c>
      <c r="Q38" s="109">
        <f>SUM(R42:R43)</f>
      </c>
      <c r="R38" s="109">
        <f>SUM(S42:S43)</f>
      </c>
      <c r="S38" s="109">
        <f>SUM(T42:T43)</f>
      </c>
      <c r="T38" s="4"/>
      <c r="U38" s="4"/>
      <c r="V38" s="4"/>
      <c r="W38" s="4"/>
      <c r="X38" s="4"/>
      <c r="Y38" s="4"/>
    </row>
    <row r="39" ht="17.25" customHeight="1" spans="1:26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4"/>
      <c r="U39" s="4"/>
      <c r="V39" s="4"/>
      <c r="W39" s="4"/>
      <c r="X39" s="4"/>
      <c r="Y39" s="4"/>
    </row>
    <row r="40" ht="17.25" customHeight="1" spans="1:26" x14ac:dyDescent="0.25">
      <c r="A40" s="108" t="s">
        <v>456</v>
      </c>
      <c r="B40" s="109">
        <f>SUM(C44:C45)</f>
      </c>
      <c r="C40" s="109">
        <f>SUM(D44:D45)</f>
      </c>
      <c r="D40" s="109">
        <f>SUM(E44:E45)</f>
      </c>
      <c r="E40" s="109">
        <f>SUM(F44:F45)</f>
      </c>
      <c r="F40" s="109">
        <f>SUM(G44:G45)</f>
      </c>
      <c r="G40" s="109">
        <f>SUM(H44:H45)</f>
      </c>
      <c r="H40" s="109">
        <f>SUM(I44:I45)</f>
      </c>
      <c r="I40" s="109">
        <f>SUM(J44:J45)</f>
      </c>
      <c r="J40" s="109">
        <f>SUM(K44:K45)</f>
      </c>
      <c r="K40" s="109">
        <f>SUM(L44:L45)</f>
      </c>
      <c r="L40" s="109">
        <f>SUM(M44:M45)</f>
      </c>
      <c r="M40" s="109">
        <f>SUM(N44:N45)</f>
      </c>
      <c r="N40" s="109">
        <f>SUM(O44:O45)</f>
      </c>
      <c r="O40" s="109">
        <f>SUM(P44:P45)</f>
      </c>
      <c r="P40" s="109">
        <f>SUM(Q44:Q45)</f>
      </c>
      <c r="Q40" s="109">
        <f>SUM(R44:R45)</f>
      </c>
      <c r="R40" s="109">
        <f>SUM(S44:S45)</f>
      </c>
      <c r="S40" s="109">
        <f>SUM(T44:T45)</f>
      </c>
      <c r="T40" s="4"/>
      <c r="U40" s="4"/>
      <c r="V40" s="4"/>
      <c r="W40" s="4"/>
      <c r="X40" s="4"/>
      <c r="Y40" s="4"/>
    </row>
    <row r="41" ht="17.25" customHeight="1" spans="1:26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4"/>
      <c r="U41" s="4"/>
      <c r="V41" s="4"/>
      <c r="W41" s="4"/>
      <c r="X41" s="4"/>
      <c r="Y41" s="4"/>
    </row>
    <row r="42" ht="17.25" customHeight="1" spans="1:26" x14ac:dyDescent="0.25">
      <c r="A42" s="108" t="s">
        <v>457</v>
      </c>
      <c r="B42" s="109">
        <f>SUM(C46:C47)</f>
      </c>
      <c r="C42" s="109">
        <f>SUM(D46:D47)</f>
      </c>
      <c r="D42" s="109">
        <f>SUM(E46:E47)</f>
      </c>
      <c r="E42" s="109">
        <f>SUM(F46:F47)</f>
      </c>
      <c r="F42" s="109">
        <f>SUM(G46:G47)</f>
      </c>
      <c r="G42" s="109">
        <f>SUM(H46:H47)</f>
      </c>
      <c r="H42" s="109">
        <f>SUM(I46:I47)</f>
      </c>
      <c r="I42" s="109">
        <f>SUM(J46:J47)</f>
      </c>
      <c r="J42" s="109">
        <f>SUM(K46:K47)</f>
      </c>
      <c r="K42" s="109">
        <f>SUM(L46:L47)</f>
      </c>
      <c r="L42" s="109">
        <f>SUM(M46:M47)</f>
      </c>
      <c r="M42" s="109">
        <f>SUM(N46:N47)</f>
      </c>
      <c r="N42" s="109">
        <f>SUM(O46:O47)</f>
      </c>
      <c r="O42" s="109">
        <f>SUM(P46:P47)</f>
      </c>
      <c r="P42" s="109">
        <f>SUM(Q46:Q47)</f>
      </c>
      <c r="Q42" s="109">
        <f>SUM(R46:R47)</f>
      </c>
      <c r="R42" s="109">
        <f>SUM(S46:S47)</f>
      </c>
      <c r="S42" s="109">
        <f>SUM(T46:T47)</f>
      </c>
      <c r="T42" s="4"/>
      <c r="U42" s="4"/>
      <c r="V42" s="4"/>
      <c r="W42" s="4"/>
      <c r="X42" s="4"/>
      <c r="Y42" s="4"/>
    </row>
    <row r="43" ht="17.25" customHeight="1" spans="1:26" x14ac:dyDescent="0.25">
      <c r="A43" s="57" t="s">
        <v>458</v>
      </c>
      <c r="B43" s="36"/>
      <c r="C43" s="36"/>
      <c r="D43" s="36"/>
      <c r="E43" s="36"/>
      <c r="F43" s="32">
        <v>-4</v>
      </c>
      <c r="G43" s="32">
        <v>-3</v>
      </c>
      <c r="H43" s="36"/>
      <c r="I43" s="32">
        <v>-3</v>
      </c>
      <c r="J43" s="32">
        <v>-16</v>
      </c>
      <c r="K43" s="36"/>
      <c r="L43" s="36"/>
      <c r="M43" s="36"/>
      <c r="N43" s="36"/>
      <c r="O43" s="36"/>
      <c r="P43" s="36"/>
      <c r="Q43" s="36"/>
      <c r="R43" s="36"/>
      <c r="S43" s="36"/>
      <c r="T43" s="4"/>
      <c r="U43" s="4"/>
      <c r="V43" s="4"/>
      <c r="W43" s="4"/>
      <c r="X43" s="4"/>
      <c r="Y43" s="4"/>
    </row>
    <row r="44" ht="17.25" customHeight="1" spans="1:26" x14ac:dyDescent="0.25">
      <c r="A44" s="57" t="s">
        <v>458</v>
      </c>
      <c r="B44" s="36"/>
      <c r="C44" s="36"/>
      <c r="D44" s="36"/>
      <c r="E44" s="36"/>
      <c r="F44" s="18"/>
      <c r="G44" s="18"/>
      <c r="H44" s="36"/>
      <c r="I44" s="18"/>
      <c r="J44" s="32">
        <v>-80</v>
      </c>
      <c r="K44" s="36"/>
      <c r="L44" s="36"/>
      <c r="M44" s="36"/>
      <c r="N44" s="36"/>
      <c r="O44" s="36"/>
      <c r="P44" s="36"/>
      <c r="Q44" s="36"/>
      <c r="R44" s="36"/>
      <c r="S44" s="36"/>
      <c r="T44" s="4"/>
      <c r="U44" s="4"/>
      <c r="V44" s="4"/>
      <c r="W44" s="4"/>
      <c r="X44" s="4"/>
      <c r="Y44" s="4"/>
    </row>
    <row r="45" ht="17.25" customHeight="1" spans="1:26" x14ac:dyDescent="0.25">
      <c r="A45" s="108" t="s">
        <v>459</v>
      </c>
      <c r="B45" s="109">
        <f>SUM(C48:C50)</f>
      </c>
      <c r="C45" s="109">
        <f>SUM(D48:D50)</f>
      </c>
      <c r="D45" s="109">
        <f>SUM(E48:E50)</f>
      </c>
      <c r="E45" s="109">
        <f>SUM(F48:F50)</f>
      </c>
      <c r="F45" s="109">
        <f>SUM(G48:G50)</f>
      </c>
      <c r="G45" s="109">
        <f>SUM(H48:H50)</f>
      </c>
      <c r="H45" s="109">
        <f>SUM(I48:I50)</f>
      </c>
      <c r="I45" s="109">
        <f>SUM(J48:J50)</f>
      </c>
      <c r="J45" s="109">
        <f>SUM(K48:K50)</f>
      </c>
      <c r="K45" s="109">
        <f>SUM(L48:L50)</f>
      </c>
      <c r="L45" s="109">
        <f>SUM(M48:M50)</f>
      </c>
      <c r="M45" s="109">
        <f>SUM(N48:N50)</f>
      </c>
      <c r="N45" s="109">
        <f>SUM(O48:O50)</f>
      </c>
      <c r="O45" s="109">
        <f>SUM(P48:P50)</f>
      </c>
      <c r="P45" s="109">
        <f>SUM(Q48:Q50)</f>
      </c>
      <c r="Q45" s="109">
        <f>SUM(R48:R50)</f>
      </c>
      <c r="R45" s="109">
        <f>SUM(S48:S50)</f>
      </c>
      <c r="S45" s="109">
        <f>SUM(T48:T50)</f>
      </c>
      <c r="T45" s="4"/>
      <c r="U45" s="4"/>
      <c r="V45" s="4"/>
      <c r="W45" s="4"/>
      <c r="X45" s="4"/>
      <c r="Y45" s="4"/>
    </row>
    <row r="46" ht="17.25" customHeight="1" spans="1:26" x14ac:dyDescent="0.25">
      <c r="A46" s="57">
        <v>44233</v>
      </c>
      <c r="B46" s="36"/>
      <c r="C46" s="36"/>
      <c r="D46" s="36"/>
      <c r="E46" s="36"/>
      <c r="F46" s="36"/>
      <c r="G46" s="32">
        <v>-1</v>
      </c>
      <c r="H46" s="36"/>
      <c r="I46" s="32">
        <v>-5</v>
      </c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4"/>
      <c r="U46" s="4"/>
      <c r="V46" s="4"/>
      <c r="W46" s="4"/>
      <c r="X46" s="4"/>
      <c r="Y46" s="4"/>
    </row>
    <row r="47" ht="17.25" customHeight="1" spans="1:26" x14ac:dyDescent="0.25">
      <c r="A47" s="57">
        <v>44383</v>
      </c>
      <c r="B47" s="36"/>
      <c r="C47" s="36"/>
      <c r="D47" s="36"/>
      <c r="E47" s="36"/>
      <c r="F47" s="36"/>
      <c r="G47" s="18"/>
      <c r="H47" s="36"/>
      <c r="I47" s="32">
        <v>-8</v>
      </c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4"/>
      <c r="U47" s="4"/>
      <c r="V47" s="4"/>
      <c r="W47" s="4"/>
      <c r="X47" s="4"/>
      <c r="Y47" s="4"/>
    </row>
    <row r="48" ht="17.25" customHeight="1" spans="1:26" x14ac:dyDescent="0.25">
      <c r="A48" s="108" t="s">
        <v>507</v>
      </c>
      <c r="B48" s="109">
        <f>SUM(C51:C53)</f>
      </c>
      <c r="C48" s="109">
        <f>SUM(D51:D53)</f>
      </c>
      <c r="D48" s="109">
        <f>SUM(E51:E53)</f>
      </c>
      <c r="E48" s="109">
        <f>SUM(F51:F53)</f>
      </c>
      <c r="F48" s="109">
        <f>SUM(G51:G53)</f>
      </c>
      <c r="G48" s="109">
        <f>SUM(H51:H53)</f>
      </c>
      <c r="H48" s="109">
        <f>SUM(I51:I53)</f>
      </c>
      <c r="I48" s="109">
        <f>SUM(J51:J53)</f>
      </c>
      <c r="J48" s="109">
        <f>SUM(K51:K53)</f>
      </c>
      <c r="K48" s="109">
        <f>SUM(L51:L53)</f>
      </c>
      <c r="L48" s="109">
        <f>SUM(M51:M53)</f>
      </c>
      <c r="M48" s="109">
        <f>SUM(N51:N53)</f>
      </c>
      <c r="N48" s="109">
        <f>SUM(O51:O53)</f>
      </c>
      <c r="O48" s="109">
        <f>SUM(P51:P53)</f>
      </c>
      <c r="P48" s="109">
        <f>SUM(Q51:Q53)</f>
      </c>
      <c r="Q48" s="109">
        <f>SUM(R51:R53)</f>
      </c>
      <c r="R48" s="109">
        <f>SUM(S51:S53)</f>
      </c>
      <c r="S48" s="109">
        <f>SUM(T51:T53)</f>
      </c>
      <c r="T48" s="4"/>
      <c r="U48" s="4"/>
      <c r="V48" s="4"/>
      <c r="W48" s="4"/>
      <c r="X48" s="4"/>
      <c r="Y48" s="4"/>
    </row>
    <row r="49" ht="17.25" customHeight="1" spans="1:26" x14ac:dyDescent="0.25">
      <c r="A49" s="57"/>
      <c r="B49" s="36"/>
      <c r="C49" s="36"/>
      <c r="D49" s="36"/>
      <c r="E49" s="36"/>
      <c r="F49" s="36"/>
      <c r="G49" s="18"/>
      <c r="H49" s="36"/>
      <c r="I49" s="18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4"/>
      <c r="U49" s="4"/>
      <c r="V49" s="4"/>
      <c r="W49" s="4"/>
      <c r="X49" s="4"/>
      <c r="Y49" s="4"/>
    </row>
    <row r="50" ht="17.25" customHeight="1" spans="1:26" x14ac:dyDescent="0.25">
      <c r="A50" s="108" t="s">
        <v>508</v>
      </c>
      <c r="B50" s="109">
        <f>SUM(C54:C55)</f>
      </c>
      <c r="C50" s="109">
        <f>SUM(D54:D55)</f>
      </c>
      <c r="D50" s="109">
        <f>SUM(E54:E55)</f>
      </c>
      <c r="E50" s="109">
        <f>SUM(F54:F55)</f>
      </c>
      <c r="F50" s="109">
        <f>SUM(G54:G55)</f>
      </c>
      <c r="G50" s="109">
        <f>SUM(H54:H55)</f>
      </c>
      <c r="H50" s="109">
        <f>SUM(I54:I55)</f>
      </c>
      <c r="I50" s="109">
        <f>SUM(J54:J55)</f>
      </c>
      <c r="J50" s="109">
        <f>SUM(K54:K55)</f>
      </c>
      <c r="K50" s="109">
        <f>SUM(L54:L55)</f>
      </c>
      <c r="L50" s="109">
        <f>SUM(M54:M55)</f>
      </c>
      <c r="M50" s="109">
        <f>SUM(N54:N55)</f>
      </c>
      <c r="N50" s="109">
        <f>SUM(O54:O55)</f>
      </c>
      <c r="O50" s="109">
        <f>SUM(P54:P55)</f>
      </c>
      <c r="P50" s="109">
        <f>SUM(Q54:Q55)</f>
      </c>
      <c r="Q50" s="109">
        <f>SUM(R54:R55)</f>
      </c>
      <c r="R50" s="109">
        <f>SUM(S54:S55)</f>
      </c>
      <c r="S50" s="109">
        <f>SUM(T54:T55)</f>
      </c>
      <c r="T50" s="4"/>
      <c r="U50" s="4"/>
      <c r="V50" s="4"/>
      <c r="W50" s="4"/>
      <c r="X50" s="4"/>
      <c r="Y50" s="4"/>
    </row>
    <row r="51" ht="17.25" customHeight="1" spans="1:26" x14ac:dyDescent="0.25">
      <c r="A51" s="57"/>
      <c r="B51" s="36"/>
      <c r="C51" s="36"/>
      <c r="D51" s="36"/>
      <c r="E51" s="36"/>
      <c r="F51" s="36"/>
      <c r="G51" s="18"/>
      <c r="H51" s="36"/>
      <c r="I51" s="18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4"/>
      <c r="U51" s="4"/>
      <c r="V51" s="4"/>
      <c r="W51" s="4"/>
      <c r="X51" s="4"/>
      <c r="Y51" s="4"/>
    </row>
    <row r="52" ht="17.25" customHeight="1" spans="1:26" x14ac:dyDescent="0.25">
      <c r="A52" s="108" t="s">
        <v>462</v>
      </c>
      <c r="B52" s="109">
        <f>SUM(C56:C57)</f>
      </c>
      <c r="C52" s="109">
        <f>SUM(D56:D57)</f>
      </c>
      <c r="D52" s="109">
        <f>SUM(E56:E57)</f>
      </c>
      <c r="E52" s="109">
        <f>SUM(F56:F57)</f>
      </c>
      <c r="F52" s="109">
        <f>SUM(G56:G57)</f>
      </c>
      <c r="G52" s="109">
        <f>SUM(H56:H57)</f>
      </c>
      <c r="H52" s="109">
        <f>SUM(I56:I57)</f>
      </c>
      <c r="I52" s="109">
        <f>SUM(J56:J57)</f>
      </c>
      <c r="J52" s="109">
        <f>SUM(K56:K57)</f>
      </c>
      <c r="K52" s="109">
        <f>SUM(L56:L57)</f>
      </c>
      <c r="L52" s="109">
        <f>SUM(M56:M57)</f>
      </c>
      <c r="M52" s="109">
        <f>SUM(N56:N57)</f>
      </c>
      <c r="N52" s="109">
        <f>SUM(O56:O57)</f>
      </c>
      <c r="O52" s="109">
        <f>SUM(P56:P57)</f>
      </c>
      <c r="P52" s="109">
        <f>SUM(Q56:Q57)</f>
      </c>
      <c r="Q52" s="109">
        <f>SUM(R56:R57)</f>
      </c>
      <c r="R52" s="109">
        <f>SUM(S56:S57)</f>
      </c>
      <c r="S52" s="109">
        <f>SUM(T56:T57)</f>
      </c>
      <c r="T52" s="4"/>
      <c r="U52" s="4"/>
      <c r="V52" s="4"/>
      <c r="W52" s="4"/>
      <c r="X52" s="4"/>
      <c r="Y52" s="4"/>
    </row>
    <row r="53" ht="17.25" customHeight="1" spans="1:26" x14ac:dyDescent="0.25">
      <c r="A53" s="57">
        <v>44295</v>
      </c>
      <c r="B53" s="18"/>
      <c r="C53" s="18"/>
      <c r="D53" s="18"/>
      <c r="E53" s="18"/>
      <c r="F53" s="18"/>
      <c r="G53" s="18"/>
      <c r="H53" s="18"/>
      <c r="I53" s="18"/>
      <c r="J53" s="32">
        <v>-40</v>
      </c>
      <c r="K53" s="18"/>
      <c r="L53" s="18"/>
      <c r="M53" s="18"/>
      <c r="N53" s="18"/>
      <c r="O53" s="18"/>
      <c r="P53" s="18"/>
      <c r="Q53" s="18"/>
      <c r="R53" s="18"/>
      <c r="S53" s="18"/>
      <c r="T53" s="4"/>
      <c r="U53" s="4"/>
      <c r="V53" s="4"/>
      <c r="W53" s="4"/>
      <c r="X53" s="4"/>
      <c r="Y53" s="4"/>
    </row>
    <row r="54" ht="17.25" customHeight="1" spans="1:26" x14ac:dyDescent="0.25">
      <c r="A54" s="57">
        <v>44356</v>
      </c>
      <c r="B54" s="18"/>
      <c r="C54" s="18"/>
      <c r="D54" s="18"/>
      <c r="E54" s="18"/>
      <c r="F54" s="18"/>
      <c r="G54" s="18"/>
      <c r="H54" s="18"/>
      <c r="I54" s="18"/>
      <c r="J54" s="32">
        <v>-40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  <c r="U54" s="4"/>
      <c r="V54" s="4"/>
      <c r="W54" s="4"/>
      <c r="X54" s="4"/>
      <c r="Y54" s="4"/>
    </row>
    <row r="55" ht="17.25" customHeight="1" spans="1:26" x14ac:dyDescent="0.25">
      <c r="A55" s="57">
        <v>44417</v>
      </c>
      <c r="B55" s="18"/>
      <c r="C55" s="18"/>
      <c r="D55" s="18"/>
      <c r="E55" s="18"/>
      <c r="F55" s="18"/>
      <c r="G55" s="18"/>
      <c r="H55" s="18"/>
      <c r="I55" s="18"/>
      <c r="J55" s="32">
        <v>-20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  <c r="U55" s="4"/>
      <c r="V55" s="4"/>
      <c r="W55" s="4"/>
      <c r="X55" s="4"/>
      <c r="Y55" s="4"/>
    </row>
    <row r="56" ht="17.25" customHeight="1" spans="1:26" x14ac:dyDescent="0.25">
      <c r="A56" s="57">
        <v>44509</v>
      </c>
      <c r="B56" s="32">
        <v>-4</v>
      </c>
      <c r="C56" s="18"/>
      <c r="D56" s="18"/>
      <c r="E56" s="32">
        <v>-8</v>
      </c>
      <c r="F56" s="32">
        <v>-7</v>
      </c>
      <c r="G56" s="32">
        <v>-9</v>
      </c>
      <c r="H56" s="18"/>
      <c r="I56" s="32">
        <v>-4</v>
      </c>
      <c r="J56" s="18"/>
      <c r="K56" s="18"/>
      <c r="L56" s="18"/>
      <c r="M56" s="18"/>
      <c r="N56" s="18"/>
      <c r="O56" s="32">
        <v>-13</v>
      </c>
      <c r="P56" s="18"/>
      <c r="Q56" s="18"/>
      <c r="R56" s="18"/>
      <c r="S56" s="18"/>
      <c r="T56" s="4"/>
      <c r="U56" s="4"/>
      <c r="V56" s="4"/>
      <c r="W56" s="4"/>
      <c r="X56" s="4"/>
      <c r="Y56" s="4"/>
    </row>
    <row r="57" ht="17.25" customHeight="1" spans="1:26" x14ac:dyDescent="0.25">
      <c r="A57" s="191" t="s">
        <v>35</v>
      </c>
      <c r="B57" s="23"/>
      <c r="C57" s="23"/>
      <c r="D57" s="23"/>
      <c r="E57" s="23"/>
      <c r="F57" s="23"/>
      <c r="G57" s="15">
        <v>-10</v>
      </c>
      <c r="H57" s="23"/>
      <c r="I57" s="23"/>
      <c r="J57" s="15">
        <v>-63</v>
      </c>
      <c r="K57" s="23"/>
      <c r="L57" s="23"/>
      <c r="M57" s="23"/>
      <c r="N57" s="23"/>
      <c r="O57" s="23"/>
      <c r="P57" s="23"/>
      <c r="Q57" s="23"/>
      <c r="R57" s="23"/>
      <c r="S57" s="23"/>
      <c r="T57" s="4"/>
      <c r="U57" s="4"/>
      <c r="V57" s="4"/>
      <c r="W57" s="4"/>
      <c r="X57" s="4"/>
      <c r="Y57" s="4"/>
    </row>
    <row r="58" ht="17.25" customHeight="1" spans="1:26" x14ac:dyDescent="0.25">
      <c r="A58" s="108" t="s">
        <v>463</v>
      </c>
      <c r="B58" s="109">
        <f>SUM(C58:C63)</f>
      </c>
      <c r="C58" s="109">
        <f>SUM(D58:D63)</f>
      </c>
      <c r="D58" s="109">
        <f>SUM(E58:E63)</f>
      </c>
      <c r="E58" s="109">
        <f>SUM(F58:F63)</f>
      </c>
      <c r="F58" s="109">
        <f>SUM(G58:G63)</f>
      </c>
      <c r="G58" s="109">
        <f>SUM(H58:H63)</f>
      </c>
      <c r="H58" s="109">
        <f>SUM(I58:I63)</f>
      </c>
      <c r="I58" s="109">
        <f>SUM(J58:J63)</f>
      </c>
      <c r="J58" s="109">
        <f>SUM(K58:K63)</f>
      </c>
      <c r="K58" s="109">
        <f>SUM(L58:L63)</f>
      </c>
      <c r="L58" s="109">
        <f>SUM(M58:M63)</f>
      </c>
      <c r="M58" s="109">
        <f>SUM(N58:N63)</f>
      </c>
      <c r="N58" s="109">
        <f>SUM(O58:O63)</f>
      </c>
      <c r="O58" s="109">
        <f>SUM(P58:P63)</f>
      </c>
      <c r="P58" s="109">
        <f>SUM(Q58:Q63)</f>
      </c>
      <c r="Q58" s="109">
        <f>SUM(R58:R63)</f>
      </c>
      <c r="R58" s="109">
        <f>SUM(S58:S63)</f>
      </c>
      <c r="S58" s="109">
        <f>SUM(T58:T63)</f>
      </c>
      <c r="T58" s="4"/>
      <c r="U58" s="4"/>
      <c r="V58" s="4"/>
      <c r="W58" s="4"/>
      <c r="X58" s="4"/>
      <c r="Y58" s="4"/>
    </row>
    <row r="59" ht="17.25" customHeight="1" spans="1:26" x14ac:dyDescent="0.25">
      <c r="A59" s="5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4"/>
      <c r="U59" s="4"/>
      <c r="V59" s="4"/>
      <c r="W59" s="4"/>
      <c r="X59" s="4"/>
      <c r="Y59" s="4"/>
    </row>
    <row r="60" ht="17.25" customHeight="1" spans="1:26" x14ac:dyDescent="0.25">
      <c r="A60" s="108" t="s">
        <v>464</v>
      </c>
      <c r="B60" s="109">
        <f>SUM(C64:C65)</f>
      </c>
      <c r="C60" s="109">
        <f>SUM(D64:D65)</f>
      </c>
      <c r="D60" s="109">
        <f>SUM(E64:E65)</f>
      </c>
      <c r="E60" s="109">
        <f>SUM(F64:F65)</f>
      </c>
      <c r="F60" s="109">
        <f>SUM(G64:G65)</f>
      </c>
      <c r="G60" s="109">
        <f>SUM(H64:H65)</f>
      </c>
      <c r="H60" s="109">
        <f>SUM(I64:I65)</f>
      </c>
      <c r="I60" s="109">
        <f>SUM(J64:J65)</f>
      </c>
      <c r="J60" s="109">
        <f>SUM(K64:K65)</f>
      </c>
      <c r="K60" s="109">
        <f>SUM(L64:L65)</f>
      </c>
      <c r="L60" s="109">
        <f>SUM(M64:M65)</f>
      </c>
      <c r="M60" s="109">
        <f>SUM(N64:N65)</f>
      </c>
      <c r="N60" s="109">
        <f>SUM(O64:O65)</f>
      </c>
      <c r="O60" s="109">
        <f>SUM(P64:P65)</f>
      </c>
      <c r="P60" s="109">
        <f>SUM(Q64:Q65)</f>
      </c>
      <c r="Q60" s="109">
        <f>SUM(R64:R65)</f>
      </c>
      <c r="R60" s="109">
        <f>SUM(S64:S65)</f>
      </c>
      <c r="S60" s="109">
        <f>SUM(T64:T65)</f>
      </c>
      <c r="T60" s="4"/>
      <c r="U60" s="4"/>
      <c r="V60" s="4"/>
      <c r="W60" s="4"/>
      <c r="X60" s="4"/>
      <c r="Y60" s="4"/>
    </row>
    <row r="61" ht="17.25" customHeight="1" spans="1:26" x14ac:dyDescent="0.25">
      <c r="A61" s="57" t="s">
        <v>542</v>
      </c>
      <c r="B61" s="18"/>
      <c r="C61" s="18"/>
      <c r="D61" s="32">
        <v>-8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4"/>
      <c r="U61" s="4"/>
      <c r="V61" s="4"/>
      <c r="W61" s="4"/>
      <c r="X61" s="4"/>
      <c r="Y61" s="4"/>
    </row>
    <row r="62" ht="17.25" customHeight="1" spans="1:26" x14ac:dyDescent="0.25">
      <c r="A62" s="57" t="s">
        <v>466</v>
      </c>
      <c r="B62" s="18"/>
      <c r="C62" s="18"/>
      <c r="D62" s="18"/>
      <c r="E62" s="18"/>
      <c r="F62" s="18"/>
      <c r="G62" s="18"/>
      <c r="H62" s="32">
        <v>-3</v>
      </c>
      <c r="I62" s="18"/>
      <c r="J62" s="32">
        <v>-6</v>
      </c>
      <c r="K62" s="18"/>
      <c r="L62" s="18"/>
      <c r="M62" s="32">
        <v>-1</v>
      </c>
      <c r="N62" s="32">
        <v>-8</v>
      </c>
      <c r="O62" s="18"/>
      <c r="P62" s="18"/>
      <c r="Q62" s="18"/>
      <c r="R62" s="18"/>
      <c r="S62" s="18"/>
      <c r="T62" s="4"/>
      <c r="U62" s="4"/>
      <c r="V62" s="4"/>
      <c r="W62" s="4"/>
      <c r="X62" s="4"/>
      <c r="Y62" s="4"/>
    </row>
    <row r="63" ht="17.25" customHeight="1" spans="1:26" x14ac:dyDescent="0.25">
      <c r="A63" s="57" t="s">
        <v>495</v>
      </c>
      <c r="B63" s="18"/>
      <c r="C63" s="18"/>
      <c r="D63" s="18"/>
      <c r="E63" s="18"/>
      <c r="F63" s="18"/>
      <c r="G63" s="18"/>
      <c r="H63" s="18"/>
      <c r="I63" s="18"/>
      <c r="J63" s="18"/>
      <c r="K63" s="32">
        <v>-434</v>
      </c>
      <c r="L63" s="18"/>
      <c r="M63" s="18"/>
      <c r="N63" s="18"/>
      <c r="O63" s="18"/>
      <c r="P63" s="18"/>
      <c r="Q63" s="18"/>
      <c r="R63" s="18"/>
      <c r="S63" s="18"/>
      <c r="T63" s="4"/>
      <c r="U63" s="4"/>
      <c r="V63" s="4"/>
      <c r="W63" s="4"/>
      <c r="X63" s="4"/>
      <c r="Y63" s="4"/>
    </row>
    <row r="64" ht="17.25" customHeight="1" spans="1:26" x14ac:dyDescent="0.25">
      <c r="A64" s="191" t="s">
        <v>38</v>
      </c>
      <c r="B64" s="18"/>
      <c r="C64" s="18"/>
      <c r="D64" s="18"/>
      <c r="E64" s="18"/>
      <c r="F64" s="18"/>
      <c r="G64" s="18"/>
      <c r="H64" s="18"/>
      <c r="I64" s="18"/>
      <c r="J64" s="32">
        <v>-3</v>
      </c>
      <c r="K64" s="18"/>
      <c r="L64" s="18"/>
      <c r="M64" s="18"/>
      <c r="N64" s="18"/>
      <c r="O64" s="18"/>
      <c r="P64" s="18"/>
      <c r="Q64" s="18"/>
      <c r="R64" s="18"/>
      <c r="S64" s="18"/>
      <c r="T64" s="4"/>
      <c r="U64" s="4"/>
      <c r="V64" s="4"/>
      <c r="W64" s="4"/>
      <c r="X64" s="4"/>
      <c r="Y64" s="4"/>
    </row>
    <row r="65" ht="17.25" customHeight="1" spans="1:26" x14ac:dyDescent="0.25">
      <c r="A65" s="191" t="s">
        <v>467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32">
        <v>-2</v>
      </c>
      <c r="Q65" s="18"/>
      <c r="R65" s="18"/>
      <c r="S65" s="18"/>
      <c r="T65" s="4"/>
      <c r="U65" s="4"/>
      <c r="V65" s="4"/>
      <c r="W65" s="4"/>
      <c r="X65" s="4"/>
      <c r="Y65" s="4"/>
    </row>
    <row r="66" ht="17.25" customHeight="1" spans="1:26" x14ac:dyDescent="0.25">
      <c r="A66" s="108" t="s">
        <v>468</v>
      </c>
      <c r="B66" s="109">
        <f>SUM(C66:C71)</f>
      </c>
      <c r="C66" s="109">
        <f>SUM(D66:D71)</f>
      </c>
      <c r="D66" s="109">
        <f>SUM(E66:E71)</f>
      </c>
      <c r="E66" s="109">
        <f>SUM(F66:F71)</f>
      </c>
      <c r="F66" s="109">
        <f>SUM(G66:G71)</f>
      </c>
      <c r="G66" s="109">
        <f>SUM(H66:H71)</f>
      </c>
      <c r="H66" s="109">
        <f>SUM(I66:I71)</f>
      </c>
      <c r="I66" s="109">
        <f>SUM(J66:J71)</f>
      </c>
      <c r="J66" s="109">
        <f>SUM(K66:K71)</f>
      </c>
      <c r="K66" s="109">
        <f>SUM(L66:L71)</f>
      </c>
      <c r="L66" s="109">
        <f>SUM(M66:M71)</f>
      </c>
      <c r="M66" s="109">
        <f>SUM(N66:N71)</f>
      </c>
      <c r="N66" s="109">
        <f>SUM(O66:O71)</f>
      </c>
      <c r="O66" s="109">
        <f>SUM(P66:P71)</f>
      </c>
      <c r="P66" s="109">
        <f>SUM(Q66:Q71)</f>
      </c>
      <c r="Q66" s="109">
        <f>SUM(R66:R71)</f>
      </c>
      <c r="R66" s="109">
        <f>SUM(S66:S71)</f>
      </c>
      <c r="S66" s="109">
        <f>SUM(T66:T71)</f>
      </c>
      <c r="T66" s="4"/>
      <c r="U66" s="4"/>
      <c r="V66" s="4"/>
      <c r="W66" s="4"/>
      <c r="X66" s="4"/>
      <c r="Y66" s="4"/>
    </row>
    <row r="67" ht="17.25" customHeight="1" spans="1:26" x14ac:dyDescent="0.25">
      <c r="A67" s="191">
        <v>44267</v>
      </c>
      <c r="B67" s="18"/>
      <c r="C67" s="18"/>
      <c r="D67" s="18"/>
      <c r="E67" s="18"/>
      <c r="F67" s="18"/>
      <c r="G67" s="32">
        <v>-1</v>
      </c>
      <c r="H67" s="18"/>
      <c r="I67" s="18"/>
      <c r="J67" s="32">
        <v>-1</v>
      </c>
      <c r="K67" s="18"/>
      <c r="L67" s="18"/>
      <c r="M67" s="18"/>
      <c r="N67" s="18"/>
      <c r="O67" s="18"/>
      <c r="P67" s="18"/>
      <c r="Q67" s="18"/>
      <c r="R67" s="18"/>
      <c r="S67" s="18"/>
      <c r="T67" s="4"/>
      <c r="U67" s="4"/>
      <c r="V67" s="4"/>
      <c r="W67" s="4"/>
      <c r="X67" s="4"/>
      <c r="Y67" s="4"/>
    </row>
    <row r="68" ht="17.25" customHeight="1" spans="1:26" x14ac:dyDescent="0.25">
      <c r="A68" s="191">
        <v>44359</v>
      </c>
      <c r="B68" s="18"/>
      <c r="C68" s="32">
        <v>-4</v>
      </c>
      <c r="D68" s="18"/>
      <c r="E68" s="18"/>
      <c r="F68" s="18"/>
      <c r="G68" s="18"/>
      <c r="H68" s="32">
        <v>-1</v>
      </c>
      <c r="I68" s="18"/>
      <c r="J68" s="18"/>
      <c r="K68" s="18"/>
      <c r="L68" s="18"/>
      <c r="M68" s="32">
        <v>-4</v>
      </c>
      <c r="N68" s="32">
        <v>-4</v>
      </c>
      <c r="O68" s="32">
        <v>-6</v>
      </c>
      <c r="P68" s="18"/>
      <c r="Q68" s="18"/>
      <c r="R68" s="18"/>
      <c r="S68" s="18"/>
      <c r="T68" s="4"/>
      <c r="U68" s="4"/>
      <c r="V68" s="4"/>
      <c r="W68" s="4"/>
      <c r="X68" s="4"/>
      <c r="Y68" s="4"/>
    </row>
    <row r="69" ht="17.25" customHeight="1" spans="1:26" x14ac:dyDescent="0.25">
      <c r="A69" s="191">
        <v>44420</v>
      </c>
      <c r="B69" s="18"/>
      <c r="C69" s="18"/>
      <c r="D69" s="18"/>
      <c r="E69" s="18"/>
      <c r="F69" s="18"/>
      <c r="G69" s="18"/>
      <c r="H69" s="32">
        <v>-26</v>
      </c>
      <c r="I69" s="18"/>
      <c r="J69" s="18"/>
      <c r="K69" s="18"/>
      <c r="L69" s="18"/>
      <c r="M69" s="18"/>
      <c r="N69" s="32">
        <v>-2</v>
      </c>
      <c r="O69" s="18"/>
      <c r="P69" s="18"/>
      <c r="Q69" s="18"/>
      <c r="R69" s="18"/>
      <c r="S69" s="18"/>
      <c r="T69" s="4"/>
      <c r="U69" s="4"/>
      <c r="V69" s="4"/>
      <c r="W69" s="4"/>
      <c r="X69" s="4"/>
      <c r="Y69" s="4"/>
    </row>
    <row r="70" ht="17.25" customHeight="1" spans="1:26" x14ac:dyDescent="0.25">
      <c r="A70" s="191" t="s">
        <v>374</v>
      </c>
      <c r="B70" s="18"/>
      <c r="C70" s="18"/>
      <c r="D70" s="18"/>
      <c r="E70" s="18"/>
      <c r="F70" s="18"/>
      <c r="G70" s="18"/>
      <c r="H70" s="18"/>
      <c r="I70" s="18"/>
      <c r="J70" s="32">
        <v>-1</v>
      </c>
      <c r="K70" s="18"/>
      <c r="L70" s="18"/>
      <c r="M70" s="18"/>
      <c r="N70" s="32">
        <v>-1</v>
      </c>
      <c r="O70" s="18"/>
      <c r="P70" s="18"/>
      <c r="Q70" s="18"/>
      <c r="R70" s="18"/>
      <c r="S70" s="18"/>
      <c r="T70" s="4"/>
      <c r="U70" s="4"/>
      <c r="V70" s="4"/>
      <c r="W70" s="4"/>
      <c r="X70" s="4"/>
      <c r="Y70" s="4"/>
    </row>
    <row r="71" ht="17.25" customHeight="1" spans="1:26" x14ac:dyDescent="0.25">
      <c r="A71" s="108" t="s">
        <v>470</v>
      </c>
      <c r="B71" s="109">
        <f>SUM(C72:C76)</f>
      </c>
      <c r="C71" s="109">
        <f>SUM(D72:D76)</f>
      </c>
      <c r="D71" s="109">
        <f>SUM(E72:E76)</f>
      </c>
      <c r="E71" s="109">
        <f>SUM(F72:F76)</f>
      </c>
      <c r="F71" s="109">
        <f>SUM(G72:G76)</f>
      </c>
      <c r="G71" s="109">
        <f>SUM(H72:H76)</f>
      </c>
      <c r="H71" s="109">
        <f>SUM(I72:I76)</f>
      </c>
      <c r="I71" s="109">
        <f>SUM(J72:J76)</f>
      </c>
      <c r="J71" s="109">
        <f>SUM(K72:K76)</f>
      </c>
      <c r="K71" s="109">
        <f>SUM(L72:L76)</f>
      </c>
      <c r="L71" s="109">
        <f>SUM(M72:M76)</f>
      </c>
      <c r="M71" s="109">
        <f>SUM(N72:N76)</f>
      </c>
      <c r="N71" s="109">
        <f>SUM(O72:O76)</f>
      </c>
      <c r="O71" s="109">
        <f>SUM(P72:P76)</f>
      </c>
      <c r="P71" s="109">
        <f>SUM(Q72:Q76)</f>
      </c>
      <c r="Q71" s="109">
        <f>SUM(R72:R76)</f>
      </c>
      <c r="R71" s="109">
        <f>SUM(S72:S76)</f>
      </c>
      <c r="S71" s="109">
        <f>SUM(T72:T76)</f>
      </c>
      <c r="T71" s="4"/>
      <c r="U71" s="4"/>
      <c r="V71" s="4"/>
      <c r="W71" s="4"/>
      <c r="X71" s="4"/>
      <c r="Y71" s="4"/>
    </row>
    <row r="72" ht="17.25" customHeight="1" spans="1:26" x14ac:dyDescent="0.25">
      <c r="A72" s="191" t="s">
        <v>61</v>
      </c>
      <c r="B72" s="36"/>
      <c r="C72" s="36"/>
      <c r="D72" s="36"/>
      <c r="E72" s="36"/>
      <c r="F72" s="36"/>
      <c r="G72" s="36"/>
      <c r="H72" s="36"/>
      <c r="I72" s="36"/>
      <c r="J72" s="36"/>
      <c r="K72" s="193">
        <v>-120</v>
      </c>
      <c r="L72" s="193">
        <v>-9</v>
      </c>
      <c r="M72" s="36"/>
      <c r="N72" s="36"/>
      <c r="O72" s="193">
        <v>-6</v>
      </c>
      <c r="P72" s="193">
        <v>-2</v>
      </c>
      <c r="Q72" s="193">
        <v>-8</v>
      </c>
      <c r="R72" s="193">
        <v>-2</v>
      </c>
      <c r="S72" s="193">
        <v>-32</v>
      </c>
      <c r="T72" s="4"/>
      <c r="U72" s="4"/>
      <c r="V72" s="4"/>
      <c r="W72" s="4"/>
      <c r="X72" s="4"/>
      <c r="Y72" s="4"/>
    </row>
    <row r="73" ht="17.25" customHeight="1" spans="1:26" x14ac:dyDescent="0.25">
      <c r="A73" s="17" t="s">
        <v>471</v>
      </c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86"/>
      <c r="M73" s="193">
        <v>-1</v>
      </c>
      <c r="N73" s="193">
        <v>-3</v>
      </c>
      <c r="O73" s="193">
        <v>-2</v>
      </c>
      <c r="P73" s="86"/>
      <c r="Q73" s="86"/>
      <c r="R73" s="86"/>
      <c r="S73" s="86"/>
      <c r="T73" s="4"/>
      <c r="U73" s="4"/>
      <c r="V73" s="4"/>
      <c r="W73" s="4"/>
      <c r="X73" s="4"/>
      <c r="Y73" s="4"/>
    </row>
    <row r="74" ht="17.25" customHeight="1" spans="1:26" x14ac:dyDescent="0.25">
      <c r="A74" s="194" t="s">
        <v>472</v>
      </c>
      <c r="B74" s="179">
        <f>SUM(C77:C79)</f>
      </c>
      <c r="C74" s="179">
        <f>SUM(D77:D79)</f>
      </c>
      <c r="D74" s="179">
        <f>SUM(E77:E79)</f>
      </c>
      <c r="E74" s="179">
        <f>SUM(F77:F79)</f>
      </c>
      <c r="F74" s="175">
        <f>SUM(G77:G79)</f>
      </c>
      <c r="G74" s="179">
        <f>SUM(H77:H79)</f>
      </c>
      <c r="H74" s="175">
        <f>SUM(I77:I79)</f>
      </c>
      <c r="I74" s="179">
        <f>SUM(J77:J79)</f>
      </c>
      <c r="J74" s="175">
        <f>SUM(K77:K79)</f>
      </c>
      <c r="K74" s="175">
        <f>SUM(L77:L79)</f>
      </c>
      <c r="L74" s="175">
        <f>SUM(M77:M79)</f>
      </c>
      <c r="M74" s="175">
        <f>SUM(N77:N79)</f>
      </c>
      <c r="N74" s="175">
        <f>SUM(O77:O79)</f>
      </c>
      <c r="O74" s="175">
        <f>SUM(P77:P79)</f>
      </c>
      <c r="P74" s="175">
        <f>SUM(Q77:Q79)</f>
      </c>
      <c r="Q74" s="175">
        <f>SUM(R77:R79)</f>
      </c>
      <c r="R74" s="175">
        <f>SUM(S77:S79)</f>
      </c>
      <c r="S74" s="175">
        <f>SUM(T77:T79)</f>
      </c>
      <c r="T74" s="4"/>
      <c r="U74" s="4"/>
      <c r="V74" s="4"/>
      <c r="W74" s="4"/>
      <c r="X74" s="4"/>
      <c r="Y74" s="4"/>
    </row>
    <row r="75" ht="17.25" customHeight="1" spans="1:26" x14ac:dyDescent="0.25">
      <c r="A75" s="57" t="s">
        <v>700</v>
      </c>
      <c r="B75" s="36"/>
      <c r="C75" s="36"/>
      <c r="D75" s="36"/>
      <c r="E75" s="36"/>
      <c r="F75" s="36"/>
      <c r="G75" s="36"/>
      <c r="H75" s="193">
        <v>-4</v>
      </c>
      <c r="I75" s="36"/>
      <c r="J75" s="36"/>
      <c r="K75" s="193">
        <v>-243</v>
      </c>
      <c r="L75" s="193">
        <v>-5</v>
      </c>
      <c r="M75" s="36"/>
      <c r="N75" s="193">
        <v>-6</v>
      </c>
      <c r="O75" s="193">
        <v>-2</v>
      </c>
      <c r="P75" s="193">
        <v>-2</v>
      </c>
      <c r="Q75" s="193">
        <v>-4</v>
      </c>
      <c r="R75" s="193">
        <v>-2</v>
      </c>
      <c r="S75" s="193">
        <v>-44</v>
      </c>
      <c r="T75" s="4"/>
      <c r="U75" s="4"/>
      <c r="V75" s="4"/>
      <c r="W75" s="4"/>
      <c r="X75" s="4"/>
      <c r="Y75" s="4"/>
    </row>
    <row r="76" ht="17.25" customHeight="1" spans="1:26" x14ac:dyDescent="0.25">
      <c r="A76" s="194" t="s">
        <v>473</v>
      </c>
      <c r="B76" s="179">
        <f>SUM(C80:C81)</f>
      </c>
      <c r="C76" s="179">
        <f>SUM(D80:D81)</f>
      </c>
      <c r="D76" s="179">
        <f>SUM(E80:E81)</f>
      </c>
      <c r="E76" s="179">
        <f>SUM(F80:F81)</f>
      </c>
      <c r="F76" s="175">
        <f>SUM(G80:G81)</f>
      </c>
      <c r="G76" s="179">
        <f>SUM(H80:H81)</f>
      </c>
      <c r="H76" s="175">
        <f>SUM(I80:I81)</f>
      </c>
      <c r="I76" s="179">
        <f>SUM(J80:J81)</f>
      </c>
      <c r="J76" s="175">
        <f>SUM(K80:K81)</f>
      </c>
      <c r="K76" s="175">
        <f>SUM(L80:L81)</f>
      </c>
      <c r="L76" s="175">
        <f>SUM(M80:M81)</f>
      </c>
      <c r="M76" s="175">
        <f>SUM(N80:N81)</f>
      </c>
      <c r="N76" s="175">
        <f>SUM(O80:O81)</f>
      </c>
      <c r="O76" s="175">
        <f>SUM(P80:P81)</f>
      </c>
      <c r="P76" s="175">
        <f>SUM(Q80:Q81)</f>
      </c>
      <c r="Q76" s="175">
        <f>SUM(R80:R81)</f>
      </c>
      <c r="R76" s="175">
        <f>SUM(S80:S81)</f>
      </c>
      <c r="S76" s="175">
        <f>SUM(T80:T81)</f>
      </c>
      <c r="T76" s="4"/>
      <c r="U76" s="4"/>
      <c r="V76" s="4"/>
      <c r="W76" s="4"/>
      <c r="X76" s="4"/>
      <c r="Y76" s="4"/>
    </row>
    <row r="77" ht="17.25" customHeight="1" spans="1:26" x14ac:dyDescent="0.25">
      <c r="A77" s="17">
        <v>44776</v>
      </c>
      <c r="B77" s="36"/>
      <c r="C77" s="36"/>
      <c r="D77" s="36"/>
      <c r="E77" s="36"/>
      <c r="F77" s="36"/>
      <c r="G77" s="36"/>
      <c r="H77" s="18"/>
      <c r="I77" s="36"/>
      <c r="J77" s="193">
        <v>-1</v>
      </c>
      <c r="K77" s="193">
        <v>-80</v>
      </c>
      <c r="L77" s="18"/>
      <c r="M77" s="36"/>
      <c r="N77" s="245">
        <v>-1</v>
      </c>
      <c r="O77" s="18"/>
      <c r="P77" s="18"/>
      <c r="Q77" s="193">
        <v>-1</v>
      </c>
      <c r="R77" s="18"/>
      <c r="S77" s="193">
        <v>-8</v>
      </c>
      <c r="T77" s="4"/>
      <c r="U77" s="4"/>
      <c r="V77" s="4"/>
      <c r="W77" s="4"/>
      <c r="X77" s="4"/>
      <c r="Y77" s="4"/>
    </row>
    <row r="78" ht="17.25" customHeight="1" spans="1:26" x14ac:dyDescent="0.25">
      <c r="A78" s="194" t="s">
        <v>474</v>
      </c>
      <c r="B78" s="179">
        <f>SUM(C82:C83)</f>
      </c>
      <c r="C78" s="179">
        <f>SUM(D82:D83)</f>
      </c>
      <c r="D78" s="179">
        <f>SUM(E82:E83)</f>
      </c>
      <c r="E78" s="179">
        <f>SUM(F82:F83)</f>
      </c>
      <c r="F78" s="175">
        <f>SUM(G82:G83)</f>
      </c>
      <c r="G78" s="179">
        <f>SUM(H82:H83)</f>
      </c>
      <c r="H78" s="175">
        <f>SUM(I82:I83)</f>
      </c>
      <c r="I78" s="179">
        <f>SUM(J82:J83)</f>
      </c>
      <c r="J78" s="175">
        <f>SUM(K82:K83)</f>
      </c>
      <c r="K78" s="175">
        <f>SUM(L82:L83)</f>
      </c>
      <c r="L78" s="175">
        <f>SUM(M82:M83)</f>
      </c>
      <c r="M78" s="175">
        <f>SUM(N82:N83)</f>
      </c>
      <c r="N78" s="175">
        <f>SUM(O82:O83)</f>
      </c>
      <c r="O78" s="175">
        <f>SUM(P82:P83)</f>
      </c>
      <c r="P78" s="175">
        <f>SUM(Q82:Q83)</f>
      </c>
      <c r="Q78" s="175">
        <f>SUM(R82:R83)</f>
      </c>
      <c r="R78" s="175">
        <f>SUM(S82:S83)</f>
      </c>
      <c r="S78" s="175">
        <f>SUM(T82:T83)</f>
      </c>
      <c r="T78" s="4"/>
      <c r="U78" s="4"/>
      <c r="V78" s="4"/>
      <c r="W78" s="4"/>
      <c r="X78" s="4"/>
      <c r="Y78" s="4"/>
    </row>
    <row r="79" ht="17.25" customHeight="1" spans="1:26" x14ac:dyDescent="0.25">
      <c r="A79" s="191"/>
      <c r="B79" s="36"/>
      <c r="C79" s="36"/>
      <c r="D79" s="36"/>
      <c r="E79" s="36"/>
      <c r="F79" s="36"/>
      <c r="G79" s="36"/>
      <c r="H79" s="36"/>
      <c r="I79" s="36"/>
      <c r="J79" s="36"/>
      <c r="K79" s="18"/>
      <c r="L79" s="18"/>
      <c r="M79" s="36"/>
      <c r="N79" s="36"/>
      <c r="O79" s="18"/>
      <c r="P79" s="18"/>
      <c r="Q79" s="18"/>
      <c r="R79" s="18"/>
      <c r="S79" s="18"/>
      <c r="T79" s="4"/>
      <c r="U79" s="4"/>
      <c r="V79" s="4"/>
      <c r="W79" s="4"/>
      <c r="X79" s="4"/>
      <c r="Y79" s="4"/>
    </row>
    <row r="80" ht="17.25" customHeight="1" spans="1:26" x14ac:dyDescent="0.25">
      <c r="A80" s="194" t="s">
        <v>475</v>
      </c>
      <c r="B80" s="179">
        <f>SUM(C84:C85)</f>
      </c>
      <c r="C80" s="179">
        <f>SUM(D84:D85)</f>
      </c>
      <c r="D80" s="179">
        <f>SUM(E84:E85)</f>
      </c>
      <c r="E80" s="179">
        <f>SUM(F84:F85)</f>
      </c>
      <c r="F80" s="175">
        <f>SUM(G84:G85)</f>
      </c>
      <c r="G80" s="179">
        <f>SUM(H84:H85)</f>
      </c>
      <c r="H80" s="175">
        <f>SUM(I84:I85)</f>
      </c>
      <c r="I80" s="179">
        <f>SUM(J84:J85)</f>
      </c>
      <c r="J80" s="175">
        <f>SUM(K84:K85)</f>
      </c>
      <c r="K80" s="175">
        <f>SUM(L84:L85)</f>
      </c>
      <c r="L80" s="175">
        <f>SUM(M84:M85)</f>
      </c>
      <c r="M80" s="175">
        <f>SUM(N84:N85)</f>
      </c>
      <c r="N80" s="175">
        <f>SUM(O84:O85)</f>
      </c>
      <c r="O80" s="175">
        <f>SUM(P84:P85)</f>
      </c>
      <c r="P80" s="175">
        <f>SUM(Q84:Q85)</f>
      </c>
      <c r="Q80" s="175">
        <f>SUM(R84:R85)</f>
      </c>
      <c r="R80" s="175">
        <f>SUM(S84:S85)</f>
      </c>
      <c r="S80" s="175">
        <f>SUM(T84:T85)</f>
      </c>
      <c r="T80" s="4"/>
      <c r="U80" s="4"/>
      <c r="V80" s="4"/>
      <c r="W80" s="4"/>
      <c r="X80" s="4"/>
      <c r="Y80" s="4"/>
    </row>
    <row r="81" ht="17.25" customHeight="1" spans="1:26" x14ac:dyDescent="0.25">
      <c r="A81" s="191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4"/>
      <c r="U81" s="4"/>
      <c r="V81" s="4"/>
      <c r="W81" s="4"/>
      <c r="X81" s="4"/>
      <c r="Y81" s="4"/>
    </row>
    <row r="82" ht="17.25" customHeight="1" spans="1:26" x14ac:dyDescent="0.25">
      <c r="A82" s="194" t="s">
        <v>476</v>
      </c>
      <c r="B82" s="179">
        <f>SUM(C86:C87)</f>
      </c>
      <c r="C82" s="179">
        <f>SUM(D86:D87)</f>
      </c>
      <c r="D82" s="179">
        <f>SUM(E86:E87)</f>
      </c>
      <c r="E82" s="179">
        <f>SUM(F86:F87)</f>
      </c>
      <c r="F82" s="175">
        <f>SUM(G86:G87)</f>
      </c>
      <c r="G82" s="179">
        <f>SUM(H86:H87)</f>
      </c>
      <c r="H82" s="175">
        <f>SUM(I86:I87)</f>
      </c>
      <c r="I82" s="179">
        <f>SUM(J86:J87)</f>
      </c>
      <c r="J82" s="175">
        <f>SUM(K86:K87)</f>
      </c>
      <c r="K82" s="175">
        <f>SUM(L86:L87)</f>
      </c>
      <c r="L82" s="175">
        <f>SUM(M86:M87)</f>
      </c>
      <c r="M82" s="175">
        <f>SUM(N86:N87)</f>
      </c>
      <c r="N82" s="175">
        <f>SUM(O86:O87)</f>
      </c>
      <c r="O82" s="175">
        <f>SUM(P86:P87)</f>
      </c>
      <c r="P82" s="175">
        <f>SUM(Q86:Q87)</f>
      </c>
      <c r="Q82" s="175">
        <f>SUM(R86:R87)</f>
      </c>
      <c r="R82" s="175">
        <f>SUM(S86:S87)</f>
      </c>
      <c r="S82" s="175">
        <f>SUM(T86:T87)</f>
      </c>
      <c r="T82" s="4"/>
      <c r="U82" s="4"/>
      <c r="V82" s="4"/>
      <c r="W82" s="4"/>
      <c r="X82" s="4"/>
      <c r="Y82" s="4"/>
    </row>
    <row r="83" ht="17.25" customHeight="1" spans="1:26" x14ac:dyDescent="0.25">
      <c r="A83" s="191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4"/>
      <c r="U83" s="4"/>
      <c r="V83" s="4"/>
      <c r="W83" s="4"/>
      <c r="X83" s="4"/>
      <c r="Y83" s="4"/>
    </row>
    <row r="84" ht="17.25" customHeight="1" spans="1:26" x14ac:dyDescent="0.25">
      <c r="A84" s="194" t="s">
        <v>477</v>
      </c>
      <c r="B84" s="179">
        <f>SUM(C88:C89)</f>
      </c>
      <c r="C84" s="179">
        <f>SUM(D88:D89)</f>
      </c>
      <c r="D84" s="179">
        <f>SUM(E88:E89)</f>
      </c>
      <c r="E84" s="179">
        <f>SUM(F88:F89)</f>
      </c>
      <c r="F84" s="175">
        <f>SUM(G88:G89)</f>
      </c>
      <c r="G84" s="179">
        <f>SUM(H88:H89)</f>
      </c>
      <c r="H84" s="175">
        <f>SUM(I88:I89)</f>
      </c>
      <c r="I84" s="179">
        <f>SUM(J88:J89)</f>
      </c>
      <c r="J84" s="175">
        <f>SUM(K88:K89)</f>
      </c>
      <c r="K84" s="175">
        <f>SUM(L88:L89)</f>
      </c>
      <c r="L84" s="175">
        <f>SUM(M88:M89)</f>
      </c>
      <c r="M84" s="175">
        <f>SUM(N88:N89)</f>
      </c>
      <c r="N84" s="175">
        <f>SUM(O88:O89)</f>
      </c>
      <c r="O84" s="175">
        <f>SUM(P88:P89)</f>
      </c>
      <c r="P84" s="175">
        <f>SUM(Q88:Q89)</f>
      </c>
      <c r="Q84" s="175">
        <f>SUM(R88:R89)</f>
      </c>
      <c r="R84" s="175">
        <f>SUM(S88:S89)</f>
      </c>
      <c r="S84" s="175">
        <f>SUM(T88:T89)</f>
      </c>
      <c r="T84" s="4"/>
      <c r="U84" s="4"/>
      <c r="V84" s="4"/>
      <c r="W84" s="4"/>
      <c r="X84" s="4"/>
      <c r="Y84" s="4"/>
    </row>
    <row r="85" ht="17.25" customHeight="1" spans="1:26" x14ac:dyDescent="0.25">
      <c r="A85" s="191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4"/>
      <c r="U85" s="4"/>
      <c r="V85" s="4"/>
      <c r="W85" s="4"/>
      <c r="X85" s="4"/>
      <c r="Y85" s="4"/>
    </row>
    <row r="86" ht="17.25" customHeight="1" spans="1:26" x14ac:dyDescent="0.25">
      <c r="A86" s="194" t="s">
        <v>478</v>
      </c>
      <c r="B86" s="179">
        <f>SUM(C90:C91)</f>
      </c>
      <c r="C86" s="179">
        <f>SUM(D90:D91)</f>
      </c>
      <c r="D86" s="179">
        <f>SUM(E90:E91)</f>
      </c>
      <c r="E86" s="179">
        <f>SUM(F90:F91)</f>
      </c>
      <c r="F86" s="175">
        <f>SUM(G90:G91)</f>
      </c>
      <c r="G86" s="179">
        <f>SUM(H90:H91)</f>
      </c>
      <c r="H86" s="175">
        <f>SUM(I90:I91)</f>
      </c>
      <c r="I86" s="179">
        <f>SUM(J90:J91)</f>
      </c>
      <c r="J86" s="175">
        <f>SUM(K90:K91)</f>
      </c>
      <c r="K86" s="175">
        <f>SUM(L90:L91)</f>
      </c>
      <c r="L86" s="175">
        <f>SUM(M90:M91)</f>
      </c>
      <c r="M86" s="175">
        <f>SUM(N90:N91)</f>
      </c>
      <c r="N86" s="175">
        <f>SUM(O90:O91)</f>
      </c>
      <c r="O86" s="175">
        <f>SUM(P90:P91)</f>
      </c>
      <c r="P86" s="175">
        <f>SUM(Q90:Q91)</f>
      </c>
      <c r="Q86" s="175">
        <f>SUM(R90:R91)</f>
      </c>
      <c r="R86" s="175">
        <f>SUM(S90:S91)</f>
      </c>
      <c r="S86" s="175">
        <f>SUM(T90:T91)</f>
      </c>
      <c r="T86" s="4"/>
      <c r="U86" s="4"/>
      <c r="V86" s="4"/>
      <c r="W86" s="4"/>
      <c r="X86" s="4"/>
      <c r="Y86" s="4"/>
    </row>
    <row r="87" ht="17.25" customHeight="1" spans="1:26" x14ac:dyDescent="0.25">
      <c r="A87" s="191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4"/>
      <c r="U87" s="4"/>
      <c r="V87" s="4"/>
      <c r="W87" s="4"/>
      <c r="X87" s="4"/>
      <c r="Y87" s="4"/>
    </row>
    <row r="88" ht="17.25" customHeight="1" spans="1:26" x14ac:dyDescent="0.25">
      <c r="A88" s="194" t="s">
        <v>479</v>
      </c>
      <c r="B88" s="179">
        <f>SUM(C92:C93)</f>
      </c>
      <c r="C88" s="179">
        <f>SUM(D92:D93)</f>
      </c>
      <c r="D88" s="179">
        <f>SUM(E92:E93)</f>
      </c>
      <c r="E88" s="179">
        <f>SUM(F92:F93)</f>
      </c>
      <c r="F88" s="175">
        <f>SUM(G92:G93)</f>
      </c>
      <c r="G88" s="179">
        <f>SUM(H92:H93)</f>
      </c>
      <c r="H88" s="175">
        <f>SUM(I92:I93)</f>
      </c>
      <c r="I88" s="179">
        <f>SUM(J92:J93)</f>
      </c>
      <c r="J88" s="175">
        <f>SUM(K92:K93)</f>
      </c>
      <c r="K88" s="175">
        <f>SUM(L92:L93)</f>
      </c>
      <c r="L88" s="175">
        <f>SUM(M92:M93)</f>
      </c>
      <c r="M88" s="175">
        <f>SUM(N92:N93)</f>
      </c>
      <c r="N88" s="175">
        <f>SUM(O92:O93)</f>
      </c>
      <c r="O88" s="175">
        <f>SUM(P92:P93)</f>
      </c>
      <c r="P88" s="175">
        <f>SUM(Q92:Q93)</f>
      </c>
      <c r="Q88" s="175">
        <f>SUM(R92:R93)</f>
      </c>
      <c r="R88" s="175">
        <f>SUM(S92:S93)</f>
      </c>
      <c r="S88" s="175">
        <f>SUM(T92:T93)</f>
      </c>
      <c r="T88" s="4"/>
      <c r="U88" s="4"/>
      <c r="V88" s="4"/>
      <c r="W88" s="4"/>
      <c r="X88" s="4"/>
      <c r="Y88" s="4"/>
    </row>
    <row r="89" ht="17.25" customHeight="1" spans="1:26" x14ac:dyDescent="0.25">
      <c r="A89" s="191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4"/>
      <c r="U89" s="4"/>
      <c r="V89" s="4"/>
      <c r="W89" s="4"/>
      <c r="X89" s="4"/>
      <c r="Y89" s="4"/>
    </row>
    <row r="90" ht="17.25" customHeight="1" spans="1:26" x14ac:dyDescent="0.25">
      <c r="A90" s="194" t="s">
        <v>480</v>
      </c>
      <c r="B90" s="179">
        <f>SUM(C94:C95)</f>
      </c>
      <c r="C90" s="179">
        <f>SUM(D94:D95)</f>
      </c>
      <c r="D90" s="179">
        <f>SUM(E94:E95)</f>
      </c>
      <c r="E90" s="179">
        <f>SUM(F94:F95)</f>
      </c>
      <c r="F90" s="175">
        <f>SUM(G94:G95)</f>
      </c>
      <c r="G90" s="179">
        <f>SUM(H94:H95)</f>
      </c>
      <c r="H90" s="175">
        <f>SUM(I94:I95)</f>
      </c>
      <c r="I90" s="179">
        <f>SUM(J94:J95)</f>
      </c>
      <c r="J90" s="175">
        <f>SUM(K94:K95)</f>
      </c>
      <c r="K90" s="175">
        <f>SUM(L94:L95)</f>
      </c>
      <c r="L90" s="175">
        <f>SUM(M94:M95)</f>
      </c>
      <c r="M90" s="175">
        <f>SUM(N94:N95)</f>
      </c>
      <c r="N90" s="175">
        <f>SUM(O94:O95)</f>
      </c>
      <c r="O90" s="175">
        <f>SUM(P94:P95)</f>
      </c>
      <c r="P90" s="175">
        <f>SUM(Q94:Q95)</f>
      </c>
      <c r="Q90" s="175">
        <f>SUM(R94:R95)</f>
      </c>
      <c r="R90" s="175">
        <f>SUM(S94:S95)</f>
      </c>
      <c r="S90" s="175">
        <f>SUM(T94:T95)</f>
      </c>
      <c r="T90" s="4"/>
      <c r="U90" s="4"/>
      <c r="V90" s="4"/>
      <c r="W90" s="4"/>
      <c r="X90" s="4"/>
      <c r="Y90" s="4"/>
    </row>
    <row r="91" ht="17.25" customHeight="1" spans="1:26" x14ac:dyDescent="0.25">
      <c r="A91" s="191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4"/>
      <c r="U91" s="4"/>
      <c r="V91" s="4"/>
      <c r="W91" s="4"/>
      <c r="X91" s="4"/>
      <c r="Y91" s="4"/>
    </row>
    <row r="92" ht="17.25" customHeight="1" spans="1:26" x14ac:dyDescent="0.25">
      <c r="A92" s="194" t="s">
        <v>481</v>
      </c>
      <c r="B92" s="179">
        <f>SUM(C96:C97)</f>
      </c>
      <c r="C92" s="179">
        <f>SUM(D96:D97)</f>
      </c>
      <c r="D92" s="179">
        <f>SUM(E96:E97)</f>
      </c>
      <c r="E92" s="179">
        <f>SUM(F96:F97)</f>
      </c>
      <c r="F92" s="175">
        <f>SUM(G96:G97)</f>
      </c>
      <c r="G92" s="179">
        <f>SUM(H96:H97)</f>
      </c>
      <c r="H92" s="175">
        <f>SUM(I96:I97)</f>
      </c>
      <c r="I92" s="179">
        <f>SUM(J96:J97)</f>
      </c>
      <c r="J92" s="175">
        <f>SUM(K96:K97)</f>
      </c>
      <c r="K92" s="175">
        <f>SUM(L96:L97)</f>
      </c>
      <c r="L92" s="175">
        <f>SUM(M96:M97)</f>
      </c>
      <c r="M92" s="175">
        <f>SUM(N96:N97)</f>
      </c>
      <c r="N92" s="175">
        <f>SUM(O96:O97)</f>
      </c>
      <c r="O92" s="175">
        <f>SUM(P96:P97)</f>
      </c>
      <c r="P92" s="175">
        <f>SUM(Q96:Q97)</f>
      </c>
      <c r="Q92" s="175">
        <f>SUM(R96:R97)</f>
      </c>
      <c r="R92" s="175">
        <f>SUM(S96:S97)</f>
      </c>
      <c r="S92" s="175">
        <f>SUM(T96:T97)</f>
      </c>
      <c r="T92" s="4"/>
      <c r="U92" s="4"/>
      <c r="V92" s="4"/>
      <c r="W92" s="4"/>
      <c r="X92" s="4"/>
      <c r="Y92" s="4"/>
    </row>
    <row r="93" ht="17.25" customHeight="1" spans="1:26" x14ac:dyDescent="0.25">
      <c r="A93" s="191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4"/>
      <c r="U93" s="4"/>
      <c r="V93" s="4"/>
      <c r="W93" s="4"/>
      <c r="X93" s="4"/>
      <c r="Y93" s="4"/>
    </row>
    <row r="94" ht="17.25" customHeight="1" spans="1:26" x14ac:dyDescent="0.25">
      <c r="A94" s="194" t="s">
        <v>482</v>
      </c>
      <c r="B94" s="179">
        <f>SUM(C98:C99)</f>
      </c>
      <c r="C94" s="179">
        <f>SUM(D98:D99)</f>
      </c>
      <c r="D94" s="179">
        <f>SUM(E98:E99)</f>
      </c>
      <c r="E94" s="179">
        <f>SUM(F98:F99)</f>
      </c>
      <c r="F94" s="175">
        <f>SUM(G98:G99)</f>
      </c>
      <c r="G94" s="179">
        <f>SUM(H98:H99)</f>
      </c>
      <c r="H94" s="175">
        <f>SUM(I98:I99)</f>
      </c>
      <c r="I94" s="179">
        <f>SUM(J98:J99)</f>
      </c>
      <c r="J94" s="175">
        <f>SUM(K98:K99)</f>
      </c>
      <c r="K94" s="175">
        <f>SUM(L98:L99)</f>
      </c>
      <c r="L94" s="175">
        <f>SUM(M98:M99)</f>
      </c>
      <c r="M94" s="175">
        <f>SUM(N98:N99)</f>
      </c>
      <c r="N94" s="175">
        <f>SUM(O98:O99)</f>
      </c>
      <c r="O94" s="175">
        <f>SUM(P98:P99)</f>
      </c>
      <c r="P94" s="175">
        <f>SUM(Q98:Q99)</f>
      </c>
      <c r="Q94" s="175">
        <f>SUM(R98:R99)</f>
      </c>
      <c r="R94" s="175">
        <f>SUM(S98:S99)</f>
      </c>
      <c r="S94" s="175">
        <f>SUM(T98:T99)</f>
      </c>
      <c r="T94" s="4"/>
      <c r="U94" s="4"/>
      <c r="V94" s="4"/>
      <c r="W94" s="4"/>
      <c r="X94" s="4"/>
      <c r="Y94" s="4"/>
    </row>
    <row r="95" ht="17.25" customHeight="1" spans="1:26" x14ac:dyDescent="0.25">
      <c r="A95" s="191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4"/>
      <c r="U95" s="4"/>
      <c r="V95" s="4"/>
      <c r="W95" s="4"/>
      <c r="X95" s="4"/>
      <c r="Y95" s="4"/>
    </row>
    <row r="96" ht="17.25" customHeight="1" spans="1:26" x14ac:dyDescent="0.25">
      <c r="A96" s="194" t="s">
        <v>483</v>
      </c>
      <c r="B96" s="179">
        <f>SUM(C100:C101)</f>
      </c>
      <c r="C96" s="179">
        <f>SUM(D100:D101)</f>
      </c>
      <c r="D96" s="179">
        <f>SUM(E100:E101)</f>
      </c>
      <c r="E96" s="179">
        <f>SUM(F100:F101)</f>
      </c>
      <c r="F96" s="175">
        <f>SUM(G100:G101)</f>
      </c>
      <c r="G96" s="179">
        <f>SUM(H100:H101)</f>
      </c>
      <c r="H96" s="175">
        <f>SUM(I100:I101)</f>
      </c>
      <c r="I96" s="179">
        <f>SUM(J100:J101)</f>
      </c>
      <c r="J96" s="175">
        <f>SUM(K100:K101)</f>
      </c>
      <c r="K96" s="175">
        <f>SUM(L100:L101)</f>
      </c>
      <c r="L96" s="175">
        <f>SUM(M100:M101)</f>
      </c>
      <c r="M96" s="175">
        <f>SUM(N100:N101)</f>
      </c>
      <c r="N96" s="175">
        <f>SUM(O100:O101)</f>
      </c>
      <c r="O96" s="175">
        <f>SUM(P100:P101)</f>
      </c>
      <c r="P96" s="175">
        <f>SUM(Q100:Q101)</f>
      </c>
      <c r="Q96" s="175">
        <f>SUM(R100:R101)</f>
      </c>
      <c r="R96" s="175">
        <f>SUM(S100:S101)</f>
      </c>
      <c r="S96" s="175">
        <f>SUM(T100:T101)</f>
      </c>
      <c r="T96" s="4"/>
      <c r="U96" s="4"/>
      <c r="V96" s="4"/>
      <c r="W96" s="4"/>
      <c r="X96" s="4"/>
      <c r="Y96" s="4"/>
    </row>
    <row r="97" ht="17.25" customHeight="1" spans="1:26" x14ac:dyDescent="0.25">
      <c r="A97" s="191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4"/>
      <c r="U97" s="4"/>
      <c r="V97" s="4"/>
      <c r="W97" s="4"/>
      <c r="X97" s="4"/>
      <c r="Y97" s="4"/>
    </row>
    <row r="98" ht="17.25" customHeight="1" spans="1:26" x14ac:dyDescent="0.25">
      <c r="A98" s="194" t="s">
        <v>484</v>
      </c>
      <c r="B98" s="179">
        <f>SUM(C102:C103)</f>
      </c>
      <c r="C98" s="179">
        <f>SUM(D102:D103)</f>
      </c>
      <c r="D98" s="179">
        <f>SUM(E102:E103)</f>
      </c>
      <c r="E98" s="179">
        <f>SUM(F102:F103)</f>
      </c>
      <c r="F98" s="175">
        <f>SUM(G102:G103)</f>
      </c>
      <c r="G98" s="179">
        <f>SUM(H102:H103)</f>
      </c>
      <c r="H98" s="175">
        <f>SUM(I102:I103)</f>
      </c>
      <c r="I98" s="179">
        <f>SUM(J102:J103)</f>
      </c>
      <c r="J98" s="175">
        <f>SUM(K102:K103)</f>
      </c>
      <c r="K98" s="175">
        <f>SUM(L102:L103)</f>
      </c>
      <c r="L98" s="175">
        <f>SUM(M102:M103)</f>
      </c>
      <c r="M98" s="175">
        <f>SUM(N102:N103)</f>
      </c>
      <c r="N98" s="175">
        <f>SUM(O102:O103)</f>
      </c>
      <c r="O98" s="175">
        <f>SUM(P102:P103)</f>
      </c>
      <c r="P98" s="175">
        <f>SUM(Q102:Q103)</f>
      </c>
      <c r="Q98" s="175">
        <f>SUM(R102:R103)</f>
      </c>
      <c r="R98" s="175">
        <f>SUM(S102:S103)</f>
      </c>
      <c r="S98" s="175">
        <f>SUM(T102:T103)</f>
      </c>
      <c r="T98" s="196" t="s">
        <v>485</v>
      </c>
      <c r="U98" s="196"/>
      <c r="V98" s="196"/>
      <c r="W98" s="196"/>
      <c r="X98" s="196"/>
      <c r="Y98" s="197"/>
    </row>
    <row r="99" ht="17.25" customHeight="1" spans="1:26" x14ac:dyDescent="0.25">
      <c r="A99" s="19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4"/>
      <c r="U99" s="4"/>
      <c r="V99" s="4"/>
      <c r="W99" s="4"/>
      <c r="X99" s="4"/>
      <c r="Y99" s="4"/>
    </row>
    <row r="100" ht="17.25" customHeight="1" spans="1:26" x14ac:dyDescent="0.25">
      <c r="A100" s="191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  <c r="U100" s="4"/>
      <c r="V100" s="4"/>
      <c r="W100" s="4"/>
      <c r="X100" s="4"/>
      <c r="Y100" s="4"/>
    </row>
    <row r="101" ht="17.25" customHeight="1" spans="1:26" x14ac:dyDescent="0.25">
      <c r="A101" s="19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4"/>
      <c r="U101" s="4"/>
      <c r="V101" s="4"/>
      <c r="W101" s="4"/>
      <c r="X101" s="4"/>
      <c r="Y101" s="4"/>
    </row>
    <row r="102" ht="17.25" customHeight="1" spans="1:26" x14ac:dyDescent="0.25">
      <c r="A102" s="3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4"/>
      <c r="U102" s="4"/>
      <c r="V102" s="4"/>
      <c r="W102" s="4"/>
      <c r="X102" s="4"/>
      <c r="Y102" s="4"/>
    </row>
    <row r="103" ht="17.25" customHeight="1" spans="1:26" x14ac:dyDescent="0.25">
      <c r="A103" s="26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4"/>
      <c r="U103" s="4"/>
      <c r="V103" s="4"/>
      <c r="W103" s="4"/>
      <c r="X103" s="4"/>
      <c r="Y103" s="4"/>
    </row>
    <row r="104" ht="17.25" customHeight="1" spans="1:26" x14ac:dyDescent="0.25">
      <c r="A104" s="26"/>
      <c r="B104" s="185" t="s">
        <v>682</v>
      </c>
      <c r="C104" s="185" t="s">
        <v>683</v>
      </c>
      <c r="D104" s="185" t="s">
        <v>684</v>
      </c>
      <c r="E104" s="185" t="s">
        <v>685</v>
      </c>
      <c r="F104" s="185" t="s">
        <v>686</v>
      </c>
      <c r="G104" s="185" t="s">
        <v>687</v>
      </c>
      <c r="H104" s="185" t="s">
        <v>688</v>
      </c>
      <c r="I104" s="185" t="s">
        <v>689</v>
      </c>
      <c r="J104" s="185" t="s">
        <v>690</v>
      </c>
      <c r="K104" s="185" t="s">
        <v>691</v>
      </c>
      <c r="L104" s="185" t="s">
        <v>692</v>
      </c>
      <c r="M104" s="185" t="s">
        <v>693</v>
      </c>
      <c r="N104" s="185" t="s">
        <v>694</v>
      </c>
      <c r="O104" s="185" t="s">
        <v>695</v>
      </c>
      <c r="P104" s="185" t="s">
        <v>696</v>
      </c>
      <c r="Q104" s="185" t="s">
        <v>697</v>
      </c>
      <c r="R104" s="185" t="s">
        <v>698</v>
      </c>
      <c r="S104" s="185" t="s">
        <v>699</v>
      </c>
      <c r="T104" s="4"/>
      <c r="U104" s="4"/>
      <c r="V104" s="4"/>
      <c r="W104" s="4"/>
      <c r="X104" s="4"/>
      <c r="Y104" s="4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3.147857142857141" style="31" customWidth="1"/>
    <col min="3" max="3" width="13.147857142857141" style="2" customWidth="1"/>
    <col min="4" max="6" width="12.43357142857143" style="4" customWidth="1"/>
  </cols>
  <sheetData>
    <row r="1" ht="17.25" customHeight="1" spans="1:7" x14ac:dyDescent="0.25">
      <c r="A1" s="184" t="s">
        <v>0</v>
      </c>
      <c r="B1" s="185" t="s">
        <v>556</v>
      </c>
      <c r="C1" s="185" t="s">
        <v>701</v>
      </c>
      <c r="D1" s="4"/>
      <c r="E1" s="4"/>
      <c r="F1" s="4"/>
    </row>
    <row r="2" ht="17.25" customHeight="1" spans="1:7" x14ac:dyDescent="0.25">
      <c r="A2" s="8" t="s">
        <v>552</v>
      </c>
      <c r="B2" s="9">
        <v>140</v>
      </c>
      <c r="C2" s="10"/>
      <c r="D2" s="4"/>
      <c r="E2" s="4"/>
      <c r="F2" s="4"/>
    </row>
    <row r="3" ht="17.25" customHeight="1" spans="1:7" x14ac:dyDescent="0.25">
      <c r="A3" s="108" t="s">
        <v>439</v>
      </c>
      <c r="B3" s="109">
        <f>SUM(C9)</f>
      </c>
      <c r="C3" s="237"/>
      <c r="D3" s="4"/>
      <c r="E3" s="4"/>
      <c r="F3" s="4"/>
    </row>
    <row r="4" ht="17.25" customHeight="1" spans="1:7" x14ac:dyDescent="0.25">
      <c r="A4" s="85">
        <v>43833</v>
      </c>
      <c r="B4" s="67">
        <v>38</v>
      </c>
      <c r="C4" s="68"/>
      <c r="D4" s="4"/>
      <c r="E4" s="4"/>
      <c r="F4" s="4"/>
    </row>
    <row r="5" ht="17.25" customHeight="1" spans="1:7" x14ac:dyDescent="0.25">
      <c r="A5" s="37">
        <v>43833</v>
      </c>
      <c r="B5" s="36"/>
      <c r="C5" s="38">
        <v>72</v>
      </c>
      <c r="D5" s="4"/>
      <c r="E5" s="4"/>
      <c r="F5" s="4"/>
    </row>
    <row r="6" ht="17.25" customHeight="1" spans="1:7" x14ac:dyDescent="0.25">
      <c r="A6" s="37">
        <v>43864</v>
      </c>
      <c r="B6" s="36"/>
      <c r="C6" s="38">
        <v>-72</v>
      </c>
      <c r="D6" s="12" t="s">
        <v>702</v>
      </c>
      <c r="E6" s="4"/>
      <c r="F6" s="4"/>
    </row>
    <row r="7" ht="17.25" customHeight="1" spans="1:7" x14ac:dyDescent="0.25">
      <c r="A7" s="17">
        <v>44107</v>
      </c>
      <c r="B7" s="32">
        <v>96</v>
      </c>
      <c r="C7" s="18"/>
      <c r="D7" s="4"/>
      <c r="E7" s="4"/>
      <c r="F7" s="4"/>
    </row>
    <row r="8" ht="17.25" customHeight="1" spans="1:7" x14ac:dyDescent="0.25">
      <c r="A8" s="17">
        <v>44168</v>
      </c>
      <c r="B8" s="32">
        <v>140</v>
      </c>
      <c r="C8" s="18"/>
      <c r="D8" s="4"/>
      <c r="E8" s="4"/>
      <c r="F8" s="4"/>
    </row>
    <row r="9" ht="17.25" customHeight="1" spans="1:7" x14ac:dyDescent="0.25">
      <c r="A9" s="108" t="s">
        <v>440</v>
      </c>
      <c r="B9" s="109">
        <f>SUM(C10:C15)</f>
      </c>
      <c r="C9" s="109">
        <f>SUM(D10:D15)</f>
      </c>
      <c r="D9" s="4"/>
      <c r="E9" s="4"/>
      <c r="F9" s="4"/>
    </row>
    <row r="10" ht="17.25" customHeight="1" spans="1:7" x14ac:dyDescent="0.25">
      <c r="A10" s="57"/>
      <c r="B10" s="58"/>
      <c r="C10" s="58"/>
      <c r="D10" s="4"/>
      <c r="E10" s="4"/>
      <c r="F10" s="4"/>
    </row>
    <row r="11" ht="17.25" customHeight="1" spans="1:7" x14ac:dyDescent="0.25">
      <c r="A11" s="108" t="s">
        <v>441</v>
      </c>
      <c r="B11" s="109">
        <f>SUM(C16:C17)</f>
      </c>
      <c r="C11" s="237"/>
      <c r="D11" s="4"/>
      <c r="E11" s="4"/>
      <c r="F11" s="4"/>
    </row>
    <row r="12" ht="17.25" customHeight="1" spans="1:7" x14ac:dyDescent="0.25">
      <c r="A12" s="85"/>
      <c r="B12" s="68"/>
      <c r="C12" s="68"/>
      <c r="D12" s="4"/>
      <c r="E12" s="4"/>
      <c r="F12" s="4"/>
    </row>
    <row r="13" ht="17.25" customHeight="1" spans="1:7" x14ac:dyDescent="0.25">
      <c r="A13" s="108" t="s">
        <v>442</v>
      </c>
      <c r="B13" s="109">
        <f>SUM(C18:C19)</f>
      </c>
      <c r="C13" s="237"/>
      <c r="D13" s="4"/>
      <c r="E13" s="4"/>
      <c r="F13" s="4"/>
    </row>
    <row r="14" ht="17.25" customHeight="1" spans="1:7" x14ac:dyDescent="0.25">
      <c r="A14" s="17"/>
      <c r="B14" s="18"/>
      <c r="C14" s="18"/>
      <c r="D14" s="4"/>
      <c r="E14" s="4"/>
      <c r="F14" s="4"/>
    </row>
    <row r="15" ht="17.25" customHeight="1" spans="1:7" x14ac:dyDescent="0.25">
      <c r="A15" s="108" t="s">
        <v>443</v>
      </c>
      <c r="B15" s="109">
        <f>SUM(C20:C21)</f>
      </c>
      <c r="C15" s="237"/>
      <c r="D15" s="4"/>
      <c r="E15" s="4"/>
      <c r="F15" s="4"/>
    </row>
    <row r="16" ht="17.25" customHeight="1" spans="1:7" x14ac:dyDescent="0.25">
      <c r="A16" s="17"/>
      <c r="B16" s="18"/>
      <c r="C16" s="18"/>
      <c r="D16" s="4"/>
      <c r="E16" s="4"/>
      <c r="F16" s="4"/>
    </row>
    <row r="17" ht="17.25" customHeight="1" spans="1:7" x14ac:dyDescent="0.25">
      <c r="A17" s="108" t="s">
        <v>444</v>
      </c>
      <c r="B17" s="109">
        <f>SUM(C22:C23)</f>
      </c>
      <c r="C17" s="237"/>
      <c r="D17" s="4"/>
      <c r="E17" s="4"/>
      <c r="F17" s="4"/>
    </row>
    <row r="18" ht="17.25" customHeight="1" spans="1:7" x14ac:dyDescent="0.25">
      <c r="A18" s="17"/>
      <c r="B18" s="18"/>
      <c r="C18" s="18"/>
      <c r="D18" s="4"/>
      <c r="E18" s="4"/>
      <c r="F18" s="4"/>
    </row>
    <row r="19" ht="17.25" customHeight="1" spans="1:7" x14ac:dyDescent="0.25">
      <c r="A19" s="108" t="s">
        <v>445</v>
      </c>
      <c r="B19" s="109">
        <f>SUM(C24:C25)</f>
      </c>
      <c r="C19" s="237"/>
      <c r="D19" s="4"/>
      <c r="E19" s="4"/>
      <c r="F19" s="4"/>
    </row>
    <row r="20" ht="17.25" customHeight="1" spans="1:7" x14ac:dyDescent="0.25">
      <c r="A20" s="17"/>
      <c r="B20" s="18"/>
      <c r="C20" s="18"/>
      <c r="D20" s="4"/>
      <c r="E20" s="4"/>
      <c r="F20" s="4"/>
    </row>
    <row r="21" ht="17.25" customHeight="1" spans="1:7" x14ac:dyDescent="0.25">
      <c r="A21" s="108" t="s">
        <v>446</v>
      </c>
      <c r="B21" s="109">
        <f>SUM(C26:C27)</f>
      </c>
      <c r="C21" s="237"/>
      <c r="D21" s="4"/>
      <c r="E21" s="4"/>
      <c r="F21" s="4"/>
    </row>
    <row r="22" ht="17.25" customHeight="1" spans="1:7" x14ac:dyDescent="0.25">
      <c r="A22" s="17"/>
      <c r="B22" s="18"/>
      <c r="C22" s="18"/>
      <c r="D22" s="4"/>
      <c r="E22" s="4"/>
      <c r="F22" s="4"/>
    </row>
    <row r="23" ht="17.25" customHeight="1" spans="1:7" x14ac:dyDescent="0.25">
      <c r="A23" s="108" t="s">
        <v>450</v>
      </c>
      <c r="B23" s="109">
        <f>SUM(C28:C29)</f>
      </c>
      <c r="C23" s="237"/>
      <c r="D23" s="4"/>
      <c r="E23" s="4"/>
      <c r="F23" s="4"/>
    </row>
    <row r="24" ht="17.25" customHeight="1" spans="1:7" x14ac:dyDescent="0.25">
      <c r="A24" s="17"/>
      <c r="B24" s="18"/>
      <c r="C24" s="18"/>
      <c r="D24" s="4"/>
      <c r="E24" s="4"/>
      <c r="F24" s="4"/>
    </row>
    <row r="25" ht="17.25" customHeight="1" spans="1:7" x14ac:dyDescent="0.25">
      <c r="A25" s="108" t="s">
        <v>452</v>
      </c>
      <c r="B25" s="109">
        <f>SUM(C30:C31)</f>
      </c>
      <c r="C25" s="237"/>
      <c r="D25" s="4"/>
      <c r="E25" s="4"/>
      <c r="F25" s="4"/>
    </row>
    <row r="26" ht="17.25" customHeight="1" spans="1:7" x14ac:dyDescent="0.25">
      <c r="A26" s="17"/>
      <c r="B26" s="18"/>
      <c r="C26" s="18"/>
      <c r="D26" s="4"/>
      <c r="E26" s="4"/>
      <c r="F26" s="4"/>
    </row>
    <row r="27" ht="17.25" customHeight="1" spans="1:7" x14ac:dyDescent="0.25">
      <c r="A27" s="108" t="s">
        <v>453</v>
      </c>
      <c r="B27" s="109">
        <f>SUM(C32:C33)</f>
      </c>
      <c r="C27" s="237"/>
      <c r="D27" s="4"/>
      <c r="E27" s="4"/>
      <c r="F27" s="4"/>
    </row>
    <row r="28" ht="17.25" customHeight="1" spans="1:7" x14ac:dyDescent="0.25">
      <c r="A28" s="17"/>
      <c r="B28" s="18"/>
      <c r="C28" s="18"/>
      <c r="D28" s="4"/>
      <c r="E28" s="4"/>
      <c r="F28" s="4"/>
    </row>
    <row r="29" ht="17.25" customHeight="1" spans="1:7" x14ac:dyDescent="0.25">
      <c r="A29" s="108" t="s">
        <v>454</v>
      </c>
      <c r="B29" s="109">
        <f>SUM(C34:C35)</f>
      </c>
      <c r="C29" s="237"/>
      <c r="D29" s="4"/>
      <c r="E29" s="4"/>
      <c r="F29" s="4"/>
    </row>
    <row r="30" ht="17.25" customHeight="1" spans="1:7" x14ac:dyDescent="0.25">
      <c r="A30" s="17"/>
      <c r="B30" s="18"/>
      <c r="C30" s="18"/>
      <c r="D30" s="4"/>
      <c r="E30" s="4"/>
      <c r="F30" s="4"/>
    </row>
    <row r="31" ht="17.25" customHeight="1" spans="1:7" x14ac:dyDescent="0.25">
      <c r="A31" s="108" t="s">
        <v>455</v>
      </c>
      <c r="B31" s="109">
        <f>SUM(C36:C37)</f>
      </c>
      <c r="C31" s="237"/>
      <c r="D31" s="4"/>
      <c r="E31" s="4"/>
      <c r="F31" s="4"/>
    </row>
    <row r="32" ht="17.25" customHeight="1" spans="1:7" x14ac:dyDescent="0.25">
      <c r="A32" s="17"/>
      <c r="B32" s="18"/>
      <c r="C32" s="18"/>
      <c r="D32" s="4"/>
      <c r="E32" s="4"/>
      <c r="F32" s="4"/>
    </row>
    <row r="33" ht="17.25" customHeight="1" spans="1:7" x14ac:dyDescent="0.25">
      <c r="A33" s="108" t="s">
        <v>456</v>
      </c>
      <c r="B33" s="109">
        <f>SUM(C38:C39)</f>
      </c>
      <c r="C33" s="237"/>
      <c r="D33" s="4"/>
      <c r="E33" s="4"/>
      <c r="F33" s="4"/>
    </row>
    <row r="34" ht="17.25" customHeight="1" spans="1:7" x14ac:dyDescent="0.25">
      <c r="A34" s="17"/>
      <c r="B34" s="18"/>
      <c r="C34" s="18"/>
      <c r="D34" s="4"/>
      <c r="E34" s="4"/>
      <c r="F34" s="4"/>
    </row>
    <row r="35" ht="17.25" customHeight="1" spans="1:7" x14ac:dyDescent="0.25">
      <c r="A35" s="108" t="s">
        <v>457</v>
      </c>
      <c r="B35" s="109">
        <f>SUM(C40:C41)</f>
      </c>
      <c r="C35" s="237"/>
      <c r="D35" s="4"/>
      <c r="E35" s="4"/>
      <c r="F35" s="4"/>
    </row>
    <row r="36" ht="17.25" customHeight="1" spans="1:7" x14ac:dyDescent="0.25">
      <c r="A36" s="17"/>
      <c r="B36" s="18"/>
      <c r="C36" s="18"/>
      <c r="D36" s="4"/>
      <c r="E36" s="4"/>
      <c r="F36" s="4"/>
    </row>
    <row r="37" ht="17.25" customHeight="1" spans="1:7" x14ac:dyDescent="0.25">
      <c r="A37" s="108" t="s">
        <v>459</v>
      </c>
      <c r="B37" s="109">
        <f>SUM(C42:C43)</f>
      </c>
      <c r="C37" s="237"/>
      <c r="D37" s="4"/>
      <c r="E37" s="4"/>
      <c r="F37" s="4"/>
    </row>
    <row r="38" ht="17.25" customHeight="1" spans="1:7" x14ac:dyDescent="0.25">
      <c r="A38" s="17"/>
      <c r="B38" s="18"/>
      <c r="C38" s="18"/>
      <c r="D38" s="4"/>
      <c r="E38" s="4"/>
      <c r="F38" s="4"/>
    </row>
    <row r="39" ht="17.25" customHeight="1" spans="1:7" x14ac:dyDescent="0.25">
      <c r="A39" s="108" t="s">
        <v>507</v>
      </c>
      <c r="B39" s="109">
        <f>SUM(C44:C45)</f>
      </c>
      <c r="C39" s="237"/>
      <c r="D39" s="4"/>
      <c r="E39" s="4"/>
      <c r="F39" s="4"/>
    </row>
    <row r="40" ht="17.25" customHeight="1" spans="1:7" x14ac:dyDescent="0.25">
      <c r="A40" s="17"/>
      <c r="B40" s="18"/>
      <c r="C40" s="18"/>
      <c r="D40" s="4"/>
      <c r="E40" s="4"/>
      <c r="F40" s="4"/>
    </row>
    <row r="41" ht="17.25" customHeight="1" spans="1:7" x14ac:dyDescent="0.25">
      <c r="A41" s="108" t="s">
        <v>508</v>
      </c>
      <c r="B41" s="109">
        <f>SUM(C46:C47)</f>
      </c>
      <c r="C41" s="237"/>
      <c r="D41" s="4"/>
      <c r="E41" s="4"/>
      <c r="F41" s="4"/>
    </row>
    <row r="42" ht="17.25" customHeight="1" spans="1:7" x14ac:dyDescent="0.25">
      <c r="A42" s="57" t="s">
        <v>537</v>
      </c>
      <c r="B42" s="32">
        <v>-82</v>
      </c>
      <c r="C42" s="18"/>
      <c r="D42" s="4"/>
      <c r="E42" s="4"/>
      <c r="F42" s="4"/>
    </row>
    <row r="43" ht="17.25" customHeight="1" spans="1:7" x14ac:dyDescent="0.25">
      <c r="A43" s="17" t="s">
        <v>538</v>
      </c>
      <c r="B43" s="32">
        <v>-94</v>
      </c>
      <c r="C43" s="18"/>
      <c r="D43" s="4"/>
      <c r="E43" s="4"/>
      <c r="F43" s="4"/>
    </row>
    <row r="44" ht="17.25" customHeight="1" spans="1:7" x14ac:dyDescent="0.25">
      <c r="A44" s="108" t="s">
        <v>462</v>
      </c>
      <c r="B44" s="109">
        <f>SUM(C48:C50)</f>
      </c>
      <c r="C44" s="237"/>
      <c r="D44" s="4"/>
      <c r="E44" s="4"/>
      <c r="F44" s="4"/>
    </row>
    <row r="45" ht="17.25" customHeight="1" spans="1:7" x14ac:dyDescent="0.25">
      <c r="A45" s="57">
        <v>44205</v>
      </c>
      <c r="B45" s="32">
        <v>-202</v>
      </c>
      <c r="C45" s="18"/>
      <c r="D45" s="4"/>
      <c r="E45" s="4"/>
      <c r="F45" s="4"/>
    </row>
    <row r="46" ht="17.25" customHeight="1" spans="1:7" x14ac:dyDescent="0.25">
      <c r="A46" s="57">
        <v>44264</v>
      </c>
      <c r="B46" s="32">
        <v>-79</v>
      </c>
      <c r="C46" s="18"/>
      <c r="D46" s="4"/>
      <c r="E46" s="4"/>
      <c r="F46" s="4"/>
    </row>
    <row r="47" ht="17.25" customHeight="1" spans="1:7" x14ac:dyDescent="0.25">
      <c r="A47" s="57">
        <v>44295</v>
      </c>
      <c r="B47" s="32">
        <v>-66</v>
      </c>
      <c r="C47" s="18"/>
      <c r="D47" s="4"/>
      <c r="E47" s="4"/>
      <c r="F47" s="4"/>
    </row>
    <row r="48" ht="17.25" customHeight="1" spans="1:7" x14ac:dyDescent="0.25">
      <c r="A48" s="57">
        <v>44356</v>
      </c>
      <c r="B48" s="32">
        <v>-52</v>
      </c>
      <c r="C48" s="18"/>
      <c r="D48" s="4"/>
      <c r="E48" s="4"/>
      <c r="F48" s="4"/>
    </row>
    <row r="49" ht="17.25" customHeight="1" spans="1:7" x14ac:dyDescent="0.25">
      <c r="A49" s="218">
        <v>44386</v>
      </c>
      <c r="B49" s="38">
        <v>161</v>
      </c>
      <c r="C49" s="36"/>
      <c r="D49" s="4"/>
      <c r="E49" s="4"/>
      <c r="F49" s="4"/>
    </row>
    <row r="50" ht="17.25" customHeight="1" spans="1:7" x14ac:dyDescent="0.25">
      <c r="A50" s="108" t="s">
        <v>463</v>
      </c>
      <c r="B50" s="109">
        <f>SUM(C51:C56)</f>
      </c>
      <c r="C50" s="237"/>
      <c r="D50" s="4"/>
      <c r="E50" s="4"/>
      <c r="F50" s="4"/>
    </row>
    <row r="51" ht="17.25" customHeight="1" spans="1:7" x14ac:dyDescent="0.25">
      <c r="A51" s="218"/>
      <c r="B51" s="36"/>
      <c r="C51" s="36"/>
      <c r="D51" s="4"/>
      <c r="E51" s="4"/>
      <c r="F51" s="4"/>
    </row>
    <row r="52" ht="17.25" customHeight="1" spans="1:7" x14ac:dyDescent="0.25">
      <c r="A52" s="17"/>
      <c r="B52" s="18"/>
      <c r="C52" s="18"/>
      <c r="D52" s="4"/>
      <c r="E52" s="4"/>
      <c r="F52" s="4"/>
    </row>
    <row r="53" ht="17.25" customHeight="1" spans="1:7" x14ac:dyDescent="0.25">
      <c r="A53" s="148"/>
      <c r="B53" s="9">
        <f>SUM(C51:C56)</f>
      </c>
      <c r="C53" s="10"/>
      <c r="D53" s="4"/>
      <c r="E53" s="4"/>
      <c r="F53" s="4"/>
    </row>
    <row r="54" ht="17.25" customHeight="1" spans="1:7" x14ac:dyDescent="0.25">
      <c r="A54" s="40" t="s">
        <v>553</v>
      </c>
      <c r="B54" s="168">
        <f>SUM(C10:C15)</f>
      </c>
      <c r="C54" s="42"/>
      <c r="D54" s="4"/>
      <c r="E54" s="4"/>
      <c r="F54" s="4"/>
    </row>
    <row r="55" ht="17.25" customHeight="1" spans="1:7" x14ac:dyDescent="0.25">
      <c r="A55" s="207" t="s">
        <v>563</v>
      </c>
      <c r="B55" s="225">
        <v>1800</v>
      </c>
      <c r="C55" s="246"/>
      <c r="D55" s="4"/>
      <c r="E55" s="4"/>
      <c r="F55" s="4"/>
    </row>
    <row r="56" ht="17.25" customHeight="1" spans="1:7" x14ac:dyDescent="0.25">
      <c r="A56" s="40" t="s">
        <v>703</v>
      </c>
      <c r="B56" s="228">
        <f>C62/3</f>
      </c>
      <c r="C56" s="247"/>
      <c r="D56" s="4"/>
      <c r="E56" s="4"/>
      <c r="F56" s="4"/>
    </row>
    <row r="57" ht="17.25" customHeight="1" spans="1:7" x14ac:dyDescent="0.25">
      <c r="A57" s="229" t="s">
        <v>565</v>
      </c>
      <c r="B57" s="230">
        <f>SUM(C63-C61)</f>
      </c>
      <c r="C57" s="248"/>
      <c r="D57" s="4"/>
      <c r="E57" s="4"/>
      <c r="F57" s="4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3" width="13.147857142857141" style="2" customWidth="1"/>
    <col min="4" max="7" width="12.43357142857143" style="4" customWidth="1"/>
  </cols>
  <sheetData>
    <row r="1" ht="17.25" customHeight="1" spans="1:8" x14ac:dyDescent="0.25">
      <c r="A1" s="184" t="s">
        <v>0</v>
      </c>
      <c r="B1" s="185" t="s">
        <v>567</v>
      </c>
      <c r="C1" s="185" t="s">
        <v>568</v>
      </c>
      <c r="D1" s="4"/>
      <c r="E1" s="4"/>
      <c r="F1" s="4"/>
      <c r="G1" s="4"/>
    </row>
    <row r="2" ht="17.25" customHeight="1" spans="1:8" x14ac:dyDescent="0.25">
      <c r="A2" s="17">
        <v>43897</v>
      </c>
      <c r="B2" s="32">
        <v>200</v>
      </c>
      <c r="C2" s="32">
        <v>200</v>
      </c>
      <c r="D2" s="33" t="s">
        <v>704</v>
      </c>
      <c r="E2" s="4"/>
      <c r="F2" s="4"/>
      <c r="G2" s="4"/>
    </row>
    <row r="3" ht="17.25" customHeight="1" spans="1:8" x14ac:dyDescent="0.25">
      <c r="A3" s="17">
        <v>43928</v>
      </c>
      <c r="B3" s="32">
        <v>140</v>
      </c>
      <c r="C3" s="32">
        <v>140</v>
      </c>
      <c r="D3" s="33" t="s">
        <v>704</v>
      </c>
      <c r="E3" s="4"/>
      <c r="F3" s="4"/>
      <c r="G3" s="4"/>
    </row>
    <row r="4" ht="17.25" customHeight="1" spans="1:8" x14ac:dyDescent="0.25">
      <c r="A4" s="17">
        <v>43989</v>
      </c>
      <c r="B4" s="32">
        <v>150</v>
      </c>
      <c r="C4" s="32">
        <v>150</v>
      </c>
      <c r="D4" s="33" t="s">
        <v>704</v>
      </c>
      <c r="E4" s="4"/>
      <c r="F4" s="4"/>
      <c r="G4" s="4"/>
    </row>
    <row r="5" ht="17.25" customHeight="1" spans="1:8" x14ac:dyDescent="0.25">
      <c r="A5" s="57">
        <v>44081</v>
      </c>
      <c r="B5" s="32">
        <v>100</v>
      </c>
      <c r="C5" s="18"/>
      <c r="D5" s="33" t="s">
        <v>704</v>
      </c>
      <c r="E5" s="4"/>
      <c r="F5" s="4"/>
      <c r="G5" s="4"/>
    </row>
    <row r="6" ht="17.25" customHeight="1" spans="1:8" x14ac:dyDescent="0.25">
      <c r="A6" s="57">
        <v>44111</v>
      </c>
      <c r="B6" s="18"/>
      <c r="C6" s="38">
        <v>1</v>
      </c>
      <c r="D6" s="33" t="s">
        <v>704</v>
      </c>
      <c r="E6" s="4"/>
      <c r="F6" s="4"/>
      <c r="G6" s="12" t="s">
        <v>705</v>
      </c>
    </row>
    <row r="7" ht="17.25" customHeight="1" spans="1:8" x14ac:dyDescent="0.25">
      <c r="A7" s="57">
        <v>44142</v>
      </c>
      <c r="B7" s="32">
        <v>100</v>
      </c>
      <c r="C7" s="18"/>
      <c r="D7" s="33" t="s">
        <v>704</v>
      </c>
      <c r="E7" s="4"/>
      <c r="F7" s="4"/>
      <c r="G7" s="4"/>
    </row>
    <row r="8" ht="17.25" customHeight="1" spans="1:8" x14ac:dyDescent="0.25">
      <c r="A8" s="57" t="s">
        <v>626</v>
      </c>
      <c r="B8" s="32">
        <v>100</v>
      </c>
      <c r="C8" s="32">
        <v>400</v>
      </c>
      <c r="D8" s="33" t="s">
        <v>704</v>
      </c>
      <c r="E8" s="4"/>
      <c r="F8" s="4"/>
      <c r="G8" s="4"/>
    </row>
    <row r="9" ht="17.25" customHeight="1" spans="1:8" x14ac:dyDescent="0.25">
      <c r="A9" s="57" t="s">
        <v>627</v>
      </c>
      <c r="B9" s="32">
        <v>65</v>
      </c>
      <c r="C9" s="32">
        <v>40</v>
      </c>
      <c r="D9" s="33" t="s">
        <v>704</v>
      </c>
      <c r="E9" s="4"/>
      <c r="F9" s="4"/>
      <c r="G9" s="4"/>
    </row>
    <row r="10" ht="17.25" customHeight="1" spans="1:8" x14ac:dyDescent="0.25">
      <c r="A10" s="57" t="s">
        <v>627</v>
      </c>
      <c r="B10" s="32">
        <v>50</v>
      </c>
      <c r="C10" s="32">
        <v>60</v>
      </c>
      <c r="D10" s="33" t="s">
        <v>704</v>
      </c>
      <c r="E10" s="4"/>
      <c r="F10" s="4"/>
      <c r="G10" s="4"/>
    </row>
    <row r="11" ht="17.25" customHeight="1" spans="1:8" x14ac:dyDescent="0.25">
      <c r="A11" s="57" t="s">
        <v>628</v>
      </c>
      <c r="B11" s="70">
        <v>107</v>
      </c>
      <c r="C11" s="70">
        <v>100</v>
      </c>
      <c r="D11" s="33" t="s">
        <v>704</v>
      </c>
      <c r="E11" s="4"/>
      <c r="F11" s="4"/>
      <c r="G11" s="4"/>
    </row>
    <row r="12" ht="17.25" customHeight="1" spans="1:8" x14ac:dyDescent="0.25">
      <c r="A12" s="108" t="s">
        <v>444</v>
      </c>
      <c r="B12" s="109">
        <f>SUM(C9:C18)</f>
      </c>
      <c r="C12" s="109">
        <f>SUM(D9:D18)</f>
      </c>
      <c r="D12" s="4"/>
      <c r="E12" s="4"/>
      <c r="F12" s="4"/>
      <c r="G12" s="4"/>
    </row>
    <row r="13" ht="17.25" customHeight="1" spans="1:8" x14ac:dyDescent="0.25">
      <c r="A13" s="8">
        <v>44173</v>
      </c>
      <c r="B13" s="9">
        <v>278</v>
      </c>
      <c r="C13" s="67">
        <v>199</v>
      </c>
      <c r="D13" s="33" t="s">
        <v>704</v>
      </c>
      <c r="E13" s="4"/>
      <c r="F13" s="4"/>
      <c r="G13" s="4"/>
    </row>
    <row r="14" ht="17.25" customHeight="1" spans="1:8" x14ac:dyDescent="0.25">
      <c r="A14" s="108" t="s">
        <v>445</v>
      </c>
      <c r="B14" s="109">
        <f>SUM(C19:C20)</f>
      </c>
      <c r="C14" s="109">
        <f>SUM(D19:D20)</f>
      </c>
      <c r="D14" s="4"/>
      <c r="E14" s="4"/>
      <c r="F14" s="4"/>
      <c r="G14" s="4"/>
    </row>
    <row r="15" ht="17.25" customHeight="1" spans="1:8" x14ac:dyDescent="0.25">
      <c r="A15" s="17"/>
      <c r="B15" s="18"/>
      <c r="C15" s="68"/>
      <c r="D15" s="33"/>
      <c r="E15" s="33"/>
      <c r="F15" s="33"/>
      <c r="G15" s="4"/>
    </row>
    <row r="16" ht="17.25" customHeight="1" spans="1:8" x14ac:dyDescent="0.25">
      <c r="A16" s="108" t="s">
        <v>446</v>
      </c>
      <c r="B16" s="109">
        <f>SUM(C21:C22)</f>
      </c>
      <c r="C16" s="109">
        <f>SUM(D21:D22)</f>
      </c>
      <c r="D16" s="4"/>
      <c r="E16" s="4"/>
      <c r="F16" s="4"/>
      <c r="G16" s="4"/>
    </row>
    <row r="17" ht="17.25" customHeight="1" spans="1:8" x14ac:dyDescent="0.25">
      <c r="A17" s="17"/>
      <c r="B17" s="18"/>
      <c r="C17" s="68"/>
      <c r="D17" s="33"/>
      <c r="E17" s="33"/>
      <c r="F17" s="33"/>
      <c r="G17" s="4"/>
    </row>
    <row r="18" ht="17.25" customHeight="1" spans="1:8" x14ac:dyDescent="0.25">
      <c r="A18" s="108" t="s">
        <v>450</v>
      </c>
      <c r="B18" s="109">
        <f>SUM(C23:C24)</f>
      </c>
      <c r="C18" s="109">
        <f>SUM(D23:D24)</f>
      </c>
      <c r="D18" s="4"/>
      <c r="E18" s="4"/>
      <c r="F18" s="4"/>
      <c r="G18" s="4"/>
    </row>
    <row r="19" ht="17.25" customHeight="1" spans="1:8" x14ac:dyDescent="0.25">
      <c r="A19" s="17"/>
      <c r="B19" s="18"/>
      <c r="C19" s="68"/>
      <c r="D19" s="33"/>
      <c r="E19" s="33"/>
      <c r="F19" s="33"/>
      <c r="G19" s="4"/>
    </row>
    <row r="20" ht="17.25" customHeight="1" spans="1:8" x14ac:dyDescent="0.25">
      <c r="A20" s="108" t="s">
        <v>452</v>
      </c>
      <c r="B20" s="109">
        <f>SUM(C25:C26)</f>
      </c>
      <c r="C20" s="109">
        <f>SUM(D25:D26)</f>
      </c>
      <c r="D20" s="4"/>
      <c r="E20" s="4"/>
      <c r="F20" s="4"/>
      <c r="G20" s="4"/>
    </row>
    <row r="21" ht="17.25" customHeight="1" spans="1:8" x14ac:dyDescent="0.25">
      <c r="A21" s="17"/>
      <c r="B21" s="18"/>
      <c r="C21" s="68"/>
      <c r="D21" s="33"/>
      <c r="E21" s="33"/>
      <c r="F21" s="33"/>
      <c r="G21" s="4"/>
    </row>
    <row r="22" ht="17.25" customHeight="1" spans="1:8" x14ac:dyDescent="0.25">
      <c r="A22" s="108" t="s">
        <v>453</v>
      </c>
      <c r="B22" s="109">
        <f>SUM(C27:C28)</f>
      </c>
      <c r="C22" s="109">
        <f>SUM(D27:D28)</f>
      </c>
      <c r="D22" s="4"/>
      <c r="E22" s="4"/>
      <c r="F22" s="4"/>
      <c r="G22" s="4"/>
    </row>
    <row r="23" ht="17.25" customHeight="1" spans="1:8" x14ac:dyDescent="0.25">
      <c r="A23" s="17"/>
      <c r="B23" s="18"/>
      <c r="C23" s="68"/>
      <c r="D23" s="33"/>
      <c r="E23" s="33"/>
      <c r="F23" s="33"/>
      <c r="G23" s="4"/>
    </row>
    <row r="24" ht="17.25" customHeight="1" spans="1:8" x14ac:dyDescent="0.25">
      <c r="A24" s="108" t="s">
        <v>454</v>
      </c>
      <c r="B24" s="109">
        <f>SUM(C29:C30)</f>
      </c>
      <c r="C24" s="109">
        <f>SUM(D29:D30)</f>
      </c>
      <c r="D24" s="4"/>
      <c r="E24" s="4"/>
      <c r="F24" s="4"/>
      <c r="G24" s="4"/>
    </row>
    <row r="25" ht="17.25" customHeight="1" spans="1:8" x14ac:dyDescent="0.25">
      <c r="A25" s="17"/>
      <c r="B25" s="18"/>
      <c r="C25" s="68"/>
      <c r="D25" s="33"/>
      <c r="E25" s="33"/>
      <c r="F25" s="33"/>
      <c r="G25" s="4"/>
    </row>
    <row r="26" ht="17.25" customHeight="1" spans="1:8" x14ac:dyDescent="0.25">
      <c r="A26" s="108" t="s">
        <v>455</v>
      </c>
      <c r="B26" s="109">
        <f>SUM(C31:C32)</f>
      </c>
      <c r="C26" s="109">
        <f>SUM(D31:D32)</f>
      </c>
      <c r="D26" s="4"/>
      <c r="E26" s="4"/>
      <c r="F26" s="4"/>
      <c r="G26" s="4"/>
    </row>
    <row r="27" ht="17.25" customHeight="1" spans="1:8" x14ac:dyDescent="0.25">
      <c r="A27" s="57" t="s">
        <v>574</v>
      </c>
      <c r="B27" s="32">
        <v>-65</v>
      </c>
      <c r="C27" s="68"/>
      <c r="D27" s="4"/>
      <c r="E27" s="4"/>
      <c r="F27" s="4"/>
      <c r="G27" s="4"/>
    </row>
    <row r="28" ht="17.25" customHeight="1" spans="1:8" x14ac:dyDescent="0.25">
      <c r="A28" s="108" t="s">
        <v>456</v>
      </c>
      <c r="B28" s="109">
        <f>SUM(C33:C34)</f>
      </c>
      <c r="C28" s="109">
        <f>SUM(D33:D34)</f>
      </c>
      <c r="D28" s="4"/>
      <c r="E28" s="4"/>
      <c r="F28" s="4"/>
      <c r="G28" s="4"/>
    </row>
    <row r="29" ht="17.25" customHeight="1" spans="1:8" x14ac:dyDescent="0.25">
      <c r="A29" s="17"/>
      <c r="B29" s="18"/>
      <c r="C29" s="68"/>
      <c r="D29" s="33"/>
      <c r="E29" s="33"/>
      <c r="F29" s="33"/>
      <c r="G29" s="4"/>
    </row>
    <row r="30" ht="17.25" customHeight="1" spans="1:8" x14ac:dyDescent="0.25">
      <c r="A30" s="108" t="s">
        <v>457</v>
      </c>
      <c r="B30" s="109">
        <f>SUM(C35:C36)</f>
      </c>
      <c r="C30" s="109">
        <f>SUM(D35:D36)</f>
      </c>
      <c r="D30" s="4"/>
      <c r="E30" s="4"/>
      <c r="F30" s="4"/>
      <c r="G30" s="4"/>
    </row>
    <row r="31" ht="17.25" customHeight="1" spans="1:8" x14ac:dyDescent="0.25">
      <c r="A31" s="17"/>
      <c r="B31" s="18"/>
      <c r="C31" s="18"/>
      <c r="D31" s="4"/>
      <c r="E31" s="4"/>
      <c r="F31" s="4"/>
      <c r="G31" s="4"/>
    </row>
    <row r="32" ht="17.25" customHeight="1" spans="1:8" x14ac:dyDescent="0.25">
      <c r="A32" s="108" t="s">
        <v>459</v>
      </c>
      <c r="B32" s="109">
        <f>SUM(C37:C38)</f>
      </c>
      <c r="C32" s="109">
        <f>SUM(D37:D38)</f>
      </c>
      <c r="D32" s="4"/>
      <c r="E32" s="4"/>
      <c r="F32" s="4"/>
      <c r="G32" s="4"/>
    </row>
    <row r="33" ht="17.25" customHeight="1" spans="1:8" x14ac:dyDescent="0.25">
      <c r="A33" s="57">
        <v>44445</v>
      </c>
      <c r="B33" s="32">
        <v>-48</v>
      </c>
      <c r="C33" s="18"/>
      <c r="D33" s="4"/>
      <c r="E33" s="4"/>
      <c r="F33" s="4"/>
      <c r="G33" s="4"/>
    </row>
    <row r="34" ht="17.25" customHeight="1" spans="1:8" x14ac:dyDescent="0.25">
      <c r="A34" s="57">
        <v>44475</v>
      </c>
      <c r="B34" s="32">
        <v>-8</v>
      </c>
      <c r="C34" s="18"/>
      <c r="D34" s="33" t="s">
        <v>9</v>
      </c>
      <c r="E34" s="4"/>
      <c r="F34" s="4"/>
      <c r="G34" s="4"/>
    </row>
    <row r="35" ht="17.25" customHeight="1" spans="1:8" x14ac:dyDescent="0.25">
      <c r="A35" s="17" t="s">
        <v>654</v>
      </c>
      <c r="B35" s="32">
        <v>-102</v>
      </c>
      <c r="C35" s="36"/>
      <c r="D35" s="12" t="s">
        <v>706</v>
      </c>
      <c r="E35" s="4"/>
      <c r="F35" s="4"/>
      <c r="G35" s="4"/>
    </row>
    <row r="36" ht="17.25" customHeight="1" spans="1:8" x14ac:dyDescent="0.25">
      <c r="A36" s="17" t="s">
        <v>656</v>
      </c>
      <c r="B36" s="32">
        <v>-115</v>
      </c>
      <c r="C36" s="36"/>
      <c r="D36" s="12" t="s">
        <v>707</v>
      </c>
      <c r="E36" s="4"/>
      <c r="F36" s="4"/>
      <c r="G36" s="4"/>
    </row>
    <row r="37" ht="17.25" customHeight="1" spans="1:8" x14ac:dyDescent="0.25">
      <c r="A37" s="17" t="s">
        <v>658</v>
      </c>
      <c r="B37" s="32">
        <v>-143</v>
      </c>
      <c r="C37" s="36"/>
      <c r="D37" s="12" t="s">
        <v>708</v>
      </c>
      <c r="E37" s="4"/>
      <c r="F37" s="4"/>
      <c r="G37" s="4"/>
    </row>
    <row r="38" ht="17.25" customHeight="1" spans="1:8" x14ac:dyDescent="0.25">
      <c r="A38" s="17" t="s">
        <v>660</v>
      </c>
      <c r="B38" s="32">
        <v>-62</v>
      </c>
      <c r="C38" s="36"/>
      <c r="D38" s="12" t="s">
        <v>709</v>
      </c>
      <c r="E38" s="4"/>
      <c r="F38" s="4"/>
      <c r="G38" s="4"/>
    </row>
    <row r="39" ht="17.25" customHeight="1" spans="1:8" x14ac:dyDescent="0.25">
      <c r="A39" s="57" t="s">
        <v>202</v>
      </c>
      <c r="B39" s="32">
        <v>-85</v>
      </c>
      <c r="C39" s="36"/>
      <c r="D39" s="12" t="s">
        <v>710</v>
      </c>
      <c r="E39" s="4"/>
      <c r="F39" s="4"/>
      <c r="G39" s="4"/>
    </row>
    <row r="40" ht="17.25" customHeight="1" spans="1:8" x14ac:dyDescent="0.25">
      <c r="A40" s="57" t="s">
        <v>106</v>
      </c>
      <c r="B40" s="32">
        <v>-208</v>
      </c>
      <c r="C40" s="36"/>
      <c r="D40" s="12" t="s">
        <v>711</v>
      </c>
      <c r="E40" s="4"/>
      <c r="F40" s="4"/>
      <c r="G40" s="4"/>
    </row>
    <row r="41" ht="17.25" customHeight="1" spans="1:8" x14ac:dyDescent="0.25">
      <c r="A41" s="108" t="s">
        <v>460</v>
      </c>
      <c r="B41" s="109">
        <f>SUM(C39:C47)</f>
      </c>
      <c r="C41" s="109">
        <f>SUM(D39:D47)</f>
      </c>
      <c r="D41" s="4"/>
      <c r="E41" s="4"/>
      <c r="F41" s="4"/>
      <c r="G41" s="4"/>
    </row>
    <row r="42" ht="17.25" customHeight="1" spans="1:8" x14ac:dyDescent="0.25">
      <c r="A42" s="57">
        <v>44446</v>
      </c>
      <c r="B42" s="70">
        <v>-98</v>
      </c>
      <c r="C42" s="58"/>
      <c r="D42" s="33" t="s">
        <v>712</v>
      </c>
      <c r="E42" s="4"/>
      <c r="F42" s="4"/>
      <c r="G42" s="4"/>
    </row>
    <row r="43" ht="17.25" customHeight="1" spans="1:8" x14ac:dyDescent="0.25">
      <c r="A43" s="57" t="s">
        <v>665</v>
      </c>
      <c r="B43" s="32">
        <v>-86</v>
      </c>
      <c r="C43" s="18"/>
      <c r="D43" s="33" t="s">
        <v>713</v>
      </c>
      <c r="E43" s="4"/>
      <c r="F43" s="4"/>
      <c r="G43" s="4"/>
    </row>
    <row r="44" ht="17.25" customHeight="1" spans="1:8" x14ac:dyDescent="0.25">
      <c r="A44" s="57" t="s">
        <v>113</v>
      </c>
      <c r="B44" s="32">
        <v>-45</v>
      </c>
      <c r="C44" s="18"/>
      <c r="D44" s="33" t="s">
        <v>714</v>
      </c>
      <c r="E44" s="4"/>
      <c r="F44" s="4"/>
      <c r="G44" s="4"/>
    </row>
    <row r="45" ht="17.25" customHeight="1" spans="1:8" x14ac:dyDescent="0.25">
      <c r="A45" s="108" t="s">
        <v>461</v>
      </c>
      <c r="B45" s="109">
        <f>SUM(C48:C51)</f>
      </c>
      <c r="C45" s="109">
        <f>SUM(D48:D51)</f>
      </c>
      <c r="D45" s="4"/>
      <c r="E45" s="4"/>
      <c r="F45" s="4"/>
      <c r="G45" s="4"/>
    </row>
    <row r="46" ht="17.25" customHeight="1" spans="1:8" x14ac:dyDescent="0.25">
      <c r="A46" s="17">
        <v>44294</v>
      </c>
      <c r="B46" s="32">
        <v>-67</v>
      </c>
      <c r="C46" s="18"/>
      <c r="D46" s="33" t="s">
        <v>715</v>
      </c>
      <c r="E46" s="4"/>
      <c r="F46" s="4"/>
      <c r="G46" s="4"/>
    </row>
    <row r="47" ht="17.25" customHeight="1" spans="1:8" x14ac:dyDescent="0.25">
      <c r="A47" s="57" t="s">
        <v>14</v>
      </c>
      <c r="B47" s="32">
        <v>-51</v>
      </c>
      <c r="C47" s="18"/>
      <c r="D47" s="4"/>
      <c r="E47" s="4"/>
      <c r="F47" s="4"/>
      <c r="G47" s="4"/>
    </row>
    <row r="48" ht="17.25" customHeight="1" spans="1:8" x14ac:dyDescent="0.25">
      <c r="A48" s="17" t="s">
        <v>534</v>
      </c>
      <c r="B48" s="32">
        <v>-41</v>
      </c>
      <c r="C48" s="18"/>
      <c r="D48" s="4"/>
      <c r="E48" s="4"/>
      <c r="F48" s="4"/>
      <c r="G48" s="4"/>
    </row>
    <row r="49" ht="17.25" customHeight="1" spans="1:8" x14ac:dyDescent="0.25">
      <c r="A49" s="57" t="s">
        <v>535</v>
      </c>
      <c r="B49" s="32">
        <v>-32</v>
      </c>
      <c r="C49" s="36"/>
      <c r="D49" s="4"/>
      <c r="E49" s="4"/>
      <c r="F49" s="4"/>
      <c r="G49" s="4"/>
    </row>
    <row r="50" ht="17.25" customHeight="1" spans="1:8" x14ac:dyDescent="0.25">
      <c r="A50" s="57" t="s">
        <v>536</v>
      </c>
      <c r="B50" s="32">
        <v>-22</v>
      </c>
      <c r="C50" s="18"/>
      <c r="D50" s="4"/>
      <c r="E50" s="4"/>
      <c r="F50" s="4"/>
      <c r="G50" s="4"/>
    </row>
    <row r="51" ht="17.25" customHeight="1" spans="1:8" x14ac:dyDescent="0.25">
      <c r="A51" s="17" t="s">
        <v>538</v>
      </c>
      <c r="B51" s="32">
        <v>-42</v>
      </c>
      <c r="C51" s="18"/>
      <c r="D51" s="33" t="s">
        <v>716</v>
      </c>
      <c r="E51" s="4"/>
      <c r="F51" s="4"/>
      <c r="G51" s="4"/>
    </row>
    <row r="52" ht="17.25" customHeight="1" spans="1:8" x14ac:dyDescent="0.25">
      <c r="A52" s="108" t="s">
        <v>462</v>
      </c>
      <c r="B52" s="75">
        <f>SUM(C52:C58)</f>
      </c>
      <c r="C52" s="186">
        <f>SUM(D52:D58)</f>
      </c>
      <c r="D52" s="4"/>
      <c r="E52" s="4"/>
      <c r="F52" s="4"/>
      <c r="G52" s="4"/>
    </row>
    <row r="53" ht="17.25" customHeight="1" spans="1:8" x14ac:dyDescent="0.25">
      <c r="A53" s="169">
        <v>44386</v>
      </c>
      <c r="B53" s="249">
        <v>30</v>
      </c>
      <c r="C53" s="68"/>
      <c r="D53" s="4"/>
      <c r="E53" s="4"/>
      <c r="F53" s="4"/>
      <c r="G53" s="4"/>
    </row>
    <row r="54" ht="17.25" customHeight="1" spans="1:8" x14ac:dyDescent="0.25">
      <c r="A54" s="108" t="s">
        <v>463</v>
      </c>
      <c r="B54" s="109">
        <f>SUM(C59:C60)</f>
      </c>
      <c r="C54" s="109">
        <f>SUM(D59:D60)</f>
      </c>
      <c r="D54" s="4"/>
      <c r="E54" s="4"/>
      <c r="F54" s="4"/>
      <c r="G54" s="4"/>
    </row>
    <row r="55" ht="17.25" customHeight="1" spans="1:8" x14ac:dyDescent="0.25">
      <c r="A55" s="191">
        <v>44206</v>
      </c>
      <c r="B55" s="94"/>
      <c r="C55" s="67">
        <v>-11</v>
      </c>
      <c r="D55" s="4"/>
      <c r="E55" s="4"/>
      <c r="F55" s="4"/>
      <c r="G55" s="4"/>
    </row>
    <row r="56" ht="17.25" customHeight="1" spans="1:8" x14ac:dyDescent="0.25">
      <c r="A56" s="57">
        <v>44357</v>
      </c>
      <c r="B56" s="36"/>
      <c r="C56" s="32">
        <v>-48</v>
      </c>
      <c r="D56" s="12" t="s">
        <v>717</v>
      </c>
      <c r="E56" s="4"/>
      <c r="F56" s="4"/>
      <c r="G56" s="4"/>
    </row>
    <row r="57" ht="17.25" customHeight="1" spans="1:8" x14ac:dyDescent="0.25">
      <c r="A57" s="57">
        <v>44418</v>
      </c>
      <c r="B57" s="36"/>
      <c r="C57" s="32">
        <v>-52</v>
      </c>
      <c r="D57" s="12" t="s">
        <v>718</v>
      </c>
      <c r="E57" s="4"/>
      <c r="F57" s="4"/>
      <c r="G57" s="4"/>
    </row>
    <row r="58" ht="17.25" customHeight="1" spans="1:8" x14ac:dyDescent="0.25">
      <c r="A58" s="57" t="s">
        <v>122</v>
      </c>
      <c r="B58" s="58"/>
      <c r="C58" s="70">
        <v>-147</v>
      </c>
      <c r="D58" s="12" t="s">
        <v>719</v>
      </c>
      <c r="E58" s="12"/>
      <c r="F58" s="12"/>
      <c r="G58" s="4"/>
    </row>
    <row r="59" ht="17.25" customHeight="1" spans="1:8" x14ac:dyDescent="0.25">
      <c r="A59" s="57" t="s">
        <v>123</v>
      </c>
      <c r="B59" s="18"/>
      <c r="C59" s="32">
        <v>-115</v>
      </c>
      <c r="D59" s="33" t="s">
        <v>720</v>
      </c>
      <c r="E59" s="4"/>
      <c r="F59" s="4"/>
      <c r="G59" s="4"/>
    </row>
    <row r="60" ht="17.25" customHeight="1" spans="1:8" x14ac:dyDescent="0.25">
      <c r="A60" s="57" t="s">
        <v>123</v>
      </c>
      <c r="B60" s="18"/>
      <c r="C60" s="32">
        <v>-22</v>
      </c>
      <c r="D60" s="33" t="s">
        <v>721</v>
      </c>
      <c r="E60" s="4"/>
      <c r="F60" s="4"/>
      <c r="G60" s="4"/>
    </row>
    <row r="61" ht="17.25" customHeight="1" spans="1:8" x14ac:dyDescent="0.25">
      <c r="A61" s="57" t="s">
        <v>541</v>
      </c>
      <c r="B61" s="18"/>
      <c r="C61" s="32">
        <v>-40</v>
      </c>
      <c r="D61" s="4"/>
      <c r="E61" s="4"/>
      <c r="F61" s="4"/>
      <c r="G61" s="4"/>
    </row>
    <row r="62" ht="17.25" customHeight="1" spans="1:8" x14ac:dyDescent="0.25">
      <c r="A62" s="108" t="s">
        <v>464</v>
      </c>
      <c r="B62" s="109">
        <f>SUM(C61:C68)</f>
      </c>
      <c r="C62" s="109">
        <f>SUM(D61:D68)</f>
      </c>
      <c r="D62" s="4"/>
      <c r="E62" s="4"/>
      <c r="F62" s="4"/>
      <c r="G62" s="4"/>
    </row>
    <row r="63" ht="17.25" customHeight="1" spans="1:8" x14ac:dyDescent="0.25">
      <c r="A63" s="57">
        <v>44266</v>
      </c>
      <c r="B63" s="18"/>
      <c r="C63" s="32">
        <v>-186</v>
      </c>
      <c r="D63" s="33" t="s">
        <v>722</v>
      </c>
      <c r="E63" s="4"/>
      <c r="F63" s="4"/>
      <c r="G63" s="4"/>
    </row>
    <row r="64" ht="17.25" customHeight="1" spans="1:8" x14ac:dyDescent="0.25">
      <c r="A64" s="17">
        <v>44327</v>
      </c>
      <c r="B64" s="18"/>
      <c r="C64" s="32">
        <v>-154</v>
      </c>
      <c r="D64" s="33" t="s">
        <v>723</v>
      </c>
      <c r="E64" s="4"/>
      <c r="F64" s="4"/>
      <c r="G64" s="4"/>
    </row>
    <row r="65" ht="17.25" customHeight="1" spans="1:8" x14ac:dyDescent="0.25">
      <c r="A65" s="57">
        <v>44480</v>
      </c>
      <c r="B65" s="18"/>
      <c r="C65" s="32">
        <v>-192</v>
      </c>
      <c r="D65" s="33" t="s">
        <v>724</v>
      </c>
      <c r="E65" s="4"/>
      <c r="F65" s="4"/>
      <c r="G65" s="4"/>
    </row>
    <row r="66" ht="17.25" customHeight="1" spans="1:8" x14ac:dyDescent="0.25">
      <c r="A66" s="57" t="s">
        <v>465</v>
      </c>
      <c r="B66" s="18"/>
      <c r="C66" s="32">
        <v>-38</v>
      </c>
      <c r="D66" s="33" t="s">
        <v>725</v>
      </c>
      <c r="E66" s="4"/>
      <c r="F66" s="4"/>
      <c r="G66" s="4"/>
    </row>
    <row r="67" ht="17.25" customHeight="1" spans="1:8" x14ac:dyDescent="0.25">
      <c r="A67" s="57" t="s">
        <v>542</v>
      </c>
      <c r="B67" s="18"/>
      <c r="C67" s="32">
        <v>-194</v>
      </c>
      <c r="D67" s="33" t="s">
        <v>726</v>
      </c>
      <c r="E67" s="4"/>
      <c r="F67" s="4"/>
      <c r="G67" s="4"/>
    </row>
    <row r="68" ht="17.25" customHeight="1" spans="1:8" x14ac:dyDescent="0.25">
      <c r="A68" s="57" t="s">
        <v>466</v>
      </c>
      <c r="B68" s="18"/>
      <c r="C68" s="32">
        <v>-48</v>
      </c>
      <c r="D68" s="33" t="s">
        <v>727</v>
      </c>
      <c r="E68" s="4"/>
      <c r="F68" s="4"/>
      <c r="G68" s="4"/>
    </row>
    <row r="69" ht="17.25" customHeight="1" spans="1:8" x14ac:dyDescent="0.25">
      <c r="A69" s="57" t="s">
        <v>495</v>
      </c>
      <c r="B69" s="18"/>
      <c r="C69" s="32">
        <v>-38</v>
      </c>
      <c r="D69" s="33" t="s">
        <v>728</v>
      </c>
      <c r="E69" s="4"/>
      <c r="F69" s="4"/>
      <c r="G69" s="4"/>
    </row>
    <row r="70" ht="17.25" customHeight="1" spans="1:8" x14ac:dyDescent="0.25">
      <c r="A70" s="191" t="s">
        <v>467</v>
      </c>
      <c r="B70" s="18"/>
      <c r="C70" s="32">
        <v>-149</v>
      </c>
      <c r="D70" s="33" t="s">
        <v>729</v>
      </c>
      <c r="E70" s="4"/>
      <c r="F70" s="4"/>
      <c r="G70" s="4"/>
    </row>
    <row r="71" ht="17.25" customHeight="1" spans="1:8" x14ac:dyDescent="0.25">
      <c r="A71" s="108" t="s">
        <v>468</v>
      </c>
      <c r="B71" s="109">
        <f>SUM(C70:C77)</f>
      </c>
      <c r="C71" s="75">
        <f>SUM(D69:D77)</f>
      </c>
      <c r="D71" s="4"/>
      <c r="E71" s="4"/>
      <c r="F71" s="4"/>
      <c r="G71" s="4"/>
    </row>
    <row r="72" ht="17.25" customHeight="1" spans="1:8" x14ac:dyDescent="0.25">
      <c r="A72" s="191" t="s">
        <v>124</v>
      </c>
      <c r="B72" s="18"/>
      <c r="C72" s="32">
        <v>144</v>
      </c>
      <c r="D72" s="33" t="s">
        <v>730</v>
      </c>
      <c r="E72" s="4"/>
      <c r="F72" s="4"/>
      <c r="G72" s="4"/>
    </row>
    <row r="73" ht="17.25" customHeight="1" spans="1:8" x14ac:dyDescent="0.25">
      <c r="A73" s="13"/>
      <c r="B73" s="18"/>
      <c r="C73" s="18"/>
      <c r="D73" s="4"/>
      <c r="E73" s="4"/>
      <c r="F73" s="4"/>
      <c r="G73" s="4"/>
    </row>
    <row r="74" ht="17.25" customHeight="1" spans="1:8" x14ac:dyDescent="0.25">
      <c r="A74" s="250"/>
      <c r="B74" s="243"/>
      <c r="C74" s="251">
        <f>SUM(D78:D79)</f>
      </c>
      <c r="D74" s="4"/>
      <c r="E74" s="4"/>
      <c r="F74" s="4"/>
      <c r="G74" s="4"/>
    </row>
    <row r="75" ht="17.25" customHeight="1" spans="1:8" x14ac:dyDescent="0.25">
      <c r="A75" s="40" t="s">
        <v>553</v>
      </c>
      <c r="B75" s="168">
        <f>SUM(C19:C20)</f>
      </c>
      <c r="C75" s="168">
        <f>SUM(D19:D20)</f>
      </c>
      <c r="D75" s="4"/>
      <c r="E75" s="4"/>
      <c r="F75" s="4"/>
      <c r="G75" s="4"/>
    </row>
    <row r="76" ht="17.25" customHeight="1" spans="1:8" x14ac:dyDescent="0.25">
      <c r="A76" s="207" t="s">
        <v>563</v>
      </c>
      <c r="B76" s="225">
        <v>3870</v>
      </c>
      <c r="C76" s="226">
        <v>3870</v>
      </c>
      <c r="D76" s="4"/>
      <c r="E76" s="4"/>
      <c r="F76" s="4"/>
      <c r="G76" s="4"/>
    </row>
    <row r="77" ht="17.25" customHeight="1" spans="1:8" x14ac:dyDescent="0.25">
      <c r="A77" s="40" t="s">
        <v>703</v>
      </c>
      <c r="B77" s="228">
        <f>C83/3</f>
      </c>
      <c r="C77" s="228">
        <f>D83/3</f>
      </c>
      <c r="D77" s="4"/>
      <c r="E77" s="4"/>
      <c r="F77" s="4"/>
      <c r="G77" s="4"/>
    </row>
    <row r="78" ht="17.25" customHeight="1" spans="1:8" x14ac:dyDescent="0.25">
      <c r="A78" s="40" t="s">
        <v>565</v>
      </c>
      <c r="B78" s="168">
        <f>SUM(C84-C82)</f>
      </c>
      <c r="C78" s="168">
        <f>SUM(D84-D82)</f>
      </c>
      <c r="D78" s="4"/>
      <c r="E78" s="4"/>
      <c r="F78" s="4"/>
      <c r="G78" s="4"/>
    </row>
    <row r="79" ht="17.25" customHeight="1" spans="1:8" x14ac:dyDescent="0.25">
      <c r="A79" s="26"/>
      <c r="B79" s="27"/>
      <c r="C79" s="27"/>
      <c r="D79" s="4"/>
      <c r="E79" s="4"/>
      <c r="F79" s="4"/>
      <c r="G79" s="4"/>
    </row>
    <row r="80" ht="17.25" customHeight="1" spans="1:8" x14ac:dyDescent="0.25">
      <c r="A80" s="26"/>
      <c r="B80" s="185" t="s">
        <v>567</v>
      </c>
      <c r="C80" s="185" t="s">
        <v>568</v>
      </c>
      <c r="D80" s="4"/>
      <c r="E80" s="4"/>
      <c r="F80" s="4"/>
      <c r="G80" s="4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3.147857142857141" style="24" customWidth="1"/>
    <col min="3" max="6" width="12.43357142857143" style="4" customWidth="1"/>
  </cols>
  <sheetData>
    <row r="1" ht="17.25" customHeight="1" spans="1:7" x14ac:dyDescent="0.25">
      <c r="A1" s="252" t="s">
        <v>0</v>
      </c>
      <c r="B1" s="198" t="s">
        <v>731</v>
      </c>
      <c r="C1" s="4"/>
      <c r="D1" s="4"/>
      <c r="E1" s="4"/>
      <c r="F1" s="4"/>
    </row>
    <row r="2" ht="17.25" customHeight="1" spans="1:7" x14ac:dyDescent="0.25">
      <c r="A2" s="60" t="s">
        <v>628</v>
      </c>
      <c r="B2" s="70">
        <v>17</v>
      </c>
      <c r="C2" s="4"/>
      <c r="D2" s="4"/>
      <c r="E2" s="4"/>
      <c r="F2" s="4"/>
    </row>
    <row r="3" ht="17.25" customHeight="1" spans="1:7" x14ac:dyDescent="0.25">
      <c r="A3" s="20" t="s">
        <v>444</v>
      </c>
      <c r="B3" s="240">
        <f>SUM(C9)</f>
      </c>
      <c r="C3" s="4"/>
      <c r="D3" s="4"/>
      <c r="E3" s="4"/>
      <c r="F3" s="4"/>
    </row>
    <row r="4" ht="17.25" customHeight="1" spans="1:7" x14ac:dyDescent="0.25">
      <c r="A4" s="85"/>
      <c r="B4" s="68"/>
      <c r="C4" s="4"/>
      <c r="D4" s="4"/>
      <c r="E4" s="4"/>
      <c r="F4" s="4"/>
    </row>
    <row r="5" ht="17.25" customHeight="1" spans="1:7" x14ac:dyDescent="0.25">
      <c r="A5" s="20" t="s">
        <v>445</v>
      </c>
      <c r="B5" s="240">
        <f>SUM(C10:C11)</f>
      </c>
      <c r="C5" s="4"/>
      <c r="D5" s="4"/>
      <c r="E5" s="4"/>
      <c r="F5" s="4"/>
    </row>
    <row r="6" ht="17.25" customHeight="1" spans="1:7" x14ac:dyDescent="0.25">
      <c r="A6" s="57"/>
      <c r="B6" s="18"/>
      <c r="C6" s="4"/>
      <c r="D6" s="4"/>
      <c r="E6" s="4"/>
      <c r="F6" s="253"/>
    </row>
    <row r="7" ht="17.25" customHeight="1" spans="1:7" x14ac:dyDescent="0.25">
      <c r="A7" s="20" t="s">
        <v>446</v>
      </c>
      <c r="B7" s="240">
        <f>SUM(C12:C13)</f>
      </c>
      <c r="C7" s="4"/>
      <c r="D7" s="4"/>
      <c r="E7" s="4"/>
      <c r="F7" s="4"/>
    </row>
    <row r="8" ht="17.25" customHeight="1" spans="1:7" x14ac:dyDescent="0.25">
      <c r="A8" s="57"/>
      <c r="B8" s="18"/>
      <c r="C8" s="4"/>
      <c r="D8" s="4"/>
      <c r="E8" s="4"/>
      <c r="F8" s="253"/>
    </row>
    <row r="9" ht="17.25" customHeight="1" spans="1:7" x14ac:dyDescent="0.25">
      <c r="A9" s="20" t="s">
        <v>450</v>
      </c>
      <c r="B9" s="240">
        <f>SUM(C14:C15)</f>
      </c>
      <c r="C9" s="4"/>
      <c r="D9" s="4"/>
      <c r="E9" s="4"/>
      <c r="F9" s="4"/>
    </row>
    <row r="10" ht="17.25" customHeight="1" spans="1:7" x14ac:dyDescent="0.25">
      <c r="A10" s="57"/>
      <c r="B10" s="18"/>
      <c r="C10" s="4"/>
      <c r="D10" s="4"/>
      <c r="E10" s="4"/>
      <c r="F10" s="253"/>
    </row>
    <row r="11" ht="17.25" customHeight="1" spans="1:7" x14ac:dyDescent="0.25">
      <c r="A11" s="20" t="s">
        <v>452</v>
      </c>
      <c r="B11" s="240">
        <f>SUM(C16:C17)</f>
      </c>
      <c r="C11" s="4"/>
      <c r="D11" s="4"/>
      <c r="E11" s="4"/>
      <c r="F11" s="4"/>
    </row>
    <row r="12" ht="17.25" customHeight="1" spans="1:7" x14ac:dyDescent="0.25">
      <c r="A12" s="17"/>
      <c r="B12" s="18"/>
      <c r="C12" s="4"/>
      <c r="D12" s="4"/>
      <c r="E12" s="4"/>
      <c r="F12" s="4"/>
    </row>
    <row r="13" ht="17.25" customHeight="1" spans="1:7" x14ac:dyDescent="0.25">
      <c r="A13" s="20" t="s">
        <v>453</v>
      </c>
      <c r="B13" s="240">
        <f>SUM(C18:C19)</f>
      </c>
      <c r="C13" s="4"/>
      <c r="D13" s="4"/>
      <c r="E13" s="4"/>
      <c r="F13" s="4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20" t="s">
        <v>454</v>
      </c>
      <c r="B15" s="240">
        <f>SUM(C20:C21)</f>
      </c>
      <c r="C15" s="4"/>
      <c r="D15" s="4"/>
      <c r="E15" s="4"/>
      <c r="F15" s="4"/>
    </row>
    <row r="16" ht="17.25" customHeight="1" spans="1:7" x14ac:dyDescent="0.25">
      <c r="A16" s="17"/>
      <c r="B16" s="18"/>
      <c r="C16" s="4"/>
      <c r="D16" s="4"/>
      <c r="E16" s="4"/>
      <c r="F16" s="4"/>
    </row>
    <row r="17" ht="17.25" customHeight="1" spans="1:7" x14ac:dyDescent="0.25">
      <c r="A17" s="20" t="s">
        <v>455</v>
      </c>
      <c r="B17" s="240">
        <f>SUM(C22:C23)</f>
      </c>
      <c r="C17" s="4"/>
      <c r="D17" s="4"/>
      <c r="E17" s="4"/>
      <c r="F17" s="4"/>
    </row>
    <row r="18" ht="17.25" customHeight="1" spans="1:7" x14ac:dyDescent="0.25">
      <c r="A18" s="17"/>
      <c r="B18" s="18"/>
      <c r="C18" s="4"/>
      <c r="D18" s="4"/>
      <c r="E18" s="4"/>
      <c r="F18" s="4"/>
    </row>
    <row r="19" ht="17.25" customHeight="1" spans="1:7" x14ac:dyDescent="0.25">
      <c r="A19" s="20" t="s">
        <v>456</v>
      </c>
      <c r="B19" s="240">
        <f>SUM(C24:C25)</f>
      </c>
      <c r="C19" s="4"/>
      <c r="D19" s="4"/>
      <c r="E19" s="4"/>
      <c r="F19" s="4"/>
    </row>
    <row r="20" ht="17.25" customHeight="1" spans="1:7" x14ac:dyDescent="0.25">
      <c r="A20" s="17"/>
      <c r="B20" s="18"/>
      <c r="C20" s="4"/>
      <c r="D20" s="4"/>
      <c r="E20" s="4"/>
      <c r="F20" s="4"/>
    </row>
    <row r="21" ht="17.25" customHeight="1" spans="1:7" x14ac:dyDescent="0.25">
      <c r="A21" s="20" t="s">
        <v>457</v>
      </c>
      <c r="B21" s="240">
        <f>SUM(C26:C27)</f>
      </c>
      <c r="C21" s="4"/>
      <c r="D21" s="4"/>
      <c r="E21" s="4"/>
      <c r="F21" s="4"/>
    </row>
    <row r="22" ht="17.25" customHeight="1" spans="1:7" x14ac:dyDescent="0.25">
      <c r="A22" s="17"/>
      <c r="B22" s="18"/>
      <c r="C22" s="4"/>
      <c r="D22" s="4"/>
      <c r="E22" s="4"/>
      <c r="F22" s="4"/>
    </row>
    <row r="23" ht="17.25" customHeight="1" spans="1:7" x14ac:dyDescent="0.25">
      <c r="A23" s="20" t="s">
        <v>459</v>
      </c>
      <c r="B23" s="240">
        <f>SUM(C28:C29)</f>
      </c>
      <c r="C23" s="4"/>
      <c r="D23" s="4"/>
      <c r="E23" s="4"/>
      <c r="F23" s="4"/>
    </row>
    <row r="24" ht="17.25" customHeight="1" spans="1:7" x14ac:dyDescent="0.25">
      <c r="A24" s="17"/>
      <c r="B24" s="18"/>
      <c r="C24" s="4"/>
      <c r="D24" s="4"/>
      <c r="E24" s="4"/>
      <c r="F24" s="4"/>
    </row>
    <row r="25" ht="17.25" customHeight="1" spans="1:7" x14ac:dyDescent="0.25">
      <c r="A25" s="20" t="s">
        <v>507</v>
      </c>
      <c r="B25" s="240">
        <f>SUM(C30:C31)</f>
      </c>
      <c r="C25" s="4"/>
      <c r="D25" s="4"/>
      <c r="E25" s="4"/>
      <c r="F25" s="4"/>
    </row>
    <row r="26" ht="17.25" customHeight="1" spans="1:7" x14ac:dyDescent="0.25">
      <c r="A26" s="17"/>
      <c r="B26" s="18"/>
      <c r="C26" s="4"/>
      <c r="D26" s="4"/>
      <c r="E26" s="4"/>
      <c r="F26" s="4"/>
    </row>
    <row r="27" ht="17.25" customHeight="1" spans="1:7" x14ac:dyDescent="0.25">
      <c r="A27" s="20" t="s">
        <v>508</v>
      </c>
      <c r="B27" s="240">
        <f>SUM(C32:C33)</f>
      </c>
      <c r="C27" s="4"/>
      <c r="D27" s="4"/>
      <c r="E27" s="4"/>
      <c r="F27" s="4"/>
    </row>
    <row r="28" ht="17.25" customHeight="1" spans="1:7" x14ac:dyDescent="0.25">
      <c r="A28" s="17"/>
      <c r="B28" s="18"/>
      <c r="C28" s="4"/>
      <c r="D28" s="4"/>
      <c r="E28" s="4"/>
      <c r="F28" s="4"/>
    </row>
    <row r="29" ht="17.25" customHeight="1" spans="1:7" x14ac:dyDescent="0.25">
      <c r="A29" s="20" t="s">
        <v>462</v>
      </c>
      <c r="B29" s="240">
        <f>SUM(C34:C35)</f>
      </c>
      <c r="C29" s="4"/>
      <c r="D29" s="4"/>
      <c r="E29" s="4"/>
      <c r="F29" s="4"/>
    </row>
    <row r="30" ht="17.25" customHeight="1" spans="1:7" x14ac:dyDescent="0.25">
      <c r="A30" s="17"/>
      <c r="B30" s="18"/>
      <c r="C30" s="4"/>
      <c r="D30" s="4"/>
      <c r="E30" s="4"/>
      <c r="F30" s="4"/>
    </row>
    <row r="31" ht="17.25" customHeight="1" spans="1:7" x14ac:dyDescent="0.25">
      <c r="A31" s="20" t="s">
        <v>463</v>
      </c>
      <c r="B31" s="240">
        <f>SUM(C36:C37)</f>
      </c>
      <c r="C31" s="4"/>
      <c r="D31" s="4"/>
      <c r="E31" s="4"/>
      <c r="F31" s="4"/>
    </row>
    <row r="32" ht="17.25" customHeight="1" spans="1:7" x14ac:dyDescent="0.25">
      <c r="A32" s="60" t="s">
        <v>122</v>
      </c>
      <c r="B32" s="32">
        <v>-17</v>
      </c>
      <c r="C32" s="4"/>
      <c r="D32" s="4"/>
      <c r="E32" s="4"/>
      <c r="F32" s="4"/>
    </row>
    <row r="33" ht="17.25" customHeight="1" spans="1:7" x14ac:dyDescent="0.25">
      <c r="A33" s="20" t="s">
        <v>464</v>
      </c>
      <c r="B33" s="240">
        <f>SUM(C38:C39)</f>
      </c>
      <c r="C33" s="4"/>
      <c r="D33" s="4"/>
      <c r="E33" s="4"/>
      <c r="F33" s="4"/>
    </row>
    <row r="34" ht="17.25" customHeight="1" spans="1:7" x14ac:dyDescent="0.25">
      <c r="A34" s="17"/>
      <c r="B34" s="18"/>
      <c r="C34" s="4"/>
      <c r="D34" s="4"/>
      <c r="E34" s="4"/>
      <c r="F34" s="4"/>
    </row>
    <row r="35" ht="17.25" customHeight="1" spans="1:7" x14ac:dyDescent="0.25">
      <c r="A35" s="254"/>
      <c r="B35" s="10"/>
      <c r="C35" s="4"/>
      <c r="D35" s="4"/>
      <c r="E35" s="4"/>
      <c r="F35" s="4"/>
    </row>
    <row r="36" ht="17.25" customHeight="1" spans="1:7" x14ac:dyDescent="0.25">
      <c r="A36" s="83" t="s">
        <v>553</v>
      </c>
      <c r="B36" s="168">
        <f>SUM(C9)</f>
      </c>
      <c r="C36" s="4"/>
      <c r="D36" s="4"/>
      <c r="E36" s="4"/>
      <c r="F36" s="4"/>
    </row>
    <row r="37" ht="17.25" customHeight="1" spans="1:7" x14ac:dyDescent="0.25">
      <c r="A37" s="255" t="s">
        <v>563</v>
      </c>
      <c r="B37" s="225">
        <v>51</v>
      </c>
      <c r="C37" s="4"/>
      <c r="D37" s="4"/>
      <c r="E37" s="4"/>
      <c r="F37" s="4"/>
    </row>
    <row r="38" ht="17.25" customHeight="1" spans="1:7" x14ac:dyDescent="0.25">
      <c r="A38" s="83" t="s">
        <v>732</v>
      </c>
      <c r="B38" s="228">
        <f>C44/3</f>
      </c>
      <c r="C38" s="4"/>
      <c r="D38" s="4"/>
      <c r="E38" s="4"/>
      <c r="F38" s="4"/>
    </row>
    <row r="39" ht="17.25" customHeight="1" spans="1:7" x14ac:dyDescent="0.25">
      <c r="A39" s="83" t="s">
        <v>565</v>
      </c>
      <c r="B39" s="168">
        <f>SUM(C45-C43)</f>
      </c>
      <c r="C39" s="4"/>
      <c r="D39" s="4"/>
      <c r="E39" s="4"/>
      <c r="F39" s="4"/>
    </row>
    <row r="40" ht="17.25" customHeight="1" spans="1:7" x14ac:dyDescent="0.25">
      <c r="A40" s="3"/>
      <c r="B40" s="27"/>
      <c r="C40" s="4"/>
      <c r="D40" s="4"/>
      <c r="E40" s="4"/>
      <c r="F40" s="4"/>
    </row>
    <row r="41" ht="17.25" customHeight="1" spans="1:7" x14ac:dyDescent="0.25">
      <c r="A41" s="212" t="s">
        <v>733</v>
      </c>
      <c r="B41" s="27"/>
      <c r="C41" s="4"/>
      <c r="D41" s="4"/>
      <c r="E41" s="4"/>
      <c r="F41" s="4"/>
    </row>
    <row r="42" ht="17.25" customHeight="1" spans="1:7" x14ac:dyDescent="0.25">
      <c r="A42" s="256" t="s">
        <v>734</v>
      </c>
      <c r="B42" s="27"/>
      <c r="C42" s="4"/>
      <c r="D42" s="4"/>
      <c r="E42" s="4"/>
      <c r="F42" s="4"/>
    </row>
    <row r="43" ht="17.25" customHeight="1" spans="1:7" x14ac:dyDescent="0.25">
      <c r="A43" s="256" t="s">
        <v>735</v>
      </c>
      <c r="B43" s="27"/>
      <c r="C43" s="4"/>
      <c r="D43" s="4"/>
      <c r="E43" s="4"/>
      <c r="F43" s="4"/>
    </row>
    <row r="44" ht="17.25" customHeight="1" spans="1:7" x14ac:dyDescent="0.25">
      <c r="A44" s="256" t="s">
        <v>736</v>
      </c>
      <c r="B44" s="27"/>
      <c r="C44" s="4"/>
      <c r="D44" s="4"/>
      <c r="E44" s="4"/>
      <c r="F44" s="4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576428571428572" style="31" customWidth="1"/>
    <col min="3" max="3" width="10.290714285714287" style="31" customWidth="1"/>
    <col min="4" max="4" width="10.147857142857141" style="31" customWidth="1"/>
    <col min="5" max="5" width="9.576428571428572" style="31" customWidth="1"/>
    <col min="6" max="6" width="9.005" style="2" customWidth="1"/>
    <col min="7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17</v>
      </c>
      <c r="E1" s="198" t="s">
        <v>13</v>
      </c>
      <c r="F1" s="198" t="s">
        <v>3</v>
      </c>
      <c r="G1" s="4"/>
      <c r="H1" s="4"/>
      <c r="I1" s="4"/>
      <c r="J1" s="4"/>
      <c r="K1" s="4"/>
      <c r="L1" s="4"/>
    </row>
    <row r="2" ht="17.25" customHeight="1" spans="1:13" x14ac:dyDescent="0.25">
      <c r="A2" s="57" t="s">
        <v>737</v>
      </c>
      <c r="B2" s="70">
        <v>80</v>
      </c>
      <c r="C2" s="70">
        <v>80</v>
      </c>
      <c r="D2" s="70">
        <v>40</v>
      </c>
      <c r="E2" s="70">
        <v>112</v>
      </c>
      <c r="F2" s="58"/>
      <c r="G2" s="4"/>
      <c r="H2" s="4"/>
      <c r="I2" s="4"/>
      <c r="J2" s="4"/>
      <c r="K2" s="4"/>
      <c r="L2" s="4"/>
    </row>
    <row r="3" ht="17.25" customHeight="1" spans="1:13" x14ac:dyDescent="0.25">
      <c r="A3" s="5" t="s">
        <v>470</v>
      </c>
      <c r="B3" s="240">
        <f>SUM(C8)</f>
      </c>
      <c r="C3" s="240">
        <f>SUM(D8)</f>
      </c>
      <c r="D3" s="240">
        <f>SUM(E8)</f>
      </c>
      <c r="E3" s="240">
        <f>SUM(F8)</f>
      </c>
      <c r="F3" s="258"/>
      <c r="G3" s="4"/>
      <c r="H3" s="4"/>
      <c r="I3" s="4"/>
      <c r="J3" s="4"/>
      <c r="K3" s="4"/>
      <c r="L3" s="4"/>
    </row>
    <row r="4" ht="17.25" customHeight="1" spans="1:13" x14ac:dyDescent="0.25">
      <c r="A4" s="189"/>
      <c r="B4" s="190"/>
      <c r="C4" s="190"/>
      <c r="D4" s="190"/>
      <c r="E4" s="190"/>
      <c r="F4" s="190"/>
      <c r="G4" s="4"/>
      <c r="H4" s="4"/>
      <c r="I4" s="4"/>
      <c r="J4" s="4"/>
      <c r="K4" s="4"/>
      <c r="L4" s="4"/>
    </row>
    <row r="5" ht="17.25" customHeight="1" spans="1:13" x14ac:dyDescent="0.25">
      <c r="A5" s="194" t="s">
        <v>472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60"/>
      <c r="G5" s="4"/>
      <c r="H5" s="4"/>
      <c r="I5" s="4"/>
      <c r="J5" s="4"/>
      <c r="K5" s="4"/>
      <c r="L5" s="4"/>
    </row>
    <row r="6" ht="17.25" customHeight="1" spans="1:13" x14ac:dyDescent="0.25">
      <c r="A6" s="134"/>
      <c r="B6" s="140"/>
      <c r="C6" s="140"/>
      <c r="D6" s="140"/>
      <c r="E6" s="140"/>
      <c r="F6" s="140"/>
      <c r="G6" s="4"/>
      <c r="H6" s="4"/>
      <c r="I6" s="4"/>
      <c r="J6" s="4"/>
      <c r="K6" s="4"/>
      <c r="L6" s="4"/>
    </row>
    <row r="7" ht="17.25" customHeight="1" spans="1:13" x14ac:dyDescent="0.25">
      <c r="A7" s="194" t="s">
        <v>473</v>
      </c>
      <c r="B7" s="259">
        <f>SUM(C11:C12)</f>
      </c>
      <c r="C7" s="259">
        <f>SUM(D11:D12)</f>
      </c>
      <c r="D7" s="259">
        <f>SUM(E11:E12)</f>
      </c>
      <c r="E7" s="259">
        <f>SUM(F11:F12)</f>
      </c>
      <c r="F7" s="260"/>
      <c r="G7" s="4"/>
      <c r="H7" s="4"/>
      <c r="I7" s="4"/>
      <c r="J7" s="4"/>
      <c r="K7" s="4"/>
      <c r="L7" s="4"/>
    </row>
    <row r="8" ht="17.25" customHeight="1" spans="1:13" x14ac:dyDescent="0.25">
      <c r="A8" s="17">
        <v>44776</v>
      </c>
      <c r="B8" s="193">
        <v>-16</v>
      </c>
      <c r="C8" s="18"/>
      <c r="D8" s="193">
        <v>-5</v>
      </c>
      <c r="E8" s="193">
        <v>-112</v>
      </c>
      <c r="F8" s="18"/>
      <c r="G8" s="4"/>
      <c r="H8" s="4"/>
      <c r="I8" s="4"/>
      <c r="J8" s="4"/>
      <c r="K8" s="4"/>
      <c r="L8" s="4"/>
    </row>
    <row r="9" ht="17.25" customHeight="1" spans="1:13" x14ac:dyDescent="0.25">
      <c r="A9" s="37">
        <v>44776</v>
      </c>
      <c r="B9" s="36"/>
      <c r="C9" s="217">
        <v>-28</v>
      </c>
      <c r="D9" s="86"/>
      <c r="E9" s="86"/>
      <c r="F9" s="38">
        <v>-3</v>
      </c>
      <c r="G9" s="4"/>
      <c r="H9" s="4"/>
      <c r="I9" s="4"/>
      <c r="J9" s="4"/>
      <c r="K9" s="4"/>
      <c r="L9" s="4"/>
    </row>
    <row r="10" ht="17.25" customHeight="1" spans="1:13" x14ac:dyDescent="0.25">
      <c r="A10" s="57">
        <v>44868</v>
      </c>
      <c r="B10" s="193">
        <v>-64</v>
      </c>
      <c r="C10" s="193">
        <v>-52</v>
      </c>
      <c r="D10" s="193">
        <v>-35</v>
      </c>
      <c r="E10" s="86"/>
      <c r="F10" s="36"/>
      <c r="G10" s="4"/>
      <c r="H10" s="4"/>
      <c r="I10" s="4"/>
      <c r="J10" s="4"/>
      <c r="K10" s="4"/>
      <c r="L10" s="4"/>
    </row>
    <row r="11" ht="17.25" customHeight="1" spans="1:13" x14ac:dyDescent="0.25">
      <c r="A11" s="194" t="s">
        <v>474</v>
      </c>
      <c r="B11" s="259">
        <f>SUM(C13:C16)</f>
      </c>
      <c r="C11" s="259">
        <f>SUM(D13:D16)</f>
      </c>
      <c r="D11" s="259">
        <f>SUM(E13:E16)</f>
      </c>
      <c r="E11" s="259">
        <f>SUM(F13:F16)</f>
      </c>
      <c r="F11" s="75">
        <f>SUM(G13:G16)</f>
      </c>
      <c r="G11" s="196" t="s">
        <v>738</v>
      </c>
      <c r="H11" s="196"/>
      <c r="I11" s="196"/>
      <c r="J11" s="196"/>
      <c r="K11" s="196"/>
      <c r="L11" s="197"/>
    </row>
    <row r="12" ht="17.25" customHeight="1" spans="1:13" x14ac:dyDescent="0.25">
      <c r="A12" s="57"/>
      <c r="B12" s="18"/>
      <c r="C12" s="18"/>
      <c r="D12" s="18"/>
      <c r="E12" s="36"/>
      <c r="F12" s="36"/>
      <c r="G12" s="4"/>
      <c r="H12" s="4"/>
      <c r="I12" s="4"/>
      <c r="J12" s="4"/>
      <c r="K12" s="4"/>
      <c r="L12" s="4"/>
    </row>
    <row r="13" ht="17.25" customHeight="1" spans="1:13" x14ac:dyDescent="0.25">
      <c r="A13" s="57"/>
      <c r="B13" s="18"/>
      <c r="C13" s="18"/>
      <c r="D13" s="18"/>
      <c r="E13" s="36"/>
      <c r="F13" s="36"/>
      <c r="G13" s="4"/>
      <c r="H13" s="4"/>
      <c r="I13" s="4"/>
      <c r="J13" s="4"/>
      <c r="K13" s="4"/>
      <c r="L13" s="4"/>
    </row>
    <row r="14" ht="17.25" customHeight="1" spans="1:13" x14ac:dyDescent="0.25">
      <c r="A14" s="57"/>
      <c r="B14" s="18"/>
      <c r="C14" s="18"/>
      <c r="D14" s="18"/>
      <c r="E14" s="36"/>
      <c r="F14" s="36"/>
      <c r="G14" s="4"/>
      <c r="H14" s="4"/>
      <c r="I14" s="4"/>
      <c r="J14" s="4"/>
      <c r="K14" s="4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4"/>
      <c r="H15" s="4"/>
      <c r="I15" s="4"/>
      <c r="J15" s="4"/>
      <c r="K15" s="4"/>
      <c r="L15" s="4"/>
    </row>
    <row r="16" ht="17.25" customHeight="1" spans="1:13" x14ac:dyDescent="0.25">
      <c r="A16" s="57"/>
      <c r="B16" s="58"/>
      <c r="C16" s="58"/>
      <c r="D16" s="58"/>
      <c r="E16" s="58"/>
      <c r="F16" s="58"/>
      <c r="G16" s="4"/>
      <c r="H16" s="4"/>
      <c r="I16" s="4"/>
      <c r="J16" s="4"/>
      <c r="K16" s="4"/>
      <c r="L16" s="4"/>
    </row>
    <row r="17" ht="17.25" customHeight="1" spans="1:13" x14ac:dyDescent="0.25">
      <c r="A17" s="40" t="s">
        <v>553</v>
      </c>
      <c r="B17" s="168">
        <f>SUM(C8)</f>
      </c>
      <c r="C17" s="168">
        <f>SUM(D8)</f>
      </c>
      <c r="D17" s="168">
        <f>SUM(E8)</f>
      </c>
      <c r="E17" s="168">
        <f>SUM(F8)</f>
      </c>
      <c r="F17" s="261"/>
      <c r="G17" s="4"/>
      <c r="H17" s="4"/>
      <c r="I17" s="4"/>
      <c r="J17" s="4"/>
      <c r="K17" s="4"/>
      <c r="L17" s="4"/>
    </row>
    <row r="18" ht="17.25" customHeight="1" spans="1:13" x14ac:dyDescent="0.25">
      <c r="A18" s="262" t="s">
        <v>739</v>
      </c>
      <c r="B18" s="263">
        <v>480</v>
      </c>
      <c r="C18" s="263">
        <v>480</v>
      </c>
      <c r="D18" s="264">
        <v>240</v>
      </c>
      <c r="E18" s="263">
        <v>672</v>
      </c>
      <c r="F18" s="265"/>
      <c r="G18" s="4"/>
      <c r="H18" s="4"/>
      <c r="I18" s="4"/>
      <c r="J18" s="4"/>
      <c r="K18" s="4"/>
      <c r="L18" s="4"/>
    </row>
    <row r="19" ht="17.25" customHeight="1" spans="1:13" x14ac:dyDescent="0.25">
      <c r="A19" s="40" t="s">
        <v>740</v>
      </c>
      <c r="B19" s="266">
        <f>C24/2</f>
      </c>
      <c r="C19" s="266">
        <f>D24/2</f>
      </c>
      <c r="D19" s="168">
        <f>E24/2</f>
      </c>
      <c r="E19" s="266">
        <f>F24/2</f>
      </c>
      <c r="F19" s="42"/>
      <c r="G19" s="4"/>
      <c r="H19" s="4"/>
      <c r="I19" s="4"/>
      <c r="J19" s="4"/>
      <c r="K19" s="4"/>
      <c r="L19" s="4"/>
    </row>
    <row r="20" ht="17.25" customHeight="1" spans="1:13" x14ac:dyDescent="0.25">
      <c r="A20" s="40" t="s">
        <v>565</v>
      </c>
      <c r="B20" s="168">
        <f>SUM(C25-C23)</f>
      </c>
      <c r="C20" s="168">
        <f>SUM(D25-D23)</f>
      </c>
      <c r="D20" s="168">
        <f>SUM(E25-E23)</f>
      </c>
      <c r="E20" s="168">
        <f>SUM(F25-F23)</f>
      </c>
      <c r="F20" s="42"/>
      <c r="G20" s="4"/>
      <c r="H20" s="4"/>
      <c r="I20" s="4"/>
      <c r="J20" s="4"/>
      <c r="K20" s="4"/>
      <c r="L20" s="4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0.576428571428572" style="2" customWidth="1"/>
    <col min="3" max="3" width="10.290714285714287" style="2" customWidth="1"/>
    <col min="4" max="4" width="9.005" style="3" customWidth="1"/>
    <col min="5" max="10" width="12.43357142857143" style="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8</v>
      </c>
      <c r="D1" s="252"/>
      <c r="E1" s="4"/>
      <c r="F1" s="4"/>
      <c r="G1" s="4"/>
      <c r="H1" s="4"/>
      <c r="I1" s="4"/>
      <c r="J1" s="4"/>
    </row>
    <row r="2" ht="17.25" customHeight="1" spans="1:11" x14ac:dyDescent="0.25">
      <c r="A2" s="60" t="s">
        <v>741</v>
      </c>
      <c r="B2" s="173">
        <v>36</v>
      </c>
      <c r="C2" s="173">
        <v>120</v>
      </c>
      <c r="D2" s="60"/>
      <c r="E2" s="4"/>
      <c r="F2" s="4"/>
      <c r="G2" s="4"/>
      <c r="H2" s="4"/>
      <c r="I2" s="4"/>
      <c r="J2" s="4"/>
    </row>
    <row r="3" ht="17.25" customHeight="1" spans="1:11" x14ac:dyDescent="0.25">
      <c r="A3" s="174" t="s">
        <v>478</v>
      </c>
      <c r="B3" s="259">
        <f>SUM(C8)</f>
      </c>
      <c r="C3" s="259">
        <f>SUM(D8)</f>
      </c>
      <c r="D3" s="43"/>
      <c r="E3" s="4"/>
      <c r="F3" s="4"/>
      <c r="G3" s="4"/>
      <c r="H3" s="4"/>
      <c r="I3" s="4"/>
      <c r="J3" s="4"/>
    </row>
    <row r="4" ht="17.25" customHeight="1" spans="1:11" x14ac:dyDescent="0.25">
      <c r="A4" s="11" t="s">
        <v>742</v>
      </c>
      <c r="B4" s="178">
        <v>-34</v>
      </c>
      <c r="C4" s="178">
        <v>-115</v>
      </c>
      <c r="D4" s="69"/>
      <c r="E4" s="4"/>
      <c r="F4" s="4"/>
      <c r="G4" s="4"/>
      <c r="H4" s="4"/>
      <c r="I4" s="4"/>
      <c r="J4" s="4"/>
    </row>
    <row r="5" ht="17.25" customHeight="1" spans="1:11" x14ac:dyDescent="0.25">
      <c r="A5" s="174" t="s">
        <v>479</v>
      </c>
      <c r="B5" s="259">
        <f>SUM(C9:C10)</f>
      </c>
      <c r="C5" s="259">
        <f>SUM(D9:D10)</f>
      </c>
      <c r="D5" s="43"/>
      <c r="E5" s="4"/>
      <c r="F5" s="4"/>
      <c r="G5" s="4"/>
      <c r="H5" s="4"/>
      <c r="I5" s="4"/>
      <c r="J5" s="4"/>
    </row>
    <row r="6" ht="17.25" customHeight="1" spans="1:11" x14ac:dyDescent="0.25">
      <c r="A6" s="8"/>
      <c r="B6" s="68"/>
      <c r="C6" s="68"/>
      <c r="D6" s="69"/>
      <c r="E6" s="4"/>
      <c r="F6" s="4"/>
      <c r="G6" s="4"/>
      <c r="H6" s="4"/>
      <c r="I6" s="4"/>
      <c r="J6" s="4"/>
    </row>
    <row r="7" ht="17.25" customHeight="1" spans="1:11" x14ac:dyDescent="0.25">
      <c r="A7" s="174" t="s">
        <v>480</v>
      </c>
      <c r="B7" s="259">
        <f>SUM(C11:C12)</f>
      </c>
      <c r="C7" s="259">
        <f>SUM(D11:D12)</f>
      </c>
      <c r="D7" s="43"/>
      <c r="E7" s="4"/>
      <c r="F7" s="4"/>
      <c r="G7" s="4"/>
      <c r="H7" s="4"/>
      <c r="I7" s="4"/>
      <c r="J7" s="4"/>
    </row>
    <row r="8" ht="17.25" customHeight="1" spans="1:11" x14ac:dyDescent="0.25">
      <c r="A8" s="19"/>
      <c r="B8" s="18"/>
      <c r="C8" s="18"/>
      <c r="D8" s="19"/>
      <c r="E8" s="4"/>
      <c r="F8" s="4"/>
      <c r="G8" s="4"/>
      <c r="H8" s="4"/>
      <c r="I8" s="4"/>
      <c r="J8" s="4"/>
    </row>
    <row r="9" ht="17.25" customHeight="1" spans="1:11" x14ac:dyDescent="0.25">
      <c r="A9" s="174" t="s">
        <v>481</v>
      </c>
      <c r="B9" s="259">
        <f>SUM(C13:C14)</f>
      </c>
      <c r="C9" s="259">
        <f>SUM(D13:D14)</f>
      </c>
      <c r="D9" s="43"/>
      <c r="E9" s="4"/>
      <c r="F9" s="4"/>
      <c r="G9" s="4"/>
      <c r="H9" s="4"/>
      <c r="I9" s="4"/>
      <c r="J9" s="4"/>
    </row>
    <row r="10" ht="17.25" customHeight="1" spans="1:11" x14ac:dyDescent="0.25">
      <c r="A10" s="60"/>
      <c r="B10" s="58"/>
      <c r="C10" s="58"/>
      <c r="D10" s="60"/>
      <c r="E10" s="4"/>
      <c r="F10" s="4"/>
      <c r="G10" s="4"/>
      <c r="H10" s="4"/>
      <c r="I10" s="4"/>
      <c r="J10" s="4"/>
    </row>
    <row r="11" ht="17.25" customHeight="1" spans="1:11" x14ac:dyDescent="0.25">
      <c r="A11" s="174" t="s">
        <v>482</v>
      </c>
      <c r="B11" s="259">
        <f>SUM(C15:C16)</f>
      </c>
      <c r="C11" s="259">
        <f>SUM(D15:D16)</f>
      </c>
      <c r="D11" s="43"/>
      <c r="E11" s="4"/>
      <c r="F11" s="4"/>
      <c r="G11" s="4"/>
      <c r="H11" s="4"/>
      <c r="I11" s="4"/>
      <c r="J11" s="4"/>
    </row>
    <row r="12" ht="17.25" customHeight="1" spans="1:11" x14ac:dyDescent="0.25">
      <c r="A12" s="60"/>
      <c r="B12" s="58"/>
      <c r="C12" s="58"/>
      <c r="D12" s="60"/>
      <c r="E12" s="4"/>
      <c r="F12" s="4"/>
      <c r="G12" s="4"/>
      <c r="H12" s="4"/>
      <c r="I12" s="4"/>
      <c r="J12" s="4"/>
    </row>
    <row r="13" ht="17.25" customHeight="1" spans="1:11" x14ac:dyDescent="0.25">
      <c r="A13" s="174" t="s">
        <v>483</v>
      </c>
      <c r="B13" s="259">
        <f>SUM(C17:C18)</f>
      </c>
      <c r="C13" s="259">
        <f>SUM(D17:D18)</f>
      </c>
      <c r="D13" s="43"/>
      <c r="E13" s="4"/>
      <c r="F13" s="4"/>
      <c r="G13" s="4"/>
      <c r="H13" s="4"/>
      <c r="I13" s="4"/>
      <c r="J13" s="4"/>
    </row>
    <row r="14" ht="17.25" customHeight="1" spans="1:11" x14ac:dyDescent="0.25">
      <c r="A14" s="60"/>
      <c r="B14" s="58"/>
      <c r="C14" s="58"/>
      <c r="D14" s="60"/>
      <c r="E14" s="4"/>
      <c r="F14" s="4"/>
      <c r="G14" s="4"/>
      <c r="H14" s="4"/>
      <c r="I14" s="4"/>
      <c r="J14" s="4"/>
    </row>
    <row r="15" ht="17.25" customHeight="1" spans="1:11" x14ac:dyDescent="0.25">
      <c r="A15" s="174" t="s">
        <v>484</v>
      </c>
      <c r="B15" s="259">
        <f>SUM(C19:C20)</f>
      </c>
      <c r="C15" s="259">
        <f>SUM(D19:D20)</f>
      </c>
      <c r="D15" s="43"/>
      <c r="E15" s="196" t="s">
        <v>743</v>
      </c>
      <c r="F15" s="196"/>
      <c r="G15" s="196"/>
      <c r="H15" s="196"/>
      <c r="I15" s="196"/>
      <c r="J15" s="197"/>
    </row>
    <row r="16" ht="17.25" customHeight="1" spans="1:11" x14ac:dyDescent="0.25">
      <c r="A16" s="60"/>
      <c r="B16" s="58"/>
      <c r="C16" s="58"/>
      <c r="D16" s="60"/>
      <c r="E16" s="4"/>
      <c r="F16" s="4"/>
      <c r="G16" s="4"/>
      <c r="H16" s="4"/>
      <c r="I16" s="4"/>
      <c r="J16" s="4"/>
    </row>
    <row r="17" ht="17.25" customHeight="1" spans="1:11" x14ac:dyDescent="0.25">
      <c r="A17" s="60"/>
      <c r="B17" s="58"/>
      <c r="C17" s="58"/>
      <c r="D17" s="60"/>
      <c r="E17" s="4"/>
      <c r="F17" s="4"/>
      <c r="G17" s="4"/>
      <c r="H17" s="4"/>
      <c r="I17" s="4"/>
      <c r="J17" s="4"/>
    </row>
    <row r="18" ht="17.25" customHeight="1" spans="1:11" x14ac:dyDescent="0.25">
      <c r="A18" s="60"/>
      <c r="B18" s="58"/>
      <c r="C18" s="58"/>
      <c r="D18" s="60"/>
      <c r="E18" s="4"/>
      <c r="F18" s="4"/>
      <c r="G18" s="4"/>
      <c r="H18" s="4"/>
      <c r="I18" s="4"/>
      <c r="J18" s="4"/>
    </row>
    <row r="19" ht="17.25" customHeight="1" spans="1:11" x14ac:dyDescent="0.25">
      <c r="A19" s="83" t="s">
        <v>553</v>
      </c>
      <c r="B19" s="42"/>
      <c r="C19" s="42"/>
      <c r="D19" s="267"/>
      <c r="E19" s="4"/>
      <c r="F19" s="4"/>
      <c r="G19" s="4"/>
      <c r="H19" s="4"/>
      <c r="I19" s="4"/>
      <c r="J19" s="4"/>
    </row>
    <row r="20" ht="17.25" customHeight="1" spans="1:11" x14ac:dyDescent="0.25">
      <c r="A20" s="268" t="s">
        <v>744</v>
      </c>
      <c r="B20" s="269"/>
      <c r="C20" s="269"/>
      <c r="D20" s="270"/>
      <c r="E20" s="4"/>
      <c r="F20" s="4"/>
      <c r="G20" s="4"/>
      <c r="H20" s="4"/>
      <c r="I20" s="4"/>
      <c r="J20" s="4"/>
    </row>
    <row r="21" ht="17.25" customHeight="1" spans="1:11" x14ac:dyDescent="0.25">
      <c r="A21" s="83" t="s">
        <v>589</v>
      </c>
      <c r="B21" s="271"/>
      <c r="C21" s="271"/>
      <c r="D21" s="54"/>
      <c r="E21" s="4"/>
      <c r="F21" s="4"/>
      <c r="G21" s="4"/>
      <c r="H21" s="4"/>
      <c r="I21" s="4"/>
      <c r="J21" s="4"/>
    </row>
    <row r="22" ht="17.25" customHeight="1" spans="1:11" x14ac:dyDescent="0.25">
      <c r="A22" s="83" t="s">
        <v>565</v>
      </c>
      <c r="B22" s="42"/>
      <c r="C22" s="42"/>
      <c r="D22" s="54"/>
      <c r="E22" s="4"/>
      <c r="F22" s="4"/>
      <c r="G22" s="4"/>
      <c r="H22" s="4"/>
      <c r="I22" s="4"/>
      <c r="J22" s="4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83" t="s">
        <v>0</v>
      </c>
      <c r="B1" s="100" t="s">
        <v>131</v>
      </c>
      <c r="C1" s="100" t="s">
        <v>9</v>
      </c>
      <c r="D1" s="100" t="s">
        <v>11</v>
      </c>
      <c r="E1" s="172"/>
    </row>
    <row r="2" ht="17.25" customHeight="1" spans="1:6" x14ac:dyDescent="0.25">
      <c r="A2" s="17">
        <v>45110</v>
      </c>
      <c r="B2" s="32">
        <v>50</v>
      </c>
      <c r="C2" s="18"/>
      <c r="D2" s="18"/>
      <c r="E2" s="19"/>
    </row>
    <row r="3" ht="17.25" customHeight="1" spans="1:6" x14ac:dyDescent="0.25">
      <c r="A3" s="17">
        <v>45050</v>
      </c>
      <c r="B3" s="18"/>
      <c r="C3" s="32">
        <v>202</v>
      </c>
      <c r="D3" s="32">
        <v>143</v>
      </c>
      <c r="E3" s="19"/>
    </row>
    <row r="4" ht="17.25" customHeight="1" spans="1:6" x14ac:dyDescent="0.25">
      <c r="A4" s="17">
        <v>45021</v>
      </c>
      <c r="B4" s="18"/>
      <c r="C4" s="32">
        <v>232</v>
      </c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37"/>
      <c r="B6" s="36"/>
      <c r="C6" s="36"/>
      <c r="D6" s="36"/>
      <c r="E6" s="5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2" customWidth="1"/>
  </cols>
  <sheetData>
    <row r="1" ht="17.25" customHeight="1" spans="1:4" x14ac:dyDescent="0.25">
      <c r="A1" s="183" t="s">
        <v>0</v>
      </c>
      <c r="B1" s="100" t="s">
        <v>12</v>
      </c>
      <c r="C1" s="100" t="s">
        <v>205</v>
      </c>
    </row>
    <row r="2" ht="17.25" customHeight="1" spans="1:4" x14ac:dyDescent="0.25">
      <c r="A2" s="37">
        <v>45202</v>
      </c>
      <c r="B2" s="38">
        <v>10</v>
      </c>
      <c r="C2" s="38">
        <v>10</v>
      </c>
    </row>
    <row r="3" ht="17.25" customHeight="1" spans="1:4" x14ac:dyDescent="0.25">
      <c r="A3" s="17"/>
      <c r="B3" s="18"/>
      <c r="C3" s="18"/>
    </row>
    <row r="4" ht="17.25" customHeight="1" spans="1:4" x14ac:dyDescent="0.25">
      <c r="A4" s="17"/>
      <c r="B4" s="18"/>
      <c r="C4" s="18"/>
    </row>
    <row r="5" ht="17.25" customHeight="1" spans="1:4" x14ac:dyDescent="0.25">
      <c r="A5" s="17"/>
      <c r="B5" s="18"/>
      <c r="C5" s="18"/>
    </row>
    <row r="6" ht="17.25" customHeight="1" spans="1:4" x14ac:dyDescent="0.25">
      <c r="A6" s="37"/>
      <c r="B6" s="36"/>
      <c r="C6" s="36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83" t="s">
        <v>0</v>
      </c>
      <c r="B1" s="100" t="s">
        <v>46</v>
      </c>
      <c r="C1" s="100" t="s">
        <v>8</v>
      </c>
      <c r="D1" s="100" t="s">
        <v>17</v>
      </c>
      <c r="E1" s="100" t="s">
        <v>13</v>
      </c>
      <c r="F1" s="172"/>
    </row>
    <row r="2" ht="17.25" customHeight="1" spans="1:7" x14ac:dyDescent="0.25">
      <c r="A2" s="17" t="s">
        <v>364</v>
      </c>
      <c r="B2" s="32">
        <v>30</v>
      </c>
      <c r="C2" s="32">
        <v>30</v>
      </c>
      <c r="D2" s="32">
        <v>10</v>
      </c>
      <c r="E2" s="32">
        <v>60</v>
      </c>
      <c r="F2" s="19"/>
    </row>
    <row r="3" ht="17.25" customHeight="1" spans="1:7" x14ac:dyDescent="0.25">
      <c r="A3" s="17">
        <v>45020</v>
      </c>
      <c r="B3" s="32">
        <v>-30</v>
      </c>
      <c r="C3" s="32">
        <v>-30</v>
      </c>
      <c r="D3" s="32">
        <v>-10</v>
      </c>
      <c r="E3" s="32">
        <v>-60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37"/>
      <c r="B6" s="36"/>
      <c r="C6" s="36"/>
      <c r="D6" s="36"/>
      <c r="E6" s="36"/>
      <c r="F6" s="5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03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005" style="2" customWidth="1"/>
    <col min="4" max="13" width="10.005" style="24" customWidth="1"/>
    <col min="14" max="14" width="12.147857142857141" style="24" customWidth="1"/>
    <col min="15" max="16" width="9.147857142857141" style="24" customWidth="1"/>
    <col min="17" max="22" width="9.862142857142858" style="24" customWidth="1"/>
    <col min="23" max="23" width="12.43357142857143" style="4" customWidth="1"/>
  </cols>
  <sheetData>
    <row r="1" ht="17.25" customHeight="1" spans="1:24" x14ac:dyDescent="0.25">
      <c r="A1" s="184" t="s">
        <v>0</v>
      </c>
      <c r="B1" s="185" t="s">
        <v>86</v>
      </c>
      <c r="C1" s="185" t="s">
        <v>6</v>
      </c>
      <c r="D1" s="185" t="s">
        <v>8</v>
      </c>
      <c r="E1" s="185" t="s">
        <v>9</v>
      </c>
      <c r="F1" s="185" t="s">
        <v>17</v>
      </c>
      <c r="G1" s="185" t="s">
        <v>169</v>
      </c>
      <c r="H1" s="185" t="s">
        <v>13</v>
      </c>
      <c r="I1" s="185" t="s">
        <v>18</v>
      </c>
      <c r="J1" s="185" t="s">
        <v>12</v>
      </c>
      <c r="K1" s="185" t="s">
        <v>205</v>
      </c>
      <c r="L1" s="185" t="s">
        <v>10</v>
      </c>
      <c r="M1" s="185" t="s">
        <v>120</v>
      </c>
      <c r="N1" s="185" t="s">
        <v>745</v>
      </c>
      <c r="O1" s="185" t="s">
        <v>746</v>
      </c>
      <c r="P1" s="185" t="s">
        <v>11</v>
      </c>
      <c r="Q1" s="185" t="s">
        <v>40</v>
      </c>
      <c r="R1" s="185" t="s">
        <v>519</v>
      </c>
      <c r="S1" s="185" t="s">
        <v>517</v>
      </c>
      <c r="T1" s="185" t="s">
        <v>747</v>
      </c>
      <c r="U1" s="185" t="s">
        <v>379</v>
      </c>
      <c r="V1" s="185" t="s">
        <v>748</v>
      </c>
      <c r="W1" s="4"/>
    </row>
    <row r="2" ht="17.25" customHeight="1" spans="1:24" x14ac:dyDescent="0.25">
      <c r="A2" s="17">
        <v>43891</v>
      </c>
      <c r="B2" s="32">
        <v>14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4"/>
    </row>
    <row r="3" ht="17.25" customHeight="1" spans="1:24" x14ac:dyDescent="0.25">
      <c r="A3" s="17">
        <v>43891</v>
      </c>
      <c r="B3" s="18"/>
      <c r="C3" s="32">
        <v>70</v>
      </c>
      <c r="D3" s="32">
        <v>70</v>
      </c>
      <c r="E3" s="32">
        <v>10</v>
      </c>
      <c r="F3" s="32">
        <v>10</v>
      </c>
      <c r="G3" s="32">
        <v>5</v>
      </c>
      <c r="H3" s="32">
        <v>140</v>
      </c>
      <c r="I3" s="32">
        <v>15</v>
      </c>
      <c r="J3" s="32">
        <v>100</v>
      </c>
      <c r="K3" s="32">
        <v>100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4"/>
    </row>
    <row r="4" ht="17.25" customHeight="1" spans="1:24" x14ac:dyDescent="0.25">
      <c r="A4" s="17">
        <v>43922</v>
      </c>
      <c r="B4" s="32">
        <v>2</v>
      </c>
      <c r="C4" s="18"/>
      <c r="D4" s="18"/>
      <c r="E4" s="18"/>
      <c r="F4" s="32">
        <v>30</v>
      </c>
      <c r="G4" s="32">
        <v>2</v>
      </c>
      <c r="H4" s="18"/>
      <c r="I4" s="32">
        <v>30</v>
      </c>
      <c r="J4" s="18"/>
      <c r="K4" s="18"/>
      <c r="L4" s="32">
        <v>50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4"/>
    </row>
    <row r="5" ht="17.25" customHeight="1" spans="1:24" x14ac:dyDescent="0.25">
      <c r="A5" s="17">
        <v>44044</v>
      </c>
      <c r="B5" s="18"/>
      <c r="C5" s="18"/>
      <c r="D5" s="18"/>
      <c r="E5" s="18"/>
      <c r="F5" s="32">
        <v>40</v>
      </c>
      <c r="G5" s="32">
        <v>12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4"/>
    </row>
    <row r="6" ht="17.25" customHeight="1" spans="1:24" x14ac:dyDescent="0.25">
      <c r="A6" s="17">
        <v>44105</v>
      </c>
      <c r="B6" s="18"/>
      <c r="C6" s="18"/>
      <c r="D6" s="18"/>
      <c r="E6" s="18"/>
      <c r="F6" s="18"/>
      <c r="G6" s="32">
        <v>6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4"/>
    </row>
    <row r="7" ht="17.25" customHeight="1" spans="1:24" x14ac:dyDescent="0.25">
      <c r="A7" s="17" t="s">
        <v>749</v>
      </c>
      <c r="B7" s="18"/>
      <c r="C7" s="18"/>
      <c r="D7" s="18"/>
      <c r="E7" s="18"/>
      <c r="F7" s="18"/>
      <c r="G7" s="18"/>
      <c r="H7" s="18"/>
      <c r="I7" s="32">
        <v>-37</v>
      </c>
      <c r="J7" s="32">
        <v>-45</v>
      </c>
      <c r="K7" s="32">
        <v>-20</v>
      </c>
      <c r="L7" s="32">
        <v>-46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4"/>
    </row>
    <row r="8" ht="17.25" customHeight="1" spans="1:24" x14ac:dyDescent="0.25">
      <c r="A8" s="57" t="s">
        <v>750</v>
      </c>
      <c r="B8" s="58"/>
      <c r="C8" s="58"/>
      <c r="D8" s="58"/>
      <c r="E8" s="58"/>
      <c r="F8" s="58"/>
      <c r="G8" s="58"/>
      <c r="H8" s="58"/>
      <c r="I8" s="70">
        <v>37</v>
      </c>
      <c r="J8" s="70">
        <v>45</v>
      </c>
      <c r="K8" s="70">
        <v>20</v>
      </c>
      <c r="L8" s="70">
        <v>46</v>
      </c>
      <c r="M8" s="58"/>
      <c r="N8" s="58"/>
      <c r="O8" s="58"/>
      <c r="P8" s="58"/>
      <c r="Q8" s="58"/>
      <c r="R8" s="58"/>
      <c r="S8" s="58"/>
      <c r="T8" s="58"/>
      <c r="U8" s="58"/>
      <c r="V8" s="58"/>
      <c r="W8" s="4"/>
    </row>
    <row r="9" ht="17.25" customHeight="1" spans="1:24" x14ac:dyDescent="0.25">
      <c r="A9" s="108" t="s">
        <v>438</v>
      </c>
      <c r="B9" s="109">
        <f>SUM(C5:C11)</f>
      </c>
      <c r="C9" s="109">
        <f>SUM(D5:D11)</f>
      </c>
      <c r="D9" s="109">
        <f>SUM(E5:E11)</f>
      </c>
      <c r="E9" s="109">
        <f>SUM(F5:F11)</f>
      </c>
      <c r="F9" s="109">
        <f>SUM(G5:G11)</f>
      </c>
      <c r="G9" s="109">
        <f>SUM(H5:H11)</f>
      </c>
      <c r="H9" s="109">
        <f>SUM(I5:I11)</f>
      </c>
      <c r="I9" s="109">
        <f>SUM(J5:J11)</f>
      </c>
      <c r="J9" s="109">
        <f>SUM(K5:K11)</f>
      </c>
      <c r="K9" s="109">
        <f>SUM(L5:L11)</f>
      </c>
      <c r="L9" s="109">
        <f>SUM(M5:M11)</f>
      </c>
      <c r="M9" s="42"/>
      <c r="N9" s="42"/>
      <c r="O9" s="42"/>
      <c r="P9" s="42"/>
      <c r="Q9" s="168">
        <f>SUM(R5:R11)</f>
      </c>
      <c r="R9" s="42"/>
      <c r="S9" s="42"/>
      <c r="T9" s="42"/>
      <c r="U9" s="42"/>
      <c r="V9" s="42"/>
      <c r="W9" s="4"/>
    </row>
    <row r="10" ht="17.25" customHeight="1" spans="1:24" x14ac:dyDescent="0.25">
      <c r="A10" s="85">
        <v>43953</v>
      </c>
      <c r="B10" s="68"/>
      <c r="C10" s="68"/>
      <c r="D10" s="68"/>
      <c r="E10" s="67">
        <v>20</v>
      </c>
      <c r="F10" s="68"/>
      <c r="G10" s="68"/>
      <c r="H10" s="68"/>
      <c r="I10" s="68"/>
      <c r="J10" s="68"/>
      <c r="K10" s="68"/>
      <c r="L10" s="68"/>
      <c r="M10" s="67">
        <v>10</v>
      </c>
      <c r="N10" s="67">
        <v>15</v>
      </c>
      <c r="O10" s="67">
        <v>15</v>
      </c>
      <c r="P10" s="67">
        <v>10</v>
      </c>
      <c r="Q10" s="67">
        <v>15</v>
      </c>
      <c r="R10" s="68"/>
      <c r="S10" s="68"/>
      <c r="T10" s="68"/>
      <c r="U10" s="68"/>
      <c r="V10" s="68"/>
      <c r="W10" s="4"/>
    </row>
    <row r="11" ht="17.25" customHeight="1" spans="1:24" x14ac:dyDescent="0.25">
      <c r="A11" s="108" t="s">
        <v>439</v>
      </c>
      <c r="B11" s="109">
        <f>SUM(C12:C13)</f>
      </c>
      <c r="C11" s="109">
        <f>SUM(D12:D13)</f>
      </c>
      <c r="D11" s="109">
        <f>SUM(E12:E13)</f>
      </c>
      <c r="E11" s="109">
        <f>SUM(F12:F13)</f>
      </c>
      <c r="F11" s="109">
        <f>SUM(G12:G13)</f>
      </c>
      <c r="G11" s="109">
        <f>SUM(H12:H13)</f>
      </c>
      <c r="H11" s="109">
        <f>SUM(I12:I13)</f>
      </c>
      <c r="I11" s="109">
        <f>SUM(J12:J13)</f>
      </c>
      <c r="J11" s="109">
        <f>SUM(K12:K13)</f>
      </c>
      <c r="K11" s="109">
        <f>SUM(L12:L13)</f>
      </c>
      <c r="L11" s="109">
        <f>SUM(M12:M13)</f>
      </c>
      <c r="M11" s="109">
        <f>SUM(N12:N13)</f>
      </c>
      <c r="N11" s="109">
        <f>SUM(O12:O13)</f>
      </c>
      <c r="O11" s="109">
        <f>SUM(P12:P13)</f>
      </c>
      <c r="P11" s="109">
        <f>SUM(Q12:Q13)</f>
      </c>
      <c r="Q11" s="109">
        <f>SUM(R12:R13)</f>
      </c>
      <c r="R11" s="42"/>
      <c r="S11" s="42"/>
      <c r="T11" s="42"/>
      <c r="U11" s="42"/>
      <c r="V11" s="42"/>
      <c r="W11" s="4"/>
    </row>
    <row r="12" ht="17.25" customHeight="1" spans="1:24" x14ac:dyDescent="0.25">
      <c r="A12" s="17">
        <v>44168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32">
        <v>10</v>
      </c>
      <c r="S12" s="32">
        <v>10</v>
      </c>
      <c r="T12" s="32">
        <v>10</v>
      </c>
      <c r="U12" s="32">
        <v>10</v>
      </c>
      <c r="V12" s="32">
        <v>10</v>
      </c>
      <c r="W12" s="4"/>
    </row>
    <row r="13" ht="17.25" customHeight="1" spans="1:24" x14ac:dyDescent="0.25">
      <c r="A13" s="108" t="s">
        <v>440</v>
      </c>
      <c r="B13" s="109">
        <f>SUM(C14:C15)</f>
      </c>
      <c r="C13" s="109">
        <f>SUM(D14:D15)</f>
      </c>
      <c r="D13" s="109">
        <f>SUM(E14:E15)</f>
      </c>
      <c r="E13" s="109">
        <f>SUM(F14:F15)</f>
      </c>
      <c r="F13" s="109">
        <f>SUM(G14:G15)</f>
      </c>
      <c r="G13" s="109">
        <f>SUM(H14:H15)</f>
      </c>
      <c r="H13" s="109">
        <f>SUM(I14:I15)</f>
      </c>
      <c r="I13" s="109">
        <f>SUM(J14:J15)</f>
      </c>
      <c r="J13" s="109">
        <f>SUM(K14:K15)</f>
      </c>
      <c r="K13" s="109">
        <f>SUM(L14:L15)</f>
      </c>
      <c r="L13" s="109">
        <f>SUM(M14:M15)</f>
      </c>
      <c r="M13" s="109">
        <f>SUM(N14:N15)</f>
      </c>
      <c r="N13" s="109">
        <f>SUM(O14:O15)</f>
      </c>
      <c r="O13" s="109">
        <f>SUM(P14:P15)</f>
      </c>
      <c r="P13" s="109">
        <f>SUM(Q14:Q15)</f>
      </c>
      <c r="Q13" s="109">
        <f>SUM(R14:R15)</f>
      </c>
      <c r="R13" s="109">
        <f>SUM(S14:S15)</f>
      </c>
      <c r="S13" s="109">
        <f>SUM(T14:T15)</f>
      </c>
      <c r="T13" s="109">
        <f>SUM(U14:U15)</f>
      </c>
      <c r="U13" s="109">
        <f>SUM(V14:V15)</f>
      </c>
      <c r="V13" s="109">
        <f>SUM(W14:W15)</f>
      </c>
      <c r="W13" s="4"/>
    </row>
    <row r="14" ht="15.75" customHeight="1" spans="1:2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4"/>
    </row>
    <row r="15" ht="17.25" customHeight="1" spans="1:24" x14ac:dyDescent="0.25">
      <c r="A15" s="108" t="s">
        <v>441</v>
      </c>
      <c r="B15" s="109">
        <f>SUM(C16:C17)</f>
      </c>
      <c r="C15" s="109">
        <f>SUM(D16:D17)</f>
      </c>
      <c r="D15" s="109">
        <f>SUM(E16:E17)</f>
      </c>
      <c r="E15" s="109">
        <f>SUM(F16:F17)</f>
      </c>
      <c r="F15" s="109">
        <f>SUM(G16:G17)</f>
      </c>
      <c r="G15" s="109">
        <f>SUM(H16:H17)</f>
      </c>
      <c r="H15" s="109">
        <f>SUM(I16:I17)</f>
      </c>
      <c r="I15" s="109">
        <f>SUM(J16:J17)</f>
      </c>
      <c r="J15" s="109">
        <f>SUM(K16:K17)</f>
      </c>
      <c r="K15" s="109">
        <f>SUM(L16:L17)</f>
      </c>
      <c r="L15" s="109">
        <f>SUM(M16:M17)</f>
      </c>
      <c r="M15" s="109">
        <f>SUM(N16:N17)</f>
      </c>
      <c r="N15" s="109">
        <f>SUM(O16:O17)</f>
      </c>
      <c r="O15" s="109">
        <f>SUM(P16:P17)</f>
      </c>
      <c r="P15" s="109">
        <f>SUM(Q16:Q17)</f>
      </c>
      <c r="Q15" s="109">
        <f>SUM(R16:R17)</f>
      </c>
      <c r="R15" s="109">
        <f>SUM(S16:S17)</f>
      </c>
      <c r="S15" s="109">
        <f>SUM(T16:T17)</f>
      </c>
      <c r="T15" s="109">
        <f>SUM(U16:U17)</f>
      </c>
      <c r="U15" s="109">
        <f>SUM(V16:V17)</f>
      </c>
      <c r="V15" s="109">
        <f>SUM(W16:W17)</f>
      </c>
      <c r="W15" s="4"/>
    </row>
    <row r="16" ht="15.75" customHeight="1" spans="1:24" x14ac:dyDescent="0.25">
      <c r="A16" s="17">
        <v>43987</v>
      </c>
      <c r="B16" s="18"/>
      <c r="C16" s="32">
        <v>30</v>
      </c>
      <c r="D16" s="32">
        <v>30</v>
      </c>
      <c r="E16" s="32">
        <v>50</v>
      </c>
      <c r="F16" s="18"/>
      <c r="G16" s="18"/>
      <c r="H16" s="32">
        <v>245</v>
      </c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4"/>
    </row>
    <row r="17" ht="15.75" customHeight="1" spans="1:24" x14ac:dyDescent="0.25">
      <c r="A17" s="17">
        <v>44079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32">
        <v>25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4"/>
    </row>
    <row r="18" ht="17.25" customHeight="1" spans="1:24" x14ac:dyDescent="0.25">
      <c r="A18" s="108" t="s">
        <v>442</v>
      </c>
      <c r="B18" s="109">
        <f>SUM(C18:C20)</f>
      </c>
      <c r="C18" s="109">
        <f>SUM(D18:D20)</f>
      </c>
      <c r="D18" s="109">
        <f>SUM(E18:E20)</f>
      </c>
      <c r="E18" s="109">
        <f>SUM(F18:F20)</f>
      </c>
      <c r="F18" s="109">
        <f>SUM(G18:G20)</f>
      </c>
      <c r="G18" s="109">
        <f>SUM(H18:H20)</f>
      </c>
      <c r="H18" s="109">
        <f>SUM(I18:I20)</f>
      </c>
      <c r="I18" s="109">
        <f>SUM(J18:J20)</f>
      </c>
      <c r="J18" s="109">
        <f>SUM(K18:K20)</f>
      </c>
      <c r="K18" s="109">
        <f>SUM(L18:L20)</f>
      </c>
      <c r="L18" s="109">
        <f>SUM(M18:M20)</f>
      </c>
      <c r="M18" s="109">
        <f>SUM(N18:N20)</f>
      </c>
      <c r="N18" s="109">
        <f>SUM(O18:O20)</f>
      </c>
      <c r="O18" s="109">
        <f>SUM(P18:P20)</f>
      </c>
      <c r="P18" s="109">
        <f>SUM(Q18:Q20)</f>
      </c>
      <c r="Q18" s="109">
        <f>SUM(R18:R20)</f>
      </c>
      <c r="R18" s="109">
        <f>SUM(S18:S20)</f>
      </c>
      <c r="S18" s="109">
        <f>SUM(T18:T20)</f>
      </c>
      <c r="T18" s="109">
        <f>SUM(U18:U20)</f>
      </c>
      <c r="U18" s="109">
        <f>SUM(V18:V20)</f>
      </c>
      <c r="V18" s="109">
        <f>SUM(W18:W20)</f>
      </c>
      <c r="W18" s="4"/>
    </row>
    <row r="19" ht="17.25" customHeight="1" spans="1:24" x14ac:dyDescent="0.25">
      <c r="A19" s="17">
        <v>44141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2">
        <v>-14</v>
      </c>
      <c r="O19" s="18"/>
      <c r="P19" s="18"/>
      <c r="Q19" s="18"/>
      <c r="R19" s="18"/>
      <c r="S19" s="18"/>
      <c r="T19" s="18"/>
      <c r="U19" s="18"/>
      <c r="V19" s="18"/>
      <c r="W19" s="4"/>
    </row>
    <row r="20" ht="17.25" customHeight="1" spans="1:24" x14ac:dyDescent="0.25">
      <c r="A20" s="17" t="s">
        <v>751</v>
      </c>
      <c r="B20" s="18"/>
      <c r="C20" s="32">
        <v>48</v>
      </c>
      <c r="D20" s="32">
        <v>48</v>
      </c>
      <c r="E20" s="32">
        <v>40</v>
      </c>
      <c r="F20" s="18"/>
      <c r="G20" s="32">
        <v>9</v>
      </c>
      <c r="H20" s="32">
        <v>192</v>
      </c>
      <c r="I20" s="18"/>
      <c r="J20" s="32">
        <v>50</v>
      </c>
      <c r="K20" s="18"/>
      <c r="L20" s="32">
        <v>35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4"/>
    </row>
    <row r="21" ht="17.25" customHeight="1" spans="1:24" x14ac:dyDescent="0.25">
      <c r="A21" s="108" t="s">
        <v>443</v>
      </c>
      <c r="B21" s="109">
        <f>SUM(C21:C23)</f>
      </c>
      <c r="C21" s="109">
        <f>SUM(D21:D23)</f>
      </c>
      <c r="D21" s="109">
        <f>SUM(E21:E23)</f>
      </c>
      <c r="E21" s="109">
        <f>SUM(F21:F23)</f>
      </c>
      <c r="F21" s="109">
        <f>SUM(G21:G23)</f>
      </c>
      <c r="G21" s="109">
        <f>SUM(H21:H23)</f>
      </c>
      <c r="H21" s="109">
        <f>SUM(I21:I23)</f>
      </c>
      <c r="I21" s="109">
        <f>SUM(J21:J23)</f>
      </c>
      <c r="J21" s="109">
        <f>SUM(K21:K23)</f>
      </c>
      <c r="K21" s="109">
        <f>SUM(L21:L23)</f>
      </c>
      <c r="L21" s="109">
        <f>SUM(M21:M23)</f>
      </c>
      <c r="M21" s="109">
        <f>SUM(N21:N23)</f>
      </c>
      <c r="N21" s="109">
        <f>SUM(O21:O23)</f>
      </c>
      <c r="O21" s="109">
        <f>SUM(P21:P23)</f>
      </c>
      <c r="P21" s="109">
        <f>SUM(Q21:Q23)</f>
      </c>
      <c r="Q21" s="109">
        <f>SUM(R21:R23)</f>
      </c>
      <c r="R21" s="109">
        <f>SUM(S21:S23)</f>
      </c>
      <c r="S21" s="109">
        <f>SUM(T21:T23)</f>
      </c>
      <c r="T21" s="109">
        <f>SUM(U21:U23)</f>
      </c>
      <c r="U21" s="109">
        <f>SUM(V21:V23)</f>
      </c>
      <c r="V21" s="109">
        <f>SUM(W21:W23)</f>
      </c>
      <c r="W21" s="4"/>
    </row>
    <row r="22" ht="17.25" customHeight="1" spans="1:24" x14ac:dyDescent="0.25">
      <c r="A22" s="17" t="s">
        <v>752</v>
      </c>
      <c r="B22" s="18"/>
      <c r="C22" s="32">
        <v>80</v>
      </c>
      <c r="D22" s="32">
        <v>80</v>
      </c>
      <c r="E22" s="18"/>
      <c r="F22" s="32">
        <v>20</v>
      </c>
      <c r="G22" s="32">
        <v>20</v>
      </c>
      <c r="H22" s="32">
        <v>160</v>
      </c>
      <c r="I22" s="18"/>
      <c r="J22" s="32">
        <v>100</v>
      </c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4"/>
    </row>
    <row r="23" ht="17.25" customHeight="1" spans="1:24" x14ac:dyDescent="0.25">
      <c r="A23" s="108" t="s">
        <v>444</v>
      </c>
      <c r="B23" s="109">
        <f>SUM(C24:C25)</f>
      </c>
      <c r="C23" s="109">
        <f>SUM(D24:D25)</f>
      </c>
      <c r="D23" s="109">
        <f>SUM(E24:E25)</f>
      </c>
      <c r="E23" s="109">
        <f>SUM(F24:F25)</f>
      </c>
      <c r="F23" s="109">
        <f>SUM(G24:G25)</f>
      </c>
      <c r="G23" s="109">
        <f>SUM(H24:H25)</f>
      </c>
      <c r="H23" s="109">
        <f>SUM(I24:I25)</f>
      </c>
      <c r="I23" s="109">
        <f>SUM(J24:J25)</f>
      </c>
      <c r="J23" s="109">
        <f>SUM(K24:K25)</f>
      </c>
      <c r="K23" s="109">
        <f>SUM(L24:L25)</f>
      </c>
      <c r="L23" s="109">
        <f>SUM(M24:M25)</f>
      </c>
      <c r="M23" s="109">
        <f>SUM(N24:N25)</f>
      </c>
      <c r="N23" s="109">
        <f>SUM(O24:O25)</f>
      </c>
      <c r="O23" s="109">
        <f>SUM(P24:P25)</f>
      </c>
      <c r="P23" s="109">
        <f>SUM(Q24:Q25)</f>
      </c>
      <c r="Q23" s="109">
        <f>SUM(R24:R25)</f>
      </c>
      <c r="R23" s="109">
        <f>SUM(S24:S25)</f>
      </c>
      <c r="S23" s="109">
        <f>SUM(T24:T25)</f>
      </c>
      <c r="T23" s="109">
        <f>SUM(U24:U25)</f>
      </c>
      <c r="U23" s="109">
        <f>SUM(V24:V25)</f>
      </c>
      <c r="V23" s="109">
        <f>SUM(W24:W25)</f>
      </c>
      <c r="W23" s="4"/>
    </row>
    <row r="24" ht="17.25" customHeight="1" spans="1:24" x14ac:dyDescent="0.25">
      <c r="A24" s="17">
        <v>43990</v>
      </c>
      <c r="B24" s="18"/>
      <c r="C24" s="32">
        <v>95</v>
      </c>
      <c r="D24" s="32">
        <v>120</v>
      </c>
      <c r="E24" s="18"/>
      <c r="F24" s="32">
        <v>20</v>
      </c>
      <c r="G24" s="32">
        <v>10</v>
      </c>
      <c r="H24" s="32">
        <v>160</v>
      </c>
      <c r="I24" s="18"/>
      <c r="J24" s="32">
        <v>100</v>
      </c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33" t="s">
        <v>753</v>
      </c>
    </row>
    <row r="25" ht="17.25" customHeight="1" spans="1:24" x14ac:dyDescent="0.25">
      <c r="A25" s="17">
        <v>44020</v>
      </c>
      <c r="B25" s="18"/>
      <c r="C25" s="32">
        <v>25</v>
      </c>
      <c r="D25" s="18"/>
      <c r="E25" s="18"/>
      <c r="F25" s="18"/>
      <c r="G25" s="32">
        <v>10</v>
      </c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33" t="s">
        <v>754</v>
      </c>
    </row>
    <row r="26" ht="17.25" customHeight="1" spans="1:24" x14ac:dyDescent="0.25">
      <c r="A26" s="17" t="s">
        <v>755</v>
      </c>
      <c r="B26" s="18"/>
      <c r="C26" s="32">
        <v>-32</v>
      </c>
      <c r="D26" s="32">
        <v>-37</v>
      </c>
      <c r="E26" s="32">
        <v>-13</v>
      </c>
      <c r="F26" s="32">
        <v>-13</v>
      </c>
      <c r="G26" s="32">
        <v>-21</v>
      </c>
      <c r="H26" s="18"/>
      <c r="I26" s="18"/>
      <c r="J26" s="32">
        <v>-11</v>
      </c>
      <c r="K26" s="18"/>
      <c r="L26" s="18"/>
      <c r="M26" s="18"/>
      <c r="N26" s="18"/>
      <c r="O26" s="18"/>
      <c r="P26" s="32">
        <v>-1</v>
      </c>
      <c r="Q26" s="18"/>
      <c r="R26" s="18"/>
      <c r="S26" s="18"/>
      <c r="T26" s="18"/>
      <c r="U26" s="32">
        <v>-5</v>
      </c>
      <c r="V26" s="32">
        <v>-1</v>
      </c>
      <c r="W26" s="33" t="s">
        <v>754</v>
      </c>
    </row>
    <row r="27" ht="17.25" customHeight="1" spans="1:24" x14ac:dyDescent="0.25">
      <c r="A27" s="272" t="s">
        <v>756</v>
      </c>
      <c r="B27" s="273"/>
      <c r="C27" s="273"/>
      <c r="D27" s="273"/>
      <c r="E27" s="273"/>
      <c r="F27" s="273"/>
      <c r="G27" s="273"/>
      <c r="H27" s="273"/>
      <c r="I27" s="273"/>
      <c r="J27" s="273"/>
      <c r="K27" s="273"/>
      <c r="L27" s="273"/>
      <c r="M27" s="273"/>
      <c r="N27" s="274">
        <v>-1</v>
      </c>
      <c r="O27" s="273"/>
      <c r="P27" s="273"/>
      <c r="Q27" s="273"/>
      <c r="R27" s="273"/>
      <c r="S27" s="273"/>
      <c r="T27" s="273"/>
      <c r="U27" s="273"/>
      <c r="V27" s="273"/>
      <c r="W27" s="215" t="s">
        <v>757</v>
      </c>
    </row>
    <row r="28" ht="17.25" customHeight="1" spans="1:24" x14ac:dyDescent="0.25">
      <c r="A28" s="108" t="s">
        <v>445</v>
      </c>
      <c r="B28" s="109">
        <f>SUM(C26:C30)</f>
      </c>
      <c r="C28" s="109">
        <f>SUM(D26:D30)</f>
      </c>
      <c r="D28" s="109">
        <f>SUM(E26:E30)</f>
      </c>
      <c r="E28" s="109">
        <f>SUM(F26:F30)</f>
      </c>
      <c r="F28" s="109">
        <f>SUM(G26:G30)</f>
      </c>
      <c r="G28" s="109">
        <f>SUM(H26:H30)</f>
      </c>
      <c r="H28" s="109">
        <f>SUM(I26:I30)</f>
      </c>
      <c r="I28" s="109">
        <f>SUM(J26:J30)</f>
      </c>
      <c r="J28" s="109">
        <f>SUM(K26:K30)</f>
      </c>
      <c r="K28" s="109">
        <f>SUM(L26:L30)</f>
      </c>
      <c r="L28" s="109">
        <f>SUM(M26:M30)</f>
      </c>
      <c r="M28" s="109">
        <f>SUM(N26:N30)</f>
      </c>
      <c r="N28" s="109">
        <f>SUM(O26:O30)</f>
      </c>
      <c r="O28" s="109">
        <f>SUM(P26:P30)</f>
      </c>
      <c r="P28" s="109">
        <f>SUM(Q26:Q30)</f>
      </c>
      <c r="Q28" s="109">
        <f>SUM(R26:R30)</f>
      </c>
      <c r="R28" s="109">
        <f>SUM(S26:S30)</f>
      </c>
      <c r="S28" s="109">
        <f>SUM(T26:T30)</f>
      </c>
      <c r="T28" s="109">
        <f>SUM(U26:U30)</f>
      </c>
      <c r="U28" s="109">
        <f>SUM(V26:V30)</f>
      </c>
      <c r="V28" s="109">
        <f>SUM(W26:W30)</f>
      </c>
      <c r="W28" s="4"/>
    </row>
    <row r="29" ht="17.25" customHeight="1" spans="1:24" x14ac:dyDescent="0.25">
      <c r="A29" s="17">
        <v>43899</v>
      </c>
      <c r="B29" s="18"/>
      <c r="C29" s="32">
        <v>-80</v>
      </c>
      <c r="D29" s="32">
        <v>-100</v>
      </c>
      <c r="E29" s="18"/>
      <c r="F29" s="32">
        <v>-10</v>
      </c>
      <c r="G29" s="32">
        <v>-16</v>
      </c>
      <c r="H29" s="32">
        <v>-310</v>
      </c>
      <c r="I29" s="18"/>
      <c r="J29" s="32">
        <v>-16</v>
      </c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33" t="s">
        <v>754</v>
      </c>
    </row>
    <row r="30" ht="17.25" customHeight="1" spans="1:24" x14ac:dyDescent="0.25">
      <c r="A30" s="17">
        <v>44021</v>
      </c>
      <c r="B30" s="18"/>
      <c r="C30" s="32">
        <v>-46</v>
      </c>
      <c r="D30" s="32">
        <v>-23</v>
      </c>
      <c r="E30" s="32">
        <v>-43</v>
      </c>
      <c r="F30" s="32">
        <v>-4</v>
      </c>
      <c r="G30" s="32">
        <v>-24</v>
      </c>
      <c r="H30" s="32">
        <v>-2</v>
      </c>
      <c r="I30" s="18"/>
      <c r="J30" s="32">
        <v>-1</v>
      </c>
      <c r="K30" s="18"/>
      <c r="L30" s="32">
        <v>-11</v>
      </c>
      <c r="M30" s="18"/>
      <c r="N30" s="18"/>
      <c r="O30" s="18"/>
      <c r="P30" s="32">
        <v>-9</v>
      </c>
      <c r="Q30" s="18"/>
      <c r="R30" s="18"/>
      <c r="S30" s="18"/>
      <c r="T30" s="18"/>
      <c r="U30" s="18"/>
      <c r="V30" s="32">
        <v>-1</v>
      </c>
      <c r="W30" s="33" t="s">
        <v>758</v>
      </c>
    </row>
    <row r="31" ht="17.25" customHeight="1" spans="1:24" x14ac:dyDescent="0.25">
      <c r="A31" s="108" t="s">
        <v>446</v>
      </c>
      <c r="B31" s="109">
        <f>SUM(C31:C33)</f>
      </c>
      <c r="C31" s="109">
        <f>SUM(D31:D33)</f>
      </c>
      <c r="D31" s="109">
        <f>SUM(E31:E33)</f>
      </c>
      <c r="E31" s="109">
        <f>SUM(F31:F33)</f>
      </c>
      <c r="F31" s="109">
        <f>SUM(G31:G33)</f>
      </c>
      <c r="G31" s="109">
        <f>SUM(H31:H33)</f>
      </c>
      <c r="H31" s="109">
        <f>SUM(I31:I33)</f>
      </c>
      <c r="I31" s="109">
        <f>SUM(J31:J33)</f>
      </c>
      <c r="J31" s="109">
        <f>SUM(K31:K33)</f>
      </c>
      <c r="K31" s="109">
        <f>SUM(L31:L33)</f>
      </c>
      <c r="L31" s="109">
        <f>SUM(M31:M33)</f>
      </c>
      <c r="M31" s="109">
        <f>SUM(N31:N33)</f>
      </c>
      <c r="N31" s="109">
        <f>SUM(O31:O33)</f>
      </c>
      <c r="O31" s="109">
        <f>SUM(P31:P33)</f>
      </c>
      <c r="P31" s="109">
        <f>SUM(Q31:Q33)</f>
      </c>
      <c r="Q31" s="109">
        <f>SUM(R31:R33)</f>
      </c>
      <c r="R31" s="109">
        <f>SUM(S31:S33)</f>
      </c>
      <c r="S31" s="109">
        <f>SUM(T31:T33)</f>
      </c>
      <c r="T31" s="109">
        <f>SUM(U31:U33)</f>
      </c>
      <c r="U31" s="109">
        <f>SUM(V31:V33)</f>
      </c>
      <c r="V31" s="109">
        <f>SUM(W31:W33)</f>
      </c>
      <c r="W31" s="4"/>
    </row>
    <row r="32" ht="17.25" customHeight="1" spans="1:24" x14ac:dyDescent="0.25">
      <c r="A32" s="17">
        <v>43961</v>
      </c>
      <c r="B32" s="18"/>
      <c r="C32" s="32">
        <v>90</v>
      </c>
      <c r="D32" s="32">
        <v>90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33" t="s">
        <v>753</v>
      </c>
    </row>
    <row r="33" ht="17.25" customHeight="1" spans="1:24" x14ac:dyDescent="0.25">
      <c r="A33" s="57" t="s">
        <v>759</v>
      </c>
      <c r="B33" s="70">
        <v>8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33" t="s">
        <v>760</v>
      </c>
    </row>
    <row r="34" ht="17.25" customHeight="1" spans="1:24" x14ac:dyDescent="0.25">
      <c r="A34" s="57" t="s">
        <v>761</v>
      </c>
      <c r="B34" s="70">
        <v>2</v>
      </c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33" t="s">
        <v>762</v>
      </c>
    </row>
    <row r="35" ht="17.25" customHeight="1" spans="1:24" x14ac:dyDescent="0.25">
      <c r="A35" s="57" t="s">
        <v>763</v>
      </c>
      <c r="B35" s="58"/>
      <c r="C35" s="70">
        <v>-80</v>
      </c>
      <c r="D35" s="70">
        <v>-134</v>
      </c>
      <c r="E35" s="58"/>
      <c r="F35" s="70">
        <v>-3</v>
      </c>
      <c r="G35" s="58"/>
      <c r="H35" s="70">
        <v>-22</v>
      </c>
      <c r="I35" s="58"/>
      <c r="J35" s="70">
        <v>-26</v>
      </c>
      <c r="K35" s="70">
        <v>-36</v>
      </c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33" t="s">
        <v>764</v>
      </c>
    </row>
    <row r="36" ht="17.25" customHeight="1" spans="1:24" x14ac:dyDescent="0.25">
      <c r="A36" s="57" t="s">
        <v>765</v>
      </c>
      <c r="B36" s="58"/>
      <c r="C36" s="70">
        <v>-78</v>
      </c>
      <c r="D36" s="70">
        <v>-51</v>
      </c>
      <c r="E36" s="70">
        <v>-47</v>
      </c>
      <c r="F36" s="70">
        <v>-30</v>
      </c>
      <c r="G36" s="58"/>
      <c r="H36" s="70">
        <v>-77</v>
      </c>
      <c r="I36" s="58"/>
      <c r="J36" s="70">
        <v>-255</v>
      </c>
      <c r="K36" s="58"/>
      <c r="L36" s="58"/>
      <c r="M36" s="58"/>
      <c r="N36" s="58"/>
      <c r="O36" s="70">
        <v>-8</v>
      </c>
      <c r="P36" s="58"/>
      <c r="Q36" s="70">
        <v>-15</v>
      </c>
      <c r="R36" s="70">
        <v>-5</v>
      </c>
      <c r="S36" s="70">
        <v>-5</v>
      </c>
      <c r="T36" s="70">
        <v>-10</v>
      </c>
      <c r="U36" s="70">
        <v>-4</v>
      </c>
      <c r="V36" s="70">
        <v>-4</v>
      </c>
      <c r="W36" s="33" t="s">
        <v>766</v>
      </c>
    </row>
    <row r="37" ht="17.25" customHeight="1" spans="1:24" x14ac:dyDescent="0.25">
      <c r="A37" s="108" t="s">
        <v>450</v>
      </c>
      <c r="B37" s="109">
        <f>SUM(C34:C39)</f>
      </c>
      <c r="C37" s="109">
        <f>SUM(D34:D39)</f>
      </c>
      <c r="D37" s="109">
        <f>SUM(E34:E39)</f>
      </c>
      <c r="E37" s="109">
        <f>SUM(F34:F39)</f>
      </c>
      <c r="F37" s="109">
        <f>SUM(G34:G39)</f>
      </c>
      <c r="G37" s="109">
        <f>SUM(H34:H39)</f>
      </c>
      <c r="H37" s="109">
        <f>SUM(I34:I39)</f>
      </c>
      <c r="I37" s="109">
        <f>SUM(J34:J39)</f>
      </c>
      <c r="J37" s="109">
        <f>SUM(K34:K39)</f>
      </c>
      <c r="K37" s="109">
        <f>SUM(L34:L39)</f>
      </c>
      <c r="L37" s="109">
        <f>SUM(M34:M39)</f>
      </c>
      <c r="M37" s="109">
        <f>SUM(N34:N39)</f>
      </c>
      <c r="N37" s="109">
        <f>SUM(O34:O39)</f>
      </c>
      <c r="O37" s="109">
        <f>SUM(P34:P39)</f>
      </c>
      <c r="P37" s="109">
        <f>SUM(Q34:Q39)</f>
      </c>
      <c r="Q37" s="109">
        <f>SUM(R34:R39)</f>
      </c>
      <c r="R37" s="109">
        <f>SUM(S34:S39)</f>
      </c>
      <c r="S37" s="109">
        <f>SUM(T34:T39)</f>
      </c>
      <c r="T37" s="109">
        <f>SUM(U34:U39)</f>
      </c>
      <c r="U37" s="109">
        <f>SUM(V34:V39)</f>
      </c>
      <c r="V37" s="109">
        <f>SUM(W34:W39)</f>
      </c>
      <c r="W37" s="4"/>
    </row>
    <row r="38" ht="17.25" customHeight="1" spans="1:24" x14ac:dyDescent="0.25">
      <c r="A38" s="57">
        <v>44085</v>
      </c>
      <c r="B38" s="58"/>
      <c r="C38" s="70">
        <v>-22</v>
      </c>
      <c r="D38" s="70">
        <v>-23</v>
      </c>
      <c r="E38" s="70">
        <v>-9</v>
      </c>
      <c r="F38" s="70">
        <v>-10</v>
      </c>
      <c r="G38" s="58"/>
      <c r="H38" s="70">
        <v>-82</v>
      </c>
      <c r="I38" s="58"/>
      <c r="J38" s="70">
        <v>-52</v>
      </c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70">
        <v>-1</v>
      </c>
      <c r="W38" s="33" t="s">
        <v>767</v>
      </c>
    </row>
    <row r="39" ht="17.25" customHeight="1" spans="1:24" x14ac:dyDescent="0.25">
      <c r="A39" s="57" t="s">
        <v>451</v>
      </c>
      <c r="B39" s="73"/>
      <c r="C39" s="70">
        <v>-30</v>
      </c>
      <c r="D39" s="70">
        <v>-24</v>
      </c>
      <c r="E39" s="70">
        <v>-2</v>
      </c>
      <c r="F39" s="70">
        <v>-20</v>
      </c>
      <c r="G39" s="70">
        <v>-2</v>
      </c>
      <c r="H39" s="70">
        <v>-38</v>
      </c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0">
        <v>-1</v>
      </c>
      <c r="W39" s="12" t="s">
        <v>768</v>
      </c>
    </row>
    <row r="40" ht="17.25" customHeight="1" spans="1:24" x14ac:dyDescent="0.25">
      <c r="A40" s="57" t="s">
        <v>769</v>
      </c>
      <c r="B40" s="70">
        <v>-5</v>
      </c>
      <c r="C40" s="58"/>
      <c r="D40" s="70">
        <v>-1</v>
      </c>
      <c r="E40" s="58"/>
      <c r="F40" s="58"/>
      <c r="G40" s="58"/>
      <c r="H40" s="70">
        <v>-2</v>
      </c>
      <c r="I40" s="70">
        <v>-3</v>
      </c>
      <c r="J40" s="58"/>
      <c r="K40" s="58"/>
      <c r="L40" s="70">
        <v>-50</v>
      </c>
      <c r="M40" s="70">
        <v>-3</v>
      </c>
      <c r="N40" s="58"/>
      <c r="O40" s="58"/>
      <c r="P40" s="58"/>
      <c r="Q40" s="58"/>
      <c r="R40" s="58"/>
      <c r="S40" s="58"/>
      <c r="T40" s="58"/>
      <c r="U40" s="58"/>
      <c r="V40" s="58"/>
      <c r="W40" s="33" t="s">
        <v>174</v>
      </c>
    </row>
    <row r="41" ht="17.25" customHeight="1" spans="1:24" x14ac:dyDescent="0.25">
      <c r="A41" s="108" t="s">
        <v>452</v>
      </c>
      <c r="B41" s="109">
        <f>SUM(C40:C43)</f>
      </c>
      <c r="C41" s="109">
        <f>SUM(D40:D43)</f>
      </c>
      <c r="D41" s="109">
        <f>SUM(E40:E43)</f>
      </c>
      <c r="E41" s="109">
        <f>SUM(F40:F43)</f>
      </c>
      <c r="F41" s="109">
        <f>SUM(G40:G43)</f>
      </c>
      <c r="G41" s="109">
        <f>SUM(H40:H43)</f>
      </c>
      <c r="H41" s="109">
        <f>SUM(I40:I43)</f>
      </c>
      <c r="I41" s="109">
        <f>SUM(J40:J43)</f>
      </c>
      <c r="J41" s="75">
        <f>SUM(K40:K43)</f>
      </c>
      <c r="K41" s="109">
        <f>SUM(L40:L43)</f>
      </c>
      <c r="L41" s="109">
        <f>SUM(M40:M43)</f>
      </c>
      <c r="M41" s="109">
        <f>SUM(N40:N43)</f>
      </c>
      <c r="N41" s="109">
        <f>SUM(O40:O43)</f>
      </c>
      <c r="O41" s="109">
        <f>SUM(P40:P43)</f>
      </c>
      <c r="P41" s="109">
        <f>SUM(Q40:Q43)</f>
      </c>
      <c r="Q41" s="109">
        <f>SUM(R40:R43)</f>
      </c>
      <c r="R41" s="109">
        <f>SUM(S40:S43)</f>
      </c>
      <c r="S41" s="109">
        <f>SUM(T40:T43)</f>
      </c>
      <c r="T41" s="109">
        <f>SUM(U40:U43)</f>
      </c>
      <c r="U41" s="109">
        <f>SUM(V40:V43)</f>
      </c>
      <c r="V41" s="109">
        <f>SUM(W40:W43)</f>
      </c>
      <c r="W41" s="4"/>
    </row>
    <row r="42" ht="17.25" customHeight="1" spans="1:24" x14ac:dyDescent="0.25">
      <c r="A42" s="57" t="s">
        <v>770</v>
      </c>
      <c r="B42" s="73"/>
      <c r="C42" s="70">
        <v>-40</v>
      </c>
      <c r="D42" s="70">
        <v>-15</v>
      </c>
      <c r="E42" s="58"/>
      <c r="F42" s="70">
        <v>-3</v>
      </c>
      <c r="G42" s="70">
        <v>-7</v>
      </c>
      <c r="H42" s="70">
        <v>-46</v>
      </c>
      <c r="I42" s="73"/>
      <c r="J42" s="73"/>
      <c r="K42" s="73"/>
      <c r="L42" s="70">
        <v>-30</v>
      </c>
      <c r="M42" s="73"/>
      <c r="N42" s="73"/>
      <c r="O42" s="73"/>
      <c r="P42" s="73"/>
      <c r="Q42" s="73"/>
      <c r="R42" s="73"/>
      <c r="S42" s="73"/>
      <c r="T42" s="73"/>
      <c r="U42" s="73"/>
      <c r="V42" s="58"/>
      <c r="W42" s="12" t="s">
        <v>771</v>
      </c>
    </row>
    <row r="43" ht="17.25" customHeight="1" spans="1:24" x14ac:dyDescent="0.25">
      <c r="A43" s="108" t="s">
        <v>453</v>
      </c>
      <c r="B43" s="109">
        <f>SUM(C44:C45)</f>
      </c>
      <c r="C43" s="109">
        <f>SUM(D44:D45)</f>
      </c>
      <c r="D43" s="109">
        <f>SUM(E44:E45)</f>
      </c>
      <c r="E43" s="109">
        <f>SUM(F44:F45)</f>
      </c>
      <c r="F43" s="109">
        <f>SUM(G44:G45)</f>
      </c>
      <c r="G43" s="109">
        <f>SUM(H44:H45)</f>
      </c>
      <c r="H43" s="109">
        <f>SUM(I44:I45)</f>
      </c>
      <c r="I43" s="109">
        <f>SUM(J44:J45)</f>
      </c>
      <c r="J43" s="75">
        <f>SUM(K44:K45)</f>
      </c>
      <c r="K43" s="109">
        <f>SUM(L44:L45)</f>
      </c>
      <c r="L43" s="109">
        <f>SUM(M44:M45)</f>
      </c>
      <c r="M43" s="109">
        <f>SUM(N44:N45)</f>
      </c>
      <c r="N43" s="109">
        <f>SUM(O44:O45)</f>
      </c>
      <c r="O43" s="109">
        <f>SUM(P44:P45)</f>
      </c>
      <c r="P43" s="109">
        <f>SUM(Q44:Q45)</f>
      </c>
      <c r="Q43" s="109">
        <f>SUM(R44:R45)</f>
      </c>
      <c r="R43" s="109">
        <f>SUM(S44:S45)</f>
      </c>
      <c r="S43" s="109">
        <f>SUM(T44:T45)</f>
      </c>
      <c r="T43" s="109">
        <f>SUM(U44:U45)</f>
      </c>
      <c r="U43" s="109">
        <f>SUM(V44:V45)</f>
      </c>
      <c r="V43" s="109">
        <f>SUM(W44:W45)</f>
      </c>
      <c r="W43" s="4"/>
    </row>
    <row r="44" ht="17.25" customHeight="1" spans="1:24" x14ac:dyDescent="0.25">
      <c r="A44" s="57" t="s">
        <v>100</v>
      </c>
      <c r="B44" s="58"/>
      <c r="C44" s="70">
        <v>-27</v>
      </c>
      <c r="D44" s="70">
        <v>-12</v>
      </c>
      <c r="E44" s="70">
        <v>-1</v>
      </c>
      <c r="F44" s="70">
        <v>-11</v>
      </c>
      <c r="G44" s="70">
        <v>-3</v>
      </c>
      <c r="H44" s="70">
        <v>-108</v>
      </c>
      <c r="I44" s="70">
        <v>-34</v>
      </c>
      <c r="J44" s="58"/>
      <c r="K44" s="70">
        <v>-64</v>
      </c>
      <c r="L44" s="70">
        <v>-10</v>
      </c>
      <c r="M44" s="70">
        <v>-4</v>
      </c>
      <c r="N44" s="58"/>
      <c r="O44" s="58"/>
      <c r="P44" s="58"/>
      <c r="Q44" s="58"/>
      <c r="R44" s="58"/>
      <c r="S44" s="70">
        <v>-1</v>
      </c>
      <c r="T44" s="58"/>
      <c r="U44" s="58"/>
      <c r="V44" s="58"/>
      <c r="W44" s="33" t="s">
        <v>764</v>
      </c>
    </row>
    <row r="45" ht="17.25" customHeight="1" spans="1:24" x14ac:dyDescent="0.25">
      <c r="A45" s="17" t="s">
        <v>105</v>
      </c>
      <c r="B45" s="58"/>
      <c r="C45" s="70">
        <v>-3</v>
      </c>
      <c r="D45" s="70">
        <v>-13</v>
      </c>
      <c r="E45" s="70">
        <v>-4</v>
      </c>
      <c r="F45" s="70">
        <v>-11</v>
      </c>
      <c r="G45" s="58"/>
      <c r="H45" s="58"/>
      <c r="I45" s="70">
        <v>-12</v>
      </c>
      <c r="J45" s="58"/>
      <c r="K45" s="58"/>
      <c r="L45" s="70">
        <v>-8</v>
      </c>
      <c r="M45" s="70">
        <v>-3</v>
      </c>
      <c r="N45" s="58"/>
      <c r="O45" s="58"/>
      <c r="P45" s="58"/>
      <c r="Q45" s="58"/>
      <c r="R45" s="58"/>
      <c r="S45" s="58"/>
      <c r="T45" s="58"/>
      <c r="U45" s="58"/>
      <c r="V45" s="58"/>
      <c r="W45" s="4"/>
    </row>
    <row r="46" ht="17.25" customHeight="1" spans="1:24" x14ac:dyDescent="0.25">
      <c r="A46" s="108" t="s">
        <v>454</v>
      </c>
      <c r="B46" s="109">
        <f>SUM(C46:C48)</f>
      </c>
      <c r="C46" s="109">
        <f>SUM(D46:D48)</f>
      </c>
      <c r="D46" s="109">
        <f>SUM(E46:E48)</f>
      </c>
      <c r="E46" s="109">
        <f>SUM(F46:F48)</f>
      </c>
      <c r="F46" s="109">
        <f>SUM(G46:G48)</f>
      </c>
      <c r="G46" s="109">
        <f>SUM(H46:H48)</f>
      </c>
      <c r="H46" s="109">
        <f>SUM(I46:I48)</f>
      </c>
      <c r="I46" s="75">
        <f>SUM(J46:J48)</f>
      </c>
      <c r="J46" s="75">
        <f>SUM(K46:K48)</f>
      </c>
      <c r="K46" s="109">
        <f>SUM(L46:L48)</f>
      </c>
      <c r="L46" s="109">
        <f>SUM(M46:M48)</f>
      </c>
      <c r="M46" s="109">
        <f>SUM(N46:N48)</f>
      </c>
      <c r="N46" s="109">
        <f>SUM(O46:O48)</f>
      </c>
      <c r="O46" s="109">
        <f>SUM(P46:P48)</f>
      </c>
      <c r="P46" s="109">
        <f>SUM(Q46:Q48)</f>
      </c>
      <c r="Q46" s="109">
        <f>SUM(R46:R48)</f>
      </c>
      <c r="R46" s="109">
        <f>SUM(S46:S48)</f>
      </c>
      <c r="S46" s="109">
        <f>SUM(T46:T48)</f>
      </c>
      <c r="T46" s="109">
        <f>SUM(U46:U48)</f>
      </c>
      <c r="U46" s="109">
        <f>SUM(V46:V48)</f>
      </c>
      <c r="V46" s="109">
        <f>SUM(W46:W48)</f>
      </c>
      <c r="W46" s="4"/>
    </row>
    <row r="47" ht="17.25" customHeight="1" spans="1:24" x14ac:dyDescent="0.25">
      <c r="A47" s="57"/>
      <c r="B47" s="275"/>
      <c r="C47" s="58"/>
      <c r="D47" s="58"/>
      <c r="E47" s="58"/>
      <c r="F47" s="58"/>
      <c r="G47" s="275"/>
      <c r="H47" s="275"/>
      <c r="I47" s="58"/>
      <c r="J47" s="275"/>
      <c r="K47" s="275"/>
      <c r="L47" s="58"/>
      <c r="M47" s="58"/>
      <c r="N47" s="275"/>
      <c r="O47" s="275"/>
      <c r="P47" s="275"/>
      <c r="Q47" s="275"/>
      <c r="R47" s="275"/>
      <c r="S47" s="275"/>
      <c r="T47" s="275"/>
      <c r="U47" s="275"/>
      <c r="V47" s="275"/>
      <c r="W47" s="4"/>
    </row>
    <row r="48" ht="17.25" customHeight="1" spans="1:24" x14ac:dyDescent="0.25">
      <c r="A48" s="108" t="s">
        <v>455</v>
      </c>
      <c r="B48" s="109">
        <f>SUM(C49:C50)</f>
      </c>
      <c r="C48" s="109">
        <f>SUM(D49:D50)</f>
      </c>
      <c r="D48" s="109">
        <f>SUM(E49:E50)</f>
      </c>
      <c r="E48" s="109">
        <f>SUM(F49:F50)</f>
      </c>
      <c r="F48" s="109">
        <f>SUM(G49:G50)</f>
      </c>
      <c r="G48" s="109">
        <f>SUM(H49:H50)</f>
      </c>
      <c r="H48" s="109">
        <f>SUM(I49:I50)</f>
      </c>
      <c r="I48" s="75">
        <f>SUM(J49:J50)</f>
      </c>
      <c r="J48" s="75">
        <f>SUM(K49:K50)</f>
      </c>
      <c r="K48" s="109">
        <f>SUM(L49:L50)</f>
      </c>
      <c r="L48" s="109">
        <f>SUM(M49:M50)</f>
      </c>
      <c r="M48" s="109">
        <f>SUM(N49:N50)</f>
      </c>
      <c r="N48" s="109">
        <f>SUM(O49:O50)</f>
      </c>
      <c r="O48" s="109">
        <f>SUM(P49:P50)</f>
      </c>
      <c r="P48" s="109">
        <f>SUM(Q49:Q50)</f>
      </c>
      <c r="Q48" s="109">
        <f>SUM(R49:R50)</f>
      </c>
      <c r="R48" s="109">
        <f>SUM(S49:S50)</f>
      </c>
      <c r="S48" s="109">
        <f>SUM(T49:T50)</f>
      </c>
      <c r="T48" s="109">
        <f>SUM(U49:U50)</f>
      </c>
      <c r="U48" s="109">
        <f>SUM(V49:V50)</f>
      </c>
      <c r="V48" s="109">
        <f>SUM(W49:W50)</f>
      </c>
      <c r="W48" s="4"/>
    </row>
    <row r="49" ht="17.25" customHeight="1" spans="1:24" x14ac:dyDescent="0.25">
      <c r="A49" s="218" t="s">
        <v>772</v>
      </c>
      <c r="B49" s="276">
        <v>-11</v>
      </c>
      <c r="C49" s="73"/>
      <c r="D49" s="73"/>
      <c r="E49" s="73"/>
      <c r="F49" s="73"/>
      <c r="G49" s="276">
        <v>-1</v>
      </c>
      <c r="H49" s="276">
        <v>-194</v>
      </c>
      <c r="I49" s="73"/>
      <c r="J49" s="73"/>
      <c r="K49" s="73"/>
      <c r="L49" s="276">
        <v>-1</v>
      </c>
      <c r="M49" s="73"/>
      <c r="N49" s="73"/>
      <c r="O49" s="276">
        <v>-7</v>
      </c>
      <c r="P49" s="73"/>
      <c r="Q49" s="73"/>
      <c r="R49" s="276">
        <v>-5</v>
      </c>
      <c r="S49" s="276">
        <v>-4</v>
      </c>
      <c r="T49" s="73"/>
      <c r="U49" s="276">
        <v>-1</v>
      </c>
      <c r="V49" s="276">
        <v>-2</v>
      </c>
      <c r="W49" s="12" t="s">
        <v>757</v>
      </c>
    </row>
    <row r="50" ht="17.25" customHeight="1" spans="1:24" x14ac:dyDescent="0.25">
      <c r="A50" s="218" t="s">
        <v>772</v>
      </c>
      <c r="B50" s="276">
        <v>-4</v>
      </c>
      <c r="C50" s="73"/>
      <c r="D50" s="73"/>
      <c r="E50" s="276">
        <v>-1</v>
      </c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12" t="s">
        <v>757</v>
      </c>
    </row>
    <row r="51" ht="17.25" customHeight="1" spans="1:24" x14ac:dyDescent="0.25">
      <c r="A51" s="218" t="s">
        <v>561</v>
      </c>
      <c r="B51" s="73"/>
      <c r="C51" s="73"/>
      <c r="D51" s="73"/>
      <c r="E51" s="73"/>
      <c r="F51" s="73"/>
      <c r="G51" s="73"/>
      <c r="H51" s="73"/>
      <c r="I51" s="219">
        <v>4</v>
      </c>
      <c r="J51" s="219">
        <v>11</v>
      </c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12" t="s">
        <v>301</v>
      </c>
    </row>
    <row r="52" ht="17.25" customHeight="1" spans="1:24" x14ac:dyDescent="0.25">
      <c r="A52" s="57" t="s">
        <v>574</v>
      </c>
      <c r="B52" s="70">
        <v>-7</v>
      </c>
      <c r="C52" s="73"/>
      <c r="D52" s="70">
        <v>-5</v>
      </c>
      <c r="E52" s="73"/>
      <c r="F52" s="70">
        <v>-5</v>
      </c>
      <c r="G52" s="73"/>
      <c r="H52" s="70">
        <v>-16</v>
      </c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4"/>
    </row>
    <row r="53" ht="17.25" customHeight="1" spans="1:24" x14ac:dyDescent="0.25">
      <c r="A53" s="108" t="s">
        <v>456</v>
      </c>
      <c r="B53" s="75">
        <f>SUM(C51:C55)</f>
      </c>
      <c r="C53" s="109">
        <f>SUM(D51:D55)</f>
      </c>
      <c r="D53" s="109">
        <f>SUM(E51:E55)</f>
      </c>
      <c r="E53" s="109">
        <f>SUM(F51:F55)</f>
      </c>
      <c r="F53" s="109">
        <f>SUM(G51:G55)</f>
      </c>
      <c r="G53" s="109">
        <f>SUM(H51:H55)</f>
      </c>
      <c r="H53" s="109">
        <f>SUM(I51:I55)</f>
      </c>
      <c r="I53" s="109">
        <f>SUM(J51:J55)</f>
      </c>
      <c r="J53" s="109">
        <f>SUM(K51:K55)</f>
      </c>
      <c r="K53" s="109">
        <f>SUM(L51:L55)</f>
      </c>
      <c r="L53" s="109">
        <f>SUM(M51:M55)</f>
      </c>
      <c r="M53" s="109">
        <f>SUM(N51:N55)</f>
      </c>
      <c r="N53" s="109">
        <f>SUM(O51:O55)</f>
      </c>
      <c r="O53" s="109">
        <f>SUM(P51:P55)</f>
      </c>
      <c r="P53" s="109">
        <f>SUM(Q51:Q55)</f>
      </c>
      <c r="Q53" s="109">
        <f>SUM(R51:R55)</f>
      </c>
      <c r="R53" s="109">
        <f>SUM(S51:S55)</f>
      </c>
      <c r="S53" s="109">
        <f>SUM(T51:T55)</f>
      </c>
      <c r="T53" s="109">
        <f>SUM(U51:U55)</f>
      </c>
      <c r="U53" s="109">
        <f>SUM(V51:V55)</f>
      </c>
      <c r="V53" s="109">
        <f>SUM(W51:W55)</f>
      </c>
      <c r="W53" s="4"/>
    </row>
    <row r="54" ht="17.25" customHeight="1" spans="1:24" x14ac:dyDescent="0.25">
      <c r="A54" s="57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4"/>
    </row>
    <row r="55" ht="17.25" customHeight="1" spans="1:24" x14ac:dyDescent="0.25">
      <c r="A55" s="277"/>
      <c r="B55" s="278"/>
      <c r="C55" s="278"/>
      <c r="D55" s="278"/>
      <c r="E55" s="278"/>
      <c r="F55" s="278"/>
      <c r="G55" s="278"/>
      <c r="H55" s="278"/>
      <c r="I55" s="278"/>
      <c r="J55" s="278"/>
      <c r="K55" s="278"/>
      <c r="L55" s="278"/>
      <c r="M55" s="278"/>
      <c r="N55" s="278"/>
      <c r="O55" s="278"/>
      <c r="P55" s="278"/>
      <c r="Q55" s="278"/>
      <c r="R55" s="278"/>
      <c r="S55" s="278"/>
      <c r="T55" s="278"/>
      <c r="U55" s="278"/>
      <c r="V55" s="278"/>
      <c r="W55" s="4"/>
    </row>
    <row r="56" ht="17.25" customHeight="1" spans="1:24" x14ac:dyDescent="0.25">
      <c r="A56" s="279" t="s">
        <v>773</v>
      </c>
      <c r="B56" s="280">
        <v>24</v>
      </c>
      <c r="C56" s="280">
        <v>70</v>
      </c>
      <c r="D56" s="280">
        <v>70</v>
      </c>
      <c r="E56" s="280">
        <v>10</v>
      </c>
      <c r="F56" s="280">
        <v>40</v>
      </c>
      <c r="G56" s="280">
        <v>40</v>
      </c>
      <c r="H56" s="280">
        <v>140</v>
      </c>
      <c r="I56" s="280">
        <v>50</v>
      </c>
      <c r="J56" s="280">
        <v>100</v>
      </c>
      <c r="K56" s="280">
        <v>100</v>
      </c>
      <c r="L56" s="280">
        <v>50</v>
      </c>
      <c r="M56" s="281"/>
      <c r="N56" s="281"/>
      <c r="O56" s="281"/>
      <c r="P56" s="281"/>
      <c r="Q56" s="281"/>
      <c r="R56" s="281"/>
      <c r="S56" s="281"/>
      <c r="T56" s="281"/>
      <c r="U56" s="281"/>
      <c r="V56" s="281"/>
      <c r="W56" s="4"/>
    </row>
    <row r="57" ht="17.25" customHeight="1" spans="1:24" x14ac:dyDescent="0.25">
      <c r="A57" s="98" t="s">
        <v>277</v>
      </c>
      <c r="B57" s="282">
        <f>SUM(C5:C10)</f>
      </c>
      <c r="C57" s="282">
        <f>SUM(D5:D10)</f>
      </c>
      <c r="D57" s="282">
        <f>SUM(E5:E10)</f>
      </c>
      <c r="E57" s="282">
        <f>SUM(F5:F10)</f>
      </c>
      <c r="F57" s="282">
        <f>SUM(G5:G10)</f>
      </c>
      <c r="G57" s="282">
        <f>SUM(H5:H10)</f>
      </c>
      <c r="H57" s="282">
        <f>SUM(I5:I10)</f>
      </c>
      <c r="I57" s="282">
        <f>SUM(J5:J10)</f>
      </c>
      <c r="J57" s="282">
        <f>SUM(K5:K10)</f>
      </c>
      <c r="K57" s="282">
        <f>SUM(L5:L10)</f>
      </c>
      <c r="L57" s="282">
        <f>SUM(M5:M10)</f>
      </c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4"/>
    </row>
    <row r="58" ht="17.25" customHeight="1" spans="1:24" x14ac:dyDescent="0.25">
      <c r="A58" s="40" t="s">
        <v>774</v>
      </c>
      <c r="B58" s="168">
        <f>SUM(C59-C60)</f>
      </c>
      <c r="C58" s="168">
        <f>SUM(D59-D60)</f>
      </c>
      <c r="D58" s="168">
        <f>SUM(E59-E60)</f>
      </c>
      <c r="E58" s="168">
        <f>SUM(F59-F60)</f>
      </c>
      <c r="F58" s="168">
        <f>SUM(G59-G60)</f>
      </c>
      <c r="G58" s="168">
        <f>SUM(H59-H60)</f>
      </c>
      <c r="H58" s="168">
        <f>SUM(I59-I60)</f>
      </c>
      <c r="I58" s="168">
        <f>SUM(J59-J60)</f>
      </c>
      <c r="J58" s="168">
        <f>SUM(K59-K60)</f>
      </c>
      <c r="K58" s="168">
        <f>SUM(L59-L60)</f>
      </c>
      <c r="L58" s="168">
        <f>SUM(M59-M60)</f>
      </c>
      <c r="M58" s="283"/>
      <c r="N58" s="283"/>
      <c r="O58" s="283"/>
      <c r="P58" s="283"/>
      <c r="Q58" s="283"/>
      <c r="R58" s="283"/>
      <c r="S58" s="283"/>
      <c r="T58" s="283"/>
      <c r="U58" s="283"/>
      <c r="V58" s="283"/>
      <c r="W58" s="4"/>
    </row>
    <row r="59" ht="17.25" customHeight="1" spans="1:24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4"/>
    </row>
    <row r="60" ht="17.25" customHeight="1" spans="1:24" x14ac:dyDescent="0.25">
      <c r="A60" s="26"/>
      <c r="B60" s="185" t="s">
        <v>86</v>
      </c>
      <c r="C60" s="185" t="s">
        <v>6</v>
      </c>
      <c r="D60" s="185" t="s">
        <v>8</v>
      </c>
      <c r="E60" s="185" t="s">
        <v>9</v>
      </c>
      <c r="F60" s="185" t="s">
        <v>17</v>
      </c>
      <c r="G60" s="185" t="s">
        <v>169</v>
      </c>
      <c r="H60" s="185" t="s">
        <v>13</v>
      </c>
      <c r="I60" s="185" t="s">
        <v>18</v>
      </c>
      <c r="J60" s="185" t="s">
        <v>12</v>
      </c>
      <c r="K60" s="185" t="s">
        <v>205</v>
      </c>
      <c r="L60" s="185" t="s">
        <v>10</v>
      </c>
      <c r="M60" s="185" t="s">
        <v>120</v>
      </c>
      <c r="N60" s="185" t="s">
        <v>745</v>
      </c>
      <c r="O60" s="185" t="s">
        <v>746</v>
      </c>
      <c r="P60" s="185" t="s">
        <v>11</v>
      </c>
      <c r="Q60" s="185" t="s">
        <v>40</v>
      </c>
      <c r="R60" s="185" t="s">
        <v>519</v>
      </c>
      <c r="S60" s="185" t="s">
        <v>517</v>
      </c>
      <c r="T60" s="185" t="s">
        <v>747</v>
      </c>
      <c r="U60" s="185" t="s">
        <v>379</v>
      </c>
      <c r="V60" s="185" t="s">
        <v>748</v>
      </c>
      <c r="W60" s="4"/>
    </row>
    <row r="61" ht="17.25" customHeight="1" spans="1:24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4"/>
    </row>
    <row r="62" ht="17.25" customHeight="1" spans="1:24" x14ac:dyDescent="0.25">
      <c r="A62" s="284" t="s">
        <v>775</v>
      </c>
      <c r="B62" s="285"/>
      <c r="C62" s="28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4"/>
    </row>
    <row r="63" ht="17.25" customHeight="1" spans="1:24" x14ac:dyDescent="0.25">
      <c r="A63" s="284" t="s">
        <v>776</v>
      </c>
      <c r="B63" s="285"/>
      <c r="C63" s="28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4"/>
    </row>
    <row r="64" ht="17.25" customHeight="1" spans="1:24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4"/>
    </row>
    <row r="65" ht="17.25" customHeight="1" spans="1:24" x14ac:dyDescent="0.25">
      <c r="A65" s="28" t="s">
        <v>777</v>
      </c>
      <c r="B65" s="287"/>
      <c r="C65" s="287"/>
      <c r="D65" s="287"/>
      <c r="E65" s="288"/>
      <c r="F65" s="289" t="s">
        <v>778</v>
      </c>
      <c r="G65" s="289"/>
      <c r="H65" s="289"/>
      <c r="I65" s="289"/>
      <c r="J65" s="289"/>
      <c r="K65" s="289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4"/>
    </row>
    <row r="66" ht="17.25" customHeight="1" spans="1:24" x14ac:dyDescent="0.25">
      <c r="A66" s="28" t="s">
        <v>779</v>
      </c>
      <c r="B66" s="97"/>
      <c r="C66" s="97"/>
      <c r="D66" s="97"/>
      <c r="E66" s="27"/>
      <c r="F66" s="289" t="s">
        <v>780</v>
      </c>
      <c r="G66" s="289"/>
      <c r="H66" s="289"/>
      <c r="I66" s="289"/>
      <c r="J66" s="289"/>
      <c r="K66" s="289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4"/>
    </row>
    <row r="67" ht="17.25" customHeight="1" spans="1:24" x14ac:dyDescent="0.25">
      <c r="A67" s="28" t="s">
        <v>781</v>
      </c>
      <c r="B67" s="97"/>
      <c r="C67" s="97"/>
      <c r="D67" s="97"/>
      <c r="E67" s="27"/>
      <c r="F67" s="289" t="s">
        <v>782</v>
      </c>
      <c r="G67" s="289"/>
      <c r="H67" s="289"/>
      <c r="I67" s="289"/>
      <c r="J67" s="289"/>
      <c r="K67" s="289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4"/>
    </row>
    <row r="68" ht="17.25" customHeight="1" spans="1:24" x14ac:dyDescent="0.25">
      <c r="A68" s="28" t="s">
        <v>783</v>
      </c>
      <c r="B68" s="290"/>
      <c r="C68" s="290"/>
      <c r="D68" s="290"/>
      <c r="E68" s="27"/>
      <c r="F68" s="289" t="s">
        <v>784</v>
      </c>
      <c r="G68" s="289"/>
      <c r="H68" s="289"/>
      <c r="I68" s="289"/>
      <c r="J68" s="289"/>
      <c r="K68" s="289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4"/>
    </row>
    <row r="69" ht="17.25" customHeight="1" spans="1:24" x14ac:dyDescent="0.25">
      <c r="A69" s="26"/>
      <c r="B69" s="27"/>
      <c r="C69" s="27"/>
      <c r="D69" s="27"/>
      <c r="E69" s="27"/>
      <c r="F69" s="289" t="s">
        <v>785</v>
      </c>
      <c r="G69" s="289"/>
      <c r="H69" s="289"/>
      <c r="I69" s="289"/>
      <c r="J69" s="289"/>
      <c r="K69" s="289"/>
      <c r="L69" s="289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4"/>
    </row>
    <row r="70" ht="17.25" customHeight="1" spans="1:24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4"/>
    </row>
    <row r="71" ht="17.25" customHeight="1" spans="1:24" x14ac:dyDescent="0.25">
      <c r="A71" s="291" t="s">
        <v>786</v>
      </c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4"/>
    </row>
    <row r="72" ht="17.25" customHeight="1" spans="1:24" x14ac:dyDescent="0.25">
      <c r="A72" s="292" t="s">
        <v>787</v>
      </c>
      <c r="B72" s="27"/>
      <c r="C72" s="27"/>
      <c r="D72" s="27"/>
      <c r="E72" s="27"/>
      <c r="F72" s="27"/>
      <c r="G72" s="293" t="s">
        <v>788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4"/>
    </row>
    <row r="73" ht="17.25" customHeight="1" spans="1:24" x14ac:dyDescent="0.25">
      <c r="A73" s="294" t="s">
        <v>789</v>
      </c>
      <c r="B73" s="27"/>
      <c r="C73" s="27"/>
      <c r="D73" s="27"/>
      <c r="E73" s="27"/>
      <c r="F73" s="27"/>
      <c r="G73" s="293" t="s">
        <v>790</v>
      </c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4"/>
    </row>
    <row r="74" ht="17.25" customHeight="1" spans="1:24" x14ac:dyDescent="0.25">
      <c r="A74" s="295" t="s">
        <v>791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4"/>
    </row>
    <row r="75" ht="17.25" customHeight="1" spans="1:24" x14ac:dyDescent="0.25">
      <c r="A75" s="295" t="s">
        <v>792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4"/>
    </row>
    <row r="76" ht="17.25" customHeight="1" spans="1:24" x14ac:dyDescent="0.25">
      <c r="A76" s="296" t="s">
        <v>793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4"/>
    </row>
    <row r="77" ht="17.25" customHeight="1" spans="1:24" x14ac:dyDescent="0.25">
      <c r="A77" s="296" t="s">
        <v>794</v>
      </c>
      <c r="B77" s="27"/>
      <c r="C77" s="27"/>
      <c r="D77" s="27"/>
      <c r="E77" s="27"/>
      <c r="F77" s="27"/>
      <c r="G77" s="27"/>
      <c r="H77" s="297"/>
      <c r="I77" s="297"/>
      <c r="J77" s="297"/>
      <c r="K77" s="29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4"/>
    </row>
    <row r="78" ht="17.25" customHeight="1" spans="1:24" x14ac:dyDescent="0.25">
      <c r="A78" s="26"/>
      <c r="B78" s="27"/>
      <c r="C78" s="27"/>
      <c r="D78" s="27"/>
      <c r="E78" s="27"/>
      <c r="F78" s="27"/>
      <c r="G78" s="298" t="s">
        <v>781</v>
      </c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4"/>
    </row>
    <row r="79" ht="17.25" customHeight="1" spans="1:24" x14ac:dyDescent="0.25">
      <c r="A79" s="299" t="s">
        <v>795</v>
      </c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4"/>
    </row>
    <row r="80" ht="17.25" customHeight="1" spans="1:24" x14ac:dyDescent="0.25">
      <c r="A80" s="299" t="s">
        <v>796</v>
      </c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4"/>
    </row>
    <row r="81" ht="17.25" customHeight="1" spans="1:24" x14ac:dyDescent="0.25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4"/>
    </row>
    <row r="82" ht="17.25" customHeight="1" spans="1:24" x14ac:dyDescent="0.25">
      <c r="A82" s="300" t="s">
        <v>797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4"/>
    </row>
    <row r="83" ht="17.25" customHeight="1" spans="1:24" x14ac:dyDescent="0.25">
      <c r="A83" s="229" t="s">
        <v>0</v>
      </c>
      <c r="B83" s="301"/>
      <c r="C83" s="260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4"/>
    </row>
    <row r="84" ht="17.25" customHeight="1" spans="1:24" x14ac:dyDescent="0.25">
      <c r="A84" s="189">
        <v>44077</v>
      </c>
      <c r="B84" s="302"/>
      <c r="C84" s="303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4"/>
    </row>
    <row r="85" ht="17.25" customHeight="1" spans="1:24" x14ac:dyDescent="0.25">
      <c r="A85" s="304">
        <v>44077</v>
      </c>
      <c r="B85" s="305"/>
      <c r="C85" s="30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4"/>
    </row>
    <row r="86" ht="17.25" customHeight="1" spans="1:24" x14ac:dyDescent="0.25">
      <c r="A86" s="189" t="s">
        <v>604</v>
      </c>
      <c r="B86" s="307"/>
      <c r="C86" s="308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4"/>
    </row>
    <row r="87" ht="17.25" customHeight="1" spans="1:24" x14ac:dyDescent="0.25">
      <c r="A87" s="304" t="s">
        <v>604</v>
      </c>
      <c r="B87" s="305"/>
      <c r="C87" s="30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4"/>
    </row>
    <row r="88" ht="17.25" customHeight="1" spans="1:24" x14ac:dyDescent="0.25">
      <c r="A88" s="189">
        <v>44110</v>
      </c>
      <c r="B88" s="307"/>
      <c r="C88" s="308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4"/>
    </row>
    <row r="89" ht="17.25" customHeight="1" spans="1:24" x14ac:dyDescent="0.25">
      <c r="A89" s="189">
        <v>43868</v>
      </c>
      <c r="B89" s="307"/>
      <c r="C89" s="308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4"/>
    </row>
    <row r="90" ht="17.25" customHeight="1" spans="1:24" x14ac:dyDescent="0.25">
      <c r="A90" s="189">
        <v>43868</v>
      </c>
      <c r="B90" s="307"/>
      <c r="C90" s="308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4"/>
    </row>
    <row r="91" ht="17.25" customHeight="1" spans="1:24" x14ac:dyDescent="0.25">
      <c r="A91" s="189">
        <v>44050</v>
      </c>
      <c r="B91" s="307"/>
      <c r="C91" s="308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4"/>
    </row>
    <row r="92" ht="17.25" customHeight="1" spans="1:24" x14ac:dyDescent="0.25">
      <c r="A92" s="189">
        <v>44050</v>
      </c>
      <c r="B92" s="307"/>
      <c r="C92" s="308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4"/>
    </row>
    <row r="93" ht="17.25" customHeight="1" spans="1:24" x14ac:dyDescent="0.25">
      <c r="A93" s="134" t="s">
        <v>798</v>
      </c>
      <c r="B93" s="307"/>
      <c r="C93" s="308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4"/>
    </row>
    <row r="94" ht="17.25" customHeight="1" spans="1:24" x14ac:dyDescent="0.25">
      <c r="A94" s="138" t="s">
        <v>798</v>
      </c>
      <c r="B94" s="305"/>
      <c r="C94" s="306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4"/>
    </row>
    <row r="95" ht="17.25" customHeight="1" spans="1:24" x14ac:dyDescent="0.25">
      <c r="A95" s="134">
        <v>43898</v>
      </c>
      <c r="B95" s="307"/>
      <c r="C95" s="308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4"/>
    </row>
    <row r="96" ht="17.25" customHeight="1" spans="1:24" x14ac:dyDescent="0.25">
      <c r="A96" s="138">
        <v>43898</v>
      </c>
      <c r="B96" s="305"/>
      <c r="C96" s="306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4"/>
    </row>
    <row r="97" ht="17.25" customHeight="1" spans="1:24" x14ac:dyDescent="0.25">
      <c r="A97" s="134">
        <v>43898</v>
      </c>
      <c r="B97" s="307"/>
      <c r="C97" s="308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4"/>
    </row>
    <row r="98" ht="17.25" customHeight="1" spans="1:24" x14ac:dyDescent="0.25">
      <c r="A98" s="138">
        <v>43898</v>
      </c>
      <c r="B98" s="305"/>
      <c r="C98" s="306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4"/>
    </row>
    <row r="99" ht="17.25" customHeight="1" spans="1:24" x14ac:dyDescent="0.25">
      <c r="A99" s="189">
        <v>43959</v>
      </c>
      <c r="B99" s="307"/>
      <c r="C99" s="308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4"/>
    </row>
    <row r="100" ht="17.25" customHeight="1" spans="1:24" x14ac:dyDescent="0.25">
      <c r="A100" s="189" t="s">
        <v>559</v>
      </c>
      <c r="B100" s="307"/>
      <c r="C100" s="308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4"/>
    </row>
    <row r="101" ht="17.25" customHeight="1" spans="1:24" x14ac:dyDescent="0.25">
      <c r="A101" s="134" t="s">
        <v>449</v>
      </c>
      <c r="B101" s="307"/>
      <c r="C101" s="308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4"/>
    </row>
    <row r="102" ht="17.25" customHeight="1" spans="1:24" x14ac:dyDescent="0.25">
      <c r="A102" s="134" t="s">
        <v>449</v>
      </c>
      <c r="B102" s="307"/>
      <c r="C102" s="308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4"/>
    </row>
    <row r="103" ht="17.25" customHeight="1" spans="1:24" x14ac:dyDescent="0.25">
      <c r="A103" s="134"/>
      <c r="B103" s="307"/>
      <c r="C103" s="308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4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37"/>
  <sheetViews>
    <sheetView workbookViewId="0" zoomScale="100" zoomScaleNormal="100"/>
  </sheetViews>
  <sheetFormatPr defaultRowHeight="15" outlineLevelRow="0" outlineLevelCol="0" x14ac:dyDescent="0.25"/>
  <cols>
    <col min="1" max="1" width="17.14785714285714" style="1" customWidth="1"/>
    <col min="2" max="2" width="10.005" style="31" customWidth="1"/>
    <col min="3" max="3" width="21.576428571428572" style="3" customWidth="1"/>
    <col min="4" max="4" width="10.005" style="31" customWidth="1"/>
    <col min="5" max="5" width="21.576428571428572" style="3" customWidth="1"/>
    <col min="6" max="6" width="10.005" style="31" customWidth="1"/>
    <col min="7" max="7" width="21.576428571428572" style="3" customWidth="1"/>
    <col min="8" max="8" width="10.005" style="31" customWidth="1"/>
    <col min="9" max="9" width="21.576428571428572" style="3" customWidth="1"/>
    <col min="10" max="10" width="10.005" style="31" customWidth="1"/>
    <col min="11" max="11" width="21.719285714285714" style="3" customWidth="1"/>
    <col min="12" max="12" width="10.005" style="31" customWidth="1"/>
    <col min="13" max="13" width="21.576428571428572" style="3" customWidth="1"/>
    <col min="14" max="14" width="10.005" style="31" customWidth="1"/>
    <col min="15" max="15" width="21.719285714285714" style="3" customWidth="1"/>
    <col min="16" max="16" width="10.005" style="31" customWidth="1"/>
    <col min="17" max="17" width="23.290714285714284" style="3" customWidth="1"/>
    <col min="18" max="18" width="10.005" style="31" customWidth="1"/>
    <col min="19" max="19" width="21.576428571428572" style="3" customWidth="1"/>
    <col min="20" max="20" width="10.005" style="31" customWidth="1"/>
    <col min="21" max="21" width="22.14785714285714" style="3" customWidth="1"/>
    <col min="22" max="22" width="10.005" style="31" customWidth="1"/>
    <col min="23" max="23" width="21.290714285714284" style="3" customWidth="1"/>
    <col min="24" max="24" width="10.005" style="31" customWidth="1"/>
    <col min="25" max="25" width="11.005" style="3" customWidth="1"/>
    <col min="26" max="26" width="12.147857142857141" style="31" customWidth="1"/>
    <col min="27" max="27" width="12.147857142857141" style="3" customWidth="1"/>
    <col min="28" max="28" width="9.147857142857141" style="31" customWidth="1"/>
    <col min="29" max="29" width="11.147857142857141" style="3" customWidth="1"/>
    <col min="30" max="30" width="9.147857142857141" style="31" customWidth="1"/>
    <col min="31" max="31" width="10.576428571428572" style="3" customWidth="1"/>
    <col min="32" max="32" width="9.862142857142858" style="31" customWidth="1"/>
    <col min="33" max="33" width="11.005" style="3" customWidth="1"/>
    <col min="34" max="34" width="9.862142857142858" style="31" customWidth="1"/>
    <col min="35" max="35" width="13.576428571428572" style="3" customWidth="1"/>
    <col min="36" max="36" width="9.862142857142858" style="31" customWidth="1"/>
    <col min="37" max="37" width="13.005" style="3" customWidth="1"/>
    <col min="38" max="38" width="9.862142857142858" style="31" customWidth="1"/>
    <col min="39" max="39" width="14.290714285714287" style="3" customWidth="1"/>
    <col min="40" max="40" width="9.862142857142858" style="31" customWidth="1"/>
    <col min="41" max="41" width="13.576428571428572" style="3" customWidth="1"/>
    <col min="42" max="42" width="9.862142857142858" style="31" customWidth="1"/>
    <col min="43" max="43" width="13.290714285714287" style="3" customWidth="1"/>
  </cols>
  <sheetData>
    <row r="1" ht="17.25" customHeight="1" spans="1:44" x14ac:dyDescent="0.25">
      <c r="A1" s="184" t="s">
        <v>0</v>
      </c>
      <c r="B1" s="309" t="s">
        <v>86</v>
      </c>
      <c r="C1" s="310" t="s">
        <v>799</v>
      </c>
      <c r="D1" s="64" t="s">
        <v>6</v>
      </c>
      <c r="E1" s="310" t="s">
        <v>799</v>
      </c>
      <c r="F1" s="64" t="s">
        <v>8</v>
      </c>
      <c r="G1" s="310" t="s">
        <v>799</v>
      </c>
      <c r="H1" s="185" t="s">
        <v>9</v>
      </c>
      <c r="I1" s="311" t="s">
        <v>799</v>
      </c>
      <c r="J1" s="185" t="s">
        <v>17</v>
      </c>
      <c r="K1" s="311" t="s">
        <v>799</v>
      </c>
      <c r="L1" s="185" t="s">
        <v>169</v>
      </c>
      <c r="M1" s="311" t="s">
        <v>799</v>
      </c>
      <c r="N1" s="185" t="s">
        <v>13</v>
      </c>
      <c r="O1" s="311" t="s">
        <v>799</v>
      </c>
      <c r="P1" s="185" t="s">
        <v>18</v>
      </c>
      <c r="Q1" s="311" t="s">
        <v>799</v>
      </c>
      <c r="R1" s="185" t="s">
        <v>12</v>
      </c>
      <c r="S1" s="311" t="s">
        <v>799</v>
      </c>
      <c r="T1" s="185" t="s">
        <v>205</v>
      </c>
      <c r="U1" s="310" t="s">
        <v>799</v>
      </c>
      <c r="V1" s="64" t="s">
        <v>10</v>
      </c>
      <c r="W1" s="310" t="s">
        <v>799</v>
      </c>
      <c r="X1" s="64" t="s">
        <v>120</v>
      </c>
      <c r="Y1" s="310" t="s">
        <v>799</v>
      </c>
      <c r="Z1" s="64" t="s">
        <v>745</v>
      </c>
      <c r="AA1" s="310" t="s">
        <v>799</v>
      </c>
      <c r="AB1" s="64" t="s">
        <v>746</v>
      </c>
      <c r="AC1" s="310" t="s">
        <v>799</v>
      </c>
      <c r="AD1" s="64" t="s">
        <v>11</v>
      </c>
      <c r="AE1" s="310" t="s">
        <v>799</v>
      </c>
      <c r="AF1" s="64" t="s">
        <v>40</v>
      </c>
      <c r="AG1" s="310" t="s">
        <v>799</v>
      </c>
      <c r="AH1" s="64" t="s">
        <v>519</v>
      </c>
      <c r="AI1" s="310" t="s">
        <v>799</v>
      </c>
      <c r="AJ1" s="64" t="s">
        <v>517</v>
      </c>
      <c r="AK1" s="310" t="s">
        <v>799</v>
      </c>
      <c r="AL1" s="64" t="s">
        <v>747</v>
      </c>
      <c r="AM1" s="310" t="s">
        <v>799</v>
      </c>
      <c r="AN1" s="64" t="s">
        <v>379</v>
      </c>
      <c r="AO1" s="310" t="s">
        <v>799</v>
      </c>
      <c r="AP1" s="64" t="s">
        <v>748</v>
      </c>
      <c r="AQ1" s="310" t="s">
        <v>799</v>
      </c>
    </row>
    <row r="2" ht="17.25" customHeight="1" spans="1:44" x14ac:dyDescent="0.25">
      <c r="A2" s="17">
        <v>43891</v>
      </c>
      <c r="B2" s="312">
        <v>14</v>
      </c>
      <c r="C2" s="313" t="s">
        <v>800</v>
      </c>
      <c r="D2" s="307"/>
      <c r="E2" s="313"/>
      <c r="F2" s="307"/>
      <c r="G2" s="313"/>
      <c r="H2" s="314"/>
      <c r="I2" s="315"/>
      <c r="J2" s="314"/>
      <c r="K2" s="315"/>
      <c r="L2" s="314"/>
      <c r="M2" s="315"/>
      <c r="N2" s="314"/>
      <c r="O2" s="315"/>
      <c r="P2" s="314"/>
      <c r="Q2" s="315"/>
      <c r="R2" s="314"/>
      <c r="S2" s="315"/>
      <c r="T2" s="314"/>
      <c r="U2" s="313"/>
      <c r="V2" s="307"/>
      <c r="W2" s="313"/>
      <c r="X2" s="307"/>
      <c r="Y2" s="313"/>
      <c r="Z2" s="307"/>
      <c r="AA2" s="313"/>
      <c r="AB2" s="307"/>
      <c r="AC2" s="313"/>
      <c r="AD2" s="307"/>
      <c r="AE2" s="313"/>
      <c r="AF2" s="307"/>
      <c r="AG2" s="313"/>
      <c r="AH2" s="307"/>
      <c r="AI2" s="313"/>
      <c r="AJ2" s="307"/>
      <c r="AK2" s="313"/>
      <c r="AL2" s="307"/>
      <c r="AM2" s="313"/>
      <c r="AN2" s="307"/>
      <c r="AO2" s="313"/>
      <c r="AP2" s="307"/>
      <c r="AQ2" s="313"/>
    </row>
    <row r="3" ht="17.25" customHeight="1" spans="1:44" x14ac:dyDescent="0.25">
      <c r="A3" s="17">
        <v>43891</v>
      </c>
      <c r="B3" s="316"/>
      <c r="C3" s="313"/>
      <c r="D3" s="317">
        <v>70</v>
      </c>
      <c r="E3" s="313" t="s">
        <v>800</v>
      </c>
      <c r="F3" s="317">
        <v>70</v>
      </c>
      <c r="G3" s="313" t="s">
        <v>800</v>
      </c>
      <c r="H3" s="318">
        <v>10</v>
      </c>
      <c r="I3" s="315" t="s">
        <v>800</v>
      </c>
      <c r="J3" s="318">
        <v>10</v>
      </c>
      <c r="K3" s="315" t="s">
        <v>800</v>
      </c>
      <c r="L3" s="318">
        <v>5</v>
      </c>
      <c r="M3" s="315" t="s">
        <v>800</v>
      </c>
      <c r="N3" s="318">
        <v>140</v>
      </c>
      <c r="O3" s="315" t="s">
        <v>800</v>
      </c>
      <c r="P3" s="318">
        <v>15</v>
      </c>
      <c r="Q3" s="315" t="s">
        <v>800</v>
      </c>
      <c r="R3" s="318">
        <v>100</v>
      </c>
      <c r="S3" s="315" t="s">
        <v>800</v>
      </c>
      <c r="T3" s="318">
        <v>100</v>
      </c>
      <c r="U3" s="313" t="s">
        <v>800</v>
      </c>
      <c r="V3" s="307"/>
      <c r="W3" s="313"/>
      <c r="X3" s="307"/>
      <c r="Y3" s="313"/>
      <c r="Z3" s="307"/>
      <c r="AA3" s="313"/>
      <c r="AB3" s="307"/>
      <c r="AC3" s="313"/>
      <c r="AD3" s="307"/>
      <c r="AE3" s="313"/>
      <c r="AF3" s="307"/>
      <c r="AG3" s="313"/>
      <c r="AH3" s="307"/>
      <c r="AI3" s="313"/>
      <c r="AJ3" s="307"/>
      <c r="AK3" s="313"/>
      <c r="AL3" s="307"/>
      <c r="AM3" s="313"/>
      <c r="AN3" s="307"/>
      <c r="AO3" s="313"/>
      <c r="AP3" s="307"/>
      <c r="AQ3" s="313"/>
    </row>
    <row r="4" ht="17.25" customHeight="1" spans="1:44" x14ac:dyDescent="0.25">
      <c r="A4" s="17">
        <v>43922</v>
      </c>
      <c r="B4" s="312">
        <v>2</v>
      </c>
      <c r="C4" s="313" t="s">
        <v>800</v>
      </c>
      <c r="D4" s="307"/>
      <c r="E4" s="313"/>
      <c r="F4" s="307"/>
      <c r="G4" s="313"/>
      <c r="H4" s="314"/>
      <c r="I4" s="315"/>
      <c r="J4" s="318">
        <v>30</v>
      </c>
      <c r="K4" s="315" t="s">
        <v>800</v>
      </c>
      <c r="L4" s="318">
        <v>2</v>
      </c>
      <c r="M4" s="315" t="s">
        <v>800</v>
      </c>
      <c r="N4" s="314"/>
      <c r="O4" s="315"/>
      <c r="P4" s="318">
        <v>30</v>
      </c>
      <c r="Q4" s="315" t="s">
        <v>800</v>
      </c>
      <c r="R4" s="314"/>
      <c r="S4" s="315"/>
      <c r="T4" s="314"/>
      <c r="U4" s="313"/>
      <c r="V4" s="317">
        <v>50</v>
      </c>
      <c r="W4" s="313" t="s">
        <v>800</v>
      </c>
      <c r="X4" s="307"/>
      <c r="Y4" s="313"/>
      <c r="Z4" s="307"/>
      <c r="AA4" s="313"/>
      <c r="AB4" s="307"/>
      <c r="AC4" s="313"/>
      <c r="AD4" s="307"/>
      <c r="AE4" s="313"/>
      <c r="AF4" s="307"/>
      <c r="AG4" s="313"/>
      <c r="AH4" s="307"/>
      <c r="AI4" s="313"/>
      <c r="AJ4" s="307"/>
      <c r="AK4" s="313"/>
      <c r="AL4" s="307"/>
      <c r="AM4" s="313"/>
      <c r="AN4" s="307"/>
      <c r="AO4" s="313"/>
      <c r="AP4" s="307"/>
      <c r="AQ4" s="313"/>
    </row>
    <row r="5" ht="17.25" customHeight="1" spans="1:44" x14ac:dyDescent="0.25">
      <c r="A5" s="17">
        <v>44044</v>
      </c>
      <c r="B5" s="316"/>
      <c r="C5" s="313"/>
      <c r="D5" s="307"/>
      <c r="E5" s="313"/>
      <c r="F5" s="307"/>
      <c r="G5" s="313"/>
      <c r="H5" s="314"/>
      <c r="I5" s="315"/>
      <c r="J5" s="318">
        <v>40</v>
      </c>
      <c r="K5" s="315" t="s">
        <v>800</v>
      </c>
      <c r="L5" s="318">
        <v>12</v>
      </c>
      <c r="M5" s="315" t="s">
        <v>800</v>
      </c>
      <c r="N5" s="314"/>
      <c r="O5" s="315"/>
      <c r="P5" s="314"/>
      <c r="Q5" s="315"/>
      <c r="R5" s="314"/>
      <c r="S5" s="315"/>
      <c r="T5" s="314"/>
      <c r="U5" s="313"/>
      <c r="V5" s="307"/>
      <c r="W5" s="313"/>
      <c r="X5" s="307"/>
      <c r="Y5" s="313"/>
      <c r="Z5" s="307"/>
      <c r="AA5" s="313"/>
      <c r="AB5" s="307"/>
      <c r="AC5" s="313"/>
      <c r="AD5" s="307"/>
      <c r="AE5" s="313"/>
      <c r="AF5" s="307"/>
      <c r="AG5" s="313"/>
      <c r="AH5" s="307"/>
      <c r="AI5" s="313"/>
      <c r="AJ5" s="307"/>
      <c r="AK5" s="313"/>
      <c r="AL5" s="307"/>
      <c r="AM5" s="313"/>
      <c r="AN5" s="307"/>
      <c r="AO5" s="313"/>
      <c r="AP5" s="307"/>
      <c r="AQ5" s="313"/>
    </row>
    <row r="6" ht="17.25" customHeight="1" spans="1:44" x14ac:dyDescent="0.25">
      <c r="A6" s="17">
        <v>44105</v>
      </c>
      <c r="B6" s="316"/>
      <c r="C6" s="313"/>
      <c r="D6" s="307"/>
      <c r="E6" s="313"/>
      <c r="F6" s="307"/>
      <c r="G6" s="313"/>
      <c r="H6" s="314"/>
      <c r="I6" s="315"/>
      <c r="J6" s="314"/>
      <c r="K6" s="315"/>
      <c r="L6" s="318">
        <v>6</v>
      </c>
      <c r="M6" s="315" t="s">
        <v>800</v>
      </c>
      <c r="N6" s="314"/>
      <c r="O6" s="315"/>
      <c r="P6" s="314"/>
      <c r="Q6" s="315"/>
      <c r="R6" s="314"/>
      <c r="S6" s="315"/>
      <c r="T6" s="314"/>
      <c r="U6" s="313"/>
      <c r="V6" s="307"/>
      <c r="W6" s="313"/>
      <c r="X6" s="307"/>
      <c r="Y6" s="313"/>
      <c r="Z6" s="307"/>
      <c r="AA6" s="313"/>
      <c r="AB6" s="307"/>
      <c r="AC6" s="313"/>
      <c r="AD6" s="307"/>
      <c r="AE6" s="313"/>
      <c r="AF6" s="307"/>
      <c r="AG6" s="313"/>
      <c r="AH6" s="307"/>
      <c r="AI6" s="313"/>
      <c r="AJ6" s="307"/>
      <c r="AK6" s="313"/>
      <c r="AL6" s="307"/>
      <c r="AM6" s="313"/>
      <c r="AN6" s="307"/>
      <c r="AO6" s="313"/>
      <c r="AP6" s="307"/>
      <c r="AQ6" s="313"/>
    </row>
    <row r="7" ht="17.25" customHeight="1" spans="1:44" x14ac:dyDescent="0.25">
      <c r="A7" s="17" t="s">
        <v>749</v>
      </c>
      <c r="B7" s="316"/>
      <c r="C7" s="313"/>
      <c r="D7" s="307"/>
      <c r="E7" s="313"/>
      <c r="F7" s="307"/>
      <c r="G7" s="313"/>
      <c r="H7" s="314"/>
      <c r="I7" s="315"/>
      <c r="J7" s="314"/>
      <c r="K7" s="315"/>
      <c r="L7" s="314"/>
      <c r="M7" s="315"/>
      <c r="N7" s="314"/>
      <c r="O7" s="315"/>
      <c r="P7" s="318">
        <v>-37</v>
      </c>
      <c r="Q7" s="315"/>
      <c r="R7" s="318">
        <v>-45</v>
      </c>
      <c r="S7" s="315"/>
      <c r="T7" s="318">
        <v>-20</v>
      </c>
      <c r="U7" s="313"/>
      <c r="V7" s="317">
        <v>-46</v>
      </c>
      <c r="W7" s="313"/>
      <c r="X7" s="307"/>
      <c r="Y7" s="313"/>
      <c r="Z7" s="307"/>
      <c r="AA7" s="313"/>
      <c r="AB7" s="307"/>
      <c r="AC7" s="313"/>
      <c r="AD7" s="307"/>
      <c r="AE7" s="313"/>
      <c r="AF7" s="307"/>
      <c r="AG7" s="313"/>
      <c r="AH7" s="307"/>
      <c r="AI7" s="313"/>
      <c r="AJ7" s="307"/>
      <c r="AK7" s="313"/>
      <c r="AL7" s="307"/>
      <c r="AM7" s="313"/>
      <c r="AN7" s="307"/>
      <c r="AO7" s="313"/>
      <c r="AP7" s="307"/>
      <c r="AQ7" s="313"/>
    </row>
    <row r="8" ht="17.25" customHeight="1" spans="1:44" x14ac:dyDescent="0.25">
      <c r="A8" s="17" t="s">
        <v>750</v>
      </c>
      <c r="B8" s="316"/>
      <c r="C8" s="313"/>
      <c r="D8" s="307"/>
      <c r="E8" s="313"/>
      <c r="F8" s="307"/>
      <c r="G8" s="313"/>
      <c r="H8" s="314"/>
      <c r="I8" s="315"/>
      <c r="J8" s="314"/>
      <c r="K8" s="315"/>
      <c r="L8" s="314"/>
      <c r="M8" s="315"/>
      <c r="N8" s="314"/>
      <c r="O8" s="315"/>
      <c r="P8" s="318">
        <v>37</v>
      </c>
      <c r="Q8" s="315" t="s">
        <v>800</v>
      </c>
      <c r="R8" s="318">
        <v>45</v>
      </c>
      <c r="S8" s="315" t="s">
        <v>800</v>
      </c>
      <c r="T8" s="318">
        <v>20</v>
      </c>
      <c r="U8" s="313" t="s">
        <v>800</v>
      </c>
      <c r="V8" s="317">
        <v>46</v>
      </c>
      <c r="W8" s="313" t="s">
        <v>800</v>
      </c>
      <c r="X8" s="307"/>
      <c r="Y8" s="313"/>
      <c r="Z8" s="307"/>
      <c r="AA8" s="313"/>
      <c r="AB8" s="307"/>
      <c r="AC8" s="313"/>
      <c r="AD8" s="307"/>
      <c r="AE8" s="313"/>
      <c r="AF8" s="307"/>
      <c r="AG8" s="313"/>
      <c r="AH8" s="307"/>
      <c r="AI8" s="313"/>
      <c r="AJ8" s="307"/>
      <c r="AK8" s="313"/>
      <c r="AL8" s="307"/>
      <c r="AM8" s="313"/>
      <c r="AN8" s="307"/>
      <c r="AO8" s="313"/>
      <c r="AP8" s="307"/>
      <c r="AQ8" s="313"/>
    </row>
    <row r="9" ht="17.25" customHeight="1" spans="1:44" x14ac:dyDescent="0.25">
      <c r="A9" s="17">
        <v>43953</v>
      </c>
      <c r="B9" s="316"/>
      <c r="C9" s="313"/>
      <c r="D9" s="307"/>
      <c r="E9" s="313"/>
      <c r="F9" s="307"/>
      <c r="G9" s="313"/>
      <c r="H9" s="318">
        <v>20</v>
      </c>
      <c r="I9" s="315" t="s">
        <v>801</v>
      </c>
      <c r="J9" s="314"/>
      <c r="K9" s="315"/>
      <c r="L9" s="314"/>
      <c r="M9" s="315"/>
      <c r="N9" s="314"/>
      <c r="O9" s="315"/>
      <c r="P9" s="314"/>
      <c r="Q9" s="315"/>
      <c r="R9" s="314"/>
      <c r="S9" s="315"/>
      <c r="T9" s="314"/>
      <c r="U9" s="313"/>
      <c r="V9" s="307"/>
      <c r="W9" s="313"/>
      <c r="X9" s="317">
        <v>10</v>
      </c>
      <c r="Y9" s="313" t="s">
        <v>801</v>
      </c>
      <c r="Z9" s="317">
        <v>15</v>
      </c>
      <c r="AA9" s="313" t="s">
        <v>801</v>
      </c>
      <c r="AB9" s="317">
        <v>15</v>
      </c>
      <c r="AC9" s="313" t="s">
        <v>801</v>
      </c>
      <c r="AD9" s="317">
        <v>10</v>
      </c>
      <c r="AE9" s="313" t="s">
        <v>801</v>
      </c>
      <c r="AF9" s="317">
        <v>15</v>
      </c>
      <c r="AG9" s="313" t="s">
        <v>801</v>
      </c>
      <c r="AH9" s="307"/>
      <c r="AI9" s="313"/>
      <c r="AJ9" s="307"/>
      <c r="AK9" s="313"/>
      <c r="AL9" s="307"/>
      <c r="AM9" s="313"/>
      <c r="AN9" s="307"/>
      <c r="AO9" s="313"/>
      <c r="AP9" s="307"/>
      <c r="AQ9" s="313"/>
    </row>
    <row r="10" ht="17.25" customHeight="1" spans="1:44" x14ac:dyDescent="0.25">
      <c r="A10" s="17">
        <v>44168</v>
      </c>
      <c r="B10" s="316"/>
      <c r="C10" s="313"/>
      <c r="D10" s="307"/>
      <c r="E10" s="313"/>
      <c r="F10" s="307"/>
      <c r="G10" s="313"/>
      <c r="H10" s="314"/>
      <c r="I10" s="315"/>
      <c r="J10" s="314"/>
      <c r="K10" s="315"/>
      <c r="L10" s="314"/>
      <c r="M10" s="315"/>
      <c r="N10" s="314"/>
      <c r="O10" s="315"/>
      <c r="P10" s="314"/>
      <c r="Q10" s="315"/>
      <c r="R10" s="314"/>
      <c r="S10" s="315"/>
      <c r="T10" s="314"/>
      <c r="U10" s="313"/>
      <c r="V10" s="307"/>
      <c r="W10" s="313"/>
      <c r="X10" s="307"/>
      <c r="Y10" s="313"/>
      <c r="Z10" s="307"/>
      <c r="AA10" s="313"/>
      <c r="AB10" s="307"/>
      <c r="AC10" s="313"/>
      <c r="AD10" s="307"/>
      <c r="AE10" s="313"/>
      <c r="AF10" s="307"/>
      <c r="AG10" s="313"/>
      <c r="AH10" s="317">
        <v>10</v>
      </c>
      <c r="AI10" s="313" t="s">
        <v>802</v>
      </c>
      <c r="AJ10" s="317">
        <v>10</v>
      </c>
      <c r="AK10" s="313" t="s">
        <v>802</v>
      </c>
      <c r="AL10" s="317">
        <v>10</v>
      </c>
      <c r="AM10" s="313" t="s">
        <v>802</v>
      </c>
      <c r="AN10" s="317">
        <v>10</v>
      </c>
      <c r="AO10" s="313" t="s">
        <v>802</v>
      </c>
      <c r="AP10" s="317">
        <v>10</v>
      </c>
      <c r="AQ10" s="313" t="s">
        <v>802</v>
      </c>
    </row>
    <row r="11" ht="15.75" customHeight="1" spans="1:44" x14ac:dyDescent="0.25">
      <c r="A11" s="17">
        <v>43987</v>
      </c>
      <c r="B11" s="316"/>
      <c r="C11" s="313"/>
      <c r="D11" s="317">
        <v>30</v>
      </c>
      <c r="E11" s="313" t="s">
        <v>803</v>
      </c>
      <c r="F11" s="317">
        <v>30</v>
      </c>
      <c r="G11" s="313" t="s">
        <v>803</v>
      </c>
      <c r="H11" s="318">
        <v>50</v>
      </c>
      <c r="I11" s="315" t="s">
        <v>803</v>
      </c>
      <c r="J11" s="314"/>
      <c r="K11" s="315"/>
      <c r="L11" s="314"/>
      <c r="M11" s="315"/>
      <c r="N11" s="318">
        <v>245</v>
      </c>
      <c r="O11" s="315" t="s">
        <v>803</v>
      </c>
      <c r="P11" s="314"/>
      <c r="Q11" s="315"/>
      <c r="R11" s="314"/>
      <c r="S11" s="315"/>
      <c r="T11" s="314"/>
      <c r="U11" s="313"/>
      <c r="V11" s="307"/>
      <c r="W11" s="313"/>
      <c r="X11" s="307"/>
      <c r="Y11" s="313"/>
      <c r="Z11" s="307"/>
      <c r="AA11" s="313"/>
      <c r="AB11" s="307"/>
      <c r="AC11" s="313"/>
      <c r="AD11" s="307"/>
      <c r="AE11" s="313"/>
      <c r="AF11" s="307"/>
      <c r="AG11" s="313"/>
      <c r="AH11" s="307"/>
      <c r="AI11" s="313"/>
      <c r="AJ11" s="307"/>
      <c r="AK11" s="313"/>
      <c r="AL11" s="307"/>
      <c r="AM11" s="313"/>
      <c r="AN11" s="307"/>
      <c r="AO11" s="313"/>
      <c r="AP11" s="307"/>
      <c r="AQ11" s="313"/>
    </row>
    <row r="12" ht="15.75" customHeight="1" spans="1:44" x14ac:dyDescent="0.25">
      <c r="A12" s="17">
        <v>44079</v>
      </c>
      <c r="B12" s="316"/>
      <c r="C12" s="313"/>
      <c r="D12" s="307"/>
      <c r="E12" s="313"/>
      <c r="F12" s="307"/>
      <c r="G12" s="313"/>
      <c r="H12" s="314"/>
      <c r="I12" s="315"/>
      <c r="J12" s="314"/>
      <c r="K12" s="315"/>
      <c r="L12" s="314"/>
      <c r="M12" s="315"/>
      <c r="N12" s="314"/>
      <c r="O12" s="315"/>
      <c r="P12" s="314"/>
      <c r="Q12" s="315"/>
      <c r="R12" s="314"/>
      <c r="S12" s="315"/>
      <c r="T12" s="314"/>
      <c r="U12" s="313"/>
      <c r="V12" s="317">
        <v>25</v>
      </c>
      <c r="W12" s="313" t="s">
        <v>803</v>
      </c>
      <c r="X12" s="307"/>
      <c r="Y12" s="313"/>
      <c r="Z12" s="307"/>
      <c r="AA12" s="313"/>
      <c r="AB12" s="307"/>
      <c r="AC12" s="313"/>
      <c r="AD12" s="307"/>
      <c r="AE12" s="313"/>
      <c r="AF12" s="307"/>
      <c r="AG12" s="313"/>
      <c r="AH12" s="307"/>
      <c r="AI12" s="313"/>
      <c r="AJ12" s="307"/>
      <c r="AK12" s="313"/>
      <c r="AL12" s="307"/>
      <c r="AM12" s="313"/>
      <c r="AN12" s="307"/>
      <c r="AO12" s="313"/>
      <c r="AP12" s="307"/>
      <c r="AQ12" s="313"/>
    </row>
    <row r="13" ht="17.25" customHeight="1" spans="1:44" x14ac:dyDescent="0.25">
      <c r="A13" s="17">
        <v>44141</v>
      </c>
      <c r="B13" s="316"/>
      <c r="C13" s="313"/>
      <c r="D13" s="307"/>
      <c r="E13" s="313"/>
      <c r="F13" s="307"/>
      <c r="G13" s="313"/>
      <c r="H13" s="314"/>
      <c r="I13" s="315"/>
      <c r="J13" s="314"/>
      <c r="K13" s="315"/>
      <c r="L13" s="314"/>
      <c r="M13" s="315"/>
      <c r="N13" s="314"/>
      <c r="O13" s="315"/>
      <c r="P13" s="314"/>
      <c r="Q13" s="315"/>
      <c r="R13" s="314"/>
      <c r="S13" s="315"/>
      <c r="T13" s="314"/>
      <c r="U13" s="313"/>
      <c r="V13" s="307"/>
      <c r="W13" s="313"/>
      <c r="X13" s="307"/>
      <c r="Y13" s="313"/>
      <c r="Z13" s="317">
        <v>-14</v>
      </c>
      <c r="AA13" s="313"/>
      <c r="AB13" s="307"/>
      <c r="AC13" s="313"/>
      <c r="AD13" s="307"/>
      <c r="AE13" s="313"/>
      <c r="AF13" s="307"/>
      <c r="AG13" s="313"/>
      <c r="AH13" s="307"/>
      <c r="AI13" s="313"/>
      <c r="AJ13" s="307"/>
      <c r="AK13" s="313"/>
      <c r="AL13" s="307"/>
      <c r="AM13" s="313"/>
      <c r="AN13" s="307"/>
      <c r="AO13" s="313"/>
      <c r="AP13" s="307"/>
      <c r="AQ13" s="313"/>
    </row>
    <row r="14" ht="17.25" customHeight="1" spans="1:44" x14ac:dyDescent="0.25">
      <c r="A14" s="17" t="s">
        <v>751</v>
      </c>
      <c r="B14" s="316"/>
      <c r="C14" s="313"/>
      <c r="D14" s="317">
        <v>48</v>
      </c>
      <c r="E14" s="313" t="s">
        <v>804</v>
      </c>
      <c r="F14" s="317">
        <v>48</v>
      </c>
      <c r="G14" s="313" t="s">
        <v>804</v>
      </c>
      <c r="H14" s="318">
        <v>40</v>
      </c>
      <c r="I14" s="315" t="s">
        <v>804</v>
      </c>
      <c r="J14" s="314"/>
      <c r="K14" s="315"/>
      <c r="L14" s="318">
        <v>9</v>
      </c>
      <c r="M14" s="315" t="s">
        <v>804</v>
      </c>
      <c r="N14" s="318">
        <v>192</v>
      </c>
      <c r="O14" s="315" t="s">
        <v>804</v>
      </c>
      <c r="P14" s="314"/>
      <c r="Q14" s="315"/>
      <c r="R14" s="318">
        <v>50</v>
      </c>
      <c r="S14" s="315" t="s">
        <v>804</v>
      </c>
      <c r="T14" s="314"/>
      <c r="U14" s="313"/>
      <c r="V14" s="317">
        <v>35</v>
      </c>
      <c r="W14" s="313" t="s">
        <v>804</v>
      </c>
      <c r="X14" s="307"/>
      <c r="Y14" s="313"/>
      <c r="Z14" s="307"/>
      <c r="AA14" s="313"/>
      <c r="AB14" s="307"/>
      <c r="AC14" s="313"/>
      <c r="AD14" s="307"/>
      <c r="AE14" s="313"/>
      <c r="AF14" s="307"/>
      <c r="AG14" s="313"/>
      <c r="AH14" s="307"/>
      <c r="AI14" s="313"/>
      <c r="AJ14" s="307"/>
      <c r="AK14" s="313"/>
      <c r="AL14" s="307"/>
      <c r="AM14" s="313"/>
      <c r="AN14" s="307"/>
      <c r="AO14" s="313"/>
      <c r="AP14" s="307"/>
      <c r="AQ14" s="313"/>
    </row>
    <row r="15" ht="17.25" customHeight="1" spans="1:44" x14ac:dyDescent="0.25">
      <c r="A15" s="17" t="s">
        <v>752</v>
      </c>
      <c r="B15" s="316"/>
      <c r="C15" s="313"/>
      <c r="D15" s="317">
        <v>80</v>
      </c>
      <c r="E15" s="313" t="s">
        <v>805</v>
      </c>
      <c r="F15" s="317">
        <v>80</v>
      </c>
      <c r="G15" s="313" t="s">
        <v>805</v>
      </c>
      <c r="H15" s="314"/>
      <c r="I15" s="315"/>
      <c r="J15" s="318">
        <v>20</v>
      </c>
      <c r="K15" s="315" t="s">
        <v>805</v>
      </c>
      <c r="L15" s="318">
        <v>20</v>
      </c>
      <c r="M15" s="315" t="s">
        <v>805</v>
      </c>
      <c r="N15" s="318">
        <v>160</v>
      </c>
      <c r="O15" s="315" t="s">
        <v>805</v>
      </c>
      <c r="P15" s="314"/>
      <c r="Q15" s="315"/>
      <c r="R15" s="318">
        <v>100</v>
      </c>
      <c r="S15" s="315" t="s">
        <v>805</v>
      </c>
      <c r="T15" s="314"/>
      <c r="U15" s="313"/>
      <c r="V15" s="307"/>
      <c r="W15" s="313"/>
      <c r="X15" s="307"/>
      <c r="Y15" s="313"/>
      <c r="Z15" s="307"/>
      <c r="AA15" s="313"/>
      <c r="AB15" s="307"/>
      <c r="AC15" s="313"/>
      <c r="AD15" s="307"/>
      <c r="AE15" s="313"/>
      <c r="AF15" s="307"/>
      <c r="AG15" s="313"/>
      <c r="AH15" s="307"/>
      <c r="AI15" s="313"/>
      <c r="AJ15" s="307"/>
      <c r="AK15" s="313"/>
      <c r="AL15" s="307"/>
      <c r="AM15" s="313"/>
      <c r="AN15" s="307"/>
      <c r="AO15" s="313"/>
      <c r="AP15" s="307"/>
      <c r="AQ15" s="313"/>
    </row>
    <row r="16" ht="17.25" customHeight="1" spans="1:44" x14ac:dyDescent="0.25">
      <c r="A16" s="17">
        <v>43990</v>
      </c>
      <c r="B16" s="316"/>
      <c r="C16" s="313"/>
      <c r="D16" s="317">
        <v>95</v>
      </c>
      <c r="E16" s="313" t="s">
        <v>806</v>
      </c>
      <c r="F16" s="317">
        <v>120</v>
      </c>
      <c r="G16" s="313" t="s">
        <v>806</v>
      </c>
      <c r="H16" s="314"/>
      <c r="I16" s="315"/>
      <c r="J16" s="318">
        <v>20</v>
      </c>
      <c r="K16" s="315" t="s">
        <v>806</v>
      </c>
      <c r="L16" s="318">
        <v>10</v>
      </c>
      <c r="M16" s="315" t="s">
        <v>806</v>
      </c>
      <c r="N16" s="318">
        <v>160</v>
      </c>
      <c r="O16" s="315" t="s">
        <v>806</v>
      </c>
      <c r="P16" s="314"/>
      <c r="Q16" s="315"/>
      <c r="R16" s="318">
        <v>100</v>
      </c>
      <c r="S16" s="315" t="s">
        <v>806</v>
      </c>
      <c r="T16" s="314"/>
      <c r="U16" s="313"/>
      <c r="V16" s="307"/>
      <c r="W16" s="313"/>
      <c r="X16" s="307"/>
      <c r="Y16" s="313"/>
      <c r="Z16" s="307"/>
      <c r="AA16" s="313"/>
      <c r="AB16" s="307"/>
      <c r="AC16" s="313"/>
      <c r="AD16" s="307"/>
      <c r="AE16" s="313"/>
      <c r="AF16" s="307"/>
      <c r="AG16" s="313"/>
      <c r="AH16" s="307"/>
      <c r="AI16" s="313"/>
      <c r="AJ16" s="307"/>
      <c r="AK16" s="313"/>
      <c r="AL16" s="307"/>
      <c r="AM16" s="313"/>
      <c r="AN16" s="307"/>
      <c r="AO16" s="313"/>
      <c r="AP16" s="307"/>
      <c r="AQ16" s="313"/>
    </row>
    <row r="17" ht="17.25" customHeight="1" spans="1:44" x14ac:dyDescent="0.25">
      <c r="A17" s="17">
        <v>44020</v>
      </c>
      <c r="B17" s="316"/>
      <c r="C17" s="313"/>
      <c r="D17" s="317">
        <v>25</v>
      </c>
      <c r="E17" s="313" t="s">
        <v>806</v>
      </c>
      <c r="F17" s="307"/>
      <c r="G17" s="313"/>
      <c r="H17" s="314"/>
      <c r="I17" s="315"/>
      <c r="J17" s="314"/>
      <c r="K17" s="315"/>
      <c r="L17" s="318">
        <v>10</v>
      </c>
      <c r="M17" s="315" t="s">
        <v>806</v>
      </c>
      <c r="N17" s="314"/>
      <c r="O17" s="315"/>
      <c r="P17" s="314"/>
      <c r="Q17" s="315"/>
      <c r="R17" s="314"/>
      <c r="S17" s="315"/>
      <c r="T17" s="314"/>
      <c r="U17" s="313"/>
      <c r="V17" s="307"/>
      <c r="W17" s="313"/>
      <c r="X17" s="307"/>
      <c r="Y17" s="313"/>
      <c r="Z17" s="307"/>
      <c r="AA17" s="313"/>
      <c r="AB17" s="307"/>
      <c r="AC17" s="313"/>
      <c r="AD17" s="307"/>
      <c r="AE17" s="313"/>
      <c r="AF17" s="307"/>
      <c r="AG17" s="313"/>
      <c r="AH17" s="307"/>
      <c r="AI17" s="313"/>
      <c r="AJ17" s="307"/>
      <c r="AK17" s="313"/>
      <c r="AL17" s="307"/>
      <c r="AM17" s="313"/>
      <c r="AN17" s="307"/>
      <c r="AO17" s="313"/>
      <c r="AP17" s="307"/>
      <c r="AQ17" s="313"/>
    </row>
    <row r="18" ht="17.25" customHeight="1" spans="1:44" x14ac:dyDescent="0.25">
      <c r="A18" s="17" t="s">
        <v>755</v>
      </c>
      <c r="B18" s="316"/>
      <c r="C18" s="313"/>
      <c r="D18" s="317">
        <v>-32</v>
      </c>
      <c r="E18" s="313"/>
      <c r="F18" s="317">
        <v>-37</v>
      </c>
      <c r="G18" s="313"/>
      <c r="H18" s="318">
        <v>-13</v>
      </c>
      <c r="I18" s="315"/>
      <c r="J18" s="318">
        <v>-13</v>
      </c>
      <c r="K18" s="315"/>
      <c r="L18" s="318">
        <v>-21</v>
      </c>
      <c r="M18" s="315"/>
      <c r="N18" s="314"/>
      <c r="O18" s="315"/>
      <c r="P18" s="314"/>
      <c r="Q18" s="315"/>
      <c r="R18" s="318">
        <v>-11</v>
      </c>
      <c r="S18" s="315"/>
      <c r="T18" s="314"/>
      <c r="U18" s="313"/>
      <c r="V18" s="307"/>
      <c r="W18" s="313"/>
      <c r="X18" s="307"/>
      <c r="Y18" s="313"/>
      <c r="Z18" s="307"/>
      <c r="AA18" s="313"/>
      <c r="AB18" s="307"/>
      <c r="AC18" s="313"/>
      <c r="AD18" s="317">
        <v>-1</v>
      </c>
      <c r="AE18" s="313"/>
      <c r="AF18" s="307"/>
      <c r="AG18" s="313"/>
      <c r="AH18" s="307"/>
      <c r="AI18" s="313"/>
      <c r="AJ18" s="307"/>
      <c r="AK18" s="313"/>
      <c r="AL18" s="307"/>
      <c r="AM18" s="313"/>
      <c r="AN18" s="317">
        <v>-5</v>
      </c>
      <c r="AO18" s="313"/>
      <c r="AP18" s="317">
        <v>-1</v>
      </c>
      <c r="AQ18" s="313"/>
    </row>
    <row r="19" ht="17.25" customHeight="1" spans="1:44" x14ac:dyDescent="0.25">
      <c r="A19" s="37" t="s">
        <v>756</v>
      </c>
      <c r="B19" s="319"/>
      <c r="C19" s="320"/>
      <c r="D19" s="305"/>
      <c r="E19" s="320"/>
      <c r="F19" s="305"/>
      <c r="G19" s="320"/>
      <c r="H19" s="321"/>
      <c r="I19" s="322"/>
      <c r="J19" s="321"/>
      <c r="K19" s="322"/>
      <c r="L19" s="321"/>
      <c r="M19" s="322"/>
      <c r="N19" s="321"/>
      <c r="O19" s="322"/>
      <c r="P19" s="321"/>
      <c r="Q19" s="322"/>
      <c r="R19" s="321"/>
      <c r="S19" s="322"/>
      <c r="T19" s="321"/>
      <c r="U19" s="320"/>
      <c r="V19" s="305"/>
      <c r="W19" s="320"/>
      <c r="X19" s="305"/>
      <c r="Y19" s="320"/>
      <c r="Z19" s="323">
        <v>-1</v>
      </c>
      <c r="AA19" s="320"/>
      <c r="AB19" s="305"/>
      <c r="AC19" s="320"/>
      <c r="AD19" s="305"/>
      <c r="AE19" s="320"/>
      <c r="AF19" s="305"/>
      <c r="AG19" s="320"/>
      <c r="AH19" s="305"/>
      <c r="AI19" s="320"/>
      <c r="AJ19" s="305"/>
      <c r="AK19" s="320"/>
      <c r="AL19" s="305"/>
      <c r="AM19" s="320"/>
      <c r="AN19" s="305"/>
      <c r="AO19" s="320"/>
      <c r="AP19" s="305"/>
      <c r="AQ19" s="320"/>
    </row>
    <row r="20" ht="17.25" customHeight="1" spans="1:44" x14ac:dyDescent="0.25">
      <c r="A20" s="17">
        <v>43899</v>
      </c>
      <c r="B20" s="316"/>
      <c r="C20" s="313"/>
      <c r="D20" s="317">
        <v>-80</v>
      </c>
      <c r="E20" s="313"/>
      <c r="F20" s="317">
        <v>-100</v>
      </c>
      <c r="G20" s="313"/>
      <c r="H20" s="314"/>
      <c r="I20" s="315"/>
      <c r="J20" s="318">
        <v>-10</v>
      </c>
      <c r="K20" s="315"/>
      <c r="L20" s="318">
        <v>-16</v>
      </c>
      <c r="M20" s="315"/>
      <c r="N20" s="318">
        <v>-310</v>
      </c>
      <c r="O20" s="315"/>
      <c r="P20" s="314"/>
      <c r="Q20" s="315"/>
      <c r="R20" s="318">
        <v>-16</v>
      </c>
      <c r="S20" s="315"/>
      <c r="T20" s="314"/>
      <c r="U20" s="313"/>
      <c r="V20" s="307"/>
      <c r="W20" s="313"/>
      <c r="X20" s="307"/>
      <c r="Y20" s="313"/>
      <c r="Z20" s="307"/>
      <c r="AA20" s="313"/>
      <c r="AB20" s="307"/>
      <c r="AC20" s="313"/>
      <c r="AD20" s="307"/>
      <c r="AE20" s="313"/>
      <c r="AF20" s="307"/>
      <c r="AG20" s="313"/>
      <c r="AH20" s="307"/>
      <c r="AI20" s="313"/>
      <c r="AJ20" s="307"/>
      <c r="AK20" s="313"/>
      <c r="AL20" s="307"/>
      <c r="AM20" s="313"/>
      <c r="AN20" s="307"/>
      <c r="AO20" s="313"/>
      <c r="AP20" s="307"/>
      <c r="AQ20" s="313"/>
    </row>
    <row r="21" ht="17.25" customHeight="1" spans="1:44" x14ac:dyDescent="0.25">
      <c r="A21" s="17">
        <v>44021</v>
      </c>
      <c r="B21" s="316"/>
      <c r="C21" s="313"/>
      <c r="D21" s="317">
        <v>-46</v>
      </c>
      <c r="E21" s="313"/>
      <c r="F21" s="317">
        <v>-23</v>
      </c>
      <c r="G21" s="313"/>
      <c r="H21" s="318">
        <v>-43</v>
      </c>
      <c r="I21" s="315"/>
      <c r="J21" s="318">
        <v>-4</v>
      </c>
      <c r="K21" s="315"/>
      <c r="L21" s="318">
        <v>-24</v>
      </c>
      <c r="M21" s="315"/>
      <c r="N21" s="318">
        <v>-2</v>
      </c>
      <c r="O21" s="315"/>
      <c r="P21" s="314"/>
      <c r="Q21" s="315"/>
      <c r="R21" s="318">
        <v>-1</v>
      </c>
      <c r="S21" s="315"/>
      <c r="T21" s="314"/>
      <c r="U21" s="313"/>
      <c r="V21" s="317">
        <v>-11</v>
      </c>
      <c r="W21" s="313"/>
      <c r="X21" s="307"/>
      <c r="Y21" s="313"/>
      <c r="Z21" s="307"/>
      <c r="AA21" s="313"/>
      <c r="AB21" s="307"/>
      <c r="AC21" s="313"/>
      <c r="AD21" s="317">
        <v>-9</v>
      </c>
      <c r="AE21" s="313"/>
      <c r="AF21" s="307"/>
      <c r="AG21" s="313"/>
      <c r="AH21" s="307"/>
      <c r="AI21" s="313"/>
      <c r="AJ21" s="307"/>
      <c r="AK21" s="313"/>
      <c r="AL21" s="307"/>
      <c r="AM21" s="313"/>
      <c r="AN21" s="307"/>
      <c r="AO21" s="313"/>
      <c r="AP21" s="317">
        <v>-1</v>
      </c>
      <c r="AQ21" s="313"/>
    </row>
    <row r="22" ht="17.25" customHeight="1" spans="1:44" x14ac:dyDescent="0.25">
      <c r="A22" s="17">
        <v>43961</v>
      </c>
      <c r="B22" s="316"/>
      <c r="C22" s="313"/>
      <c r="D22" s="317">
        <v>90</v>
      </c>
      <c r="E22" s="313" t="s">
        <v>807</v>
      </c>
      <c r="F22" s="317">
        <v>90</v>
      </c>
      <c r="G22" s="313" t="s">
        <v>807</v>
      </c>
      <c r="H22" s="314"/>
      <c r="I22" s="315"/>
      <c r="J22" s="314"/>
      <c r="K22" s="315"/>
      <c r="L22" s="314"/>
      <c r="M22" s="315"/>
      <c r="N22" s="314"/>
      <c r="O22" s="315"/>
      <c r="P22" s="314"/>
      <c r="Q22" s="315"/>
      <c r="R22" s="314"/>
      <c r="S22" s="315"/>
      <c r="T22" s="314"/>
      <c r="U22" s="313"/>
      <c r="V22" s="307"/>
      <c r="W22" s="313"/>
      <c r="X22" s="307"/>
      <c r="Y22" s="313"/>
      <c r="Z22" s="307"/>
      <c r="AA22" s="313"/>
      <c r="AB22" s="307"/>
      <c r="AC22" s="313"/>
      <c r="AD22" s="307"/>
      <c r="AE22" s="313"/>
      <c r="AF22" s="307"/>
      <c r="AG22" s="313"/>
      <c r="AH22" s="307"/>
      <c r="AI22" s="313"/>
      <c r="AJ22" s="307"/>
      <c r="AK22" s="313"/>
      <c r="AL22" s="307"/>
      <c r="AM22" s="313"/>
      <c r="AN22" s="307"/>
      <c r="AO22" s="313"/>
      <c r="AP22" s="307"/>
      <c r="AQ22" s="313"/>
    </row>
    <row r="23" ht="17.25" customHeight="1" spans="1:44" x14ac:dyDescent="0.25">
      <c r="A23" s="17" t="s">
        <v>759</v>
      </c>
      <c r="B23" s="312">
        <v>8</v>
      </c>
      <c r="C23" s="313" t="s">
        <v>807</v>
      </c>
      <c r="D23" s="307"/>
      <c r="E23" s="313"/>
      <c r="F23" s="307"/>
      <c r="G23" s="313"/>
      <c r="H23" s="314"/>
      <c r="I23" s="315"/>
      <c r="J23" s="314"/>
      <c r="K23" s="315"/>
      <c r="L23" s="314"/>
      <c r="M23" s="315"/>
      <c r="N23" s="314"/>
      <c r="O23" s="315"/>
      <c r="P23" s="314"/>
      <c r="Q23" s="315"/>
      <c r="R23" s="314"/>
      <c r="S23" s="315"/>
      <c r="T23" s="314"/>
      <c r="U23" s="313"/>
      <c r="V23" s="307"/>
      <c r="W23" s="313"/>
      <c r="X23" s="307"/>
      <c r="Y23" s="313"/>
      <c r="Z23" s="307"/>
      <c r="AA23" s="313"/>
      <c r="AB23" s="307"/>
      <c r="AC23" s="313"/>
      <c r="AD23" s="307"/>
      <c r="AE23" s="313"/>
      <c r="AF23" s="307"/>
      <c r="AG23" s="313"/>
      <c r="AH23" s="307"/>
      <c r="AI23" s="313"/>
      <c r="AJ23" s="307"/>
      <c r="AK23" s="313"/>
      <c r="AL23" s="307"/>
      <c r="AM23" s="313"/>
      <c r="AN23" s="307"/>
      <c r="AO23" s="313"/>
      <c r="AP23" s="307"/>
      <c r="AQ23" s="313"/>
    </row>
    <row r="24" ht="17.25" customHeight="1" spans="1:44" x14ac:dyDescent="0.25">
      <c r="A24" s="17" t="s">
        <v>761</v>
      </c>
      <c r="B24" s="312">
        <v>2</v>
      </c>
      <c r="C24" s="313" t="s">
        <v>807</v>
      </c>
      <c r="D24" s="307"/>
      <c r="E24" s="313"/>
      <c r="F24" s="307"/>
      <c r="G24" s="313"/>
      <c r="H24" s="314"/>
      <c r="I24" s="315"/>
      <c r="J24" s="314"/>
      <c r="K24" s="315"/>
      <c r="L24" s="314"/>
      <c r="M24" s="315"/>
      <c r="N24" s="314"/>
      <c r="O24" s="315"/>
      <c r="P24" s="314"/>
      <c r="Q24" s="315"/>
      <c r="R24" s="314"/>
      <c r="S24" s="315"/>
      <c r="T24" s="314"/>
      <c r="U24" s="313"/>
      <c r="V24" s="307"/>
      <c r="W24" s="313"/>
      <c r="X24" s="307"/>
      <c r="Y24" s="313"/>
      <c r="Z24" s="307"/>
      <c r="AA24" s="313"/>
      <c r="AB24" s="307"/>
      <c r="AC24" s="313"/>
      <c r="AD24" s="307"/>
      <c r="AE24" s="313"/>
      <c r="AF24" s="307"/>
      <c r="AG24" s="313"/>
      <c r="AH24" s="307"/>
      <c r="AI24" s="313"/>
      <c r="AJ24" s="307"/>
      <c r="AK24" s="313"/>
      <c r="AL24" s="307"/>
      <c r="AM24" s="313"/>
      <c r="AN24" s="307"/>
      <c r="AO24" s="313"/>
      <c r="AP24" s="307"/>
      <c r="AQ24" s="313"/>
    </row>
    <row r="25" ht="17.25" customHeight="1" spans="1:44" x14ac:dyDescent="0.25">
      <c r="A25" s="17" t="s">
        <v>763</v>
      </c>
      <c r="B25" s="316"/>
      <c r="C25" s="313"/>
      <c r="D25" s="317">
        <v>-80</v>
      </c>
      <c r="E25" s="313"/>
      <c r="F25" s="317">
        <v>-134</v>
      </c>
      <c r="G25" s="313"/>
      <c r="H25" s="314"/>
      <c r="I25" s="315"/>
      <c r="J25" s="324">
        <v>-3</v>
      </c>
      <c r="K25" s="325"/>
      <c r="L25" s="314"/>
      <c r="M25" s="315"/>
      <c r="N25" s="318">
        <v>-22</v>
      </c>
      <c r="O25" s="315"/>
      <c r="P25" s="314"/>
      <c r="Q25" s="326"/>
      <c r="R25" s="327">
        <v>-26</v>
      </c>
      <c r="S25" s="315"/>
      <c r="T25" s="318">
        <v>-36</v>
      </c>
      <c r="U25" s="313"/>
      <c r="V25" s="307"/>
      <c r="W25" s="313"/>
      <c r="X25" s="307"/>
      <c r="Y25" s="313"/>
      <c r="Z25" s="307"/>
      <c r="AA25" s="313"/>
      <c r="AB25" s="307"/>
      <c r="AC25" s="313"/>
      <c r="AD25" s="307"/>
      <c r="AE25" s="313"/>
      <c r="AF25" s="307"/>
      <c r="AG25" s="313"/>
      <c r="AH25" s="307"/>
      <c r="AI25" s="313"/>
      <c r="AJ25" s="307"/>
      <c r="AK25" s="313"/>
      <c r="AL25" s="307"/>
      <c r="AM25" s="313"/>
      <c r="AN25" s="307"/>
      <c r="AO25" s="313"/>
      <c r="AP25" s="307"/>
      <c r="AQ25" s="313"/>
    </row>
    <row r="26" ht="17.25" customHeight="1" spans="1:44" x14ac:dyDescent="0.25">
      <c r="A26" s="17" t="s">
        <v>765</v>
      </c>
      <c r="B26" s="316"/>
      <c r="C26" s="313"/>
      <c r="D26" s="317">
        <v>-78</v>
      </c>
      <c r="E26" s="313"/>
      <c r="F26" s="317">
        <v>-51</v>
      </c>
      <c r="G26" s="313"/>
      <c r="H26" s="318">
        <v>-47</v>
      </c>
      <c r="I26" s="315"/>
      <c r="J26" s="324">
        <v>-30</v>
      </c>
      <c r="K26" s="325"/>
      <c r="L26" s="314"/>
      <c r="M26" s="315"/>
      <c r="N26" s="318">
        <v>-77</v>
      </c>
      <c r="O26" s="315"/>
      <c r="P26" s="314"/>
      <c r="Q26" s="326"/>
      <c r="R26" s="327">
        <v>-255</v>
      </c>
      <c r="S26" s="315"/>
      <c r="T26" s="314"/>
      <c r="U26" s="313"/>
      <c r="V26" s="307"/>
      <c r="W26" s="313"/>
      <c r="X26" s="307"/>
      <c r="Y26" s="313"/>
      <c r="Z26" s="307"/>
      <c r="AA26" s="313"/>
      <c r="AB26" s="317">
        <v>-8</v>
      </c>
      <c r="AC26" s="313"/>
      <c r="AD26" s="307"/>
      <c r="AE26" s="313"/>
      <c r="AF26" s="317">
        <v>-15</v>
      </c>
      <c r="AG26" s="313"/>
      <c r="AH26" s="317">
        <v>-5</v>
      </c>
      <c r="AI26" s="313"/>
      <c r="AJ26" s="317">
        <v>-5</v>
      </c>
      <c r="AK26" s="313"/>
      <c r="AL26" s="317">
        <v>-10</v>
      </c>
      <c r="AM26" s="313"/>
      <c r="AN26" s="317">
        <v>-4</v>
      </c>
      <c r="AO26" s="313"/>
      <c r="AP26" s="317">
        <v>-4</v>
      </c>
      <c r="AQ26" s="313"/>
    </row>
    <row r="27" ht="17.25" customHeight="1" spans="1:44" x14ac:dyDescent="0.25">
      <c r="A27" s="17">
        <v>44085</v>
      </c>
      <c r="B27" s="316"/>
      <c r="C27" s="313"/>
      <c r="D27" s="317">
        <v>-22</v>
      </c>
      <c r="E27" s="313"/>
      <c r="F27" s="317">
        <v>-23</v>
      </c>
      <c r="G27" s="313"/>
      <c r="H27" s="324">
        <v>-9</v>
      </c>
      <c r="I27" s="313"/>
      <c r="J27" s="317">
        <v>-10</v>
      </c>
      <c r="K27" s="325"/>
      <c r="L27" s="314"/>
      <c r="M27" s="315"/>
      <c r="N27" s="324">
        <v>-82</v>
      </c>
      <c r="O27" s="313"/>
      <c r="P27" s="314"/>
      <c r="Q27" s="326"/>
      <c r="R27" s="317">
        <v>-52</v>
      </c>
      <c r="S27" s="313"/>
      <c r="T27" s="307"/>
      <c r="U27" s="313"/>
      <c r="V27" s="307"/>
      <c r="W27" s="313"/>
      <c r="X27" s="307"/>
      <c r="Y27" s="313"/>
      <c r="Z27" s="307"/>
      <c r="AA27" s="313"/>
      <c r="AB27" s="307"/>
      <c r="AC27" s="313"/>
      <c r="AD27" s="307"/>
      <c r="AE27" s="313"/>
      <c r="AF27" s="307"/>
      <c r="AG27" s="313"/>
      <c r="AH27" s="307"/>
      <c r="AI27" s="313"/>
      <c r="AJ27" s="307"/>
      <c r="AK27" s="313"/>
      <c r="AL27" s="307"/>
      <c r="AM27" s="313"/>
      <c r="AN27" s="307"/>
      <c r="AO27" s="313"/>
      <c r="AP27" s="317">
        <v>-1</v>
      </c>
      <c r="AQ27" s="313"/>
    </row>
    <row r="28" ht="17.25" customHeight="1" spans="1:44" x14ac:dyDescent="0.25">
      <c r="A28" s="17" t="s">
        <v>451</v>
      </c>
      <c r="B28" s="319"/>
      <c r="C28" s="313"/>
      <c r="D28" s="317">
        <v>-30</v>
      </c>
      <c r="E28" s="313"/>
      <c r="F28" s="317">
        <v>-24</v>
      </c>
      <c r="G28" s="313"/>
      <c r="H28" s="317">
        <v>-2</v>
      </c>
      <c r="I28" s="313"/>
      <c r="J28" s="317">
        <v>-20</v>
      </c>
      <c r="K28" s="325"/>
      <c r="L28" s="318">
        <v>-2</v>
      </c>
      <c r="M28" s="315"/>
      <c r="N28" s="324">
        <v>-38</v>
      </c>
      <c r="O28" s="313"/>
      <c r="P28" s="321"/>
      <c r="Q28" s="326"/>
      <c r="R28" s="305"/>
      <c r="S28" s="313"/>
      <c r="T28" s="307"/>
      <c r="U28" s="313"/>
      <c r="V28" s="305"/>
      <c r="W28" s="313"/>
      <c r="X28" s="305"/>
      <c r="Y28" s="313"/>
      <c r="Z28" s="307"/>
      <c r="AA28" s="313"/>
      <c r="AB28" s="307"/>
      <c r="AC28" s="313"/>
      <c r="AD28" s="307"/>
      <c r="AE28" s="313"/>
      <c r="AF28" s="307"/>
      <c r="AG28" s="313"/>
      <c r="AH28" s="307"/>
      <c r="AI28" s="313"/>
      <c r="AJ28" s="307"/>
      <c r="AK28" s="313"/>
      <c r="AL28" s="307"/>
      <c r="AM28" s="313"/>
      <c r="AN28" s="307"/>
      <c r="AO28" s="313"/>
      <c r="AP28" s="317">
        <v>-1</v>
      </c>
      <c r="AQ28" s="313"/>
    </row>
    <row r="29" ht="17.25" customHeight="1" spans="1:44" x14ac:dyDescent="0.25">
      <c r="A29" s="17" t="s">
        <v>769</v>
      </c>
      <c r="B29" s="312">
        <v>-5</v>
      </c>
      <c r="C29" s="313"/>
      <c r="D29" s="307"/>
      <c r="E29" s="313"/>
      <c r="F29" s="317">
        <v>-1</v>
      </c>
      <c r="G29" s="313"/>
      <c r="H29" s="307"/>
      <c r="I29" s="313"/>
      <c r="J29" s="307"/>
      <c r="K29" s="325"/>
      <c r="L29" s="314"/>
      <c r="M29" s="313"/>
      <c r="N29" s="317">
        <v>-2</v>
      </c>
      <c r="O29" s="313"/>
      <c r="P29" s="324">
        <v>-3</v>
      </c>
      <c r="Q29" s="313"/>
      <c r="R29" s="307"/>
      <c r="S29" s="313"/>
      <c r="T29" s="307"/>
      <c r="U29" s="313"/>
      <c r="V29" s="317">
        <v>-50</v>
      </c>
      <c r="W29" s="313"/>
      <c r="X29" s="317">
        <v>-3</v>
      </c>
      <c r="Y29" s="313"/>
      <c r="Z29" s="307"/>
      <c r="AA29" s="313"/>
      <c r="AB29" s="307"/>
      <c r="AC29" s="313"/>
      <c r="AD29" s="307"/>
      <c r="AE29" s="313"/>
      <c r="AF29" s="307"/>
      <c r="AG29" s="313"/>
      <c r="AH29" s="307"/>
      <c r="AI29" s="313"/>
      <c r="AJ29" s="307"/>
      <c r="AK29" s="313"/>
      <c r="AL29" s="307"/>
      <c r="AM29" s="313"/>
      <c r="AN29" s="307"/>
      <c r="AO29" s="313"/>
      <c r="AP29" s="307"/>
      <c r="AQ29" s="313"/>
    </row>
    <row r="30" ht="17.25" customHeight="1" spans="1:44" x14ac:dyDescent="0.25">
      <c r="A30" s="17" t="s">
        <v>770</v>
      </c>
      <c r="B30" s="316"/>
      <c r="C30" s="313"/>
      <c r="D30" s="317">
        <v>-40</v>
      </c>
      <c r="E30" s="313"/>
      <c r="F30" s="317">
        <v>-15</v>
      </c>
      <c r="G30" s="313"/>
      <c r="H30" s="307"/>
      <c r="I30" s="313"/>
      <c r="J30" s="317">
        <v>-3</v>
      </c>
      <c r="K30" s="313"/>
      <c r="L30" s="327">
        <v>-7</v>
      </c>
      <c r="M30" s="313"/>
      <c r="N30" s="317">
        <v>-46</v>
      </c>
      <c r="O30" s="313"/>
      <c r="P30" s="328"/>
      <c r="Q30" s="313"/>
      <c r="R30" s="307"/>
      <c r="S30" s="313"/>
      <c r="T30" s="307"/>
      <c r="U30" s="313"/>
      <c r="V30" s="317">
        <v>-30</v>
      </c>
      <c r="W30" s="313"/>
      <c r="X30" s="307"/>
      <c r="Y30" s="313"/>
      <c r="Z30" s="307"/>
      <c r="AA30" s="313"/>
      <c r="AB30" s="307"/>
      <c r="AC30" s="313"/>
      <c r="AD30" s="307"/>
      <c r="AE30" s="313"/>
      <c r="AF30" s="307"/>
      <c r="AG30" s="313"/>
      <c r="AH30" s="307"/>
      <c r="AI30" s="313"/>
      <c r="AJ30" s="307"/>
      <c r="AK30" s="313"/>
      <c r="AL30" s="307"/>
      <c r="AM30" s="313"/>
      <c r="AN30" s="307"/>
      <c r="AO30" s="313"/>
      <c r="AP30" s="307"/>
      <c r="AQ30" s="313"/>
    </row>
    <row r="31" ht="17.25" customHeight="1" spans="1:44" x14ac:dyDescent="0.25">
      <c r="A31" s="57" t="s">
        <v>100</v>
      </c>
      <c r="B31" s="316"/>
      <c r="C31" s="313"/>
      <c r="D31" s="70">
        <v>-27</v>
      </c>
      <c r="E31" s="313"/>
      <c r="F31" s="70">
        <v>-12</v>
      </c>
      <c r="G31" s="313"/>
      <c r="H31" s="70">
        <v>-1</v>
      </c>
      <c r="I31" s="313"/>
      <c r="J31" s="70">
        <v>-11</v>
      </c>
      <c r="K31" s="313"/>
      <c r="L31" s="329">
        <v>-3</v>
      </c>
      <c r="M31" s="313"/>
      <c r="N31" s="70">
        <v>-108</v>
      </c>
      <c r="O31" s="313"/>
      <c r="P31" s="330">
        <v>-34</v>
      </c>
      <c r="Q31" s="313"/>
      <c r="R31" s="307"/>
      <c r="S31" s="313"/>
      <c r="T31" s="70">
        <v>-64</v>
      </c>
      <c r="U31" s="313"/>
      <c r="V31" s="70">
        <v>-10</v>
      </c>
      <c r="W31" s="313"/>
      <c r="X31" s="70">
        <v>-4</v>
      </c>
      <c r="Y31" s="313"/>
      <c r="Z31" s="307"/>
      <c r="AA31" s="313"/>
      <c r="AB31" s="307"/>
      <c r="AC31" s="313"/>
      <c r="AD31" s="307"/>
      <c r="AE31" s="313"/>
      <c r="AF31" s="307"/>
      <c r="AG31" s="313"/>
      <c r="AH31" s="307"/>
      <c r="AI31" s="313"/>
      <c r="AJ31" s="70">
        <v>-1</v>
      </c>
      <c r="AK31" s="313"/>
      <c r="AL31" s="307"/>
      <c r="AM31" s="313"/>
      <c r="AN31" s="307"/>
      <c r="AO31" s="313"/>
      <c r="AP31" s="307"/>
      <c r="AQ31" s="313"/>
    </row>
    <row r="32" ht="17.25" customHeight="1" spans="1:44" x14ac:dyDescent="0.25">
      <c r="A32" s="57" t="s">
        <v>105</v>
      </c>
      <c r="B32" s="331"/>
      <c r="C32" s="332"/>
      <c r="D32" s="329">
        <v>-3</v>
      </c>
      <c r="E32" s="332"/>
      <c r="F32" s="70">
        <v>-13</v>
      </c>
      <c r="G32" s="333"/>
      <c r="H32" s="70">
        <v>-4</v>
      </c>
      <c r="I32" s="332"/>
      <c r="J32" s="70">
        <v>-11</v>
      </c>
      <c r="K32" s="332"/>
      <c r="L32" s="334"/>
      <c r="M32" s="332"/>
      <c r="N32" s="335"/>
      <c r="O32" s="333"/>
      <c r="P32" s="336">
        <v>-12</v>
      </c>
      <c r="Q32" s="333"/>
      <c r="R32" s="337"/>
      <c r="S32" s="333"/>
      <c r="T32" s="338"/>
      <c r="U32" s="333"/>
      <c r="V32" s="336">
        <v>-8</v>
      </c>
      <c r="W32" s="333"/>
      <c r="X32" s="336">
        <v>-3</v>
      </c>
      <c r="Y32" s="333"/>
      <c r="Z32" s="337"/>
      <c r="AA32" s="333"/>
      <c r="AB32" s="337"/>
      <c r="AC32" s="332"/>
      <c r="AD32" s="337"/>
      <c r="AE32" s="332"/>
      <c r="AF32" s="337"/>
      <c r="AG32" s="332"/>
      <c r="AH32" s="337"/>
      <c r="AI32" s="332"/>
      <c r="AJ32" s="275"/>
      <c r="AK32" s="332"/>
      <c r="AL32" s="337"/>
      <c r="AM32" s="332"/>
      <c r="AN32" s="337"/>
      <c r="AO32" s="332"/>
      <c r="AP32" s="337"/>
      <c r="AQ32" s="332"/>
    </row>
    <row r="33" ht="17.25" customHeight="1" spans="1:44" x14ac:dyDescent="0.25">
      <c r="A33" s="218" t="s">
        <v>772</v>
      </c>
      <c r="B33" s="219">
        <v>-11</v>
      </c>
      <c r="C33" s="313"/>
      <c r="D33" s="307"/>
      <c r="E33" s="313"/>
      <c r="F33" s="73"/>
      <c r="G33" s="313"/>
      <c r="H33" s="73"/>
      <c r="I33" s="313"/>
      <c r="J33" s="73"/>
      <c r="K33" s="313"/>
      <c r="L33" s="219">
        <v>-1</v>
      </c>
      <c r="M33" s="313"/>
      <c r="N33" s="219">
        <v>-194</v>
      </c>
      <c r="O33" s="313"/>
      <c r="P33" s="73"/>
      <c r="Q33" s="313"/>
      <c r="R33" s="73"/>
      <c r="S33" s="313"/>
      <c r="T33" s="307"/>
      <c r="U33" s="313"/>
      <c r="V33" s="219">
        <v>-1</v>
      </c>
      <c r="W33" s="313"/>
      <c r="X33" s="307"/>
      <c r="Y33" s="313"/>
      <c r="Z33" s="307"/>
      <c r="AA33" s="313"/>
      <c r="AB33" s="219">
        <v>-7</v>
      </c>
      <c r="AC33" s="313"/>
      <c r="AD33" s="307"/>
      <c r="AE33" s="313"/>
      <c r="AF33" s="307"/>
      <c r="AG33" s="313"/>
      <c r="AH33" s="219">
        <v>-5</v>
      </c>
      <c r="AI33" s="313"/>
      <c r="AJ33" s="219">
        <v>-4</v>
      </c>
      <c r="AK33" s="313"/>
      <c r="AL33" s="307"/>
      <c r="AM33" s="313"/>
      <c r="AN33" s="219">
        <v>-1</v>
      </c>
      <c r="AO33" s="313"/>
      <c r="AP33" s="219">
        <v>-2</v>
      </c>
      <c r="AQ33" s="313"/>
    </row>
    <row r="34" ht="17.25" customHeight="1" spans="1:44" x14ac:dyDescent="0.25">
      <c r="A34" s="218" t="s">
        <v>772</v>
      </c>
      <c r="B34" s="219">
        <v>-4</v>
      </c>
      <c r="C34" s="313"/>
      <c r="D34" s="307"/>
      <c r="E34" s="313"/>
      <c r="F34" s="73"/>
      <c r="G34" s="313"/>
      <c r="H34" s="219">
        <v>-1</v>
      </c>
      <c r="I34" s="313"/>
      <c r="J34" s="73"/>
      <c r="K34" s="313"/>
      <c r="L34" s="73"/>
      <c r="M34" s="313"/>
      <c r="N34" s="73"/>
      <c r="O34" s="313"/>
      <c r="P34" s="73"/>
      <c r="Q34" s="313"/>
      <c r="R34" s="73"/>
      <c r="S34" s="313"/>
      <c r="T34" s="307"/>
      <c r="U34" s="313"/>
      <c r="V34" s="73"/>
      <c r="W34" s="313"/>
      <c r="X34" s="307"/>
      <c r="Y34" s="313"/>
      <c r="Z34" s="307"/>
      <c r="AA34" s="313"/>
      <c r="AB34" s="73"/>
      <c r="AC34" s="313"/>
      <c r="AD34" s="307"/>
      <c r="AE34" s="313"/>
      <c r="AF34" s="307"/>
      <c r="AG34" s="313"/>
      <c r="AH34" s="73"/>
      <c r="AI34" s="313"/>
      <c r="AJ34" s="73"/>
      <c r="AK34" s="313"/>
      <c r="AL34" s="307"/>
      <c r="AM34" s="313"/>
      <c r="AN34" s="73"/>
      <c r="AO34" s="313"/>
      <c r="AP34" s="73"/>
      <c r="AQ34" s="313"/>
    </row>
    <row r="35" ht="17.25" customHeight="1" spans="1:44" x14ac:dyDescent="0.25">
      <c r="A35" s="218" t="s">
        <v>561</v>
      </c>
      <c r="B35" s="73"/>
      <c r="C35" s="313"/>
      <c r="D35" s="307"/>
      <c r="E35" s="313"/>
      <c r="F35" s="73"/>
      <c r="G35" s="313"/>
      <c r="H35" s="73"/>
      <c r="I35" s="313"/>
      <c r="J35" s="73"/>
      <c r="K35" s="313"/>
      <c r="L35" s="73"/>
      <c r="M35" s="313"/>
      <c r="N35" s="73"/>
      <c r="O35" s="313"/>
      <c r="P35" s="219">
        <v>4</v>
      </c>
      <c r="Q35" s="313"/>
      <c r="R35" s="219">
        <v>11</v>
      </c>
      <c r="S35" s="313"/>
      <c r="T35" s="339"/>
      <c r="U35" s="313"/>
      <c r="V35" s="73"/>
      <c r="W35" s="313"/>
      <c r="X35" s="307"/>
      <c r="Y35" s="313"/>
      <c r="Z35" s="307"/>
      <c r="AA35" s="313"/>
      <c r="AB35" s="73"/>
      <c r="AC35" s="313"/>
      <c r="AD35" s="307"/>
      <c r="AE35" s="313"/>
      <c r="AF35" s="307"/>
      <c r="AG35" s="313"/>
      <c r="AH35" s="73"/>
      <c r="AI35" s="313"/>
      <c r="AJ35" s="73"/>
      <c r="AK35" s="313"/>
      <c r="AL35" s="307"/>
      <c r="AM35" s="313"/>
      <c r="AN35" s="73"/>
      <c r="AO35" s="313"/>
      <c r="AP35" s="73"/>
      <c r="AQ35" s="313"/>
    </row>
    <row r="36" ht="17.25" customHeight="1" spans="1:44" x14ac:dyDescent="0.25">
      <c r="A36" s="57" t="s">
        <v>574</v>
      </c>
      <c r="B36" s="70">
        <v>-7</v>
      </c>
      <c r="C36" s="332"/>
      <c r="D36" s="337"/>
      <c r="E36" s="340"/>
      <c r="F36" s="70">
        <v>-5</v>
      </c>
      <c r="G36" s="340"/>
      <c r="H36" s="73"/>
      <c r="I36" s="340"/>
      <c r="J36" s="70">
        <v>-5</v>
      </c>
      <c r="K36" s="340"/>
      <c r="L36" s="73"/>
      <c r="M36" s="340"/>
      <c r="N36" s="70">
        <v>-16</v>
      </c>
      <c r="O36" s="340"/>
      <c r="P36" s="73"/>
      <c r="Q36" s="340"/>
      <c r="R36" s="73"/>
      <c r="S36" s="332"/>
      <c r="T36" s="341"/>
      <c r="U36" s="332"/>
      <c r="V36" s="73"/>
      <c r="W36" s="332"/>
      <c r="X36" s="337"/>
      <c r="Y36" s="332"/>
      <c r="Z36" s="337"/>
      <c r="AA36" s="332"/>
      <c r="AB36" s="73"/>
      <c r="AC36" s="332"/>
      <c r="AD36" s="337"/>
      <c r="AE36" s="332"/>
      <c r="AF36" s="337"/>
      <c r="AG36" s="332"/>
      <c r="AH36" s="73"/>
      <c r="AI36" s="332"/>
      <c r="AJ36" s="73"/>
      <c r="AK36" s="332"/>
      <c r="AL36" s="337"/>
      <c r="AM36" s="332"/>
      <c r="AN36" s="73"/>
      <c r="AO36" s="332"/>
      <c r="AP36" s="73"/>
      <c r="AQ36" s="332"/>
    </row>
    <row r="37" ht="17.25" customHeight="1" spans="1:44" x14ac:dyDescent="0.25">
      <c r="A37" s="194" t="s">
        <v>456</v>
      </c>
      <c r="B37" s="342">
        <f>SUM(C6:C40)</f>
      </c>
      <c r="C37" s="343"/>
      <c r="D37" s="342">
        <f>SUM(E6:E40)</f>
      </c>
      <c r="E37" s="343"/>
      <c r="F37" s="342">
        <f>SUM(G6:G40)</f>
      </c>
      <c r="G37" s="343"/>
      <c r="H37" s="342">
        <f>SUM(I6:I40)</f>
      </c>
      <c r="I37" s="343"/>
      <c r="J37" s="342">
        <f>SUM(K6:K40)</f>
      </c>
      <c r="K37" s="343"/>
      <c r="L37" s="342">
        <f>SUM(M6:M40)</f>
      </c>
      <c r="M37" s="343"/>
      <c r="N37" s="342">
        <f>SUM(O6:O40)</f>
      </c>
      <c r="O37" s="343"/>
      <c r="P37" s="342">
        <f>SUM(Q6:Q40)</f>
      </c>
      <c r="Q37" s="343"/>
      <c r="R37" s="342">
        <f>SUM(S6:S40)</f>
      </c>
      <c r="S37" s="343"/>
      <c r="T37" s="342">
        <f>SUM(U6:U40)</f>
      </c>
      <c r="U37" s="343"/>
      <c r="V37" s="342">
        <f>SUM(W6:W40)</f>
      </c>
      <c r="W37" s="343"/>
      <c r="X37" s="342">
        <f>SUM(Y6:Y40)</f>
      </c>
      <c r="Y37" s="343"/>
      <c r="Z37" s="342">
        <f>SUM(AA6:AA40)</f>
      </c>
      <c r="AA37" s="343"/>
      <c r="AB37" s="342">
        <f>SUM(AC6:AC40)</f>
      </c>
      <c r="AC37" s="343"/>
      <c r="AD37" s="342">
        <f>SUM(AE6:AE40)</f>
      </c>
      <c r="AE37" s="343"/>
      <c r="AF37" s="342">
        <f>SUM(AG6:AG40)</f>
      </c>
      <c r="AG37" s="343"/>
      <c r="AH37" s="342">
        <f>SUM(AI6:AI40)</f>
      </c>
      <c r="AI37" s="343"/>
      <c r="AJ37" s="342">
        <f>SUM(AK6:AK40)</f>
      </c>
      <c r="AK37" s="343"/>
      <c r="AL37" s="342">
        <f>SUM(AM6:AM40)</f>
      </c>
      <c r="AM37" s="343"/>
      <c r="AN37" s="342">
        <f>SUM(AO6:AO40)</f>
      </c>
      <c r="AO37" s="343"/>
      <c r="AP37" s="342">
        <f>SUM(AQ6:AQ40)</f>
      </c>
      <c r="AQ37" s="343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8.862142857142858" style="3" customWidth="1"/>
    <col min="6" max="6" width="9.005" style="3" customWidth="1"/>
  </cols>
  <sheetData>
    <row r="1" ht="17.25" customHeight="1" spans="1:7" x14ac:dyDescent="0.25">
      <c r="A1" s="171" t="s">
        <v>0</v>
      </c>
      <c r="B1" s="100" t="s">
        <v>3</v>
      </c>
      <c r="C1" s="100" t="s">
        <v>8</v>
      </c>
      <c r="D1" s="100" t="s">
        <v>11</v>
      </c>
      <c r="E1" s="172"/>
      <c r="F1" s="172"/>
    </row>
    <row r="2" ht="17.25" customHeight="1" spans="1:7" x14ac:dyDescent="0.25">
      <c r="A2" s="19" t="s">
        <v>291</v>
      </c>
      <c r="B2" s="32">
        <v>70</v>
      </c>
      <c r="C2" s="18"/>
      <c r="D2" s="18"/>
      <c r="E2" s="19"/>
      <c r="F2" s="19"/>
    </row>
    <row r="3" ht="17.25" customHeight="1" spans="1:7" x14ac:dyDescent="0.25">
      <c r="A3" s="19" t="s">
        <v>291</v>
      </c>
      <c r="B3" s="18"/>
      <c r="C3" s="32">
        <v>200</v>
      </c>
      <c r="D3" s="32">
        <v>118</v>
      </c>
      <c r="E3" s="19"/>
      <c r="F3" s="19"/>
    </row>
    <row r="4" ht="17.25" customHeight="1" spans="1:7" x14ac:dyDescent="0.25">
      <c r="A4" s="17"/>
      <c r="B4" s="18"/>
      <c r="C4" s="18"/>
      <c r="D4" s="18"/>
      <c r="E4" s="19"/>
      <c r="F4" s="19"/>
    </row>
    <row r="5" ht="17.25" customHeight="1" spans="1:7" x14ac:dyDescent="0.25">
      <c r="A5" s="17"/>
      <c r="B5" s="18"/>
      <c r="C5" s="18"/>
      <c r="D5" s="18"/>
      <c r="E5" s="19"/>
      <c r="F5" s="19"/>
    </row>
    <row r="6" ht="17.25" customHeight="1" spans="1:7" x14ac:dyDescent="0.25">
      <c r="A6" s="55"/>
      <c r="B6" s="36"/>
      <c r="C6" s="36"/>
      <c r="D6" s="36"/>
      <c r="E6" s="55"/>
      <c r="F6" s="5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1" t="s">
        <v>0</v>
      </c>
      <c r="B1" s="100" t="s">
        <v>8</v>
      </c>
      <c r="C1" s="100" t="s">
        <v>3</v>
      </c>
      <c r="D1" s="100" t="s">
        <v>13</v>
      </c>
      <c r="E1" s="172"/>
    </row>
    <row r="2" ht="17.25" customHeight="1" spans="1:6" x14ac:dyDescent="0.25">
      <c r="A2" s="19" t="s">
        <v>808</v>
      </c>
      <c r="B2" s="32">
        <v>300</v>
      </c>
      <c r="C2" s="32">
        <v>100</v>
      </c>
      <c r="D2" s="32">
        <v>500</v>
      </c>
      <c r="E2" s="55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18"/>
      <c r="C5" s="18"/>
      <c r="D5" s="18"/>
      <c r="E5" s="19"/>
    </row>
    <row r="6" ht="17.25" customHeight="1" spans="1:6" x14ac:dyDescent="0.25">
      <c r="A6" s="55"/>
      <c r="B6" s="36"/>
      <c r="C6" s="36"/>
      <c r="D6" s="36"/>
      <c r="E6" s="5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8.862142857142858" style="2" customWidth="1"/>
    <col min="4" max="4" width="9.005" style="3" customWidth="1"/>
  </cols>
  <sheetData>
    <row r="1" ht="17.25" customHeight="1" spans="1:5" x14ac:dyDescent="0.25">
      <c r="A1" s="183" t="s">
        <v>0</v>
      </c>
      <c r="B1" s="100" t="s">
        <v>11</v>
      </c>
      <c r="C1" s="100" t="s">
        <v>8</v>
      </c>
      <c r="D1" s="172"/>
    </row>
    <row r="2" ht="17.25" customHeight="1" spans="1:5" x14ac:dyDescent="0.25">
      <c r="A2" s="17">
        <v>44991</v>
      </c>
      <c r="B2" s="32">
        <v>400</v>
      </c>
      <c r="C2" s="32">
        <v>100</v>
      </c>
      <c r="D2" s="55"/>
    </row>
    <row r="3" ht="17.25" customHeight="1" spans="1:5" x14ac:dyDescent="0.25">
      <c r="A3" s="17"/>
      <c r="B3" s="18"/>
      <c r="C3" s="18"/>
      <c r="D3" s="19"/>
    </row>
    <row r="4" ht="17.25" customHeight="1" spans="1:5" x14ac:dyDescent="0.25">
      <c r="A4" s="17"/>
      <c r="B4" s="18"/>
      <c r="C4" s="18"/>
      <c r="D4" s="19"/>
    </row>
    <row r="5" ht="17.25" customHeight="1" spans="1:5" x14ac:dyDescent="0.25">
      <c r="A5" s="17"/>
      <c r="B5" s="18"/>
      <c r="C5" s="18"/>
      <c r="D5" s="19"/>
    </row>
    <row r="6" ht="17.25" customHeight="1" spans="1:5" x14ac:dyDescent="0.25">
      <c r="A6" s="37"/>
      <c r="B6" s="36"/>
      <c r="C6" s="36"/>
      <c r="D6" s="5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8</v>
      </c>
      <c r="C1" s="100" t="s">
        <v>11</v>
      </c>
      <c r="D1" s="100" t="s">
        <v>46</v>
      </c>
      <c r="E1" s="100" t="s">
        <v>13</v>
      </c>
      <c r="F1" s="100" t="s">
        <v>7</v>
      </c>
      <c r="G1" s="100" t="s">
        <v>3</v>
      </c>
      <c r="H1" s="100" t="s">
        <v>6</v>
      </c>
      <c r="I1" s="100" t="s">
        <v>9</v>
      </c>
      <c r="J1" s="172"/>
    </row>
    <row r="2" ht="17.25" customHeight="1" spans="1:11" x14ac:dyDescent="0.25">
      <c r="A2" s="17">
        <v>45175</v>
      </c>
      <c r="B2" s="32">
        <v>56</v>
      </c>
      <c r="C2" s="32">
        <v>56</v>
      </c>
      <c r="D2" s="18"/>
      <c r="E2" s="18"/>
      <c r="F2" s="18"/>
      <c r="G2" s="18"/>
      <c r="H2" s="18"/>
      <c r="I2" s="18"/>
      <c r="J2" s="55"/>
    </row>
    <row r="3" ht="17.25" customHeight="1" spans="1:11" x14ac:dyDescent="0.25">
      <c r="A3" s="17">
        <v>45175</v>
      </c>
      <c r="B3" s="32">
        <v>44</v>
      </c>
      <c r="C3" s="32">
        <v>94</v>
      </c>
      <c r="D3" s="32">
        <v>100</v>
      </c>
      <c r="E3" s="32">
        <v>200</v>
      </c>
      <c r="F3" s="18"/>
      <c r="G3" s="18"/>
      <c r="H3" s="18"/>
      <c r="I3" s="18"/>
      <c r="J3" s="19"/>
    </row>
    <row r="4" ht="17.25" customHeight="1" spans="1:11" x14ac:dyDescent="0.25">
      <c r="A4" s="17">
        <v>45055</v>
      </c>
      <c r="B4" s="36"/>
      <c r="C4" s="32">
        <v>400</v>
      </c>
      <c r="D4" s="36"/>
      <c r="E4" s="32">
        <v>200</v>
      </c>
      <c r="F4" s="32">
        <v>100</v>
      </c>
      <c r="G4" s="32">
        <v>100</v>
      </c>
      <c r="H4" s="18"/>
      <c r="I4" s="18"/>
      <c r="J4" s="55"/>
    </row>
    <row r="5" ht="17.25" customHeight="1" spans="1:11" x14ac:dyDescent="0.25">
      <c r="A5" s="85">
        <v>45566</v>
      </c>
      <c r="B5" s="32">
        <v>60</v>
      </c>
      <c r="C5" s="32">
        <v>200</v>
      </c>
      <c r="D5" s="18"/>
      <c r="E5" s="32">
        <v>120</v>
      </c>
      <c r="F5" s="18"/>
      <c r="G5" s="18"/>
      <c r="H5" s="32">
        <v>60</v>
      </c>
      <c r="I5" s="18"/>
      <c r="J5" s="19"/>
    </row>
    <row r="6" ht="17.25" customHeight="1" spans="1:11" x14ac:dyDescent="0.25">
      <c r="A6" s="85">
        <v>45627</v>
      </c>
      <c r="B6" s="36"/>
      <c r="C6" s="18"/>
      <c r="D6" s="36"/>
      <c r="E6" s="18"/>
      <c r="F6" s="18"/>
      <c r="G6" s="18"/>
      <c r="H6" s="32">
        <v>110</v>
      </c>
      <c r="I6" s="18"/>
      <c r="J6" s="55"/>
    </row>
    <row r="7" ht="17.25" customHeight="1" spans="1:11" x14ac:dyDescent="0.25">
      <c r="A7" s="85">
        <v>45627</v>
      </c>
      <c r="B7" s="32">
        <v>20</v>
      </c>
      <c r="C7" s="18"/>
      <c r="D7" s="18"/>
      <c r="E7" s="32">
        <v>40</v>
      </c>
      <c r="F7" s="18"/>
      <c r="G7" s="18"/>
      <c r="H7" s="32">
        <v>20</v>
      </c>
      <c r="I7" s="18"/>
      <c r="J7" s="19"/>
    </row>
    <row r="8" ht="17.25" customHeight="1" spans="1:11" x14ac:dyDescent="0.25">
      <c r="A8" s="85" t="s">
        <v>212</v>
      </c>
      <c r="B8" s="32">
        <v>120</v>
      </c>
      <c r="C8" s="18"/>
      <c r="D8" s="18"/>
      <c r="E8" s="32">
        <v>240</v>
      </c>
      <c r="F8" s="18"/>
      <c r="G8" s="18"/>
      <c r="H8" s="32">
        <v>10</v>
      </c>
      <c r="I8" s="18"/>
      <c r="J8" s="19"/>
    </row>
    <row r="9" ht="17.25" customHeight="1" spans="1:11" x14ac:dyDescent="0.25">
      <c r="A9" s="85" t="s">
        <v>809</v>
      </c>
      <c r="B9" s="32">
        <v>60</v>
      </c>
      <c r="C9" s="18"/>
      <c r="D9" s="18"/>
      <c r="E9" s="32">
        <v>100</v>
      </c>
      <c r="F9" s="32">
        <v>30</v>
      </c>
      <c r="G9" s="32">
        <v>30</v>
      </c>
      <c r="H9" s="32">
        <v>60</v>
      </c>
      <c r="I9" s="18"/>
      <c r="J9" s="19"/>
    </row>
    <row r="10" ht="17.25" customHeight="1" spans="1:11" x14ac:dyDescent="0.25">
      <c r="A10" s="85" t="s">
        <v>810</v>
      </c>
      <c r="B10" s="32">
        <v>40</v>
      </c>
      <c r="C10" s="18"/>
      <c r="D10" s="18"/>
      <c r="E10" s="32">
        <v>100</v>
      </c>
      <c r="F10" s="32">
        <v>70</v>
      </c>
      <c r="G10" s="32">
        <v>54</v>
      </c>
      <c r="H10" s="32">
        <v>40</v>
      </c>
      <c r="I10" s="18"/>
      <c r="J10" s="19"/>
    </row>
    <row r="11" ht="17.25" customHeight="1" spans="1:11" x14ac:dyDescent="0.25">
      <c r="A11" s="85" t="s">
        <v>811</v>
      </c>
      <c r="B11" s="18"/>
      <c r="C11" s="18"/>
      <c r="D11" s="18"/>
      <c r="E11" s="18"/>
      <c r="F11" s="18"/>
      <c r="G11" s="32">
        <v>16</v>
      </c>
      <c r="H11" s="18"/>
      <c r="I11" s="18"/>
      <c r="J11" s="19"/>
    </row>
    <row r="12" ht="17.25" customHeight="1" spans="1:11" x14ac:dyDescent="0.25">
      <c r="A12" s="85" t="s">
        <v>812</v>
      </c>
      <c r="B12" s="18"/>
      <c r="C12" s="32">
        <v>-642</v>
      </c>
      <c r="D12" s="18"/>
      <c r="E12" s="18"/>
      <c r="F12" s="18"/>
      <c r="G12" s="18"/>
      <c r="H12" s="18"/>
      <c r="I12" s="32">
        <v>-52</v>
      </c>
      <c r="J12" s="19"/>
    </row>
    <row r="13" ht="17.25" customHeight="1" spans="1:11" x14ac:dyDescent="0.25">
      <c r="A13" s="85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85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5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8" width="8.862142857142858" style="2" customWidth="1"/>
    <col min="9" max="9" width="8.862142857142858" style="3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11</v>
      </c>
      <c r="G1" s="100" t="s">
        <v>7</v>
      </c>
      <c r="H1" s="100" t="s">
        <v>3</v>
      </c>
      <c r="I1" s="172"/>
      <c r="J1" s="172"/>
    </row>
    <row r="2" ht="17.25" customHeight="1" spans="1:11" x14ac:dyDescent="0.25">
      <c r="A2" s="17">
        <v>45266</v>
      </c>
      <c r="B2" s="32">
        <v>50</v>
      </c>
      <c r="C2" s="32">
        <v>50</v>
      </c>
      <c r="D2" s="32">
        <v>170</v>
      </c>
      <c r="E2" s="18"/>
      <c r="F2" s="18"/>
      <c r="G2" s="18"/>
      <c r="H2" s="18"/>
      <c r="I2" s="19"/>
      <c r="J2" s="55"/>
    </row>
    <row r="3" ht="17.25" customHeight="1" spans="1:11" x14ac:dyDescent="0.25">
      <c r="A3" s="17">
        <v>45266</v>
      </c>
      <c r="B3" s="32">
        <v>150</v>
      </c>
      <c r="C3" s="32">
        <v>150</v>
      </c>
      <c r="D3" s="18"/>
      <c r="E3" s="32">
        <v>400</v>
      </c>
      <c r="F3" s="18"/>
      <c r="G3" s="18"/>
      <c r="H3" s="18"/>
      <c r="I3" s="19"/>
      <c r="J3" s="19"/>
    </row>
    <row r="4" ht="17.25" customHeight="1" spans="1:11" x14ac:dyDescent="0.25">
      <c r="A4" s="17" t="s">
        <v>295</v>
      </c>
      <c r="B4" s="18"/>
      <c r="C4" s="18"/>
      <c r="D4" s="32">
        <v>230</v>
      </c>
      <c r="E4" s="18"/>
      <c r="F4" s="18"/>
      <c r="G4" s="18"/>
      <c r="H4" s="18"/>
      <c r="I4" s="19"/>
      <c r="J4" s="19"/>
    </row>
    <row r="5" ht="17.25" customHeight="1" spans="1:11" x14ac:dyDescent="0.25">
      <c r="A5" s="17" t="s">
        <v>813</v>
      </c>
      <c r="B5" s="32">
        <v>150</v>
      </c>
      <c r="C5" s="32">
        <v>150</v>
      </c>
      <c r="D5" s="18"/>
      <c r="E5" s="18"/>
      <c r="F5" s="18"/>
      <c r="G5" s="18"/>
      <c r="H5" s="18"/>
      <c r="I5" s="19"/>
      <c r="J5" s="19"/>
    </row>
    <row r="6" ht="17.25" customHeight="1" spans="1:11" x14ac:dyDescent="0.25">
      <c r="A6" s="85" t="s">
        <v>814</v>
      </c>
      <c r="B6" s="32">
        <v>50</v>
      </c>
      <c r="C6" s="32">
        <v>150</v>
      </c>
      <c r="D6" s="18"/>
      <c r="E6" s="18"/>
      <c r="F6" s="18"/>
      <c r="G6" s="18"/>
      <c r="H6" s="18"/>
      <c r="I6" s="19"/>
      <c r="J6" s="19"/>
    </row>
    <row r="7" ht="17.25" customHeight="1" spans="1:11" x14ac:dyDescent="0.25">
      <c r="A7" s="17">
        <v>44934</v>
      </c>
      <c r="B7" s="18"/>
      <c r="C7" s="32">
        <v>100</v>
      </c>
      <c r="D7" s="32">
        <v>100</v>
      </c>
      <c r="E7" s="32">
        <v>100</v>
      </c>
      <c r="F7" s="32">
        <v>100</v>
      </c>
      <c r="G7" s="18"/>
      <c r="H7" s="18"/>
      <c r="I7" s="19"/>
      <c r="J7" s="19"/>
    </row>
    <row r="8" ht="17.25" customHeight="1" spans="1:11" x14ac:dyDescent="0.25">
      <c r="A8" s="85">
        <v>45238</v>
      </c>
      <c r="B8" s="32">
        <v>140</v>
      </c>
      <c r="C8" s="32">
        <v>150</v>
      </c>
      <c r="D8" s="36"/>
      <c r="E8" s="32">
        <v>400</v>
      </c>
      <c r="F8" s="36"/>
      <c r="G8" s="36"/>
      <c r="H8" s="36"/>
      <c r="I8" s="55"/>
      <c r="J8" s="55"/>
    </row>
    <row r="9" ht="17.25" customHeight="1" spans="1:11" x14ac:dyDescent="0.25">
      <c r="A9" s="57">
        <v>45055</v>
      </c>
      <c r="B9" s="36"/>
      <c r="C9" s="36"/>
      <c r="D9" s="32">
        <v>100</v>
      </c>
      <c r="E9" s="32">
        <v>100</v>
      </c>
      <c r="F9" s="32">
        <v>100</v>
      </c>
      <c r="G9" s="32">
        <v>50</v>
      </c>
      <c r="H9" s="32">
        <v>100</v>
      </c>
      <c r="I9" s="55"/>
      <c r="J9" s="55"/>
    </row>
    <row r="10" ht="17.25" customHeight="1" spans="1:11" x14ac:dyDescent="0.25">
      <c r="A10" s="85">
        <v>45627</v>
      </c>
      <c r="B10" s="18"/>
      <c r="C10" s="18"/>
      <c r="D10" s="18"/>
      <c r="E10" s="32">
        <v>44</v>
      </c>
      <c r="F10" s="18"/>
      <c r="G10" s="32">
        <v>20</v>
      </c>
      <c r="H10" s="32">
        <v>22</v>
      </c>
      <c r="I10" s="19"/>
      <c r="J10" s="19"/>
    </row>
    <row r="11" ht="17.25" customHeight="1" spans="1:11" x14ac:dyDescent="0.25">
      <c r="A11" s="85" t="s">
        <v>809</v>
      </c>
      <c r="B11" s="18"/>
      <c r="C11" s="18"/>
      <c r="D11" s="18"/>
      <c r="E11" s="32">
        <v>156</v>
      </c>
      <c r="F11" s="18"/>
      <c r="G11" s="32">
        <v>180</v>
      </c>
      <c r="H11" s="32">
        <v>178</v>
      </c>
      <c r="I11" s="19"/>
      <c r="J11" s="19"/>
    </row>
    <row r="12" ht="17.25" customHeight="1" spans="1:11" x14ac:dyDescent="0.25">
      <c r="A12" s="17">
        <v>45478</v>
      </c>
      <c r="B12" s="18"/>
      <c r="C12" s="32">
        <v>-190</v>
      </c>
      <c r="D12" s="32">
        <v>-200</v>
      </c>
      <c r="E12" s="32">
        <v>-185</v>
      </c>
      <c r="F12" s="32">
        <v>-100</v>
      </c>
      <c r="G12" s="18"/>
      <c r="H12" s="18"/>
      <c r="I12" s="19"/>
      <c r="J12" s="19"/>
    </row>
    <row r="13" ht="17.25" customHeight="1" spans="1:11" x14ac:dyDescent="0.25">
      <c r="A13" s="85">
        <v>45509</v>
      </c>
      <c r="B13" s="32">
        <v>-100</v>
      </c>
      <c r="C13" s="18"/>
      <c r="D13" s="18"/>
      <c r="E13" s="18"/>
      <c r="F13" s="32">
        <v>-150</v>
      </c>
      <c r="G13" s="18"/>
      <c r="H13" s="18"/>
      <c r="I13" s="19"/>
      <c r="J13" s="19"/>
    </row>
    <row r="14" ht="17.25" customHeight="1" spans="1:11" x14ac:dyDescent="0.25">
      <c r="A14" s="17">
        <v>45388</v>
      </c>
      <c r="B14" s="32">
        <v>-60</v>
      </c>
      <c r="C14" s="32">
        <v>-60</v>
      </c>
      <c r="D14" s="18"/>
      <c r="E14" s="18"/>
      <c r="F14" s="32">
        <v>-165</v>
      </c>
      <c r="G14" s="32">
        <v>-50</v>
      </c>
      <c r="H14" s="32">
        <v>-50</v>
      </c>
      <c r="I14" s="19"/>
      <c r="J14" s="19"/>
    </row>
    <row r="15" ht="17.25" customHeight="1" spans="1:11" x14ac:dyDescent="0.25">
      <c r="A15" s="85" t="s">
        <v>317</v>
      </c>
      <c r="B15" s="18"/>
      <c r="C15" s="18"/>
      <c r="D15" s="18"/>
      <c r="E15" s="18"/>
      <c r="F15" s="32">
        <v>215</v>
      </c>
      <c r="G15" s="18"/>
      <c r="H15" s="18"/>
      <c r="I15" s="19"/>
      <c r="J15" s="19"/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9"/>
      <c r="J16" s="19"/>
    </row>
    <row r="17" ht="17.25" customHeight="1" spans="1:11" x14ac:dyDescent="0.25">
      <c r="A17" s="37"/>
      <c r="B17" s="36"/>
      <c r="C17" s="36"/>
      <c r="D17" s="36"/>
      <c r="E17" s="36"/>
      <c r="F17" s="36"/>
      <c r="G17" s="36"/>
      <c r="H17" s="36"/>
      <c r="I17" s="55"/>
      <c r="J17" s="5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8" width="8.862142857142858" style="2" customWidth="1"/>
    <col min="9" max="9" width="9.005" style="3" customWidth="1"/>
  </cols>
  <sheetData>
    <row r="1" ht="17.25" customHeight="1" spans="1:10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17</v>
      </c>
      <c r="G1" s="100" t="s">
        <v>10</v>
      </c>
      <c r="H1" s="100" t="s">
        <v>12</v>
      </c>
      <c r="I1" s="172"/>
    </row>
    <row r="2" ht="17.25" customHeight="1" spans="1:10" x14ac:dyDescent="0.25">
      <c r="A2" s="19" t="s">
        <v>295</v>
      </c>
      <c r="B2" s="32">
        <v>40</v>
      </c>
      <c r="C2" s="32">
        <v>40</v>
      </c>
      <c r="D2" s="32">
        <v>80</v>
      </c>
      <c r="E2" s="32">
        <v>4</v>
      </c>
      <c r="F2" s="32">
        <v>4</v>
      </c>
      <c r="G2" s="32">
        <v>4</v>
      </c>
      <c r="H2" s="32">
        <v>4</v>
      </c>
      <c r="I2" s="55"/>
    </row>
    <row r="3" ht="17.25" customHeight="1" spans="1:10" x14ac:dyDescent="0.25">
      <c r="A3" s="17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55"/>
      <c r="B8" s="36"/>
      <c r="C8" s="36"/>
      <c r="D8" s="36"/>
      <c r="E8" s="36"/>
      <c r="F8" s="36"/>
      <c r="G8" s="36"/>
      <c r="H8" s="36"/>
      <c r="I8" s="5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11</v>
      </c>
      <c r="F1" s="100" t="s">
        <v>9</v>
      </c>
      <c r="G1" s="100" t="s">
        <v>131</v>
      </c>
      <c r="H1" s="100" t="s">
        <v>7</v>
      </c>
      <c r="I1" s="100" t="s">
        <v>3</v>
      </c>
      <c r="J1" s="172"/>
    </row>
    <row r="2" ht="17.25" customHeight="1" spans="1:11" x14ac:dyDescent="0.25">
      <c r="A2" s="17" t="s">
        <v>815</v>
      </c>
      <c r="B2" s="32">
        <v>45</v>
      </c>
      <c r="C2" s="32">
        <v>45</v>
      </c>
      <c r="D2" s="32">
        <v>50</v>
      </c>
      <c r="E2" s="18"/>
      <c r="F2" s="18"/>
      <c r="G2" s="18"/>
      <c r="H2" s="18"/>
      <c r="I2" s="18"/>
      <c r="J2" s="55"/>
    </row>
    <row r="3" ht="17.25" customHeight="1" spans="1:11" x14ac:dyDescent="0.25">
      <c r="A3" s="17" t="s">
        <v>360</v>
      </c>
      <c r="B3" s="32">
        <v>72</v>
      </c>
      <c r="C3" s="32">
        <v>105</v>
      </c>
      <c r="D3" s="32">
        <v>150</v>
      </c>
      <c r="E3" s="32">
        <v>104</v>
      </c>
      <c r="F3" s="18"/>
      <c r="G3" s="18"/>
      <c r="H3" s="18"/>
      <c r="I3" s="18"/>
      <c r="J3" s="19"/>
    </row>
    <row r="4" ht="17.25" customHeight="1" spans="1:11" x14ac:dyDescent="0.25">
      <c r="A4" s="17" t="s">
        <v>300</v>
      </c>
      <c r="B4" s="32">
        <v>33</v>
      </c>
      <c r="C4" s="18"/>
      <c r="D4" s="18"/>
      <c r="E4" s="32">
        <v>46</v>
      </c>
      <c r="F4" s="32">
        <v>150</v>
      </c>
      <c r="G4" s="18"/>
      <c r="H4" s="18"/>
      <c r="I4" s="18"/>
      <c r="J4" s="19"/>
    </row>
    <row r="5" ht="17.25" customHeight="1" spans="1:11" x14ac:dyDescent="0.25">
      <c r="A5" s="57">
        <v>44934</v>
      </c>
      <c r="B5" s="32">
        <v>100</v>
      </c>
      <c r="C5" s="32">
        <v>100</v>
      </c>
      <c r="D5" s="32">
        <v>100</v>
      </c>
      <c r="E5" s="32">
        <v>150</v>
      </c>
      <c r="F5" s="32">
        <v>150</v>
      </c>
      <c r="G5" s="18"/>
      <c r="H5" s="18"/>
      <c r="I5" s="18"/>
      <c r="J5" s="55"/>
    </row>
    <row r="6" ht="17.25" customHeight="1" spans="1:11" x14ac:dyDescent="0.25">
      <c r="A6" s="17">
        <v>44965</v>
      </c>
      <c r="B6" s="32">
        <v>50</v>
      </c>
      <c r="C6" s="32">
        <v>50</v>
      </c>
      <c r="D6" s="32">
        <v>50</v>
      </c>
      <c r="E6" s="32">
        <v>50</v>
      </c>
      <c r="F6" s="32">
        <v>50</v>
      </c>
      <c r="G6" s="18"/>
      <c r="H6" s="18"/>
      <c r="I6" s="18"/>
      <c r="J6" s="55"/>
    </row>
    <row r="7" ht="17.25" customHeight="1" spans="1:11" x14ac:dyDescent="0.25">
      <c r="A7" s="17">
        <v>45024</v>
      </c>
      <c r="B7" s="18"/>
      <c r="C7" s="32">
        <v>150</v>
      </c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>
        <v>45146</v>
      </c>
      <c r="B8" s="32">
        <v>50</v>
      </c>
      <c r="C8" s="32">
        <v>50</v>
      </c>
      <c r="D8" s="32">
        <v>100</v>
      </c>
      <c r="E8" s="32">
        <v>250</v>
      </c>
      <c r="F8" s="32">
        <v>250</v>
      </c>
      <c r="G8" s="18"/>
      <c r="H8" s="18"/>
      <c r="I8" s="18"/>
      <c r="J8" s="19"/>
    </row>
    <row r="9" ht="17.25" customHeight="1" spans="1:11" x14ac:dyDescent="0.25">
      <c r="A9" s="17">
        <v>45146</v>
      </c>
      <c r="B9" s="32">
        <v>84</v>
      </c>
      <c r="C9" s="32">
        <v>80</v>
      </c>
      <c r="D9" s="32">
        <v>100</v>
      </c>
      <c r="E9" s="32">
        <v>100</v>
      </c>
      <c r="F9" s="18"/>
      <c r="G9" s="18"/>
      <c r="H9" s="18"/>
      <c r="I9" s="18"/>
      <c r="J9" s="19"/>
    </row>
    <row r="10" ht="17.25" customHeight="1" spans="1:11" x14ac:dyDescent="0.25">
      <c r="A10" s="17">
        <v>45207</v>
      </c>
      <c r="B10" s="32">
        <v>50</v>
      </c>
      <c r="C10" s="32">
        <v>170</v>
      </c>
      <c r="D10" s="32">
        <v>400</v>
      </c>
      <c r="E10" s="32">
        <v>100</v>
      </c>
      <c r="F10" s="32">
        <v>200</v>
      </c>
      <c r="G10" s="18"/>
      <c r="H10" s="18"/>
      <c r="I10" s="18"/>
      <c r="J10" s="55"/>
    </row>
    <row r="11" ht="17.25" customHeight="1" spans="1:11" x14ac:dyDescent="0.25">
      <c r="A11" s="85">
        <v>45238</v>
      </c>
      <c r="B11" s="32">
        <v>116</v>
      </c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 t="s">
        <v>324</v>
      </c>
      <c r="B12" s="32">
        <v>150</v>
      </c>
      <c r="C12" s="32">
        <v>150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85" t="s">
        <v>816</v>
      </c>
      <c r="B13" s="32">
        <v>80</v>
      </c>
      <c r="C13" s="32">
        <v>80</v>
      </c>
      <c r="D13" s="32">
        <v>30</v>
      </c>
      <c r="E13" s="18"/>
      <c r="F13" s="18"/>
      <c r="G13" s="18"/>
      <c r="H13" s="18"/>
      <c r="I13" s="18"/>
      <c r="J13" s="19"/>
    </row>
    <row r="14" ht="17.25" customHeight="1" spans="1:11" x14ac:dyDescent="0.25">
      <c r="A14" s="85">
        <v>45116</v>
      </c>
      <c r="B14" s="18"/>
      <c r="C14" s="18"/>
      <c r="D14" s="18"/>
      <c r="E14" s="32">
        <v>50</v>
      </c>
      <c r="F14" s="18"/>
      <c r="G14" s="32">
        <v>50</v>
      </c>
      <c r="H14" s="18"/>
      <c r="I14" s="18"/>
      <c r="J14" s="19"/>
    </row>
    <row r="15" ht="17.25" customHeight="1" spans="1:11" x14ac:dyDescent="0.25">
      <c r="A15" s="85" t="s">
        <v>817</v>
      </c>
      <c r="B15" s="32">
        <v>100</v>
      </c>
      <c r="C15" s="32">
        <v>200</v>
      </c>
      <c r="D15" s="32">
        <v>200</v>
      </c>
      <c r="E15" s="32">
        <v>150</v>
      </c>
      <c r="F15" s="32">
        <v>150</v>
      </c>
      <c r="G15" s="18"/>
      <c r="H15" s="18"/>
      <c r="I15" s="18"/>
      <c r="J15" s="19"/>
    </row>
    <row r="16" ht="17.25" customHeight="1" spans="1:11" x14ac:dyDescent="0.25">
      <c r="A16" s="17" t="s">
        <v>818</v>
      </c>
      <c r="B16" s="18"/>
      <c r="C16" s="32">
        <v>100</v>
      </c>
      <c r="D16" s="32">
        <v>100</v>
      </c>
      <c r="E16" s="32">
        <v>100</v>
      </c>
      <c r="F16" s="32">
        <v>100</v>
      </c>
      <c r="G16" s="18"/>
      <c r="H16" s="18"/>
      <c r="I16" s="18"/>
      <c r="J16" s="19"/>
    </row>
    <row r="17" ht="17.25" customHeight="1" spans="1:11" x14ac:dyDescent="0.25">
      <c r="A17" s="17" t="s">
        <v>309</v>
      </c>
      <c r="B17" s="32">
        <v>50</v>
      </c>
      <c r="C17" s="32">
        <v>300</v>
      </c>
      <c r="D17" s="32">
        <v>300</v>
      </c>
      <c r="E17" s="18"/>
      <c r="F17" s="18"/>
      <c r="G17" s="18"/>
      <c r="H17" s="32">
        <v>17</v>
      </c>
      <c r="I17" s="18"/>
      <c r="J17" s="19"/>
    </row>
    <row r="18" ht="17.25" customHeight="1" spans="1:11" x14ac:dyDescent="0.25">
      <c r="A18" s="17" t="s">
        <v>819</v>
      </c>
      <c r="B18" s="18"/>
      <c r="C18" s="18"/>
      <c r="D18" s="18"/>
      <c r="E18" s="32">
        <v>200</v>
      </c>
      <c r="F18" s="32">
        <v>200</v>
      </c>
      <c r="G18" s="18"/>
      <c r="H18" s="32">
        <v>50</v>
      </c>
      <c r="I18" s="32">
        <v>50</v>
      </c>
      <c r="J18" s="19"/>
    </row>
    <row r="19" ht="17.25" customHeight="1" spans="1:11" x14ac:dyDescent="0.25">
      <c r="A19" s="85">
        <v>44995</v>
      </c>
      <c r="B19" s="36"/>
      <c r="C19" s="32">
        <v>100</v>
      </c>
      <c r="D19" s="32">
        <v>200</v>
      </c>
      <c r="E19" s="32">
        <v>150</v>
      </c>
      <c r="F19" s="32">
        <v>150</v>
      </c>
      <c r="G19" s="36"/>
      <c r="H19" s="36"/>
      <c r="I19" s="36"/>
      <c r="J19" s="55"/>
    </row>
    <row r="20" ht="17.25" customHeight="1" spans="1:11" x14ac:dyDescent="0.25">
      <c r="A20" s="17">
        <v>45026</v>
      </c>
      <c r="B20" s="32">
        <v>120</v>
      </c>
      <c r="C20" s="32">
        <v>50</v>
      </c>
      <c r="D20" s="32">
        <v>50</v>
      </c>
      <c r="E20" s="32">
        <v>50</v>
      </c>
      <c r="F20" s="32">
        <v>50</v>
      </c>
      <c r="G20" s="18"/>
      <c r="H20" s="18"/>
      <c r="I20" s="18"/>
      <c r="J20" s="19"/>
    </row>
    <row r="21" ht="17.25" customHeight="1" spans="1:11" x14ac:dyDescent="0.25">
      <c r="A21" s="17">
        <v>45056</v>
      </c>
      <c r="B21" s="18"/>
      <c r="C21" s="18"/>
      <c r="D21" s="18"/>
      <c r="E21" s="18"/>
      <c r="F21" s="18"/>
      <c r="G21" s="18"/>
      <c r="H21" s="32">
        <v>40</v>
      </c>
      <c r="I21" s="32">
        <v>40</v>
      </c>
      <c r="J21" s="19"/>
    </row>
    <row r="22" ht="17.25" customHeight="1" spans="1:11" x14ac:dyDescent="0.25">
      <c r="A22" s="17">
        <v>45179</v>
      </c>
      <c r="B22" s="32">
        <v>80</v>
      </c>
      <c r="C22" s="32">
        <v>80</v>
      </c>
      <c r="D22" s="32">
        <v>200</v>
      </c>
      <c r="E22" s="18"/>
      <c r="F22" s="18"/>
      <c r="G22" s="18"/>
      <c r="H22" s="18"/>
      <c r="I22" s="32">
        <v>50</v>
      </c>
      <c r="J22" s="19"/>
    </row>
    <row r="23" ht="17.25" customHeight="1" spans="1:11" x14ac:dyDescent="0.25">
      <c r="A23" s="17" t="s">
        <v>320</v>
      </c>
      <c r="B23" s="32">
        <v>-40</v>
      </c>
      <c r="C23" s="32">
        <v>-100</v>
      </c>
      <c r="D23" s="32">
        <v>-50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820</v>
      </c>
      <c r="B24" s="32">
        <v>-33</v>
      </c>
      <c r="C24" s="32">
        <v>-166</v>
      </c>
      <c r="D24" s="18"/>
      <c r="E24" s="18"/>
      <c r="F24" s="18"/>
      <c r="G24" s="18"/>
      <c r="H24" s="18"/>
      <c r="I24" s="18"/>
      <c r="J24" s="19"/>
    </row>
    <row r="25" ht="17.25" customHeight="1" spans="1:11" x14ac:dyDescent="0.25">
      <c r="A25" s="17">
        <v>45088</v>
      </c>
      <c r="B25" s="32">
        <v>-58</v>
      </c>
      <c r="C25" s="32">
        <v>-100</v>
      </c>
      <c r="D25" s="32">
        <v>-500</v>
      </c>
      <c r="E25" s="18"/>
      <c r="F25" s="18"/>
      <c r="G25" s="18"/>
      <c r="H25" s="18"/>
      <c r="I25" s="18"/>
      <c r="J25" s="19"/>
    </row>
    <row r="26" ht="17.25" customHeight="1" spans="1:11" x14ac:dyDescent="0.25">
      <c r="A26" s="17">
        <v>45118</v>
      </c>
      <c r="B26" s="32">
        <v>-68</v>
      </c>
      <c r="C26" s="32">
        <v>-185</v>
      </c>
      <c r="D26" s="18"/>
      <c r="E26" s="32">
        <v>-185</v>
      </c>
      <c r="F26" s="32">
        <v>-150</v>
      </c>
      <c r="G26" s="18"/>
      <c r="H26" s="18"/>
      <c r="I26" s="18"/>
      <c r="J26" s="19"/>
    </row>
    <row r="27" ht="17.25" customHeight="1" spans="1:11" x14ac:dyDescent="0.25">
      <c r="A27" s="17">
        <v>45149</v>
      </c>
      <c r="B27" s="32">
        <v>-83</v>
      </c>
      <c r="C27" s="32">
        <v>-100</v>
      </c>
      <c r="D27" s="36"/>
      <c r="E27" s="32">
        <v>-50</v>
      </c>
      <c r="F27" s="32">
        <v>-50</v>
      </c>
      <c r="G27" s="36"/>
      <c r="H27" s="36"/>
      <c r="I27" s="32">
        <v>-50</v>
      </c>
      <c r="J27" s="55"/>
    </row>
    <row r="28" ht="17.25" customHeight="1" spans="1:11" x14ac:dyDescent="0.25">
      <c r="A28" s="85">
        <v>45210</v>
      </c>
      <c r="B28" s="32">
        <v>-51</v>
      </c>
      <c r="C28" s="32">
        <v>-62</v>
      </c>
      <c r="D28" s="18"/>
      <c r="E28" s="32">
        <v>-68</v>
      </c>
      <c r="F28" s="32">
        <v>-63</v>
      </c>
      <c r="G28" s="18"/>
      <c r="H28" s="32">
        <v>-18</v>
      </c>
      <c r="I28" s="18"/>
      <c r="J28" s="19"/>
    </row>
    <row r="29" ht="17.25" customHeight="1" spans="1:11" x14ac:dyDescent="0.25">
      <c r="A29" s="85" t="s">
        <v>821</v>
      </c>
      <c r="B29" s="32">
        <v>-23</v>
      </c>
      <c r="C29" s="18"/>
      <c r="D29" s="18"/>
      <c r="E29" s="32">
        <v>-51</v>
      </c>
      <c r="F29" s="32">
        <v>-27</v>
      </c>
      <c r="G29" s="18"/>
      <c r="H29" s="18"/>
      <c r="I29" s="18"/>
      <c r="J29" s="19"/>
    </row>
    <row r="30" ht="17.25" customHeight="1" spans="1:11" x14ac:dyDescent="0.25">
      <c r="A30" s="85" t="s">
        <v>822</v>
      </c>
      <c r="B30" s="32">
        <v>-80</v>
      </c>
      <c r="C30" s="32">
        <v>-90</v>
      </c>
      <c r="D30" s="18"/>
      <c r="E30" s="18"/>
      <c r="F30" s="18"/>
      <c r="G30" s="18"/>
      <c r="H30" s="18"/>
      <c r="I30" s="18"/>
      <c r="J30" s="19"/>
    </row>
    <row r="31" ht="17.25" customHeight="1" spans="1:11" x14ac:dyDescent="0.25">
      <c r="A31" s="85" t="s">
        <v>361</v>
      </c>
      <c r="B31" s="18"/>
      <c r="C31" s="18"/>
      <c r="D31" s="18"/>
      <c r="E31" s="32">
        <v>-100</v>
      </c>
      <c r="F31" s="32">
        <v>-100</v>
      </c>
      <c r="G31" s="18"/>
      <c r="H31" s="18"/>
      <c r="I31" s="18"/>
      <c r="J31" s="19"/>
    </row>
    <row r="32" ht="17.25" customHeight="1" spans="1:11" x14ac:dyDescent="0.25">
      <c r="A32" s="85" t="s">
        <v>823</v>
      </c>
      <c r="B32" s="32">
        <v>-57</v>
      </c>
      <c r="C32" s="32">
        <v>-76</v>
      </c>
      <c r="D32" s="32">
        <v>-332</v>
      </c>
      <c r="E32" s="32">
        <v>-37</v>
      </c>
      <c r="F32" s="32">
        <v>-48</v>
      </c>
      <c r="G32" s="18"/>
      <c r="H32" s="18"/>
      <c r="I32" s="18"/>
      <c r="J32" s="19"/>
    </row>
    <row r="33" ht="17.25" customHeight="1" spans="1:11" x14ac:dyDescent="0.25">
      <c r="A33" s="17" t="s">
        <v>824</v>
      </c>
      <c r="B33" s="32">
        <v>-31</v>
      </c>
      <c r="C33" s="18"/>
      <c r="D33" s="18"/>
      <c r="E33" s="32">
        <v>-43</v>
      </c>
      <c r="F33" s="32">
        <v>-32</v>
      </c>
      <c r="G33" s="18"/>
      <c r="H33" s="18"/>
      <c r="I33" s="18"/>
      <c r="J33" s="19"/>
    </row>
    <row r="34" ht="17.25" customHeight="1" spans="1:11" x14ac:dyDescent="0.25">
      <c r="A34" s="85" t="s">
        <v>825</v>
      </c>
      <c r="B34" s="32">
        <v>-84</v>
      </c>
      <c r="C34" s="32">
        <v>-150</v>
      </c>
      <c r="D34" s="32">
        <v>-100</v>
      </c>
      <c r="E34" s="32">
        <v>-150</v>
      </c>
      <c r="F34" s="32">
        <v>-100</v>
      </c>
      <c r="G34" s="18"/>
      <c r="H34" s="18"/>
      <c r="I34" s="18"/>
      <c r="J34" s="19"/>
    </row>
    <row r="35" ht="17.25" customHeight="1" spans="1:11" x14ac:dyDescent="0.25">
      <c r="A35" s="85">
        <v>45028</v>
      </c>
      <c r="B35" s="32">
        <v>-35</v>
      </c>
      <c r="C35" s="32">
        <v>-100</v>
      </c>
      <c r="D35" s="18"/>
      <c r="E35" s="32">
        <v>-100</v>
      </c>
      <c r="F35" s="32">
        <v>-60</v>
      </c>
      <c r="G35" s="18"/>
      <c r="H35" s="18"/>
      <c r="I35" s="18"/>
      <c r="J35" s="19"/>
    </row>
    <row r="36" ht="17.25" customHeight="1" spans="1:11" x14ac:dyDescent="0.25">
      <c r="A36" s="17">
        <v>45058</v>
      </c>
      <c r="B36" s="32">
        <v>-70</v>
      </c>
      <c r="C36" s="32">
        <v>-70</v>
      </c>
      <c r="D36" s="32">
        <v>-80</v>
      </c>
      <c r="E36" s="32">
        <v>-80</v>
      </c>
      <c r="F36" s="32">
        <v>-120</v>
      </c>
      <c r="G36" s="18"/>
      <c r="H36" s="18"/>
      <c r="I36" s="18"/>
      <c r="J36" s="19"/>
    </row>
    <row r="37" ht="17.25" customHeight="1" spans="1:11" x14ac:dyDescent="0.25">
      <c r="A37" s="17">
        <v>45089</v>
      </c>
      <c r="B37" s="32">
        <v>-50</v>
      </c>
      <c r="C37" s="32">
        <v>-40</v>
      </c>
      <c r="D37" s="18"/>
      <c r="E37" s="32">
        <v>-150</v>
      </c>
      <c r="F37" s="32">
        <v>-130</v>
      </c>
      <c r="G37" s="18"/>
      <c r="H37" s="18"/>
      <c r="I37" s="18"/>
      <c r="J37" s="19"/>
    </row>
    <row r="38" ht="17.25" customHeight="1" spans="1:11" x14ac:dyDescent="0.25">
      <c r="A38" s="17">
        <v>45119</v>
      </c>
      <c r="B38" s="18"/>
      <c r="C38" s="18"/>
      <c r="D38" s="18"/>
      <c r="E38" s="32">
        <v>-230</v>
      </c>
      <c r="F38" s="32">
        <v>-220</v>
      </c>
      <c r="G38" s="18"/>
      <c r="H38" s="18"/>
      <c r="I38" s="18"/>
      <c r="J38" s="19"/>
    </row>
    <row r="39" ht="17.25" customHeight="1" spans="1:11" x14ac:dyDescent="0.25">
      <c r="A39" s="85">
        <v>45150</v>
      </c>
      <c r="B39" s="32">
        <v>-42</v>
      </c>
      <c r="C39" s="32">
        <v>-8</v>
      </c>
      <c r="D39" s="32">
        <v>-10</v>
      </c>
      <c r="E39" s="36"/>
      <c r="F39" s="36"/>
      <c r="G39" s="36"/>
      <c r="H39" s="32">
        <v>-47</v>
      </c>
      <c r="I39" s="32">
        <v>-42</v>
      </c>
      <c r="J39" s="55"/>
    </row>
    <row r="40" ht="17.25" customHeight="1" spans="1:11" x14ac:dyDescent="0.25">
      <c r="A40" s="17">
        <v>45242</v>
      </c>
      <c r="B40" s="32">
        <v>-84</v>
      </c>
      <c r="C40" s="32">
        <v>-212</v>
      </c>
      <c r="D40" s="18"/>
      <c r="E40" s="32">
        <v>-44</v>
      </c>
      <c r="F40" s="32">
        <v>-16</v>
      </c>
      <c r="G40" s="18"/>
      <c r="H40" s="18"/>
      <c r="I40" s="18"/>
      <c r="J40" s="19"/>
    </row>
    <row r="41" ht="17.25" customHeight="1" spans="1:11" x14ac:dyDescent="0.25">
      <c r="A41" s="85" t="s">
        <v>826</v>
      </c>
      <c r="B41" s="32">
        <v>-104</v>
      </c>
      <c r="C41" s="32">
        <v>-150</v>
      </c>
      <c r="D41" s="18"/>
      <c r="E41" s="32">
        <v>-25</v>
      </c>
      <c r="F41" s="18"/>
      <c r="G41" s="18"/>
      <c r="H41" s="32">
        <v>-17</v>
      </c>
      <c r="I41" s="18"/>
      <c r="J41" s="19"/>
    </row>
    <row r="42" ht="17.25" customHeight="1" spans="1:11" x14ac:dyDescent="0.25">
      <c r="A42" s="85" t="s">
        <v>827</v>
      </c>
      <c r="B42" s="32">
        <v>-70</v>
      </c>
      <c r="C42" s="32">
        <v>-40</v>
      </c>
      <c r="D42" s="32">
        <v>-360</v>
      </c>
      <c r="E42" s="18"/>
      <c r="F42" s="18"/>
      <c r="G42" s="18"/>
      <c r="H42" s="18"/>
      <c r="I42" s="18"/>
      <c r="J42" s="19"/>
    </row>
    <row r="43" ht="17.25" customHeight="1" spans="1:11" x14ac:dyDescent="0.25">
      <c r="A43" s="85">
        <v>45323</v>
      </c>
      <c r="B43" s="18"/>
      <c r="C43" s="18"/>
      <c r="D43" s="18"/>
      <c r="E43" s="32">
        <v>-100</v>
      </c>
      <c r="F43" s="32">
        <v>-175</v>
      </c>
      <c r="G43" s="18"/>
      <c r="H43" s="18"/>
      <c r="I43" s="18"/>
      <c r="J43" s="19"/>
    </row>
    <row r="44" ht="17.25" customHeight="1" spans="1:11" x14ac:dyDescent="0.25">
      <c r="A44" s="85">
        <v>45413</v>
      </c>
      <c r="B44" s="32">
        <v>-19</v>
      </c>
      <c r="C44" s="32">
        <v>-40</v>
      </c>
      <c r="D44" s="32">
        <v>-50</v>
      </c>
      <c r="E44" s="32">
        <v>-77</v>
      </c>
      <c r="F44" s="32">
        <v>-110</v>
      </c>
      <c r="G44" s="36"/>
      <c r="H44" s="36"/>
      <c r="I44" s="32">
        <v>-34</v>
      </c>
      <c r="J44" s="55"/>
    </row>
    <row r="45" ht="17.25" customHeight="1" spans="1:11" x14ac:dyDescent="0.25">
      <c r="A45" s="85"/>
      <c r="B45" s="18"/>
      <c r="C45" s="18"/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9"/>
    </row>
    <row r="47" ht="17.25" customHeight="1" spans="1:11" x14ac:dyDescent="0.25">
      <c r="A47" s="37"/>
      <c r="B47" s="36"/>
      <c r="C47" s="36"/>
      <c r="D47" s="36"/>
      <c r="E47" s="36"/>
      <c r="F47" s="36"/>
      <c r="G47" s="36"/>
      <c r="H47" s="36"/>
      <c r="I47" s="36"/>
      <c r="J47" s="55"/>
    </row>
    <row r="48" ht="17.25" customHeight="1" spans="1:11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3"/>
    </row>
    <row r="49" ht="17.25" customHeight="1" spans="1:11" x14ac:dyDescent="0.25">
      <c r="A49" s="26"/>
      <c r="B49" s="100" t="s">
        <v>6</v>
      </c>
      <c r="C49" s="100" t="s">
        <v>8</v>
      </c>
      <c r="D49" s="100" t="s">
        <v>13</v>
      </c>
      <c r="E49" s="100" t="s">
        <v>11</v>
      </c>
      <c r="F49" s="100" t="s">
        <v>9</v>
      </c>
      <c r="G49" s="100" t="s">
        <v>131</v>
      </c>
      <c r="H49" s="100" t="s">
        <v>7</v>
      </c>
      <c r="I49" s="100" t="s">
        <v>3</v>
      </c>
      <c r="J49" s="172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131</v>
      </c>
      <c r="C1" s="100" t="s">
        <v>6</v>
      </c>
      <c r="D1" s="100" t="s">
        <v>8</v>
      </c>
      <c r="E1" s="100" t="s">
        <v>9</v>
      </c>
      <c r="F1" s="100" t="s">
        <v>11</v>
      </c>
      <c r="G1" s="100" t="s">
        <v>13</v>
      </c>
      <c r="H1" s="100" t="s">
        <v>7</v>
      </c>
      <c r="I1" s="100" t="s">
        <v>3</v>
      </c>
      <c r="J1" s="172"/>
    </row>
    <row r="2" ht="17.25" customHeight="1" spans="1:11" x14ac:dyDescent="0.25">
      <c r="A2" s="17">
        <v>45146</v>
      </c>
      <c r="B2" s="32">
        <v>100</v>
      </c>
      <c r="C2" s="18"/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324</v>
      </c>
      <c r="B3" s="18"/>
      <c r="C3" s="32">
        <v>100</v>
      </c>
      <c r="D3" s="32">
        <v>100</v>
      </c>
      <c r="E3" s="32">
        <v>100</v>
      </c>
      <c r="F3" s="32">
        <v>100</v>
      </c>
      <c r="G3" s="32">
        <v>150</v>
      </c>
      <c r="H3" s="18"/>
      <c r="I3" s="18"/>
      <c r="J3" s="19"/>
    </row>
    <row r="4" ht="17.25" customHeight="1" spans="1:11" x14ac:dyDescent="0.25">
      <c r="A4" s="17" t="s">
        <v>324</v>
      </c>
      <c r="B4" s="18"/>
      <c r="C4" s="32">
        <v>100</v>
      </c>
      <c r="D4" s="32">
        <v>100</v>
      </c>
      <c r="E4" s="32">
        <v>100</v>
      </c>
      <c r="F4" s="32">
        <v>100</v>
      </c>
      <c r="G4" s="32">
        <v>150</v>
      </c>
      <c r="H4" s="18"/>
      <c r="I4" s="18"/>
      <c r="J4" s="19"/>
    </row>
    <row r="5" ht="17.25" customHeight="1" spans="1:11" x14ac:dyDescent="0.25">
      <c r="A5" s="17" t="s">
        <v>828</v>
      </c>
      <c r="B5" s="36"/>
      <c r="C5" s="36"/>
      <c r="D5" s="36"/>
      <c r="E5" s="32">
        <v>152</v>
      </c>
      <c r="F5" s="32">
        <v>152</v>
      </c>
      <c r="G5" s="32">
        <v>192</v>
      </c>
      <c r="H5" s="32">
        <v>100</v>
      </c>
      <c r="I5" s="32">
        <v>100</v>
      </c>
      <c r="J5" s="55"/>
    </row>
    <row r="6" ht="17.25" customHeight="1" spans="1:11" x14ac:dyDescent="0.25">
      <c r="A6" s="17" t="s">
        <v>829</v>
      </c>
      <c r="B6" s="36"/>
      <c r="C6" s="36"/>
      <c r="D6" s="36"/>
      <c r="E6" s="32">
        <v>140</v>
      </c>
      <c r="F6" s="32">
        <v>140</v>
      </c>
      <c r="G6" s="18"/>
      <c r="H6" s="32">
        <v>50</v>
      </c>
      <c r="I6" s="32">
        <v>50</v>
      </c>
      <c r="J6" s="55"/>
    </row>
    <row r="7" ht="17.25" customHeight="1" spans="1:11" x14ac:dyDescent="0.25">
      <c r="A7" s="17" t="s">
        <v>830</v>
      </c>
      <c r="B7" s="36"/>
      <c r="C7" s="36"/>
      <c r="D7" s="32">
        <v>100</v>
      </c>
      <c r="E7" s="18"/>
      <c r="F7" s="18"/>
      <c r="G7" s="18"/>
      <c r="H7" s="18"/>
      <c r="I7" s="18"/>
      <c r="J7" s="55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37"/>
      <c r="B9" s="36"/>
      <c r="C9" s="36"/>
      <c r="D9" s="36"/>
      <c r="E9" s="36"/>
      <c r="F9" s="36"/>
      <c r="G9" s="36"/>
      <c r="H9" s="36"/>
      <c r="I9" s="36"/>
      <c r="J9" s="5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4" width="8.862142857142858" style="2" customWidth="1"/>
    <col min="5" max="5" width="9.005" style="3" customWidth="1"/>
  </cols>
  <sheetData>
    <row r="1" ht="17.25" customHeight="1" spans="1:6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72"/>
    </row>
    <row r="2" ht="17.25" customHeight="1" spans="1:6" x14ac:dyDescent="0.25">
      <c r="A2" s="19" t="s">
        <v>346</v>
      </c>
      <c r="B2" s="32">
        <v>100</v>
      </c>
      <c r="C2" s="32">
        <v>100</v>
      </c>
      <c r="D2" s="32">
        <v>50</v>
      </c>
      <c r="E2" s="19"/>
    </row>
    <row r="3" ht="17.25" customHeight="1" spans="1:6" x14ac:dyDescent="0.25">
      <c r="A3" s="17"/>
      <c r="B3" s="18"/>
      <c r="C3" s="18"/>
      <c r="D3" s="18"/>
      <c r="E3" s="19"/>
    </row>
    <row r="4" ht="17.25" customHeight="1" spans="1:6" x14ac:dyDescent="0.25">
      <c r="A4" s="17"/>
      <c r="B4" s="18"/>
      <c r="C4" s="18"/>
      <c r="D4" s="18"/>
      <c r="E4" s="19"/>
    </row>
    <row r="5" ht="17.25" customHeight="1" spans="1:6" x14ac:dyDescent="0.25">
      <c r="A5" s="17"/>
      <c r="B5" s="36"/>
      <c r="C5" s="36"/>
      <c r="D5" s="18"/>
      <c r="E5" s="55"/>
    </row>
    <row r="6" ht="17.25" customHeight="1" spans="1:6" x14ac:dyDescent="0.25">
      <c r="A6" s="17"/>
      <c r="B6" s="36"/>
      <c r="C6" s="36"/>
      <c r="D6" s="18"/>
      <c r="E6" s="55"/>
    </row>
    <row r="7" ht="17.25" customHeight="1" spans="1:6" x14ac:dyDescent="0.25">
      <c r="A7" s="17"/>
      <c r="B7" s="36"/>
      <c r="C7" s="18"/>
      <c r="D7" s="18"/>
      <c r="E7" s="55"/>
    </row>
    <row r="8" ht="17.25" customHeight="1" spans="1:6" x14ac:dyDescent="0.25">
      <c r="A8" s="17"/>
      <c r="B8" s="18"/>
      <c r="C8" s="18"/>
      <c r="D8" s="18"/>
      <c r="E8" s="19"/>
    </row>
    <row r="9" ht="17.25" customHeight="1" spans="1:6" x14ac:dyDescent="0.25">
      <c r="A9" s="55"/>
      <c r="B9" s="36"/>
      <c r="C9" s="36"/>
      <c r="D9" s="36"/>
      <c r="E9" s="5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7</v>
      </c>
      <c r="C1" s="100" t="s">
        <v>3</v>
      </c>
      <c r="D1" s="100" t="s">
        <v>6</v>
      </c>
      <c r="E1" s="100" t="s">
        <v>8</v>
      </c>
      <c r="F1" s="100" t="s">
        <v>13</v>
      </c>
      <c r="G1" s="100" t="s">
        <v>11</v>
      </c>
      <c r="H1" s="100" t="s">
        <v>9</v>
      </c>
      <c r="I1" s="100" t="s">
        <v>131</v>
      </c>
      <c r="J1" s="172"/>
    </row>
    <row r="2" ht="17.25" customHeight="1" spans="1:11" x14ac:dyDescent="0.25">
      <c r="A2" s="17">
        <v>45058</v>
      </c>
      <c r="B2" s="32">
        <v>150</v>
      </c>
      <c r="C2" s="32">
        <v>150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>
        <v>45058</v>
      </c>
      <c r="B3" s="18"/>
      <c r="C3" s="18"/>
      <c r="D3" s="32">
        <v>70</v>
      </c>
      <c r="E3" s="32">
        <v>70</v>
      </c>
      <c r="F3" s="32">
        <v>80</v>
      </c>
      <c r="G3" s="18"/>
      <c r="H3" s="18"/>
      <c r="I3" s="18"/>
      <c r="J3" s="19"/>
    </row>
    <row r="4" ht="17.25" customHeight="1" spans="1:11" x14ac:dyDescent="0.25">
      <c r="A4" s="17">
        <v>45089</v>
      </c>
      <c r="B4" s="18"/>
      <c r="C4" s="18"/>
      <c r="D4" s="32">
        <v>50</v>
      </c>
      <c r="E4" s="32">
        <v>50</v>
      </c>
      <c r="F4" s="32">
        <v>100</v>
      </c>
      <c r="G4" s="18"/>
      <c r="H4" s="18"/>
      <c r="I4" s="18"/>
      <c r="J4" s="19"/>
    </row>
    <row r="5" ht="17.25" customHeight="1" spans="1:11" x14ac:dyDescent="0.25">
      <c r="A5" s="17">
        <v>45119</v>
      </c>
      <c r="B5" s="36"/>
      <c r="C5" s="36"/>
      <c r="D5" s="32">
        <v>50</v>
      </c>
      <c r="E5" s="32">
        <v>50</v>
      </c>
      <c r="F5" s="32">
        <v>100</v>
      </c>
      <c r="G5" s="32">
        <v>50</v>
      </c>
      <c r="H5" s="32">
        <v>50</v>
      </c>
      <c r="I5" s="18"/>
      <c r="J5" s="55"/>
    </row>
    <row r="6" ht="17.25" customHeight="1" spans="1:11" x14ac:dyDescent="0.25">
      <c r="A6" s="85">
        <v>45150</v>
      </c>
      <c r="B6" s="32">
        <v>50</v>
      </c>
      <c r="C6" s="32">
        <v>50</v>
      </c>
      <c r="D6" s="32">
        <v>75</v>
      </c>
      <c r="E6" s="32">
        <v>75</v>
      </c>
      <c r="F6" s="32">
        <v>100</v>
      </c>
      <c r="G6" s="36"/>
      <c r="H6" s="36"/>
      <c r="I6" s="36"/>
      <c r="J6" s="55"/>
    </row>
    <row r="7" ht="17.25" customHeight="1" spans="1:11" x14ac:dyDescent="0.25">
      <c r="A7" s="17">
        <v>45181</v>
      </c>
      <c r="B7" s="18"/>
      <c r="C7" s="18"/>
      <c r="D7" s="32">
        <v>50</v>
      </c>
      <c r="E7" s="32">
        <v>50</v>
      </c>
      <c r="F7" s="32">
        <v>50</v>
      </c>
      <c r="G7" s="18"/>
      <c r="H7" s="18"/>
      <c r="I7" s="18"/>
      <c r="J7" s="19"/>
    </row>
    <row r="8" ht="17.25" customHeight="1" spans="1:11" x14ac:dyDescent="0.25">
      <c r="A8" s="17">
        <v>45242</v>
      </c>
      <c r="B8" s="18"/>
      <c r="C8" s="18"/>
      <c r="D8" s="32">
        <v>84</v>
      </c>
      <c r="E8" s="32">
        <v>84</v>
      </c>
      <c r="F8" s="18"/>
      <c r="G8" s="18"/>
      <c r="H8" s="18"/>
      <c r="I8" s="18"/>
      <c r="J8" s="19"/>
    </row>
    <row r="9" ht="17.25" customHeight="1" spans="1:11" x14ac:dyDescent="0.25">
      <c r="A9" s="17" t="s">
        <v>831</v>
      </c>
      <c r="B9" s="18"/>
      <c r="C9" s="18"/>
      <c r="D9" s="32">
        <v>21</v>
      </c>
      <c r="E9" s="32">
        <v>21</v>
      </c>
      <c r="F9" s="18"/>
      <c r="G9" s="18"/>
      <c r="H9" s="18"/>
      <c r="I9" s="18"/>
      <c r="J9" s="19"/>
    </row>
    <row r="10" ht="17.25" customHeight="1" spans="1:11" x14ac:dyDescent="0.25">
      <c r="A10" s="17" t="s">
        <v>832</v>
      </c>
      <c r="B10" s="18"/>
      <c r="C10" s="18"/>
      <c r="D10" s="32">
        <v>150</v>
      </c>
      <c r="E10" s="18"/>
      <c r="F10" s="32">
        <v>150</v>
      </c>
      <c r="G10" s="18"/>
      <c r="H10" s="18"/>
      <c r="I10" s="18"/>
      <c r="J10" s="19"/>
    </row>
    <row r="11" ht="17.25" customHeight="1" spans="1:11" x14ac:dyDescent="0.25">
      <c r="A11" s="17" t="s">
        <v>832</v>
      </c>
      <c r="B11" s="18"/>
      <c r="C11" s="18"/>
      <c r="D11" s="32">
        <v>150</v>
      </c>
      <c r="E11" s="18"/>
      <c r="F11" s="32">
        <v>150</v>
      </c>
      <c r="G11" s="18"/>
      <c r="H11" s="18"/>
      <c r="I11" s="18"/>
      <c r="J11" s="19"/>
    </row>
    <row r="12" ht="17.25" customHeight="1" spans="1:11" x14ac:dyDescent="0.25">
      <c r="A12" s="17" t="s">
        <v>833</v>
      </c>
      <c r="B12" s="18"/>
      <c r="C12" s="18"/>
      <c r="D12" s="18"/>
      <c r="E12" s="32">
        <v>300</v>
      </c>
      <c r="F12" s="18"/>
      <c r="G12" s="18"/>
      <c r="H12" s="18"/>
      <c r="I12" s="18"/>
      <c r="J12" s="19"/>
    </row>
    <row r="13" ht="17.25" customHeight="1" spans="1:11" x14ac:dyDescent="0.25">
      <c r="A13" s="85" t="s">
        <v>834</v>
      </c>
      <c r="B13" s="18"/>
      <c r="C13" s="18"/>
      <c r="D13" s="18"/>
      <c r="E13" s="32">
        <v>100</v>
      </c>
      <c r="F13" s="18"/>
      <c r="G13" s="32">
        <v>200</v>
      </c>
      <c r="H13" s="18"/>
      <c r="I13" s="18"/>
      <c r="J13" s="19"/>
    </row>
    <row r="14" ht="17.25" customHeight="1" spans="1:11" x14ac:dyDescent="0.25">
      <c r="A14" s="85" t="s">
        <v>827</v>
      </c>
      <c r="B14" s="18"/>
      <c r="C14" s="18"/>
      <c r="D14" s="18"/>
      <c r="E14" s="32">
        <v>20</v>
      </c>
      <c r="F14" s="18"/>
      <c r="G14" s="18"/>
      <c r="H14" s="32">
        <v>200</v>
      </c>
      <c r="I14" s="18"/>
      <c r="J14" s="19"/>
    </row>
    <row r="15" ht="17.25" customHeight="1" spans="1:11" x14ac:dyDescent="0.25">
      <c r="A15" s="85" t="s">
        <v>835</v>
      </c>
      <c r="B15" s="18"/>
      <c r="C15" s="18"/>
      <c r="D15" s="32">
        <v>50</v>
      </c>
      <c r="E15" s="32">
        <v>50</v>
      </c>
      <c r="F15" s="32">
        <v>100</v>
      </c>
      <c r="G15" s="18"/>
      <c r="H15" s="18"/>
      <c r="I15" s="32">
        <v>10</v>
      </c>
      <c r="J15" s="19"/>
    </row>
    <row r="16" ht="17.25" customHeight="1" spans="1:11" x14ac:dyDescent="0.25">
      <c r="A16" s="85" t="s">
        <v>836</v>
      </c>
      <c r="B16" s="18"/>
      <c r="C16" s="18"/>
      <c r="D16" s="32">
        <v>36</v>
      </c>
      <c r="E16" s="32">
        <v>36</v>
      </c>
      <c r="F16" s="32">
        <v>72</v>
      </c>
      <c r="G16" s="18"/>
      <c r="H16" s="18"/>
      <c r="I16" s="18"/>
      <c r="J16" s="19"/>
    </row>
    <row r="17" ht="17.25" customHeight="1" spans="1:11" x14ac:dyDescent="0.25">
      <c r="A17" s="85" t="s">
        <v>836</v>
      </c>
      <c r="B17" s="18"/>
      <c r="C17" s="18"/>
      <c r="D17" s="32">
        <v>11</v>
      </c>
      <c r="E17" s="32">
        <v>450</v>
      </c>
      <c r="F17" s="32">
        <v>400</v>
      </c>
      <c r="G17" s="18"/>
      <c r="H17" s="18"/>
      <c r="I17" s="18"/>
      <c r="J17" s="19"/>
    </row>
    <row r="18" ht="17.25" customHeight="1" spans="1:11" x14ac:dyDescent="0.25">
      <c r="A18" s="17" t="s">
        <v>837</v>
      </c>
      <c r="B18" s="70">
        <v>100</v>
      </c>
      <c r="C18" s="70">
        <v>22</v>
      </c>
      <c r="D18" s="73"/>
      <c r="E18" s="73"/>
      <c r="F18" s="73"/>
      <c r="G18" s="70">
        <v>200</v>
      </c>
      <c r="H18" s="70">
        <v>100</v>
      </c>
      <c r="I18" s="73"/>
      <c r="J18" s="344"/>
    </row>
    <row r="19" ht="17.25" customHeight="1" spans="1:11" x14ac:dyDescent="0.25">
      <c r="A19" s="85" t="s">
        <v>838</v>
      </c>
      <c r="B19" s="18"/>
      <c r="C19" s="32">
        <v>17</v>
      </c>
      <c r="D19" s="32">
        <v>44</v>
      </c>
      <c r="E19" s="18"/>
      <c r="F19" s="18"/>
      <c r="G19" s="18"/>
      <c r="H19" s="18"/>
      <c r="I19" s="18"/>
      <c r="J19" s="19"/>
    </row>
    <row r="20" ht="17.25" customHeight="1" spans="1:11" x14ac:dyDescent="0.25">
      <c r="A20" s="17" t="s">
        <v>839</v>
      </c>
      <c r="B20" s="18"/>
      <c r="C20" s="32">
        <v>62</v>
      </c>
      <c r="D20" s="32">
        <v>40</v>
      </c>
      <c r="E20" s="18"/>
      <c r="F20" s="18"/>
      <c r="G20" s="18"/>
      <c r="H20" s="32">
        <v>40</v>
      </c>
      <c r="I20" s="18"/>
      <c r="J20" s="19"/>
    </row>
    <row r="21" ht="17.25" customHeight="1" spans="1:11" x14ac:dyDescent="0.25">
      <c r="A21" s="17" t="s">
        <v>840</v>
      </c>
      <c r="B21" s="32">
        <v>50</v>
      </c>
      <c r="C21" s="32">
        <v>50</v>
      </c>
      <c r="D21" s="18"/>
      <c r="E21" s="32">
        <v>64</v>
      </c>
      <c r="F21" s="32">
        <v>28</v>
      </c>
      <c r="G21" s="32">
        <v>25</v>
      </c>
      <c r="H21" s="18"/>
      <c r="I21" s="18"/>
      <c r="J21" s="19"/>
    </row>
    <row r="22" ht="17.25" customHeight="1" spans="1:11" x14ac:dyDescent="0.25">
      <c r="A22" s="17" t="s">
        <v>841</v>
      </c>
      <c r="B22" s="18"/>
      <c r="C22" s="32">
        <v>55</v>
      </c>
      <c r="D22" s="18"/>
      <c r="E22" s="18"/>
      <c r="F22" s="18"/>
      <c r="G22" s="32">
        <v>100</v>
      </c>
      <c r="H22" s="32">
        <v>60</v>
      </c>
      <c r="I22" s="18"/>
      <c r="J22" s="19"/>
    </row>
    <row r="23" ht="17.25" customHeight="1" spans="1:11" x14ac:dyDescent="0.25">
      <c r="A23" s="17">
        <v>45325</v>
      </c>
      <c r="B23" s="18"/>
      <c r="C23" s="18"/>
      <c r="D23" s="18"/>
      <c r="E23" s="18"/>
      <c r="F23" s="18"/>
      <c r="G23" s="32">
        <v>100</v>
      </c>
      <c r="H23" s="18"/>
      <c r="I23" s="18"/>
      <c r="J23" s="19"/>
    </row>
    <row r="24" ht="17.25" customHeight="1" spans="1:11" x14ac:dyDescent="0.25">
      <c r="A24" s="17">
        <v>45355</v>
      </c>
      <c r="B24" s="32">
        <v>-72</v>
      </c>
      <c r="C24" s="32">
        <v>-30</v>
      </c>
      <c r="D24" s="32">
        <v>-18</v>
      </c>
      <c r="E24" s="32">
        <v>-50</v>
      </c>
      <c r="F24" s="18"/>
      <c r="G24" s="32">
        <v>-119</v>
      </c>
      <c r="H24" s="32">
        <v>-15</v>
      </c>
      <c r="I24" s="18"/>
      <c r="J24" s="19"/>
    </row>
    <row r="25" ht="17.25" customHeight="1" spans="1:11" x14ac:dyDescent="0.25">
      <c r="A25" s="85" t="s">
        <v>842</v>
      </c>
      <c r="B25" s="18"/>
      <c r="C25" s="18"/>
      <c r="D25" s="32">
        <v>-136</v>
      </c>
      <c r="E25" s="18"/>
      <c r="F25" s="18"/>
      <c r="G25" s="32">
        <v>-100</v>
      </c>
      <c r="H25" s="32">
        <v>-50</v>
      </c>
      <c r="I25" s="18"/>
      <c r="J25" s="19"/>
    </row>
    <row r="26" ht="17.25" customHeight="1" spans="1:11" x14ac:dyDescent="0.25">
      <c r="A26" s="85" t="s">
        <v>354</v>
      </c>
      <c r="B26" s="18"/>
      <c r="C26" s="18"/>
      <c r="D26" s="32">
        <v>-84</v>
      </c>
      <c r="E26" s="32">
        <v>-200</v>
      </c>
      <c r="F26" s="18"/>
      <c r="G26" s="18"/>
      <c r="H26" s="32">
        <v>-100</v>
      </c>
      <c r="I26" s="18"/>
      <c r="J26" s="19"/>
    </row>
    <row r="27" ht="17.25" customHeight="1" spans="1:11" x14ac:dyDescent="0.25">
      <c r="A27" s="17">
        <v>45387</v>
      </c>
      <c r="B27" s="18"/>
      <c r="C27" s="18"/>
      <c r="D27" s="32">
        <v>-20</v>
      </c>
      <c r="E27" s="18"/>
      <c r="F27" s="18"/>
      <c r="G27" s="32">
        <v>-250</v>
      </c>
      <c r="H27" s="32">
        <v>-100</v>
      </c>
      <c r="I27" s="18"/>
      <c r="J27" s="19"/>
    </row>
    <row r="28" ht="17.25" customHeight="1" spans="1:11" x14ac:dyDescent="0.25">
      <c r="A28" s="85" t="s">
        <v>843</v>
      </c>
      <c r="B28" s="18"/>
      <c r="C28" s="18"/>
      <c r="D28" s="32">
        <v>-84</v>
      </c>
      <c r="E28" s="32">
        <v>-300</v>
      </c>
      <c r="F28" s="18"/>
      <c r="G28" s="18"/>
      <c r="H28" s="32">
        <v>-100</v>
      </c>
      <c r="I28" s="18"/>
      <c r="J28" s="19"/>
    </row>
    <row r="29" ht="17.25" customHeight="1" spans="1:11" x14ac:dyDescent="0.25">
      <c r="A29" s="85" t="s">
        <v>844</v>
      </c>
      <c r="B29" s="18"/>
      <c r="C29" s="18"/>
      <c r="D29" s="18"/>
      <c r="E29" s="18"/>
      <c r="F29" s="18"/>
      <c r="G29" s="32">
        <v>-370</v>
      </c>
      <c r="H29" s="32">
        <v>-400</v>
      </c>
      <c r="I29" s="18"/>
      <c r="J29" s="19"/>
    </row>
    <row r="30" ht="17.25" customHeight="1" spans="1:11" x14ac:dyDescent="0.25">
      <c r="A30" s="17">
        <v>45388</v>
      </c>
      <c r="B30" s="18"/>
      <c r="C30" s="18"/>
      <c r="D30" s="18"/>
      <c r="E30" s="18"/>
      <c r="F30" s="18"/>
      <c r="G30" s="32">
        <v>164</v>
      </c>
      <c r="H30" s="32">
        <v>75</v>
      </c>
      <c r="I30" s="18"/>
      <c r="J30" s="19"/>
    </row>
    <row r="31" ht="17.25" customHeight="1" spans="1:11" x14ac:dyDescent="0.25">
      <c r="A31" s="85">
        <v>45479</v>
      </c>
      <c r="B31" s="18"/>
      <c r="C31" s="18"/>
      <c r="D31" s="18"/>
      <c r="E31" s="18"/>
      <c r="F31" s="18"/>
      <c r="G31" s="18"/>
      <c r="H31" s="32">
        <v>240</v>
      </c>
      <c r="I31" s="18"/>
      <c r="J31" s="19"/>
    </row>
    <row r="32" ht="17.25" customHeight="1" spans="1:11" x14ac:dyDescent="0.25">
      <c r="A32" s="17">
        <v>45479</v>
      </c>
      <c r="B32" s="32">
        <v>-100</v>
      </c>
      <c r="C32" s="18"/>
      <c r="D32" s="18"/>
      <c r="E32" s="18"/>
      <c r="F32" s="18"/>
      <c r="G32" s="18"/>
      <c r="H32" s="18"/>
      <c r="I32" s="18"/>
      <c r="J32" s="19"/>
    </row>
    <row r="33" ht="17.25" customHeight="1" spans="1:11" x14ac:dyDescent="0.25">
      <c r="A33" s="17" t="s">
        <v>845</v>
      </c>
      <c r="B33" s="18"/>
      <c r="C33" s="18"/>
      <c r="D33" s="32">
        <v>-85</v>
      </c>
      <c r="E33" s="32">
        <v>-150</v>
      </c>
      <c r="F33" s="18"/>
      <c r="G33" s="18"/>
      <c r="H33" s="18"/>
      <c r="I33" s="18"/>
      <c r="J33" s="19"/>
    </row>
    <row r="34" ht="17.25" customHeight="1" spans="1:11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9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9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9"/>
    </row>
    <row r="38" ht="17.25" customHeight="1" spans="1:11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3"/>
    </row>
    <row r="39" ht="17.25" customHeight="1" spans="1:11" x14ac:dyDescent="0.25">
      <c r="A39" s="26"/>
      <c r="B39" s="100" t="s">
        <v>7</v>
      </c>
      <c r="C39" s="100" t="s">
        <v>3</v>
      </c>
      <c r="D39" s="100" t="s">
        <v>6</v>
      </c>
      <c r="E39" s="100" t="s">
        <v>8</v>
      </c>
      <c r="F39" s="100" t="s">
        <v>13</v>
      </c>
      <c r="G39" s="100" t="s">
        <v>11</v>
      </c>
      <c r="H39" s="100" t="s">
        <v>9</v>
      </c>
      <c r="I39" s="100" t="s">
        <v>131</v>
      </c>
      <c r="J39" s="172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12.862142857142858" style="2" customWidth="1"/>
    <col min="4" max="7" width="11.719285714285713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11</v>
      </c>
      <c r="C1" s="100" t="s">
        <v>165</v>
      </c>
      <c r="D1" s="100" t="s">
        <v>40</v>
      </c>
      <c r="E1" s="100" t="s">
        <v>46</v>
      </c>
      <c r="F1" s="100" t="s">
        <v>8</v>
      </c>
      <c r="G1" s="100" t="s">
        <v>13</v>
      </c>
      <c r="H1" s="172"/>
    </row>
    <row r="2" ht="17.25" customHeight="1" spans="1:9" x14ac:dyDescent="0.25">
      <c r="A2" s="17">
        <v>45181</v>
      </c>
      <c r="B2" s="32">
        <v>150</v>
      </c>
      <c r="C2" s="18"/>
      <c r="D2" s="18"/>
      <c r="E2" s="18"/>
      <c r="F2" s="18"/>
      <c r="G2" s="18"/>
      <c r="H2" s="19"/>
    </row>
    <row r="3" ht="17.25" customHeight="1" spans="1:9" x14ac:dyDescent="0.25">
      <c r="A3" s="85">
        <v>45414</v>
      </c>
      <c r="B3" s="18"/>
      <c r="C3" s="32">
        <v>150</v>
      </c>
      <c r="D3" s="32">
        <v>300</v>
      </c>
      <c r="E3" s="18"/>
      <c r="F3" s="18"/>
      <c r="G3" s="18"/>
      <c r="H3" s="19"/>
    </row>
    <row r="4" ht="17.25" customHeight="1" spans="1:9" x14ac:dyDescent="0.25">
      <c r="A4" s="85" t="s">
        <v>357</v>
      </c>
      <c r="B4" s="32">
        <v>200</v>
      </c>
      <c r="C4" s="18"/>
      <c r="D4" s="18"/>
      <c r="E4" s="32">
        <v>50</v>
      </c>
      <c r="F4" s="32">
        <v>50</v>
      </c>
      <c r="G4" s="32">
        <v>100</v>
      </c>
      <c r="H4" s="19"/>
    </row>
    <row r="5" ht="17.25" customHeight="1" spans="1:9" x14ac:dyDescent="0.25">
      <c r="A5" s="85" t="s">
        <v>846</v>
      </c>
      <c r="B5" s="18"/>
      <c r="C5" s="18"/>
      <c r="D5" s="18"/>
      <c r="E5" s="32">
        <v>100</v>
      </c>
      <c r="F5" s="32">
        <v>150</v>
      </c>
      <c r="G5" s="32">
        <v>300</v>
      </c>
      <c r="H5" s="19"/>
    </row>
    <row r="6" ht="17.25" customHeight="1" spans="1:9" x14ac:dyDescent="0.25">
      <c r="A6" s="17" t="s">
        <v>840</v>
      </c>
      <c r="B6" s="18"/>
      <c r="C6" s="18"/>
      <c r="D6" s="18"/>
      <c r="E6" s="32">
        <v>50</v>
      </c>
      <c r="F6" s="18"/>
      <c r="G6" s="18"/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85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85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37"/>
      <c r="B10" s="36"/>
      <c r="C10" s="36"/>
      <c r="D10" s="36"/>
      <c r="E10" s="36"/>
      <c r="F10" s="36"/>
      <c r="G10" s="36"/>
      <c r="H10" s="5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9" width="9.005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46</v>
      </c>
      <c r="C1" s="100" t="s">
        <v>8</v>
      </c>
      <c r="D1" s="100" t="s">
        <v>13</v>
      </c>
      <c r="E1" s="100" t="s">
        <v>6</v>
      </c>
      <c r="F1" s="100" t="s">
        <v>7</v>
      </c>
      <c r="G1" s="100" t="s">
        <v>3</v>
      </c>
      <c r="H1" s="100" t="s">
        <v>9</v>
      </c>
      <c r="I1" s="100" t="s">
        <v>11</v>
      </c>
      <c r="J1" s="172"/>
    </row>
    <row r="2" ht="17.25" customHeight="1" spans="1:11" x14ac:dyDescent="0.25">
      <c r="A2" s="17" t="s">
        <v>847</v>
      </c>
      <c r="B2" s="32">
        <v>20</v>
      </c>
      <c r="C2" s="32">
        <v>20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848</v>
      </c>
      <c r="B3" s="18"/>
      <c r="C3" s="18"/>
      <c r="D3" s="32">
        <v>20</v>
      </c>
      <c r="E3" s="18"/>
      <c r="F3" s="18"/>
      <c r="G3" s="18"/>
      <c r="H3" s="18"/>
      <c r="I3" s="18"/>
      <c r="J3" s="19"/>
    </row>
    <row r="4" ht="17.25" customHeight="1" spans="1:11" x14ac:dyDescent="0.25">
      <c r="A4" s="85" t="s">
        <v>849</v>
      </c>
      <c r="B4" s="18"/>
      <c r="C4" s="32">
        <v>40</v>
      </c>
      <c r="D4" s="18"/>
      <c r="E4" s="32">
        <v>17</v>
      </c>
      <c r="F4" s="18"/>
      <c r="G4" s="18"/>
      <c r="H4" s="18"/>
      <c r="I4" s="18"/>
      <c r="J4" s="19"/>
    </row>
    <row r="5" ht="17.25" customHeight="1" spans="1:11" x14ac:dyDescent="0.25">
      <c r="A5" s="85" t="s">
        <v>849</v>
      </c>
      <c r="B5" s="18"/>
      <c r="C5" s="18"/>
      <c r="D5" s="32">
        <v>80</v>
      </c>
      <c r="E5" s="18"/>
      <c r="F5" s="32">
        <v>150</v>
      </c>
      <c r="G5" s="32">
        <v>150</v>
      </c>
      <c r="H5" s="18"/>
      <c r="I5" s="18"/>
      <c r="J5" s="19"/>
    </row>
    <row r="6" ht="17.25" customHeight="1" spans="1:11" x14ac:dyDescent="0.25">
      <c r="A6" s="85" t="s">
        <v>850</v>
      </c>
      <c r="B6" s="18"/>
      <c r="C6" s="32">
        <v>60</v>
      </c>
      <c r="D6" s="18"/>
      <c r="E6" s="32">
        <v>107</v>
      </c>
      <c r="F6" s="18"/>
      <c r="G6" s="18"/>
      <c r="H6" s="32">
        <v>227</v>
      </c>
      <c r="I6" s="32">
        <v>150</v>
      </c>
      <c r="J6" s="19"/>
    </row>
    <row r="7" ht="17.25" customHeight="1" spans="1:11" x14ac:dyDescent="0.25">
      <c r="A7" s="85">
        <v>45323</v>
      </c>
      <c r="B7" s="18"/>
      <c r="C7" s="32">
        <v>20</v>
      </c>
      <c r="D7" s="32">
        <v>230</v>
      </c>
      <c r="E7" s="18"/>
      <c r="F7" s="32">
        <v>50</v>
      </c>
      <c r="G7" s="32">
        <v>50</v>
      </c>
      <c r="H7" s="32">
        <v>173</v>
      </c>
      <c r="I7" s="32">
        <v>250</v>
      </c>
      <c r="J7" s="19"/>
    </row>
    <row r="8" ht="17.25" customHeight="1" spans="1:11" x14ac:dyDescent="0.25">
      <c r="A8" s="85">
        <v>45383</v>
      </c>
      <c r="B8" s="36"/>
      <c r="C8" s="32">
        <v>80</v>
      </c>
      <c r="D8" s="32">
        <v>75</v>
      </c>
      <c r="E8" s="32">
        <v>80</v>
      </c>
      <c r="F8" s="36"/>
      <c r="G8" s="36"/>
      <c r="H8" s="36"/>
      <c r="I8" s="36"/>
      <c r="J8" s="55"/>
    </row>
    <row r="9" ht="17.25" customHeight="1" spans="1:11" x14ac:dyDescent="0.25">
      <c r="A9" s="85">
        <v>45444</v>
      </c>
      <c r="B9" s="18"/>
      <c r="C9" s="32">
        <v>50</v>
      </c>
      <c r="D9" s="18"/>
      <c r="E9" s="32">
        <v>50</v>
      </c>
      <c r="F9" s="18"/>
      <c r="G9" s="18"/>
      <c r="H9" s="18"/>
      <c r="I9" s="18"/>
      <c r="J9" s="19"/>
    </row>
    <row r="10" ht="17.25" customHeight="1" spans="1:11" x14ac:dyDescent="0.25">
      <c r="A10" s="85">
        <v>45627</v>
      </c>
      <c r="B10" s="18"/>
      <c r="C10" s="32">
        <v>100</v>
      </c>
      <c r="D10" s="18"/>
      <c r="E10" s="18"/>
      <c r="F10" s="18"/>
      <c r="G10" s="32">
        <v>50</v>
      </c>
      <c r="H10" s="18"/>
      <c r="I10" s="18"/>
      <c r="J10" s="19"/>
    </row>
    <row r="11" ht="17.25" customHeight="1" spans="1:11" x14ac:dyDescent="0.25">
      <c r="A11" s="85" t="s">
        <v>851</v>
      </c>
      <c r="B11" s="18"/>
      <c r="C11" s="18"/>
      <c r="D11" s="18"/>
      <c r="E11" s="18"/>
      <c r="F11" s="18"/>
      <c r="G11" s="18"/>
      <c r="H11" s="32">
        <v>21</v>
      </c>
      <c r="I11" s="32">
        <v>50</v>
      </c>
      <c r="J11" s="19"/>
    </row>
    <row r="12" ht="17.25" customHeight="1" spans="1:11" x14ac:dyDescent="0.25">
      <c r="A12" s="85" t="s">
        <v>810</v>
      </c>
      <c r="B12" s="18"/>
      <c r="C12" s="18"/>
      <c r="D12" s="18"/>
      <c r="E12" s="18"/>
      <c r="F12" s="18"/>
      <c r="G12" s="18"/>
      <c r="H12" s="18"/>
      <c r="I12" s="32">
        <v>30</v>
      </c>
      <c r="J12" s="19"/>
    </row>
    <row r="13" ht="17.25" customHeight="1" spans="1:11" x14ac:dyDescent="0.25">
      <c r="A13" s="85" t="s">
        <v>241</v>
      </c>
      <c r="B13" s="18"/>
      <c r="C13" s="18"/>
      <c r="D13" s="18"/>
      <c r="E13" s="32">
        <v>116</v>
      </c>
      <c r="F13" s="18"/>
      <c r="G13" s="18"/>
      <c r="H13" s="18"/>
      <c r="I13" s="18"/>
      <c r="J13" s="19"/>
    </row>
    <row r="14" ht="17.25" customHeight="1" spans="1:11" x14ac:dyDescent="0.25">
      <c r="A14" s="17">
        <v>44929</v>
      </c>
      <c r="B14" s="18"/>
      <c r="C14" s="32">
        <v>400</v>
      </c>
      <c r="D14" s="32">
        <v>300</v>
      </c>
      <c r="E14" s="32">
        <v>84</v>
      </c>
      <c r="F14" s="18"/>
      <c r="G14" s="18"/>
      <c r="H14" s="32">
        <v>50</v>
      </c>
      <c r="I14" s="32">
        <v>140</v>
      </c>
      <c r="J14" s="19"/>
    </row>
    <row r="15" ht="17.25" customHeight="1" spans="1:11" x14ac:dyDescent="0.25">
      <c r="A15" s="85">
        <v>45110</v>
      </c>
      <c r="B15" s="18"/>
      <c r="C15" s="18"/>
      <c r="D15" s="18"/>
      <c r="E15" s="18"/>
      <c r="F15" s="32">
        <v>30</v>
      </c>
      <c r="G15" s="32">
        <v>60</v>
      </c>
      <c r="H15" s="18"/>
      <c r="I15" s="18"/>
      <c r="J15" s="19"/>
    </row>
    <row r="16" ht="17.25" customHeight="1" spans="1:11" x14ac:dyDescent="0.25">
      <c r="A16" s="17">
        <v>45538</v>
      </c>
      <c r="B16" s="18"/>
      <c r="C16" s="32">
        <v>-250</v>
      </c>
      <c r="D16" s="18"/>
      <c r="E16" s="32">
        <v>-65</v>
      </c>
      <c r="F16" s="18"/>
      <c r="G16" s="18"/>
      <c r="H16" s="18"/>
      <c r="I16" s="18"/>
      <c r="J16" s="19"/>
    </row>
    <row r="17" ht="17.25" customHeight="1" spans="1:11" x14ac:dyDescent="0.25">
      <c r="A17" s="85" t="s">
        <v>852</v>
      </c>
      <c r="B17" s="18"/>
      <c r="C17" s="32">
        <v>-100</v>
      </c>
      <c r="D17" s="18"/>
      <c r="E17" s="18"/>
      <c r="F17" s="32">
        <v>-100</v>
      </c>
      <c r="G17" s="32">
        <v>-110</v>
      </c>
      <c r="H17" s="18"/>
      <c r="I17" s="18"/>
      <c r="J17" s="19"/>
    </row>
    <row r="18" ht="17.25" customHeight="1" spans="1:11" x14ac:dyDescent="0.25">
      <c r="A18" s="85" t="s">
        <v>368</v>
      </c>
      <c r="B18" s="18"/>
      <c r="C18" s="18"/>
      <c r="D18" s="32">
        <v>-200</v>
      </c>
      <c r="E18" s="18"/>
      <c r="F18" s="18"/>
      <c r="G18" s="18"/>
      <c r="H18" s="32">
        <v>-200</v>
      </c>
      <c r="I18" s="32">
        <v>-323</v>
      </c>
      <c r="J18" s="19"/>
    </row>
    <row r="19" ht="17.25" customHeight="1" spans="1:11" x14ac:dyDescent="0.25">
      <c r="A19" s="85">
        <v>45326</v>
      </c>
      <c r="B19" s="18"/>
      <c r="C19" s="32">
        <v>-150</v>
      </c>
      <c r="D19" s="18"/>
      <c r="E19" s="32">
        <v>-102</v>
      </c>
      <c r="F19" s="18"/>
      <c r="G19" s="32">
        <v>-130</v>
      </c>
      <c r="H19" s="32">
        <v>-105</v>
      </c>
      <c r="I19" s="18"/>
      <c r="J19" s="19"/>
    </row>
    <row r="20" ht="17.25" customHeight="1" spans="1:11" x14ac:dyDescent="0.25">
      <c r="A20" s="85">
        <v>45355</v>
      </c>
      <c r="B20" s="18"/>
      <c r="C20" s="32">
        <v>-54</v>
      </c>
      <c r="D20" s="32">
        <v>-200</v>
      </c>
      <c r="E20" s="32">
        <v>-74</v>
      </c>
      <c r="F20" s="32">
        <v>-53</v>
      </c>
      <c r="G20" s="32">
        <v>-5</v>
      </c>
      <c r="H20" s="32">
        <v>-29</v>
      </c>
      <c r="I20" s="32">
        <v>-93</v>
      </c>
      <c r="J20" s="19"/>
    </row>
    <row r="21" ht="17.25" customHeight="1" spans="1:11" x14ac:dyDescent="0.25">
      <c r="A21" s="85">
        <v>45386</v>
      </c>
      <c r="B21" s="32">
        <v>-17</v>
      </c>
      <c r="C21" s="18"/>
      <c r="D21" s="18"/>
      <c r="E21" s="18"/>
      <c r="F21" s="32">
        <v>-20</v>
      </c>
      <c r="G21" s="18"/>
      <c r="H21" s="18"/>
      <c r="I21" s="18"/>
      <c r="J21" s="19"/>
    </row>
    <row r="22" ht="17.25" customHeight="1" spans="1:11" x14ac:dyDescent="0.25">
      <c r="A22" s="85" t="s">
        <v>853</v>
      </c>
      <c r="B22" s="18"/>
      <c r="C22" s="32">
        <v>150</v>
      </c>
      <c r="D22" s="32">
        <v>200</v>
      </c>
      <c r="E22" s="32">
        <v>100</v>
      </c>
      <c r="F22" s="18"/>
      <c r="G22" s="18"/>
      <c r="H22" s="18"/>
      <c r="I22" s="18"/>
      <c r="J22" s="19"/>
    </row>
    <row r="23" ht="17.25" customHeight="1" spans="1:11" x14ac:dyDescent="0.25">
      <c r="A23" s="85" t="s">
        <v>853</v>
      </c>
      <c r="B23" s="32">
        <v>17</v>
      </c>
      <c r="C23" s="18"/>
      <c r="D23" s="18"/>
      <c r="E23" s="18"/>
      <c r="F23" s="18"/>
      <c r="G23" s="32">
        <v>15</v>
      </c>
      <c r="H23" s="18"/>
      <c r="I23" s="18"/>
      <c r="J23" s="19"/>
    </row>
    <row r="24" ht="17.25" customHeight="1" spans="1:11" x14ac:dyDescent="0.25">
      <c r="A24" s="37"/>
      <c r="B24" s="36"/>
      <c r="C24" s="36"/>
      <c r="D24" s="36"/>
      <c r="E24" s="36"/>
      <c r="F24" s="36"/>
      <c r="G24" s="36"/>
      <c r="H24" s="36"/>
      <c r="I24" s="36"/>
      <c r="J24" s="5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7" width="9.005" style="2" customWidth="1"/>
  </cols>
  <sheetData>
    <row r="1" ht="17.25" customHeight="1" spans="1:8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11</v>
      </c>
      <c r="G1" s="100" t="s">
        <v>46</v>
      </c>
    </row>
    <row r="2" ht="17.25" customHeight="1" spans="1:8" x14ac:dyDescent="0.25">
      <c r="A2" s="17" t="s">
        <v>854</v>
      </c>
      <c r="B2" s="32">
        <v>100</v>
      </c>
      <c r="C2" s="32">
        <v>100</v>
      </c>
      <c r="D2" s="32">
        <v>200</v>
      </c>
      <c r="E2" s="32">
        <v>50</v>
      </c>
      <c r="F2" s="32">
        <v>50</v>
      </c>
      <c r="G2" s="18"/>
    </row>
    <row r="3" ht="17.25" customHeight="1" spans="1:8" x14ac:dyDescent="0.25">
      <c r="A3" s="85" t="s">
        <v>849</v>
      </c>
      <c r="B3" s="32">
        <v>100</v>
      </c>
      <c r="C3" s="32">
        <v>100</v>
      </c>
      <c r="D3" s="32">
        <v>100</v>
      </c>
      <c r="E3" s="18"/>
      <c r="F3" s="32">
        <v>350</v>
      </c>
      <c r="G3" s="18"/>
    </row>
    <row r="4" ht="17.25" customHeight="1" spans="1:8" x14ac:dyDescent="0.25">
      <c r="A4" s="85" t="s">
        <v>855</v>
      </c>
      <c r="B4" s="18"/>
      <c r="C4" s="32">
        <v>150</v>
      </c>
      <c r="D4" s="18"/>
      <c r="E4" s="18"/>
      <c r="F4" s="32">
        <v>100</v>
      </c>
      <c r="G4" s="32">
        <v>52</v>
      </c>
    </row>
    <row r="5" ht="17.25" customHeight="1" spans="1:8" x14ac:dyDescent="0.25">
      <c r="A5" s="85" t="s">
        <v>855</v>
      </c>
      <c r="B5" s="18"/>
      <c r="C5" s="32">
        <v>150</v>
      </c>
      <c r="D5" s="32">
        <v>300</v>
      </c>
      <c r="E5" s="18"/>
      <c r="F5" s="18"/>
      <c r="G5" s="32">
        <v>150</v>
      </c>
    </row>
    <row r="6" ht="17.25" customHeight="1" spans="1:8" x14ac:dyDescent="0.25">
      <c r="A6" s="85" t="s">
        <v>357</v>
      </c>
      <c r="B6" s="18"/>
      <c r="C6" s="32">
        <v>100</v>
      </c>
      <c r="D6" s="18"/>
      <c r="E6" s="18"/>
      <c r="F6" s="32">
        <v>100</v>
      </c>
      <c r="G6" s="32">
        <v>100</v>
      </c>
    </row>
    <row r="7" ht="17.25" customHeight="1" spans="1:8" x14ac:dyDescent="0.25">
      <c r="A7" s="57" t="s">
        <v>837</v>
      </c>
      <c r="B7" s="18"/>
      <c r="C7" s="32">
        <v>20</v>
      </c>
      <c r="D7" s="32">
        <v>100</v>
      </c>
      <c r="E7" s="32">
        <v>200</v>
      </c>
      <c r="F7" s="18"/>
      <c r="G7" s="32">
        <v>55</v>
      </c>
    </row>
    <row r="8" ht="17.25" customHeight="1" spans="1:8" x14ac:dyDescent="0.25">
      <c r="A8" s="85" t="s">
        <v>241</v>
      </c>
      <c r="B8" s="18"/>
      <c r="C8" s="32">
        <v>42</v>
      </c>
      <c r="D8" s="32">
        <v>60</v>
      </c>
      <c r="E8" s="18"/>
      <c r="F8" s="18"/>
      <c r="G8" s="32">
        <v>40</v>
      </c>
    </row>
    <row r="9" ht="17.25" customHeight="1" spans="1:8" x14ac:dyDescent="0.25">
      <c r="A9" s="85" t="s">
        <v>856</v>
      </c>
      <c r="B9" s="32">
        <v>-80</v>
      </c>
      <c r="C9" s="18"/>
      <c r="D9" s="18"/>
      <c r="E9" s="18"/>
      <c r="F9" s="32">
        <v>-200</v>
      </c>
      <c r="G9" s="18"/>
    </row>
    <row r="10" ht="17.25" customHeight="1" spans="1:8" x14ac:dyDescent="0.25">
      <c r="A10" s="85">
        <v>45448</v>
      </c>
      <c r="B10" s="32">
        <v>-54</v>
      </c>
      <c r="C10" s="32">
        <v>-85</v>
      </c>
      <c r="D10" s="32">
        <v>-200</v>
      </c>
      <c r="E10" s="32">
        <v>-81</v>
      </c>
      <c r="F10" s="32">
        <v>-100</v>
      </c>
      <c r="G10" s="32">
        <v>-26</v>
      </c>
    </row>
    <row r="11" ht="17.25" customHeight="1" spans="1:8" x14ac:dyDescent="0.25">
      <c r="A11" s="85" t="s">
        <v>853</v>
      </c>
      <c r="B11" s="32">
        <v>-16</v>
      </c>
      <c r="C11" s="32">
        <v>-33</v>
      </c>
      <c r="D11" s="32">
        <v>-280</v>
      </c>
      <c r="E11" s="32">
        <v>-51</v>
      </c>
      <c r="F11" s="32">
        <v>-78</v>
      </c>
      <c r="G11" s="32">
        <v>-58</v>
      </c>
    </row>
    <row r="12" ht="17.25" customHeight="1" spans="1:8" x14ac:dyDescent="0.25">
      <c r="A12" s="85" t="s">
        <v>857</v>
      </c>
      <c r="B12" s="32">
        <v>-13</v>
      </c>
      <c r="C12" s="32">
        <v>-100</v>
      </c>
      <c r="D12" s="18"/>
      <c r="E12" s="18"/>
      <c r="F12" s="32">
        <v>-50</v>
      </c>
      <c r="G12" s="32">
        <v>-74</v>
      </c>
    </row>
    <row r="13" ht="17.25" customHeight="1" spans="1:8" x14ac:dyDescent="0.25">
      <c r="A13" s="17"/>
      <c r="B13" s="18"/>
      <c r="C13" s="18"/>
      <c r="D13" s="18"/>
      <c r="E13" s="18"/>
      <c r="F13" s="18"/>
      <c r="G13" s="18"/>
    </row>
    <row r="14" ht="17.25" customHeight="1" spans="1:8" x14ac:dyDescent="0.25">
      <c r="A14" s="37"/>
      <c r="B14" s="36"/>
      <c r="C14" s="36"/>
      <c r="D14" s="36"/>
      <c r="E14" s="36"/>
      <c r="F14" s="36"/>
      <c r="G14" s="36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3" t="s">
        <v>0</v>
      </c>
      <c r="B1" s="100" t="s">
        <v>131</v>
      </c>
      <c r="C1" s="172"/>
    </row>
    <row r="2" ht="17.25" customHeight="1" spans="1:4" x14ac:dyDescent="0.25">
      <c r="A2" s="17">
        <v>45324</v>
      </c>
      <c r="B2" s="32">
        <v>50</v>
      </c>
      <c r="C2" s="19"/>
    </row>
    <row r="3" ht="17.25" customHeight="1" spans="1:4" x14ac:dyDescent="0.25">
      <c r="A3" s="85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37"/>
      <c r="B6" s="36"/>
      <c r="C6" s="55"/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4" width="8.862142857142858" style="2" customWidth="1"/>
    <col min="5" max="9" width="9.005" style="2" customWidth="1"/>
  </cols>
  <sheetData>
    <row r="1" ht="17.25" customHeight="1" spans="1:10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131</v>
      </c>
      <c r="F1" s="100" t="s">
        <v>9</v>
      </c>
      <c r="G1" s="100" t="s">
        <v>11</v>
      </c>
      <c r="H1" s="100" t="s">
        <v>7</v>
      </c>
      <c r="I1" s="100" t="s">
        <v>3</v>
      </c>
    </row>
    <row r="2" ht="17.25" customHeight="1" spans="1:10" x14ac:dyDescent="0.25">
      <c r="A2" s="17" t="s">
        <v>815</v>
      </c>
      <c r="B2" s="32">
        <v>15</v>
      </c>
      <c r="C2" s="32">
        <v>15</v>
      </c>
      <c r="D2" s="32">
        <v>30</v>
      </c>
      <c r="E2" s="32">
        <v>60</v>
      </c>
      <c r="F2" s="18"/>
      <c r="G2" s="18"/>
      <c r="H2" s="18"/>
      <c r="I2" s="18"/>
    </row>
    <row r="3" ht="17.25" customHeight="1" spans="1:10" x14ac:dyDescent="0.25">
      <c r="A3" s="17">
        <v>44965</v>
      </c>
      <c r="B3" s="32">
        <v>50</v>
      </c>
      <c r="C3" s="32">
        <v>150</v>
      </c>
      <c r="D3" s="32">
        <v>200</v>
      </c>
      <c r="E3" s="36"/>
      <c r="F3" s="32">
        <v>50</v>
      </c>
      <c r="G3" s="32">
        <v>150</v>
      </c>
      <c r="H3" s="18"/>
      <c r="I3" s="18"/>
    </row>
    <row r="4" ht="17.25" customHeight="1" spans="1:10" x14ac:dyDescent="0.25">
      <c r="A4" s="17">
        <v>44965</v>
      </c>
      <c r="B4" s="32">
        <v>100</v>
      </c>
      <c r="C4" s="18"/>
      <c r="D4" s="18"/>
      <c r="E4" s="18"/>
      <c r="F4" s="18"/>
      <c r="G4" s="18"/>
      <c r="H4" s="18"/>
      <c r="I4" s="18"/>
    </row>
    <row r="5" ht="17.25" customHeight="1" spans="1:10" x14ac:dyDescent="0.25">
      <c r="A5" s="17">
        <v>45024</v>
      </c>
      <c r="B5" s="18"/>
      <c r="C5" s="32">
        <v>20</v>
      </c>
      <c r="D5" s="18"/>
      <c r="E5" s="18"/>
      <c r="F5" s="32">
        <v>50</v>
      </c>
      <c r="G5" s="18"/>
      <c r="H5" s="32">
        <v>120</v>
      </c>
      <c r="I5" s="18"/>
    </row>
    <row r="6" ht="17.25" customHeight="1" spans="1:10" x14ac:dyDescent="0.25">
      <c r="A6" s="17">
        <v>45024</v>
      </c>
      <c r="B6" s="18"/>
      <c r="C6" s="32">
        <v>50</v>
      </c>
      <c r="D6" s="32">
        <v>400</v>
      </c>
      <c r="E6" s="18"/>
      <c r="F6" s="32">
        <v>50</v>
      </c>
      <c r="G6" s="32">
        <v>100</v>
      </c>
      <c r="H6" s="18"/>
      <c r="I6" s="18"/>
    </row>
    <row r="7" ht="17.25" customHeight="1" spans="1:10" x14ac:dyDescent="0.25">
      <c r="A7" s="85">
        <v>45054</v>
      </c>
      <c r="B7" s="32">
        <v>112</v>
      </c>
      <c r="C7" s="32">
        <v>70</v>
      </c>
      <c r="D7" s="36"/>
      <c r="E7" s="36"/>
      <c r="F7" s="32">
        <v>100</v>
      </c>
      <c r="G7" s="32">
        <v>100</v>
      </c>
      <c r="H7" s="36"/>
      <c r="I7" s="36"/>
    </row>
    <row r="8" ht="17.25" customHeight="1" spans="1:10" x14ac:dyDescent="0.25">
      <c r="A8" s="85">
        <v>45054</v>
      </c>
      <c r="B8" s="18"/>
      <c r="C8" s="32">
        <v>100</v>
      </c>
      <c r="D8" s="18"/>
      <c r="E8" s="18"/>
      <c r="F8" s="32">
        <v>50</v>
      </c>
      <c r="G8" s="18"/>
      <c r="H8" s="32">
        <v>30</v>
      </c>
      <c r="I8" s="18"/>
    </row>
    <row r="9" ht="17.25" customHeight="1" spans="1:10" x14ac:dyDescent="0.25">
      <c r="A9" s="17">
        <v>45269</v>
      </c>
      <c r="B9" s="18"/>
      <c r="C9" s="18"/>
      <c r="D9" s="32">
        <v>300</v>
      </c>
      <c r="E9" s="18"/>
      <c r="F9" s="18"/>
      <c r="G9" s="32">
        <v>200</v>
      </c>
      <c r="H9" s="32">
        <v>122</v>
      </c>
      <c r="I9" s="32">
        <v>120</v>
      </c>
    </row>
    <row r="10" ht="17.25" customHeight="1" spans="1:10" x14ac:dyDescent="0.25">
      <c r="A10" s="85" t="s">
        <v>355</v>
      </c>
      <c r="B10" s="32">
        <v>100</v>
      </c>
      <c r="C10" s="32">
        <v>100</v>
      </c>
      <c r="D10" s="32">
        <v>200</v>
      </c>
      <c r="E10" s="36"/>
      <c r="F10" s="32">
        <v>150</v>
      </c>
      <c r="G10" s="32">
        <v>150</v>
      </c>
      <c r="H10" s="36"/>
      <c r="I10" s="36"/>
    </row>
    <row r="11" ht="17.25" customHeight="1" spans="1:10" x14ac:dyDescent="0.25">
      <c r="A11" s="17" t="s">
        <v>858</v>
      </c>
      <c r="B11" s="32">
        <v>50</v>
      </c>
      <c r="C11" s="32">
        <v>50</v>
      </c>
      <c r="D11" s="36"/>
      <c r="E11" s="36"/>
      <c r="F11" s="32">
        <v>300</v>
      </c>
      <c r="G11" s="32">
        <v>100</v>
      </c>
      <c r="H11" s="32">
        <v>28</v>
      </c>
      <c r="I11" s="32">
        <v>30</v>
      </c>
    </row>
    <row r="12" ht="17.25" customHeight="1" spans="1:10" x14ac:dyDescent="0.25">
      <c r="A12" s="17" t="s">
        <v>818</v>
      </c>
      <c r="B12" s="32">
        <v>75</v>
      </c>
      <c r="C12" s="32">
        <v>75</v>
      </c>
      <c r="D12" s="32">
        <v>100</v>
      </c>
      <c r="E12" s="18"/>
      <c r="F12" s="32">
        <v>75</v>
      </c>
      <c r="G12" s="32">
        <v>75</v>
      </c>
      <c r="H12" s="18"/>
      <c r="I12" s="18"/>
    </row>
    <row r="13" ht="17.25" customHeight="1" spans="1:10" x14ac:dyDescent="0.25">
      <c r="A13" s="17" t="s">
        <v>859</v>
      </c>
      <c r="B13" s="18"/>
      <c r="C13" s="18"/>
      <c r="D13" s="32">
        <v>100</v>
      </c>
      <c r="E13" s="32">
        <v>40</v>
      </c>
      <c r="F13" s="18"/>
      <c r="G13" s="18"/>
      <c r="H13" s="32">
        <v>50</v>
      </c>
      <c r="I13" s="32">
        <v>50</v>
      </c>
    </row>
    <row r="14" ht="17.25" customHeight="1" spans="1:10" x14ac:dyDescent="0.25">
      <c r="A14" s="17">
        <v>45179</v>
      </c>
      <c r="B14" s="18"/>
      <c r="C14" s="18"/>
      <c r="D14" s="18"/>
      <c r="E14" s="18"/>
      <c r="F14" s="32">
        <v>250</v>
      </c>
      <c r="G14" s="32">
        <v>150</v>
      </c>
      <c r="H14" s="18"/>
      <c r="I14" s="18"/>
    </row>
    <row r="15" ht="17.25" customHeight="1" spans="1:10" x14ac:dyDescent="0.25">
      <c r="A15" s="85" t="s">
        <v>860</v>
      </c>
      <c r="B15" s="32">
        <v>-35</v>
      </c>
      <c r="C15" s="32">
        <v>-30</v>
      </c>
      <c r="D15" s="18"/>
      <c r="E15" s="18"/>
      <c r="F15" s="32">
        <v>-200</v>
      </c>
      <c r="G15" s="18"/>
      <c r="H15" s="18"/>
      <c r="I15" s="18"/>
    </row>
    <row r="16" ht="17.25" customHeight="1" spans="1:10" x14ac:dyDescent="0.25">
      <c r="A16" s="17">
        <v>44937</v>
      </c>
      <c r="B16" s="32">
        <v>-81</v>
      </c>
      <c r="C16" s="18"/>
      <c r="D16" s="18"/>
      <c r="E16" s="18"/>
      <c r="F16" s="18"/>
      <c r="G16" s="32">
        <v>-187</v>
      </c>
      <c r="H16" s="32">
        <v>-23</v>
      </c>
      <c r="I16" s="18"/>
    </row>
    <row r="17" ht="17.25" customHeight="1" spans="1:10" x14ac:dyDescent="0.25">
      <c r="A17" s="17">
        <v>44968</v>
      </c>
      <c r="B17" s="32">
        <f>--99</f>
      </c>
      <c r="C17" s="32">
        <v>-110</v>
      </c>
      <c r="D17" s="18"/>
      <c r="E17" s="18"/>
      <c r="F17" s="18"/>
      <c r="G17" s="18"/>
      <c r="H17" s="18"/>
      <c r="I17" s="18"/>
    </row>
    <row r="18" ht="17.25" customHeight="1" spans="1:10" x14ac:dyDescent="0.25">
      <c r="A18" s="17">
        <v>44996</v>
      </c>
      <c r="B18" s="18"/>
      <c r="C18" s="18"/>
      <c r="D18" s="32">
        <v>-1</v>
      </c>
      <c r="E18" s="32">
        <v>-10</v>
      </c>
      <c r="F18" s="32">
        <v>-69</v>
      </c>
      <c r="G18" s="32">
        <v>-117</v>
      </c>
      <c r="H18" s="32">
        <v>-35</v>
      </c>
      <c r="I18" s="18"/>
    </row>
    <row r="19" ht="17.25" customHeight="1" spans="1:10" x14ac:dyDescent="0.25">
      <c r="A19" s="17" t="s">
        <v>861</v>
      </c>
      <c r="B19" s="32">
        <v>-74</v>
      </c>
      <c r="C19" s="32">
        <v>-90</v>
      </c>
      <c r="D19" s="18"/>
      <c r="E19" s="18"/>
      <c r="F19" s="32">
        <v>-122</v>
      </c>
      <c r="G19" s="18"/>
      <c r="H19" s="18"/>
      <c r="I19" s="18"/>
    </row>
    <row r="20" ht="17.25" customHeight="1" spans="1:10" x14ac:dyDescent="0.25">
      <c r="A20" s="17" t="s">
        <v>362</v>
      </c>
      <c r="B20" s="32">
        <v>-41</v>
      </c>
      <c r="C20" s="32">
        <v>-80</v>
      </c>
      <c r="D20" s="18"/>
      <c r="E20" s="18"/>
      <c r="F20" s="32">
        <v>-105</v>
      </c>
      <c r="G20" s="32">
        <v>-100</v>
      </c>
      <c r="H20" s="18"/>
      <c r="I20" s="18"/>
    </row>
    <row r="21" ht="17.25" customHeight="1" spans="1:10" x14ac:dyDescent="0.25">
      <c r="A21" s="17">
        <v>45242</v>
      </c>
      <c r="B21" s="18"/>
      <c r="C21" s="18"/>
      <c r="D21" s="18"/>
      <c r="E21" s="18"/>
      <c r="F21" s="32">
        <v>-100</v>
      </c>
      <c r="G21" s="32">
        <v>-100</v>
      </c>
      <c r="H21" s="18"/>
      <c r="I21" s="18"/>
    </row>
    <row r="22" ht="17.25" customHeight="1" spans="1:10" x14ac:dyDescent="0.25">
      <c r="A22" s="17" t="s">
        <v>862</v>
      </c>
      <c r="B22" s="32">
        <v>-29</v>
      </c>
      <c r="C22" s="18"/>
      <c r="D22" s="18"/>
      <c r="E22" s="18"/>
      <c r="F22" s="18"/>
      <c r="G22" s="32">
        <v>-100</v>
      </c>
      <c r="H22" s="32">
        <v>-87</v>
      </c>
      <c r="I22" s="18"/>
    </row>
    <row r="23" ht="17.25" customHeight="1" spans="1:10" x14ac:dyDescent="0.25">
      <c r="A23" s="17" t="s">
        <v>832</v>
      </c>
      <c r="B23" s="36"/>
      <c r="C23" s="32">
        <v>-103</v>
      </c>
      <c r="D23" s="36"/>
      <c r="E23" s="36"/>
      <c r="F23" s="32">
        <v>-36</v>
      </c>
      <c r="G23" s="32">
        <v>-86</v>
      </c>
      <c r="H23" s="36"/>
      <c r="I23" s="32">
        <v>-176</v>
      </c>
    </row>
    <row r="24" ht="17.25" customHeight="1" spans="1:10" x14ac:dyDescent="0.25">
      <c r="A24" s="85" t="s">
        <v>827</v>
      </c>
      <c r="B24" s="18"/>
      <c r="C24" s="32">
        <v>-73</v>
      </c>
      <c r="D24" s="32">
        <v>-500</v>
      </c>
      <c r="E24" s="18"/>
      <c r="F24" s="32">
        <v>-110</v>
      </c>
      <c r="G24" s="18"/>
      <c r="H24" s="18"/>
      <c r="I24" s="18"/>
    </row>
    <row r="25" ht="17.25" customHeight="1" spans="1:10" x14ac:dyDescent="0.25">
      <c r="A25" s="17">
        <v>45413</v>
      </c>
      <c r="B25" s="32">
        <v>-60</v>
      </c>
      <c r="C25" s="36"/>
      <c r="D25" s="36"/>
      <c r="E25" s="36"/>
      <c r="F25" s="32">
        <v>-10</v>
      </c>
      <c r="G25" s="32">
        <v>-145</v>
      </c>
      <c r="H25" s="32">
        <v>-16</v>
      </c>
      <c r="I25" s="36"/>
    </row>
    <row r="26" ht="17.25" customHeight="1" spans="1:10" x14ac:dyDescent="0.25">
      <c r="A26" s="85">
        <v>45505</v>
      </c>
      <c r="B26" s="36"/>
      <c r="C26" s="32">
        <v>-5</v>
      </c>
      <c r="D26" s="32">
        <v>-200</v>
      </c>
      <c r="E26" s="32">
        <v>-57</v>
      </c>
      <c r="F26" s="32">
        <v>-35</v>
      </c>
      <c r="G26" s="32">
        <v>-13</v>
      </c>
      <c r="H26" s="32">
        <v>-24</v>
      </c>
      <c r="I26" s="32">
        <v>-20</v>
      </c>
    </row>
    <row r="27" ht="17.25" customHeight="1" spans="1:10" x14ac:dyDescent="0.25">
      <c r="A27" s="85">
        <v>45445</v>
      </c>
      <c r="B27" s="18"/>
      <c r="C27" s="18"/>
      <c r="D27" s="18"/>
      <c r="E27" s="18"/>
      <c r="F27" s="32">
        <v>145</v>
      </c>
      <c r="G27" s="18"/>
      <c r="H27" s="18"/>
      <c r="I27" s="18"/>
    </row>
    <row r="28" ht="17.25" customHeight="1" spans="1:10" x14ac:dyDescent="0.25">
      <c r="A28" s="85">
        <v>45628</v>
      </c>
      <c r="B28" s="18"/>
      <c r="C28" s="18"/>
      <c r="D28" s="18"/>
      <c r="E28" s="18"/>
      <c r="F28" s="32">
        <v>67</v>
      </c>
      <c r="G28" s="32">
        <v>123</v>
      </c>
      <c r="H28" s="18"/>
      <c r="I28" s="18"/>
    </row>
    <row r="29" ht="17.25" customHeight="1" spans="1:10" x14ac:dyDescent="0.25">
      <c r="A29" s="17"/>
      <c r="B29" s="18"/>
      <c r="C29" s="18"/>
      <c r="D29" s="18"/>
      <c r="E29" s="18"/>
      <c r="F29" s="18"/>
      <c r="G29" s="18"/>
      <c r="H29" s="18"/>
      <c r="I29" s="18"/>
    </row>
    <row r="30" ht="17.25" customHeight="1" spans="1:10" x14ac:dyDescent="0.25">
      <c r="A30" s="345"/>
      <c r="B30" s="27"/>
      <c r="C30" s="27"/>
      <c r="D30" s="27"/>
      <c r="E30" s="27"/>
      <c r="F30" s="27"/>
      <c r="G30" s="27"/>
      <c r="H30" s="27"/>
      <c r="I30" s="27"/>
    </row>
    <row r="31" ht="17.25" customHeight="1" spans="1:10" x14ac:dyDescent="0.25">
      <c r="A31" s="26"/>
      <c r="B31" s="100" t="s">
        <v>6</v>
      </c>
      <c r="C31" s="100" t="s">
        <v>8</v>
      </c>
      <c r="D31" s="100" t="s">
        <v>13</v>
      </c>
      <c r="E31" s="100" t="s">
        <v>131</v>
      </c>
      <c r="F31" s="100" t="s">
        <v>9</v>
      </c>
      <c r="G31" s="100" t="s">
        <v>11</v>
      </c>
      <c r="H31" s="100" t="s">
        <v>7</v>
      </c>
      <c r="I31" s="100" t="s">
        <v>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9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9.005" style="2" customWidth="1"/>
    <col min="3" max="3" width="9.005" style="3" customWidth="1"/>
  </cols>
  <sheetData>
    <row r="1" ht="17.25" customHeight="1" spans="1:4" x14ac:dyDescent="0.25">
      <c r="A1" s="183" t="s">
        <v>0</v>
      </c>
      <c r="B1" s="100" t="s">
        <v>131</v>
      </c>
      <c r="C1" s="172"/>
    </row>
    <row r="2" ht="17.25" customHeight="1" spans="1:4" x14ac:dyDescent="0.25">
      <c r="A2" s="17">
        <v>45479</v>
      </c>
      <c r="B2" s="32">
        <v>6</v>
      </c>
      <c r="C2" s="19"/>
    </row>
    <row r="3" ht="17.25" customHeight="1" spans="1:4" x14ac:dyDescent="0.25">
      <c r="A3" s="85" t="s">
        <v>317</v>
      </c>
      <c r="B3" s="32">
        <v>-6</v>
      </c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85"/>
      <c r="B7" s="36"/>
      <c r="C7" s="55"/>
    </row>
    <row r="8" ht="17.25" customHeight="1" spans="1:4" x14ac:dyDescent="0.25">
      <c r="A8" s="85"/>
      <c r="B8" s="18"/>
      <c r="C8" s="19"/>
    </row>
    <row r="9" ht="17.25" customHeight="1" spans="1:4" x14ac:dyDescent="0.25">
      <c r="A9" s="17"/>
      <c r="B9" s="18"/>
      <c r="C9" s="19"/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6" width="8.862142857142858" style="2" customWidth="1"/>
    <col min="7" max="7" width="8.862142857142858" style="3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46</v>
      </c>
      <c r="C1" s="100" t="s">
        <v>8</v>
      </c>
      <c r="D1" s="100" t="s">
        <v>13</v>
      </c>
      <c r="E1" s="100" t="s">
        <v>17</v>
      </c>
      <c r="F1" s="100" t="s">
        <v>9</v>
      </c>
      <c r="G1" s="172"/>
      <c r="H1" s="172"/>
    </row>
    <row r="2" ht="17.25" customHeight="1" spans="1:9" x14ac:dyDescent="0.25">
      <c r="A2" s="17">
        <v>45145</v>
      </c>
      <c r="B2" s="32">
        <v>76</v>
      </c>
      <c r="C2" s="32">
        <v>152</v>
      </c>
      <c r="D2" s="32">
        <v>114</v>
      </c>
      <c r="E2" s="32">
        <v>40</v>
      </c>
      <c r="F2" s="32">
        <v>40</v>
      </c>
      <c r="G2" s="19"/>
      <c r="H2" s="55"/>
    </row>
    <row r="3" ht="17.25" customHeight="1" spans="1:9" x14ac:dyDescent="0.25">
      <c r="A3" s="17" t="s">
        <v>863</v>
      </c>
      <c r="B3" s="32">
        <v>-75</v>
      </c>
      <c r="C3" s="32">
        <v>-150</v>
      </c>
      <c r="D3" s="32">
        <v>-107</v>
      </c>
      <c r="E3" s="32">
        <v>-40</v>
      </c>
      <c r="F3" s="32">
        <v>-40</v>
      </c>
      <c r="G3" s="19"/>
      <c r="H3" s="19"/>
    </row>
    <row r="4" ht="17.25" customHeight="1" spans="1:9" x14ac:dyDescent="0.25">
      <c r="A4" s="85"/>
      <c r="B4" s="18"/>
      <c r="C4" s="18"/>
      <c r="D4" s="18"/>
      <c r="E4" s="18"/>
      <c r="F4" s="18"/>
      <c r="G4" s="19"/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9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9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9"/>
      <c r="H7" s="19"/>
    </row>
    <row r="8" ht="17.25" customHeight="1" spans="1:9" x14ac:dyDescent="0.25">
      <c r="A8" s="37"/>
      <c r="B8" s="36"/>
      <c r="C8" s="36"/>
      <c r="D8" s="36"/>
      <c r="E8" s="36"/>
      <c r="F8" s="36"/>
      <c r="G8" s="55"/>
      <c r="H8" s="55"/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7" width="8.862142857142858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00" t="s">
        <v>11</v>
      </c>
      <c r="G1" s="100" t="s">
        <v>46</v>
      </c>
      <c r="H1" s="172"/>
    </row>
    <row r="2" ht="17.25" customHeight="1" spans="1:9" x14ac:dyDescent="0.25">
      <c r="A2" s="17">
        <v>44993</v>
      </c>
      <c r="B2" s="32">
        <v>120</v>
      </c>
      <c r="C2" s="32">
        <v>120</v>
      </c>
      <c r="D2" s="32">
        <v>240</v>
      </c>
      <c r="E2" s="18"/>
      <c r="F2" s="18"/>
      <c r="G2" s="18"/>
      <c r="H2" s="55"/>
    </row>
    <row r="3" ht="17.25" customHeight="1" spans="1:9" x14ac:dyDescent="0.25">
      <c r="A3" s="85">
        <v>45055</v>
      </c>
      <c r="B3" s="18"/>
      <c r="C3" s="18"/>
      <c r="D3" s="18"/>
      <c r="E3" s="32">
        <v>50</v>
      </c>
      <c r="F3" s="32">
        <v>50</v>
      </c>
      <c r="G3" s="18"/>
      <c r="H3" s="19"/>
    </row>
    <row r="4" ht="17.25" customHeight="1" spans="1:9" x14ac:dyDescent="0.25">
      <c r="A4" s="17">
        <v>45026</v>
      </c>
      <c r="B4" s="18"/>
      <c r="C4" s="32">
        <v>60</v>
      </c>
      <c r="D4" s="32">
        <v>120</v>
      </c>
      <c r="E4" s="32">
        <v>120</v>
      </c>
      <c r="F4" s="32">
        <v>120</v>
      </c>
      <c r="G4" s="32">
        <v>60</v>
      </c>
      <c r="H4" s="19"/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37"/>
      <c r="B8" s="36"/>
      <c r="C8" s="36"/>
      <c r="D8" s="36"/>
      <c r="E8" s="36"/>
      <c r="F8" s="36"/>
      <c r="G8" s="36"/>
      <c r="H8" s="55"/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8.862142857142858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3" t="s">
        <v>0</v>
      </c>
      <c r="B1" s="100" t="s">
        <v>10</v>
      </c>
      <c r="C1" s="172"/>
      <c r="D1" s="4"/>
    </row>
    <row r="2" ht="17.25" customHeight="1" spans="1:5" x14ac:dyDescent="0.25">
      <c r="A2" s="17">
        <v>45206</v>
      </c>
      <c r="B2" s="32">
        <v>4</v>
      </c>
      <c r="C2" s="55"/>
      <c r="D2" s="12" t="s">
        <v>864</v>
      </c>
    </row>
    <row r="3" ht="17.25" customHeight="1" spans="1:5" x14ac:dyDescent="0.25">
      <c r="A3" s="17"/>
      <c r="B3" s="18"/>
      <c r="C3" s="19"/>
      <c r="D3" s="4"/>
    </row>
    <row r="4" ht="17.25" customHeight="1" spans="1:5" x14ac:dyDescent="0.25">
      <c r="A4" s="17"/>
      <c r="B4" s="18"/>
      <c r="C4" s="19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7"/>
      <c r="B7" s="18"/>
      <c r="C7" s="19"/>
      <c r="D7" s="4"/>
    </row>
    <row r="8" ht="17.25" customHeight="1" spans="1:5" x14ac:dyDescent="0.25">
      <c r="A8" s="37"/>
      <c r="B8" s="36"/>
      <c r="C8" s="55"/>
      <c r="D8" s="4"/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3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9" width="8.862142857142858" style="2" customWidth="1"/>
    <col min="10" max="10" width="9.005" style="3" customWidth="1"/>
  </cols>
  <sheetData>
    <row r="1" ht="17.25" customHeight="1" spans="1:11" x14ac:dyDescent="0.25">
      <c r="A1" s="183" t="s">
        <v>0</v>
      </c>
      <c r="B1" s="100" t="s">
        <v>46</v>
      </c>
      <c r="C1" s="100" t="s">
        <v>11</v>
      </c>
      <c r="D1" s="100" t="s">
        <v>9</v>
      </c>
      <c r="E1" s="100" t="s">
        <v>8</v>
      </c>
      <c r="F1" s="100" t="s">
        <v>13</v>
      </c>
      <c r="G1" s="100" t="s">
        <v>7</v>
      </c>
      <c r="H1" s="100" t="s">
        <v>3</v>
      </c>
      <c r="I1" s="100" t="s">
        <v>6</v>
      </c>
      <c r="J1" s="172"/>
    </row>
    <row r="2" ht="17.25" customHeight="1" spans="1:11" x14ac:dyDescent="0.25">
      <c r="A2" s="17" t="s">
        <v>865</v>
      </c>
      <c r="B2" s="32">
        <v>9</v>
      </c>
      <c r="C2" s="32">
        <v>148</v>
      </c>
      <c r="D2" s="32">
        <v>142</v>
      </c>
      <c r="E2" s="18"/>
      <c r="F2" s="18"/>
      <c r="G2" s="18"/>
      <c r="H2" s="18"/>
      <c r="I2" s="18"/>
      <c r="J2" s="55"/>
    </row>
    <row r="3" ht="17.25" customHeight="1" spans="1:11" x14ac:dyDescent="0.25">
      <c r="A3" s="85" t="s">
        <v>865</v>
      </c>
      <c r="B3" s="32">
        <v>390</v>
      </c>
      <c r="C3" s="18"/>
      <c r="D3" s="18"/>
      <c r="E3" s="32">
        <v>270</v>
      </c>
      <c r="F3" s="32">
        <v>450</v>
      </c>
      <c r="G3" s="18"/>
      <c r="H3" s="18"/>
      <c r="I3" s="18"/>
      <c r="J3" s="19"/>
    </row>
    <row r="4" ht="17.25" customHeight="1" spans="1:11" x14ac:dyDescent="0.25">
      <c r="A4" s="17" t="s">
        <v>197</v>
      </c>
      <c r="B4" s="18"/>
      <c r="C4" s="32">
        <v>81</v>
      </c>
      <c r="D4" s="32">
        <v>92</v>
      </c>
      <c r="E4" s="18"/>
      <c r="F4" s="32">
        <v>182</v>
      </c>
      <c r="G4" s="18"/>
      <c r="H4" s="18"/>
      <c r="I4" s="18"/>
      <c r="J4" s="19"/>
    </row>
    <row r="5" ht="17.25" customHeight="1" spans="1:11" x14ac:dyDescent="0.25">
      <c r="A5" s="17" t="s">
        <v>813</v>
      </c>
      <c r="B5" s="32">
        <v>201</v>
      </c>
      <c r="C5" s="32">
        <v>290</v>
      </c>
      <c r="D5" s="32">
        <v>929</v>
      </c>
      <c r="E5" s="32">
        <v>150</v>
      </c>
      <c r="F5" s="32">
        <v>410</v>
      </c>
      <c r="G5" s="18"/>
      <c r="H5" s="18"/>
      <c r="I5" s="18"/>
      <c r="J5" s="55"/>
    </row>
    <row r="6" ht="17.25" customHeight="1" spans="1:11" x14ac:dyDescent="0.25">
      <c r="A6" s="17" t="s">
        <v>299</v>
      </c>
      <c r="B6" s="18"/>
      <c r="C6" s="32">
        <v>460</v>
      </c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 t="s">
        <v>815</v>
      </c>
      <c r="B7" s="32">
        <v>73</v>
      </c>
      <c r="C7" s="32">
        <v>131</v>
      </c>
      <c r="D7" s="36"/>
      <c r="E7" s="32">
        <v>73</v>
      </c>
      <c r="F7" s="32">
        <v>154</v>
      </c>
      <c r="G7" s="18"/>
      <c r="H7" s="18"/>
      <c r="I7" s="18"/>
      <c r="J7" s="55"/>
    </row>
    <row r="8" ht="17.25" customHeight="1" spans="1:11" x14ac:dyDescent="0.25">
      <c r="A8" s="17" t="s">
        <v>360</v>
      </c>
      <c r="B8" s="32">
        <v>27</v>
      </c>
      <c r="C8" s="32">
        <v>300</v>
      </c>
      <c r="D8" s="32">
        <v>337</v>
      </c>
      <c r="E8" s="32">
        <v>180</v>
      </c>
      <c r="F8" s="32">
        <v>204</v>
      </c>
      <c r="G8" s="18"/>
      <c r="H8" s="18"/>
      <c r="I8" s="18"/>
      <c r="J8" s="19"/>
    </row>
    <row r="9" ht="17.25" customHeight="1" spans="1:11" x14ac:dyDescent="0.25">
      <c r="A9" s="17" t="s">
        <v>300</v>
      </c>
      <c r="B9" s="32">
        <v>300</v>
      </c>
      <c r="C9" s="32">
        <v>150</v>
      </c>
      <c r="D9" s="32">
        <v>150</v>
      </c>
      <c r="E9" s="32">
        <v>327</v>
      </c>
      <c r="F9" s="32">
        <v>200</v>
      </c>
      <c r="G9" s="18"/>
      <c r="H9" s="18"/>
      <c r="I9" s="18"/>
      <c r="J9" s="55"/>
    </row>
    <row r="10" ht="17.25" customHeight="1" spans="1:11" x14ac:dyDescent="0.25">
      <c r="A10" s="17" t="s">
        <v>372</v>
      </c>
      <c r="B10" s="18"/>
      <c r="C10" s="32">
        <v>100</v>
      </c>
      <c r="D10" s="32">
        <v>100</v>
      </c>
      <c r="E10" s="18"/>
      <c r="F10" s="32">
        <v>400</v>
      </c>
      <c r="G10" s="18"/>
      <c r="H10" s="18"/>
      <c r="I10" s="18"/>
      <c r="J10" s="55"/>
    </row>
    <row r="11" ht="17.25" customHeight="1" spans="1:11" x14ac:dyDescent="0.25">
      <c r="A11" s="17" t="s">
        <v>866</v>
      </c>
      <c r="B11" s="18"/>
      <c r="C11" s="32">
        <v>320</v>
      </c>
      <c r="D11" s="32">
        <v>230</v>
      </c>
      <c r="E11" s="18"/>
      <c r="F11" s="18"/>
      <c r="G11" s="18"/>
      <c r="H11" s="18"/>
      <c r="I11" s="18"/>
      <c r="J11" s="55"/>
    </row>
    <row r="12" ht="17.25" customHeight="1" spans="1:11" x14ac:dyDescent="0.25">
      <c r="A12" s="17" t="s">
        <v>867</v>
      </c>
      <c r="B12" s="18"/>
      <c r="C12" s="32">
        <v>-249</v>
      </c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>
        <v>45025</v>
      </c>
      <c r="B13" s="18"/>
      <c r="C13" s="18"/>
      <c r="D13" s="18"/>
      <c r="E13" s="32">
        <v>50</v>
      </c>
      <c r="F13" s="18"/>
      <c r="G13" s="18"/>
      <c r="H13" s="18"/>
      <c r="I13" s="18"/>
      <c r="J13" s="19"/>
    </row>
    <row r="14" ht="17.25" customHeight="1" spans="1:11" x14ac:dyDescent="0.25">
      <c r="A14" s="17" t="s">
        <v>355</v>
      </c>
      <c r="B14" s="36"/>
      <c r="C14" s="32">
        <v>300</v>
      </c>
      <c r="D14" s="36"/>
      <c r="E14" s="36"/>
      <c r="F14" s="32">
        <v>500</v>
      </c>
      <c r="G14" s="32">
        <v>100</v>
      </c>
      <c r="H14" s="32">
        <v>100</v>
      </c>
      <c r="I14" s="18"/>
      <c r="J14" s="55"/>
    </row>
    <row r="15" ht="17.25" customHeight="1" spans="1:11" x14ac:dyDescent="0.25">
      <c r="A15" s="17" t="s">
        <v>344</v>
      </c>
      <c r="B15" s="18"/>
      <c r="C15" s="32">
        <v>208</v>
      </c>
      <c r="D15" s="18"/>
      <c r="E15" s="32">
        <v>576</v>
      </c>
      <c r="F15" s="32">
        <v>46</v>
      </c>
      <c r="G15" s="18"/>
      <c r="H15" s="32">
        <v>13</v>
      </c>
      <c r="I15" s="18"/>
      <c r="J15" s="19"/>
    </row>
    <row r="16" ht="17.25" customHeight="1" spans="1:11" x14ac:dyDescent="0.25">
      <c r="A16" s="17" t="s">
        <v>858</v>
      </c>
      <c r="B16" s="32">
        <v>300</v>
      </c>
      <c r="C16" s="36"/>
      <c r="D16" s="36"/>
      <c r="E16" s="32">
        <v>500</v>
      </c>
      <c r="F16" s="36"/>
      <c r="G16" s="36"/>
      <c r="H16" s="36"/>
      <c r="I16" s="32">
        <v>94</v>
      </c>
      <c r="J16" s="55"/>
    </row>
    <row r="17" ht="17.25" customHeight="1" spans="1:11" x14ac:dyDescent="0.25">
      <c r="A17" s="17" t="s">
        <v>868</v>
      </c>
      <c r="B17" s="32">
        <v>68</v>
      </c>
      <c r="C17" s="18"/>
      <c r="D17" s="18"/>
      <c r="E17" s="18"/>
      <c r="F17" s="18"/>
      <c r="G17" s="32">
        <v>37</v>
      </c>
      <c r="H17" s="18"/>
      <c r="I17" s="18"/>
      <c r="J17" s="19"/>
    </row>
    <row r="18" ht="17.25" customHeight="1" spans="1:11" x14ac:dyDescent="0.25">
      <c r="A18" s="17" t="s">
        <v>868</v>
      </c>
      <c r="B18" s="18"/>
      <c r="C18" s="18"/>
      <c r="D18" s="18"/>
      <c r="E18" s="32">
        <v>-48</v>
      </c>
      <c r="F18" s="18"/>
      <c r="G18" s="18"/>
      <c r="H18" s="32">
        <v>-413</v>
      </c>
      <c r="I18" s="18"/>
      <c r="J18" s="19"/>
    </row>
    <row r="19" ht="17.25" customHeight="1" spans="1:11" x14ac:dyDescent="0.25">
      <c r="A19" s="85" t="s">
        <v>817</v>
      </c>
      <c r="B19" s="32">
        <v>132</v>
      </c>
      <c r="C19" s="18"/>
      <c r="D19" s="18"/>
      <c r="E19" s="18"/>
      <c r="F19" s="18"/>
      <c r="G19" s="18"/>
      <c r="H19" s="18"/>
      <c r="I19" s="18"/>
      <c r="J19" s="19"/>
    </row>
    <row r="20" ht="17.25" customHeight="1" spans="1:11" x14ac:dyDescent="0.25">
      <c r="A20" s="85" t="s">
        <v>310</v>
      </c>
      <c r="B20" s="18"/>
      <c r="C20" s="18"/>
      <c r="D20" s="18"/>
      <c r="E20" s="18"/>
      <c r="F20" s="18"/>
      <c r="G20" s="32">
        <v>50</v>
      </c>
      <c r="H20" s="32">
        <v>107</v>
      </c>
      <c r="I20" s="32">
        <v>18</v>
      </c>
      <c r="J20" s="19"/>
    </row>
    <row r="21" ht="17.25" customHeight="1" spans="1:11" x14ac:dyDescent="0.25">
      <c r="A21" s="85">
        <v>44995</v>
      </c>
      <c r="B21" s="18"/>
      <c r="C21" s="18"/>
      <c r="D21" s="18"/>
      <c r="E21" s="18"/>
      <c r="F21" s="18"/>
      <c r="G21" s="18"/>
      <c r="H21" s="18"/>
      <c r="I21" s="32">
        <v>132</v>
      </c>
      <c r="J21" s="19"/>
    </row>
    <row r="22" ht="17.25" customHeight="1" spans="1:11" x14ac:dyDescent="0.25">
      <c r="A22" s="17">
        <v>45179</v>
      </c>
      <c r="B22" s="18"/>
      <c r="C22" s="18"/>
      <c r="D22" s="18"/>
      <c r="E22" s="18"/>
      <c r="F22" s="18"/>
      <c r="G22" s="18"/>
      <c r="H22" s="32">
        <v>93</v>
      </c>
      <c r="I22" s="18"/>
      <c r="J22" s="19"/>
    </row>
    <row r="23" ht="17.25" customHeight="1" spans="1:11" x14ac:dyDescent="0.25">
      <c r="A23" s="17" t="s">
        <v>345</v>
      </c>
      <c r="B23" s="18"/>
      <c r="C23" s="18"/>
      <c r="D23" s="32">
        <v>-300</v>
      </c>
      <c r="E23" s="18"/>
      <c r="F23" s="18"/>
      <c r="G23" s="18"/>
      <c r="H23" s="18"/>
      <c r="I23" s="18"/>
      <c r="J23" s="19"/>
    </row>
    <row r="24" ht="17.25" customHeight="1" spans="1:11" x14ac:dyDescent="0.25">
      <c r="A24" s="17" t="s">
        <v>302</v>
      </c>
      <c r="B24" s="18"/>
      <c r="C24" s="32">
        <v>-199</v>
      </c>
      <c r="D24" s="18"/>
      <c r="E24" s="32">
        <v>-95</v>
      </c>
      <c r="F24" s="18"/>
      <c r="G24" s="18"/>
      <c r="H24" s="18"/>
      <c r="I24" s="18"/>
      <c r="J24" s="19"/>
    </row>
    <row r="25" ht="17.25" customHeight="1" spans="1:11" x14ac:dyDescent="0.25">
      <c r="A25" s="17" t="s">
        <v>321</v>
      </c>
      <c r="B25" s="18"/>
      <c r="C25" s="32">
        <v>-101</v>
      </c>
      <c r="D25" s="18"/>
      <c r="E25" s="32">
        <v>-5</v>
      </c>
      <c r="F25" s="32">
        <v>-11</v>
      </c>
      <c r="G25" s="18"/>
      <c r="H25" s="18"/>
      <c r="I25" s="18"/>
      <c r="J25" s="19"/>
    </row>
    <row r="26" ht="17.25" customHeight="1" spans="1:11" x14ac:dyDescent="0.25">
      <c r="A26" s="85" t="s">
        <v>326</v>
      </c>
      <c r="B26" s="32">
        <v>-112</v>
      </c>
      <c r="C26" s="18"/>
      <c r="D26" s="18"/>
      <c r="E26" s="18"/>
      <c r="F26" s="18"/>
      <c r="G26" s="18"/>
      <c r="H26" s="18"/>
      <c r="I26" s="18"/>
      <c r="J26" s="19"/>
    </row>
    <row r="27" ht="17.25" customHeight="1" spans="1:11" x14ac:dyDescent="0.25">
      <c r="A27" s="17" t="s">
        <v>869</v>
      </c>
      <c r="B27" s="18"/>
      <c r="C27" s="18"/>
      <c r="D27" s="32">
        <v>-200</v>
      </c>
      <c r="E27" s="18"/>
      <c r="F27" s="18"/>
      <c r="G27" s="18"/>
      <c r="H27" s="18"/>
      <c r="I27" s="18"/>
      <c r="J27" s="19"/>
    </row>
    <row r="28" ht="17.25" customHeight="1" spans="1:11" x14ac:dyDescent="0.25">
      <c r="A28" s="17" t="s">
        <v>869</v>
      </c>
      <c r="B28" s="32">
        <v>-18</v>
      </c>
      <c r="C28" s="32">
        <v>-199</v>
      </c>
      <c r="D28" s="18"/>
      <c r="E28" s="18"/>
      <c r="F28" s="32">
        <v>-193</v>
      </c>
      <c r="G28" s="18"/>
      <c r="H28" s="18"/>
      <c r="I28" s="18"/>
      <c r="J28" s="19"/>
    </row>
    <row r="29" ht="17.25" customHeight="1" spans="1:11" x14ac:dyDescent="0.25">
      <c r="A29" s="17" t="s">
        <v>870</v>
      </c>
      <c r="B29" s="18"/>
      <c r="C29" s="18"/>
      <c r="D29" s="32">
        <v>-200</v>
      </c>
      <c r="E29" s="32">
        <v>-200</v>
      </c>
      <c r="F29" s="18"/>
      <c r="G29" s="18"/>
      <c r="H29" s="18"/>
      <c r="I29" s="18"/>
      <c r="J29" s="19"/>
    </row>
    <row r="30" ht="17.25" customHeight="1" spans="1:11" x14ac:dyDescent="0.25">
      <c r="A30" s="85" t="s">
        <v>347</v>
      </c>
      <c r="B30" s="32">
        <v>-37</v>
      </c>
      <c r="C30" s="18"/>
      <c r="D30" s="32">
        <v>-100</v>
      </c>
      <c r="E30" s="18"/>
      <c r="F30" s="18"/>
      <c r="G30" s="18"/>
      <c r="H30" s="18"/>
      <c r="I30" s="18"/>
      <c r="J30" s="19"/>
    </row>
    <row r="31" ht="17.25" customHeight="1" spans="1:11" x14ac:dyDescent="0.25">
      <c r="A31" s="85" t="s">
        <v>347</v>
      </c>
      <c r="B31" s="32">
        <v>-113</v>
      </c>
      <c r="C31" s="18"/>
      <c r="D31" s="18"/>
      <c r="E31" s="18"/>
      <c r="F31" s="18"/>
      <c r="G31" s="18"/>
      <c r="H31" s="18"/>
      <c r="I31" s="18"/>
      <c r="J31" s="19"/>
    </row>
    <row r="32" ht="17.25" customHeight="1" spans="1:11" x14ac:dyDescent="0.25">
      <c r="A32" s="85">
        <v>44937</v>
      </c>
      <c r="B32" s="18"/>
      <c r="C32" s="18"/>
      <c r="D32" s="18"/>
      <c r="E32" s="32">
        <v>-190</v>
      </c>
      <c r="F32" s="18"/>
      <c r="G32" s="18"/>
      <c r="H32" s="18"/>
      <c r="I32" s="18"/>
      <c r="J32" s="19"/>
    </row>
    <row r="33" ht="17.25" customHeight="1" spans="1:11" x14ac:dyDescent="0.25">
      <c r="A33" s="17">
        <v>45088</v>
      </c>
      <c r="B33" s="32">
        <v>-39</v>
      </c>
      <c r="C33" s="18"/>
      <c r="D33" s="18"/>
      <c r="E33" s="18"/>
      <c r="F33" s="18"/>
      <c r="G33" s="18"/>
      <c r="H33" s="18"/>
      <c r="I33" s="32">
        <v>-70</v>
      </c>
      <c r="J33" s="19"/>
    </row>
    <row r="34" ht="17.25" customHeight="1" spans="1:11" x14ac:dyDescent="0.25">
      <c r="A34" s="85" t="s">
        <v>871</v>
      </c>
      <c r="B34" s="18"/>
      <c r="C34" s="18"/>
      <c r="D34" s="18"/>
      <c r="E34" s="18"/>
      <c r="F34" s="18"/>
      <c r="G34" s="18"/>
      <c r="H34" s="18"/>
      <c r="I34" s="32">
        <v>-50</v>
      </c>
      <c r="J34" s="19"/>
    </row>
    <row r="35" ht="17.25" customHeight="1" spans="1:11" x14ac:dyDescent="0.25">
      <c r="A35" s="85" t="s">
        <v>822</v>
      </c>
      <c r="B35" s="18"/>
      <c r="C35" s="32">
        <v>-200</v>
      </c>
      <c r="D35" s="18"/>
      <c r="E35" s="18"/>
      <c r="F35" s="18"/>
      <c r="G35" s="18"/>
      <c r="H35" s="18"/>
      <c r="I35" s="18"/>
      <c r="J35" s="19"/>
    </row>
    <row r="36" ht="17.25" customHeight="1" spans="1:11" x14ac:dyDescent="0.25">
      <c r="A36" s="17">
        <v>45242</v>
      </c>
      <c r="B36" s="18"/>
      <c r="C36" s="32">
        <v>-100</v>
      </c>
      <c r="D36" s="32">
        <v>-300</v>
      </c>
      <c r="E36" s="18"/>
      <c r="F36" s="18"/>
      <c r="G36" s="18"/>
      <c r="H36" s="18"/>
      <c r="I36" s="18"/>
      <c r="J36" s="19"/>
    </row>
    <row r="37" ht="17.25" customHeight="1" spans="1:11" x14ac:dyDescent="0.25">
      <c r="A37" s="85">
        <v>45627</v>
      </c>
      <c r="B37" s="32">
        <v>-22</v>
      </c>
      <c r="C37" s="32">
        <v>-50</v>
      </c>
      <c r="D37" s="18"/>
      <c r="E37" s="18"/>
      <c r="F37" s="18"/>
      <c r="G37" s="32">
        <v>-57</v>
      </c>
      <c r="H37" s="18"/>
      <c r="I37" s="18"/>
      <c r="J37" s="19"/>
    </row>
    <row r="38" ht="17.25" customHeight="1" spans="1:11" x14ac:dyDescent="0.25">
      <c r="A38" s="85">
        <v>45627</v>
      </c>
      <c r="B38" s="18"/>
      <c r="C38" s="18"/>
      <c r="D38" s="32">
        <v>-30</v>
      </c>
      <c r="E38" s="18"/>
      <c r="F38" s="18"/>
      <c r="G38" s="18"/>
      <c r="H38" s="18"/>
      <c r="I38" s="32">
        <v>-110</v>
      </c>
      <c r="J38" s="19"/>
    </row>
    <row r="39" ht="17.25" customHeight="1" spans="1:11" x14ac:dyDescent="0.25">
      <c r="A39" s="85" t="s">
        <v>359</v>
      </c>
      <c r="B39" s="32">
        <v>-30</v>
      </c>
      <c r="C39" s="32">
        <v>-250</v>
      </c>
      <c r="D39" s="18"/>
      <c r="E39" s="32">
        <v>-100</v>
      </c>
      <c r="F39" s="18"/>
      <c r="G39" s="18"/>
      <c r="H39" s="18"/>
      <c r="I39" s="32">
        <v>-50</v>
      </c>
      <c r="J39" s="19"/>
    </row>
    <row r="40" ht="17.25" customHeight="1" spans="1:11" x14ac:dyDescent="0.25">
      <c r="A40" s="85">
        <v>45109</v>
      </c>
      <c r="B40" s="32">
        <v>-56</v>
      </c>
      <c r="C40" s="18"/>
      <c r="D40" s="18"/>
      <c r="E40" s="32">
        <v>-260</v>
      </c>
      <c r="F40" s="18"/>
      <c r="G40" s="32">
        <v>-14</v>
      </c>
      <c r="H40" s="18"/>
      <c r="I40" s="32">
        <v>-30</v>
      </c>
      <c r="J40" s="19"/>
    </row>
    <row r="41" ht="17.25" customHeight="1" spans="1:11" x14ac:dyDescent="0.25">
      <c r="A41" s="85" t="s">
        <v>356</v>
      </c>
      <c r="B41" s="18"/>
      <c r="C41" s="32">
        <v>-400</v>
      </c>
      <c r="D41" s="18"/>
      <c r="E41" s="18"/>
      <c r="F41" s="32">
        <v>-100</v>
      </c>
      <c r="G41" s="18"/>
      <c r="H41" s="18"/>
      <c r="I41" s="18"/>
      <c r="J41" s="19"/>
    </row>
    <row r="42" ht="17.25" customHeight="1" spans="1:11" x14ac:dyDescent="0.25">
      <c r="A42" s="85" t="s">
        <v>855</v>
      </c>
      <c r="B42" s="32">
        <v>-52</v>
      </c>
      <c r="C42" s="32">
        <v>-100</v>
      </c>
      <c r="D42" s="18"/>
      <c r="E42" s="32">
        <v>-150</v>
      </c>
      <c r="F42" s="18"/>
      <c r="G42" s="18"/>
      <c r="H42" s="18"/>
      <c r="I42" s="32">
        <v>-45</v>
      </c>
      <c r="J42" s="19"/>
    </row>
    <row r="43" ht="17.25" customHeight="1" spans="1:11" x14ac:dyDescent="0.25">
      <c r="A43" s="85" t="s">
        <v>357</v>
      </c>
      <c r="B43" s="32">
        <v>-100</v>
      </c>
      <c r="C43" s="32">
        <v>-100</v>
      </c>
      <c r="D43" s="18"/>
      <c r="E43" s="32">
        <v>-100</v>
      </c>
      <c r="F43" s="18"/>
      <c r="G43" s="18"/>
      <c r="H43" s="18"/>
      <c r="I43" s="18"/>
      <c r="J43" s="19"/>
    </row>
    <row r="44" ht="17.25" customHeight="1" spans="1:11" x14ac:dyDescent="0.25">
      <c r="A44" s="17" t="s">
        <v>837</v>
      </c>
      <c r="B44" s="32">
        <v>-55</v>
      </c>
      <c r="C44" s="32">
        <v>-100</v>
      </c>
      <c r="D44" s="18"/>
      <c r="E44" s="32">
        <v>-20</v>
      </c>
      <c r="F44" s="32">
        <v>-100</v>
      </c>
      <c r="G44" s="18"/>
      <c r="H44" s="18"/>
      <c r="I44" s="18"/>
      <c r="J44" s="19"/>
    </row>
    <row r="45" ht="17.25" customHeight="1" spans="1:11" x14ac:dyDescent="0.25">
      <c r="A45" s="17" t="s">
        <v>841</v>
      </c>
      <c r="B45" s="18"/>
      <c r="C45" s="32">
        <v>100</v>
      </c>
      <c r="D45" s="18"/>
      <c r="E45" s="18"/>
      <c r="F45" s="18"/>
      <c r="G45" s="18"/>
      <c r="H45" s="18"/>
      <c r="I45" s="18"/>
      <c r="J45" s="19"/>
    </row>
    <row r="46" ht="17.25" customHeight="1" spans="1:11" x14ac:dyDescent="0.25">
      <c r="A46" s="85" t="s">
        <v>841</v>
      </c>
      <c r="B46" s="32">
        <v>-38</v>
      </c>
      <c r="C46" s="18"/>
      <c r="D46" s="18"/>
      <c r="E46" s="18"/>
      <c r="F46" s="32">
        <v>-132</v>
      </c>
      <c r="G46" s="18"/>
      <c r="H46" s="18"/>
      <c r="I46" s="32">
        <v>-32</v>
      </c>
      <c r="J46" s="19"/>
    </row>
    <row r="47" ht="17.25" customHeight="1" spans="1:11" x14ac:dyDescent="0.25">
      <c r="A47" s="57" t="s">
        <v>351</v>
      </c>
      <c r="B47" s="32">
        <v>-52</v>
      </c>
      <c r="C47" s="18"/>
      <c r="D47" s="18"/>
      <c r="E47" s="32">
        <v>-28</v>
      </c>
      <c r="F47" s="18"/>
      <c r="G47" s="18"/>
      <c r="H47" s="32">
        <v>-38</v>
      </c>
      <c r="I47" s="18"/>
      <c r="J47" s="19"/>
    </row>
    <row r="48" ht="17.25" customHeight="1" spans="1:11" x14ac:dyDescent="0.25">
      <c r="A48" s="85" t="s">
        <v>353</v>
      </c>
      <c r="B48" s="18"/>
      <c r="C48" s="18"/>
      <c r="D48" s="18"/>
      <c r="E48" s="32">
        <v>-100</v>
      </c>
      <c r="F48" s="18"/>
      <c r="G48" s="18"/>
      <c r="H48" s="32">
        <v>-50</v>
      </c>
      <c r="I48" s="32">
        <v>-20</v>
      </c>
      <c r="J48" s="19"/>
    </row>
    <row r="49" ht="17.25" customHeight="1" spans="1:11" x14ac:dyDescent="0.25">
      <c r="A49" s="85">
        <v>45326</v>
      </c>
      <c r="B49" s="32">
        <v>-102</v>
      </c>
      <c r="C49" s="18"/>
      <c r="D49" s="18"/>
      <c r="E49" s="32">
        <v>-12</v>
      </c>
      <c r="F49" s="32">
        <v>-200</v>
      </c>
      <c r="G49" s="18"/>
      <c r="H49" s="32">
        <v>-20</v>
      </c>
      <c r="I49" s="18"/>
      <c r="J49" s="19"/>
    </row>
    <row r="50" ht="17.25" customHeight="1" spans="1:11" x14ac:dyDescent="0.25">
      <c r="A50" s="85"/>
      <c r="B50" s="18"/>
      <c r="C50" s="18"/>
      <c r="D50" s="18"/>
      <c r="E50" s="18"/>
      <c r="F50" s="18"/>
      <c r="G50" s="18"/>
      <c r="H50" s="18"/>
      <c r="I50" s="18"/>
      <c r="J50" s="19"/>
    </row>
    <row r="51" ht="17.25" customHeight="1" spans="1:11" x14ac:dyDescent="0.25">
      <c r="A51" s="37"/>
      <c r="B51" s="36"/>
      <c r="C51" s="36"/>
      <c r="D51" s="36"/>
      <c r="E51" s="36"/>
      <c r="F51" s="36"/>
      <c r="G51" s="36"/>
      <c r="H51" s="36"/>
      <c r="I51" s="36"/>
      <c r="J51" s="55"/>
    </row>
    <row r="52" ht="17.25" customHeight="1" spans="1:11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3"/>
    </row>
    <row r="53" ht="17.25" customHeight="1" spans="1:11" x14ac:dyDescent="0.25">
      <c r="A53" s="26"/>
      <c r="B53" s="100" t="s">
        <v>46</v>
      </c>
      <c r="C53" s="100" t="s">
        <v>11</v>
      </c>
      <c r="D53" s="100" t="s">
        <v>9</v>
      </c>
      <c r="E53" s="100" t="s">
        <v>8</v>
      </c>
      <c r="F53" s="100" t="s">
        <v>13</v>
      </c>
      <c r="G53" s="100" t="s">
        <v>7</v>
      </c>
      <c r="H53" s="100" t="s">
        <v>3</v>
      </c>
      <c r="I53" s="100" t="s">
        <v>6</v>
      </c>
      <c r="J53" s="172"/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5" width="8.862142857142858" style="2" customWidth="1"/>
    <col min="6" max="6" width="9.005" style="3" customWidth="1"/>
  </cols>
  <sheetData>
    <row r="1" ht="17.25" customHeight="1" spans="1:7" x14ac:dyDescent="0.25">
      <c r="A1" s="171" t="s">
        <v>0</v>
      </c>
      <c r="B1" s="100" t="s">
        <v>6</v>
      </c>
      <c r="C1" s="100" t="s">
        <v>8</v>
      </c>
      <c r="D1" s="100" t="s">
        <v>13</v>
      </c>
      <c r="E1" s="100" t="s">
        <v>9</v>
      </c>
      <c r="F1" s="172"/>
    </row>
    <row r="2" ht="17.25" customHeight="1" spans="1:7" x14ac:dyDescent="0.25">
      <c r="A2" s="19" t="s">
        <v>300</v>
      </c>
      <c r="B2" s="32">
        <v>60</v>
      </c>
      <c r="C2" s="32">
        <v>60</v>
      </c>
      <c r="D2" s="32">
        <v>120</v>
      </c>
      <c r="E2" s="32">
        <v>30</v>
      </c>
      <c r="F2" s="55"/>
    </row>
    <row r="3" ht="17.25" customHeight="1" spans="1:7" x14ac:dyDescent="0.25">
      <c r="A3" s="19" t="s">
        <v>872</v>
      </c>
      <c r="B3" s="32">
        <v>-24</v>
      </c>
      <c r="C3" s="32">
        <v>-15</v>
      </c>
      <c r="D3" s="32">
        <v>-60</v>
      </c>
      <c r="E3" s="32">
        <v>-7</v>
      </c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55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36"/>
      <c r="E7" s="18"/>
      <c r="F7" s="55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55"/>
      <c r="B11" s="36"/>
      <c r="C11" s="36"/>
      <c r="D11" s="36"/>
      <c r="E11" s="36"/>
      <c r="F11" s="55"/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6" width="8.862142857142858" style="2" customWidth="1"/>
    <col min="7" max="7" width="9.005" style="2" customWidth="1"/>
  </cols>
  <sheetData>
    <row r="1" ht="17.25" customHeight="1" spans="1:8" x14ac:dyDescent="0.25">
      <c r="A1" s="171" t="s">
        <v>0</v>
      </c>
      <c r="B1" s="100" t="s">
        <v>6</v>
      </c>
      <c r="C1" s="100" t="s">
        <v>8</v>
      </c>
      <c r="D1" s="100" t="s">
        <v>9</v>
      </c>
      <c r="E1" s="100" t="s">
        <v>13</v>
      </c>
      <c r="F1" s="100" t="s">
        <v>169</v>
      </c>
      <c r="G1" s="100" t="s">
        <v>17</v>
      </c>
    </row>
    <row r="2" ht="17.25" customHeight="1" spans="1:8" x14ac:dyDescent="0.25">
      <c r="A2" s="19" t="s">
        <v>300</v>
      </c>
      <c r="B2" s="32">
        <v>54</v>
      </c>
      <c r="C2" s="32">
        <v>54</v>
      </c>
      <c r="D2" s="32">
        <v>20</v>
      </c>
      <c r="E2" s="32">
        <v>108</v>
      </c>
      <c r="F2" s="32">
        <v>10</v>
      </c>
      <c r="G2" s="32">
        <v>10</v>
      </c>
    </row>
    <row r="3" ht="17.25" customHeight="1" spans="1:8" x14ac:dyDescent="0.25">
      <c r="A3" s="19" t="s">
        <v>872</v>
      </c>
      <c r="B3" s="18"/>
      <c r="C3" s="18"/>
      <c r="D3" s="32">
        <v>2</v>
      </c>
      <c r="E3" s="18"/>
      <c r="F3" s="18"/>
      <c r="G3" s="18"/>
    </row>
    <row r="4" ht="17.25" customHeight="1" spans="1:8" x14ac:dyDescent="0.25">
      <c r="A4" s="19" t="s">
        <v>872</v>
      </c>
      <c r="B4" s="32">
        <v>-21</v>
      </c>
      <c r="C4" s="32">
        <v>-30</v>
      </c>
      <c r="D4" s="18"/>
      <c r="E4" s="32">
        <v>-77</v>
      </c>
      <c r="F4" s="18"/>
      <c r="G4" s="18"/>
    </row>
    <row r="5" ht="17.25" customHeight="1" spans="1:8" x14ac:dyDescent="0.25">
      <c r="A5" s="19" t="s">
        <v>872</v>
      </c>
      <c r="B5" s="18"/>
      <c r="C5" s="32">
        <v>-1</v>
      </c>
      <c r="D5" s="18"/>
      <c r="E5" s="32">
        <v>-8</v>
      </c>
      <c r="F5" s="18"/>
      <c r="G5" s="38">
        <v>-1</v>
      </c>
    </row>
    <row r="6" ht="17.25" customHeight="1" spans="1:8" x14ac:dyDescent="0.25">
      <c r="A6" s="17"/>
      <c r="B6" s="18"/>
      <c r="C6" s="18"/>
      <c r="D6" s="18"/>
      <c r="E6" s="18"/>
      <c r="F6" s="18"/>
      <c r="G6" s="18"/>
    </row>
    <row r="7" ht="17.25" customHeight="1" spans="1:8" x14ac:dyDescent="0.25">
      <c r="A7" s="17"/>
      <c r="B7" s="18"/>
      <c r="C7" s="18"/>
      <c r="D7" s="36"/>
      <c r="E7" s="18"/>
      <c r="F7" s="18"/>
      <c r="G7" s="36"/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7"/>
      <c r="B9" s="18"/>
      <c r="C9" s="18"/>
      <c r="D9" s="18"/>
      <c r="E9" s="18"/>
      <c r="F9" s="18"/>
      <c r="G9" s="18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55"/>
      <c r="B11" s="36"/>
      <c r="C11" s="36"/>
      <c r="D11" s="36"/>
      <c r="E11" s="36"/>
      <c r="F11" s="36"/>
      <c r="G11" s="36"/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2" width="12.290714285714287" style="2" customWidth="1"/>
    <col min="3" max="3" width="13.147857142857141" style="2" customWidth="1"/>
    <col min="4" max="4" width="11.005" style="2" customWidth="1"/>
    <col min="5" max="5" width="12.43357142857143" style="2" customWidth="1"/>
  </cols>
  <sheetData>
    <row r="1" ht="17.25" customHeight="1" spans="1:6" x14ac:dyDescent="0.25">
      <c r="A1" s="171" t="s">
        <v>0</v>
      </c>
      <c r="B1" s="100" t="s">
        <v>165</v>
      </c>
      <c r="C1" s="100" t="s">
        <v>873</v>
      </c>
      <c r="D1" s="100" t="s">
        <v>874</v>
      </c>
      <c r="E1" s="100" t="s">
        <v>8</v>
      </c>
    </row>
    <row r="2" ht="17.25" customHeight="1" spans="1:6" x14ac:dyDescent="0.25">
      <c r="A2" s="19" t="s">
        <v>875</v>
      </c>
      <c r="B2" s="32">
        <v>120</v>
      </c>
      <c r="C2" s="32">
        <v>240</v>
      </c>
      <c r="D2" s="32">
        <v>240</v>
      </c>
      <c r="E2" s="32">
        <v>150</v>
      </c>
    </row>
    <row r="3" ht="17.25" customHeight="1" spans="1:6" x14ac:dyDescent="0.25">
      <c r="A3" s="85"/>
      <c r="B3" s="18"/>
      <c r="C3" s="18"/>
      <c r="D3" s="18"/>
      <c r="E3" s="18"/>
    </row>
    <row r="4" ht="17.25" customHeight="1" spans="1:6" x14ac:dyDescent="0.25">
      <c r="A4" s="17"/>
      <c r="B4" s="18"/>
      <c r="C4" s="18"/>
      <c r="D4" s="18"/>
      <c r="E4" s="18"/>
    </row>
    <row r="5" ht="17.25" customHeight="1" spans="1:6" x14ac:dyDescent="0.25">
      <c r="A5" s="17"/>
      <c r="B5" s="18"/>
      <c r="C5" s="18"/>
      <c r="D5" s="18"/>
      <c r="E5" s="18"/>
    </row>
    <row r="6" ht="17.25" customHeight="1" spans="1:6" x14ac:dyDescent="0.25">
      <c r="A6" s="17"/>
      <c r="B6" s="18"/>
      <c r="C6" s="18"/>
      <c r="D6" s="18"/>
      <c r="E6" s="18"/>
    </row>
    <row r="7" ht="17.25" customHeight="1" spans="1:6" x14ac:dyDescent="0.25">
      <c r="A7" s="17"/>
      <c r="B7" s="18"/>
      <c r="C7" s="18"/>
      <c r="D7" s="36"/>
      <c r="E7" s="18"/>
    </row>
    <row r="8" ht="17.25" customHeight="1" spans="1:6" x14ac:dyDescent="0.25">
      <c r="A8" s="17"/>
      <c r="B8" s="18"/>
      <c r="C8" s="18"/>
      <c r="D8" s="18"/>
      <c r="E8" s="18"/>
    </row>
    <row r="9" ht="17.25" customHeight="1" spans="1:6" x14ac:dyDescent="0.25">
      <c r="A9" s="17"/>
      <c r="B9" s="18"/>
      <c r="C9" s="18"/>
      <c r="D9" s="18"/>
      <c r="E9" s="18"/>
    </row>
    <row r="10" ht="17.25" customHeight="1" spans="1:6" x14ac:dyDescent="0.25">
      <c r="A10" s="17"/>
      <c r="B10" s="18"/>
      <c r="C10" s="18"/>
      <c r="D10" s="18"/>
      <c r="E10" s="18"/>
    </row>
    <row r="11" ht="17.25" customHeight="1" spans="1:6" x14ac:dyDescent="0.25">
      <c r="A11" s="55"/>
      <c r="B11" s="36"/>
      <c r="C11" s="36"/>
      <c r="D11" s="36"/>
      <c r="E11" s="36"/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4" width="13.147857142857141" style="2" customWidth="1"/>
    <col min="5" max="7" width="10.290714285714287" style="2" customWidth="1"/>
    <col min="8" max="8" width="9.005" style="3" customWidth="1"/>
  </cols>
  <sheetData>
    <row r="1" ht="17.25" customHeight="1" spans="1:9" x14ac:dyDescent="0.25">
      <c r="A1" s="183" t="s">
        <v>0</v>
      </c>
      <c r="B1" s="100" t="s">
        <v>876</v>
      </c>
      <c r="C1" s="100" t="s">
        <v>40</v>
      </c>
      <c r="D1" s="100" t="s">
        <v>11</v>
      </c>
      <c r="E1" s="100" t="s">
        <v>6</v>
      </c>
      <c r="F1" s="100" t="s">
        <v>8</v>
      </c>
      <c r="G1" s="100" t="s">
        <v>7</v>
      </c>
      <c r="H1" s="172"/>
    </row>
    <row r="2" ht="17.25" customHeight="1" spans="1:9" x14ac:dyDescent="0.25">
      <c r="A2" s="17" t="s">
        <v>877</v>
      </c>
      <c r="B2" s="32">
        <v>150</v>
      </c>
      <c r="C2" s="32">
        <v>200</v>
      </c>
      <c r="D2" s="18"/>
      <c r="E2" s="18"/>
      <c r="F2" s="18"/>
      <c r="G2" s="18"/>
      <c r="H2" s="19"/>
    </row>
    <row r="3" ht="17.25" customHeight="1" spans="1:9" x14ac:dyDescent="0.25">
      <c r="A3" s="85">
        <v>45086</v>
      </c>
      <c r="B3" s="18"/>
      <c r="C3" s="18"/>
      <c r="D3" s="32">
        <v>200</v>
      </c>
      <c r="E3" s="18"/>
      <c r="F3" s="18"/>
      <c r="G3" s="18"/>
      <c r="H3" s="19"/>
    </row>
    <row r="4" ht="17.25" customHeight="1" spans="1:9" x14ac:dyDescent="0.25">
      <c r="A4" s="17">
        <v>45147</v>
      </c>
      <c r="B4" s="18"/>
      <c r="C4" s="18"/>
      <c r="D4" s="32">
        <v>1</v>
      </c>
      <c r="E4" s="18"/>
      <c r="F4" s="18"/>
      <c r="G4" s="18"/>
      <c r="H4" s="19"/>
    </row>
    <row r="5" ht="17.25" customHeight="1" spans="1:9" x14ac:dyDescent="0.25">
      <c r="A5" s="17">
        <v>45147</v>
      </c>
      <c r="B5" s="18"/>
      <c r="C5" s="32">
        <v>40</v>
      </c>
      <c r="D5" s="32">
        <v>300</v>
      </c>
      <c r="E5" s="18"/>
      <c r="F5" s="18"/>
      <c r="G5" s="18"/>
      <c r="H5" s="55"/>
    </row>
    <row r="6" ht="17.25" customHeight="1" spans="1:9" x14ac:dyDescent="0.25">
      <c r="A6" s="17">
        <v>45239</v>
      </c>
      <c r="B6" s="18"/>
      <c r="C6" s="18"/>
      <c r="D6" s="18"/>
      <c r="E6" s="32">
        <v>200</v>
      </c>
      <c r="F6" s="32">
        <v>200</v>
      </c>
      <c r="G6" s="32">
        <v>150</v>
      </c>
      <c r="H6" s="19"/>
    </row>
    <row r="7" ht="17.25" customHeight="1" spans="1:9" x14ac:dyDescent="0.25">
      <c r="A7" s="17" t="s">
        <v>344</v>
      </c>
      <c r="B7" s="18"/>
      <c r="C7" s="18"/>
      <c r="D7" s="32">
        <v>49</v>
      </c>
      <c r="E7" s="18"/>
      <c r="F7" s="18"/>
      <c r="G7" s="18"/>
      <c r="H7" s="55"/>
    </row>
    <row r="8" ht="17.25" customHeight="1" spans="1:9" x14ac:dyDescent="0.25">
      <c r="A8" s="17" t="s">
        <v>858</v>
      </c>
      <c r="B8" s="18"/>
      <c r="C8" s="18"/>
      <c r="D8" s="32">
        <v>101</v>
      </c>
      <c r="E8" s="18"/>
      <c r="F8" s="18"/>
      <c r="G8" s="18"/>
      <c r="H8" s="19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19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9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55"/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2" width="10.290714285714287" style="2" customWidth="1"/>
    <col min="3" max="3" width="10.147857142857141" style="2" customWidth="1"/>
    <col min="4" max="8" width="9.719285714285713" style="2" customWidth="1"/>
    <col min="9" max="9" width="9.005" style="3" customWidth="1"/>
  </cols>
  <sheetData>
    <row r="1" ht="17.25" customHeight="1" spans="1:10" x14ac:dyDescent="0.25">
      <c r="A1" s="183" t="s">
        <v>0</v>
      </c>
      <c r="B1" s="100" t="s">
        <v>6</v>
      </c>
      <c r="C1" s="100" t="s">
        <v>8</v>
      </c>
      <c r="D1" s="100" t="s">
        <v>13</v>
      </c>
      <c r="E1" s="100" t="s">
        <v>7</v>
      </c>
      <c r="F1" s="100" t="s">
        <v>3</v>
      </c>
      <c r="G1" s="100" t="s">
        <v>9</v>
      </c>
      <c r="H1" s="100" t="s">
        <v>11</v>
      </c>
      <c r="I1" s="172"/>
    </row>
    <row r="2" ht="17.25" customHeight="1" spans="1:10" x14ac:dyDescent="0.25">
      <c r="A2" s="17">
        <v>44966</v>
      </c>
      <c r="B2" s="32">
        <v>24</v>
      </c>
      <c r="C2" s="32">
        <v>24</v>
      </c>
      <c r="D2" s="32">
        <v>48</v>
      </c>
      <c r="E2" s="18"/>
      <c r="F2" s="18"/>
      <c r="G2" s="18"/>
      <c r="H2" s="18"/>
      <c r="I2" s="19"/>
    </row>
    <row r="3" ht="17.25" customHeight="1" spans="1:10" x14ac:dyDescent="0.25">
      <c r="A3" s="17">
        <v>44966</v>
      </c>
      <c r="B3" s="18"/>
      <c r="C3" s="18"/>
      <c r="D3" s="32">
        <v>44</v>
      </c>
      <c r="E3" s="32">
        <v>22</v>
      </c>
      <c r="F3" s="32">
        <v>22</v>
      </c>
      <c r="G3" s="32">
        <v>100</v>
      </c>
      <c r="H3" s="32">
        <v>100</v>
      </c>
      <c r="I3" s="19"/>
    </row>
    <row r="4" ht="17.25" customHeight="1" spans="1:10" x14ac:dyDescent="0.25">
      <c r="A4" s="17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55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55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37"/>
      <c r="B11" s="36"/>
      <c r="C11" s="36"/>
      <c r="D11" s="36"/>
      <c r="E11" s="36"/>
      <c r="F11" s="36"/>
      <c r="G11" s="36"/>
      <c r="H11" s="36"/>
      <c r="I11" s="55"/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8.576428571428572" style="2" customWidth="1"/>
    <col min="7" max="7" width="11.576428571428572" style="2" customWidth="1"/>
    <col min="8" max="8" width="9.576428571428572" style="2" customWidth="1"/>
    <col min="9" max="9" width="10.147857142857141" style="2" customWidth="1"/>
    <col min="10" max="10" width="9.005" style="3" customWidth="1"/>
  </cols>
  <sheetData>
    <row r="1" ht="18" customHeight="1" spans="1:11" x14ac:dyDescent="0.25">
      <c r="A1" s="40" t="s">
        <v>0</v>
      </c>
      <c r="B1" s="42" t="s">
        <v>9</v>
      </c>
      <c r="C1" s="42" t="s">
        <v>11</v>
      </c>
      <c r="D1" s="346" t="s">
        <v>13</v>
      </c>
      <c r="E1" s="346" t="s">
        <v>6</v>
      </c>
      <c r="F1" s="346" t="s">
        <v>8</v>
      </c>
      <c r="G1" s="347" t="s">
        <v>878</v>
      </c>
      <c r="H1" s="348" t="s">
        <v>879</v>
      </c>
      <c r="I1" s="349" t="s">
        <v>880</v>
      </c>
      <c r="J1" s="54"/>
    </row>
    <row r="2" ht="17.25" customHeight="1" spans="1:11" x14ac:dyDescent="0.25">
      <c r="A2" s="17" t="s">
        <v>333</v>
      </c>
      <c r="B2" s="32">
        <v>300</v>
      </c>
      <c r="C2" s="32">
        <v>300</v>
      </c>
      <c r="D2" s="18"/>
      <c r="E2" s="18"/>
      <c r="F2" s="18"/>
      <c r="G2" s="18"/>
      <c r="H2" s="18"/>
      <c r="I2" s="18"/>
      <c r="J2" s="19"/>
    </row>
    <row r="3" ht="17.25" customHeight="1" spans="1:11" x14ac:dyDescent="0.25">
      <c r="A3" s="17" t="s">
        <v>881</v>
      </c>
      <c r="B3" s="32">
        <v>326</v>
      </c>
      <c r="C3" s="32">
        <v>326</v>
      </c>
      <c r="D3" s="32">
        <v>326</v>
      </c>
      <c r="E3" s="32">
        <v>56</v>
      </c>
      <c r="F3" s="32">
        <v>56</v>
      </c>
      <c r="G3" s="18"/>
      <c r="H3" s="18"/>
      <c r="I3" s="18"/>
      <c r="J3" s="19"/>
    </row>
    <row r="4" ht="17.25" customHeight="1" spans="1:11" x14ac:dyDescent="0.25">
      <c r="A4" s="17" t="s">
        <v>819</v>
      </c>
      <c r="B4" s="18"/>
      <c r="C4" s="18"/>
      <c r="D4" s="18"/>
      <c r="E4" s="32">
        <v>150</v>
      </c>
      <c r="F4" s="18"/>
      <c r="G4" s="18"/>
      <c r="H4" s="18"/>
      <c r="I4" s="18"/>
      <c r="J4" s="19"/>
    </row>
    <row r="5" ht="17.25" customHeight="1" spans="1:11" x14ac:dyDescent="0.25">
      <c r="A5" s="17" t="s">
        <v>819</v>
      </c>
      <c r="B5" s="18"/>
      <c r="C5" s="18"/>
      <c r="D5" s="18"/>
      <c r="E5" s="32">
        <v>120</v>
      </c>
      <c r="F5" s="32">
        <v>300</v>
      </c>
      <c r="G5" s="18"/>
      <c r="H5" s="18"/>
      <c r="I5" s="18"/>
      <c r="J5" s="19"/>
    </row>
    <row r="6" ht="17.25" customHeight="1" spans="1:11" x14ac:dyDescent="0.25">
      <c r="A6" s="17" t="s">
        <v>882</v>
      </c>
      <c r="B6" s="18"/>
      <c r="C6" s="18"/>
      <c r="D6" s="18"/>
      <c r="E6" s="32">
        <v>1</v>
      </c>
      <c r="F6" s="18"/>
      <c r="G6" s="18"/>
      <c r="H6" s="18"/>
      <c r="I6" s="18"/>
      <c r="J6" s="19"/>
    </row>
    <row r="7" ht="17.25" customHeight="1" spans="1:11" x14ac:dyDescent="0.25">
      <c r="A7" s="85">
        <v>44995</v>
      </c>
      <c r="B7" s="18"/>
      <c r="C7" s="18"/>
      <c r="D7" s="18"/>
      <c r="E7" s="18"/>
      <c r="F7" s="18"/>
      <c r="G7" s="32">
        <v>100</v>
      </c>
      <c r="H7" s="32">
        <v>200</v>
      </c>
      <c r="I7" s="32">
        <v>200</v>
      </c>
      <c r="J7" s="19"/>
    </row>
    <row r="8" ht="17.25" customHeight="1" spans="1:11" x14ac:dyDescent="0.25">
      <c r="A8" s="17">
        <v>45087</v>
      </c>
      <c r="B8" s="18"/>
      <c r="C8" s="18"/>
      <c r="D8" s="18"/>
      <c r="E8" s="18"/>
      <c r="F8" s="18"/>
      <c r="G8" s="32">
        <v>200</v>
      </c>
      <c r="H8" s="32">
        <v>400</v>
      </c>
      <c r="I8" s="32">
        <v>400</v>
      </c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576428571428572" style="2" customWidth="1"/>
    <col min="3" max="3" width="9.005" style="3" customWidth="1"/>
  </cols>
  <sheetData>
    <row r="1" ht="18" customHeight="1" spans="1:4" x14ac:dyDescent="0.25">
      <c r="A1" s="83" t="s">
        <v>0</v>
      </c>
      <c r="B1" s="346" t="s">
        <v>8</v>
      </c>
      <c r="C1" s="54"/>
    </row>
    <row r="2" ht="17.25" customHeight="1" spans="1:4" x14ac:dyDescent="0.25">
      <c r="A2" s="19" t="s">
        <v>348</v>
      </c>
      <c r="B2" s="32">
        <v>110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9"/>
      <c r="B6" s="18"/>
      <c r="C6" s="19"/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0" width="8.576428571428572" style="2" customWidth="1"/>
    <col min="11" max="11" width="16.290714285714284" style="2" customWidth="1"/>
    <col min="12" max="12" width="9.147857142857141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40" t="s">
        <v>0</v>
      </c>
      <c r="B1" s="42" t="s">
        <v>883</v>
      </c>
      <c r="C1" s="42" t="s">
        <v>519</v>
      </c>
      <c r="D1" s="42" t="s">
        <v>566</v>
      </c>
      <c r="E1" s="42" t="s">
        <v>884</v>
      </c>
      <c r="F1" s="42" t="s">
        <v>517</v>
      </c>
      <c r="G1" s="42" t="s">
        <v>885</v>
      </c>
      <c r="H1" s="42" t="s">
        <v>46</v>
      </c>
      <c r="I1" s="42" t="s">
        <v>6</v>
      </c>
      <c r="J1" s="42" t="s">
        <v>886</v>
      </c>
      <c r="K1" s="42" t="s">
        <v>887</v>
      </c>
      <c r="L1" s="42" t="s">
        <v>169</v>
      </c>
      <c r="M1" s="54"/>
      <c r="N1" s="4"/>
    </row>
    <row r="2" ht="17.25" customHeight="1" spans="1:15" x14ac:dyDescent="0.25">
      <c r="A2" s="17">
        <v>45209</v>
      </c>
      <c r="B2" s="32">
        <v>110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33" t="s">
        <v>888</v>
      </c>
    </row>
    <row r="3" ht="17.25" customHeight="1" spans="1:15" x14ac:dyDescent="0.25">
      <c r="A3" s="17">
        <v>45209</v>
      </c>
      <c r="B3" s="32">
        <v>1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33" t="s">
        <v>262</v>
      </c>
    </row>
    <row r="4" ht="17.25" customHeight="1" spans="1:15" x14ac:dyDescent="0.25">
      <c r="A4" s="17">
        <v>45209</v>
      </c>
      <c r="B4" s="18"/>
      <c r="C4" s="32">
        <v>95</v>
      </c>
      <c r="D4" s="18"/>
      <c r="E4" s="18"/>
      <c r="F4" s="18"/>
      <c r="G4" s="18"/>
      <c r="H4" s="18"/>
      <c r="I4" s="18"/>
      <c r="J4" s="18"/>
      <c r="K4" s="18"/>
      <c r="L4" s="18"/>
      <c r="M4" s="19"/>
      <c r="N4" s="33" t="s">
        <v>889</v>
      </c>
    </row>
    <row r="5" ht="17.25" customHeight="1" spans="1:15" x14ac:dyDescent="0.25">
      <c r="A5" s="17">
        <v>45209</v>
      </c>
      <c r="B5" s="18"/>
      <c r="C5" s="18"/>
      <c r="D5" s="32">
        <v>83</v>
      </c>
      <c r="E5" s="18"/>
      <c r="F5" s="18"/>
      <c r="G5" s="18"/>
      <c r="H5" s="18"/>
      <c r="I5" s="18"/>
      <c r="J5" s="18"/>
      <c r="K5" s="18"/>
      <c r="L5" s="18"/>
      <c r="M5" s="19"/>
      <c r="N5" s="33" t="s">
        <v>890</v>
      </c>
    </row>
    <row r="6" ht="17.25" customHeight="1" spans="1:15" x14ac:dyDescent="0.25">
      <c r="A6" s="17">
        <v>45209</v>
      </c>
      <c r="B6" s="18"/>
      <c r="C6" s="18"/>
      <c r="D6" s="18"/>
      <c r="E6" s="32">
        <v>1</v>
      </c>
      <c r="F6" s="18"/>
      <c r="G6" s="18"/>
      <c r="H6" s="18"/>
      <c r="I6" s="18"/>
      <c r="J6" s="18"/>
      <c r="K6" s="18"/>
      <c r="L6" s="18"/>
      <c r="M6" s="19"/>
      <c r="N6" s="33" t="s">
        <v>262</v>
      </c>
    </row>
    <row r="7" ht="17.25" customHeight="1" spans="1:15" x14ac:dyDescent="0.25">
      <c r="A7" s="17">
        <v>45209</v>
      </c>
      <c r="B7" s="18"/>
      <c r="C7" s="32">
        <v>250</v>
      </c>
      <c r="D7" s="18"/>
      <c r="E7" s="18"/>
      <c r="F7" s="18"/>
      <c r="G7" s="18"/>
      <c r="H7" s="18"/>
      <c r="I7" s="18"/>
      <c r="J7" s="18"/>
      <c r="K7" s="18"/>
      <c r="L7" s="18"/>
      <c r="M7" s="19"/>
      <c r="N7" s="33" t="s">
        <v>891</v>
      </c>
    </row>
    <row r="8" ht="17.25" customHeight="1" spans="1:15" x14ac:dyDescent="0.25">
      <c r="A8" s="17">
        <v>45209</v>
      </c>
      <c r="B8" s="18"/>
      <c r="C8" s="18"/>
      <c r="D8" s="18"/>
      <c r="E8" s="18"/>
      <c r="F8" s="32">
        <v>1</v>
      </c>
      <c r="G8" s="18"/>
      <c r="H8" s="18"/>
      <c r="I8" s="18"/>
      <c r="J8" s="18"/>
      <c r="K8" s="18"/>
      <c r="L8" s="18"/>
      <c r="M8" s="19"/>
      <c r="N8" s="33" t="s">
        <v>262</v>
      </c>
    </row>
    <row r="9" ht="17.25" customHeight="1" spans="1:15" x14ac:dyDescent="0.25">
      <c r="A9" s="17">
        <v>45240</v>
      </c>
      <c r="B9" s="18"/>
      <c r="C9" s="18"/>
      <c r="D9" s="18"/>
      <c r="E9" s="18"/>
      <c r="F9" s="18"/>
      <c r="G9" s="32">
        <v>150</v>
      </c>
      <c r="H9" s="18"/>
      <c r="I9" s="18"/>
      <c r="J9" s="18"/>
      <c r="K9" s="18"/>
      <c r="L9" s="18"/>
      <c r="M9" s="19"/>
      <c r="N9" s="33" t="s">
        <v>892</v>
      </c>
    </row>
    <row r="10" ht="17.25" customHeight="1" spans="1:15" x14ac:dyDescent="0.25">
      <c r="A10" s="17">
        <v>45240</v>
      </c>
      <c r="B10" s="32">
        <v>1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  <c r="N10" s="33" t="s">
        <v>262</v>
      </c>
    </row>
    <row r="11" ht="17.25" customHeight="1" spans="1:15" x14ac:dyDescent="0.25">
      <c r="A11" s="17" t="s">
        <v>893</v>
      </c>
      <c r="B11" s="18"/>
      <c r="C11" s="18"/>
      <c r="D11" s="18"/>
      <c r="E11" s="18"/>
      <c r="F11" s="18"/>
      <c r="G11" s="18"/>
      <c r="H11" s="32">
        <v>153</v>
      </c>
      <c r="I11" s="18"/>
      <c r="J11" s="18"/>
      <c r="K11" s="18"/>
      <c r="L11" s="18"/>
      <c r="M11" s="19"/>
      <c r="N11" s="33" t="s">
        <v>894</v>
      </c>
    </row>
    <row r="12" ht="17.25" customHeight="1" spans="1:15" x14ac:dyDescent="0.25">
      <c r="A12" s="17" t="s">
        <v>345</v>
      </c>
      <c r="B12" s="18"/>
      <c r="C12" s="18"/>
      <c r="D12" s="18"/>
      <c r="E12" s="18"/>
      <c r="F12" s="18"/>
      <c r="G12" s="18"/>
      <c r="H12" s="32">
        <v>54</v>
      </c>
      <c r="I12" s="32">
        <v>100</v>
      </c>
      <c r="J12" s="18"/>
      <c r="K12" s="18"/>
      <c r="L12" s="18"/>
      <c r="M12" s="19"/>
      <c r="N12" s="33" t="s">
        <v>894</v>
      </c>
    </row>
    <row r="13" ht="17.25" customHeight="1" spans="1:15" x14ac:dyDescent="0.25">
      <c r="A13" s="17" t="s">
        <v>302</v>
      </c>
      <c r="B13" s="18"/>
      <c r="C13" s="18"/>
      <c r="D13" s="18"/>
      <c r="E13" s="18"/>
      <c r="F13" s="18"/>
      <c r="G13" s="18"/>
      <c r="H13" s="18"/>
      <c r="I13" s="18"/>
      <c r="J13" s="32">
        <v>203</v>
      </c>
      <c r="K13" s="18"/>
      <c r="L13" s="18"/>
      <c r="M13" s="19"/>
      <c r="N13" s="33" t="s">
        <v>888</v>
      </c>
    </row>
    <row r="14" ht="17.25" customHeight="1" spans="1:15" x14ac:dyDescent="0.25">
      <c r="A14" s="17" t="s">
        <v>302</v>
      </c>
      <c r="B14" s="18"/>
      <c r="C14" s="18"/>
      <c r="D14" s="18"/>
      <c r="E14" s="18"/>
      <c r="F14" s="18"/>
      <c r="G14" s="18"/>
      <c r="H14" s="18"/>
      <c r="I14" s="18"/>
      <c r="J14" s="18"/>
      <c r="K14" s="32">
        <v>75</v>
      </c>
      <c r="L14" s="18"/>
      <c r="M14" s="19"/>
      <c r="N14" s="4"/>
    </row>
    <row r="15" ht="17.25" customHeight="1" spans="1:15" x14ac:dyDescent="0.25">
      <c r="A15" s="17" t="s">
        <v>870</v>
      </c>
      <c r="B15" s="18"/>
      <c r="C15" s="18"/>
      <c r="D15" s="18"/>
      <c r="E15" s="18"/>
      <c r="F15" s="18"/>
      <c r="G15" s="18"/>
      <c r="H15" s="32">
        <v>50</v>
      </c>
      <c r="I15" s="18"/>
      <c r="J15" s="18"/>
      <c r="K15" s="18"/>
      <c r="L15" s="18"/>
      <c r="M15" s="19"/>
      <c r="N15" s="33" t="s">
        <v>894</v>
      </c>
    </row>
    <row r="16" ht="17.25" customHeight="1" spans="1:15" x14ac:dyDescent="0.25">
      <c r="A16" s="85" t="s">
        <v>347</v>
      </c>
      <c r="B16" s="18"/>
      <c r="C16" s="18"/>
      <c r="D16" s="18"/>
      <c r="E16" s="18"/>
      <c r="F16" s="18"/>
      <c r="G16" s="18"/>
      <c r="H16" s="32">
        <v>81</v>
      </c>
      <c r="I16" s="18"/>
      <c r="J16" s="18"/>
      <c r="K16" s="18"/>
      <c r="L16" s="18"/>
      <c r="M16" s="19"/>
      <c r="N16" s="33" t="s">
        <v>894</v>
      </c>
    </row>
    <row r="17" ht="17.25" customHeight="1" spans="1:15" x14ac:dyDescent="0.25">
      <c r="A17" s="85" t="s">
        <v>347</v>
      </c>
      <c r="B17" s="18"/>
      <c r="C17" s="18"/>
      <c r="D17" s="18"/>
      <c r="E17" s="18"/>
      <c r="F17" s="18"/>
      <c r="G17" s="32">
        <v>30</v>
      </c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169" t="s">
        <v>347</v>
      </c>
      <c r="B18" s="36"/>
      <c r="C18" s="36"/>
      <c r="D18" s="36"/>
      <c r="E18" s="36"/>
      <c r="F18" s="36"/>
      <c r="G18" s="38">
        <v>1</v>
      </c>
      <c r="H18" s="36"/>
      <c r="I18" s="36"/>
      <c r="J18" s="36"/>
      <c r="K18" s="36"/>
      <c r="L18" s="36"/>
      <c r="M18" s="55"/>
      <c r="N18" s="12" t="s">
        <v>895</v>
      </c>
    </row>
    <row r="19" ht="17.25" customHeight="1" spans="1:15" x14ac:dyDescent="0.25">
      <c r="A19" s="85" t="s">
        <v>347</v>
      </c>
      <c r="B19" s="18"/>
      <c r="C19" s="18"/>
      <c r="D19" s="18"/>
      <c r="E19" s="18"/>
      <c r="F19" s="18"/>
      <c r="G19" s="18"/>
      <c r="H19" s="18"/>
      <c r="I19" s="32">
        <v>132</v>
      </c>
      <c r="J19" s="18"/>
      <c r="K19" s="18"/>
      <c r="L19" s="18"/>
      <c r="M19" s="19"/>
      <c r="N19" s="33" t="s">
        <v>894</v>
      </c>
    </row>
    <row r="20" ht="17.25" customHeight="1" spans="1:15" x14ac:dyDescent="0.25">
      <c r="A20" s="85" t="s">
        <v>896</v>
      </c>
      <c r="B20" s="18"/>
      <c r="C20" s="18"/>
      <c r="D20" s="18"/>
      <c r="E20" s="18"/>
      <c r="F20" s="18"/>
      <c r="G20" s="18"/>
      <c r="H20" s="32">
        <v>100</v>
      </c>
      <c r="I20" s="32">
        <v>145</v>
      </c>
      <c r="J20" s="18"/>
      <c r="K20" s="18"/>
      <c r="L20" s="18"/>
      <c r="M20" s="19"/>
      <c r="N20" s="33" t="s">
        <v>894</v>
      </c>
    </row>
    <row r="21" ht="17.25" customHeight="1" spans="1:15" x14ac:dyDescent="0.25">
      <c r="A21" s="17" t="s">
        <v>860</v>
      </c>
      <c r="B21" s="18"/>
      <c r="C21" s="18"/>
      <c r="D21" s="18"/>
      <c r="E21" s="18"/>
      <c r="F21" s="18"/>
      <c r="G21" s="18"/>
      <c r="H21" s="32">
        <v>65</v>
      </c>
      <c r="I21" s="32">
        <v>35</v>
      </c>
      <c r="J21" s="18"/>
      <c r="K21" s="18"/>
      <c r="L21" s="18"/>
      <c r="M21" s="19"/>
      <c r="N21" s="33" t="s">
        <v>894</v>
      </c>
    </row>
    <row r="22" ht="17.25" customHeight="1" spans="1:15" x14ac:dyDescent="0.25">
      <c r="A22" s="17">
        <v>45242</v>
      </c>
      <c r="B22" s="36"/>
      <c r="C22" s="36"/>
      <c r="D22" s="36"/>
      <c r="E22" s="36"/>
      <c r="F22" s="36"/>
      <c r="G22" s="36"/>
      <c r="H22" s="32">
        <v>420</v>
      </c>
      <c r="I22" s="36"/>
      <c r="J22" s="36"/>
      <c r="K22" s="36"/>
      <c r="L22" s="36"/>
      <c r="M22" s="55"/>
      <c r="N22" s="12" t="s">
        <v>894</v>
      </c>
    </row>
    <row r="23" ht="17.25" customHeight="1" spans="1:15" x14ac:dyDescent="0.25">
      <c r="A23" s="85" t="s">
        <v>832</v>
      </c>
      <c r="B23" s="36"/>
      <c r="C23" s="36"/>
      <c r="D23" s="36"/>
      <c r="E23" s="36"/>
      <c r="F23" s="36"/>
      <c r="G23" s="36"/>
      <c r="H23" s="18"/>
      <c r="I23" s="36"/>
      <c r="J23" s="36"/>
      <c r="K23" s="36"/>
      <c r="L23" s="32">
        <v>8</v>
      </c>
      <c r="M23" s="55"/>
      <c r="N23" s="4"/>
    </row>
    <row r="24" ht="15.75" customHeight="1" spans="1:15" x14ac:dyDescent="0.25">
      <c r="A24" s="85" t="s">
        <v>271</v>
      </c>
      <c r="B24" s="32">
        <v>1</v>
      </c>
      <c r="C24" s="36"/>
      <c r="D24" s="36"/>
      <c r="E24" s="36"/>
      <c r="F24" s="36"/>
      <c r="G24" s="32">
        <v>115</v>
      </c>
      <c r="H24" s="32">
        <v>220</v>
      </c>
      <c r="I24" s="36"/>
      <c r="J24" s="36"/>
      <c r="K24" s="36"/>
      <c r="L24" s="36"/>
      <c r="M24" s="55"/>
      <c r="N24" s="12" t="s">
        <v>894</v>
      </c>
    </row>
    <row r="25" ht="17.25" customHeight="1" spans="1:15" x14ac:dyDescent="0.25">
      <c r="A25" s="17" t="s">
        <v>897</v>
      </c>
      <c r="B25" s="18"/>
      <c r="C25" s="18"/>
      <c r="D25" s="18"/>
      <c r="E25" s="18"/>
      <c r="F25" s="18"/>
      <c r="G25" s="18"/>
      <c r="H25" s="32">
        <v>340</v>
      </c>
      <c r="I25" s="32">
        <v>50</v>
      </c>
      <c r="J25" s="18"/>
      <c r="K25" s="18"/>
      <c r="L25" s="18"/>
      <c r="M25" s="19"/>
      <c r="N25" s="33" t="s">
        <v>894</v>
      </c>
    </row>
    <row r="26" ht="17.25" customHeight="1" spans="1:15" x14ac:dyDescent="0.25">
      <c r="A26" s="85" t="s">
        <v>810</v>
      </c>
      <c r="B26" s="18"/>
      <c r="C26" s="18"/>
      <c r="D26" s="18"/>
      <c r="E26" s="18"/>
      <c r="F26" s="18"/>
      <c r="G26" s="18"/>
      <c r="H26" s="32">
        <v>500</v>
      </c>
      <c r="I26" s="18"/>
      <c r="J26" s="18"/>
      <c r="K26" s="18"/>
      <c r="L26" s="18"/>
      <c r="M26" s="19"/>
      <c r="N26" s="33" t="s">
        <v>894</v>
      </c>
    </row>
    <row r="27" ht="17.25" customHeight="1" spans="1:15" x14ac:dyDescent="0.25">
      <c r="A27" s="85">
        <v>45414</v>
      </c>
      <c r="B27" s="18"/>
      <c r="C27" s="18"/>
      <c r="D27" s="18"/>
      <c r="E27" s="18"/>
      <c r="F27" s="18"/>
      <c r="G27" s="18"/>
      <c r="H27" s="32">
        <v>500</v>
      </c>
      <c r="I27" s="18"/>
      <c r="J27" s="18"/>
      <c r="K27" s="18"/>
      <c r="L27" s="18"/>
      <c r="M27" s="19"/>
      <c r="N27" s="33" t="s">
        <v>888</v>
      </c>
    </row>
    <row r="28" ht="17.25" customHeight="1" spans="1:15" x14ac:dyDescent="0.25">
      <c r="A28" s="85" t="s">
        <v>898</v>
      </c>
      <c r="B28" s="18"/>
      <c r="C28" s="18"/>
      <c r="D28" s="18"/>
      <c r="E28" s="18"/>
      <c r="F28" s="18"/>
      <c r="G28" s="18"/>
      <c r="H28" s="32">
        <v>126</v>
      </c>
      <c r="I28" s="18"/>
      <c r="J28" s="18"/>
      <c r="K28" s="18"/>
      <c r="L28" s="18"/>
      <c r="M28" s="19"/>
      <c r="N28" s="33" t="s">
        <v>899</v>
      </c>
    </row>
    <row r="29" ht="17.25" customHeight="1" spans="1:15" x14ac:dyDescent="0.25">
      <c r="A29" s="85" t="s">
        <v>855</v>
      </c>
      <c r="B29" s="18"/>
      <c r="C29" s="18"/>
      <c r="D29" s="18"/>
      <c r="E29" s="18"/>
      <c r="F29" s="18"/>
      <c r="G29" s="18"/>
      <c r="H29" s="18"/>
      <c r="I29" s="32">
        <v>120</v>
      </c>
      <c r="J29" s="18"/>
      <c r="K29" s="18"/>
      <c r="L29" s="18"/>
      <c r="M29" s="19"/>
      <c r="N29" s="33" t="s">
        <v>899</v>
      </c>
    </row>
    <row r="30" ht="17.25" customHeight="1" spans="1:15" x14ac:dyDescent="0.25">
      <c r="A30" s="17" t="s">
        <v>839</v>
      </c>
      <c r="B30" s="18"/>
      <c r="C30" s="18"/>
      <c r="D30" s="18"/>
      <c r="E30" s="18"/>
      <c r="F30" s="18"/>
      <c r="G30" s="18"/>
      <c r="H30" s="32">
        <v>280</v>
      </c>
      <c r="I30" s="18"/>
      <c r="J30" s="18"/>
      <c r="K30" s="18"/>
      <c r="L30" s="18"/>
      <c r="M30" s="19"/>
      <c r="N30" s="33" t="s">
        <v>899</v>
      </c>
    </row>
    <row r="31" ht="17.25" customHeight="1" spans="1:15" x14ac:dyDescent="0.25">
      <c r="A31" s="85">
        <v>45540</v>
      </c>
      <c r="B31" s="18"/>
      <c r="C31" s="18"/>
      <c r="D31" s="18"/>
      <c r="E31" s="18"/>
      <c r="F31" s="18"/>
      <c r="G31" s="18"/>
      <c r="H31" s="32">
        <v>140</v>
      </c>
      <c r="I31" s="18"/>
      <c r="J31" s="18"/>
      <c r="K31" s="18"/>
      <c r="L31" s="18"/>
      <c r="M31" s="19"/>
      <c r="N31" s="4"/>
    </row>
    <row r="32" ht="17.25" customHeight="1" spans="1:15" x14ac:dyDescent="0.25">
      <c r="A32" s="17" t="s">
        <v>900</v>
      </c>
      <c r="B32" s="18"/>
      <c r="C32" s="18"/>
      <c r="D32" s="18"/>
      <c r="E32" s="18"/>
      <c r="F32" s="18"/>
      <c r="G32" s="18"/>
      <c r="H32" s="32">
        <v>153</v>
      </c>
      <c r="I32" s="18"/>
      <c r="J32" s="18"/>
      <c r="K32" s="18"/>
      <c r="L32" s="18"/>
      <c r="M32" s="19"/>
      <c r="N32" s="33" t="s">
        <v>899</v>
      </c>
    </row>
    <row r="33" ht="17.25" customHeight="1" spans="1:15" x14ac:dyDescent="0.25">
      <c r="A33" s="85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9"/>
      <c r="N33" s="4"/>
    </row>
    <row r="34" ht="17.25" customHeight="1" spans="1:15" x14ac:dyDescent="0.25">
      <c r="A34" s="85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9"/>
      <c r="N34" s="4"/>
    </row>
    <row r="35" ht="17.25" customHeight="1" spans="1:15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9"/>
      <c r="N35" s="4"/>
    </row>
    <row r="36" ht="17.25" customHeight="1" spans="1:15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3"/>
      <c r="N36" s="4"/>
    </row>
    <row r="37" ht="17.25" customHeight="1" spans="1:15" x14ac:dyDescent="0.25">
      <c r="A37" s="26"/>
      <c r="B37" s="42" t="s">
        <v>883</v>
      </c>
      <c r="C37" s="42" t="s">
        <v>519</v>
      </c>
      <c r="D37" s="42" t="s">
        <v>566</v>
      </c>
      <c r="E37" s="42" t="s">
        <v>884</v>
      </c>
      <c r="F37" s="42" t="s">
        <v>517</v>
      </c>
      <c r="G37" s="42" t="s">
        <v>885</v>
      </c>
      <c r="H37" s="42" t="s">
        <v>46</v>
      </c>
      <c r="I37" s="42" t="s">
        <v>6</v>
      </c>
      <c r="J37" s="42" t="s">
        <v>886</v>
      </c>
      <c r="K37" s="42" t="s">
        <v>887</v>
      </c>
      <c r="L37" s="42" t="s">
        <v>169</v>
      </c>
      <c r="M37" s="54"/>
      <c r="N37" s="4"/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8.576428571428572" style="2" customWidth="1"/>
    <col min="10" max="10" width="9.005" style="3" customWidth="1"/>
  </cols>
  <sheetData>
    <row r="1" ht="17.25" customHeight="1" spans="1:11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86</v>
      </c>
      <c r="F1" s="42" t="s">
        <v>17</v>
      </c>
      <c r="G1" s="42" t="s">
        <v>9</v>
      </c>
      <c r="H1" s="42" t="s">
        <v>18</v>
      </c>
      <c r="I1" s="42" t="s">
        <v>12</v>
      </c>
      <c r="J1" s="54"/>
    </row>
    <row r="2" ht="17.25" customHeight="1" spans="1:11" x14ac:dyDescent="0.25">
      <c r="A2" s="17" t="s">
        <v>346</v>
      </c>
      <c r="B2" s="32">
        <v>8</v>
      </c>
      <c r="C2" s="32">
        <v>8</v>
      </c>
      <c r="D2" s="32">
        <v>16</v>
      </c>
      <c r="E2" s="32">
        <v>8</v>
      </c>
      <c r="F2" s="18"/>
      <c r="G2" s="18"/>
      <c r="H2" s="18"/>
      <c r="I2" s="18"/>
      <c r="J2" s="19"/>
    </row>
    <row r="3" ht="17.25" customHeight="1" spans="1:11" x14ac:dyDescent="0.25">
      <c r="A3" s="17" t="s">
        <v>870</v>
      </c>
      <c r="B3" s="32">
        <v>2</v>
      </c>
      <c r="C3" s="32">
        <v>2</v>
      </c>
      <c r="D3" s="18"/>
      <c r="E3" s="18"/>
      <c r="F3" s="32">
        <v>3</v>
      </c>
      <c r="G3" s="32">
        <v>4</v>
      </c>
      <c r="H3" s="18"/>
      <c r="I3" s="18"/>
      <c r="J3" s="19"/>
    </row>
    <row r="4" ht="17.25" customHeight="1" spans="1:11" x14ac:dyDescent="0.25">
      <c r="A4" s="17" t="s">
        <v>861</v>
      </c>
      <c r="B4" s="32">
        <v>-10</v>
      </c>
      <c r="C4" s="32">
        <v>-10</v>
      </c>
      <c r="D4" s="32">
        <v>-16</v>
      </c>
      <c r="E4" s="32">
        <v>-8</v>
      </c>
      <c r="F4" s="32">
        <v>-3</v>
      </c>
      <c r="G4" s="32">
        <v>-4</v>
      </c>
      <c r="H4" s="18"/>
      <c r="I4" s="18"/>
      <c r="J4" s="19"/>
    </row>
    <row r="5" ht="17.25" customHeight="1" spans="1:11" x14ac:dyDescent="0.25">
      <c r="A5" s="85" t="s">
        <v>901</v>
      </c>
      <c r="B5" s="32">
        <v>16</v>
      </c>
      <c r="C5" s="32">
        <v>16</v>
      </c>
      <c r="D5" s="32">
        <v>32</v>
      </c>
      <c r="E5" s="18"/>
      <c r="F5" s="32">
        <v>6</v>
      </c>
      <c r="G5" s="32">
        <v>4</v>
      </c>
      <c r="H5" s="32">
        <v>4</v>
      </c>
      <c r="I5" s="32">
        <v>8</v>
      </c>
      <c r="J5" s="19"/>
    </row>
    <row r="6" ht="17.25" customHeight="1" spans="1:11" x14ac:dyDescent="0.25">
      <c r="A6" s="85">
        <v>45571</v>
      </c>
      <c r="B6" s="32">
        <v>-16</v>
      </c>
      <c r="C6" s="32">
        <v>-16</v>
      </c>
      <c r="D6" s="32">
        <v>-32</v>
      </c>
      <c r="E6" s="18"/>
      <c r="F6" s="32">
        <v>-6</v>
      </c>
      <c r="G6" s="32">
        <v>-4</v>
      </c>
      <c r="H6" s="32">
        <v>-4</v>
      </c>
      <c r="I6" s="32">
        <v>-8</v>
      </c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8.576428571428572" style="2" customWidth="1"/>
    <col min="5" max="5" width="12.576428571428572" style="2" customWidth="1"/>
    <col min="6" max="9" width="11.290714285714287" style="2" customWidth="1"/>
    <col min="10" max="10" width="8.576428571428572" style="2" customWidth="1"/>
    <col min="11" max="11" width="13.719285714285713" style="2" customWidth="1"/>
    <col min="12" max="12" width="9.290714285714287" style="2" customWidth="1"/>
    <col min="13" max="13" width="9.005" style="3" customWidth="1"/>
  </cols>
  <sheetData>
    <row r="1" ht="17.25" customHeight="1" spans="1:14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165</v>
      </c>
      <c r="F1" s="42" t="s">
        <v>40</v>
      </c>
      <c r="G1" s="42" t="s">
        <v>11</v>
      </c>
      <c r="H1" s="42" t="s">
        <v>9</v>
      </c>
      <c r="I1" s="42" t="s">
        <v>7</v>
      </c>
      <c r="J1" s="42" t="s">
        <v>3</v>
      </c>
      <c r="K1" s="42" t="s">
        <v>902</v>
      </c>
      <c r="L1" s="42" t="s">
        <v>131</v>
      </c>
      <c r="M1" s="54"/>
    </row>
    <row r="2" ht="17.25" customHeight="1" spans="1:14" x14ac:dyDescent="0.25">
      <c r="A2" s="17" t="s">
        <v>321</v>
      </c>
      <c r="B2" s="32">
        <v>57</v>
      </c>
      <c r="C2" s="32">
        <v>134</v>
      </c>
      <c r="D2" s="32">
        <v>100</v>
      </c>
      <c r="E2" s="32">
        <v>30</v>
      </c>
      <c r="F2" s="32">
        <v>60</v>
      </c>
      <c r="G2" s="32">
        <v>160</v>
      </c>
      <c r="H2" s="32">
        <v>50</v>
      </c>
      <c r="I2" s="32">
        <v>40</v>
      </c>
      <c r="J2" s="32">
        <v>20</v>
      </c>
      <c r="K2" s="18"/>
      <c r="L2" s="18"/>
      <c r="M2" s="55"/>
    </row>
    <row r="3" ht="17.25" customHeight="1" spans="1:14" x14ac:dyDescent="0.25">
      <c r="A3" s="85" t="s">
        <v>326</v>
      </c>
      <c r="B3" s="18"/>
      <c r="C3" s="18"/>
      <c r="D3" s="32">
        <v>100</v>
      </c>
      <c r="E3" s="18"/>
      <c r="F3" s="32">
        <v>140</v>
      </c>
      <c r="G3" s="18"/>
      <c r="H3" s="32">
        <v>50</v>
      </c>
      <c r="I3" s="32">
        <v>60</v>
      </c>
      <c r="J3" s="32">
        <v>80</v>
      </c>
      <c r="K3" s="32">
        <v>70</v>
      </c>
      <c r="L3" s="18"/>
      <c r="M3" s="19"/>
    </row>
    <row r="4" ht="17.25" customHeight="1" spans="1:14" x14ac:dyDescent="0.25">
      <c r="A4" s="17">
        <v>44996</v>
      </c>
      <c r="B4" s="32">
        <v>93</v>
      </c>
      <c r="C4" s="32">
        <v>16</v>
      </c>
      <c r="D4" s="18"/>
      <c r="E4" s="18"/>
      <c r="F4" s="18"/>
      <c r="G4" s="18"/>
      <c r="H4" s="18"/>
      <c r="I4" s="18"/>
      <c r="J4" s="18"/>
      <c r="K4" s="18"/>
      <c r="L4" s="18"/>
      <c r="M4" s="19"/>
    </row>
    <row r="5" ht="17.25" customHeight="1" spans="1:14" x14ac:dyDescent="0.25">
      <c r="A5" s="17">
        <v>45057</v>
      </c>
      <c r="B5" s="32">
        <v>58</v>
      </c>
      <c r="C5" s="32">
        <v>100</v>
      </c>
      <c r="D5" s="32">
        <v>50</v>
      </c>
      <c r="E5" s="18"/>
      <c r="F5" s="18"/>
      <c r="G5" s="18"/>
      <c r="H5" s="18"/>
      <c r="I5" s="18"/>
      <c r="J5" s="18"/>
      <c r="K5" s="18"/>
      <c r="L5" s="18"/>
      <c r="M5" s="19"/>
    </row>
    <row r="6" ht="17.25" customHeight="1" spans="1:14" x14ac:dyDescent="0.25">
      <c r="A6" s="17">
        <v>45180</v>
      </c>
      <c r="B6" s="18"/>
      <c r="C6" s="18"/>
      <c r="D6" s="18"/>
      <c r="E6" s="18"/>
      <c r="F6" s="18"/>
      <c r="G6" s="32">
        <v>90</v>
      </c>
      <c r="H6" s="18"/>
      <c r="I6" s="18"/>
      <c r="J6" s="18"/>
      <c r="K6" s="18"/>
      <c r="L6" s="18"/>
      <c r="M6" s="19"/>
    </row>
    <row r="7" ht="17.25" customHeight="1" spans="1:14" x14ac:dyDescent="0.25">
      <c r="A7" s="85" t="s">
        <v>822</v>
      </c>
      <c r="B7" s="18"/>
      <c r="C7" s="18"/>
      <c r="D7" s="18"/>
      <c r="E7" s="18"/>
      <c r="F7" s="18"/>
      <c r="G7" s="32">
        <v>100</v>
      </c>
      <c r="H7" s="18"/>
      <c r="I7" s="18"/>
      <c r="J7" s="18"/>
      <c r="K7" s="18"/>
      <c r="L7" s="32">
        <v>100</v>
      </c>
      <c r="M7" s="19"/>
    </row>
    <row r="8" ht="17.25" customHeight="1" spans="1:14" x14ac:dyDescent="0.25">
      <c r="A8" s="85">
        <v>45353</v>
      </c>
      <c r="B8" s="32">
        <v>50</v>
      </c>
      <c r="C8" s="32">
        <v>100</v>
      </c>
      <c r="D8" s="18"/>
      <c r="E8" s="18"/>
      <c r="F8" s="18"/>
      <c r="G8" s="32">
        <v>300</v>
      </c>
      <c r="H8" s="32">
        <v>100</v>
      </c>
      <c r="I8" s="32">
        <v>50</v>
      </c>
      <c r="J8" s="18"/>
      <c r="K8" s="18"/>
      <c r="L8" s="18"/>
      <c r="M8" s="19"/>
    </row>
    <row r="9" ht="17.25" customHeight="1" spans="1:14" x14ac:dyDescent="0.25">
      <c r="A9" s="85">
        <v>45414</v>
      </c>
      <c r="B9" s="18"/>
      <c r="C9" s="32">
        <v>80</v>
      </c>
      <c r="D9" s="18"/>
      <c r="E9" s="18"/>
      <c r="F9" s="18"/>
      <c r="G9" s="18"/>
      <c r="H9" s="32">
        <v>200</v>
      </c>
      <c r="I9" s="32">
        <v>100</v>
      </c>
      <c r="J9" s="18"/>
      <c r="K9" s="18"/>
      <c r="L9" s="18"/>
      <c r="M9" s="19"/>
    </row>
    <row r="10" ht="17.25" customHeight="1" spans="1:14" x14ac:dyDescent="0.25">
      <c r="A10" s="85" t="s">
        <v>356</v>
      </c>
      <c r="B10" s="32">
        <v>50</v>
      </c>
      <c r="C10" s="32">
        <v>50</v>
      </c>
      <c r="D10" s="32">
        <v>150</v>
      </c>
      <c r="E10" s="18"/>
      <c r="F10" s="18"/>
      <c r="G10" s="18"/>
      <c r="H10" s="18"/>
      <c r="I10" s="18"/>
      <c r="J10" s="32">
        <v>10</v>
      </c>
      <c r="K10" s="18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9.005" style="3" customWidth="1"/>
  </cols>
  <sheetData>
    <row r="1" ht="17.25" customHeight="1" spans="1:4" x14ac:dyDescent="0.25">
      <c r="A1" s="40" t="s">
        <v>0</v>
      </c>
      <c r="B1" s="42" t="s">
        <v>13</v>
      </c>
      <c r="C1" s="54"/>
    </row>
    <row r="2" ht="17.25" customHeight="1" spans="1:4" x14ac:dyDescent="0.25">
      <c r="A2" s="17">
        <v>45180</v>
      </c>
      <c r="B2" s="32">
        <v>70</v>
      </c>
      <c r="C2" s="19"/>
    </row>
    <row r="3" ht="17.25" customHeight="1" spans="1:4" x14ac:dyDescent="0.25">
      <c r="A3" s="17"/>
      <c r="B3" s="18"/>
      <c r="C3" s="19"/>
    </row>
    <row r="4" ht="17.25" customHeight="1" spans="1:4" x14ac:dyDescent="0.25">
      <c r="A4" s="17"/>
      <c r="B4" s="18"/>
      <c r="C4" s="19"/>
    </row>
    <row r="5" ht="17.25" customHeight="1" spans="1:4" x14ac:dyDescent="0.25">
      <c r="A5" s="17"/>
      <c r="B5" s="18"/>
      <c r="C5" s="19"/>
    </row>
    <row r="6" ht="17.25" customHeight="1" spans="1:4" x14ac:dyDescent="0.25">
      <c r="A6" s="17"/>
      <c r="B6" s="18"/>
      <c r="C6" s="19"/>
    </row>
    <row r="7" ht="17.25" customHeight="1" spans="1:4" x14ac:dyDescent="0.25">
      <c r="A7" s="17"/>
      <c r="B7" s="18"/>
      <c r="C7" s="19"/>
    </row>
    <row r="8" ht="17.25" customHeight="1" spans="1:4" x14ac:dyDescent="0.25">
      <c r="A8" s="17"/>
      <c r="B8" s="18"/>
      <c r="C8" s="19"/>
    </row>
    <row r="9" ht="17.25" customHeight="1" spans="1:4" x14ac:dyDescent="0.25">
      <c r="A9" s="17"/>
      <c r="B9" s="1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7"/>
      <c r="B11" s="18"/>
      <c r="C11" s="19"/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5" width="8.576428571428572" style="2" customWidth="1"/>
    <col min="6" max="6" width="9.005" style="3" customWidth="1"/>
  </cols>
  <sheetData>
    <row r="1" ht="17.25" customHeight="1" spans="1:7" x14ac:dyDescent="0.25">
      <c r="A1" s="83" t="s">
        <v>0</v>
      </c>
      <c r="B1" s="42" t="s">
        <v>6</v>
      </c>
      <c r="C1" s="42" t="s">
        <v>8</v>
      </c>
      <c r="D1" s="42" t="s">
        <v>11</v>
      </c>
      <c r="E1" s="42" t="s">
        <v>13</v>
      </c>
      <c r="F1" s="54"/>
    </row>
    <row r="2" ht="17.25" customHeight="1" spans="1:7" x14ac:dyDescent="0.25">
      <c r="A2" s="19" t="s">
        <v>824</v>
      </c>
      <c r="B2" s="32">
        <v>50</v>
      </c>
      <c r="C2" s="32">
        <v>50</v>
      </c>
      <c r="D2" s="32">
        <v>50</v>
      </c>
      <c r="E2" s="32">
        <v>100</v>
      </c>
      <c r="F2" s="19"/>
    </row>
    <row r="3" ht="17.25" customHeight="1" spans="1:7" x14ac:dyDescent="0.25">
      <c r="A3" s="19" t="s">
        <v>903</v>
      </c>
      <c r="B3" s="18"/>
      <c r="C3" s="18"/>
      <c r="D3" s="32">
        <v>150</v>
      </c>
      <c r="E3" s="18"/>
      <c r="F3" s="19"/>
    </row>
    <row r="4" ht="17.25" customHeight="1" spans="1:7" x14ac:dyDescent="0.25">
      <c r="A4" s="17"/>
      <c r="B4" s="18"/>
      <c r="C4" s="18"/>
      <c r="D4" s="18"/>
      <c r="E4" s="18"/>
      <c r="F4" s="1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17"/>
      <c r="B7" s="18"/>
      <c r="C7" s="18"/>
      <c r="D7" s="18"/>
      <c r="E7" s="18"/>
      <c r="F7" s="19"/>
    </row>
    <row r="8" ht="17.25" customHeight="1" spans="1:7" x14ac:dyDescent="0.25">
      <c r="A8" s="17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17"/>
      <c r="B10" s="18"/>
      <c r="C10" s="18"/>
      <c r="D10" s="18"/>
      <c r="E10" s="18"/>
      <c r="F10" s="19"/>
    </row>
    <row r="11" ht="17.25" customHeight="1" spans="1:7" x14ac:dyDescent="0.25">
      <c r="A11" s="19"/>
      <c r="B11" s="18"/>
      <c r="C11" s="18"/>
      <c r="D11" s="18"/>
      <c r="E11" s="18"/>
      <c r="F11" s="19"/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576428571428572" style="2" customWidth="1"/>
    <col min="3" max="3" width="12.005" style="2" customWidth="1"/>
    <col min="4" max="10" width="10.719285714285713" style="2" customWidth="1"/>
    <col min="11" max="11" width="9.005" style="3" customWidth="1"/>
  </cols>
  <sheetData>
    <row r="1" ht="17.25" customHeight="1" spans="1:12" x14ac:dyDescent="0.25">
      <c r="A1" s="40" t="s">
        <v>0</v>
      </c>
      <c r="B1" s="42" t="s">
        <v>131</v>
      </c>
      <c r="C1" s="42" t="s">
        <v>165</v>
      </c>
      <c r="D1" s="42" t="s">
        <v>40</v>
      </c>
      <c r="E1" s="42" t="s">
        <v>46</v>
      </c>
      <c r="F1" s="42" t="s">
        <v>47</v>
      </c>
      <c r="G1" s="42" t="s">
        <v>8</v>
      </c>
      <c r="H1" s="42" t="s">
        <v>13</v>
      </c>
      <c r="I1" s="42" t="s">
        <v>9</v>
      </c>
      <c r="J1" s="42" t="s">
        <v>11</v>
      </c>
      <c r="K1" s="54"/>
    </row>
    <row r="2" ht="17.25" customHeight="1" spans="1:12" x14ac:dyDescent="0.25">
      <c r="A2" s="17" t="s">
        <v>862</v>
      </c>
      <c r="B2" s="32">
        <v>150</v>
      </c>
      <c r="C2" s="32">
        <v>50</v>
      </c>
      <c r="D2" s="32">
        <v>100</v>
      </c>
      <c r="E2" s="18"/>
      <c r="F2" s="18"/>
      <c r="G2" s="18"/>
      <c r="H2" s="18"/>
      <c r="I2" s="18"/>
      <c r="J2" s="18"/>
      <c r="K2" s="19"/>
    </row>
    <row r="3" ht="17.25" customHeight="1" spans="1:12" x14ac:dyDescent="0.25">
      <c r="A3" s="17" t="s">
        <v>862</v>
      </c>
      <c r="B3" s="32">
        <v>180</v>
      </c>
      <c r="C3" s="18"/>
      <c r="D3" s="18"/>
      <c r="E3" s="18"/>
      <c r="F3" s="18"/>
      <c r="G3" s="18"/>
      <c r="H3" s="18"/>
      <c r="I3" s="18"/>
      <c r="J3" s="18"/>
      <c r="K3" s="19"/>
    </row>
    <row r="4" ht="17.25" customHeight="1" spans="1:12" x14ac:dyDescent="0.25">
      <c r="A4" s="17" t="s">
        <v>831</v>
      </c>
      <c r="B4" s="32">
        <v>70</v>
      </c>
      <c r="C4" s="18"/>
      <c r="D4" s="18"/>
      <c r="E4" s="18"/>
      <c r="F4" s="18"/>
      <c r="G4" s="18"/>
      <c r="H4" s="18"/>
      <c r="I4" s="18"/>
      <c r="J4" s="18"/>
      <c r="K4" s="19"/>
    </row>
    <row r="5" ht="17.25" customHeight="1" spans="1:12" x14ac:dyDescent="0.25">
      <c r="A5" s="17">
        <v>45352</v>
      </c>
      <c r="B5" s="18"/>
      <c r="C5" s="32">
        <v>100</v>
      </c>
      <c r="D5" s="32">
        <v>200</v>
      </c>
      <c r="E5" s="18"/>
      <c r="F5" s="18"/>
      <c r="G5" s="18"/>
      <c r="H5" s="18"/>
      <c r="I5" s="18"/>
      <c r="J5" s="18"/>
      <c r="K5" s="19"/>
    </row>
    <row r="6" ht="17.25" customHeight="1" spans="1:12" x14ac:dyDescent="0.25">
      <c r="A6" s="85">
        <v>45505</v>
      </c>
      <c r="B6" s="18"/>
      <c r="C6" s="32">
        <v>100</v>
      </c>
      <c r="D6" s="32">
        <v>192</v>
      </c>
      <c r="E6" s="18"/>
      <c r="F6" s="18"/>
      <c r="G6" s="18"/>
      <c r="H6" s="18"/>
      <c r="I6" s="18"/>
      <c r="J6" s="18"/>
      <c r="K6" s="19"/>
    </row>
    <row r="7" ht="17.25" customHeight="1" spans="1:12" x14ac:dyDescent="0.25">
      <c r="A7" s="85">
        <v>45200</v>
      </c>
      <c r="B7" s="18"/>
      <c r="C7" s="32">
        <v>100</v>
      </c>
      <c r="D7" s="32">
        <v>208</v>
      </c>
      <c r="E7" s="18"/>
      <c r="F7" s="18"/>
      <c r="G7" s="18"/>
      <c r="H7" s="18"/>
      <c r="I7" s="18"/>
      <c r="J7" s="18"/>
      <c r="K7" s="19"/>
    </row>
    <row r="8" ht="17.25" customHeight="1" spans="1:12" x14ac:dyDescent="0.25">
      <c r="A8" s="85" t="s">
        <v>313</v>
      </c>
      <c r="B8" s="18"/>
      <c r="C8" s="18"/>
      <c r="D8" s="18"/>
      <c r="E8" s="32">
        <v>50</v>
      </c>
      <c r="F8" s="32">
        <v>50</v>
      </c>
      <c r="G8" s="32">
        <v>100</v>
      </c>
      <c r="H8" s="32">
        <v>200</v>
      </c>
      <c r="I8" s="32">
        <v>40</v>
      </c>
      <c r="J8" s="32">
        <v>100</v>
      </c>
      <c r="K8" s="19"/>
    </row>
    <row r="9" ht="17.25" customHeight="1" spans="1:12" x14ac:dyDescent="0.25">
      <c r="A9" s="17" t="s">
        <v>897</v>
      </c>
      <c r="B9" s="18"/>
      <c r="C9" s="18"/>
      <c r="D9" s="18"/>
      <c r="E9" s="32">
        <v>50</v>
      </c>
      <c r="F9" s="32">
        <v>50</v>
      </c>
      <c r="G9" s="32">
        <v>100</v>
      </c>
      <c r="H9" s="18"/>
      <c r="I9" s="32">
        <v>100</v>
      </c>
      <c r="J9" s="32">
        <v>98</v>
      </c>
      <c r="K9" s="19"/>
    </row>
    <row r="10" ht="17.25" customHeight="1" spans="1:12" x14ac:dyDescent="0.25">
      <c r="A10" s="85" t="s">
        <v>810</v>
      </c>
      <c r="B10" s="32">
        <v>-60</v>
      </c>
      <c r="C10" s="32">
        <v>-350</v>
      </c>
      <c r="D10" s="32">
        <v>-700</v>
      </c>
      <c r="E10" s="18"/>
      <c r="F10" s="18"/>
      <c r="G10" s="18"/>
      <c r="H10" s="18"/>
      <c r="I10" s="18"/>
      <c r="J10" s="18"/>
      <c r="K10" s="19"/>
    </row>
    <row r="11" ht="17.25" customHeight="1" spans="1:12" x14ac:dyDescent="0.25">
      <c r="A11" s="85" t="s">
        <v>810</v>
      </c>
      <c r="B11" s="18"/>
      <c r="C11" s="18"/>
      <c r="D11" s="18"/>
      <c r="E11" s="18"/>
      <c r="F11" s="32">
        <v>80</v>
      </c>
      <c r="G11" s="32">
        <v>80</v>
      </c>
      <c r="H11" s="32">
        <v>400</v>
      </c>
      <c r="I11" s="32">
        <v>100</v>
      </c>
      <c r="J11" s="32">
        <v>300</v>
      </c>
      <c r="K11" s="19"/>
    </row>
    <row r="12" ht="17.25" customHeight="1" spans="1:12" x14ac:dyDescent="0.25">
      <c r="A12" s="85" t="s">
        <v>904</v>
      </c>
      <c r="B12" s="18"/>
      <c r="C12" s="18"/>
      <c r="D12" s="18"/>
      <c r="E12" s="32">
        <v>80</v>
      </c>
      <c r="F12" s="32">
        <v>20</v>
      </c>
      <c r="G12" s="32">
        <v>100</v>
      </c>
      <c r="H12" s="18"/>
      <c r="I12" s="18"/>
      <c r="J12" s="32">
        <v>100</v>
      </c>
      <c r="K12" s="19"/>
    </row>
    <row r="13" ht="17.25" customHeight="1" spans="1:12" x14ac:dyDescent="0.25">
      <c r="A13" s="85" t="s">
        <v>904</v>
      </c>
      <c r="B13" s="18"/>
      <c r="C13" s="18"/>
      <c r="D13" s="18"/>
      <c r="E13" s="18"/>
      <c r="F13" s="18"/>
      <c r="G13" s="18"/>
      <c r="H13" s="18"/>
      <c r="I13" s="32">
        <v>139</v>
      </c>
      <c r="J13" s="18"/>
      <c r="K13" s="19"/>
    </row>
    <row r="14" ht="17.25" customHeight="1" spans="1:12" x14ac:dyDescent="0.25">
      <c r="A14" s="85" t="s">
        <v>905</v>
      </c>
      <c r="B14" s="18"/>
      <c r="C14" s="18"/>
      <c r="D14" s="18"/>
      <c r="E14" s="18"/>
      <c r="F14" s="32">
        <v>50</v>
      </c>
      <c r="G14" s="32">
        <v>50</v>
      </c>
      <c r="H14" s="32">
        <v>100</v>
      </c>
      <c r="I14" s="32">
        <v>100</v>
      </c>
      <c r="J14" s="32">
        <v>100</v>
      </c>
      <c r="K14" s="19"/>
    </row>
    <row r="15" ht="17.25" customHeight="1" spans="1:12" x14ac:dyDescent="0.25">
      <c r="A15" s="85" t="s">
        <v>906</v>
      </c>
      <c r="B15" s="18"/>
      <c r="C15" s="18"/>
      <c r="D15" s="18"/>
      <c r="E15" s="32">
        <v>70</v>
      </c>
      <c r="F15" s="18"/>
      <c r="G15" s="32">
        <v>170</v>
      </c>
      <c r="H15" s="32">
        <v>240</v>
      </c>
      <c r="I15" s="32">
        <v>86</v>
      </c>
      <c r="J15" s="32">
        <v>102</v>
      </c>
      <c r="K15" s="19"/>
    </row>
    <row r="16" ht="17.25" customHeight="1" spans="1:12" x14ac:dyDescent="0.25">
      <c r="A16" s="85" t="s">
        <v>356</v>
      </c>
      <c r="B16" s="32">
        <v>-125</v>
      </c>
      <c r="C16" s="18"/>
      <c r="D16" s="18"/>
      <c r="E16" s="18"/>
      <c r="F16" s="18"/>
      <c r="G16" s="18"/>
      <c r="H16" s="18"/>
      <c r="I16" s="18"/>
      <c r="J16" s="18"/>
      <c r="K16" s="19"/>
    </row>
    <row r="17" ht="17.25" customHeight="1" spans="1:12" x14ac:dyDescent="0.25">
      <c r="A17" s="85">
        <v>45509</v>
      </c>
      <c r="B17" s="18"/>
      <c r="C17" s="18"/>
      <c r="D17" s="18"/>
      <c r="E17" s="18"/>
      <c r="F17" s="32">
        <v>100</v>
      </c>
      <c r="G17" s="18"/>
      <c r="H17" s="18"/>
      <c r="I17" s="18"/>
      <c r="J17" s="18"/>
      <c r="K17" s="19"/>
    </row>
    <row r="18" ht="17.25" customHeight="1" spans="1:12" x14ac:dyDescent="0.25">
      <c r="A18" s="85">
        <v>45509</v>
      </c>
      <c r="B18" s="18"/>
      <c r="C18" s="18"/>
      <c r="D18" s="18"/>
      <c r="E18" s="32">
        <v>-100</v>
      </c>
      <c r="F18" s="18"/>
      <c r="G18" s="18"/>
      <c r="H18" s="32">
        <v>-340</v>
      </c>
      <c r="I18" s="32">
        <v>-100</v>
      </c>
      <c r="J18" s="18"/>
      <c r="K18" s="19"/>
    </row>
    <row r="19" ht="17.25" customHeight="1" spans="1:12" x14ac:dyDescent="0.25">
      <c r="A19" s="85">
        <v>45601</v>
      </c>
      <c r="B19" s="18"/>
      <c r="C19" s="18"/>
      <c r="D19" s="18"/>
      <c r="E19" s="18"/>
      <c r="F19" s="32">
        <v>106</v>
      </c>
      <c r="G19" s="18"/>
      <c r="H19" s="18"/>
      <c r="I19" s="18"/>
      <c r="J19" s="18"/>
      <c r="K19" s="19"/>
    </row>
    <row r="20" ht="17.25" customHeight="1" spans="1:12" x14ac:dyDescent="0.25">
      <c r="A20" s="85">
        <v>45601</v>
      </c>
      <c r="B20" s="18"/>
      <c r="C20" s="18"/>
      <c r="D20" s="18"/>
      <c r="E20" s="32">
        <v>-76</v>
      </c>
      <c r="F20" s="18"/>
      <c r="G20" s="18"/>
      <c r="H20" s="18"/>
      <c r="I20" s="18"/>
      <c r="J20" s="18"/>
      <c r="K20" s="19"/>
    </row>
    <row r="21" ht="17.25" customHeight="1" spans="1:12" x14ac:dyDescent="0.25">
      <c r="A21" s="85" t="s">
        <v>907</v>
      </c>
      <c r="B21" s="18"/>
      <c r="C21" s="18"/>
      <c r="D21" s="18"/>
      <c r="E21" s="18"/>
      <c r="F21" s="32">
        <v>44</v>
      </c>
      <c r="G21" s="18"/>
      <c r="H21" s="18"/>
      <c r="I21" s="18"/>
      <c r="J21" s="18"/>
      <c r="K21" s="19"/>
    </row>
    <row r="22" ht="17.25" customHeight="1" spans="1:12" x14ac:dyDescent="0.25">
      <c r="A22" s="17" t="s">
        <v>907</v>
      </c>
      <c r="B22" s="18"/>
      <c r="C22" s="18"/>
      <c r="D22" s="18"/>
      <c r="E22" s="32">
        <v>-50</v>
      </c>
      <c r="F22" s="18"/>
      <c r="G22" s="18"/>
      <c r="H22" s="18"/>
      <c r="I22" s="18"/>
      <c r="J22" s="18"/>
      <c r="K22" s="19"/>
    </row>
    <row r="23" ht="17.25" customHeight="1" spans="1:12" x14ac:dyDescent="0.25">
      <c r="A23" s="85">
        <v>45449</v>
      </c>
      <c r="B23" s="18"/>
      <c r="C23" s="18"/>
      <c r="D23" s="18"/>
      <c r="E23" s="18"/>
      <c r="F23" s="18"/>
      <c r="G23" s="18"/>
      <c r="H23" s="18"/>
      <c r="I23" s="32">
        <v>-400</v>
      </c>
      <c r="J23" s="32">
        <v>-100</v>
      </c>
      <c r="K23" s="19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9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9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9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9"/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83" t="s">
        <v>0</v>
      </c>
      <c r="B1" s="42" t="s">
        <v>6</v>
      </c>
      <c r="C1" s="42" t="s">
        <v>8</v>
      </c>
      <c r="D1" s="42" t="s">
        <v>7</v>
      </c>
      <c r="E1" s="42" t="s">
        <v>3</v>
      </c>
      <c r="F1" s="42" t="s">
        <v>13</v>
      </c>
      <c r="G1" s="42" t="s">
        <v>17</v>
      </c>
      <c r="H1" s="42" t="s">
        <v>86</v>
      </c>
      <c r="I1" s="54"/>
    </row>
    <row r="2" ht="17.25" customHeight="1" spans="1:10" x14ac:dyDescent="0.25">
      <c r="A2" s="66" t="s">
        <v>313</v>
      </c>
      <c r="B2" s="32">
        <v>10</v>
      </c>
      <c r="C2" s="32">
        <v>10</v>
      </c>
      <c r="D2" s="32">
        <v>2</v>
      </c>
      <c r="E2" s="32">
        <v>2</v>
      </c>
      <c r="F2" s="32">
        <v>20</v>
      </c>
      <c r="G2" s="32">
        <v>5</v>
      </c>
      <c r="H2" s="18"/>
      <c r="I2" s="19"/>
    </row>
    <row r="3" ht="17.25" customHeight="1" spans="1:10" x14ac:dyDescent="0.25">
      <c r="A3" s="66" t="s">
        <v>313</v>
      </c>
      <c r="B3" s="18"/>
      <c r="C3" s="18"/>
      <c r="D3" s="18"/>
      <c r="E3" s="18"/>
      <c r="F3" s="18"/>
      <c r="G3" s="18"/>
      <c r="H3" s="32">
        <v>4</v>
      </c>
      <c r="I3" s="19"/>
    </row>
    <row r="4" ht="17.25" customHeight="1" spans="1:10" x14ac:dyDescent="0.25">
      <c r="A4" s="66" t="s">
        <v>904</v>
      </c>
      <c r="B4" s="32">
        <v>-10</v>
      </c>
      <c r="C4" s="32">
        <v>-10</v>
      </c>
      <c r="D4" s="32">
        <v>-2</v>
      </c>
      <c r="E4" s="32">
        <v>-2</v>
      </c>
      <c r="F4" s="32">
        <v>-20</v>
      </c>
      <c r="G4" s="32">
        <v>-5</v>
      </c>
      <c r="H4" s="32">
        <v>-4</v>
      </c>
      <c r="I4" s="19"/>
    </row>
    <row r="5" ht="17.25" customHeight="1" spans="1:10" x14ac:dyDescent="0.25">
      <c r="A5" s="85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9"/>
      <c r="B6" s="18"/>
      <c r="C6" s="18"/>
      <c r="D6" s="18"/>
      <c r="E6" s="18"/>
      <c r="F6" s="18"/>
      <c r="G6" s="18"/>
      <c r="H6" s="18"/>
      <c r="I6" s="19"/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4" width="10.719285714285713" style="2" customWidth="1"/>
    <col min="5" max="5" width="9.005" style="3" customWidth="1"/>
  </cols>
  <sheetData>
    <row r="1" ht="17.25" customHeight="1" spans="1:6" x14ac:dyDescent="0.25">
      <c r="A1" s="83" t="s">
        <v>0</v>
      </c>
      <c r="B1" s="42" t="s">
        <v>7</v>
      </c>
      <c r="C1" s="42" t="s">
        <v>3</v>
      </c>
      <c r="D1" s="42" t="s">
        <v>13</v>
      </c>
      <c r="E1" s="54"/>
    </row>
    <row r="2" ht="17.25" customHeight="1" spans="1:6" x14ac:dyDescent="0.25">
      <c r="A2" s="66" t="s">
        <v>811</v>
      </c>
      <c r="B2" s="32">
        <v>60</v>
      </c>
      <c r="C2" s="32">
        <v>60</v>
      </c>
      <c r="D2" s="32">
        <v>120</v>
      </c>
      <c r="E2" s="19"/>
    </row>
    <row r="3" ht="17.25" customHeight="1" spans="1:6" x14ac:dyDescent="0.25">
      <c r="A3" s="85"/>
      <c r="B3" s="18"/>
      <c r="C3" s="18"/>
      <c r="D3" s="18"/>
      <c r="E3" s="19"/>
    </row>
    <row r="4" ht="17.25" customHeight="1" spans="1:6" x14ac:dyDescent="0.25">
      <c r="A4" s="66"/>
      <c r="B4" s="18"/>
      <c r="C4" s="18"/>
      <c r="D4" s="18"/>
      <c r="E4" s="19"/>
    </row>
    <row r="5" ht="17.25" customHeight="1" spans="1:6" x14ac:dyDescent="0.25">
      <c r="A5" s="85"/>
      <c r="B5" s="18"/>
      <c r="C5" s="18"/>
      <c r="D5" s="18"/>
      <c r="E5" s="19"/>
    </row>
    <row r="6" ht="17.25" customHeight="1" spans="1:6" x14ac:dyDescent="0.25">
      <c r="A6" s="19"/>
      <c r="B6" s="18"/>
      <c r="C6" s="18"/>
      <c r="D6" s="18"/>
      <c r="E6" s="19"/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0.719285714285713" style="2" customWidth="1"/>
    <col min="10" max="10" width="9.005" style="3" customWidth="1"/>
  </cols>
  <sheetData>
    <row r="1" ht="17.25" customHeight="1" spans="1:11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17</v>
      </c>
      <c r="G1" s="42" t="s">
        <v>46</v>
      </c>
      <c r="H1" s="42" t="s">
        <v>10</v>
      </c>
      <c r="I1" s="42" t="s">
        <v>12</v>
      </c>
      <c r="J1" s="54"/>
    </row>
    <row r="2" ht="17.25" customHeight="1" spans="1:11" x14ac:dyDescent="0.25">
      <c r="A2" s="85">
        <v>45445</v>
      </c>
      <c r="B2" s="32">
        <v>20</v>
      </c>
      <c r="C2" s="32">
        <v>20</v>
      </c>
      <c r="D2" s="32">
        <v>40</v>
      </c>
      <c r="E2" s="32">
        <v>4</v>
      </c>
      <c r="F2" s="32">
        <v>3</v>
      </c>
      <c r="G2" s="18"/>
      <c r="H2" s="18"/>
      <c r="I2" s="18"/>
      <c r="J2" s="19"/>
    </row>
    <row r="3" ht="17.25" customHeight="1" spans="1:11" x14ac:dyDescent="0.25">
      <c r="A3" s="85" t="s">
        <v>357</v>
      </c>
      <c r="B3" s="18"/>
      <c r="C3" s="32">
        <v>20</v>
      </c>
      <c r="D3" s="32">
        <v>40</v>
      </c>
      <c r="E3" s="32">
        <v>4</v>
      </c>
      <c r="F3" s="32">
        <v>3</v>
      </c>
      <c r="G3" s="32">
        <v>20</v>
      </c>
      <c r="H3" s="32">
        <v>2</v>
      </c>
      <c r="I3" s="32">
        <v>2</v>
      </c>
      <c r="J3" s="19"/>
    </row>
    <row r="4" ht="17.25" customHeight="1" spans="1:11" x14ac:dyDescent="0.25">
      <c r="A4" s="85" t="s">
        <v>908</v>
      </c>
      <c r="B4" s="32">
        <v>-20</v>
      </c>
      <c r="C4" s="32">
        <v>-40</v>
      </c>
      <c r="D4" s="32">
        <v>-75</v>
      </c>
      <c r="E4" s="32">
        <v>-8</v>
      </c>
      <c r="F4" s="32">
        <v>-6</v>
      </c>
      <c r="G4" s="32">
        <v>-20</v>
      </c>
      <c r="H4" s="32">
        <v>-2</v>
      </c>
      <c r="I4" s="32">
        <v>-2</v>
      </c>
      <c r="J4" s="19"/>
    </row>
    <row r="5" ht="17.25" customHeight="1" spans="1:11" x14ac:dyDescent="0.25">
      <c r="A5" s="85" t="s">
        <v>909</v>
      </c>
      <c r="B5" s="32">
        <v>20</v>
      </c>
      <c r="C5" s="32">
        <v>20</v>
      </c>
      <c r="D5" s="32">
        <v>40</v>
      </c>
      <c r="E5" s="32">
        <v>8</v>
      </c>
      <c r="F5" s="32">
        <v>4</v>
      </c>
      <c r="G5" s="18"/>
      <c r="H5" s="32">
        <v>4</v>
      </c>
      <c r="I5" s="32">
        <v>6</v>
      </c>
      <c r="J5" s="19"/>
    </row>
    <row r="6" ht="17.25" customHeight="1" spans="1:11" x14ac:dyDescent="0.25">
      <c r="A6" s="85" t="s">
        <v>910</v>
      </c>
      <c r="B6" s="32">
        <v>50</v>
      </c>
      <c r="C6" s="32">
        <v>50</v>
      </c>
      <c r="D6" s="32">
        <v>10</v>
      </c>
      <c r="E6" s="32">
        <v>10</v>
      </c>
      <c r="F6" s="32">
        <v>15</v>
      </c>
      <c r="G6" s="36"/>
      <c r="H6" s="32">
        <v>15</v>
      </c>
      <c r="I6" s="32">
        <v>30</v>
      </c>
      <c r="J6" s="55"/>
    </row>
    <row r="7" ht="17.25" customHeight="1" spans="1:11" x14ac:dyDescent="0.25">
      <c r="A7" s="85">
        <v>45357</v>
      </c>
      <c r="B7" s="32">
        <v>-70</v>
      </c>
      <c r="C7" s="32">
        <v>-65</v>
      </c>
      <c r="D7" s="32">
        <v>-50</v>
      </c>
      <c r="E7" s="32">
        <v>-14</v>
      </c>
      <c r="F7" s="32">
        <v>-18</v>
      </c>
      <c r="G7" s="18"/>
      <c r="H7" s="32">
        <v>-15</v>
      </c>
      <c r="I7" s="32">
        <v>-30</v>
      </c>
      <c r="J7" s="19"/>
    </row>
    <row r="8" ht="17.25" customHeight="1" spans="1:11" x14ac:dyDescent="0.25">
      <c r="A8" s="17">
        <v>45388</v>
      </c>
      <c r="B8" s="36"/>
      <c r="C8" s="32">
        <v>-5</v>
      </c>
      <c r="D8" s="36"/>
      <c r="E8" s="32">
        <v>-4</v>
      </c>
      <c r="F8" s="32">
        <v>-1</v>
      </c>
      <c r="G8" s="36"/>
      <c r="H8" s="32">
        <v>-4</v>
      </c>
      <c r="I8" s="32">
        <v>-6</v>
      </c>
      <c r="J8" s="55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  <row r="13" ht="17.25" customHeight="1" spans="1:11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9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9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9"/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40" t="s">
        <v>0</v>
      </c>
      <c r="B1" s="42" t="s">
        <v>6</v>
      </c>
      <c r="C1" s="42" t="s">
        <v>8</v>
      </c>
      <c r="D1" s="42" t="s">
        <v>13</v>
      </c>
      <c r="E1" s="42" t="s">
        <v>9</v>
      </c>
      <c r="F1" s="42" t="s">
        <v>11</v>
      </c>
      <c r="G1" s="42" t="s">
        <v>911</v>
      </c>
      <c r="H1" s="54"/>
    </row>
    <row r="2" ht="17.25" customHeight="1" spans="1:9" x14ac:dyDescent="0.25">
      <c r="A2" s="85">
        <v>45475</v>
      </c>
      <c r="B2" s="32">
        <v>75</v>
      </c>
      <c r="C2" s="32">
        <v>75</v>
      </c>
      <c r="D2" s="32">
        <v>150</v>
      </c>
      <c r="E2" s="32">
        <v>100</v>
      </c>
      <c r="F2" s="32">
        <v>300</v>
      </c>
      <c r="G2" s="18"/>
      <c r="H2" s="19"/>
    </row>
    <row r="3" ht="17.25" customHeight="1" spans="1:9" x14ac:dyDescent="0.25">
      <c r="A3" s="85" t="s">
        <v>356</v>
      </c>
      <c r="B3" s="32">
        <v>50</v>
      </c>
      <c r="C3" s="32">
        <v>50</v>
      </c>
      <c r="D3" s="32">
        <v>100</v>
      </c>
      <c r="E3" s="18"/>
      <c r="F3" s="32">
        <v>100</v>
      </c>
      <c r="G3" s="18"/>
      <c r="H3" s="19"/>
    </row>
    <row r="4" ht="17.25" customHeight="1" spans="1:9" x14ac:dyDescent="0.25">
      <c r="A4" s="85" t="s">
        <v>836</v>
      </c>
      <c r="B4" s="18"/>
      <c r="C4" s="18"/>
      <c r="D4" s="32">
        <v>150</v>
      </c>
      <c r="E4" s="32">
        <v>300</v>
      </c>
      <c r="F4" s="18"/>
      <c r="G4" s="18"/>
      <c r="H4" s="19"/>
    </row>
    <row r="5" ht="17.25" customHeight="1" spans="1:9" x14ac:dyDescent="0.25">
      <c r="A5" s="85" t="s">
        <v>357</v>
      </c>
      <c r="B5" s="32">
        <v>75</v>
      </c>
      <c r="C5" s="32">
        <v>75</v>
      </c>
      <c r="D5" s="18"/>
      <c r="E5" s="18"/>
      <c r="F5" s="18"/>
      <c r="G5" s="18"/>
      <c r="H5" s="19"/>
    </row>
    <row r="6" ht="17.25" customHeight="1" spans="1:9" x14ac:dyDescent="0.25">
      <c r="A6" s="17" t="s">
        <v>812</v>
      </c>
      <c r="B6" s="18"/>
      <c r="C6" s="18"/>
      <c r="D6" s="18"/>
      <c r="E6" s="18"/>
      <c r="F6" s="18"/>
      <c r="G6" s="32">
        <v>50</v>
      </c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9"/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576428571428572" style="2" customWidth="1"/>
    <col min="3" max="3" width="19.576428571428572" style="2" customWidth="1"/>
    <col min="4" max="4" width="9.005" style="3" customWidth="1"/>
  </cols>
  <sheetData>
    <row r="1" ht="17.25" customHeight="1" spans="1:5" x14ac:dyDescent="0.25">
      <c r="A1" s="83" t="s">
        <v>0</v>
      </c>
      <c r="B1" s="42" t="s">
        <v>912</v>
      </c>
      <c r="C1" s="42" t="s">
        <v>913</v>
      </c>
      <c r="D1" s="54"/>
    </row>
    <row r="2" ht="17.25" customHeight="1" spans="1:5" x14ac:dyDescent="0.25">
      <c r="A2" s="66" t="s">
        <v>838</v>
      </c>
      <c r="B2" s="32">
        <v>190</v>
      </c>
      <c r="C2" s="32">
        <v>118</v>
      </c>
      <c r="D2" s="19"/>
    </row>
    <row r="3" ht="17.25" customHeight="1" spans="1:5" x14ac:dyDescent="0.25">
      <c r="A3" s="66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19"/>
      <c r="B5" s="18"/>
      <c r="C5" s="18"/>
      <c r="D5" s="19"/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290714285714287" style="31" customWidth="1"/>
    <col min="3" max="5" width="12.719285714285713" style="31" customWidth="1"/>
    <col min="6" max="6" width="9.005" style="31" customWidth="1"/>
  </cols>
  <sheetData>
    <row r="1" ht="17.25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17</v>
      </c>
      <c r="F1" s="42"/>
    </row>
    <row r="2" ht="17.25" customHeight="1" spans="1:7" x14ac:dyDescent="0.25">
      <c r="A2" s="85" t="s">
        <v>841</v>
      </c>
      <c r="B2" s="32">
        <v>30</v>
      </c>
      <c r="C2" s="32">
        <v>30</v>
      </c>
      <c r="D2" s="32">
        <v>60</v>
      </c>
      <c r="E2" s="18"/>
      <c r="F2" s="18"/>
    </row>
    <row r="3" ht="17.25" customHeight="1" spans="1:7" x14ac:dyDescent="0.25">
      <c r="A3" s="17">
        <v>44929</v>
      </c>
      <c r="B3" s="18"/>
      <c r="C3" s="18"/>
      <c r="D3" s="18"/>
      <c r="E3" s="32">
        <v>2</v>
      </c>
      <c r="F3" s="18"/>
    </row>
    <row r="4" ht="17.25" customHeight="1" spans="1:7" x14ac:dyDescent="0.25">
      <c r="A4" s="85">
        <v>45141</v>
      </c>
      <c r="B4" s="32">
        <v>-30</v>
      </c>
      <c r="C4" s="32">
        <v>-30</v>
      </c>
      <c r="D4" s="32">
        <v>-60</v>
      </c>
      <c r="E4" s="32">
        <v>-2</v>
      </c>
      <c r="F4" s="18"/>
    </row>
    <row r="5" ht="17.25" customHeight="1" spans="1:7" x14ac:dyDescent="0.25">
      <c r="A5" s="85"/>
      <c r="B5" s="18"/>
      <c r="C5" s="18"/>
      <c r="D5" s="18"/>
      <c r="E5" s="18"/>
      <c r="F5" s="18"/>
    </row>
    <row r="6" ht="17.25" customHeight="1" spans="1:7" x14ac:dyDescent="0.25">
      <c r="A6" s="85"/>
      <c r="B6" s="18"/>
      <c r="C6" s="18"/>
      <c r="D6" s="18"/>
      <c r="E6" s="18"/>
      <c r="F6" s="18"/>
    </row>
    <row r="7" ht="17.25" customHeight="1" spans="1:7" x14ac:dyDescent="0.25">
      <c r="A7" s="85"/>
      <c r="B7" s="18"/>
      <c r="C7" s="18"/>
      <c r="D7" s="18"/>
      <c r="E7" s="18"/>
      <c r="F7" s="18"/>
    </row>
    <row r="8" ht="17.25" customHeight="1" spans="1:7" x14ac:dyDescent="0.25">
      <c r="A8" s="37"/>
      <c r="B8" s="38">
        <f>SUM(C7:C11)</f>
      </c>
      <c r="C8" s="38">
        <f>SUM(D7:D11)</f>
      </c>
      <c r="D8" s="38">
        <f>SUM(E7:E11)</f>
      </c>
      <c r="E8" s="38">
        <f>SUM(F7:F11)</f>
      </c>
      <c r="F8" s="38">
        <f>SUM(G7:G11)</f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290714285714287" style="31" customWidth="1"/>
    <col min="3" max="7" width="12.719285714285713" style="31" customWidth="1"/>
    <col min="8" max="8" width="9.005" style="31" customWidth="1"/>
  </cols>
  <sheetData>
    <row r="1" ht="17.25" customHeight="1" spans="1:9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7</v>
      </c>
      <c r="F1" s="42" t="s">
        <v>3</v>
      </c>
      <c r="G1" s="42" t="s">
        <v>914</v>
      </c>
      <c r="H1" s="42"/>
    </row>
    <row r="2" ht="17.25" customHeight="1" spans="1:9" x14ac:dyDescent="0.25">
      <c r="A2" s="66" t="s">
        <v>915</v>
      </c>
      <c r="B2" s="32">
        <v>6</v>
      </c>
      <c r="C2" s="32">
        <v>6</v>
      </c>
      <c r="D2" s="32">
        <v>12</v>
      </c>
      <c r="E2" s="32">
        <v>2</v>
      </c>
      <c r="F2" s="32">
        <v>2</v>
      </c>
      <c r="G2" s="32">
        <v>3</v>
      </c>
      <c r="H2" s="18"/>
    </row>
    <row r="3" ht="17.25" customHeight="1" spans="1:9" x14ac:dyDescent="0.25">
      <c r="A3" s="17"/>
      <c r="B3" s="18"/>
      <c r="C3" s="18"/>
      <c r="D3" s="18"/>
      <c r="E3" s="18"/>
      <c r="F3" s="18"/>
      <c r="G3" s="18"/>
      <c r="H3" s="18"/>
    </row>
    <row r="4" ht="17.25" customHeight="1" spans="1:9" x14ac:dyDescent="0.25">
      <c r="A4" s="85"/>
      <c r="B4" s="18"/>
      <c r="C4" s="18"/>
      <c r="D4" s="18"/>
      <c r="E4" s="18"/>
      <c r="F4" s="18"/>
      <c r="G4" s="18"/>
      <c r="H4" s="18"/>
    </row>
    <row r="5" ht="17.25" customHeight="1" spans="1:9" x14ac:dyDescent="0.25">
      <c r="A5" s="85"/>
      <c r="B5" s="18"/>
      <c r="C5" s="18"/>
      <c r="D5" s="18"/>
      <c r="E5" s="18"/>
      <c r="F5" s="18"/>
      <c r="G5" s="18"/>
      <c r="H5" s="18"/>
    </row>
    <row r="6" ht="17.25" customHeight="1" spans="1:9" x14ac:dyDescent="0.25">
      <c r="A6" s="85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8"/>
    </row>
    <row r="8" ht="17.25" customHeight="1" spans="1:9" x14ac:dyDescent="0.25">
      <c r="A8" s="55"/>
      <c r="B8" s="38">
        <f>SUM(C7:C11)</f>
      </c>
      <c r="C8" s="38">
        <f>SUM(D7:D11)</f>
      </c>
      <c r="D8" s="38">
        <f>SUM(E7:E11)</f>
      </c>
      <c r="E8" s="38">
        <f>SUM(F7:F11)</f>
      </c>
      <c r="F8" s="38">
        <f>SUM(G7:G11)</f>
      </c>
      <c r="G8" s="38">
        <f>SUM(H7:H11)</f>
      </c>
      <c r="H8" s="38">
        <f>SUM(I7:I11)</f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83" t="s">
        <v>0</v>
      </c>
      <c r="B1" s="42" t="s">
        <v>48</v>
      </c>
      <c r="C1" s="42" t="s">
        <v>40</v>
      </c>
      <c r="D1" s="54"/>
    </row>
    <row r="2" ht="17.25" customHeight="1" spans="1:5" x14ac:dyDescent="0.25">
      <c r="A2" s="66" t="s">
        <v>835</v>
      </c>
      <c r="B2" s="32">
        <v>80</v>
      </c>
      <c r="C2" s="32">
        <v>320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66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19"/>
      <c r="B6" s="18"/>
      <c r="C6" s="18"/>
      <c r="D6" s="19"/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6" width="10.719285714285713" style="2" customWidth="1"/>
    <col min="7" max="7" width="9.005" style="3" customWidth="1"/>
  </cols>
  <sheetData>
    <row r="1" ht="17.25" customHeight="1" spans="1:8" x14ac:dyDescent="0.25">
      <c r="A1" s="40" t="s">
        <v>0</v>
      </c>
      <c r="B1" s="42" t="s">
        <v>13</v>
      </c>
      <c r="C1" s="42" t="s">
        <v>8</v>
      </c>
      <c r="D1" s="42" t="s">
        <v>7</v>
      </c>
      <c r="E1" s="42" t="s">
        <v>3</v>
      </c>
      <c r="F1" s="42" t="s">
        <v>6</v>
      </c>
      <c r="G1" s="54"/>
    </row>
    <row r="2" ht="17.25" customHeight="1" spans="1:8" x14ac:dyDescent="0.25">
      <c r="A2" s="85" t="s">
        <v>898</v>
      </c>
      <c r="B2" s="32">
        <v>100</v>
      </c>
      <c r="C2" s="32">
        <v>100</v>
      </c>
      <c r="D2" s="18"/>
      <c r="E2" s="18"/>
      <c r="F2" s="18"/>
      <c r="G2" s="19"/>
    </row>
    <row r="3" ht="17.25" customHeight="1" spans="1:8" x14ac:dyDescent="0.25">
      <c r="A3" s="85">
        <v>45141</v>
      </c>
      <c r="B3" s="32">
        <v>150</v>
      </c>
      <c r="C3" s="32">
        <v>25</v>
      </c>
      <c r="D3" s="32">
        <v>140</v>
      </c>
      <c r="E3" s="32">
        <v>280</v>
      </c>
      <c r="F3" s="32">
        <v>25</v>
      </c>
      <c r="G3" s="19"/>
    </row>
    <row r="4" ht="17.25" customHeight="1" spans="1:8" x14ac:dyDescent="0.25">
      <c r="A4" s="85" t="s">
        <v>916</v>
      </c>
      <c r="B4" s="32">
        <v>100</v>
      </c>
      <c r="C4" s="32">
        <v>50</v>
      </c>
      <c r="D4" s="18"/>
      <c r="E4" s="18"/>
      <c r="F4" s="32">
        <v>50</v>
      </c>
      <c r="G4" s="19"/>
    </row>
    <row r="5" ht="17.25" customHeight="1" spans="1:8" x14ac:dyDescent="0.25">
      <c r="A5" s="85"/>
      <c r="B5" s="18"/>
      <c r="C5" s="18"/>
      <c r="D5" s="18"/>
      <c r="E5" s="18"/>
      <c r="F5" s="18"/>
      <c r="G5" s="19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5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10.719285714285713" style="2" customWidth="1"/>
    <col min="12" max="13" width="12.862142857142858" style="2" customWidth="1"/>
    <col min="14" max="16" width="13.862142857142858" style="2" customWidth="1"/>
    <col min="17" max="20" width="10.005" style="2" customWidth="1"/>
    <col min="21" max="22" width="11.576428571428572" style="2" customWidth="1"/>
    <col min="23" max="23" width="9.005" style="3" customWidth="1"/>
  </cols>
  <sheetData>
    <row r="1" ht="17.25" customHeight="1" spans="1:24" x14ac:dyDescent="0.25">
      <c r="A1" s="40" t="s">
        <v>0</v>
      </c>
      <c r="B1" s="42" t="s">
        <v>7</v>
      </c>
      <c r="C1" s="42" t="s">
        <v>9</v>
      </c>
      <c r="D1" s="42" t="s">
        <v>13</v>
      </c>
      <c r="E1" s="42" t="s">
        <v>131</v>
      </c>
      <c r="F1" s="42" t="s">
        <v>11</v>
      </c>
      <c r="G1" s="42" t="s">
        <v>917</v>
      </c>
      <c r="H1" s="42" t="s">
        <v>10</v>
      </c>
      <c r="I1" s="42" t="s">
        <v>6</v>
      </c>
      <c r="J1" s="42" t="s">
        <v>8</v>
      </c>
      <c r="K1" s="42" t="s">
        <v>3</v>
      </c>
      <c r="L1" s="42" t="s">
        <v>918</v>
      </c>
      <c r="M1" s="42" t="s">
        <v>919</v>
      </c>
      <c r="N1" s="42" t="s">
        <v>920</v>
      </c>
      <c r="O1" s="42" t="s">
        <v>18</v>
      </c>
      <c r="P1" s="42" t="s">
        <v>39</v>
      </c>
      <c r="Q1" s="42" t="s">
        <v>46</v>
      </c>
      <c r="R1" s="42" t="s">
        <v>12</v>
      </c>
      <c r="S1" s="42" t="s">
        <v>921</v>
      </c>
      <c r="T1" s="42" t="s">
        <v>922</v>
      </c>
      <c r="U1" s="42" t="s">
        <v>923</v>
      </c>
      <c r="V1" s="42" t="s">
        <v>40</v>
      </c>
      <c r="W1" s="54"/>
    </row>
    <row r="2" ht="17.25" customHeight="1" spans="1:24" x14ac:dyDescent="0.25">
      <c r="A2" s="85">
        <v>45385</v>
      </c>
      <c r="B2" s="32">
        <v>145</v>
      </c>
      <c r="C2" s="32">
        <v>253</v>
      </c>
      <c r="D2" s="32">
        <v>200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9"/>
    </row>
    <row r="3" ht="17.25" customHeight="1" spans="1:24" x14ac:dyDescent="0.25">
      <c r="A3" s="85">
        <v>45415</v>
      </c>
      <c r="B3" s="32">
        <v>30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9"/>
    </row>
    <row r="4" ht="17.25" customHeight="1" spans="1:24" x14ac:dyDescent="0.25">
      <c r="A4" s="85">
        <v>45415</v>
      </c>
      <c r="B4" s="18"/>
      <c r="C4" s="18"/>
      <c r="D4" s="18"/>
      <c r="E4" s="32">
        <v>200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9"/>
    </row>
    <row r="5" ht="17.25" customHeight="1" spans="1:24" x14ac:dyDescent="0.25">
      <c r="A5" s="85">
        <v>45415</v>
      </c>
      <c r="B5" s="18"/>
      <c r="C5" s="32">
        <v>350</v>
      </c>
      <c r="D5" s="32">
        <v>300</v>
      </c>
      <c r="E5" s="18"/>
      <c r="F5" s="32">
        <v>180</v>
      </c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9"/>
    </row>
    <row r="6" ht="17.25" customHeight="1" spans="1:24" x14ac:dyDescent="0.25">
      <c r="A6" s="85">
        <v>45446</v>
      </c>
      <c r="B6" s="18"/>
      <c r="C6" s="32">
        <v>232</v>
      </c>
      <c r="D6" s="18"/>
      <c r="E6" s="18"/>
      <c r="F6" s="18"/>
      <c r="G6" s="32">
        <v>150</v>
      </c>
      <c r="H6" s="32">
        <v>50</v>
      </c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9"/>
    </row>
    <row r="7" ht="17.25" customHeight="1" spans="1:24" x14ac:dyDescent="0.25">
      <c r="A7" s="85">
        <v>45446</v>
      </c>
      <c r="B7" s="18"/>
      <c r="C7" s="18"/>
      <c r="D7" s="18"/>
      <c r="E7" s="18"/>
      <c r="F7" s="32">
        <v>260</v>
      </c>
      <c r="G7" s="32">
        <v>150</v>
      </c>
      <c r="H7" s="32">
        <v>50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9"/>
    </row>
    <row r="8" ht="17.25" customHeight="1" spans="1:24" x14ac:dyDescent="0.25">
      <c r="A8" s="85">
        <v>45141</v>
      </c>
      <c r="B8" s="18"/>
      <c r="C8" s="18"/>
      <c r="D8" s="32">
        <v>200</v>
      </c>
      <c r="E8" s="18"/>
      <c r="F8" s="18"/>
      <c r="G8" s="18"/>
      <c r="H8" s="18"/>
      <c r="I8" s="32">
        <v>75</v>
      </c>
      <c r="J8" s="32">
        <v>75</v>
      </c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9"/>
    </row>
    <row r="9" ht="17.25" customHeight="1" spans="1:24" x14ac:dyDescent="0.25">
      <c r="A9" s="17">
        <v>45538</v>
      </c>
      <c r="B9" s="18"/>
      <c r="C9" s="18"/>
      <c r="D9" s="32">
        <v>100</v>
      </c>
      <c r="E9" s="18"/>
      <c r="F9" s="18"/>
      <c r="G9" s="18"/>
      <c r="H9" s="18"/>
      <c r="I9" s="32">
        <v>85</v>
      </c>
      <c r="J9" s="32">
        <v>270</v>
      </c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9"/>
    </row>
    <row r="10" ht="17.25" customHeight="1" spans="1:24" x14ac:dyDescent="0.25">
      <c r="A10" s="85">
        <v>45629</v>
      </c>
      <c r="B10" s="18"/>
      <c r="C10" s="18"/>
      <c r="D10" s="18"/>
      <c r="E10" s="18"/>
      <c r="F10" s="32">
        <v>77</v>
      </c>
      <c r="G10" s="18"/>
      <c r="H10" s="18"/>
      <c r="I10" s="18"/>
      <c r="J10" s="18"/>
      <c r="K10" s="32">
        <v>50</v>
      </c>
      <c r="L10" s="32">
        <v>250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9"/>
    </row>
    <row r="11" ht="17.25" customHeight="1" spans="1:24" x14ac:dyDescent="0.25">
      <c r="A11" s="85" t="s">
        <v>908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32">
        <v>100</v>
      </c>
      <c r="O11" s="32">
        <v>34</v>
      </c>
      <c r="P11" s="18"/>
      <c r="Q11" s="18"/>
      <c r="R11" s="18"/>
      <c r="S11" s="18"/>
      <c r="T11" s="18"/>
      <c r="U11" s="18"/>
      <c r="V11" s="18"/>
      <c r="W11" s="19"/>
    </row>
    <row r="12" ht="17.25" customHeight="1" spans="1:24" x14ac:dyDescent="0.25">
      <c r="A12" s="85" t="s">
        <v>908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32">
        <v>50</v>
      </c>
      <c r="Q12" s="18"/>
      <c r="R12" s="18"/>
      <c r="S12" s="18"/>
      <c r="T12" s="18"/>
      <c r="U12" s="18"/>
      <c r="V12" s="18"/>
      <c r="W12" s="19"/>
    </row>
    <row r="13" ht="17.25" customHeight="1" spans="1:24" x14ac:dyDescent="0.25">
      <c r="A13" s="85" t="s">
        <v>358</v>
      </c>
      <c r="B13" s="18"/>
      <c r="C13" s="18"/>
      <c r="D13" s="32">
        <v>100</v>
      </c>
      <c r="E13" s="18"/>
      <c r="F13" s="32">
        <v>45</v>
      </c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9"/>
    </row>
    <row r="14" ht="17.25" customHeight="1" spans="1:24" x14ac:dyDescent="0.25">
      <c r="A14" s="85" t="s">
        <v>916</v>
      </c>
      <c r="B14" s="32">
        <v>30</v>
      </c>
      <c r="C14" s="18"/>
      <c r="D14" s="32">
        <v>200</v>
      </c>
      <c r="E14" s="18"/>
      <c r="F14" s="18"/>
      <c r="G14" s="18"/>
      <c r="H14" s="18"/>
      <c r="I14" s="18"/>
      <c r="J14" s="32">
        <v>60</v>
      </c>
      <c r="K14" s="32">
        <v>30</v>
      </c>
      <c r="L14" s="18"/>
      <c r="M14" s="18"/>
      <c r="N14" s="18"/>
      <c r="O14" s="18"/>
      <c r="P14" s="18"/>
      <c r="Q14" s="32">
        <v>60</v>
      </c>
      <c r="R14" s="18"/>
      <c r="S14" s="18"/>
      <c r="T14" s="18"/>
      <c r="U14" s="18"/>
      <c r="V14" s="18"/>
      <c r="W14" s="19"/>
    </row>
    <row r="15" ht="17.25" customHeight="1" spans="1:24" x14ac:dyDescent="0.25">
      <c r="A15" s="85" t="s">
        <v>350</v>
      </c>
      <c r="B15" s="32">
        <v>40</v>
      </c>
      <c r="C15" s="18"/>
      <c r="D15" s="18"/>
      <c r="E15" s="18"/>
      <c r="F15" s="32">
        <v>32</v>
      </c>
      <c r="G15" s="18"/>
      <c r="H15" s="18"/>
      <c r="I15" s="18"/>
      <c r="J15" s="32">
        <v>141</v>
      </c>
      <c r="K15" s="18"/>
      <c r="L15" s="18"/>
      <c r="M15" s="18"/>
      <c r="N15" s="18"/>
      <c r="O15" s="18"/>
      <c r="P15" s="18"/>
      <c r="Q15" s="32">
        <v>48</v>
      </c>
      <c r="R15" s="18"/>
      <c r="S15" s="18"/>
      <c r="T15" s="18"/>
      <c r="U15" s="18"/>
      <c r="V15" s="18"/>
      <c r="W15" s="19"/>
    </row>
    <row r="16" ht="17.25" customHeight="1" spans="1:24" x14ac:dyDescent="0.25">
      <c r="A16" s="85" t="s">
        <v>856</v>
      </c>
      <c r="B16" s="18"/>
      <c r="C16" s="32">
        <v>50</v>
      </c>
      <c r="D16" s="32">
        <v>500</v>
      </c>
      <c r="E16" s="18"/>
      <c r="F16" s="18"/>
      <c r="G16" s="32">
        <v>270</v>
      </c>
      <c r="H16" s="18"/>
      <c r="I16" s="18"/>
      <c r="J16" s="32">
        <v>200</v>
      </c>
      <c r="K16" s="18"/>
      <c r="L16" s="32">
        <v>35</v>
      </c>
      <c r="M16" s="18"/>
      <c r="N16" s="18"/>
      <c r="O16" s="32">
        <v>58</v>
      </c>
      <c r="P16" s="18"/>
      <c r="Q16" s="18"/>
      <c r="R16" s="18"/>
      <c r="S16" s="18"/>
      <c r="T16" s="18"/>
      <c r="U16" s="18"/>
      <c r="V16" s="18"/>
      <c r="W16" s="19"/>
    </row>
    <row r="17" ht="17.25" customHeight="1" spans="1:24" x14ac:dyDescent="0.25">
      <c r="A17" s="85" t="s">
        <v>924</v>
      </c>
      <c r="B17" s="18"/>
      <c r="C17" s="32">
        <v>9</v>
      </c>
      <c r="D17" s="18"/>
      <c r="E17" s="18"/>
      <c r="F17" s="32">
        <v>233</v>
      </c>
      <c r="G17" s="18"/>
      <c r="H17" s="18"/>
      <c r="I17" s="18"/>
      <c r="J17" s="32">
        <v>50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9"/>
    </row>
    <row r="18" ht="17.25" customHeight="1" spans="1:24" x14ac:dyDescent="0.25">
      <c r="A18" s="85" t="s">
        <v>852</v>
      </c>
      <c r="B18" s="32">
        <v>100</v>
      </c>
      <c r="C18" s="36"/>
      <c r="D18" s="32">
        <v>200</v>
      </c>
      <c r="E18" s="36"/>
      <c r="F18" s="32">
        <v>62</v>
      </c>
      <c r="G18" s="36"/>
      <c r="H18" s="36"/>
      <c r="I18" s="36"/>
      <c r="J18" s="32">
        <v>100</v>
      </c>
      <c r="K18" s="32">
        <v>100</v>
      </c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55"/>
    </row>
    <row r="19" ht="17.25" customHeight="1" spans="1:24" x14ac:dyDescent="0.25">
      <c r="A19" s="85" t="s">
        <v>368</v>
      </c>
      <c r="B19" s="18"/>
      <c r="C19" s="32">
        <v>200</v>
      </c>
      <c r="D19" s="32">
        <v>200</v>
      </c>
      <c r="E19" s="32">
        <v>49</v>
      </c>
      <c r="F19" s="32">
        <v>323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9"/>
    </row>
    <row r="20" ht="17.25" customHeight="1" spans="1:24" x14ac:dyDescent="0.25">
      <c r="A20" s="17" t="s">
        <v>351</v>
      </c>
      <c r="B20" s="18"/>
      <c r="C20" s="18"/>
      <c r="D20" s="32">
        <v>400</v>
      </c>
      <c r="E20" s="18"/>
      <c r="F20" s="32">
        <v>38</v>
      </c>
      <c r="G20" s="18"/>
      <c r="H20" s="18"/>
      <c r="I20" s="32">
        <v>16</v>
      </c>
      <c r="J20" s="32">
        <v>80</v>
      </c>
      <c r="K20" s="18"/>
      <c r="L20" s="18"/>
      <c r="M20" s="18"/>
      <c r="N20" s="18"/>
      <c r="O20" s="18"/>
      <c r="P20" s="18"/>
      <c r="Q20" s="32">
        <v>90</v>
      </c>
      <c r="R20" s="18"/>
      <c r="S20" s="18"/>
      <c r="T20" s="18"/>
      <c r="U20" s="18"/>
      <c r="V20" s="18"/>
      <c r="W20" s="19"/>
    </row>
    <row r="21" ht="17.25" customHeight="1" spans="1:24" x14ac:dyDescent="0.25">
      <c r="A21" s="85" t="s">
        <v>314</v>
      </c>
      <c r="B21" s="18"/>
      <c r="C21" s="18"/>
      <c r="D21" s="32">
        <v>200</v>
      </c>
      <c r="E21" s="18"/>
      <c r="F21" s="18"/>
      <c r="G21" s="18"/>
      <c r="H21" s="18"/>
      <c r="I21" s="32">
        <v>84</v>
      </c>
      <c r="J21" s="32">
        <v>90</v>
      </c>
      <c r="K21" s="18"/>
      <c r="L21" s="18"/>
      <c r="M21" s="18"/>
      <c r="N21" s="18"/>
      <c r="O21" s="18"/>
      <c r="P21" s="18"/>
      <c r="Q21" s="32">
        <v>18</v>
      </c>
      <c r="R21" s="18"/>
      <c r="S21" s="18"/>
      <c r="T21" s="18"/>
      <c r="U21" s="18"/>
      <c r="V21" s="18"/>
      <c r="W21" s="19"/>
    </row>
    <row r="22" ht="17.25" customHeight="1" spans="1:24" x14ac:dyDescent="0.25">
      <c r="A22" s="85" t="s">
        <v>314</v>
      </c>
      <c r="B22" s="32">
        <v>68</v>
      </c>
      <c r="C22" s="18"/>
      <c r="D22" s="18"/>
      <c r="E22" s="18"/>
      <c r="F22" s="18"/>
      <c r="G22" s="18"/>
      <c r="H22" s="18"/>
      <c r="I22" s="18"/>
      <c r="J22" s="18"/>
      <c r="K22" s="32">
        <v>30</v>
      </c>
      <c r="L22" s="18"/>
      <c r="M22" s="18"/>
      <c r="N22" s="18"/>
      <c r="O22" s="32">
        <v>170</v>
      </c>
      <c r="P22" s="18"/>
      <c r="Q22" s="18"/>
      <c r="R22" s="18"/>
      <c r="S22" s="18"/>
      <c r="T22" s="18"/>
      <c r="U22" s="18"/>
      <c r="V22" s="18"/>
      <c r="W22" s="19"/>
    </row>
    <row r="23" ht="17.25" customHeight="1" spans="1:24" x14ac:dyDescent="0.25">
      <c r="A23" s="85" t="s">
        <v>352</v>
      </c>
      <c r="B23" s="18"/>
      <c r="C23" s="18"/>
      <c r="D23" s="18"/>
      <c r="E23" s="18"/>
      <c r="F23" s="18"/>
      <c r="G23" s="18"/>
      <c r="H23" s="18"/>
      <c r="I23" s="18"/>
      <c r="J23" s="32">
        <v>40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9"/>
    </row>
    <row r="24" ht="17.25" customHeight="1" spans="1:24" x14ac:dyDescent="0.25">
      <c r="A24" s="85" t="s">
        <v>352</v>
      </c>
      <c r="B24" s="18"/>
      <c r="C24" s="32">
        <v>150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9"/>
    </row>
    <row r="25" ht="17.25" customHeight="1" spans="1:24" x14ac:dyDescent="0.25">
      <c r="A25" s="85" t="s">
        <v>352</v>
      </c>
      <c r="B25" s="18"/>
      <c r="C25" s="18"/>
      <c r="D25" s="18"/>
      <c r="E25" s="18"/>
      <c r="F25" s="18"/>
      <c r="G25" s="32">
        <v>266</v>
      </c>
      <c r="H25" s="18"/>
      <c r="I25" s="18"/>
      <c r="J25" s="18"/>
      <c r="K25" s="18"/>
      <c r="L25" s="18"/>
      <c r="M25" s="18"/>
      <c r="N25" s="18"/>
      <c r="O25" s="32">
        <v>14</v>
      </c>
      <c r="P25" s="18"/>
      <c r="Q25" s="18"/>
      <c r="R25" s="18"/>
      <c r="S25" s="18"/>
      <c r="T25" s="18"/>
      <c r="U25" s="18"/>
      <c r="V25" s="18"/>
      <c r="W25" s="19"/>
    </row>
    <row r="26" ht="17.25" customHeight="1" spans="1:24" x14ac:dyDescent="0.25">
      <c r="A26" s="57" t="s">
        <v>315</v>
      </c>
      <c r="B26" s="36"/>
      <c r="C26" s="32">
        <v>105</v>
      </c>
      <c r="D26" s="36"/>
      <c r="E26" s="36"/>
      <c r="F26" s="36"/>
      <c r="G26" s="36"/>
      <c r="H26" s="36"/>
      <c r="I26" s="32">
        <v>84</v>
      </c>
      <c r="J26" s="32">
        <v>93</v>
      </c>
      <c r="K26" s="32">
        <v>33</v>
      </c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55"/>
    </row>
    <row r="27" ht="17.25" customHeight="1" spans="1:24" x14ac:dyDescent="0.25">
      <c r="A27" s="57" t="s">
        <v>315</v>
      </c>
      <c r="B27" s="18"/>
      <c r="C27" s="18"/>
      <c r="D27" s="18"/>
      <c r="E27" s="18"/>
      <c r="F27" s="18"/>
      <c r="G27" s="18"/>
      <c r="H27" s="18"/>
      <c r="I27" s="18"/>
      <c r="J27" s="18"/>
      <c r="K27" s="32">
        <v>28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9"/>
    </row>
    <row r="28" ht="17.25" customHeight="1" spans="1:24" x14ac:dyDescent="0.25">
      <c r="A28" s="85" t="s">
        <v>353</v>
      </c>
      <c r="B28" s="18"/>
      <c r="C28" s="18"/>
      <c r="D28" s="18"/>
      <c r="E28" s="18"/>
      <c r="F28" s="18"/>
      <c r="G28" s="18"/>
      <c r="H28" s="18"/>
      <c r="I28" s="18"/>
      <c r="J28" s="32">
        <v>120</v>
      </c>
      <c r="K28" s="32">
        <v>50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9"/>
    </row>
    <row r="29" ht="17.25" customHeight="1" spans="1:24" x14ac:dyDescent="0.25">
      <c r="A29" s="85" t="s">
        <v>353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2">
        <v>150</v>
      </c>
      <c r="S29" s="18"/>
      <c r="T29" s="18"/>
      <c r="U29" s="18"/>
      <c r="V29" s="18"/>
      <c r="W29" s="19"/>
    </row>
    <row r="30" ht="17.25" customHeight="1" spans="1:24" x14ac:dyDescent="0.25">
      <c r="A30" s="8" t="s">
        <v>316</v>
      </c>
      <c r="B30" s="18"/>
      <c r="C30" s="32">
        <v>200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9"/>
    </row>
    <row r="31" ht="17.25" customHeight="1" spans="1:24" x14ac:dyDescent="0.25">
      <c r="A31" s="8" t="s">
        <v>316</v>
      </c>
      <c r="B31" s="18"/>
      <c r="C31" s="18"/>
      <c r="D31" s="18"/>
      <c r="E31" s="18"/>
      <c r="F31" s="32">
        <v>200</v>
      </c>
      <c r="G31" s="18"/>
      <c r="H31" s="18"/>
      <c r="I31" s="18"/>
      <c r="J31" s="32">
        <v>200</v>
      </c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9"/>
    </row>
    <row r="32" ht="17.25" customHeight="1" spans="1:24" x14ac:dyDescent="0.25">
      <c r="A32" s="85" t="s">
        <v>354</v>
      </c>
      <c r="B32" s="18"/>
      <c r="C32" s="32">
        <v>100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9"/>
    </row>
    <row r="33" ht="17.25" customHeight="1" spans="1:24" x14ac:dyDescent="0.25">
      <c r="A33" s="85" t="s">
        <v>354</v>
      </c>
      <c r="B33" s="32">
        <v>50</v>
      </c>
      <c r="C33" s="18"/>
      <c r="D33" s="18"/>
      <c r="E33" s="18"/>
      <c r="F33" s="32">
        <v>200</v>
      </c>
      <c r="G33" s="18"/>
      <c r="H33" s="18"/>
      <c r="I33" s="18"/>
      <c r="J33" s="18"/>
      <c r="K33" s="32">
        <v>200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9"/>
    </row>
    <row r="34" ht="17.25" customHeight="1" spans="1:24" x14ac:dyDescent="0.25">
      <c r="A34" s="85" t="s">
        <v>901</v>
      </c>
      <c r="B34" s="32">
        <v>200</v>
      </c>
      <c r="C34" s="32">
        <v>200</v>
      </c>
      <c r="D34" s="32">
        <v>400</v>
      </c>
      <c r="E34" s="18"/>
      <c r="F34" s="18"/>
      <c r="G34" s="18"/>
      <c r="H34" s="18"/>
      <c r="I34" s="18"/>
      <c r="J34" s="18"/>
      <c r="K34" s="32">
        <v>200</v>
      </c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9"/>
    </row>
    <row r="35" ht="17.25" customHeight="1" spans="1:24" x14ac:dyDescent="0.25">
      <c r="A35" s="17">
        <v>45327</v>
      </c>
      <c r="B35" s="32">
        <v>100</v>
      </c>
      <c r="C35" s="32">
        <v>100</v>
      </c>
      <c r="D35" s="32">
        <v>200</v>
      </c>
      <c r="E35" s="18"/>
      <c r="F35" s="18"/>
      <c r="G35" s="18"/>
      <c r="H35" s="18"/>
      <c r="I35" s="18"/>
      <c r="J35" s="18"/>
      <c r="K35" s="32">
        <v>100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9"/>
    </row>
    <row r="36" ht="17.25" customHeight="1" spans="1:24" x14ac:dyDescent="0.25">
      <c r="A36" s="85" t="s">
        <v>925</v>
      </c>
      <c r="B36" s="18"/>
      <c r="C36" s="18"/>
      <c r="D36" s="18"/>
      <c r="E36" s="18"/>
      <c r="F36" s="18"/>
      <c r="G36" s="32">
        <v>155</v>
      </c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32">
        <v>110</v>
      </c>
      <c r="T36" s="18"/>
      <c r="U36" s="18"/>
      <c r="V36" s="18"/>
      <c r="W36" s="19"/>
    </row>
    <row r="37" ht="17.25" customHeight="1" spans="1:24" x14ac:dyDescent="0.25">
      <c r="A37" s="85" t="s">
        <v>925</v>
      </c>
      <c r="B37" s="32">
        <v>120</v>
      </c>
      <c r="C37" s="32">
        <v>220</v>
      </c>
      <c r="D37" s="18"/>
      <c r="E37" s="18"/>
      <c r="F37" s="18"/>
      <c r="G37" s="18"/>
      <c r="H37" s="18"/>
      <c r="I37" s="18"/>
      <c r="J37" s="18"/>
      <c r="K37" s="32">
        <v>120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9"/>
    </row>
    <row r="38" ht="17.25" customHeight="1" spans="1:24" x14ac:dyDescent="0.25">
      <c r="A38" s="85" t="s">
        <v>926</v>
      </c>
      <c r="B38" s="18"/>
      <c r="C38" s="18"/>
      <c r="D38" s="18"/>
      <c r="E38" s="18"/>
      <c r="F38" s="32">
        <v>14</v>
      </c>
      <c r="G38" s="32">
        <v>45</v>
      </c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9"/>
    </row>
    <row r="39" ht="17.25" customHeight="1" spans="1:24" x14ac:dyDescent="0.25">
      <c r="A39" s="85" t="s">
        <v>853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32">
        <v>100</v>
      </c>
      <c r="U39" s="18"/>
      <c r="V39" s="18"/>
      <c r="W39" s="19"/>
    </row>
    <row r="40" ht="17.25" customHeight="1" spans="1:24" x14ac:dyDescent="0.25">
      <c r="A40" s="85" t="s">
        <v>900</v>
      </c>
      <c r="B40" s="18"/>
      <c r="C40" s="32">
        <v>50</v>
      </c>
      <c r="D40" s="18"/>
      <c r="E40" s="18"/>
      <c r="F40" s="32">
        <v>260</v>
      </c>
      <c r="G40" s="18"/>
      <c r="H40" s="18"/>
      <c r="I40" s="18"/>
      <c r="J40" s="18"/>
      <c r="K40" s="18"/>
      <c r="L40" s="18"/>
      <c r="M40" s="18"/>
      <c r="N40" s="18"/>
      <c r="O40" s="18"/>
      <c r="P40" s="32">
        <v>100</v>
      </c>
      <c r="Q40" s="18"/>
      <c r="R40" s="18"/>
      <c r="S40" s="18"/>
      <c r="T40" s="18"/>
      <c r="U40" s="18"/>
      <c r="V40" s="18"/>
      <c r="W40" s="19"/>
    </row>
    <row r="41" ht="17.25" customHeight="1" spans="1:24" x14ac:dyDescent="0.25">
      <c r="A41" s="85" t="s">
        <v>900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2">
        <v>300</v>
      </c>
      <c r="N41" s="18"/>
      <c r="O41" s="18"/>
      <c r="P41" s="18"/>
      <c r="Q41" s="18"/>
      <c r="R41" s="18"/>
      <c r="S41" s="18"/>
      <c r="T41" s="18"/>
      <c r="U41" s="18"/>
      <c r="V41" s="18"/>
      <c r="W41" s="19"/>
    </row>
    <row r="42" ht="17.25" customHeight="1" spans="1:24" x14ac:dyDescent="0.25">
      <c r="A42" s="85" t="s">
        <v>900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32">
        <v>-100</v>
      </c>
      <c r="U42" s="18"/>
      <c r="V42" s="18"/>
      <c r="W42" s="19"/>
    </row>
    <row r="43" ht="17.25" customHeight="1" spans="1:24" x14ac:dyDescent="0.25">
      <c r="A43" s="8" t="s">
        <v>843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2">
        <v>64</v>
      </c>
      <c r="N43" s="18"/>
      <c r="O43" s="18"/>
      <c r="P43" s="18"/>
      <c r="Q43" s="18"/>
      <c r="R43" s="18"/>
      <c r="S43" s="18"/>
      <c r="T43" s="18"/>
      <c r="U43" s="32">
        <v>75</v>
      </c>
      <c r="V43" s="18"/>
      <c r="W43" s="19"/>
    </row>
    <row r="44" ht="17.25" customHeight="1" spans="1:24" x14ac:dyDescent="0.25">
      <c r="A44" s="85" t="s">
        <v>844</v>
      </c>
      <c r="B44" s="32">
        <v>260</v>
      </c>
      <c r="C44" s="32">
        <v>270</v>
      </c>
      <c r="D44" s="32">
        <v>360</v>
      </c>
      <c r="E44" s="36"/>
      <c r="F44" s="32">
        <v>270</v>
      </c>
      <c r="G44" s="36"/>
      <c r="H44" s="36"/>
      <c r="I44" s="36"/>
      <c r="J44" s="32">
        <v>130</v>
      </c>
      <c r="K44" s="32">
        <v>200</v>
      </c>
      <c r="L44" s="32">
        <v>9</v>
      </c>
      <c r="M44" s="32">
        <v>200</v>
      </c>
      <c r="N44" s="36"/>
      <c r="O44" s="36"/>
      <c r="P44" s="36"/>
      <c r="Q44" s="32">
        <v>130</v>
      </c>
      <c r="R44" s="36"/>
      <c r="S44" s="36"/>
      <c r="T44" s="36"/>
      <c r="U44" s="36"/>
      <c r="V44" s="36"/>
      <c r="W44" s="55"/>
    </row>
    <row r="45" ht="17.25" customHeight="1" spans="1:24" x14ac:dyDescent="0.25">
      <c r="A45" s="85">
        <v>45418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2">
        <v>300</v>
      </c>
      <c r="W45" s="55"/>
    </row>
    <row r="46" ht="17.25" customHeight="1" spans="1:24" x14ac:dyDescent="0.25">
      <c r="A46" s="17">
        <v>45449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2">
        <v>200</v>
      </c>
      <c r="W46" s="55"/>
    </row>
    <row r="47" ht="17.25" customHeight="1" spans="1:24" x14ac:dyDescent="0.25">
      <c r="A47" s="85">
        <v>45449</v>
      </c>
      <c r="B47" s="36"/>
      <c r="C47" s="36"/>
      <c r="D47" s="36"/>
      <c r="E47" s="36"/>
      <c r="F47" s="32">
        <v>100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8"/>
      <c r="W47" s="55"/>
    </row>
    <row r="48" ht="17.25" customHeight="1" spans="1:24" x14ac:dyDescent="0.25">
      <c r="A48" s="85">
        <v>45449</v>
      </c>
      <c r="B48" s="36"/>
      <c r="C48" s="36"/>
      <c r="D48" s="36"/>
      <c r="E48" s="36"/>
      <c r="F48" s="36"/>
      <c r="G48" s="36"/>
      <c r="H48" s="32">
        <v>-30</v>
      </c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8"/>
      <c r="W48" s="55"/>
    </row>
    <row r="49" ht="17.25" customHeight="1" spans="1:24" x14ac:dyDescent="0.25">
      <c r="A49" s="17">
        <v>45479</v>
      </c>
      <c r="B49" s="36"/>
      <c r="C49" s="36"/>
      <c r="D49" s="36"/>
      <c r="E49" s="36"/>
      <c r="F49" s="36"/>
      <c r="G49" s="36"/>
      <c r="H49" s="32">
        <v>-35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8"/>
      <c r="W49" s="55"/>
    </row>
    <row r="50" ht="17.25" customHeight="1" spans="1:24" x14ac:dyDescent="0.25">
      <c r="A50" s="8"/>
      <c r="B50" s="36"/>
      <c r="C50" s="36"/>
      <c r="D50" s="36"/>
      <c r="E50" s="36"/>
      <c r="F50" s="36"/>
      <c r="G50" s="36"/>
      <c r="H50" s="18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8"/>
      <c r="W50" s="55"/>
    </row>
    <row r="51" ht="17.25" customHeight="1" spans="1:24" x14ac:dyDescent="0.25">
      <c r="A51" s="8"/>
      <c r="B51" s="36"/>
      <c r="C51" s="36"/>
      <c r="D51" s="36"/>
      <c r="E51" s="36"/>
      <c r="F51" s="36"/>
      <c r="G51" s="36"/>
      <c r="H51" s="18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8"/>
      <c r="W51" s="55"/>
    </row>
    <row r="52" ht="17.25" customHeight="1" spans="1:24" x14ac:dyDescent="0.25">
      <c r="A52" s="8"/>
      <c r="B52" s="36"/>
      <c r="C52" s="36"/>
      <c r="D52" s="36"/>
      <c r="E52" s="36"/>
      <c r="F52" s="36"/>
      <c r="G52" s="36"/>
      <c r="H52" s="18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8"/>
      <c r="W52" s="55"/>
    </row>
    <row r="53" ht="17.25" customHeight="1" spans="1:24" x14ac:dyDescent="0.25">
      <c r="A53" s="5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9"/>
    </row>
    <row r="54" ht="17.25" customHeight="1" spans="1:24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9"/>
    </row>
    <row r="55" ht="17.25" customHeight="1" spans="1:24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3"/>
    </row>
    <row r="56" ht="17.25" customHeight="1" spans="1:24" x14ac:dyDescent="0.25">
      <c r="A56" s="26"/>
      <c r="B56" s="42" t="s">
        <v>7</v>
      </c>
      <c r="C56" s="42" t="s">
        <v>9</v>
      </c>
      <c r="D56" s="42" t="s">
        <v>13</v>
      </c>
      <c r="E56" s="42" t="s">
        <v>131</v>
      </c>
      <c r="F56" s="42" t="s">
        <v>11</v>
      </c>
      <c r="G56" s="42" t="s">
        <v>917</v>
      </c>
      <c r="H56" s="42" t="s">
        <v>10</v>
      </c>
      <c r="I56" s="42" t="s">
        <v>6</v>
      </c>
      <c r="J56" s="42" t="s">
        <v>8</v>
      </c>
      <c r="K56" s="42" t="s">
        <v>3</v>
      </c>
      <c r="L56" s="42" t="s">
        <v>918</v>
      </c>
      <c r="M56" s="42" t="s">
        <v>919</v>
      </c>
      <c r="N56" s="42" t="s">
        <v>920</v>
      </c>
      <c r="O56" s="42" t="s">
        <v>18</v>
      </c>
      <c r="P56" s="42" t="s">
        <v>39</v>
      </c>
      <c r="Q56" s="42" t="s">
        <v>46</v>
      </c>
      <c r="R56" s="42" t="s">
        <v>12</v>
      </c>
      <c r="S56" s="42" t="s">
        <v>921</v>
      </c>
      <c r="T56" s="42" t="s">
        <v>922</v>
      </c>
      <c r="U56" s="42" t="s">
        <v>923</v>
      </c>
      <c r="V56" s="42" t="s">
        <v>40</v>
      </c>
      <c r="W56" s="54"/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40" t="s">
        <v>0</v>
      </c>
      <c r="B1" s="42" t="s">
        <v>8</v>
      </c>
      <c r="C1" s="42" t="s">
        <v>13</v>
      </c>
      <c r="D1" s="54"/>
    </row>
    <row r="2" ht="17.25" customHeight="1" spans="1:5" x14ac:dyDescent="0.25">
      <c r="A2" s="85">
        <v>45571</v>
      </c>
      <c r="B2" s="32">
        <v>200</v>
      </c>
      <c r="C2" s="32">
        <v>200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85"/>
      <c r="B6" s="18"/>
      <c r="C6" s="18"/>
      <c r="D6" s="19"/>
    </row>
    <row r="7" ht="17.25" customHeight="1" spans="1:5" x14ac:dyDescent="0.25">
      <c r="A7" s="85"/>
      <c r="B7" s="18"/>
      <c r="C7" s="18"/>
      <c r="D7" s="19"/>
    </row>
    <row r="8" ht="17.25" customHeight="1" spans="1:5" x14ac:dyDescent="0.25">
      <c r="A8" s="85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85"/>
      <c r="B10" s="18"/>
      <c r="C10" s="18"/>
      <c r="D10" s="19"/>
    </row>
    <row r="11" ht="17.25" customHeight="1" spans="1:5" x14ac:dyDescent="0.25">
      <c r="A11" s="85"/>
      <c r="B11" s="18"/>
      <c r="C11" s="18"/>
      <c r="D11" s="19"/>
    </row>
    <row r="12" ht="17.25" customHeight="1" spans="1:5" x14ac:dyDescent="0.25">
      <c r="A12" s="85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719285714285713" style="2" customWidth="1"/>
    <col min="4" max="4" width="9.005" style="3" customWidth="1"/>
  </cols>
  <sheetData>
    <row r="1" ht="17.25" customHeight="1" spans="1:5" x14ac:dyDescent="0.25">
      <c r="A1" s="40" t="s">
        <v>0</v>
      </c>
      <c r="B1" s="42" t="s">
        <v>48</v>
      </c>
      <c r="C1" s="42" t="s">
        <v>40</v>
      </c>
      <c r="D1" s="54"/>
    </row>
    <row r="2" ht="17.25" customHeight="1" spans="1:5" x14ac:dyDescent="0.25">
      <c r="A2" s="85">
        <v>45571</v>
      </c>
      <c r="B2" s="32">
        <v>100</v>
      </c>
      <c r="C2" s="32">
        <v>200</v>
      </c>
      <c r="D2" s="19"/>
    </row>
    <row r="3" ht="17.25" customHeight="1" spans="1:5" x14ac:dyDescent="0.25">
      <c r="A3" s="85"/>
      <c r="B3" s="18"/>
      <c r="C3" s="18"/>
      <c r="D3" s="19"/>
    </row>
    <row r="4" ht="17.25" customHeight="1" spans="1:5" x14ac:dyDescent="0.25">
      <c r="A4" s="85"/>
      <c r="B4" s="18"/>
      <c r="C4" s="18"/>
      <c r="D4" s="19"/>
    </row>
    <row r="5" ht="17.25" customHeight="1" spans="1:5" x14ac:dyDescent="0.25">
      <c r="A5" s="85"/>
      <c r="B5" s="18"/>
      <c r="C5" s="18"/>
      <c r="D5" s="19"/>
    </row>
    <row r="6" ht="17.25" customHeight="1" spans="1:5" x14ac:dyDescent="0.25">
      <c r="A6" s="85"/>
      <c r="B6" s="18"/>
      <c r="C6" s="18"/>
      <c r="D6" s="19"/>
    </row>
    <row r="7" ht="17.25" customHeight="1" spans="1:5" x14ac:dyDescent="0.25">
      <c r="A7" s="85"/>
      <c r="B7" s="18"/>
      <c r="C7" s="18"/>
      <c r="D7" s="19"/>
    </row>
    <row r="8" ht="17.25" customHeight="1" spans="1:5" x14ac:dyDescent="0.25">
      <c r="A8" s="85"/>
      <c r="B8" s="18"/>
      <c r="C8" s="18"/>
      <c r="D8" s="19"/>
    </row>
    <row r="9" ht="17.25" customHeight="1" spans="1:5" x14ac:dyDescent="0.25">
      <c r="A9" s="17"/>
      <c r="B9" s="18"/>
      <c r="C9" s="18"/>
      <c r="D9" s="19"/>
    </row>
    <row r="10" ht="17.25" customHeight="1" spans="1:5" x14ac:dyDescent="0.25">
      <c r="A10" s="85"/>
      <c r="B10" s="18"/>
      <c r="C10" s="18"/>
      <c r="D10" s="19"/>
    </row>
    <row r="11" ht="17.25" customHeight="1" spans="1:5" x14ac:dyDescent="0.25">
      <c r="A11" s="85"/>
      <c r="B11" s="18"/>
      <c r="C11" s="18"/>
      <c r="D11" s="19"/>
    </row>
    <row r="12" ht="17.25" customHeight="1" spans="1:5" x14ac:dyDescent="0.25">
      <c r="A12" s="85"/>
      <c r="B12" s="18"/>
      <c r="C12" s="18"/>
      <c r="D12" s="19"/>
    </row>
    <row r="13" ht="17.25" customHeight="1" spans="1:5" x14ac:dyDescent="0.25">
      <c r="A13" s="17"/>
      <c r="B13" s="18"/>
      <c r="C13" s="18"/>
      <c r="D13" s="19"/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719285714285713" style="2" customWidth="1"/>
    <col min="6" max="6" width="9.005" style="3" customWidth="1"/>
  </cols>
  <sheetData>
    <row r="1" ht="17.25" customHeight="1" spans="1:7" x14ac:dyDescent="0.25">
      <c r="A1" s="40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54"/>
    </row>
    <row r="2" ht="17.25" customHeight="1" spans="1:7" x14ac:dyDescent="0.25">
      <c r="A2" s="85">
        <v>45568</v>
      </c>
      <c r="B2" s="32">
        <v>89</v>
      </c>
      <c r="C2" s="32">
        <v>200</v>
      </c>
      <c r="D2" s="32">
        <v>700</v>
      </c>
      <c r="E2" s="32">
        <v>200</v>
      </c>
      <c r="F2" s="19"/>
    </row>
    <row r="3" ht="17.25" customHeight="1" spans="1:7" x14ac:dyDescent="0.25">
      <c r="A3" s="85"/>
      <c r="B3" s="18"/>
      <c r="C3" s="18"/>
      <c r="D3" s="18"/>
      <c r="E3" s="18"/>
      <c r="F3" s="19"/>
    </row>
    <row r="4" ht="17.25" customHeight="1" spans="1:7" x14ac:dyDescent="0.25">
      <c r="A4" s="85"/>
      <c r="B4" s="18"/>
      <c r="C4" s="18"/>
      <c r="D4" s="18"/>
      <c r="E4" s="18"/>
      <c r="F4" s="19"/>
    </row>
    <row r="5" ht="17.25" customHeight="1" spans="1:7" x14ac:dyDescent="0.25">
      <c r="A5" s="85"/>
      <c r="B5" s="18"/>
      <c r="C5" s="18"/>
      <c r="D5" s="18"/>
      <c r="E5" s="18"/>
      <c r="F5" s="19"/>
    </row>
    <row r="6" ht="17.25" customHeight="1" spans="1:7" x14ac:dyDescent="0.25">
      <c r="A6" s="85"/>
      <c r="B6" s="18"/>
      <c r="C6" s="18"/>
      <c r="D6" s="18"/>
      <c r="E6" s="18"/>
      <c r="F6" s="19"/>
    </row>
    <row r="7" ht="17.25" customHeight="1" spans="1:7" x14ac:dyDescent="0.25">
      <c r="A7" s="85"/>
      <c r="B7" s="18"/>
      <c r="C7" s="18"/>
      <c r="D7" s="18"/>
      <c r="E7" s="18"/>
      <c r="F7" s="19"/>
    </row>
    <row r="8" ht="17.25" customHeight="1" spans="1:7" x14ac:dyDescent="0.25">
      <c r="A8" s="85"/>
      <c r="B8" s="18"/>
      <c r="C8" s="18"/>
      <c r="D8" s="18"/>
      <c r="E8" s="18"/>
      <c r="F8" s="19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85"/>
      <c r="B10" s="18"/>
      <c r="C10" s="18"/>
      <c r="D10" s="18"/>
      <c r="E10" s="18"/>
      <c r="F10" s="19"/>
    </row>
    <row r="11" ht="17.25" customHeight="1" spans="1:7" x14ac:dyDescent="0.25">
      <c r="A11" s="85"/>
      <c r="B11" s="18"/>
      <c r="C11" s="18"/>
      <c r="D11" s="18"/>
      <c r="E11" s="18"/>
      <c r="F11" s="19"/>
    </row>
    <row r="12" ht="17.25" customHeight="1" spans="1:7" x14ac:dyDescent="0.25">
      <c r="A12" s="85"/>
      <c r="B12" s="18"/>
      <c r="C12" s="18"/>
      <c r="D12" s="18"/>
      <c r="E12" s="18"/>
      <c r="F12" s="19"/>
    </row>
    <row r="13" ht="17.25" customHeight="1" spans="1:7" x14ac:dyDescent="0.25">
      <c r="A13" s="17"/>
      <c r="B13" s="18"/>
      <c r="C13" s="18"/>
      <c r="D13" s="18"/>
      <c r="E13" s="18"/>
      <c r="F13" s="19"/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8" width="10.719285714285713" style="2" customWidth="1"/>
    <col min="9" max="9" width="9.005" style="3" customWidth="1"/>
  </cols>
  <sheetData>
    <row r="1" ht="17.25" customHeight="1" spans="1:10" x14ac:dyDescent="0.25">
      <c r="A1" s="83" t="s">
        <v>0</v>
      </c>
      <c r="B1" s="42" t="s">
        <v>46</v>
      </c>
      <c r="C1" s="42" t="s">
        <v>8</v>
      </c>
      <c r="D1" s="42" t="s">
        <v>13</v>
      </c>
      <c r="E1" s="42" t="s">
        <v>9</v>
      </c>
      <c r="F1" s="42" t="s">
        <v>10</v>
      </c>
      <c r="G1" s="42" t="s">
        <v>12</v>
      </c>
      <c r="H1" s="42" t="s">
        <v>17</v>
      </c>
      <c r="I1" s="54"/>
    </row>
    <row r="2" ht="17.25" customHeight="1" spans="1:10" x14ac:dyDescent="0.25">
      <c r="A2" s="66" t="s">
        <v>924</v>
      </c>
      <c r="B2" s="32">
        <v>24</v>
      </c>
      <c r="C2" s="32">
        <v>24</v>
      </c>
      <c r="D2" s="32">
        <v>40</v>
      </c>
      <c r="E2" s="32">
        <v>4</v>
      </c>
      <c r="F2" s="32">
        <v>6</v>
      </c>
      <c r="G2" s="32">
        <v>6</v>
      </c>
      <c r="H2" s="32">
        <v>4</v>
      </c>
      <c r="I2" s="19"/>
    </row>
    <row r="3" ht="17.25" customHeight="1" spans="1:10" x14ac:dyDescent="0.25">
      <c r="A3" s="85"/>
      <c r="B3" s="18"/>
      <c r="C3" s="18"/>
      <c r="D3" s="18"/>
      <c r="E3" s="18"/>
      <c r="F3" s="18"/>
      <c r="G3" s="18"/>
      <c r="H3" s="18"/>
      <c r="I3" s="19"/>
    </row>
    <row r="4" ht="17.25" customHeight="1" spans="1:10" x14ac:dyDescent="0.25">
      <c r="A4" s="85"/>
      <c r="B4" s="18"/>
      <c r="C4" s="18"/>
      <c r="D4" s="18"/>
      <c r="E4" s="18"/>
      <c r="F4" s="18"/>
      <c r="G4" s="18"/>
      <c r="H4" s="18"/>
      <c r="I4" s="19"/>
    </row>
    <row r="5" ht="17.25" customHeight="1" spans="1:10" x14ac:dyDescent="0.25">
      <c r="A5" s="85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85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85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85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85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85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85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719285714285713" style="2" customWidth="1"/>
    <col min="5" max="7" width="14.005" style="2" customWidth="1"/>
    <col min="8" max="8" width="9.290714285714287" style="2" customWidth="1"/>
    <col min="9" max="9" width="9.005" style="3" customWidth="1"/>
  </cols>
  <sheetData>
    <row r="1" ht="17.25" customHeight="1" spans="1:10" x14ac:dyDescent="0.25">
      <c r="A1" s="40" t="s">
        <v>0</v>
      </c>
      <c r="B1" s="42" t="s">
        <v>8</v>
      </c>
      <c r="C1" s="42" t="s">
        <v>3</v>
      </c>
      <c r="D1" s="42" t="s">
        <v>927</v>
      </c>
      <c r="E1" s="42" t="s">
        <v>928</v>
      </c>
      <c r="F1" s="42" t="s">
        <v>13</v>
      </c>
      <c r="G1" s="42" t="s">
        <v>46</v>
      </c>
      <c r="H1" s="42" t="s">
        <v>11</v>
      </c>
      <c r="I1" s="54"/>
    </row>
    <row r="2" ht="17.25" customHeight="1" spans="1:10" x14ac:dyDescent="0.25">
      <c r="A2" s="85">
        <v>45601</v>
      </c>
      <c r="B2" s="32">
        <v>300</v>
      </c>
      <c r="C2" s="32">
        <v>300</v>
      </c>
      <c r="D2" s="18"/>
      <c r="E2" s="18"/>
      <c r="F2" s="18"/>
      <c r="G2" s="18"/>
      <c r="H2" s="18"/>
      <c r="I2" s="19"/>
    </row>
    <row r="3" ht="17.25" customHeight="1" spans="1:10" x14ac:dyDescent="0.25">
      <c r="A3" s="85" t="s">
        <v>929</v>
      </c>
      <c r="B3" s="18"/>
      <c r="C3" s="18"/>
      <c r="D3" s="32">
        <v>300</v>
      </c>
      <c r="E3" s="32">
        <v>1800</v>
      </c>
      <c r="F3" s="18"/>
      <c r="G3" s="18"/>
      <c r="H3" s="18"/>
      <c r="I3" s="19"/>
    </row>
    <row r="4" ht="17.25" customHeight="1" spans="1:10" x14ac:dyDescent="0.25">
      <c r="A4" s="85" t="s">
        <v>925</v>
      </c>
      <c r="B4" s="18"/>
      <c r="C4" s="18"/>
      <c r="D4" s="18"/>
      <c r="E4" s="18"/>
      <c r="F4" s="32">
        <v>300</v>
      </c>
      <c r="G4" s="18"/>
      <c r="H4" s="18"/>
      <c r="I4" s="19"/>
    </row>
    <row r="5" ht="17.25" customHeight="1" spans="1:10" x14ac:dyDescent="0.25">
      <c r="A5" s="85" t="s">
        <v>925</v>
      </c>
      <c r="B5" s="18"/>
      <c r="C5" s="18"/>
      <c r="D5" s="18"/>
      <c r="E5" s="18"/>
      <c r="F5" s="18"/>
      <c r="G5" s="32">
        <v>150</v>
      </c>
      <c r="H5" s="18"/>
      <c r="I5" s="19"/>
    </row>
    <row r="6" ht="17.25" customHeight="1" spans="1:10" x14ac:dyDescent="0.25">
      <c r="A6" s="85" t="s">
        <v>930</v>
      </c>
      <c r="B6" s="18"/>
      <c r="C6" s="18"/>
      <c r="D6" s="18"/>
      <c r="E6" s="18"/>
      <c r="F6" s="18"/>
      <c r="G6" s="18"/>
      <c r="H6" s="32">
        <v>200</v>
      </c>
      <c r="I6" s="19"/>
    </row>
    <row r="7" ht="17.25" customHeight="1" spans="1:10" x14ac:dyDescent="0.25">
      <c r="A7" s="85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85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85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85"/>
      <c r="B11" s="18"/>
      <c r="C11" s="18"/>
      <c r="D11" s="18"/>
      <c r="E11" s="18"/>
      <c r="F11" s="18"/>
      <c r="G11" s="18"/>
      <c r="H11" s="18"/>
      <c r="I11" s="19"/>
    </row>
    <row r="12" ht="17.25" customHeight="1" spans="1:10" x14ac:dyDescent="0.25">
      <c r="A12" s="85"/>
      <c r="B12" s="18"/>
      <c r="C12" s="18"/>
      <c r="D12" s="18"/>
      <c r="E12" s="18"/>
      <c r="F12" s="18"/>
      <c r="G12" s="18"/>
      <c r="H12" s="18"/>
      <c r="I12" s="19"/>
    </row>
    <row r="13" ht="17.25" customHeight="1" spans="1:10" x14ac:dyDescent="0.25">
      <c r="A13" s="17"/>
      <c r="B13" s="18"/>
      <c r="C13" s="18"/>
      <c r="D13" s="18"/>
      <c r="E13" s="18"/>
      <c r="F13" s="18"/>
      <c r="G13" s="18"/>
      <c r="H13" s="18"/>
      <c r="I13" s="19"/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40" t="s">
        <v>0</v>
      </c>
      <c r="B1" s="42" t="s">
        <v>11</v>
      </c>
      <c r="C1" s="42" t="s">
        <v>9</v>
      </c>
      <c r="D1" s="42" t="s">
        <v>6</v>
      </c>
      <c r="E1" s="42" t="s">
        <v>8</v>
      </c>
      <c r="F1" s="42" t="s">
        <v>7</v>
      </c>
      <c r="G1" s="42" t="s">
        <v>3</v>
      </c>
      <c r="H1" s="54"/>
    </row>
    <row r="2" ht="17.25" customHeight="1" spans="1:9" x14ac:dyDescent="0.25">
      <c r="A2" s="85" t="s">
        <v>931</v>
      </c>
      <c r="B2" s="32">
        <v>200</v>
      </c>
      <c r="C2" s="18"/>
      <c r="D2" s="18"/>
      <c r="E2" s="18"/>
      <c r="F2" s="18"/>
      <c r="G2" s="18"/>
      <c r="H2" s="19"/>
    </row>
    <row r="3" ht="17.25" customHeight="1" spans="1:9" x14ac:dyDescent="0.25">
      <c r="A3" s="85" t="s">
        <v>931</v>
      </c>
      <c r="B3" s="32">
        <v>2</v>
      </c>
      <c r="C3" s="32">
        <v>185</v>
      </c>
      <c r="D3" s="18"/>
      <c r="E3" s="18"/>
      <c r="F3" s="18"/>
      <c r="G3" s="18"/>
      <c r="H3" s="19"/>
    </row>
    <row r="4" ht="17.25" customHeight="1" spans="1:9" x14ac:dyDescent="0.25">
      <c r="A4" s="85" t="s">
        <v>931</v>
      </c>
      <c r="B4" s="18"/>
      <c r="C4" s="18"/>
      <c r="D4" s="32">
        <v>150</v>
      </c>
      <c r="E4" s="32">
        <v>150</v>
      </c>
      <c r="F4" s="18"/>
      <c r="G4" s="18"/>
      <c r="H4" s="19"/>
    </row>
    <row r="5" ht="17.25" customHeight="1" spans="1:9" x14ac:dyDescent="0.25">
      <c r="A5" s="85" t="s">
        <v>909</v>
      </c>
      <c r="B5" s="32">
        <v>200</v>
      </c>
      <c r="C5" s="32">
        <v>330</v>
      </c>
      <c r="D5" s="18"/>
      <c r="E5" s="18"/>
      <c r="F5" s="32">
        <v>60</v>
      </c>
      <c r="G5" s="32">
        <v>60</v>
      </c>
      <c r="H5" s="19"/>
    </row>
    <row r="6" ht="17.25" customHeight="1" spans="1:9" x14ac:dyDescent="0.25">
      <c r="A6" s="85" t="s">
        <v>909</v>
      </c>
      <c r="B6" s="32">
        <v>100</v>
      </c>
      <c r="C6" s="32">
        <v>100</v>
      </c>
      <c r="D6" s="32">
        <v>100</v>
      </c>
      <c r="E6" s="32">
        <v>100</v>
      </c>
      <c r="F6" s="18"/>
      <c r="G6" s="18"/>
      <c r="H6" s="19"/>
    </row>
    <row r="7" ht="17.25" customHeight="1" spans="1:9" x14ac:dyDescent="0.25">
      <c r="A7" s="85" t="s">
        <v>932</v>
      </c>
      <c r="B7" s="32">
        <v>200</v>
      </c>
      <c r="C7" s="32">
        <v>100</v>
      </c>
      <c r="D7" s="32">
        <v>75</v>
      </c>
      <c r="E7" s="32">
        <v>75</v>
      </c>
      <c r="F7" s="18"/>
      <c r="G7" s="18"/>
      <c r="H7" s="19"/>
    </row>
    <row r="8" ht="17.25" customHeight="1" spans="1:9" x14ac:dyDescent="0.25">
      <c r="A8" s="85" t="s">
        <v>933</v>
      </c>
      <c r="B8" s="32">
        <v>618</v>
      </c>
      <c r="C8" s="32">
        <v>49</v>
      </c>
      <c r="D8" s="18"/>
      <c r="E8" s="18"/>
      <c r="F8" s="18"/>
      <c r="G8" s="18"/>
      <c r="H8" s="19"/>
    </row>
    <row r="9" ht="17.25" customHeight="1" spans="1:9" x14ac:dyDescent="0.25">
      <c r="A9" s="85" t="s">
        <v>933</v>
      </c>
      <c r="B9" s="32">
        <v>65</v>
      </c>
      <c r="C9" s="32">
        <v>292</v>
      </c>
      <c r="D9" s="18"/>
      <c r="E9" s="18"/>
      <c r="F9" s="18"/>
      <c r="G9" s="18"/>
      <c r="H9" s="19"/>
    </row>
    <row r="10" ht="17.25" customHeight="1" spans="1:9" x14ac:dyDescent="0.25">
      <c r="A10" s="85" t="s">
        <v>934</v>
      </c>
      <c r="B10" s="18"/>
      <c r="C10" s="32">
        <v>100</v>
      </c>
      <c r="D10" s="32">
        <v>100</v>
      </c>
      <c r="E10" s="32">
        <v>100</v>
      </c>
      <c r="F10" s="18"/>
      <c r="G10" s="18"/>
      <c r="H10" s="19"/>
    </row>
    <row r="11" ht="17.25" customHeight="1" spans="1:9" x14ac:dyDescent="0.25">
      <c r="A11" s="85" t="s">
        <v>853</v>
      </c>
      <c r="B11" s="18"/>
      <c r="C11" s="32">
        <v>44</v>
      </c>
      <c r="D11" s="18"/>
      <c r="E11" s="18"/>
      <c r="F11" s="18"/>
      <c r="G11" s="18"/>
      <c r="H11" s="19"/>
    </row>
    <row r="12" ht="17.25" customHeight="1" spans="1:9" x14ac:dyDescent="0.25">
      <c r="A12" s="85" t="s">
        <v>900</v>
      </c>
      <c r="B12" s="18"/>
      <c r="C12" s="18"/>
      <c r="D12" s="32">
        <v>75</v>
      </c>
      <c r="E12" s="18"/>
      <c r="F12" s="18"/>
      <c r="G12" s="18"/>
      <c r="H12" s="19"/>
    </row>
    <row r="13" ht="17.25" customHeight="1" spans="1:9" x14ac:dyDescent="0.25">
      <c r="A13" s="85" t="s">
        <v>900</v>
      </c>
      <c r="B13" s="32">
        <v>-65</v>
      </c>
      <c r="C13" s="18"/>
      <c r="D13" s="18"/>
      <c r="E13" s="18"/>
      <c r="F13" s="18"/>
      <c r="G13" s="18"/>
      <c r="H13" s="19"/>
    </row>
    <row r="14" ht="17.25" customHeight="1" spans="1:9" x14ac:dyDescent="0.25">
      <c r="A14" s="85">
        <v>45357</v>
      </c>
      <c r="B14" s="18"/>
      <c r="C14" s="18"/>
      <c r="D14" s="32">
        <v>100</v>
      </c>
      <c r="E14" s="32">
        <v>175</v>
      </c>
      <c r="F14" s="18"/>
      <c r="G14" s="18"/>
      <c r="H14" s="19"/>
    </row>
    <row r="15" ht="17.25" customHeight="1" spans="1:9" x14ac:dyDescent="0.25">
      <c r="A15" s="85"/>
      <c r="B15" s="18"/>
      <c r="C15" s="18"/>
      <c r="D15" s="18"/>
      <c r="E15" s="18"/>
      <c r="F15" s="18"/>
      <c r="G15" s="18"/>
      <c r="H15" s="19"/>
    </row>
    <row r="16" ht="17.25" customHeight="1" spans="1:9" x14ac:dyDescent="0.25">
      <c r="A16" s="85"/>
      <c r="B16" s="18"/>
      <c r="C16" s="18"/>
      <c r="D16" s="18"/>
      <c r="E16" s="18"/>
      <c r="F16" s="18"/>
      <c r="G16" s="18"/>
      <c r="H16" s="19"/>
    </row>
    <row r="17" ht="17.25" customHeight="1" spans="1:9" x14ac:dyDescent="0.25">
      <c r="A17" s="17"/>
      <c r="B17" s="18"/>
      <c r="C17" s="18"/>
      <c r="D17" s="18"/>
      <c r="E17" s="18"/>
      <c r="F17" s="18"/>
      <c r="G17" s="18"/>
      <c r="H17" s="19"/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7" width="10.719285714285713" style="2" customWidth="1"/>
    <col min="8" max="8" width="9.005" style="3" customWidth="1"/>
  </cols>
  <sheetData>
    <row r="1" ht="17.25" customHeight="1" spans="1:9" x14ac:dyDescent="0.25">
      <c r="A1" s="83" t="s">
        <v>0</v>
      </c>
      <c r="B1" s="42" t="s">
        <v>6</v>
      </c>
      <c r="C1" s="42" t="s">
        <v>8</v>
      </c>
      <c r="D1" s="42" t="s">
        <v>13</v>
      </c>
      <c r="E1" s="42" t="s">
        <v>17</v>
      </c>
      <c r="F1" s="42" t="s">
        <v>18</v>
      </c>
      <c r="G1" s="42" t="s">
        <v>12</v>
      </c>
      <c r="H1" s="54"/>
    </row>
    <row r="2" ht="17.25" customHeight="1" spans="1:9" x14ac:dyDescent="0.25">
      <c r="A2" s="66" t="s">
        <v>934</v>
      </c>
      <c r="B2" s="32">
        <v>24</v>
      </c>
      <c r="C2" s="32">
        <v>24</v>
      </c>
      <c r="D2" s="32">
        <v>40</v>
      </c>
      <c r="E2" s="32">
        <v>4</v>
      </c>
      <c r="F2" s="32">
        <v>4</v>
      </c>
      <c r="G2" s="32">
        <v>8</v>
      </c>
      <c r="H2" s="19"/>
    </row>
    <row r="3" ht="17.25" customHeight="1" spans="1:9" x14ac:dyDescent="0.25">
      <c r="A3" s="66" t="s">
        <v>935</v>
      </c>
      <c r="B3" s="32">
        <v>-24</v>
      </c>
      <c r="C3" s="32">
        <v>-24</v>
      </c>
      <c r="D3" s="32">
        <v>-40</v>
      </c>
      <c r="E3" s="32">
        <v>-4</v>
      </c>
      <c r="F3" s="32">
        <v>-4</v>
      </c>
      <c r="G3" s="32">
        <v>-8</v>
      </c>
      <c r="H3" s="19"/>
    </row>
    <row r="4" ht="17.25" customHeight="1" spans="1:9" x14ac:dyDescent="0.25">
      <c r="A4" s="85"/>
      <c r="B4" s="18"/>
      <c r="C4" s="18"/>
      <c r="D4" s="18"/>
      <c r="E4" s="18"/>
      <c r="F4" s="18"/>
      <c r="G4" s="18"/>
      <c r="H4" s="19"/>
    </row>
    <row r="5" ht="17.25" customHeight="1" spans="1:9" x14ac:dyDescent="0.25">
      <c r="A5" s="85"/>
      <c r="B5" s="18"/>
      <c r="C5" s="18"/>
      <c r="D5" s="18"/>
      <c r="E5" s="18"/>
      <c r="F5" s="18"/>
      <c r="G5" s="18"/>
      <c r="H5" s="19"/>
    </row>
    <row r="6" ht="17.25" customHeight="1" spans="1:9" x14ac:dyDescent="0.25">
      <c r="A6" s="85"/>
      <c r="B6" s="18"/>
      <c r="C6" s="18"/>
      <c r="D6" s="18"/>
      <c r="E6" s="18"/>
      <c r="F6" s="18"/>
      <c r="G6" s="18"/>
      <c r="H6" s="19"/>
    </row>
    <row r="7" ht="17.25" customHeight="1" spans="1:9" x14ac:dyDescent="0.25">
      <c r="A7" s="85"/>
      <c r="B7" s="18"/>
      <c r="C7" s="18"/>
      <c r="D7" s="18"/>
      <c r="E7" s="18"/>
      <c r="F7" s="18"/>
      <c r="G7" s="18"/>
      <c r="H7" s="19"/>
    </row>
    <row r="8" ht="17.25" customHeight="1" spans="1:9" x14ac:dyDescent="0.25">
      <c r="A8" s="85"/>
      <c r="B8" s="18"/>
      <c r="C8" s="18"/>
      <c r="D8" s="18"/>
      <c r="E8" s="18"/>
      <c r="F8" s="18"/>
      <c r="G8" s="18"/>
      <c r="H8" s="19"/>
    </row>
    <row r="9" ht="17.25" customHeight="1" spans="1:9" x14ac:dyDescent="0.25">
      <c r="A9" s="19"/>
      <c r="B9" s="18"/>
      <c r="C9" s="18"/>
      <c r="D9" s="18"/>
      <c r="E9" s="18"/>
      <c r="F9" s="18"/>
      <c r="G9" s="18"/>
      <c r="H9" s="19"/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719285714285713" style="2" customWidth="1"/>
    <col min="3" max="12" width="10.719285714285713" style="2" customWidth="1"/>
    <col min="13" max="13" width="9.005" style="3" customWidth="1"/>
    <col min="14" max="14" width="12.43357142857143" style="4" customWidth="1"/>
  </cols>
  <sheetData>
    <row r="1" ht="17.25" customHeight="1" spans="1:15" x14ac:dyDescent="0.25">
      <c r="A1" s="83" t="s">
        <v>0</v>
      </c>
      <c r="B1" s="42" t="s">
        <v>936</v>
      </c>
      <c r="C1" s="42" t="s">
        <v>46</v>
      </c>
      <c r="D1" s="42" t="s">
        <v>7</v>
      </c>
      <c r="E1" s="42" t="s">
        <v>8</v>
      </c>
      <c r="F1" s="42" t="s">
        <v>3</v>
      </c>
      <c r="G1" s="42" t="s">
        <v>17</v>
      </c>
      <c r="H1" s="42" t="s">
        <v>169</v>
      </c>
      <c r="I1" s="42" t="s">
        <v>9</v>
      </c>
      <c r="J1" s="42" t="s">
        <v>13</v>
      </c>
      <c r="K1" s="42" t="s">
        <v>11</v>
      </c>
      <c r="L1" s="42" t="s">
        <v>131</v>
      </c>
      <c r="M1" s="54"/>
      <c r="N1" s="4"/>
    </row>
    <row r="2" ht="17.25" customHeight="1" spans="1:15" x14ac:dyDescent="0.25">
      <c r="A2" s="47" t="s">
        <v>906</v>
      </c>
      <c r="B2" s="49">
        <v>200</v>
      </c>
      <c r="C2" s="49">
        <v>149</v>
      </c>
      <c r="D2" s="49">
        <v>149</v>
      </c>
      <c r="E2" s="49">
        <v>149</v>
      </c>
      <c r="F2" s="49">
        <v>149</v>
      </c>
      <c r="G2" s="49">
        <v>10</v>
      </c>
      <c r="H2" s="49">
        <v>2</v>
      </c>
      <c r="I2" s="49">
        <v>298</v>
      </c>
      <c r="J2" s="50"/>
      <c r="K2" s="50"/>
      <c r="L2" s="50"/>
      <c r="M2" s="51"/>
      <c r="N2" s="215" t="s">
        <v>937</v>
      </c>
    </row>
    <row r="3" ht="17.25" customHeight="1" spans="1:15" x14ac:dyDescent="0.25">
      <c r="A3" s="47" t="s">
        <v>906</v>
      </c>
      <c r="B3" s="50"/>
      <c r="C3" s="50"/>
      <c r="D3" s="50"/>
      <c r="E3" s="50"/>
      <c r="F3" s="50"/>
      <c r="G3" s="50"/>
      <c r="H3" s="50"/>
      <c r="I3" s="50"/>
      <c r="J3" s="49">
        <v>298</v>
      </c>
      <c r="K3" s="49">
        <v>298</v>
      </c>
      <c r="L3" s="49">
        <v>72</v>
      </c>
      <c r="M3" s="51"/>
      <c r="N3" s="215" t="s">
        <v>937</v>
      </c>
    </row>
    <row r="4" ht="17.25" customHeight="1" spans="1:15" x14ac:dyDescent="0.25">
      <c r="A4" s="66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9"/>
      <c r="N4" s="4"/>
    </row>
    <row r="5" ht="17.25" customHeight="1" spans="1:15" x14ac:dyDescent="0.25">
      <c r="A5" s="85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9"/>
      <c r="N5" s="4"/>
    </row>
    <row r="6" ht="17.25" customHeight="1" spans="1:15" x14ac:dyDescent="0.25">
      <c r="A6" s="19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9"/>
      <c r="N6" s="4"/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0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4" customWidth="1"/>
    <col min="3" max="3" width="11.147857142857141" style="24" customWidth="1"/>
    <col min="4" max="4" width="10.576428571428572" style="24" customWidth="1"/>
    <col min="5" max="5" width="10.719285714285713" style="24" customWidth="1"/>
    <col min="6" max="6" width="11.147857142857141" style="24" customWidth="1"/>
    <col min="7" max="7" width="10.576428571428572" style="350" customWidth="1"/>
    <col min="8" max="11" width="10.862142857142858" style="24" customWidth="1"/>
    <col min="12" max="13" width="9.005" style="4" customWidth="1"/>
    <col min="14" max="14" width="12.576428571428572" style="4" customWidth="1"/>
    <col min="15" max="19" width="12.43357142857143" style="4" customWidth="1"/>
  </cols>
  <sheetData>
    <row r="1" ht="17.25" customHeight="1" spans="1:20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17</v>
      </c>
      <c r="F1" s="198" t="s">
        <v>9</v>
      </c>
      <c r="G1" s="351" t="s">
        <v>169</v>
      </c>
      <c r="H1" s="198" t="s">
        <v>11</v>
      </c>
      <c r="I1" s="198" t="s">
        <v>12</v>
      </c>
      <c r="J1" s="198" t="s">
        <v>10</v>
      </c>
      <c r="K1" s="198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17">
        <v>44448</v>
      </c>
      <c r="B2" s="32">
        <v>20</v>
      </c>
      <c r="C2" s="32">
        <v>28</v>
      </c>
      <c r="D2" s="32">
        <v>28</v>
      </c>
      <c r="E2" s="32">
        <v>12</v>
      </c>
      <c r="F2" s="32">
        <v>12</v>
      </c>
      <c r="G2" s="32">
        <v>12</v>
      </c>
      <c r="H2" s="18"/>
      <c r="I2" s="18"/>
      <c r="J2" s="18"/>
      <c r="K2" s="18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57" t="s">
        <v>34</v>
      </c>
      <c r="B3" s="70">
        <v>10</v>
      </c>
      <c r="C3" s="70">
        <v>10</v>
      </c>
      <c r="D3" s="70">
        <v>12</v>
      </c>
      <c r="E3" s="70">
        <v>6</v>
      </c>
      <c r="F3" s="70">
        <v>20</v>
      </c>
      <c r="G3" s="70">
        <v>5</v>
      </c>
      <c r="H3" s="70">
        <v>6</v>
      </c>
      <c r="I3" s="58"/>
      <c r="J3" s="58"/>
      <c r="K3" s="58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108" t="s">
        <v>463</v>
      </c>
      <c r="B4" s="109">
        <f>SUM(C10:C11)</f>
      </c>
      <c r="C4" s="109">
        <f>SUM(D10:D11)</f>
      </c>
      <c r="D4" s="109">
        <f>SUM(E10:E11)</f>
      </c>
      <c r="E4" s="109">
        <f>SUM(F10:F11)</f>
      </c>
      <c r="F4" s="109">
        <f>SUM(G10:G11)</f>
      </c>
      <c r="G4" s="109">
        <f>SUM(H10:H11)</f>
      </c>
      <c r="H4" s="109">
        <f>SUM(I10:I11)</f>
      </c>
      <c r="I4" s="237"/>
      <c r="J4" s="237"/>
      <c r="K4" s="237"/>
      <c r="L4" s="12" t="s">
        <v>938</v>
      </c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85">
        <v>44540</v>
      </c>
      <c r="B5" s="68"/>
      <c r="C5" s="68"/>
      <c r="D5" s="68"/>
      <c r="E5" s="68"/>
      <c r="F5" s="68"/>
      <c r="G5" s="352"/>
      <c r="H5" s="68"/>
      <c r="I5" s="67">
        <v>100</v>
      </c>
      <c r="J5" s="68"/>
      <c r="K5" s="68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17">
        <v>44540</v>
      </c>
      <c r="B6" s="18"/>
      <c r="C6" s="18"/>
      <c r="D6" s="18"/>
      <c r="E6" s="18"/>
      <c r="F6" s="18"/>
      <c r="G6" s="353"/>
      <c r="H6" s="18"/>
      <c r="I6" s="32">
        <v>100</v>
      </c>
      <c r="J6" s="18"/>
      <c r="K6" s="18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17" t="s">
        <v>939</v>
      </c>
      <c r="B7" s="18"/>
      <c r="C7" s="18"/>
      <c r="D7" s="18"/>
      <c r="E7" s="18"/>
      <c r="F7" s="18"/>
      <c r="G7" s="353"/>
      <c r="H7" s="18"/>
      <c r="I7" s="32">
        <v>100</v>
      </c>
      <c r="J7" s="18"/>
      <c r="K7" s="18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17" t="s">
        <v>940</v>
      </c>
      <c r="B8" s="18"/>
      <c r="C8" s="18"/>
      <c r="D8" s="18"/>
      <c r="E8" s="18"/>
      <c r="F8" s="18"/>
      <c r="G8" s="353"/>
      <c r="H8" s="18"/>
      <c r="I8" s="32">
        <v>100</v>
      </c>
      <c r="J8" s="18"/>
      <c r="K8" s="18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17" t="s">
        <v>541</v>
      </c>
      <c r="B9" s="32">
        <v>60</v>
      </c>
      <c r="C9" s="32">
        <v>60</v>
      </c>
      <c r="D9" s="32">
        <v>120</v>
      </c>
      <c r="E9" s="32">
        <v>30</v>
      </c>
      <c r="F9" s="32">
        <v>60</v>
      </c>
      <c r="G9" s="32">
        <v>15</v>
      </c>
      <c r="H9" s="36"/>
      <c r="I9" s="36"/>
      <c r="J9" s="36"/>
      <c r="K9" s="36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108" t="s">
        <v>464</v>
      </c>
      <c r="B10" s="109">
        <f>SUM(C12:C17)</f>
      </c>
      <c r="C10" s="109">
        <f>SUM(D12:D17)</f>
      </c>
      <c r="D10" s="109">
        <f>SUM(E12:E17)</f>
      </c>
      <c r="E10" s="109">
        <f>SUM(F12:F17)</f>
      </c>
      <c r="F10" s="109">
        <f>SUM(G12:G17)</f>
      </c>
      <c r="G10" s="109">
        <f>SUM(H12:H17)</f>
      </c>
      <c r="H10" s="109">
        <f>SUM(I12:I17)</f>
      </c>
      <c r="I10" s="109">
        <f>SUM(J12:J17)</f>
      </c>
      <c r="J10" s="237"/>
      <c r="K10" s="237"/>
      <c r="L10" s="12" t="s">
        <v>938</v>
      </c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17"/>
      <c r="B11" s="18"/>
      <c r="C11" s="18"/>
      <c r="D11" s="18"/>
      <c r="E11" s="18"/>
      <c r="F11" s="18"/>
      <c r="G11" s="353"/>
      <c r="H11" s="18"/>
      <c r="I11" s="18"/>
      <c r="J11" s="18"/>
      <c r="K11" s="18"/>
      <c r="L11" s="4"/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08" t="s">
        <v>468</v>
      </c>
      <c r="B12" s="109">
        <f>SUM(C18:C19)</f>
      </c>
      <c r="C12" s="109">
        <f>SUM(D18:D19)</f>
      </c>
      <c r="D12" s="109">
        <f>SUM(E18:E19)</f>
      </c>
      <c r="E12" s="109">
        <f>SUM(F18:F19)</f>
      </c>
      <c r="F12" s="109">
        <f>SUM(G18:G19)</f>
      </c>
      <c r="G12" s="109">
        <f>SUM(H18:H19)</f>
      </c>
      <c r="H12" s="109">
        <f>SUM(I18:I19)</f>
      </c>
      <c r="I12" s="109">
        <f>SUM(J18:J19)</f>
      </c>
      <c r="J12" s="237"/>
      <c r="K12" s="237"/>
      <c r="L12" s="12" t="s">
        <v>938</v>
      </c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17" t="s">
        <v>737</v>
      </c>
      <c r="B13" s="18"/>
      <c r="C13" s="18"/>
      <c r="D13" s="18"/>
      <c r="E13" s="32">
        <v>20</v>
      </c>
      <c r="F13" s="18"/>
      <c r="G13" s="353"/>
      <c r="H13" s="18"/>
      <c r="I13" s="18"/>
      <c r="J13" s="18"/>
      <c r="K13" s="18"/>
      <c r="L13" s="4"/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108" t="s">
        <v>470</v>
      </c>
      <c r="B14" s="109">
        <f>SUM(C20:C21)</f>
      </c>
      <c r="C14" s="109">
        <f>SUM(D20:D21)</f>
      </c>
      <c r="D14" s="109">
        <f>SUM(E20:E21)</f>
      </c>
      <c r="E14" s="109">
        <f>SUM(F20:F21)</f>
      </c>
      <c r="F14" s="109">
        <f>SUM(G20:G21)</f>
      </c>
      <c r="G14" s="109">
        <f>SUM(H20:H21)</f>
      </c>
      <c r="H14" s="109">
        <f>SUM(I20:I21)</f>
      </c>
      <c r="I14" s="109">
        <f>SUM(J20:J21)</f>
      </c>
      <c r="J14" s="237"/>
      <c r="K14" s="237"/>
      <c r="L14" s="12" t="s">
        <v>938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17">
        <v>44713</v>
      </c>
      <c r="B15" s="32">
        <v>60</v>
      </c>
      <c r="C15" s="32">
        <v>60</v>
      </c>
      <c r="D15" s="32">
        <v>120</v>
      </c>
      <c r="E15" s="32">
        <v>30</v>
      </c>
      <c r="F15" s="36"/>
      <c r="G15" s="32">
        <v>29</v>
      </c>
      <c r="H15" s="36"/>
      <c r="I15" s="36"/>
      <c r="J15" s="36"/>
      <c r="K15" s="36"/>
      <c r="L15" s="4"/>
      <c r="M15" s="4"/>
      <c r="N15" s="4"/>
      <c r="O15" s="4"/>
      <c r="P15" s="4"/>
      <c r="Q15" s="4"/>
      <c r="R15" s="4"/>
      <c r="S15" s="4"/>
    </row>
    <row r="16" ht="17.25" customHeight="1" spans="1:20" x14ac:dyDescent="0.25">
      <c r="A16" s="108" t="s">
        <v>472</v>
      </c>
      <c r="B16" s="109">
        <f>SUM(C22:C23)</f>
      </c>
      <c r="C16" s="109">
        <f>SUM(D22:D23)</f>
      </c>
      <c r="D16" s="109">
        <f>SUM(E22:E23)</f>
      </c>
      <c r="E16" s="109">
        <f>SUM(F22:F23)</f>
      </c>
      <c r="F16" s="109">
        <f>SUM(G22:G23)</f>
      </c>
      <c r="G16" s="109">
        <f>SUM(H22:H23)</f>
      </c>
      <c r="H16" s="109">
        <f>SUM(I22:I23)</f>
      </c>
      <c r="I16" s="109">
        <f>SUM(J22:J23)</f>
      </c>
      <c r="J16" s="237"/>
      <c r="K16" s="237"/>
      <c r="L16" s="12" t="s">
        <v>941</v>
      </c>
      <c r="M16" s="4"/>
      <c r="N16" s="354" t="s">
        <v>942</v>
      </c>
      <c r="O16" s="4"/>
      <c r="P16" s="4"/>
      <c r="Q16" s="4"/>
      <c r="R16" s="4"/>
      <c r="S16" s="4"/>
    </row>
    <row r="17" ht="17.25" customHeight="1" spans="1:20" x14ac:dyDescent="0.25">
      <c r="A17" s="17"/>
      <c r="B17" s="18"/>
      <c r="C17" s="18"/>
      <c r="D17" s="18"/>
      <c r="E17" s="18"/>
      <c r="F17" s="18"/>
      <c r="G17" s="353"/>
      <c r="H17" s="18"/>
      <c r="I17" s="18"/>
      <c r="J17" s="18"/>
      <c r="K17" s="18"/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08" t="s">
        <v>473</v>
      </c>
      <c r="B18" s="109">
        <f>SUM(C24:C25)</f>
      </c>
      <c r="C18" s="109">
        <f>SUM(D24:D25)</f>
      </c>
      <c r="D18" s="109">
        <f>SUM(E24:E25)</f>
      </c>
      <c r="E18" s="109">
        <f>SUM(F24:F25)</f>
      </c>
      <c r="F18" s="109">
        <f>SUM(G24:G25)</f>
      </c>
      <c r="G18" s="109">
        <f>SUM(H24:H25)</f>
      </c>
      <c r="H18" s="109">
        <f>SUM(I24:I25)</f>
      </c>
      <c r="I18" s="109">
        <f>SUM(J24:J25)</f>
      </c>
      <c r="J18" s="237"/>
      <c r="K18" s="237"/>
      <c r="L18" s="12" t="s">
        <v>941</v>
      </c>
      <c r="M18" s="4"/>
      <c r="N18" s="354" t="s">
        <v>942</v>
      </c>
      <c r="O18" s="4"/>
      <c r="P18" s="4"/>
      <c r="Q18" s="4"/>
      <c r="R18" s="4"/>
      <c r="S18" s="4"/>
    </row>
    <row r="19" ht="17.25" customHeight="1" spans="1:20" x14ac:dyDescent="0.25">
      <c r="A19" s="17"/>
      <c r="B19" s="18"/>
      <c r="C19" s="18"/>
      <c r="D19" s="18"/>
      <c r="E19" s="18"/>
      <c r="F19" s="18"/>
      <c r="G19" s="353"/>
      <c r="H19" s="18"/>
      <c r="I19" s="18"/>
      <c r="J19" s="18"/>
      <c r="K19" s="18"/>
      <c r="L19" s="4"/>
      <c r="M19" s="4"/>
      <c r="N19" s="4"/>
      <c r="O19" s="4"/>
      <c r="P19" s="4"/>
      <c r="Q19" s="4"/>
      <c r="R19" s="4"/>
      <c r="S19" s="4"/>
    </row>
    <row r="20" ht="17.25" customHeight="1" spans="1:20" x14ac:dyDescent="0.25">
      <c r="A20" s="108" t="s">
        <v>474</v>
      </c>
      <c r="B20" s="109">
        <f>SUM(C26:C27)</f>
      </c>
      <c r="C20" s="109">
        <f>SUM(D26:D27)</f>
      </c>
      <c r="D20" s="109">
        <f>SUM(E26:E27)</f>
      </c>
      <c r="E20" s="109">
        <f>SUM(F26:F27)</f>
      </c>
      <c r="F20" s="109">
        <f>SUM(G26:G27)</f>
      </c>
      <c r="G20" s="109">
        <f>SUM(H26:H27)</f>
      </c>
      <c r="H20" s="109">
        <f>SUM(I26:I27)</f>
      </c>
      <c r="I20" s="109">
        <f>SUM(J26:J27)</f>
      </c>
      <c r="J20" s="237"/>
      <c r="K20" s="237"/>
      <c r="L20" s="12" t="s">
        <v>941</v>
      </c>
      <c r="M20" s="4"/>
      <c r="N20" s="354" t="s">
        <v>942</v>
      </c>
      <c r="O20" s="4"/>
      <c r="P20" s="4"/>
      <c r="Q20" s="4"/>
      <c r="R20" s="4"/>
      <c r="S20" s="4"/>
    </row>
    <row r="21" ht="17.25" customHeight="1" spans="1:20" x14ac:dyDescent="0.25">
      <c r="A21" s="17">
        <v>44685</v>
      </c>
      <c r="B21" s="32">
        <v>85</v>
      </c>
      <c r="C21" s="32">
        <v>190</v>
      </c>
      <c r="D21" s="32">
        <v>100</v>
      </c>
      <c r="E21" s="32">
        <v>30</v>
      </c>
      <c r="F21" s="32">
        <v>100</v>
      </c>
      <c r="G21" s="32">
        <v>5</v>
      </c>
      <c r="H21" s="36"/>
      <c r="I21" s="36"/>
      <c r="J21" s="36"/>
      <c r="K21" s="36"/>
      <c r="L21" s="4"/>
      <c r="M21" s="4"/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44746</v>
      </c>
      <c r="B22" s="32">
        <v>35</v>
      </c>
      <c r="C22" s="36"/>
      <c r="D22" s="32">
        <v>140</v>
      </c>
      <c r="E22" s="32">
        <v>35</v>
      </c>
      <c r="F22" s="32">
        <v>90</v>
      </c>
      <c r="G22" s="32">
        <v>5</v>
      </c>
      <c r="H22" s="36"/>
      <c r="I22" s="36"/>
      <c r="J22" s="36"/>
      <c r="K22" s="36"/>
      <c r="L22" s="4"/>
      <c r="M22" s="4"/>
      <c r="N22" s="4"/>
      <c r="O22" s="4"/>
      <c r="P22" s="4"/>
      <c r="Q22" s="4"/>
      <c r="R22" s="4"/>
      <c r="S22" s="4"/>
    </row>
    <row r="23" ht="17.25" customHeight="1" spans="1:20" x14ac:dyDescent="0.25">
      <c r="A23" s="108" t="s">
        <v>475</v>
      </c>
      <c r="B23" s="109">
        <f>SUM(C28:C30)</f>
      </c>
      <c r="C23" s="109">
        <f>SUM(D28:D30)</f>
      </c>
      <c r="D23" s="109">
        <f>SUM(E28:E30)</f>
      </c>
      <c r="E23" s="109">
        <f>SUM(F28:F30)</f>
      </c>
      <c r="F23" s="109">
        <f>SUM(G28:G30)</f>
      </c>
      <c r="G23" s="109">
        <f>SUM(H28:H30)</f>
      </c>
      <c r="H23" s="109">
        <f>SUM(I28:I30)</f>
      </c>
      <c r="I23" s="109">
        <f>SUM(J28:J30)</f>
      </c>
      <c r="J23" s="237"/>
      <c r="K23" s="237"/>
      <c r="L23" s="354" t="s">
        <v>941</v>
      </c>
      <c r="M23" s="4"/>
      <c r="N23" s="354" t="s">
        <v>942</v>
      </c>
      <c r="O23" s="4"/>
      <c r="P23" s="4"/>
      <c r="Q23" s="4"/>
      <c r="R23" s="4"/>
      <c r="S23" s="4"/>
    </row>
    <row r="24" ht="17.25" customHeight="1" spans="1:20" x14ac:dyDescent="0.25">
      <c r="A24" s="17">
        <v>44900</v>
      </c>
      <c r="B24" s="32">
        <v>142</v>
      </c>
      <c r="C24" s="32">
        <v>140</v>
      </c>
      <c r="D24" s="32">
        <v>200</v>
      </c>
      <c r="E24" s="36"/>
      <c r="F24" s="32">
        <v>50</v>
      </c>
      <c r="G24" s="355"/>
      <c r="H24" s="36"/>
      <c r="I24" s="36"/>
      <c r="J24" s="32">
        <v>40</v>
      </c>
      <c r="K24" s="36"/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356" t="s">
        <v>68</v>
      </c>
      <c r="B25" s="32">
        <v>78</v>
      </c>
      <c r="C25" s="32">
        <v>150</v>
      </c>
      <c r="D25" s="32">
        <v>200</v>
      </c>
      <c r="E25" s="18"/>
      <c r="F25" s="18"/>
      <c r="G25" s="353"/>
      <c r="H25" s="36"/>
      <c r="I25" s="36"/>
      <c r="J25" s="36"/>
      <c r="K25" s="36"/>
      <c r="L25" s="4"/>
      <c r="M25" s="4"/>
      <c r="N25" s="4"/>
      <c r="O25" s="4"/>
      <c r="P25" s="4"/>
      <c r="Q25" s="4"/>
      <c r="R25" s="4"/>
      <c r="S25" s="4"/>
    </row>
    <row r="26" ht="17.25" customHeight="1" spans="1:20" x14ac:dyDescent="0.25">
      <c r="A26" s="356" t="s">
        <v>159</v>
      </c>
      <c r="B26" s="18"/>
      <c r="C26" s="32">
        <v>95</v>
      </c>
      <c r="D26" s="18"/>
      <c r="E26" s="18"/>
      <c r="F26" s="18"/>
      <c r="G26" s="353"/>
      <c r="H26" s="36"/>
      <c r="I26" s="36"/>
      <c r="J26" s="36"/>
      <c r="K26" s="36"/>
      <c r="L26" s="4"/>
      <c r="M26" s="4"/>
      <c r="N26" s="4"/>
      <c r="O26" s="4"/>
      <c r="P26" s="4"/>
      <c r="Q26" s="4"/>
      <c r="R26" s="4"/>
      <c r="S26" s="4"/>
    </row>
    <row r="27" ht="17.25" customHeight="1" spans="1:20" x14ac:dyDescent="0.25">
      <c r="A27" s="356" t="s">
        <v>159</v>
      </c>
      <c r="B27" s="18"/>
      <c r="C27" s="32">
        <v>-3</v>
      </c>
      <c r="D27" s="18"/>
      <c r="E27" s="18"/>
      <c r="F27" s="18"/>
      <c r="G27" s="353"/>
      <c r="H27" s="36"/>
      <c r="I27" s="36"/>
      <c r="J27" s="36"/>
      <c r="K27" s="36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108" t="s">
        <v>476</v>
      </c>
      <c r="B28" s="109">
        <f>SUM(C31:C35)</f>
      </c>
      <c r="C28" s="109">
        <f>SUM(D31:D35)</f>
      </c>
      <c r="D28" s="109">
        <f>SUM(E31:E35)</f>
      </c>
      <c r="E28" s="109">
        <f>SUM(F31:F35)</f>
      </c>
      <c r="F28" s="109">
        <f>SUM(G31:G35)</f>
      </c>
      <c r="G28" s="109">
        <f>SUM(H31:H35)</f>
      </c>
      <c r="H28" s="109">
        <f>SUM(I31:I35)</f>
      </c>
      <c r="I28" s="109">
        <f>SUM(J31:J35)</f>
      </c>
      <c r="J28" s="109">
        <f>SUM(K31:K35)</f>
      </c>
      <c r="K28" s="109">
        <f>SUM(L31:L35)</f>
      </c>
      <c r="L28" s="354" t="s">
        <v>941</v>
      </c>
      <c r="M28" s="4"/>
      <c r="N28" s="354" t="s">
        <v>942</v>
      </c>
      <c r="O28" s="4"/>
      <c r="P28" s="4"/>
      <c r="Q28" s="4"/>
      <c r="R28" s="4"/>
      <c r="S28" s="4"/>
    </row>
    <row r="29" ht="17.25" customHeight="1" spans="1:20" x14ac:dyDescent="0.25">
      <c r="A29" s="356">
        <v>44810</v>
      </c>
      <c r="B29" s="32">
        <v>-67</v>
      </c>
      <c r="C29" s="32">
        <v>-250</v>
      </c>
      <c r="D29" s="32">
        <v>-186</v>
      </c>
      <c r="E29" s="32">
        <v>-29</v>
      </c>
      <c r="F29" s="36"/>
      <c r="G29" s="355"/>
      <c r="H29" s="36"/>
      <c r="I29" s="36"/>
      <c r="J29" s="36"/>
      <c r="K29" s="36"/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356">
        <v>44840</v>
      </c>
      <c r="B30" s="32">
        <v>-84</v>
      </c>
      <c r="C30" s="32">
        <v>-105</v>
      </c>
      <c r="D30" s="32">
        <v>-182</v>
      </c>
      <c r="E30" s="36"/>
      <c r="F30" s="36"/>
      <c r="G30" s="32">
        <v>-5</v>
      </c>
      <c r="H30" s="36"/>
      <c r="I30" s="36"/>
      <c r="J30" s="36"/>
      <c r="K30" s="36"/>
      <c r="L30" s="4"/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357">
        <v>44840</v>
      </c>
      <c r="B31" s="36"/>
      <c r="C31" s="38">
        <v>-3</v>
      </c>
      <c r="D31" s="36"/>
      <c r="E31" s="36"/>
      <c r="F31" s="36"/>
      <c r="G31" s="355"/>
      <c r="H31" s="36"/>
      <c r="I31" s="36"/>
      <c r="J31" s="36"/>
      <c r="K31" s="36"/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356" t="s">
        <v>943</v>
      </c>
      <c r="B32" s="32">
        <v>-25</v>
      </c>
      <c r="C32" s="32">
        <v>-6</v>
      </c>
      <c r="D32" s="32">
        <v>-2</v>
      </c>
      <c r="E32" s="36"/>
      <c r="F32" s="32">
        <v>-195</v>
      </c>
      <c r="G32" s="355"/>
      <c r="H32" s="36"/>
      <c r="I32" s="36"/>
      <c r="J32" s="32">
        <v>-29</v>
      </c>
      <c r="K32" s="36"/>
      <c r="L32" s="4"/>
      <c r="M32" s="4"/>
      <c r="N32" s="4"/>
      <c r="O32" s="4"/>
      <c r="P32" s="4"/>
      <c r="Q32" s="4"/>
      <c r="R32" s="4"/>
      <c r="S32" s="4"/>
    </row>
    <row r="33" ht="17.25" customHeight="1" spans="1:20" x14ac:dyDescent="0.25">
      <c r="A33" s="356" t="s">
        <v>191</v>
      </c>
      <c r="B33" s="32">
        <v>84</v>
      </c>
      <c r="C33" s="32">
        <v>150</v>
      </c>
      <c r="D33" s="32">
        <v>200</v>
      </c>
      <c r="E33" s="32">
        <v>25</v>
      </c>
      <c r="F33" s="36"/>
      <c r="G33" s="355"/>
      <c r="H33" s="36"/>
      <c r="I33" s="36"/>
      <c r="J33" s="36"/>
      <c r="K33" s="36"/>
      <c r="L33" s="4"/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356" t="s">
        <v>944</v>
      </c>
      <c r="B34" s="32">
        <v>66</v>
      </c>
      <c r="C34" s="32">
        <v>250</v>
      </c>
      <c r="D34" s="32">
        <v>100</v>
      </c>
      <c r="E34" s="32">
        <v>25</v>
      </c>
      <c r="F34" s="36"/>
      <c r="G34" s="355"/>
      <c r="H34" s="36"/>
      <c r="I34" s="36"/>
      <c r="J34" s="36"/>
      <c r="K34" s="36"/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108" t="s">
        <v>477</v>
      </c>
      <c r="B35" s="109">
        <f>SUM(C36:C42)</f>
      </c>
      <c r="C35" s="109">
        <f>SUM(D36:D42)</f>
      </c>
      <c r="D35" s="109">
        <f>SUM(E36:E42)</f>
      </c>
      <c r="E35" s="109">
        <f>SUM(F36:F42)</f>
      </c>
      <c r="F35" s="109">
        <f>SUM(G36:G42)</f>
      </c>
      <c r="G35" s="109">
        <f>SUM(H36:H42)</f>
      </c>
      <c r="H35" s="109">
        <f>SUM(I36:I42)</f>
      </c>
      <c r="I35" s="109">
        <f>SUM(J36:J42)</f>
      </c>
      <c r="J35" s="109">
        <f>SUM(K36:K42)</f>
      </c>
      <c r="K35" s="109">
        <f>SUM(L36:L42)</f>
      </c>
      <c r="L35" s="354" t="s">
        <v>945</v>
      </c>
      <c r="M35" s="4"/>
      <c r="N35" s="354" t="s">
        <v>942</v>
      </c>
      <c r="O35" s="4"/>
      <c r="P35" s="4"/>
      <c r="Q35" s="4"/>
      <c r="R35" s="4"/>
      <c r="S35" s="4"/>
    </row>
    <row r="36" ht="17.25" customHeight="1" spans="1:20" x14ac:dyDescent="0.25">
      <c r="A36" s="201"/>
      <c r="B36" s="243"/>
      <c r="C36" s="243"/>
      <c r="D36" s="243"/>
      <c r="E36" s="243"/>
      <c r="F36" s="243"/>
      <c r="G36" s="358"/>
      <c r="H36" s="243"/>
      <c r="I36" s="243"/>
      <c r="J36" s="243"/>
      <c r="K36" s="243"/>
      <c r="L36" s="4"/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08" t="s">
        <v>478</v>
      </c>
      <c r="B37" s="109">
        <f>SUM(C43:C44)</f>
      </c>
      <c r="C37" s="109">
        <f>SUM(D43:D44)</f>
      </c>
      <c r="D37" s="109">
        <f>SUM(E43:E44)</f>
      </c>
      <c r="E37" s="109">
        <f>SUM(F43:F44)</f>
      </c>
      <c r="F37" s="109">
        <f>SUM(G43:G44)</f>
      </c>
      <c r="G37" s="109">
        <f>SUM(H43:H44)</f>
      </c>
      <c r="H37" s="109">
        <f>SUM(I43:I44)</f>
      </c>
      <c r="I37" s="109">
        <f>SUM(J43:J44)</f>
      </c>
      <c r="J37" s="109">
        <f>SUM(K43:K44)</f>
      </c>
      <c r="K37" s="109">
        <f>SUM(L38:L44)</f>
      </c>
      <c r="L37" s="354" t="s">
        <v>945</v>
      </c>
      <c r="M37" s="4"/>
      <c r="N37" s="354" t="s">
        <v>942</v>
      </c>
      <c r="O37" s="4"/>
      <c r="P37" s="4"/>
      <c r="Q37" s="4"/>
      <c r="R37" s="4"/>
      <c r="S37" s="4"/>
    </row>
    <row r="38" ht="17.25" customHeight="1" spans="1:20" x14ac:dyDescent="0.25">
      <c r="A38" s="359">
        <v>44569</v>
      </c>
      <c r="B38" s="67">
        <v>-51</v>
      </c>
      <c r="C38" s="94"/>
      <c r="D38" s="67">
        <v>-221</v>
      </c>
      <c r="E38" s="67">
        <v>-20</v>
      </c>
      <c r="F38" s="94"/>
      <c r="G38" s="67">
        <v>-35</v>
      </c>
      <c r="H38" s="94"/>
      <c r="I38" s="94"/>
      <c r="J38" s="94"/>
      <c r="K38" s="94"/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356">
        <v>44842</v>
      </c>
      <c r="B39" s="32">
        <v>-101</v>
      </c>
      <c r="C39" s="32">
        <v>-210</v>
      </c>
      <c r="D39" s="32">
        <v>-239</v>
      </c>
      <c r="E39" s="18"/>
      <c r="F39" s="18"/>
      <c r="G39" s="353"/>
      <c r="H39" s="18"/>
      <c r="I39" s="18"/>
      <c r="J39" s="18"/>
      <c r="K39" s="18"/>
      <c r="L39" s="4"/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359">
        <v>44873</v>
      </c>
      <c r="B40" s="32">
        <v>-82</v>
      </c>
      <c r="C40" s="18"/>
      <c r="D40" s="32">
        <v>-23</v>
      </c>
      <c r="E40" s="32">
        <v>-15</v>
      </c>
      <c r="F40" s="18"/>
      <c r="G40" s="32">
        <v>-19</v>
      </c>
      <c r="H40" s="18"/>
      <c r="I40" s="18"/>
      <c r="J40" s="18"/>
      <c r="K40" s="18"/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359" t="s">
        <v>946</v>
      </c>
      <c r="B41" s="36"/>
      <c r="C41" s="32">
        <v>-264</v>
      </c>
      <c r="D41" s="36"/>
      <c r="E41" s="32">
        <v>-10</v>
      </c>
      <c r="F41" s="32">
        <v>-48</v>
      </c>
      <c r="G41" s="355"/>
      <c r="H41" s="32">
        <v>-2</v>
      </c>
      <c r="I41" s="36"/>
      <c r="J41" s="36"/>
      <c r="K41" s="36"/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359" t="s">
        <v>946</v>
      </c>
      <c r="B42" s="32">
        <v>-4</v>
      </c>
      <c r="C42" s="36"/>
      <c r="D42" s="32">
        <v>-42</v>
      </c>
      <c r="E42" s="36"/>
      <c r="F42" s="36"/>
      <c r="G42" s="32">
        <v>-3</v>
      </c>
      <c r="H42" s="36"/>
      <c r="I42" s="32">
        <v>-400</v>
      </c>
      <c r="J42" s="32">
        <v>-11</v>
      </c>
      <c r="K42" s="36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08" t="s">
        <v>479</v>
      </c>
      <c r="B43" s="109">
        <f>SUM(C45:C50)</f>
      </c>
      <c r="C43" s="109">
        <f>SUM(D45:D50)</f>
      </c>
      <c r="D43" s="109">
        <f>SUM(E45:E50)</f>
      </c>
      <c r="E43" s="109">
        <f>SUM(F45:F50)</f>
      </c>
      <c r="F43" s="109">
        <f>SUM(G45:G50)</f>
      </c>
      <c r="G43" s="109">
        <f>SUM(H45:H50)</f>
      </c>
      <c r="H43" s="109">
        <f>SUM(I45:I50)</f>
      </c>
      <c r="I43" s="109">
        <f>SUM(J45:J50)</f>
      </c>
      <c r="J43" s="109">
        <f>SUM(K45:K50)</f>
      </c>
      <c r="K43" s="109">
        <f>SUM(L45:L50)</f>
      </c>
      <c r="L43" s="354" t="s">
        <v>945</v>
      </c>
      <c r="M43" s="4"/>
      <c r="N43" s="354" t="s">
        <v>942</v>
      </c>
      <c r="O43" s="4"/>
      <c r="P43" s="4"/>
      <c r="Q43" s="4"/>
      <c r="R43" s="4"/>
      <c r="S43" s="4"/>
    </row>
    <row r="44" ht="17.25" customHeight="1" spans="1:20" x14ac:dyDescent="0.25">
      <c r="A44" s="359"/>
      <c r="B44" s="18"/>
      <c r="C44" s="36"/>
      <c r="D44" s="18"/>
      <c r="E44" s="36"/>
      <c r="F44" s="36"/>
      <c r="G44" s="353"/>
      <c r="H44" s="36"/>
      <c r="I44" s="18"/>
      <c r="J44" s="18"/>
      <c r="K44" s="36"/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08" t="s">
        <v>480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354" t="s">
        <v>945</v>
      </c>
      <c r="M45" s="4"/>
      <c r="N45" s="354" t="s">
        <v>942</v>
      </c>
      <c r="O45" s="4"/>
      <c r="P45" s="4"/>
      <c r="Q45" s="4"/>
      <c r="R45" s="4"/>
      <c r="S45" s="4"/>
    </row>
    <row r="46" ht="17.25" customHeight="1" spans="1:20" x14ac:dyDescent="0.25">
      <c r="A46" s="359" t="s">
        <v>231</v>
      </c>
      <c r="B46" s="32">
        <v>-83</v>
      </c>
      <c r="C46" s="32">
        <v>-65</v>
      </c>
      <c r="D46" s="32">
        <v>-91</v>
      </c>
      <c r="E46" s="32">
        <v>-30</v>
      </c>
      <c r="F46" s="18"/>
      <c r="G46" s="353"/>
      <c r="H46" s="18"/>
      <c r="I46" s="18"/>
      <c r="J46" s="18"/>
      <c r="K46" s="18"/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08" t="s">
        <v>481</v>
      </c>
      <c r="B47" s="109">
        <f>SUM(C53:C54)</f>
      </c>
      <c r="C47" s="109">
        <f>SUM(D53:D54)</f>
      </c>
      <c r="D47" s="109">
        <f>SUM(E53:E54)</f>
      </c>
      <c r="E47" s="109">
        <f>SUM(F53:F54)</f>
      </c>
      <c r="F47" s="109">
        <f>SUM(G53:G54)</f>
      </c>
      <c r="G47" s="109">
        <f>SUM(H53:H54)</f>
      </c>
      <c r="H47" s="109">
        <f>SUM(I53:I54)</f>
      </c>
      <c r="I47" s="109">
        <f>SUM(J53:J54)</f>
      </c>
      <c r="J47" s="109">
        <f>SUM(K53:K54)</f>
      </c>
      <c r="K47" s="109">
        <f>SUM(L53:L54)</f>
      </c>
      <c r="L47" s="354" t="s">
        <v>945</v>
      </c>
      <c r="M47" s="4"/>
      <c r="N47" s="354" t="s">
        <v>942</v>
      </c>
      <c r="O47" s="4"/>
      <c r="P47" s="4"/>
      <c r="Q47" s="4"/>
      <c r="R47" s="4"/>
      <c r="S47" s="4"/>
    </row>
    <row r="48" ht="17.25" customHeight="1" spans="1:20" x14ac:dyDescent="0.25">
      <c r="A48" s="17"/>
      <c r="B48" s="18"/>
      <c r="C48" s="18"/>
      <c r="D48" s="18"/>
      <c r="E48" s="18"/>
      <c r="F48" s="18"/>
      <c r="G48" s="353"/>
      <c r="H48" s="18"/>
      <c r="I48" s="18"/>
      <c r="J48" s="18"/>
      <c r="K48" s="18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108" t="s">
        <v>482</v>
      </c>
      <c r="B49" s="109">
        <f>SUM(C55:C56)</f>
      </c>
      <c r="C49" s="109">
        <f>SUM(D55:D56)</f>
      </c>
      <c r="D49" s="109">
        <f>SUM(E55:E56)</f>
      </c>
      <c r="E49" s="109">
        <f>SUM(F55:F56)</f>
      </c>
      <c r="F49" s="109">
        <f>SUM(G55:G56)</f>
      </c>
      <c r="G49" s="109">
        <f>SUM(H55:H56)</f>
      </c>
      <c r="H49" s="109">
        <f>SUM(I55:I56)</f>
      </c>
      <c r="I49" s="109">
        <f>SUM(J55:J56)</f>
      </c>
      <c r="J49" s="109">
        <f>SUM(K55:K56)</f>
      </c>
      <c r="K49" s="109">
        <f>SUM(L55:L56)</f>
      </c>
      <c r="L49" s="354" t="s">
        <v>945</v>
      </c>
      <c r="M49" s="4"/>
      <c r="N49" s="354" t="s">
        <v>942</v>
      </c>
      <c r="O49" s="4"/>
      <c r="P49" s="4"/>
      <c r="Q49" s="4"/>
      <c r="R49" s="4"/>
      <c r="S49" s="4"/>
    </row>
    <row r="50" ht="17.25" customHeight="1" spans="1:20" x14ac:dyDescent="0.25">
      <c r="A50" s="17">
        <v>44573</v>
      </c>
      <c r="B50" s="32">
        <v>50</v>
      </c>
      <c r="C50" s="32">
        <v>162</v>
      </c>
      <c r="D50" s="32">
        <v>122</v>
      </c>
      <c r="E50" s="18"/>
      <c r="F50" s="18"/>
      <c r="G50" s="353"/>
      <c r="H50" s="18"/>
      <c r="I50" s="18"/>
      <c r="J50" s="18"/>
      <c r="K50" s="18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08" t="s">
        <v>483</v>
      </c>
      <c r="B51" s="109">
        <f>SUM(C57:C58)</f>
      </c>
      <c r="C51" s="109">
        <f>SUM(D57:D58)</f>
      </c>
      <c r="D51" s="109">
        <f>SUM(E57:E58)</f>
      </c>
      <c r="E51" s="109">
        <f>SUM(F57:F58)</f>
      </c>
      <c r="F51" s="109">
        <f>SUM(G57:G58)</f>
      </c>
      <c r="G51" s="109">
        <f>SUM(H57:H58)</f>
      </c>
      <c r="H51" s="109">
        <f>SUM(I57:I58)</f>
      </c>
      <c r="I51" s="109">
        <f>SUM(J57:J58)</f>
      </c>
      <c r="J51" s="109">
        <f>SUM(K57:K58)</f>
      </c>
      <c r="K51" s="109">
        <f>SUM(L57:L58)</f>
      </c>
      <c r="L51" s="354" t="s">
        <v>945</v>
      </c>
      <c r="M51" s="4"/>
      <c r="N51" s="354" t="s">
        <v>942</v>
      </c>
      <c r="O51" s="4"/>
      <c r="P51" s="4"/>
      <c r="Q51" s="4"/>
      <c r="R51" s="4"/>
      <c r="S51" s="4"/>
    </row>
    <row r="52" ht="17.25" customHeight="1" spans="1:20" x14ac:dyDescent="0.25">
      <c r="A52" s="17" t="s">
        <v>235</v>
      </c>
      <c r="B52" s="32">
        <v>-84</v>
      </c>
      <c r="C52" s="32">
        <v>-100</v>
      </c>
      <c r="D52" s="32">
        <v>-215</v>
      </c>
      <c r="E52" s="32">
        <v>-44</v>
      </c>
      <c r="F52" s="18"/>
      <c r="G52" s="353"/>
      <c r="H52" s="18"/>
      <c r="I52" s="18"/>
      <c r="J52" s="18"/>
      <c r="K52" s="18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85" t="s">
        <v>244</v>
      </c>
      <c r="B53" s="32">
        <v>-71</v>
      </c>
      <c r="C53" s="32">
        <v>-158</v>
      </c>
      <c r="D53" s="32">
        <v>-36</v>
      </c>
      <c r="E53" s="32">
        <v>-48</v>
      </c>
      <c r="F53" s="36"/>
      <c r="G53" s="355"/>
      <c r="H53" s="36"/>
      <c r="I53" s="36"/>
      <c r="J53" s="36"/>
      <c r="K53" s="36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108" t="s">
        <v>484</v>
      </c>
      <c r="B54" s="109">
        <f>SUM(C59:C61)</f>
      </c>
      <c r="C54" s="109">
        <f>SUM(D59:D61)</f>
      </c>
      <c r="D54" s="109">
        <f>SUM(E59:E61)</f>
      </c>
      <c r="E54" s="109">
        <f>SUM(F59:F61)</f>
      </c>
      <c r="F54" s="109">
        <f>SUM(G59:G61)</f>
      </c>
      <c r="G54" s="109">
        <f>SUM(H59:H61)</f>
      </c>
      <c r="H54" s="109">
        <f>SUM(I59:I61)</f>
      </c>
      <c r="I54" s="109">
        <f>SUM(J59:J61)</f>
      </c>
      <c r="J54" s="109">
        <f>SUM(K59:K61)</f>
      </c>
      <c r="K54" s="109">
        <f>SUM(L59:L61)</f>
      </c>
      <c r="L54" s="354" t="s">
        <v>945</v>
      </c>
      <c r="M54" s="4"/>
      <c r="N54" s="354" t="s">
        <v>942</v>
      </c>
      <c r="O54" s="4"/>
      <c r="P54" s="4"/>
      <c r="Q54" s="4"/>
      <c r="R54" s="4"/>
      <c r="S54" s="4"/>
    </row>
    <row r="55" ht="17.25" customHeight="1" spans="1:20" x14ac:dyDescent="0.25">
      <c r="A55" s="85"/>
      <c r="B55" s="18"/>
      <c r="C55" s="18"/>
      <c r="D55" s="18"/>
      <c r="E55" s="18"/>
      <c r="F55" s="36"/>
      <c r="G55" s="355"/>
      <c r="H55" s="36"/>
      <c r="I55" s="36"/>
      <c r="J55" s="36"/>
      <c r="K55" s="36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108" t="s">
        <v>947</v>
      </c>
      <c r="B56" s="109">
        <f>SUM(C62:C63)</f>
      </c>
      <c r="C56" s="109">
        <f>SUM(D62:D63)</f>
      </c>
      <c r="D56" s="109">
        <f>SUM(E62:E63)</f>
      </c>
      <c r="E56" s="109">
        <f>SUM(F62:F63)</f>
      </c>
      <c r="F56" s="109">
        <f>SUM(G62:G63)</f>
      </c>
      <c r="G56" s="109">
        <f>SUM(H62:H63)</f>
      </c>
      <c r="H56" s="109">
        <f>SUM(I62:I63)</f>
      </c>
      <c r="I56" s="109">
        <f>SUM(J61:J63)</f>
      </c>
      <c r="J56" s="109">
        <f>SUM(K61:K63)</f>
      </c>
      <c r="K56" s="109">
        <f>SUM(L61:L63)</f>
      </c>
      <c r="L56" s="354" t="s">
        <v>945</v>
      </c>
      <c r="M56" s="4"/>
      <c r="N56" s="354" t="s">
        <v>942</v>
      </c>
      <c r="O56" s="4"/>
      <c r="P56" s="4"/>
      <c r="Q56" s="4"/>
      <c r="R56" s="4"/>
      <c r="S56" s="4"/>
    </row>
    <row r="57" ht="17.25" customHeight="1" spans="1:20" x14ac:dyDescent="0.25">
      <c r="A57" s="85"/>
      <c r="B57" s="18"/>
      <c r="C57" s="18"/>
      <c r="D57" s="18"/>
      <c r="E57" s="18"/>
      <c r="F57" s="36"/>
      <c r="G57" s="355"/>
      <c r="H57" s="36"/>
      <c r="I57" s="36"/>
      <c r="J57" s="36"/>
      <c r="K57" s="36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108" t="s">
        <v>948</v>
      </c>
      <c r="B58" s="109">
        <f>SUM(C64:C65)</f>
      </c>
      <c r="C58" s="109">
        <f>SUM(D64:D65)</f>
      </c>
      <c r="D58" s="109">
        <f>SUM(E64:E65)</f>
      </c>
      <c r="E58" s="109">
        <f>SUM(F64:F65)</f>
      </c>
      <c r="F58" s="109">
        <f>SUM(G64:G65)</f>
      </c>
      <c r="G58" s="109">
        <f>SUM(H64:H65)</f>
      </c>
      <c r="H58" s="109">
        <f>SUM(I64:I65)</f>
      </c>
      <c r="I58" s="109">
        <f>SUM(J63:J65)</f>
      </c>
      <c r="J58" s="109">
        <f>SUM(K63:K65)</f>
      </c>
      <c r="K58" s="109">
        <f>SUM(L63:L65)</f>
      </c>
      <c r="L58" s="354" t="s">
        <v>945</v>
      </c>
      <c r="M58" s="4"/>
      <c r="N58" s="354" t="s">
        <v>942</v>
      </c>
      <c r="O58" s="4"/>
      <c r="P58" s="4"/>
      <c r="Q58" s="4"/>
      <c r="R58" s="4"/>
      <c r="S58" s="4"/>
    </row>
    <row r="59" ht="17.25" customHeight="1" spans="1:20" x14ac:dyDescent="0.25">
      <c r="A59" s="17"/>
      <c r="B59" s="18"/>
      <c r="C59" s="18"/>
      <c r="D59" s="18"/>
      <c r="E59" s="18"/>
      <c r="F59" s="36"/>
      <c r="G59" s="355"/>
      <c r="H59" s="36"/>
      <c r="I59" s="36"/>
      <c r="J59" s="36"/>
      <c r="K59" s="36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108" t="s">
        <v>949</v>
      </c>
      <c r="B60" s="109">
        <f>SUM(C66:C67)</f>
      </c>
      <c r="C60" s="109">
        <f>SUM(D66:D67)</f>
      </c>
      <c r="D60" s="109">
        <f>SUM(E66:E67)</f>
      </c>
      <c r="E60" s="109">
        <f>SUM(F66:F67)</f>
      </c>
      <c r="F60" s="109">
        <f>SUM(G66:G67)</f>
      </c>
      <c r="G60" s="109">
        <f>SUM(H66:H67)</f>
      </c>
      <c r="H60" s="109">
        <f>SUM(I66:I67)</f>
      </c>
      <c r="I60" s="109">
        <f>SUM(J66:J67)</f>
      </c>
      <c r="J60" s="109">
        <f>SUM(K66:K67)</f>
      </c>
      <c r="K60" s="109">
        <f>SUM(L66:L67)</f>
      </c>
      <c r="L60" s="354" t="s">
        <v>945</v>
      </c>
      <c r="M60" s="4"/>
      <c r="N60" s="354" t="s">
        <v>942</v>
      </c>
      <c r="O60" s="4"/>
      <c r="P60" s="4"/>
      <c r="Q60" s="4"/>
      <c r="R60" s="4"/>
      <c r="S60" s="4"/>
    </row>
    <row r="61" ht="17.25" customHeight="1" spans="1:20" x14ac:dyDescent="0.25">
      <c r="A61" s="17">
        <v>45051</v>
      </c>
      <c r="B61" s="32">
        <v>50</v>
      </c>
      <c r="C61" s="32">
        <v>50</v>
      </c>
      <c r="D61" s="32">
        <v>100</v>
      </c>
      <c r="E61" s="18"/>
      <c r="F61" s="36"/>
      <c r="G61" s="355"/>
      <c r="H61" s="36"/>
      <c r="I61" s="36"/>
      <c r="J61" s="36"/>
      <c r="K61" s="36"/>
      <c r="L61" s="354"/>
      <c r="M61" s="354"/>
      <c r="N61" s="354"/>
      <c r="O61" s="354"/>
      <c r="P61" s="354"/>
      <c r="Q61" s="354"/>
      <c r="R61" s="354"/>
      <c r="S61" s="354"/>
    </row>
    <row r="62" ht="17.25" customHeight="1" spans="1:20" x14ac:dyDescent="0.25">
      <c r="A62" s="17">
        <v>45082</v>
      </c>
      <c r="B62" s="10"/>
      <c r="C62" s="32">
        <v>40</v>
      </c>
      <c r="D62" s="10"/>
      <c r="E62" s="10"/>
      <c r="F62" s="35"/>
      <c r="G62" s="360"/>
      <c r="H62" s="35"/>
      <c r="I62" s="35"/>
      <c r="J62" s="35"/>
      <c r="K62" s="35"/>
      <c r="L62" s="354"/>
      <c r="M62" s="354"/>
      <c r="N62" s="354"/>
      <c r="O62" s="354"/>
      <c r="P62" s="354"/>
      <c r="Q62" s="354"/>
      <c r="R62" s="354"/>
      <c r="S62" s="354"/>
    </row>
    <row r="63" ht="17.25" customHeight="1" spans="1:20" x14ac:dyDescent="0.25">
      <c r="A63" s="108" t="s">
        <v>950</v>
      </c>
      <c r="B63" s="109">
        <f>SUM(C68:C70)</f>
      </c>
      <c r="C63" s="109">
        <f>SUM(D68:D70)</f>
      </c>
      <c r="D63" s="109">
        <f>SUM(E68:E70)</f>
      </c>
      <c r="E63" s="109">
        <f>SUM(F68:F70)</f>
      </c>
      <c r="F63" s="109">
        <f>SUM(G68:G70)</f>
      </c>
      <c r="G63" s="109">
        <f>SUM(H68:H70)</f>
      </c>
      <c r="H63" s="109">
        <f>SUM(I68:I70)</f>
      </c>
      <c r="I63" s="109">
        <f>SUM(J68:J70)</f>
      </c>
      <c r="J63" s="109">
        <f>SUM(K68:K70)</f>
      </c>
      <c r="K63" s="109">
        <f>SUM(L68:L70)</f>
      </c>
      <c r="L63" s="4"/>
      <c r="M63" s="4"/>
      <c r="N63" s="354" t="s">
        <v>942</v>
      </c>
      <c r="O63" s="4"/>
      <c r="P63" s="4"/>
      <c r="Q63" s="4"/>
      <c r="R63" s="4"/>
      <c r="S63" s="4"/>
    </row>
    <row r="64" ht="17.25" customHeight="1" spans="1:20" x14ac:dyDescent="0.25">
      <c r="A64" s="17" t="s">
        <v>951</v>
      </c>
      <c r="B64" s="32">
        <v>-84</v>
      </c>
      <c r="C64" s="32">
        <v>-120</v>
      </c>
      <c r="D64" s="32">
        <v>-160</v>
      </c>
      <c r="E64" s="32">
        <v>-12</v>
      </c>
      <c r="F64" s="32">
        <v>-29</v>
      </c>
      <c r="G64" s="32">
        <v>-6</v>
      </c>
      <c r="H64" s="36"/>
      <c r="I64" s="36"/>
      <c r="J64" s="36"/>
      <c r="K64" s="36"/>
      <c r="L64" s="4"/>
      <c r="M64" s="4"/>
      <c r="N64" s="4"/>
      <c r="O64" s="4"/>
      <c r="P64" s="4"/>
      <c r="Q64" s="4"/>
      <c r="R64" s="4"/>
      <c r="S64" s="4"/>
    </row>
    <row r="65" ht="17.25" customHeight="1" spans="1:20" x14ac:dyDescent="0.25">
      <c r="A65" s="108" t="s">
        <v>952</v>
      </c>
      <c r="B65" s="109">
        <f>SUM(C71:C72)</f>
      </c>
      <c r="C65" s="109">
        <f>SUM(D71:D72)</f>
      </c>
      <c r="D65" s="109">
        <f>SUM(E71:E72)</f>
      </c>
      <c r="E65" s="109">
        <f>SUM(F71:F72)</f>
      </c>
      <c r="F65" s="109">
        <f>SUM(G71:G72)</f>
      </c>
      <c r="G65" s="109">
        <f>SUM(H71:H72)</f>
      </c>
      <c r="H65" s="109">
        <f>SUM(I71:I72)</f>
      </c>
      <c r="I65" s="109">
        <f>SUM(J71:J72)</f>
      </c>
      <c r="J65" s="109">
        <f>SUM(K71:K72)</f>
      </c>
      <c r="K65" s="109">
        <f>SUM(L71:L72)</f>
      </c>
      <c r="L65" s="4"/>
      <c r="M65" s="4"/>
      <c r="N65" s="354" t="s">
        <v>942</v>
      </c>
      <c r="O65" s="4"/>
      <c r="P65" s="4"/>
      <c r="Q65" s="4"/>
      <c r="R65" s="4"/>
      <c r="S65" s="4"/>
    </row>
    <row r="66" ht="17.25" customHeight="1" spans="1:20" x14ac:dyDescent="0.25">
      <c r="A66" s="85"/>
      <c r="B66" s="18"/>
      <c r="C66" s="18"/>
      <c r="D66" s="18"/>
      <c r="E66" s="18"/>
      <c r="F66" s="18"/>
      <c r="G66" s="353"/>
      <c r="H66" s="36"/>
      <c r="I66" s="36"/>
      <c r="J66" s="36"/>
      <c r="K66" s="36"/>
      <c r="L66" s="4"/>
      <c r="M66" s="4"/>
      <c r="N66" s="4"/>
      <c r="O66" s="4"/>
      <c r="P66" s="4"/>
      <c r="Q66" s="4"/>
      <c r="R66" s="4"/>
      <c r="S66" s="4"/>
    </row>
    <row r="67" ht="17.25" customHeight="1" spans="1:20" x14ac:dyDescent="0.25">
      <c r="A67" s="108" t="s">
        <v>953</v>
      </c>
      <c r="B67" s="109">
        <f>SUM(C73:C74)</f>
      </c>
      <c r="C67" s="109">
        <f>SUM(D73:D74)</f>
      </c>
      <c r="D67" s="109">
        <f>SUM(E73:E74)</f>
      </c>
      <c r="E67" s="109">
        <f>SUM(F73:F74)</f>
      </c>
      <c r="F67" s="109">
        <f>SUM(G73:G74)</f>
      </c>
      <c r="G67" s="109">
        <f>SUM(H73:H74)</f>
      </c>
      <c r="H67" s="109">
        <f>SUM(I73:I74)</f>
      </c>
      <c r="I67" s="109">
        <f>SUM(J73:J74)</f>
      </c>
      <c r="J67" s="109">
        <f>SUM(K73:K74)</f>
      </c>
      <c r="K67" s="109">
        <f>SUM(L73:L74)</f>
      </c>
      <c r="L67" s="4"/>
      <c r="M67" s="4"/>
      <c r="N67" s="354" t="s">
        <v>942</v>
      </c>
      <c r="O67" s="4"/>
      <c r="P67" s="4"/>
      <c r="Q67" s="4"/>
      <c r="R67" s="4"/>
      <c r="S67" s="4"/>
    </row>
    <row r="68" ht="17.25" customHeight="1" spans="1:20" x14ac:dyDescent="0.25">
      <c r="A68" s="359"/>
      <c r="B68" s="18"/>
      <c r="C68" s="18"/>
      <c r="D68" s="18"/>
      <c r="E68" s="18"/>
      <c r="F68" s="18"/>
      <c r="G68" s="353"/>
      <c r="H68" s="18"/>
      <c r="I68" s="18"/>
      <c r="J68" s="18"/>
      <c r="K68" s="18"/>
      <c r="L68" s="4"/>
      <c r="M68" s="4"/>
      <c r="N68" s="4"/>
      <c r="O68" s="4"/>
      <c r="P68" s="4"/>
      <c r="Q68" s="4"/>
      <c r="R68" s="4"/>
      <c r="S68" s="4"/>
    </row>
    <row r="69" ht="17.25" customHeight="1" spans="1:20" x14ac:dyDescent="0.25">
      <c r="A69" s="108" t="s">
        <v>954</v>
      </c>
      <c r="B69" s="109">
        <f>SUM(C75:C76)</f>
      </c>
      <c r="C69" s="109">
        <f>SUM(D75:D76)</f>
      </c>
      <c r="D69" s="109">
        <f>SUM(E75:E76)</f>
      </c>
      <c r="E69" s="109">
        <f>SUM(F75:F76)</f>
      </c>
      <c r="F69" s="109">
        <f>SUM(G75:G76)</f>
      </c>
      <c r="G69" s="109">
        <f>SUM(H75:H76)</f>
      </c>
      <c r="H69" s="109">
        <f>SUM(I75:I76)</f>
      </c>
      <c r="I69" s="109">
        <f>SUM(J75:J76)</f>
      </c>
      <c r="J69" s="109">
        <f>SUM(K75:K76)</f>
      </c>
      <c r="K69" s="109">
        <f>SUM(L75:L76)</f>
      </c>
      <c r="L69" s="4"/>
      <c r="M69" s="4"/>
      <c r="N69" s="354" t="s">
        <v>942</v>
      </c>
      <c r="O69" s="4"/>
      <c r="P69" s="4"/>
      <c r="Q69" s="4"/>
      <c r="R69" s="4"/>
      <c r="S69" s="4"/>
    </row>
    <row r="70" ht="17.25" customHeight="1" spans="1:20" x14ac:dyDescent="0.25">
      <c r="A70" s="361"/>
      <c r="B70" s="50"/>
      <c r="C70" s="50"/>
      <c r="D70" s="50"/>
      <c r="E70" s="50"/>
      <c r="F70" s="50"/>
      <c r="G70" s="362"/>
      <c r="H70" s="50"/>
      <c r="I70" s="50"/>
      <c r="J70" s="50"/>
      <c r="K70" s="50"/>
      <c r="L70" s="4"/>
      <c r="M70" s="4"/>
      <c r="N70" s="4"/>
      <c r="O70" s="4"/>
      <c r="P70" s="4"/>
      <c r="Q70" s="4"/>
      <c r="R70" s="4"/>
      <c r="S70" s="4"/>
    </row>
    <row r="71" ht="17.25" customHeight="1" spans="1:20" x14ac:dyDescent="0.25">
      <c r="A71" s="108" t="s">
        <v>955</v>
      </c>
      <c r="B71" s="109">
        <f>SUM(C77:C78)</f>
      </c>
      <c r="C71" s="109">
        <f>SUM(D77:D78)</f>
      </c>
      <c r="D71" s="109">
        <f>SUM(E77:E78)</f>
      </c>
      <c r="E71" s="109">
        <f>SUM(F77:F78)</f>
      </c>
      <c r="F71" s="109">
        <f>SUM(G77:G78)</f>
      </c>
      <c r="G71" s="109">
        <f>SUM(H77:H78)</f>
      </c>
      <c r="H71" s="109">
        <f>SUM(I77:I78)</f>
      </c>
      <c r="I71" s="109">
        <f>SUM(J77:J78)</f>
      </c>
      <c r="J71" s="109">
        <f>SUM(K77:K78)</f>
      </c>
      <c r="K71" s="109">
        <f>SUM(L77:L78)</f>
      </c>
      <c r="L71" s="4"/>
      <c r="M71" s="4"/>
      <c r="N71" s="354" t="s">
        <v>942</v>
      </c>
      <c r="O71" s="4"/>
      <c r="P71" s="4"/>
      <c r="Q71" s="4"/>
      <c r="R71" s="4"/>
      <c r="S71" s="4"/>
    </row>
    <row r="72" ht="17.25" customHeight="1" spans="1:20" x14ac:dyDescent="0.25">
      <c r="A72" s="361"/>
      <c r="B72" s="49">
        <v>-4</v>
      </c>
      <c r="C72" s="49">
        <v>-101</v>
      </c>
      <c r="D72" s="49">
        <v>-45</v>
      </c>
      <c r="E72" s="49">
        <v>-5</v>
      </c>
      <c r="F72" s="49">
        <v>-60</v>
      </c>
      <c r="G72" s="49">
        <v>-3</v>
      </c>
      <c r="H72" s="49">
        <v>-4</v>
      </c>
      <c r="I72" s="50"/>
      <c r="J72" s="50"/>
      <c r="K72" s="50"/>
      <c r="L72" s="215" t="s">
        <v>956</v>
      </c>
      <c r="M72" s="4"/>
      <c r="N72" s="4"/>
      <c r="O72" s="4"/>
      <c r="P72" s="4"/>
      <c r="Q72" s="4"/>
      <c r="R72" s="4"/>
      <c r="S72" s="4"/>
    </row>
    <row r="73" ht="17.25" customHeight="1" spans="1:20" x14ac:dyDescent="0.25">
      <c r="A73" s="359"/>
      <c r="B73" s="18"/>
      <c r="C73" s="18"/>
      <c r="D73" s="18"/>
      <c r="E73" s="18"/>
      <c r="F73" s="18"/>
      <c r="G73" s="353"/>
      <c r="H73" s="18"/>
      <c r="I73" s="18"/>
      <c r="J73" s="18"/>
      <c r="K73" s="18"/>
      <c r="L73" s="4"/>
      <c r="M73" s="4"/>
      <c r="N73" s="4"/>
      <c r="O73" s="4"/>
      <c r="P73" s="4"/>
      <c r="Q73" s="4"/>
      <c r="R73" s="4"/>
      <c r="S73" s="4"/>
    </row>
    <row r="74" ht="17.25" customHeight="1" spans="1:20" x14ac:dyDescent="0.25">
      <c r="A74" s="359"/>
      <c r="B74" s="18"/>
      <c r="C74" s="18"/>
      <c r="D74" s="18"/>
      <c r="E74" s="18"/>
      <c r="F74" s="18"/>
      <c r="G74" s="353"/>
      <c r="H74" s="18"/>
      <c r="I74" s="18"/>
      <c r="J74" s="18"/>
      <c r="K74" s="18"/>
      <c r="L74" s="4"/>
      <c r="M74" s="4"/>
      <c r="N74" s="4"/>
      <c r="O74" s="4"/>
      <c r="P74" s="4"/>
      <c r="Q74" s="4"/>
      <c r="R74" s="4"/>
      <c r="S74" s="4"/>
    </row>
    <row r="75" ht="17.25" customHeight="1" spans="1:20" x14ac:dyDescent="0.25">
      <c r="A75" s="359"/>
      <c r="B75" s="18"/>
      <c r="C75" s="18"/>
      <c r="D75" s="18"/>
      <c r="E75" s="18"/>
      <c r="F75" s="18"/>
      <c r="G75" s="353"/>
      <c r="H75" s="18"/>
      <c r="I75" s="18"/>
      <c r="J75" s="18"/>
      <c r="K75" s="18"/>
      <c r="L75" s="4"/>
      <c r="M75" s="4"/>
      <c r="N75" s="4"/>
      <c r="O75" s="4"/>
      <c r="P75" s="4"/>
      <c r="Q75" s="4"/>
      <c r="R75" s="4"/>
      <c r="S75" s="4"/>
    </row>
    <row r="76" ht="17.25" customHeight="1" spans="1:20" x14ac:dyDescent="0.25">
      <c r="A76" s="218" t="s">
        <v>277</v>
      </c>
      <c r="B76" s="219">
        <f>SUM(C77:C79)</f>
      </c>
      <c r="C76" s="219">
        <f>SUM(D77:D79)</f>
      </c>
      <c r="D76" s="219">
        <f>SUM(E77:E79)</f>
      </c>
      <c r="E76" s="219">
        <f>SUM(F77:F79)</f>
      </c>
      <c r="F76" s="219">
        <f>SUM(G77:G79)</f>
      </c>
      <c r="G76" s="219">
        <f>SUM(H77:H79)</f>
      </c>
      <c r="H76" s="219">
        <f>SUM(I77:I79)</f>
      </c>
      <c r="I76" s="219">
        <f>SUM(J77:J79)</f>
      </c>
      <c r="J76" s="219">
        <f>SUM(K77:K79)</f>
      </c>
      <c r="K76" s="219">
        <f>SUM(L77:L79)</f>
      </c>
      <c r="L76" s="4"/>
      <c r="M76" s="4"/>
      <c r="N76" s="4"/>
      <c r="O76" s="4"/>
      <c r="P76" s="4"/>
      <c r="Q76" s="4"/>
      <c r="R76" s="4"/>
      <c r="S76" s="4"/>
    </row>
    <row r="77" ht="17.25" customHeight="1" spans="1:20" x14ac:dyDescent="0.25">
      <c r="A77" s="363" t="s">
        <v>957</v>
      </c>
      <c r="B77" s="364">
        <v>440</v>
      </c>
      <c r="C77" s="364">
        <v>464</v>
      </c>
      <c r="D77" s="364">
        <v>820</v>
      </c>
      <c r="E77" s="364">
        <v>289</v>
      </c>
      <c r="F77" s="364">
        <v>276</v>
      </c>
      <c r="G77" s="365">
        <v>178.167</v>
      </c>
      <c r="H77" s="364">
        <v>18</v>
      </c>
      <c r="I77" s="364">
        <v>1200</v>
      </c>
      <c r="J77" s="366"/>
      <c r="K77" s="367"/>
      <c r="L77" s="4"/>
      <c r="M77" s="4"/>
      <c r="N77" s="4"/>
      <c r="O77" s="4"/>
      <c r="P77" s="4"/>
      <c r="Q77" s="4"/>
      <c r="R77" s="4"/>
      <c r="S77" s="4"/>
    </row>
    <row r="78" ht="17.25" customHeight="1" spans="1:20" x14ac:dyDescent="0.25">
      <c r="A78" s="291"/>
      <c r="B78" s="368" t="s">
        <v>46</v>
      </c>
      <c r="C78" s="368" t="s">
        <v>8</v>
      </c>
      <c r="D78" s="368" t="s">
        <v>13</v>
      </c>
      <c r="E78" s="368" t="s">
        <v>17</v>
      </c>
      <c r="F78" s="368" t="s">
        <v>9</v>
      </c>
      <c r="G78" s="369" t="s">
        <v>169</v>
      </c>
      <c r="H78" s="368" t="s">
        <v>11</v>
      </c>
      <c r="I78" s="368" t="s">
        <v>12</v>
      </c>
      <c r="J78" s="368" t="s">
        <v>10</v>
      </c>
      <c r="K78" s="368"/>
      <c r="L78" s="4"/>
      <c r="M78" s="4"/>
      <c r="N78" s="4"/>
      <c r="O78" s="4"/>
      <c r="P78" s="4"/>
      <c r="Q78" s="4"/>
      <c r="R78" s="4"/>
      <c r="S78" s="4"/>
    </row>
    <row r="79" ht="17.25" customHeight="1" spans="1:20" x14ac:dyDescent="0.25">
      <c r="A79" s="291"/>
      <c r="B79" s="370"/>
      <c r="C79" s="370"/>
      <c r="D79" s="370"/>
      <c r="E79" s="370"/>
      <c r="F79" s="370"/>
      <c r="G79" s="371"/>
      <c r="H79" s="370"/>
      <c r="I79" s="370"/>
      <c r="J79" s="370"/>
      <c r="K79" s="370"/>
      <c r="L79" s="4"/>
      <c r="M79" s="4"/>
      <c r="N79" s="4"/>
      <c r="O79" s="4"/>
      <c r="P79" s="4"/>
      <c r="Q79" s="4"/>
      <c r="R79" s="4"/>
      <c r="S79" s="4"/>
    </row>
    <row r="80" ht="17.25" customHeight="1" spans="1:20" x14ac:dyDescent="0.25">
      <c r="A80" s="26"/>
      <c r="B80" s="27"/>
      <c r="C80" s="27"/>
      <c r="D80" s="27"/>
      <c r="E80" s="27"/>
      <c r="F80" s="27"/>
      <c r="G80" s="372"/>
      <c r="H80" s="27"/>
      <c r="I80" s="27"/>
      <c r="J80" s="27"/>
      <c r="K80" s="27"/>
      <c r="L80" s="4"/>
      <c r="M80" s="4"/>
      <c r="N80" s="4"/>
      <c r="O80" s="4"/>
      <c r="P80" s="4"/>
      <c r="Q80" s="4"/>
      <c r="R80" s="4"/>
      <c r="S80" s="4"/>
    </row>
    <row r="81" ht="17.25" customHeight="1" spans="1:20" x14ac:dyDescent="0.25">
      <c r="A81" s="291" t="s">
        <v>958</v>
      </c>
      <c r="B81" s="370"/>
      <c r="C81" s="27"/>
      <c r="D81" s="27"/>
      <c r="E81" s="27"/>
      <c r="F81" s="27"/>
      <c r="G81" s="372"/>
      <c r="H81" s="27"/>
      <c r="I81" s="27"/>
      <c r="J81" s="27"/>
      <c r="K81" s="27"/>
      <c r="L81" s="4"/>
      <c r="M81" s="4"/>
      <c r="N81" s="4"/>
      <c r="O81" s="4"/>
      <c r="P81" s="4"/>
      <c r="Q81" s="4"/>
      <c r="R81" s="4"/>
      <c r="S81" s="4"/>
    </row>
    <row r="82" ht="17.25" customHeight="1" spans="1:20" x14ac:dyDescent="0.25">
      <c r="A82" s="345" t="s">
        <v>959</v>
      </c>
      <c r="B82" s="27"/>
      <c r="C82" s="27"/>
      <c r="D82" s="27"/>
      <c r="E82" s="27"/>
      <c r="F82" s="27"/>
      <c r="G82" s="372"/>
      <c r="H82" s="27"/>
      <c r="I82" s="27"/>
      <c r="J82" s="27"/>
      <c r="K82" s="27"/>
      <c r="L82" s="4"/>
      <c r="M82" s="4"/>
      <c r="N82" s="4"/>
      <c r="O82" s="4"/>
      <c r="P82" s="4"/>
      <c r="Q82" s="4"/>
      <c r="R82" s="4"/>
      <c r="S82" s="4"/>
    </row>
    <row r="83" ht="17.25" customHeight="1" spans="1:20" x14ac:dyDescent="0.25">
      <c r="A83" s="26"/>
      <c r="B83" s="27"/>
      <c r="C83" s="27"/>
      <c r="D83" s="27"/>
      <c r="E83" s="27"/>
      <c r="F83" s="27"/>
      <c r="G83" s="372"/>
      <c r="H83" s="27"/>
      <c r="I83" s="27"/>
      <c r="J83" s="27"/>
      <c r="K83" s="27"/>
      <c r="L83" s="4"/>
      <c r="M83" s="4"/>
      <c r="N83" s="4"/>
      <c r="O83" s="4"/>
      <c r="P83" s="4"/>
      <c r="Q83" s="4"/>
      <c r="R83" s="4"/>
      <c r="S83" s="4"/>
    </row>
    <row r="84" ht="17.25" customHeight="1" spans="1:20" x14ac:dyDescent="0.25">
      <c r="A84" s="345" t="s">
        <v>960</v>
      </c>
      <c r="B84" s="27"/>
      <c r="C84" s="27"/>
      <c r="D84" s="27"/>
      <c r="E84" s="27"/>
      <c r="F84" s="27"/>
      <c r="G84" s="372"/>
      <c r="H84" s="27"/>
      <c r="I84" s="27"/>
      <c r="J84" s="27"/>
      <c r="K84" s="27"/>
      <c r="L84" s="4"/>
      <c r="M84" s="4"/>
      <c r="N84" s="4"/>
      <c r="O84" s="4"/>
      <c r="P84" s="4"/>
      <c r="Q84" s="4"/>
      <c r="R84" s="4"/>
      <c r="S84" s="4"/>
    </row>
    <row r="85" ht="17.25" customHeight="1" spans="1:20" x14ac:dyDescent="0.25">
      <c r="A85" s="26"/>
      <c r="B85" s="27"/>
      <c r="C85" s="27"/>
      <c r="D85" s="27"/>
      <c r="E85" s="27"/>
      <c r="F85" s="27"/>
      <c r="G85" s="372"/>
      <c r="H85" s="27"/>
      <c r="I85" s="27"/>
      <c r="J85" s="27"/>
      <c r="K85" s="27"/>
      <c r="L85" s="4"/>
      <c r="M85" s="4"/>
      <c r="N85" s="4"/>
      <c r="O85" s="4"/>
      <c r="P85" s="4"/>
      <c r="Q85" s="4"/>
      <c r="R85" s="4"/>
      <c r="S85" s="4"/>
    </row>
    <row r="86" ht="17.25" customHeight="1" spans="1:20" x14ac:dyDescent="0.25">
      <c r="A86" s="345" t="s">
        <v>961</v>
      </c>
      <c r="B86" s="27"/>
      <c r="C86" s="27"/>
      <c r="D86" s="27"/>
      <c r="E86" s="27"/>
      <c r="F86" s="27"/>
      <c r="G86" s="372"/>
      <c r="H86" s="27"/>
      <c r="I86" s="27"/>
      <c r="J86" s="27"/>
      <c r="K86" s="27"/>
      <c r="L86" s="4"/>
      <c r="M86" s="4"/>
      <c r="N86" s="4"/>
      <c r="O86" s="4"/>
      <c r="P86" s="4"/>
      <c r="Q86" s="4"/>
      <c r="R86" s="4"/>
      <c r="S86" s="4"/>
    </row>
    <row r="87" ht="17.25" customHeight="1" spans="1:20" x14ac:dyDescent="0.25">
      <c r="A87" s="345" t="s">
        <v>962</v>
      </c>
      <c r="B87" s="27"/>
      <c r="C87" s="27"/>
      <c r="D87" s="27"/>
      <c r="E87" s="27"/>
      <c r="F87" s="27"/>
      <c r="G87" s="372"/>
      <c r="H87" s="27"/>
      <c r="I87" s="27"/>
      <c r="J87" s="27"/>
      <c r="K87" s="27"/>
      <c r="L87" s="4"/>
      <c r="M87" s="4"/>
      <c r="N87" s="4"/>
      <c r="O87" s="4"/>
      <c r="P87" s="4"/>
      <c r="Q87" s="4"/>
      <c r="R87" s="4"/>
      <c r="S87" s="4"/>
    </row>
    <row r="88" ht="17.25" customHeight="1" spans="1:20" x14ac:dyDescent="0.25">
      <c r="A88" s="345" t="s">
        <v>963</v>
      </c>
      <c r="B88" s="27"/>
      <c r="C88" s="27"/>
      <c r="D88" s="27"/>
      <c r="E88" s="27"/>
      <c r="F88" s="27"/>
      <c r="G88" s="372"/>
      <c r="H88" s="27"/>
      <c r="I88" s="27"/>
      <c r="J88" s="27"/>
      <c r="K88" s="27"/>
      <c r="L88" s="4"/>
      <c r="M88" s="4"/>
      <c r="N88" s="4"/>
      <c r="O88" s="4"/>
      <c r="P88" s="4"/>
      <c r="Q88" s="4"/>
      <c r="R88" s="4"/>
      <c r="S88" s="4"/>
    </row>
    <row r="89" ht="17.25" customHeight="1" spans="1:20" x14ac:dyDescent="0.25">
      <c r="A89" s="345" t="s">
        <v>964</v>
      </c>
      <c r="B89" s="27"/>
      <c r="C89" s="27"/>
      <c r="D89" s="27"/>
      <c r="E89" s="27"/>
      <c r="F89" s="27"/>
      <c r="G89" s="372"/>
      <c r="H89" s="27"/>
      <c r="I89" s="27"/>
      <c r="J89" s="27"/>
      <c r="K89" s="27"/>
      <c r="L89" s="4"/>
      <c r="M89" s="4"/>
      <c r="N89" s="4"/>
      <c r="O89" s="4"/>
      <c r="P89" s="4"/>
      <c r="Q89" s="4"/>
      <c r="R89" s="4"/>
      <c r="S89" s="4"/>
    </row>
    <row r="90" ht="17.25" customHeight="1" spans="1:20" x14ac:dyDescent="0.25">
      <c r="A90" s="345" t="s">
        <v>965</v>
      </c>
      <c r="B90" s="27"/>
      <c r="C90" s="27"/>
      <c r="D90" s="27"/>
      <c r="E90" s="27"/>
      <c r="F90" s="27"/>
      <c r="G90" s="372"/>
      <c r="H90" s="27"/>
      <c r="I90" s="27"/>
      <c r="J90" s="27"/>
      <c r="K90" s="27"/>
      <c r="L90" s="4"/>
      <c r="M90" s="4"/>
      <c r="N90" s="4"/>
      <c r="O90" s="4"/>
      <c r="P90" s="4"/>
      <c r="Q90" s="4"/>
      <c r="R90" s="4"/>
      <c r="S90" s="4"/>
    </row>
    <row r="91" ht="17.25" customHeight="1" spans="1:20" x14ac:dyDescent="0.25">
      <c r="A91" s="345" t="s">
        <v>966</v>
      </c>
      <c r="B91" s="27"/>
      <c r="C91" s="27"/>
      <c r="D91" s="27"/>
      <c r="E91" s="27"/>
      <c r="F91" s="27"/>
      <c r="G91" s="372"/>
      <c r="H91" s="27"/>
      <c r="I91" s="27"/>
      <c r="J91" s="27"/>
      <c r="K91" s="27"/>
      <c r="L91" s="4"/>
      <c r="M91" s="4"/>
      <c r="N91" s="4"/>
      <c r="O91" s="4"/>
      <c r="P91" s="4"/>
      <c r="Q91" s="4"/>
      <c r="R91" s="4"/>
      <c r="S91" s="4"/>
    </row>
    <row r="92" ht="17.25" customHeight="1" spans="1:20" x14ac:dyDescent="0.25">
      <c r="A92" s="345" t="s">
        <v>967</v>
      </c>
      <c r="B92" s="27"/>
      <c r="C92" s="27"/>
      <c r="D92" s="27"/>
      <c r="E92" s="27"/>
      <c r="F92" s="27"/>
      <c r="G92" s="372"/>
      <c r="H92" s="27"/>
      <c r="I92" s="27"/>
      <c r="J92" s="27"/>
      <c r="K92" s="27"/>
      <c r="L92" s="4"/>
      <c r="M92" s="4"/>
      <c r="N92" s="4"/>
      <c r="O92" s="4"/>
      <c r="P92" s="4"/>
      <c r="Q92" s="4"/>
      <c r="R92" s="4"/>
      <c r="S92" s="4"/>
    </row>
    <row r="93" ht="17.25" customHeight="1" spans="1:20" x14ac:dyDescent="0.25">
      <c r="A93" s="345" t="s">
        <v>968</v>
      </c>
      <c r="B93" s="27"/>
      <c r="C93" s="27"/>
      <c r="D93" s="27"/>
      <c r="E93" s="27"/>
      <c r="F93" s="27"/>
      <c r="G93" s="372"/>
      <c r="H93" s="27"/>
      <c r="I93" s="27"/>
      <c r="J93" s="27"/>
      <c r="K93" s="27"/>
      <c r="L93" s="4"/>
      <c r="M93" s="4"/>
      <c r="N93" s="4"/>
      <c r="O93" s="4"/>
      <c r="P93" s="4"/>
      <c r="Q93" s="4"/>
      <c r="R93" s="4"/>
      <c r="S93" s="4"/>
    </row>
    <row r="94" ht="17.25" customHeight="1" spans="1:20" x14ac:dyDescent="0.25">
      <c r="A94" s="26"/>
      <c r="B94" s="27"/>
      <c r="C94" s="27"/>
      <c r="D94" s="27"/>
      <c r="E94" s="27"/>
      <c r="F94" s="27"/>
      <c r="G94" s="372"/>
      <c r="H94" s="27"/>
      <c r="I94" s="27"/>
      <c r="J94" s="27"/>
      <c r="K94" s="27"/>
      <c r="L94" s="4"/>
      <c r="M94" s="4"/>
      <c r="N94" s="4"/>
      <c r="O94" s="4"/>
      <c r="P94" s="4"/>
      <c r="Q94" s="4"/>
      <c r="R94" s="4"/>
      <c r="S94" s="4"/>
    </row>
    <row r="95" ht="17.25" customHeight="1" spans="1:20" x14ac:dyDescent="0.25">
      <c r="A95" s="345" t="s">
        <v>969</v>
      </c>
      <c r="B95" s="27"/>
      <c r="C95" s="27"/>
      <c r="D95" s="27"/>
      <c r="E95" s="27"/>
      <c r="F95" s="27"/>
      <c r="G95" s="372"/>
      <c r="H95" s="27"/>
      <c r="I95" s="27"/>
      <c r="J95" s="27"/>
      <c r="K95" s="27"/>
      <c r="L95" s="4"/>
      <c r="M95" s="4"/>
      <c r="N95" s="4"/>
      <c r="O95" s="4"/>
      <c r="P95" s="4"/>
      <c r="Q95" s="4"/>
      <c r="R95" s="4"/>
      <c r="S95" s="4"/>
    </row>
    <row r="96" ht="17.25" customHeight="1" spans="1:20" x14ac:dyDescent="0.25">
      <c r="A96" s="345" t="s">
        <v>970</v>
      </c>
      <c r="B96" s="27"/>
      <c r="C96" s="27"/>
      <c r="D96" s="27"/>
      <c r="E96" s="27"/>
      <c r="F96" s="27"/>
      <c r="G96" s="372"/>
      <c r="H96" s="27"/>
      <c r="I96" s="27"/>
      <c r="J96" s="27"/>
      <c r="K96" s="27"/>
      <c r="L96" s="4"/>
      <c r="M96" s="4"/>
      <c r="N96" s="4"/>
      <c r="O96" s="4"/>
      <c r="P96" s="4"/>
      <c r="Q96" s="4"/>
      <c r="R96" s="4"/>
      <c r="S96" s="4"/>
    </row>
    <row r="97" ht="17.25" customHeight="1" spans="1:20" x14ac:dyDescent="0.25">
      <c r="A97" s="26"/>
      <c r="B97" s="27"/>
      <c r="C97" s="27"/>
      <c r="D97" s="27"/>
      <c r="E97" s="27"/>
      <c r="F97" s="27"/>
      <c r="G97" s="372"/>
      <c r="H97" s="27"/>
      <c r="I97" s="27"/>
      <c r="J97" s="27"/>
      <c r="K97" s="27"/>
      <c r="L97" s="4"/>
      <c r="M97" s="4"/>
      <c r="N97" s="4"/>
      <c r="O97" s="4"/>
      <c r="P97" s="4"/>
      <c r="Q97" s="4"/>
      <c r="R97" s="4"/>
      <c r="S97" s="4"/>
    </row>
    <row r="98" ht="17.25" customHeight="1" spans="1:20" x14ac:dyDescent="0.25">
      <c r="A98" s="345" t="s">
        <v>971</v>
      </c>
      <c r="B98" s="27"/>
      <c r="C98" s="27"/>
      <c r="D98" s="27"/>
      <c r="E98" s="27"/>
      <c r="F98" s="27"/>
      <c r="G98" s="372"/>
      <c r="H98" s="27"/>
      <c r="I98" s="27"/>
      <c r="J98" s="27"/>
      <c r="K98" s="27"/>
      <c r="L98" s="4"/>
      <c r="M98" s="4"/>
      <c r="N98" s="4"/>
      <c r="O98" s="4"/>
      <c r="P98" s="4"/>
      <c r="Q98" s="4"/>
      <c r="R98" s="4"/>
      <c r="S98" s="4"/>
    </row>
    <row r="99" ht="17.25" customHeight="1" spans="1:20" x14ac:dyDescent="0.25">
      <c r="A99" s="26"/>
      <c r="B99" s="27"/>
      <c r="C99" s="27"/>
      <c r="D99" s="27"/>
      <c r="E99" s="27"/>
      <c r="F99" s="27"/>
      <c r="G99" s="372"/>
      <c r="H99" s="27"/>
      <c r="I99" s="27"/>
      <c r="J99" s="27"/>
      <c r="K99" s="27"/>
      <c r="L99" s="4"/>
      <c r="M99" s="4"/>
      <c r="N99" s="4"/>
      <c r="O99" s="4"/>
      <c r="P99" s="4"/>
      <c r="Q99" s="4"/>
      <c r="R99" s="4"/>
      <c r="S99" s="4"/>
    </row>
    <row r="100" ht="17.25" customHeight="1" spans="1:20" x14ac:dyDescent="0.25">
      <c r="A100" s="345" t="s">
        <v>972</v>
      </c>
      <c r="B100" s="27"/>
      <c r="C100" s="27"/>
      <c r="D100" s="27"/>
      <c r="E100" s="27"/>
      <c r="F100" s="27"/>
      <c r="G100" s="372"/>
      <c r="H100" s="27"/>
      <c r="I100" s="27"/>
      <c r="J100" s="27"/>
      <c r="K100" s="27"/>
      <c r="L100" s="4"/>
      <c r="M100" s="4"/>
      <c r="N100" s="4"/>
      <c r="O100" s="4"/>
      <c r="P100" s="4"/>
      <c r="Q100" s="4"/>
      <c r="R100" s="4"/>
      <c r="S100" s="4"/>
    </row>
    <row r="101" ht="17.25" customHeight="1" spans="1:20" x14ac:dyDescent="0.25">
      <c r="A101" s="345" t="s">
        <v>973</v>
      </c>
      <c r="B101" s="27"/>
      <c r="C101" s="27"/>
      <c r="D101" s="27"/>
      <c r="E101" s="27"/>
      <c r="F101" s="27"/>
      <c r="G101" s="372"/>
      <c r="H101" s="27"/>
      <c r="I101" s="27"/>
      <c r="J101" s="27"/>
      <c r="K101" s="27"/>
      <c r="L101" s="4"/>
      <c r="M101" s="4"/>
      <c r="N101" s="4"/>
      <c r="O101" s="4"/>
      <c r="P101" s="4"/>
      <c r="Q101" s="4"/>
      <c r="R101" s="4"/>
      <c r="S101" s="4"/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13.576428571428572" style="2" customWidth="1"/>
    <col min="4" max="4" width="10.576428571428572" style="2" customWidth="1"/>
    <col min="5" max="5" width="11.576428571428572" style="2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40</v>
      </c>
      <c r="C1" s="198" t="s">
        <v>902</v>
      </c>
      <c r="D1" s="198" t="s">
        <v>974</v>
      </c>
      <c r="E1" s="198" t="s">
        <v>975</v>
      </c>
      <c r="F1" s="252"/>
      <c r="G1" s="4"/>
    </row>
    <row r="2" ht="17.25" customHeight="1" spans="1:8" x14ac:dyDescent="0.25">
      <c r="A2" s="57" t="s">
        <v>976</v>
      </c>
      <c r="B2" s="70">
        <v>60</v>
      </c>
      <c r="C2" s="70">
        <v>20</v>
      </c>
      <c r="D2" s="70">
        <v>60</v>
      </c>
      <c r="E2" s="70">
        <v>60</v>
      </c>
      <c r="F2" s="60"/>
      <c r="G2" s="4"/>
    </row>
    <row r="3" ht="17.25" customHeight="1" spans="1:8" x14ac:dyDescent="0.25">
      <c r="A3" s="108" t="s">
        <v>477</v>
      </c>
      <c r="B3" s="109">
        <f>SUM(C9)</f>
      </c>
      <c r="C3" s="109">
        <f>SUM(D9)</f>
      </c>
      <c r="D3" s="109">
        <f>SUM(E9)</f>
      </c>
      <c r="E3" s="109">
        <f>SUM(F9)</f>
      </c>
      <c r="F3" s="373"/>
      <c r="G3" s="4"/>
    </row>
    <row r="4" ht="17.25" customHeight="1" spans="1:8" x14ac:dyDescent="0.25">
      <c r="A4" s="359"/>
      <c r="B4" s="68"/>
      <c r="C4" s="68"/>
      <c r="D4" s="68"/>
      <c r="E4" s="68"/>
      <c r="F4" s="66"/>
      <c r="G4" s="4"/>
    </row>
    <row r="5" ht="17.25" customHeight="1" spans="1:8" x14ac:dyDescent="0.25">
      <c r="A5" s="108" t="s">
        <v>478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373"/>
      <c r="G5" s="4"/>
    </row>
    <row r="6" ht="17.25" customHeight="1" spans="1:8" x14ac:dyDescent="0.25">
      <c r="A6" s="359">
        <v>44873</v>
      </c>
      <c r="B6" s="67">
        <v>-60</v>
      </c>
      <c r="C6" s="67">
        <v>-20</v>
      </c>
      <c r="D6" s="67">
        <v>-35</v>
      </c>
      <c r="E6" s="67">
        <v>-30</v>
      </c>
      <c r="F6" s="66"/>
      <c r="G6" s="4"/>
    </row>
    <row r="7" ht="17.25" customHeight="1" spans="1:8" x14ac:dyDescent="0.25">
      <c r="A7" s="108" t="s">
        <v>479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373"/>
      <c r="G7" s="4"/>
    </row>
    <row r="8" ht="17.25" customHeight="1" spans="1:8" x14ac:dyDescent="0.25">
      <c r="A8" s="357"/>
      <c r="B8" s="36"/>
      <c r="C8" s="36"/>
      <c r="D8" s="36"/>
      <c r="E8" s="36"/>
      <c r="F8" s="55"/>
      <c r="G8" s="4"/>
    </row>
    <row r="9" ht="17.25" customHeight="1" spans="1:8" x14ac:dyDescent="0.25">
      <c r="A9" s="108" t="s">
        <v>480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373"/>
      <c r="G9" s="4"/>
    </row>
    <row r="10" ht="17.25" customHeight="1" spans="1:8" x14ac:dyDescent="0.25">
      <c r="A10" s="17"/>
      <c r="B10" s="18"/>
      <c r="C10" s="18"/>
      <c r="D10" s="18"/>
      <c r="E10" s="18"/>
      <c r="F10" s="19"/>
      <c r="G10" s="4"/>
    </row>
    <row r="11" ht="17.25" customHeight="1" spans="1:8" x14ac:dyDescent="0.25">
      <c r="A11" s="108" t="s">
        <v>481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373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  <row r="13" ht="17.25" customHeight="1" spans="1:8" x14ac:dyDescent="0.25">
      <c r="A13" s="108" t="s">
        <v>482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373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08" t="s">
        <v>483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373"/>
      <c r="G15" s="4"/>
    </row>
    <row r="16" ht="17.25" customHeight="1" spans="1:8" x14ac:dyDescent="0.25">
      <c r="A16" s="17" t="s">
        <v>359</v>
      </c>
      <c r="B16" s="18"/>
      <c r="C16" s="18"/>
      <c r="D16" s="32">
        <v>-3</v>
      </c>
      <c r="E16" s="18"/>
      <c r="F16" s="19"/>
      <c r="G16" s="4"/>
    </row>
    <row r="17" ht="17.25" customHeight="1" spans="1:8" x14ac:dyDescent="0.25">
      <c r="A17" s="108" t="s">
        <v>484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373"/>
      <c r="G17" s="4"/>
    </row>
    <row r="18" ht="17.25" customHeight="1" spans="1:8" x14ac:dyDescent="0.25">
      <c r="A18" s="17">
        <v>45140</v>
      </c>
      <c r="B18" s="18"/>
      <c r="C18" s="18"/>
      <c r="D18" s="32">
        <v>-22</v>
      </c>
      <c r="E18" s="18"/>
      <c r="F18" s="19"/>
      <c r="G18" s="33" t="s">
        <v>567</v>
      </c>
    </row>
    <row r="19" ht="17.25" customHeight="1" spans="1:8" x14ac:dyDescent="0.25">
      <c r="A19" s="17" t="s">
        <v>977</v>
      </c>
      <c r="B19" s="18"/>
      <c r="C19" s="18"/>
      <c r="D19" s="18"/>
      <c r="E19" s="32">
        <v>-30</v>
      </c>
      <c r="F19" s="19"/>
      <c r="G19" s="4"/>
    </row>
    <row r="20" ht="17.25" customHeight="1" spans="1:8" x14ac:dyDescent="0.25">
      <c r="A20" s="108" t="s">
        <v>947</v>
      </c>
      <c r="B20" s="109">
        <f>SUM(C24:C26)</f>
      </c>
      <c r="C20" s="109">
        <f>SUM(D24:D26)</f>
      </c>
      <c r="D20" s="109">
        <f>SUM(E24:E26)</f>
      </c>
      <c r="E20" s="109">
        <f>SUM(F24:F26)</f>
      </c>
      <c r="F20" s="373"/>
      <c r="G20" s="4"/>
    </row>
    <row r="21" ht="17.25" customHeight="1" spans="1:8" x14ac:dyDescent="0.25">
      <c r="A21" s="17"/>
      <c r="B21" s="18"/>
      <c r="C21" s="18"/>
      <c r="D21" s="18"/>
      <c r="E21" s="18"/>
      <c r="F21" s="19"/>
      <c r="G21" s="4"/>
    </row>
    <row r="22" ht="17.25" customHeight="1" spans="1:8" x14ac:dyDescent="0.25">
      <c r="A22" s="17"/>
      <c r="B22" s="18"/>
      <c r="C22" s="18"/>
      <c r="D22" s="36"/>
      <c r="E22" s="36"/>
      <c r="F22" s="19"/>
      <c r="G22" s="4"/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4" customWidth="1"/>
    <col min="3" max="3" width="11.147857142857141" style="24" customWidth="1"/>
    <col min="4" max="4" width="10.576428571428572" style="24" customWidth="1"/>
    <col min="5" max="5" width="9.005" style="4" customWidth="1"/>
    <col min="6" max="6" width="21.290714285714284" style="4" customWidth="1"/>
    <col min="7" max="7" width="12.576428571428572" style="4" customWidth="1"/>
    <col min="8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4"/>
      <c r="F1" s="4"/>
      <c r="G1" s="4"/>
      <c r="H1" s="4"/>
      <c r="I1" s="4"/>
      <c r="J1" s="4"/>
      <c r="K1" s="4"/>
      <c r="L1" s="4"/>
    </row>
    <row r="2" ht="17.25" customHeight="1" spans="1:13" x14ac:dyDescent="0.25">
      <c r="A2" s="17">
        <v>45051</v>
      </c>
      <c r="B2" s="193">
        <v>50</v>
      </c>
      <c r="C2" s="193">
        <v>50</v>
      </c>
      <c r="D2" s="193">
        <v>100</v>
      </c>
      <c r="E2" s="354"/>
      <c r="F2" s="354"/>
      <c r="G2" s="354"/>
      <c r="H2" s="354"/>
      <c r="I2" s="354"/>
      <c r="J2" s="354"/>
      <c r="K2" s="354"/>
      <c r="L2" s="354"/>
    </row>
    <row r="3" ht="17.25" customHeight="1" spans="1:13" x14ac:dyDescent="0.25">
      <c r="A3" s="17">
        <v>45082</v>
      </c>
      <c r="B3" s="374"/>
      <c r="C3" s="193">
        <v>40</v>
      </c>
      <c r="D3" s="374"/>
      <c r="E3" s="354"/>
      <c r="F3" s="354"/>
      <c r="G3" s="354"/>
      <c r="H3" s="354"/>
      <c r="I3" s="354"/>
      <c r="J3" s="354"/>
      <c r="K3" s="354"/>
      <c r="L3" s="354"/>
    </row>
    <row r="4" ht="17.25" customHeight="1" spans="1:13" x14ac:dyDescent="0.25">
      <c r="A4" s="194" t="s">
        <v>950</v>
      </c>
      <c r="B4" s="175">
        <f>SUM(C8:C9)</f>
      </c>
      <c r="C4" s="175">
        <f>SUM(D8:D9)</f>
      </c>
      <c r="D4" s="175">
        <f>SUM(E8:E9)</f>
      </c>
      <c r="E4" s="4"/>
      <c r="F4" s="4"/>
      <c r="G4" s="354" t="s">
        <v>942</v>
      </c>
      <c r="H4" s="4"/>
      <c r="I4" s="4"/>
      <c r="J4" s="4"/>
      <c r="K4" s="4"/>
      <c r="L4" s="4"/>
    </row>
    <row r="5" ht="17.25" customHeight="1" spans="1:13" x14ac:dyDescent="0.25">
      <c r="A5" s="17" t="s">
        <v>951</v>
      </c>
      <c r="B5" s="193">
        <v>-46</v>
      </c>
      <c r="C5" s="374"/>
      <c r="D5" s="193">
        <v>-55</v>
      </c>
      <c r="E5" s="4"/>
      <c r="F5" s="4"/>
      <c r="G5" s="4"/>
      <c r="H5" s="4"/>
      <c r="I5" s="4"/>
      <c r="J5" s="4"/>
      <c r="K5" s="4"/>
      <c r="L5" s="4"/>
    </row>
    <row r="6" ht="17.25" customHeight="1" spans="1:13" x14ac:dyDescent="0.25">
      <c r="A6" s="194" t="s">
        <v>952</v>
      </c>
      <c r="B6" s="175">
        <f>SUM(C10:C11)</f>
      </c>
      <c r="C6" s="175">
        <f>SUM(D10:D11)</f>
      </c>
      <c r="D6" s="175">
        <f>SUM(E10:E11)</f>
      </c>
      <c r="E6" s="4"/>
      <c r="F6" s="4"/>
      <c r="G6" s="354" t="s">
        <v>942</v>
      </c>
      <c r="H6" s="4"/>
      <c r="I6" s="4"/>
      <c r="J6" s="4"/>
      <c r="K6" s="4"/>
      <c r="L6" s="4"/>
    </row>
    <row r="7" ht="17.25" customHeight="1" spans="1:13" x14ac:dyDescent="0.25">
      <c r="A7" s="85"/>
      <c r="B7" s="18"/>
      <c r="C7" s="18"/>
      <c r="D7" s="18"/>
      <c r="E7" s="4"/>
      <c r="F7" s="4"/>
      <c r="G7" s="4"/>
      <c r="H7" s="4"/>
      <c r="I7" s="4"/>
      <c r="J7" s="4"/>
      <c r="K7" s="4"/>
      <c r="L7" s="4"/>
    </row>
    <row r="8" ht="17.25" customHeight="1" spans="1:13" x14ac:dyDescent="0.25">
      <c r="A8" s="194" t="s">
        <v>953</v>
      </c>
      <c r="B8" s="175">
        <f>SUM(C12:C13)</f>
      </c>
      <c r="C8" s="175">
        <f>SUM(D12:D13)</f>
      </c>
      <c r="D8" s="175">
        <f>SUM(E12:E13)</f>
      </c>
      <c r="E8" s="4"/>
      <c r="F8" s="4"/>
      <c r="G8" s="354" t="s">
        <v>942</v>
      </c>
      <c r="H8" s="4"/>
      <c r="I8" s="4"/>
      <c r="J8" s="4"/>
      <c r="K8" s="4"/>
      <c r="L8" s="4"/>
    </row>
    <row r="9" ht="17.25" customHeight="1" spans="1:13" x14ac:dyDescent="0.25">
      <c r="A9" s="359"/>
      <c r="B9" s="18"/>
      <c r="C9" s="18"/>
      <c r="D9" s="18"/>
      <c r="E9" s="4"/>
      <c r="F9" s="4"/>
      <c r="G9" s="4"/>
      <c r="H9" s="4"/>
      <c r="I9" s="4"/>
      <c r="J9" s="4"/>
      <c r="K9" s="4"/>
      <c r="L9" s="4"/>
    </row>
    <row r="10" ht="17.25" customHeight="1" spans="1:13" x14ac:dyDescent="0.25">
      <c r="A10" s="194" t="s">
        <v>954</v>
      </c>
      <c r="B10" s="175">
        <f>SUM(C14:C15)</f>
      </c>
      <c r="C10" s="175">
        <f>SUM(D14:D15)</f>
      </c>
      <c r="D10" s="175">
        <f>SUM(E14:E15)</f>
      </c>
      <c r="E10" s="354" t="s">
        <v>978</v>
      </c>
      <c r="F10" s="4"/>
      <c r="G10" s="354" t="s">
        <v>942</v>
      </c>
      <c r="H10" s="4"/>
      <c r="I10" s="4"/>
      <c r="J10" s="4"/>
      <c r="K10" s="4"/>
      <c r="L10" s="4"/>
    </row>
    <row r="11" ht="17.25" customHeight="1" spans="1:13" x14ac:dyDescent="0.25">
      <c r="A11" s="359"/>
      <c r="B11" s="18"/>
      <c r="C11" s="18"/>
      <c r="D11" s="18"/>
      <c r="E11" s="4"/>
      <c r="F11" s="4"/>
      <c r="G11" s="4"/>
      <c r="H11" s="4"/>
      <c r="I11" s="4"/>
      <c r="J11" s="4"/>
      <c r="K11" s="4"/>
      <c r="L11" s="4"/>
    </row>
    <row r="12" ht="17.25" customHeight="1" spans="1:13" x14ac:dyDescent="0.25">
      <c r="A12" s="359"/>
      <c r="B12" s="18"/>
      <c r="C12" s="18"/>
      <c r="D12" s="18"/>
      <c r="E12" s="4"/>
      <c r="F12" s="4"/>
      <c r="G12" s="4"/>
      <c r="H12" s="4"/>
      <c r="I12" s="4"/>
      <c r="J12" s="4"/>
      <c r="K12" s="4"/>
      <c r="L12" s="4"/>
    </row>
    <row r="13" ht="17.25" customHeight="1" spans="1:13" x14ac:dyDescent="0.25">
      <c r="A13" s="17"/>
      <c r="B13" s="18"/>
      <c r="C13" s="18"/>
      <c r="D13" s="18"/>
      <c r="E13" s="4"/>
      <c r="F13" s="4"/>
      <c r="G13" s="4"/>
      <c r="H13" s="4"/>
      <c r="I13" s="4"/>
      <c r="J13" s="4"/>
      <c r="K13" s="4"/>
      <c r="L13" s="4"/>
    </row>
    <row r="14" ht="17.25" customHeight="1" spans="1:13" x14ac:dyDescent="0.25">
      <c r="A14" s="218" t="s">
        <v>277</v>
      </c>
      <c r="B14" s="73"/>
      <c r="C14" s="73"/>
      <c r="D14" s="73"/>
      <c r="E14" s="4"/>
      <c r="F14" s="4"/>
      <c r="G14" s="4"/>
      <c r="H14" s="4"/>
      <c r="I14" s="4"/>
      <c r="J14" s="4"/>
      <c r="K14" s="4"/>
      <c r="L14" s="4"/>
    </row>
    <row r="15" ht="17.25" customHeight="1" spans="1:13" x14ac:dyDescent="0.25">
      <c r="A15" s="363" t="s">
        <v>957</v>
      </c>
      <c r="B15" s="364">
        <v>440</v>
      </c>
      <c r="C15" s="364">
        <v>464</v>
      </c>
      <c r="D15" s="364">
        <v>820</v>
      </c>
      <c r="E15" s="4"/>
      <c r="F15" s="4"/>
      <c r="G15" s="4"/>
      <c r="H15" s="4"/>
      <c r="I15" s="4"/>
      <c r="J15" s="4"/>
      <c r="K15" s="4"/>
      <c r="L15" s="4"/>
    </row>
    <row r="16" ht="17.25" customHeight="1" spans="1:13" x14ac:dyDescent="0.25">
      <c r="A16" s="291"/>
      <c r="B16" s="368" t="s">
        <v>46</v>
      </c>
      <c r="C16" s="368" t="s">
        <v>8</v>
      </c>
      <c r="D16" s="368" t="s">
        <v>13</v>
      </c>
      <c r="E16" s="4"/>
      <c r="F16" s="4"/>
      <c r="G16" s="4"/>
      <c r="H16" s="4"/>
      <c r="I16" s="4"/>
      <c r="J16" s="4"/>
      <c r="K16" s="4"/>
      <c r="L16" s="4"/>
    </row>
    <row r="17" ht="17.25" customHeight="1" spans="1:13" x14ac:dyDescent="0.25">
      <c r="A17" s="291"/>
      <c r="B17" s="370"/>
      <c r="C17" s="370"/>
      <c r="D17" s="370"/>
      <c r="E17" s="4"/>
      <c r="F17" s="4"/>
      <c r="G17" s="4"/>
      <c r="H17" s="4"/>
      <c r="I17" s="4"/>
      <c r="J17" s="4"/>
      <c r="K17" s="4"/>
      <c r="L17" s="4"/>
    </row>
    <row r="18" ht="17.25" customHeight="1" spans="1:13" x14ac:dyDescent="0.25">
      <c r="A18" s="26"/>
      <c r="B18" s="27"/>
      <c r="C18" s="27"/>
      <c r="D18" s="27"/>
      <c r="E18" s="4"/>
      <c r="F18" s="4"/>
      <c r="G18" s="4"/>
      <c r="H18" s="4"/>
      <c r="I18" s="4"/>
      <c r="J18" s="4"/>
      <c r="K18" s="4"/>
      <c r="L18" s="4"/>
    </row>
    <row r="19" ht="17.25" customHeight="1" spans="1:13" x14ac:dyDescent="0.25">
      <c r="A19" s="291" t="s">
        <v>958</v>
      </c>
      <c r="B19" s="370"/>
      <c r="C19" s="27"/>
      <c r="D19" s="27"/>
      <c r="E19" s="4"/>
      <c r="F19" s="4"/>
      <c r="G19" s="4"/>
      <c r="H19" s="4"/>
      <c r="I19" s="4"/>
      <c r="J19" s="4"/>
      <c r="K19" s="4"/>
      <c r="L19" s="4"/>
    </row>
    <row r="20" ht="17.25" customHeight="1" spans="1:13" x14ac:dyDescent="0.25">
      <c r="A20" s="345" t="s">
        <v>959</v>
      </c>
      <c r="B20" s="27"/>
      <c r="C20" s="27"/>
      <c r="D20" s="27"/>
      <c r="E20" s="4"/>
      <c r="F20" s="4"/>
      <c r="G20" s="4"/>
      <c r="H20" s="4"/>
      <c r="I20" s="4"/>
      <c r="J20" s="4"/>
      <c r="K20" s="4"/>
      <c r="L20" s="4"/>
    </row>
    <row r="21" ht="17.25" customHeight="1" spans="1:13" x14ac:dyDescent="0.25">
      <c r="A21" s="26"/>
      <c r="B21" s="27"/>
      <c r="C21" s="27"/>
      <c r="D21" s="27"/>
      <c r="E21" s="4"/>
      <c r="F21" s="4"/>
      <c r="G21" s="4"/>
      <c r="H21" s="4"/>
      <c r="I21" s="4"/>
      <c r="J21" s="4"/>
      <c r="K21" s="4"/>
      <c r="L21" s="4"/>
    </row>
    <row r="22" ht="17.25" customHeight="1" spans="1:13" x14ac:dyDescent="0.25">
      <c r="A22" s="345" t="s">
        <v>960</v>
      </c>
      <c r="B22" s="27"/>
      <c r="C22" s="27"/>
      <c r="D22" s="27"/>
      <c r="E22" s="4"/>
      <c r="F22" s="4"/>
      <c r="G22" s="4"/>
      <c r="H22" s="4"/>
      <c r="I22" s="4"/>
      <c r="J22" s="4"/>
      <c r="K22" s="4"/>
      <c r="L22" s="4"/>
    </row>
    <row r="23" ht="17.25" customHeight="1" spans="1:13" x14ac:dyDescent="0.25">
      <c r="A23" s="26"/>
      <c r="B23" s="27"/>
      <c r="C23" s="27"/>
      <c r="D23" s="27"/>
      <c r="E23" s="4"/>
      <c r="F23" s="4"/>
      <c r="G23" s="4"/>
      <c r="H23" s="4"/>
      <c r="I23" s="4"/>
      <c r="J23" s="4"/>
      <c r="K23" s="4"/>
      <c r="L23" s="4"/>
    </row>
    <row r="24" ht="17.25" customHeight="1" spans="1:13" x14ac:dyDescent="0.25">
      <c r="A24" s="345" t="s">
        <v>961</v>
      </c>
      <c r="B24" s="27"/>
      <c r="C24" s="27"/>
      <c r="D24" s="27"/>
      <c r="E24" s="4"/>
      <c r="F24" s="4"/>
      <c r="G24" s="4"/>
      <c r="H24" s="4"/>
      <c r="I24" s="4"/>
      <c r="J24" s="4"/>
      <c r="K24" s="4"/>
      <c r="L24" s="4"/>
    </row>
    <row r="25" ht="17.25" customHeight="1" spans="1:13" x14ac:dyDescent="0.25">
      <c r="A25" s="345" t="s">
        <v>962</v>
      </c>
      <c r="B25" s="27"/>
      <c r="C25" s="27"/>
      <c r="D25" s="27"/>
      <c r="E25" s="4"/>
      <c r="F25" s="4"/>
      <c r="G25" s="4"/>
      <c r="H25" s="4"/>
      <c r="I25" s="4"/>
      <c r="J25" s="4"/>
      <c r="K25" s="4"/>
      <c r="L25" s="4"/>
    </row>
    <row r="26" ht="17.25" customHeight="1" spans="1:13" x14ac:dyDescent="0.25">
      <c r="A26" s="345" t="s">
        <v>963</v>
      </c>
      <c r="B26" s="27"/>
      <c r="C26" s="27"/>
      <c r="D26" s="27"/>
      <c r="E26" s="4"/>
      <c r="F26" s="4"/>
      <c r="G26" s="4"/>
      <c r="H26" s="4"/>
      <c r="I26" s="4"/>
      <c r="J26" s="4"/>
      <c r="K26" s="4"/>
      <c r="L26" s="4"/>
    </row>
    <row r="27" ht="17.25" customHeight="1" spans="1:13" x14ac:dyDescent="0.25">
      <c r="A27" s="345" t="s">
        <v>964</v>
      </c>
      <c r="B27" s="27"/>
      <c r="C27" s="27"/>
      <c r="D27" s="27"/>
      <c r="E27" s="4"/>
      <c r="F27" s="4"/>
      <c r="G27" s="4"/>
      <c r="H27" s="4"/>
      <c r="I27" s="4"/>
      <c r="J27" s="4"/>
      <c r="K27" s="4"/>
      <c r="L27" s="4"/>
    </row>
    <row r="28" ht="17.25" customHeight="1" spans="1:13" x14ac:dyDescent="0.25">
      <c r="A28" s="345" t="s">
        <v>965</v>
      </c>
      <c r="B28" s="27"/>
      <c r="C28" s="27"/>
      <c r="D28" s="27"/>
      <c r="E28" s="4"/>
      <c r="F28" s="4"/>
      <c r="G28" s="4"/>
      <c r="H28" s="4"/>
      <c r="I28" s="4"/>
      <c r="J28" s="4"/>
      <c r="K28" s="4"/>
      <c r="L28" s="4"/>
    </row>
    <row r="29" ht="17.25" customHeight="1" spans="1:13" x14ac:dyDescent="0.25">
      <c r="A29" s="345" t="s">
        <v>966</v>
      </c>
      <c r="B29" s="27"/>
      <c r="C29" s="27"/>
      <c r="D29" s="27"/>
      <c r="E29" s="4"/>
      <c r="F29" s="4"/>
      <c r="G29" s="4"/>
      <c r="H29" s="4"/>
      <c r="I29" s="4"/>
      <c r="J29" s="4"/>
      <c r="K29" s="4"/>
      <c r="L29" s="4"/>
    </row>
    <row r="30" ht="17.25" customHeight="1" spans="1:13" x14ac:dyDescent="0.25">
      <c r="A30" s="345" t="s">
        <v>967</v>
      </c>
      <c r="B30" s="27"/>
      <c r="C30" s="27"/>
      <c r="D30" s="27"/>
      <c r="E30" s="4"/>
      <c r="F30" s="4"/>
      <c r="G30" s="4"/>
      <c r="H30" s="4"/>
      <c r="I30" s="4"/>
      <c r="J30" s="4"/>
      <c r="K30" s="4"/>
      <c r="L30" s="4"/>
    </row>
    <row r="31" ht="17.25" customHeight="1" spans="1:13" x14ac:dyDescent="0.25">
      <c r="A31" s="345" t="s">
        <v>968</v>
      </c>
      <c r="B31" s="27"/>
      <c r="C31" s="27"/>
      <c r="D31" s="27"/>
      <c r="E31" s="4"/>
      <c r="F31" s="4"/>
      <c r="G31" s="4"/>
      <c r="H31" s="4"/>
      <c r="I31" s="4"/>
      <c r="J31" s="4"/>
      <c r="K31" s="4"/>
      <c r="L31" s="4"/>
    </row>
    <row r="32" ht="17.25" customHeight="1" spans="1:13" x14ac:dyDescent="0.25">
      <c r="A32" s="26"/>
      <c r="B32" s="27"/>
      <c r="C32" s="27"/>
      <c r="D32" s="27"/>
      <c r="E32" s="4"/>
      <c r="F32" s="4"/>
      <c r="G32" s="4"/>
      <c r="H32" s="4"/>
      <c r="I32" s="4"/>
      <c r="J32" s="4"/>
      <c r="K32" s="4"/>
      <c r="L32" s="4"/>
    </row>
    <row r="33" ht="17.25" customHeight="1" spans="1:13" x14ac:dyDescent="0.25">
      <c r="A33" s="345" t="s">
        <v>969</v>
      </c>
      <c r="B33" s="27"/>
      <c r="C33" s="27"/>
      <c r="D33" s="27"/>
      <c r="E33" s="4"/>
      <c r="F33" s="4"/>
      <c r="G33" s="4"/>
      <c r="H33" s="4"/>
      <c r="I33" s="4"/>
      <c r="J33" s="4"/>
      <c r="K33" s="4"/>
      <c r="L33" s="4"/>
    </row>
    <row r="34" ht="17.25" customHeight="1" spans="1:13" x14ac:dyDescent="0.25">
      <c r="A34" s="345" t="s">
        <v>970</v>
      </c>
      <c r="B34" s="27"/>
      <c r="C34" s="27"/>
      <c r="D34" s="27"/>
      <c r="E34" s="4"/>
      <c r="F34" s="4"/>
      <c r="G34" s="4"/>
      <c r="H34" s="4"/>
      <c r="I34" s="4"/>
      <c r="J34" s="4"/>
      <c r="K34" s="4"/>
      <c r="L34" s="4"/>
    </row>
    <row r="35" ht="17.25" customHeight="1" spans="1:13" x14ac:dyDescent="0.25">
      <c r="A35" s="26"/>
      <c r="B35" s="27"/>
      <c r="C35" s="27"/>
      <c r="D35" s="27"/>
      <c r="E35" s="4"/>
      <c r="F35" s="4"/>
      <c r="G35" s="4"/>
      <c r="H35" s="4"/>
      <c r="I35" s="4"/>
      <c r="J35" s="4"/>
      <c r="K35" s="4"/>
      <c r="L35" s="4"/>
    </row>
    <row r="36" ht="17.25" customHeight="1" spans="1:13" x14ac:dyDescent="0.25">
      <c r="A36" s="345" t="s">
        <v>971</v>
      </c>
      <c r="B36" s="27"/>
      <c r="C36" s="27"/>
      <c r="D36" s="27"/>
      <c r="E36" s="4"/>
      <c r="F36" s="4"/>
      <c r="G36" s="4"/>
      <c r="H36" s="4"/>
      <c r="I36" s="4"/>
      <c r="J36" s="4"/>
      <c r="K36" s="4"/>
      <c r="L36" s="4"/>
    </row>
    <row r="37" ht="17.25" customHeight="1" spans="1:13" x14ac:dyDescent="0.25">
      <c r="A37" s="26"/>
      <c r="B37" s="27"/>
      <c r="C37" s="27"/>
      <c r="D37" s="27"/>
      <c r="E37" s="4"/>
      <c r="F37" s="4"/>
      <c r="G37" s="4"/>
      <c r="H37" s="4"/>
      <c r="I37" s="4"/>
      <c r="J37" s="4"/>
      <c r="K37" s="4"/>
      <c r="L37" s="4"/>
    </row>
    <row r="38" ht="17.25" customHeight="1" spans="1:13" x14ac:dyDescent="0.25">
      <c r="A38" s="345" t="s">
        <v>972</v>
      </c>
      <c r="B38" s="27"/>
      <c r="C38" s="27"/>
      <c r="D38" s="27"/>
      <c r="E38" s="4"/>
      <c r="F38" s="4"/>
      <c r="G38" s="4"/>
      <c r="H38" s="4"/>
      <c r="I38" s="4"/>
      <c r="J38" s="4"/>
      <c r="K38" s="4"/>
      <c r="L38" s="4"/>
    </row>
    <row r="39" ht="17.25" customHeight="1" spans="1:13" x14ac:dyDescent="0.25">
      <c r="A39" s="345" t="s">
        <v>973</v>
      </c>
      <c r="B39" s="27"/>
      <c r="C39" s="27"/>
      <c r="D39" s="27"/>
      <c r="E39" s="4"/>
      <c r="F39" s="4"/>
      <c r="G39" s="4"/>
      <c r="H39" s="4"/>
      <c r="I39" s="4"/>
      <c r="J39" s="4"/>
      <c r="K39" s="4"/>
      <c r="L39" s="4"/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6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10.576428571428572" style="2" customWidth="1"/>
    <col min="5" max="5" width="9.862142857142858" style="2" customWidth="1"/>
    <col min="6" max="6" width="9.290714285714287" style="2" customWidth="1"/>
    <col min="7" max="7" width="9.147857142857141" style="2" customWidth="1"/>
  </cols>
  <sheetData>
    <row r="1" ht="17.25" customHeight="1" spans="1:8" x14ac:dyDescent="0.25">
      <c r="A1" s="257" t="s">
        <v>0</v>
      </c>
      <c r="B1" s="198" t="s">
        <v>46</v>
      </c>
      <c r="C1" s="198" t="s">
        <v>8</v>
      </c>
      <c r="D1" s="198" t="s">
        <v>17</v>
      </c>
      <c r="E1" s="198" t="s">
        <v>13</v>
      </c>
      <c r="F1" s="198" t="s">
        <v>545</v>
      </c>
      <c r="G1" s="198" t="s">
        <v>10</v>
      </c>
    </row>
    <row r="2" ht="17.25" customHeight="1" spans="1:8" x14ac:dyDescent="0.25">
      <c r="A2" s="375">
        <v>44842</v>
      </c>
      <c r="B2" s="9">
        <v>20</v>
      </c>
      <c r="C2" s="9">
        <v>20</v>
      </c>
      <c r="D2" s="9">
        <v>6</v>
      </c>
      <c r="E2" s="9">
        <v>80</v>
      </c>
      <c r="F2" s="9">
        <v>10</v>
      </c>
      <c r="G2" s="9">
        <v>8</v>
      </c>
    </row>
    <row r="3" ht="17.25" customHeight="1" spans="1:8" x14ac:dyDescent="0.25">
      <c r="A3" s="108" t="s">
        <v>479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</row>
    <row r="4" ht="17.25" customHeight="1" spans="1:8" x14ac:dyDescent="0.25">
      <c r="A4" s="359"/>
      <c r="B4" s="68"/>
      <c r="C4" s="68"/>
      <c r="D4" s="68"/>
      <c r="E4" s="68"/>
      <c r="F4" s="68"/>
      <c r="G4" s="68"/>
    </row>
    <row r="5" ht="17.25" customHeight="1" spans="1:8" x14ac:dyDescent="0.25">
      <c r="A5" s="108" t="s">
        <v>480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</row>
    <row r="6" ht="18" customHeight="1" spans="1:8" x14ac:dyDescent="0.25">
      <c r="A6" s="357"/>
      <c r="B6" s="36"/>
      <c r="C6" s="36"/>
      <c r="D6" s="36"/>
      <c r="E6" s="36"/>
      <c r="F6" s="36"/>
      <c r="G6" s="36"/>
    </row>
    <row r="7" ht="17.25" customHeight="1" spans="1:8" x14ac:dyDescent="0.25">
      <c r="A7" s="108" t="s">
        <v>481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</row>
    <row r="8" ht="17.25" customHeight="1" spans="1:8" x14ac:dyDescent="0.25">
      <c r="A8" s="17"/>
      <c r="B8" s="18"/>
      <c r="C8" s="18"/>
      <c r="D8" s="18"/>
      <c r="E8" s="18"/>
      <c r="F8" s="18"/>
      <c r="G8" s="18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</row>
    <row r="12" ht="17.25" customHeight="1" spans="1:8" x14ac:dyDescent="0.25">
      <c r="A12" s="17"/>
      <c r="B12" s="18"/>
      <c r="C12" s="18"/>
      <c r="D12" s="18"/>
      <c r="E12" s="18"/>
      <c r="F12" s="18"/>
      <c r="G12" s="18"/>
    </row>
    <row r="13" ht="17.25" customHeight="1" spans="1:8" x14ac:dyDescent="0.25">
      <c r="A13" s="194" t="s">
        <v>484</v>
      </c>
      <c r="B13" s="175">
        <f>SUM(C18:C19)</f>
      </c>
      <c r="C13" s="175">
        <f>SUM(D18:D19)</f>
      </c>
      <c r="D13" s="175">
        <f>SUM(E18:E19)</f>
      </c>
      <c r="E13" s="175">
        <f>SUM(F18:F19)</f>
      </c>
      <c r="F13" s="175">
        <f>SUM(G18:G19)</f>
      </c>
      <c r="G13" s="175">
        <f>SUM(H18:H19)</f>
      </c>
    </row>
    <row r="14" ht="17.25" customHeight="1" spans="1:8" x14ac:dyDescent="0.25">
      <c r="A14" s="17">
        <v>45201</v>
      </c>
      <c r="B14" s="193">
        <v>-20</v>
      </c>
      <c r="C14" s="193">
        <v>-20</v>
      </c>
      <c r="D14" s="193">
        <v>-6</v>
      </c>
      <c r="E14" s="193">
        <v>-80</v>
      </c>
      <c r="F14" s="193">
        <v>-10</v>
      </c>
      <c r="G14" s="193">
        <v>-8</v>
      </c>
    </row>
    <row r="15" ht="17.25" customHeight="1" spans="1:8" x14ac:dyDescent="0.25">
      <c r="A15" s="194" t="s">
        <v>947</v>
      </c>
      <c r="B15" s="175">
        <f>SUM(C20:C21)</f>
      </c>
      <c r="C15" s="175">
        <f>SUM(D20:D21)</f>
      </c>
      <c r="D15" s="175">
        <f>SUM(E20:E21)</f>
      </c>
      <c r="E15" s="175">
        <f>SUM(F20:F21)</f>
      </c>
      <c r="F15" s="175">
        <f>SUM(G20:G21)</f>
      </c>
      <c r="G15" s="175">
        <f>SUM(H20:H21)</f>
      </c>
    </row>
    <row r="16" ht="17.25" customHeight="1" spans="1:8" x14ac:dyDescent="0.25">
      <c r="A16" s="17"/>
      <c r="B16" s="18"/>
      <c r="C16" s="18"/>
      <c r="D16" s="18"/>
      <c r="E16" s="18"/>
      <c r="F16" s="18"/>
      <c r="G16" s="18"/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3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1.576428571428572" style="31" customWidth="1"/>
    <col min="3" max="3" width="12.43357142857143" style="4" customWidth="1"/>
  </cols>
  <sheetData>
    <row r="1" ht="17.25" customHeight="1" spans="1:4" x14ac:dyDescent="0.25">
      <c r="A1" s="257" t="s">
        <v>0</v>
      </c>
      <c r="B1" s="198" t="s">
        <v>227</v>
      </c>
      <c r="C1" s="12"/>
    </row>
    <row r="2" ht="17.25" customHeight="1" spans="1:4" x14ac:dyDescent="0.25">
      <c r="A2" s="17" t="s">
        <v>323</v>
      </c>
      <c r="B2" s="9">
        <v>70</v>
      </c>
      <c r="C2" s="4"/>
    </row>
    <row r="3" ht="17.25" customHeight="1" spans="1:4" x14ac:dyDescent="0.25">
      <c r="A3" s="57" t="s">
        <v>232</v>
      </c>
      <c r="B3" s="70">
        <v>190</v>
      </c>
      <c r="C3" s="4"/>
    </row>
    <row r="4" ht="17.25" customHeight="1" spans="1:4" x14ac:dyDescent="0.25">
      <c r="A4" s="108" t="s">
        <v>481</v>
      </c>
      <c r="B4" s="186">
        <f>SUM(C9:C10)</f>
      </c>
      <c r="C4" s="4"/>
    </row>
    <row r="5" ht="17.25" customHeight="1" spans="1:4" x14ac:dyDescent="0.25">
      <c r="A5" s="359"/>
      <c r="B5" s="94"/>
      <c r="C5" s="4"/>
    </row>
    <row r="6" ht="17.25" customHeight="1" spans="1:4" x14ac:dyDescent="0.25">
      <c r="A6" s="108" t="s">
        <v>482</v>
      </c>
      <c r="B6" s="186">
        <f>SUM(C11:C12)</f>
      </c>
      <c r="C6" s="4"/>
    </row>
    <row r="7" ht="17.25" customHeight="1" spans="1:4" x14ac:dyDescent="0.25">
      <c r="A7" s="17"/>
      <c r="B7" s="18"/>
      <c r="C7" s="4"/>
    </row>
    <row r="8" ht="17.25" customHeight="1" spans="1:4" x14ac:dyDescent="0.25">
      <c r="A8" s="108" t="s">
        <v>979</v>
      </c>
      <c r="B8" s="186">
        <f>SUM(C13:C14)</f>
      </c>
      <c r="C8" s="4"/>
    </row>
    <row r="9" ht="17.25" customHeight="1" spans="1:4" x14ac:dyDescent="0.25">
      <c r="A9" s="17" t="s">
        <v>274</v>
      </c>
      <c r="B9" s="32">
        <v>-20</v>
      </c>
      <c r="C9" s="4"/>
    </row>
    <row r="10" ht="17.25" customHeight="1" spans="1:4" x14ac:dyDescent="0.25">
      <c r="A10" s="17" t="s">
        <v>275</v>
      </c>
      <c r="B10" s="32">
        <v>-28</v>
      </c>
      <c r="C10" s="4"/>
    </row>
    <row r="11" ht="17.25" customHeight="1" spans="1:4" x14ac:dyDescent="0.25">
      <c r="A11" s="17" t="s">
        <v>359</v>
      </c>
      <c r="B11" s="32">
        <v>-108</v>
      </c>
      <c r="C11" s="4"/>
    </row>
    <row r="12" ht="17.25" customHeight="1" spans="1:4" x14ac:dyDescent="0.25">
      <c r="A12" s="108" t="s">
        <v>980</v>
      </c>
      <c r="B12" s="186">
        <f>SUM(C15:C18)</f>
      </c>
      <c r="C12" s="4"/>
    </row>
    <row r="13" ht="17.25" customHeight="1" spans="1:4" x14ac:dyDescent="0.25">
      <c r="A13" s="17">
        <v>44928</v>
      </c>
      <c r="B13" s="32">
        <v>-12</v>
      </c>
      <c r="C13" s="4"/>
    </row>
    <row r="14" ht="17.25" customHeight="1" spans="1:4" x14ac:dyDescent="0.25">
      <c r="A14" s="57" t="s">
        <v>981</v>
      </c>
      <c r="B14" s="32">
        <v>-22</v>
      </c>
      <c r="C14" s="4"/>
    </row>
    <row r="15" ht="17.25" customHeight="1" spans="1:4" x14ac:dyDescent="0.25">
      <c r="A15" s="17" t="s">
        <v>981</v>
      </c>
      <c r="B15" s="32">
        <v>-70</v>
      </c>
      <c r="C15" s="4"/>
    </row>
    <row r="16" ht="17.25" customHeight="1" spans="1:4" x14ac:dyDescent="0.25">
      <c r="A16" s="108" t="s">
        <v>947</v>
      </c>
      <c r="B16" s="186">
        <f>SUM(C19:C22)</f>
      </c>
      <c r="C16" s="4"/>
    </row>
    <row r="17" ht="17.25" customHeight="1" spans="1:4" x14ac:dyDescent="0.25">
      <c r="A17" s="17"/>
      <c r="B17" s="18"/>
      <c r="C17" s="4"/>
    </row>
    <row r="18" ht="17.25" customHeight="1" spans="1:4" x14ac:dyDescent="0.25">
      <c r="A18" s="17"/>
      <c r="B18" s="18"/>
      <c r="C18" s="4"/>
    </row>
    <row r="19" ht="17.25" customHeight="1" spans="1:4" x14ac:dyDescent="0.25">
      <c r="A19" s="17"/>
      <c r="B19" s="18"/>
      <c r="C19" s="4"/>
    </row>
    <row r="20" ht="17.25" customHeight="1" spans="1:4" x14ac:dyDescent="0.25">
      <c r="A20" s="17"/>
      <c r="B20" s="18"/>
      <c r="C20" s="4"/>
    </row>
    <row r="21" ht="17.25" customHeight="1" spans="1:4" x14ac:dyDescent="0.25">
      <c r="A21" s="17"/>
      <c r="B21" s="18"/>
      <c r="C21" s="4"/>
    </row>
    <row r="22" ht="17.25" customHeight="1" spans="1:4" x14ac:dyDescent="0.25">
      <c r="A22" s="98" t="s">
        <v>277</v>
      </c>
      <c r="B22" s="376">
        <f>SUM(C9:C10)</f>
      </c>
      <c r="C22" s="4"/>
    </row>
    <row r="23" ht="17.25" customHeight="1" spans="1:4" x14ac:dyDescent="0.25">
      <c r="A23" s="5" t="s">
        <v>773</v>
      </c>
      <c r="B23" s="377">
        <v>260</v>
      </c>
      <c r="C23" s="4"/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10.719285714285713" style="31" customWidth="1"/>
  </cols>
  <sheetData>
    <row r="1" ht="17.25" customHeight="1" spans="1:3" x14ac:dyDescent="0.25">
      <c r="A1" s="257" t="s">
        <v>0</v>
      </c>
      <c r="B1" s="198" t="s">
        <v>919</v>
      </c>
    </row>
    <row r="2" ht="17.25" customHeight="1" spans="1:3" x14ac:dyDescent="0.25">
      <c r="A2" s="8">
        <v>44691</v>
      </c>
      <c r="B2" s="9">
        <v>100</v>
      </c>
    </row>
    <row r="3" ht="17.25" customHeight="1" spans="1:3" x14ac:dyDescent="0.25">
      <c r="A3" s="57">
        <v>44722</v>
      </c>
      <c r="B3" s="70">
        <v>880</v>
      </c>
    </row>
    <row r="4" ht="17.25" customHeight="1" spans="1:3" x14ac:dyDescent="0.25">
      <c r="A4" s="108" t="s">
        <v>481</v>
      </c>
      <c r="B4" s="186">
        <f>SUM(C9:C10)</f>
      </c>
    </row>
    <row r="5" ht="17.25" customHeight="1" spans="1:3" x14ac:dyDescent="0.25">
      <c r="A5" s="359"/>
      <c r="B5" s="68"/>
    </row>
    <row r="6" ht="17.25" customHeight="1" spans="1:3" x14ac:dyDescent="0.25">
      <c r="A6" s="108" t="s">
        <v>482</v>
      </c>
      <c r="B6" s="186">
        <f>SUM(C11:C12)</f>
      </c>
    </row>
    <row r="7" ht="17.25" customHeight="1" spans="1:3" x14ac:dyDescent="0.25">
      <c r="A7" s="359"/>
      <c r="B7" s="68"/>
    </row>
    <row r="8" ht="17.25" customHeight="1" spans="1:3" x14ac:dyDescent="0.25">
      <c r="A8" s="108" t="s">
        <v>483</v>
      </c>
      <c r="B8" s="186">
        <f>SUM(C13:C14)</f>
      </c>
    </row>
    <row r="9" ht="17.25" customHeight="1" spans="1:3" x14ac:dyDescent="0.25">
      <c r="A9" s="201"/>
      <c r="B9" s="378"/>
    </row>
    <row r="10" ht="17.25" customHeight="1" spans="1:3" x14ac:dyDescent="0.25">
      <c r="A10" s="108" t="s">
        <v>484</v>
      </c>
      <c r="B10" s="186">
        <f>SUM(C15:C16)</f>
      </c>
    </row>
    <row r="11" ht="17.25" customHeight="1" spans="1:3" x14ac:dyDescent="0.25">
      <c r="A11" s="85" t="s">
        <v>369</v>
      </c>
      <c r="B11" s="67">
        <v>-68</v>
      </c>
    </row>
    <row r="12" ht="17.25" customHeight="1" spans="1:3" x14ac:dyDescent="0.25">
      <c r="A12" s="17" t="s">
        <v>237</v>
      </c>
      <c r="B12" s="32">
        <v>-66</v>
      </c>
    </row>
    <row r="13" ht="17.25" customHeight="1" spans="1:3" x14ac:dyDescent="0.25">
      <c r="A13" s="17" t="s">
        <v>982</v>
      </c>
      <c r="B13" s="32">
        <v>-249</v>
      </c>
    </row>
    <row r="14" ht="17.25" customHeight="1" spans="1:3" x14ac:dyDescent="0.25">
      <c r="A14" s="17" t="s">
        <v>259</v>
      </c>
      <c r="B14" s="32">
        <v>-204</v>
      </c>
    </row>
    <row r="15" ht="17.25" customHeight="1" spans="1:3" x14ac:dyDescent="0.25">
      <c r="A15" s="85" t="s">
        <v>983</v>
      </c>
      <c r="B15" s="379">
        <v>-16</v>
      </c>
    </row>
    <row r="16" ht="17.25" customHeight="1" spans="1:3" x14ac:dyDescent="0.25">
      <c r="A16" s="108" t="s">
        <v>947</v>
      </c>
      <c r="B16" s="186">
        <f>SUM(C17:C22)</f>
      </c>
    </row>
    <row r="17" ht="17.25" customHeight="1" spans="1:3" x14ac:dyDescent="0.25">
      <c r="A17" s="17">
        <v>44988</v>
      </c>
      <c r="B17" s="32">
        <v>-377</v>
      </c>
    </row>
    <row r="18" ht="17.25" customHeight="1" spans="1:3" x14ac:dyDescent="0.25">
      <c r="A18" s="108" t="s">
        <v>948</v>
      </c>
      <c r="B18" s="186">
        <f>SUM(C23:C24)</f>
      </c>
    </row>
    <row r="19" ht="17.25" customHeight="1" spans="1:3" x14ac:dyDescent="0.25">
      <c r="A19" s="17"/>
      <c r="B19" s="18"/>
    </row>
    <row r="20" ht="17.25" customHeight="1" spans="1:3" x14ac:dyDescent="0.25">
      <c r="A20" s="57"/>
      <c r="B20" s="58"/>
    </row>
    <row r="21" ht="17.25" customHeight="1" spans="1:3" x14ac:dyDescent="0.25">
      <c r="A21" s="98" t="s">
        <v>277</v>
      </c>
      <c r="B21" s="282">
        <f>SUM(C9:C10)</f>
      </c>
    </row>
    <row r="22" ht="17.25" customHeight="1" spans="1:3" x14ac:dyDescent="0.25">
      <c r="A22" s="5" t="s">
        <v>773</v>
      </c>
      <c r="B22" s="240">
        <v>980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3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0.576428571428572" style="2" customWidth="1"/>
    <col min="3" max="3" width="13.147857142857141" style="2" customWidth="1"/>
    <col min="4" max="4" width="10.576428571428572" style="2" customWidth="1"/>
    <col min="5" max="5" width="11.290714285714287" style="2" customWidth="1"/>
    <col min="6" max="7" width="12.43357142857143" style="4" customWidth="1"/>
  </cols>
  <sheetData>
    <row r="1" ht="17.25" customHeight="1" spans="1:8" x14ac:dyDescent="0.25">
      <c r="A1" s="257" t="s">
        <v>0</v>
      </c>
      <c r="B1" s="198" t="s">
        <v>984</v>
      </c>
      <c r="C1" s="198" t="s">
        <v>985</v>
      </c>
      <c r="D1" s="198" t="s">
        <v>974</v>
      </c>
      <c r="E1" s="198" t="s">
        <v>975</v>
      </c>
      <c r="F1" s="4"/>
      <c r="G1" s="4"/>
    </row>
    <row r="2" ht="17.25" customHeight="1" spans="1:8" x14ac:dyDescent="0.25">
      <c r="A2" s="8">
        <v>44691</v>
      </c>
      <c r="B2" s="9">
        <v>20</v>
      </c>
      <c r="C2" s="9">
        <v>50</v>
      </c>
      <c r="D2" s="9">
        <v>50</v>
      </c>
      <c r="E2" s="9">
        <v>50</v>
      </c>
      <c r="F2" s="4"/>
      <c r="G2" s="4"/>
    </row>
    <row r="3" ht="17.25" customHeight="1" spans="1:8" x14ac:dyDescent="0.25">
      <c r="A3" s="17">
        <v>44722</v>
      </c>
      <c r="B3" s="18"/>
      <c r="C3" s="32">
        <v>500</v>
      </c>
      <c r="D3" s="36"/>
      <c r="E3" s="36"/>
      <c r="F3" s="4"/>
      <c r="G3" s="4"/>
    </row>
    <row r="4" ht="17.25" customHeight="1" spans="1:8" x14ac:dyDescent="0.25">
      <c r="A4" s="17">
        <v>44844</v>
      </c>
      <c r="B4" s="36"/>
      <c r="C4" s="32">
        <v>100</v>
      </c>
      <c r="D4" s="32">
        <v>250</v>
      </c>
      <c r="E4" s="32">
        <v>250</v>
      </c>
      <c r="F4" s="4"/>
      <c r="G4" s="4"/>
    </row>
    <row r="5" ht="17.25" customHeight="1" spans="1:8" x14ac:dyDescent="0.25">
      <c r="A5" s="17">
        <v>44875</v>
      </c>
      <c r="B5" s="18"/>
      <c r="C5" s="32">
        <v>150</v>
      </c>
      <c r="D5" s="32">
        <v>200</v>
      </c>
      <c r="E5" s="32">
        <v>200</v>
      </c>
      <c r="F5" s="4"/>
      <c r="G5" s="4"/>
    </row>
    <row r="6" ht="17.25" customHeight="1" spans="1:8" x14ac:dyDescent="0.25">
      <c r="A6" s="57">
        <v>44905</v>
      </c>
      <c r="B6" s="58"/>
      <c r="C6" s="70">
        <v>240</v>
      </c>
      <c r="D6" s="58"/>
      <c r="E6" s="58"/>
      <c r="F6" s="4"/>
      <c r="G6" s="4"/>
    </row>
    <row r="7" ht="17.25" customHeight="1" spans="1:8" x14ac:dyDescent="0.25">
      <c r="A7" s="108" t="s">
        <v>481</v>
      </c>
      <c r="B7" s="109">
        <f>SUM(C9:C13)</f>
      </c>
      <c r="C7" s="109">
        <f>SUM(D9:D13)</f>
      </c>
      <c r="D7" s="109">
        <f>SUM(E9:E13)</f>
      </c>
      <c r="E7" s="109">
        <f>SUM(F9:F13)</f>
      </c>
      <c r="F7" s="4"/>
      <c r="G7" s="4"/>
    </row>
    <row r="8" ht="17.25" customHeight="1" spans="1:8" x14ac:dyDescent="0.25">
      <c r="A8" s="85"/>
      <c r="B8" s="68"/>
      <c r="C8" s="68"/>
      <c r="D8" s="68"/>
      <c r="E8" s="68"/>
      <c r="F8" s="4"/>
      <c r="G8" s="4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4"/>
      <c r="G9" s="4"/>
    </row>
    <row r="10" ht="17.25" customHeight="1" spans="1:8" x14ac:dyDescent="0.25">
      <c r="A10" s="17"/>
      <c r="B10" s="18"/>
      <c r="C10" s="18"/>
      <c r="D10" s="18"/>
      <c r="E10" s="18"/>
      <c r="F10" s="4"/>
      <c r="G10" s="4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4"/>
      <c r="G11" s="4"/>
    </row>
    <row r="12" ht="17.25" customHeight="1" spans="1:8" x14ac:dyDescent="0.25">
      <c r="A12" s="85" t="s">
        <v>986</v>
      </c>
      <c r="B12" s="18"/>
      <c r="C12" s="32">
        <v>-400</v>
      </c>
      <c r="D12" s="18"/>
      <c r="E12" s="18"/>
      <c r="F12" s="4"/>
      <c r="G12" s="4"/>
    </row>
    <row r="13" ht="17.25" customHeight="1" spans="1:8" x14ac:dyDescent="0.25">
      <c r="A13" s="17" t="s">
        <v>274</v>
      </c>
      <c r="B13" s="18"/>
      <c r="C13" s="32">
        <v>-500</v>
      </c>
      <c r="D13" s="18"/>
      <c r="E13" s="18"/>
      <c r="F13" s="4"/>
      <c r="G13" s="4"/>
    </row>
    <row r="14" ht="17.25" customHeight="1" spans="1:8" x14ac:dyDescent="0.25">
      <c r="A14" s="17" t="s">
        <v>275</v>
      </c>
      <c r="B14" s="18"/>
      <c r="C14" s="32">
        <v>-140</v>
      </c>
      <c r="D14" s="18"/>
      <c r="E14" s="18"/>
      <c r="F14" s="4"/>
      <c r="G14" s="4"/>
    </row>
    <row r="15" ht="17.25" customHeight="1" spans="1:8" x14ac:dyDescent="0.25">
      <c r="A15" s="108" t="s">
        <v>484</v>
      </c>
      <c r="B15" s="109">
        <f>SUM(C18:C21)</f>
      </c>
      <c r="C15" s="109">
        <f>SUM(D18:D21)</f>
      </c>
      <c r="D15" s="109">
        <f>SUM(E18:E21)</f>
      </c>
      <c r="E15" s="109">
        <f>SUM(F18:F21)</f>
      </c>
      <c r="F15" s="4"/>
      <c r="G15" s="4"/>
    </row>
    <row r="16" ht="17.25" customHeight="1" spans="1:8" x14ac:dyDescent="0.25">
      <c r="A16" s="17">
        <v>45140</v>
      </c>
      <c r="B16" s="18"/>
      <c r="C16" s="18"/>
      <c r="D16" s="32">
        <v>-30</v>
      </c>
      <c r="E16" s="18"/>
      <c r="F16" s="33" t="s">
        <v>567</v>
      </c>
      <c r="G16" s="4"/>
    </row>
    <row r="17" ht="17.25" customHeight="1" spans="1:8" x14ac:dyDescent="0.25">
      <c r="A17" s="17" t="s">
        <v>977</v>
      </c>
      <c r="B17" s="18"/>
      <c r="C17" s="18"/>
      <c r="D17" s="32">
        <v>-174</v>
      </c>
      <c r="E17" s="32">
        <v>-1</v>
      </c>
      <c r="F17" s="4"/>
      <c r="G17" s="4"/>
    </row>
    <row r="18" ht="17.25" customHeight="1" spans="1:8" x14ac:dyDescent="0.25">
      <c r="A18" s="17" t="s">
        <v>977</v>
      </c>
      <c r="B18" s="58"/>
      <c r="C18" s="58"/>
      <c r="D18" s="70">
        <v>-35</v>
      </c>
      <c r="E18" s="70">
        <v>-34</v>
      </c>
      <c r="F18" s="33" t="s">
        <v>568</v>
      </c>
      <c r="G18" s="33" t="s">
        <v>567</v>
      </c>
    </row>
    <row r="19" ht="17.25" customHeight="1" spans="1:8" x14ac:dyDescent="0.25">
      <c r="A19" s="85" t="s">
        <v>369</v>
      </c>
      <c r="B19" s="70">
        <v>-20</v>
      </c>
      <c r="C19" s="58"/>
      <c r="D19" s="70">
        <v>-5</v>
      </c>
      <c r="E19" s="70">
        <v>-1</v>
      </c>
      <c r="F19" s="4"/>
      <c r="G19" s="4"/>
    </row>
    <row r="20" ht="17.25" customHeight="1" spans="1:8" x14ac:dyDescent="0.25">
      <c r="A20" s="85" t="s">
        <v>369</v>
      </c>
      <c r="B20" s="58"/>
      <c r="C20" s="58"/>
      <c r="D20" s="70">
        <v>-1</v>
      </c>
      <c r="E20" s="70">
        <v>-1</v>
      </c>
      <c r="F20" s="33" t="s">
        <v>568</v>
      </c>
      <c r="G20" s="33" t="s">
        <v>567</v>
      </c>
    </row>
    <row r="21" ht="17.25" customHeight="1" spans="1:8" x14ac:dyDescent="0.25">
      <c r="A21" s="17" t="s">
        <v>982</v>
      </c>
      <c r="B21" s="73"/>
      <c r="C21" s="73"/>
      <c r="D21" s="70">
        <v>-224</v>
      </c>
      <c r="E21" s="70">
        <v>-48</v>
      </c>
      <c r="F21" s="4"/>
      <c r="G21" s="4"/>
    </row>
    <row r="22" ht="17.25" customHeight="1" spans="1:8" x14ac:dyDescent="0.25">
      <c r="A22" s="17" t="s">
        <v>982</v>
      </c>
      <c r="B22" s="36"/>
      <c r="C22" s="36"/>
      <c r="D22" s="32">
        <v>-31</v>
      </c>
      <c r="E22" s="32">
        <v>-32</v>
      </c>
      <c r="F22" s="33" t="s">
        <v>568</v>
      </c>
      <c r="G22" s="33" t="s">
        <v>567</v>
      </c>
    </row>
    <row r="23" ht="17.25" customHeight="1" spans="1:8" x14ac:dyDescent="0.25">
      <c r="A23" s="17" t="s">
        <v>260</v>
      </c>
      <c r="B23" s="36"/>
      <c r="C23" s="36"/>
      <c r="D23" s="18"/>
      <c r="E23" s="32">
        <v>-86</v>
      </c>
      <c r="F23" s="33"/>
      <c r="G23" s="33"/>
    </row>
    <row r="24" ht="17.25" customHeight="1" spans="1:8" x14ac:dyDescent="0.25">
      <c r="A24" s="85" t="s">
        <v>260</v>
      </c>
      <c r="B24" s="35"/>
      <c r="C24" s="35"/>
      <c r="D24" s="10"/>
      <c r="E24" s="9">
        <v>-51</v>
      </c>
      <c r="F24" s="33" t="s">
        <v>568</v>
      </c>
      <c r="G24" s="33"/>
    </row>
    <row r="25" ht="17.25" customHeight="1" spans="1:8" x14ac:dyDescent="0.25">
      <c r="A25" s="108" t="s">
        <v>947</v>
      </c>
      <c r="B25" s="109">
        <f>SUM(C22:C31)</f>
      </c>
      <c r="C25" s="109">
        <f>SUM(D22:D31)</f>
      </c>
      <c r="D25" s="109">
        <f>SUM(E22:E31)</f>
      </c>
      <c r="E25" s="109">
        <f>SUM(F22:F31)</f>
      </c>
      <c r="F25" s="4"/>
      <c r="G25" s="4"/>
    </row>
    <row r="26" ht="17.25" customHeight="1" spans="1:8" x14ac:dyDescent="0.25">
      <c r="A26" s="170">
        <v>44960</v>
      </c>
      <c r="B26" s="73"/>
      <c r="C26" s="73"/>
      <c r="D26" s="58"/>
      <c r="E26" s="70">
        <v>-202</v>
      </c>
      <c r="F26" s="33"/>
      <c r="G26" s="33"/>
    </row>
    <row r="27" ht="17.25" customHeight="1" spans="1:8" x14ac:dyDescent="0.25">
      <c r="A27" s="8">
        <v>44960</v>
      </c>
      <c r="B27" s="58"/>
      <c r="C27" s="58"/>
      <c r="D27" s="58"/>
      <c r="E27" s="70">
        <v>-44</v>
      </c>
      <c r="F27" s="33" t="s">
        <v>568</v>
      </c>
      <c r="G27" s="4"/>
    </row>
    <row r="28" ht="17.25" customHeight="1" spans="1:8" x14ac:dyDescent="0.25">
      <c r="A28" s="108" t="s">
        <v>948</v>
      </c>
      <c r="B28" s="109">
        <f>SUM(C32:C34)</f>
      </c>
      <c r="C28" s="109">
        <f>SUM(D32:D34)</f>
      </c>
      <c r="D28" s="109">
        <f>SUM(E32:E34)</f>
      </c>
      <c r="E28" s="109">
        <f>SUM(F32:F34)</f>
      </c>
      <c r="F28" s="4"/>
      <c r="G28" s="4"/>
    </row>
    <row r="29" ht="17.25" customHeight="1" spans="1:8" x14ac:dyDescent="0.25">
      <c r="A29" s="57"/>
      <c r="B29" s="58"/>
      <c r="C29" s="73"/>
      <c r="D29" s="58"/>
      <c r="E29" s="73"/>
      <c r="F29" s="4"/>
      <c r="G29" s="4"/>
    </row>
    <row r="30" ht="17.25" customHeight="1" spans="1:8" x14ac:dyDescent="0.25">
      <c r="A30" s="98" t="s">
        <v>277</v>
      </c>
      <c r="B30" s="282">
        <f>SUM(C9:C13)</f>
      </c>
      <c r="C30" s="282">
        <f>SUM(D9:D13)</f>
      </c>
      <c r="D30" s="282">
        <f>SUM(E9:E13)</f>
      </c>
      <c r="E30" s="282">
        <f>SUM(F9:F13)</f>
      </c>
      <c r="F30" s="4"/>
      <c r="G30" s="4"/>
    </row>
    <row r="31" ht="17.25" customHeight="1" spans="1:8" x14ac:dyDescent="0.25">
      <c r="A31" s="5" t="s">
        <v>773</v>
      </c>
      <c r="B31" s="240">
        <v>20</v>
      </c>
      <c r="C31" s="240">
        <v>1040</v>
      </c>
      <c r="D31" s="240">
        <v>500</v>
      </c>
      <c r="E31" s="240">
        <v>500</v>
      </c>
      <c r="F31" s="4"/>
      <c r="G31" s="4"/>
    </row>
    <row r="32" ht="17.25" customHeight="1" spans="1:8" x14ac:dyDescent="0.25">
      <c r="A32" s="26"/>
      <c r="B32" s="27"/>
      <c r="C32" s="27"/>
      <c r="D32" s="27"/>
      <c r="E32" s="27"/>
      <c r="F32" s="4"/>
      <c r="G32" s="4"/>
    </row>
    <row r="33" ht="17.25" customHeight="1" spans="1:8" x14ac:dyDescent="0.25">
      <c r="A33" s="291"/>
      <c r="B33" s="370"/>
      <c r="C33" s="370"/>
      <c r="D33" s="370"/>
      <c r="E33" s="370"/>
      <c r="F33" s="4"/>
      <c r="G33" s="4"/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1"/>
  <sheetViews>
    <sheetView workbookViewId="0" zoomScale="100" zoomScaleNormal="100"/>
  </sheetViews>
  <sheetFormatPr defaultRowHeight="15" outlineLevelRow="0" outlineLevelCol="0" x14ac:dyDescent="0.25"/>
  <cols>
    <col min="1" max="1" width="14.862142857142858" style="1" customWidth="1"/>
    <col min="2" max="2" width="14.147857142857141" style="31" customWidth="1"/>
    <col min="3" max="3" width="11.576428571428572" style="31" customWidth="1"/>
  </cols>
  <sheetData>
    <row r="1" ht="17.25" customHeight="1" spans="1:4" x14ac:dyDescent="0.25">
      <c r="A1" s="257" t="s">
        <v>0</v>
      </c>
      <c r="B1" s="198" t="s">
        <v>215</v>
      </c>
      <c r="C1" s="198" t="s">
        <v>213</v>
      </c>
    </row>
    <row r="2" ht="17.25" customHeight="1" spans="1:4" x14ac:dyDescent="0.25">
      <c r="A2" s="8" t="s">
        <v>279</v>
      </c>
      <c r="B2" s="9">
        <v>100</v>
      </c>
      <c r="C2" s="9">
        <v>100</v>
      </c>
    </row>
    <row r="3" ht="17.25" customHeight="1" spans="1:4" x14ac:dyDescent="0.25">
      <c r="A3" s="108" t="s">
        <v>481</v>
      </c>
      <c r="B3" s="109">
        <f>SUM(C9)</f>
      </c>
      <c r="C3" s="109">
        <f>SUM(D9)</f>
      </c>
    </row>
    <row r="4" ht="17.25" customHeight="1" spans="1:4" x14ac:dyDescent="0.25">
      <c r="A4" s="85"/>
      <c r="B4" s="68"/>
      <c r="C4" s="68"/>
    </row>
    <row r="5" ht="17.25" customHeight="1" spans="1:4" x14ac:dyDescent="0.25">
      <c r="A5" s="108" t="s">
        <v>482</v>
      </c>
      <c r="B5" s="109">
        <f>SUM(C10:C11)</f>
      </c>
      <c r="C5" s="109">
        <f>SUM(D10:D11)</f>
      </c>
    </row>
    <row r="6" ht="17.25" customHeight="1" spans="1:4" x14ac:dyDescent="0.25">
      <c r="A6" s="17"/>
      <c r="B6" s="18"/>
      <c r="C6" s="18"/>
    </row>
    <row r="7" ht="17.25" customHeight="1" spans="1:4" x14ac:dyDescent="0.25">
      <c r="A7" s="108" t="s">
        <v>483</v>
      </c>
      <c r="B7" s="109">
        <f>SUM(C12:C13)</f>
      </c>
      <c r="C7" s="109">
        <f>SUM(D12:D13)</f>
      </c>
    </row>
    <row r="8" ht="17.25" customHeight="1" spans="1:4" x14ac:dyDescent="0.25">
      <c r="A8" s="57" t="s">
        <v>359</v>
      </c>
      <c r="B8" s="32">
        <v>-3</v>
      </c>
      <c r="C8" s="32">
        <v>-100</v>
      </c>
    </row>
    <row r="9" ht="17.25" customHeight="1" spans="1:4" x14ac:dyDescent="0.25">
      <c r="A9" s="108" t="s">
        <v>484</v>
      </c>
      <c r="B9" s="109">
        <f>SUM(C14:C15)</f>
      </c>
      <c r="C9" s="109">
        <f>SUM(D14:D15)</f>
      </c>
    </row>
    <row r="10" ht="17.25" customHeight="1" spans="1:4" x14ac:dyDescent="0.25">
      <c r="A10" s="17" t="s">
        <v>369</v>
      </c>
      <c r="B10" s="32">
        <v>-3</v>
      </c>
      <c r="C10" s="18"/>
    </row>
    <row r="11" ht="17.25" customHeight="1" spans="1:4" x14ac:dyDescent="0.25">
      <c r="A11" s="17" t="s">
        <v>237</v>
      </c>
      <c r="B11" s="32">
        <v>-5</v>
      </c>
      <c r="C11" s="18"/>
    </row>
    <row r="12" ht="17.25" customHeight="1" spans="1:4" x14ac:dyDescent="0.25">
      <c r="A12" s="148" t="s">
        <v>260</v>
      </c>
      <c r="B12" s="9">
        <v>-9</v>
      </c>
      <c r="C12" s="10"/>
    </row>
    <row r="13" ht="17.25" customHeight="1" spans="1:4" x14ac:dyDescent="0.25">
      <c r="A13" s="108" t="s">
        <v>947</v>
      </c>
      <c r="B13" s="109">
        <f>SUM(C16:C19)</f>
      </c>
      <c r="C13" s="109">
        <f>SUM(D16:D18)</f>
      </c>
    </row>
    <row r="14" ht="17.25" customHeight="1" spans="1:4" x14ac:dyDescent="0.25">
      <c r="A14" s="17">
        <v>44929</v>
      </c>
      <c r="B14" s="67">
        <v>-9</v>
      </c>
      <c r="C14" s="68"/>
    </row>
    <row r="15" ht="17.25" customHeight="1" spans="1:4" x14ac:dyDescent="0.25">
      <c r="A15" s="17">
        <v>44988</v>
      </c>
      <c r="B15" s="32">
        <v>-69</v>
      </c>
      <c r="C15" s="18"/>
    </row>
    <row r="16" ht="17.25" customHeight="1" spans="1:4" x14ac:dyDescent="0.25">
      <c r="A16" s="108" t="s">
        <v>948</v>
      </c>
      <c r="B16" s="109">
        <f>SUM(C20:C22)</f>
      </c>
      <c r="C16" s="109">
        <f>SUM(D19:D21)</f>
      </c>
    </row>
    <row r="17" ht="17.25" customHeight="1" spans="1:4" x14ac:dyDescent="0.25">
      <c r="A17" s="17"/>
      <c r="B17" s="18"/>
      <c r="C17" s="18"/>
    </row>
    <row r="18" ht="17.25" customHeight="1" spans="1:4" x14ac:dyDescent="0.25">
      <c r="A18" s="17"/>
      <c r="B18" s="18"/>
      <c r="C18" s="18"/>
    </row>
    <row r="19" ht="17.25" customHeight="1" spans="1:4" x14ac:dyDescent="0.25">
      <c r="A19" s="17"/>
      <c r="B19" s="18"/>
      <c r="C19" s="18"/>
    </row>
    <row r="20" ht="17.25" customHeight="1" spans="1:4" x14ac:dyDescent="0.25">
      <c r="A20" s="98" t="s">
        <v>277</v>
      </c>
      <c r="B20" s="282">
        <f>SUM(C9)</f>
      </c>
      <c r="C20" s="282">
        <f>SUM(D9)</f>
      </c>
    </row>
    <row r="21" ht="17.25" customHeight="1" spans="1:4" x14ac:dyDescent="0.25">
      <c r="A21" s="5" t="s">
        <v>773</v>
      </c>
      <c r="B21" s="240">
        <v>100</v>
      </c>
      <c r="C21" s="377">
        <v>100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6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4" width="10.719285714285713" style="2" customWidth="1"/>
    <col min="5" max="5" width="14.290714285714287" style="2" customWidth="1"/>
    <col min="6" max="6" width="11.576428571428572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919</v>
      </c>
      <c r="C1" s="198" t="s">
        <v>9</v>
      </c>
      <c r="D1" s="198" t="s">
        <v>11</v>
      </c>
      <c r="E1" s="198" t="s">
        <v>985</v>
      </c>
      <c r="F1" s="198" t="s">
        <v>213</v>
      </c>
      <c r="G1" s="12"/>
    </row>
    <row r="2" ht="17.25" customHeight="1" spans="1:8" x14ac:dyDescent="0.25">
      <c r="A2" s="17" t="s">
        <v>323</v>
      </c>
      <c r="B2" s="32">
        <v>200</v>
      </c>
      <c r="C2" s="10"/>
      <c r="D2" s="10"/>
      <c r="E2" s="10"/>
      <c r="F2" s="32">
        <v>65</v>
      </c>
      <c r="G2" s="4"/>
    </row>
    <row r="3" ht="17.25" customHeight="1" spans="1:8" x14ac:dyDescent="0.25">
      <c r="A3" s="17" t="s">
        <v>80</v>
      </c>
      <c r="B3" s="32">
        <v>100</v>
      </c>
      <c r="C3" s="32">
        <v>60</v>
      </c>
      <c r="D3" s="32">
        <v>60</v>
      </c>
      <c r="E3" s="32">
        <v>100</v>
      </c>
      <c r="F3" s="32">
        <v>60</v>
      </c>
      <c r="G3" s="4"/>
    </row>
    <row r="4" ht="17.25" customHeight="1" spans="1:8" x14ac:dyDescent="0.25">
      <c r="A4" s="17" t="s">
        <v>232</v>
      </c>
      <c r="B4" s="18"/>
      <c r="C4" s="32">
        <v>125</v>
      </c>
      <c r="D4" s="32">
        <v>30</v>
      </c>
      <c r="E4" s="18"/>
      <c r="F4" s="18"/>
      <c r="G4" s="4"/>
    </row>
    <row r="5" ht="17.25" customHeight="1" spans="1:8" x14ac:dyDescent="0.25">
      <c r="A5" s="17" t="s">
        <v>232</v>
      </c>
      <c r="B5" s="36"/>
      <c r="C5" s="32">
        <v>75</v>
      </c>
      <c r="D5" s="32">
        <v>170</v>
      </c>
      <c r="E5" s="32">
        <v>400</v>
      </c>
      <c r="F5" s="36"/>
      <c r="G5" s="4"/>
    </row>
    <row r="6" ht="17.25" customHeight="1" spans="1:8" x14ac:dyDescent="0.25">
      <c r="A6" s="17" t="s">
        <v>81</v>
      </c>
      <c r="B6" s="15">
        <v>100</v>
      </c>
      <c r="C6" s="18"/>
      <c r="D6" s="18"/>
      <c r="E6" s="244">
        <v>700</v>
      </c>
      <c r="F6" s="244">
        <v>135</v>
      </c>
      <c r="G6" s="4"/>
    </row>
    <row r="7" ht="17.25" customHeight="1" spans="1:8" x14ac:dyDescent="0.25">
      <c r="A7" s="108" t="s">
        <v>481</v>
      </c>
      <c r="B7" s="109">
        <f>SUM(C9:C13)</f>
      </c>
      <c r="C7" s="109">
        <f>SUM(D9:D13)</f>
      </c>
      <c r="D7" s="109">
        <f>SUM(E9:E13)</f>
      </c>
      <c r="E7" s="109">
        <f>SUM(F9:F13)</f>
      </c>
      <c r="F7" s="109">
        <f>SUM(G9:G13)</f>
      </c>
      <c r="G7" s="4"/>
    </row>
    <row r="8" ht="17.25" customHeight="1" spans="1:8" x14ac:dyDescent="0.25">
      <c r="A8" s="85"/>
      <c r="B8" s="68"/>
      <c r="C8" s="68"/>
      <c r="D8" s="68"/>
      <c r="E8" s="68"/>
      <c r="F8" s="68"/>
      <c r="G8" s="4"/>
    </row>
    <row r="9" ht="17.25" customHeight="1" spans="1:8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</row>
    <row r="10" ht="17.25" customHeight="1" spans="1:8" x14ac:dyDescent="0.25">
      <c r="A10" s="85"/>
      <c r="B10" s="68"/>
      <c r="C10" s="68"/>
      <c r="D10" s="68"/>
      <c r="E10" s="68"/>
      <c r="F10" s="68"/>
      <c r="G10" s="4"/>
    </row>
    <row r="11" ht="17.25" customHeight="1" spans="1:8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</row>
    <row r="12" ht="17.25" customHeight="1" spans="1:8" x14ac:dyDescent="0.25">
      <c r="A12" s="17" t="s">
        <v>275</v>
      </c>
      <c r="B12" s="68"/>
      <c r="C12" s="68"/>
      <c r="D12" s="68"/>
      <c r="E12" s="67">
        <v>-544</v>
      </c>
      <c r="F12" s="68"/>
      <c r="G12" s="4"/>
    </row>
    <row r="13" ht="17.25" customHeight="1" spans="1:8" x14ac:dyDescent="0.25">
      <c r="A13" s="57" t="s">
        <v>359</v>
      </c>
      <c r="B13" s="58"/>
      <c r="C13" s="58"/>
      <c r="D13" s="58"/>
      <c r="E13" s="70">
        <v>-212</v>
      </c>
      <c r="F13" s="70">
        <v>-29</v>
      </c>
      <c r="G13" s="4"/>
    </row>
    <row r="14" ht="17.25" customHeight="1" spans="1:8" x14ac:dyDescent="0.25">
      <c r="A14" s="108" t="s">
        <v>484</v>
      </c>
      <c r="B14" s="109">
        <f>SUM(C18:C20)</f>
      </c>
      <c r="C14" s="109">
        <f>SUM(D18:D20)</f>
      </c>
      <c r="D14" s="109">
        <f>SUM(E18:E20)</f>
      </c>
      <c r="E14" s="109">
        <f>SUM(F18:F20)</f>
      </c>
      <c r="F14" s="109">
        <f>SUM(G18:G20)</f>
      </c>
      <c r="G14" s="4"/>
    </row>
    <row r="15" ht="17.25" customHeight="1" spans="1:8" x14ac:dyDescent="0.25">
      <c r="A15" s="85">
        <v>44928</v>
      </c>
      <c r="B15" s="68"/>
      <c r="C15" s="68"/>
      <c r="D15" s="68"/>
      <c r="E15" s="67">
        <v>-240</v>
      </c>
      <c r="F15" s="67">
        <v>-56</v>
      </c>
      <c r="G15" s="4"/>
    </row>
    <row r="16" ht="17.25" customHeight="1" spans="1:8" x14ac:dyDescent="0.25">
      <c r="A16" s="17">
        <v>45140</v>
      </c>
      <c r="B16" s="18"/>
      <c r="C16" s="32">
        <v>-70</v>
      </c>
      <c r="D16" s="18"/>
      <c r="E16" s="32">
        <v>-204</v>
      </c>
      <c r="F16" s="18"/>
      <c r="G16" s="4"/>
    </row>
    <row r="17" ht="17.25" customHeight="1" spans="1:8" x14ac:dyDescent="0.25">
      <c r="A17" s="17" t="s">
        <v>981</v>
      </c>
      <c r="B17" s="18"/>
      <c r="C17" s="18"/>
      <c r="D17" s="18"/>
      <c r="E17" s="18"/>
      <c r="F17" s="32">
        <v>-82</v>
      </c>
      <c r="G17" s="4"/>
    </row>
    <row r="18" ht="15.75" customHeight="1" spans="1:8" x14ac:dyDescent="0.25">
      <c r="A18" s="85" t="s">
        <v>369</v>
      </c>
      <c r="B18" s="18"/>
      <c r="C18" s="18"/>
      <c r="D18" s="18"/>
      <c r="E18" s="18"/>
      <c r="F18" s="32">
        <v>-65</v>
      </c>
      <c r="G18" s="4"/>
    </row>
    <row r="19" ht="17.25" customHeight="1" spans="1:8" x14ac:dyDescent="0.25">
      <c r="A19" s="17" t="s">
        <v>237</v>
      </c>
      <c r="B19" s="18"/>
      <c r="C19" s="18"/>
      <c r="D19" s="18"/>
      <c r="E19" s="18"/>
      <c r="F19" s="32">
        <v>-28</v>
      </c>
      <c r="G19" s="4"/>
    </row>
    <row r="20" ht="17.25" customHeight="1" spans="1:8" x14ac:dyDescent="0.25">
      <c r="A20" s="17" t="s">
        <v>982</v>
      </c>
      <c r="B20" s="18"/>
      <c r="C20" s="32">
        <v>-21</v>
      </c>
      <c r="D20" s="18"/>
      <c r="E20" s="18"/>
      <c r="F20" s="18"/>
      <c r="G20" s="4"/>
    </row>
    <row r="21" ht="17.25" customHeight="1" spans="1:8" x14ac:dyDescent="0.25">
      <c r="A21" s="17" t="s">
        <v>259</v>
      </c>
      <c r="B21" s="18"/>
      <c r="C21" s="32">
        <v>-135</v>
      </c>
      <c r="D21" s="18"/>
      <c r="E21" s="18"/>
      <c r="F21" s="18"/>
      <c r="G21" s="4"/>
    </row>
    <row r="22" ht="17.25" customHeight="1" spans="1:8" x14ac:dyDescent="0.25">
      <c r="A22" s="17" t="s">
        <v>259</v>
      </c>
      <c r="B22" s="18"/>
      <c r="C22" s="32">
        <v>-33</v>
      </c>
      <c r="D22" s="18"/>
      <c r="E22" s="18"/>
      <c r="F22" s="18"/>
      <c r="G22" s="33" t="s">
        <v>567</v>
      </c>
    </row>
    <row r="23" ht="17.25" customHeight="1" spans="1:8" x14ac:dyDescent="0.25">
      <c r="A23" s="85" t="s">
        <v>260</v>
      </c>
      <c r="B23" s="18"/>
      <c r="C23" s="32">
        <v>-1</v>
      </c>
      <c r="D23" s="18"/>
      <c r="E23" s="18"/>
      <c r="F23" s="18"/>
      <c r="G23" s="4"/>
    </row>
    <row r="24" ht="17.25" customHeight="1" spans="1:8" x14ac:dyDescent="0.25">
      <c r="A24" s="108" t="s">
        <v>947</v>
      </c>
      <c r="B24" s="109">
        <f>SUM(C21:C30)</f>
      </c>
      <c r="C24" s="109">
        <f>SUM(D21:D30)</f>
      </c>
      <c r="D24" s="109">
        <f>SUM(E21:E30)</f>
      </c>
      <c r="E24" s="109">
        <f>SUM(F21:F30)</f>
      </c>
      <c r="F24" s="109">
        <f>SUM(G21:G30)</f>
      </c>
      <c r="G24" s="4"/>
    </row>
    <row r="25" ht="17.25" customHeight="1" spans="1:8" x14ac:dyDescent="0.25">
      <c r="A25" s="17">
        <v>44960</v>
      </c>
      <c r="B25" s="18"/>
      <c r="C25" s="18"/>
      <c r="D25" s="32">
        <v>-71</v>
      </c>
      <c r="E25" s="18"/>
      <c r="F25" s="18"/>
      <c r="G25" s="33" t="s">
        <v>568</v>
      </c>
    </row>
    <row r="26" ht="17.25" customHeight="1" spans="1:8" x14ac:dyDescent="0.25">
      <c r="A26" s="17">
        <v>44988</v>
      </c>
      <c r="B26" s="18"/>
      <c r="C26" s="18"/>
      <c r="D26" s="32">
        <v>-189</v>
      </c>
      <c r="E26" s="18"/>
      <c r="F26" s="18"/>
      <c r="G26" s="4"/>
    </row>
    <row r="27" ht="17.25" customHeight="1" spans="1:8" x14ac:dyDescent="0.25">
      <c r="A27" s="17">
        <v>44988</v>
      </c>
      <c r="B27" s="32">
        <v>-23</v>
      </c>
      <c r="C27" s="18"/>
      <c r="D27" s="18"/>
      <c r="E27" s="18"/>
      <c r="F27" s="18"/>
      <c r="G27" s="4"/>
    </row>
    <row r="28" ht="17.25" customHeight="1" spans="1:8" x14ac:dyDescent="0.25">
      <c r="A28" s="17">
        <v>44988</v>
      </c>
      <c r="B28" s="32">
        <v>-78</v>
      </c>
      <c r="C28" s="18"/>
      <c r="D28" s="18"/>
      <c r="E28" s="18"/>
      <c r="F28" s="18"/>
      <c r="G28" s="4"/>
    </row>
    <row r="29" ht="17.25" customHeight="1" spans="1:8" x14ac:dyDescent="0.25">
      <c r="A29" s="17">
        <v>44988</v>
      </c>
      <c r="B29" s="32">
        <v>-299</v>
      </c>
      <c r="C29" s="18"/>
      <c r="D29" s="18"/>
      <c r="E29" s="18"/>
      <c r="F29" s="18"/>
      <c r="G29" s="4"/>
    </row>
    <row r="30" ht="17.25" customHeight="1" spans="1:8" x14ac:dyDescent="0.25">
      <c r="A30" s="108" t="s">
        <v>948</v>
      </c>
      <c r="B30" s="109">
        <f>SUM(C31:C36)</f>
      </c>
      <c r="C30" s="109">
        <f>SUM(D31:D35)</f>
      </c>
      <c r="D30" s="109">
        <f>SUM(E31:E35)</f>
      </c>
      <c r="E30" s="109">
        <f>SUM(F31:F35)</f>
      </c>
      <c r="F30" s="109">
        <f>SUM(G31:G35)</f>
      </c>
      <c r="G30" s="4"/>
    </row>
    <row r="31" ht="17.25" customHeight="1" spans="1:8" x14ac:dyDescent="0.25">
      <c r="A31" s="17"/>
      <c r="B31" s="18"/>
      <c r="C31" s="18"/>
      <c r="D31" s="18"/>
      <c r="E31" s="18"/>
      <c r="F31" s="18"/>
      <c r="G31" s="4"/>
    </row>
    <row r="32" ht="17.25" customHeight="1" spans="1:8" x14ac:dyDescent="0.25">
      <c r="A32" s="148"/>
      <c r="B32" s="10"/>
      <c r="C32" s="35"/>
      <c r="D32" s="120">
        <f>SUM(E31:E34)</f>
      </c>
      <c r="E32" s="35"/>
      <c r="F32" s="35"/>
      <c r="G32" s="4"/>
    </row>
    <row r="33" ht="17.25" customHeight="1" spans="1:8" x14ac:dyDescent="0.25">
      <c r="A33" s="98" t="s">
        <v>277</v>
      </c>
      <c r="B33" s="282">
        <f>SUM(C9:C13)</f>
      </c>
      <c r="C33" s="282">
        <f>SUM(D9:D13)</f>
      </c>
      <c r="D33" s="282">
        <f>SUM(E9:E13)</f>
      </c>
      <c r="E33" s="282">
        <f>SUM(F9:F13)</f>
      </c>
      <c r="F33" s="282">
        <f>SUM(G9:G13)</f>
      </c>
      <c r="G33" s="4"/>
    </row>
    <row r="34" ht="17.25" customHeight="1" spans="1:8" x14ac:dyDescent="0.25">
      <c r="A34" s="5" t="s">
        <v>773</v>
      </c>
      <c r="B34" s="240">
        <v>400</v>
      </c>
      <c r="C34" s="380">
        <v>260</v>
      </c>
      <c r="D34" s="380">
        <v>260</v>
      </c>
      <c r="E34" s="380">
        <v>1200</v>
      </c>
      <c r="F34" s="377">
        <v>260</v>
      </c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6"/>
      <c r="B36" s="198" t="s">
        <v>919</v>
      </c>
      <c r="C36" s="198" t="s">
        <v>9</v>
      </c>
      <c r="D36" s="198" t="s">
        <v>11</v>
      </c>
      <c r="E36" s="198" t="s">
        <v>985</v>
      </c>
      <c r="F36" s="198" t="s">
        <v>213</v>
      </c>
      <c r="G36" s="4"/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31" customWidth="1"/>
    <col min="3" max="3" width="13.862142857142858" style="31" customWidth="1"/>
    <col min="4" max="4" width="11.862142857142858" style="31" customWidth="1"/>
    <col min="5" max="5" width="11.290714285714287" style="31" customWidth="1"/>
    <col min="6" max="6" width="11.719285714285713" style="31" customWidth="1"/>
    <col min="7" max="7" width="11.576428571428572" style="31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985</v>
      </c>
      <c r="C1" s="198" t="s">
        <v>214</v>
      </c>
      <c r="D1" s="198" t="s">
        <v>213</v>
      </c>
      <c r="E1" s="198" t="s">
        <v>974</v>
      </c>
      <c r="F1" s="198" t="s">
        <v>975</v>
      </c>
      <c r="G1" s="198" t="s">
        <v>227</v>
      </c>
      <c r="H1" s="12"/>
    </row>
    <row r="2" ht="17.25" customHeight="1" spans="1:9" x14ac:dyDescent="0.25">
      <c r="A2" s="17">
        <v>44603</v>
      </c>
      <c r="B2" s="32">
        <v>200</v>
      </c>
      <c r="C2" s="9">
        <v>50</v>
      </c>
      <c r="D2" s="9">
        <v>50</v>
      </c>
      <c r="E2" s="9">
        <v>50</v>
      </c>
      <c r="F2" s="9">
        <v>50</v>
      </c>
      <c r="G2" s="32">
        <v>50</v>
      </c>
      <c r="H2" s="4"/>
    </row>
    <row r="3" ht="17.25" customHeight="1" spans="1:9" x14ac:dyDescent="0.25">
      <c r="A3" s="17">
        <v>44603</v>
      </c>
      <c r="B3" s="32">
        <v>150</v>
      </c>
      <c r="C3" s="32">
        <v>70</v>
      </c>
      <c r="D3" s="32">
        <v>150</v>
      </c>
      <c r="E3" s="32">
        <v>50</v>
      </c>
      <c r="F3" s="32">
        <v>50</v>
      </c>
      <c r="G3" s="18"/>
      <c r="H3" s="4"/>
    </row>
    <row r="4" ht="17.25" customHeight="1" spans="1:9" x14ac:dyDescent="0.25">
      <c r="A4" s="17">
        <v>44631</v>
      </c>
      <c r="B4" s="32">
        <v>50</v>
      </c>
      <c r="C4" s="18"/>
      <c r="D4" s="18"/>
      <c r="E4" s="32">
        <v>288</v>
      </c>
      <c r="F4" s="32">
        <v>288</v>
      </c>
      <c r="G4" s="18"/>
      <c r="H4" s="4"/>
    </row>
    <row r="5" ht="17.25" customHeight="1" spans="1:9" x14ac:dyDescent="0.25">
      <c r="A5" s="17">
        <v>44631</v>
      </c>
      <c r="B5" s="32">
        <v>175</v>
      </c>
      <c r="C5" s="18"/>
      <c r="D5" s="18"/>
      <c r="E5" s="18"/>
      <c r="F5" s="18"/>
      <c r="G5" s="32">
        <v>74</v>
      </c>
      <c r="H5" s="4"/>
    </row>
    <row r="6" ht="17.25" customHeight="1" spans="1:9" x14ac:dyDescent="0.25">
      <c r="A6" s="17">
        <v>44662</v>
      </c>
      <c r="B6" s="32">
        <v>600</v>
      </c>
      <c r="C6" s="36"/>
      <c r="D6" s="36"/>
      <c r="E6" s="18"/>
      <c r="F6" s="18"/>
      <c r="G6" s="36"/>
      <c r="H6" s="4"/>
    </row>
    <row r="7" ht="17.25" customHeight="1" spans="1:9" x14ac:dyDescent="0.25">
      <c r="A7" s="57">
        <v>44662</v>
      </c>
      <c r="B7" s="70">
        <v>377</v>
      </c>
      <c r="C7" s="70">
        <v>144</v>
      </c>
      <c r="D7" s="70">
        <v>64</v>
      </c>
      <c r="E7" s="58"/>
      <c r="F7" s="58"/>
      <c r="G7" s="58"/>
      <c r="H7" s="4"/>
    </row>
    <row r="8" ht="17.25" customHeight="1" spans="1:9" x14ac:dyDescent="0.25">
      <c r="A8" s="108" t="s">
        <v>482</v>
      </c>
      <c r="B8" s="109">
        <f>SUM(C9:C14)</f>
      </c>
      <c r="C8" s="109">
        <f>SUM(D9:D14)</f>
      </c>
      <c r="D8" s="109">
        <f>SUM(E9:E14)</f>
      </c>
      <c r="E8" s="109">
        <f>SUM(F9:F14)</f>
      </c>
      <c r="F8" s="109">
        <f>SUM(G9:G14)</f>
      </c>
      <c r="G8" s="109">
        <f>SUM(H9:H14)</f>
      </c>
      <c r="H8" s="4"/>
    </row>
    <row r="9" ht="17.25" customHeight="1" spans="1:9" x14ac:dyDescent="0.25">
      <c r="A9" s="85"/>
      <c r="B9" s="68"/>
      <c r="C9" s="68"/>
      <c r="D9" s="68"/>
      <c r="E9" s="68"/>
      <c r="F9" s="68"/>
      <c r="G9" s="68"/>
      <c r="H9" s="4"/>
    </row>
    <row r="10" ht="17.25" customHeight="1" spans="1:9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</row>
    <row r="11" ht="17.25" customHeight="1" spans="1:9" x14ac:dyDescent="0.25">
      <c r="A11" s="17" t="s">
        <v>274</v>
      </c>
      <c r="B11" s="68"/>
      <c r="C11" s="67">
        <v>-30</v>
      </c>
      <c r="D11" s="68"/>
      <c r="E11" s="68"/>
      <c r="F11" s="68"/>
      <c r="G11" s="68"/>
      <c r="H11" s="4"/>
    </row>
    <row r="12" ht="17.25" customHeight="1" spans="1:9" x14ac:dyDescent="0.25">
      <c r="A12" s="17" t="s">
        <v>359</v>
      </c>
      <c r="B12" s="18"/>
      <c r="C12" s="32">
        <v>-50</v>
      </c>
      <c r="D12" s="18"/>
      <c r="E12" s="18"/>
      <c r="F12" s="18"/>
      <c r="G12" s="18"/>
      <c r="H12" s="4"/>
    </row>
    <row r="13" ht="17.25" customHeight="1" spans="1:9" x14ac:dyDescent="0.25">
      <c r="A13" s="108" t="s">
        <v>484</v>
      </c>
      <c r="B13" s="109">
        <f>SUM(C17:C19)</f>
      </c>
      <c r="C13" s="109">
        <f>SUM(D17:D19)</f>
      </c>
      <c r="D13" s="109">
        <f>SUM(E17:E19)</f>
      </c>
      <c r="E13" s="109">
        <f>SUM(F17:F19)</f>
      </c>
      <c r="F13" s="109">
        <f>SUM(G17:G19)</f>
      </c>
      <c r="G13" s="109">
        <f>SUM(H17:H19)</f>
      </c>
      <c r="H13" s="4"/>
    </row>
    <row r="14" ht="17.25" customHeight="1" spans="1:9" x14ac:dyDescent="0.25">
      <c r="A14" s="17">
        <v>44928</v>
      </c>
      <c r="B14" s="18"/>
      <c r="C14" s="32">
        <v>-69</v>
      </c>
      <c r="D14" s="18"/>
      <c r="E14" s="18"/>
      <c r="F14" s="18"/>
      <c r="G14" s="18"/>
      <c r="H14" s="4"/>
    </row>
    <row r="15" ht="17.25" customHeight="1" spans="1:9" x14ac:dyDescent="0.25">
      <c r="A15" s="17">
        <v>45140</v>
      </c>
      <c r="B15" s="32">
        <v>-224</v>
      </c>
      <c r="C15" s="32">
        <v>-50</v>
      </c>
      <c r="D15" s="18"/>
      <c r="E15" s="18"/>
      <c r="F15" s="18"/>
      <c r="G15" s="18"/>
      <c r="H15" s="4"/>
    </row>
    <row r="16" ht="17.25" customHeight="1" spans="1:9" x14ac:dyDescent="0.25">
      <c r="A16" s="17" t="s">
        <v>987</v>
      </c>
      <c r="B16" s="32">
        <v>-487</v>
      </c>
      <c r="C16" s="32">
        <v>-25</v>
      </c>
      <c r="D16" s="18"/>
      <c r="E16" s="18"/>
      <c r="F16" s="18"/>
      <c r="G16" s="18"/>
      <c r="H16" s="4"/>
    </row>
    <row r="17" ht="17.25" customHeight="1" spans="1:9" x14ac:dyDescent="0.25">
      <c r="A17" s="17" t="s">
        <v>977</v>
      </c>
      <c r="B17" s="32">
        <v>-300</v>
      </c>
      <c r="C17" s="18"/>
      <c r="D17" s="18"/>
      <c r="E17" s="18"/>
      <c r="F17" s="18"/>
      <c r="G17" s="18"/>
      <c r="H17" s="4"/>
    </row>
    <row r="18" ht="17.25" customHeight="1" spans="1:9" x14ac:dyDescent="0.25">
      <c r="A18" s="17" t="s">
        <v>366</v>
      </c>
      <c r="B18" s="32">
        <v>-494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57" t="s">
        <v>981</v>
      </c>
      <c r="B19" s="32">
        <v>-47</v>
      </c>
      <c r="C19" s="67">
        <v>-24</v>
      </c>
      <c r="D19" s="18"/>
      <c r="E19" s="18"/>
      <c r="F19" s="18"/>
      <c r="G19" s="18"/>
      <c r="H19" s="4"/>
    </row>
    <row r="20" ht="17.25" customHeight="1" spans="1:9" x14ac:dyDescent="0.25">
      <c r="A20" s="17" t="s">
        <v>981</v>
      </c>
      <c r="B20" s="18"/>
      <c r="C20" s="32">
        <v>-16</v>
      </c>
      <c r="D20" s="18"/>
      <c r="E20" s="18"/>
      <c r="F20" s="18"/>
      <c r="G20" s="32">
        <v>-55</v>
      </c>
      <c r="H20" s="4"/>
    </row>
    <row r="21" ht="17.25" customHeight="1" spans="1:9" x14ac:dyDescent="0.25">
      <c r="A21" s="85" t="s">
        <v>369</v>
      </c>
      <c r="B21" s="18"/>
      <c r="C21" s="18"/>
      <c r="D21" s="18"/>
      <c r="E21" s="18"/>
      <c r="F21" s="18"/>
      <c r="G21" s="32">
        <v>-11</v>
      </c>
      <c r="H21" s="4"/>
    </row>
    <row r="22" ht="17.25" customHeight="1" spans="1:9" x14ac:dyDescent="0.25">
      <c r="A22" s="17" t="s">
        <v>237</v>
      </c>
      <c r="B22" s="18"/>
      <c r="C22" s="18"/>
      <c r="D22" s="32">
        <v>-19</v>
      </c>
      <c r="E22" s="18"/>
      <c r="F22" s="18"/>
      <c r="G22" s="32">
        <v>-9</v>
      </c>
      <c r="H22" s="4"/>
    </row>
    <row r="23" ht="17.25" customHeight="1" spans="1:9" x14ac:dyDescent="0.25">
      <c r="A23" s="17" t="s">
        <v>982</v>
      </c>
      <c r="B23" s="18"/>
      <c r="C23" s="18"/>
      <c r="D23" s="32">
        <v>-25</v>
      </c>
      <c r="E23" s="18"/>
      <c r="F23" s="18"/>
      <c r="G23" s="32">
        <v>-49</v>
      </c>
      <c r="H23" s="4"/>
    </row>
    <row r="24" ht="17.25" customHeight="1" spans="1:9" x14ac:dyDescent="0.25">
      <c r="A24" s="17" t="s">
        <v>983</v>
      </c>
      <c r="B24" s="18"/>
      <c r="C24" s="18"/>
      <c r="D24" s="32">
        <v>-19</v>
      </c>
      <c r="E24" s="18"/>
      <c r="F24" s="18"/>
      <c r="G24" s="18"/>
      <c r="H24" s="4"/>
    </row>
    <row r="25" ht="17.25" customHeight="1" spans="1:9" x14ac:dyDescent="0.25">
      <c r="A25" s="85" t="s">
        <v>260</v>
      </c>
      <c r="B25" s="18"/>
      <c r="C25" s="18"/>
      <c r="D25" s="18"/>
      <c r="E25" s="32">
        <v>-96</v>
      </c>
      <c r="F25" s="18"/>
      <c r="G25" s="18"/>
      <c r="H25" s="4"/>
    </row>
    <row r="26" ht="17.25" customHeight="1" spans="1:9" x14ac:dyDescent="0.25">
      <c r="A26" s="85" t="s">
        <v>260</v>
      </c>
      <c r="B26" s="18"/>
      <c r="C26" s="18"/>
      <c r="D26" s="18"/>
      <c r="E26" s="32">
        <v>-2</v>
      </c>
      <c r="F26" s="18"/>
      <c r="G26" s="18"/>
      <c r="H26" s="33" t="s">
        <v>567</v>
      </c>
    </row>
    <row r="27" ht="17.25" customHeight="1" spans="1:9" x14ac:dyDescent="0.25">
      <c r="A27" s="108" t="s">
        <v>947</v>
      </c>
      <c r="B27" s="109">
        <f>SUM(C20:C33)</f>
      </c>
      <c r="C27" s="109">
        <f>SUM(D20:D33)</f>
      </c>
      <c r="D27" s="109">
        <f>SUM(E20:E33)</f>
      </c>
      <c r="E27" s="109">
        <f>SUM(F20:F33)</f>
      </c>
      <c r="F27" s="109">
        <f>SUM(G20:G33)</f>
      </c>
      <c r="G27" s="109">
        <f>SUM(H20:H33)</f>
      </c>
      <c r="H27" s="4"/>
    </row>
    <row r="28" ht="17.25" customHeight="1" spans="1:9" x14ac:dyDescent="0.25">
      <c r="A28" s="17">
        <v>44960</v>
      </c>
      <c r="B28" s="18"/>
      <c r="C28" s="18"/>
      <c r="D28" s="18"/>
      <c r="E28" s="32">
        <v>-215</v>
      </c>
      <c r="F28" s="18"/>
      <c r="G28" s="18"/>
      <c r="H28" s="4"/>
    </row>
    <row r="29" ht="17.25" customHeight="1" spans="1:9" x14ac:dyDescent="0.25">
      <c r="A29" s="17">
        <v>44960</v>
      </c>
      <c r="B29" s="18"/>
      <c r="C29" s="18"/>
      <c r="D29" s="18"/>
      <c r="E29" s="32">
        <v>-75</v>
      </c>
      <c r="F29" s="18"/>
      <c r="G29" s="18"/>
      <c r="H29" s="33" t="s">
        <v>567</v>
      </c>
    </row>
    <row r="30" ht="17.25" customHeight="1" spans="1:9" x14ac:dyDescent="0.25">
      <c r="A30" s="85">
        <v>44988</v>
      </c>
      <c r="B30" s="18"/>
      <c r="C30" s="18"/>
      <c r="D30" s="32">
        <v>-6</v>
      </c>
      <c r="E30" s="18"/>
      <c r="F30" s="18"/>
      <c r="G30" s="18"/>
      <c r="H30" s="4"/>
    </row>
    <row r="31" ht="17.25" customHeight="1" spans="1:9" x14ac:dyDescent="0.25">
      <c r="A31" s="17">
        <v>44988</v>
      </c>
      <c r="B31" s="18"/>
      <c r="C31" s="18"/>
      <c r="D31" s="18"/>
      <c r="E31" s="18"/>
      <c r="F31" s="32">
        <v>-111</v>
      </c>
      <c r="G31" s="18"/>
      <c r="H31" s="4"/>
    </row>
    <row r="32" ht="17.25" customHeight="1" spans="1:9" x14ac:dyDescent="0.25">
      <c r="A32" s="17">
        <v>44988</v>
      </c>
      <c r="B32" s="18"/>
      <c r="C32" s="18"/>
      <c r="D32" s="32">
        <v>-165</v>
      </c>
      <c r="E32" s="18"/>
      <c r="F32" s="18"/>
      <c r="G32" s="18"/>
      <c r="H32" s="4"/>
    </row>
    <row r="33" ht="17.25" customHeight="1" spans="1:9" x14ac:dyDescent="0.25">
      <c r="A33" s="17">
        <v>44988</v>
      </c>
      <c r="B33" s="18"/>
      <c r="C33" s="18"/>
      <c r="D33" s="18"/>
      <c r="E33" s="18"/>
      <c r="F33" s="32">
        <v>-184</v>
      </c>
      <c r="G33" s="18"/>
      <c r="H33" s="4"/>
    </row>
    <row r="34" ht="17.25" customHeight="1" spans="1:9" x14ac:dyDescent="0.25">
      <c r="A34" s="17">
        <v>44988</v>
      </c>
      <c r="B34" s="18"/>
      <c r="C34" s="18"/>
      <c r="D34" s="18"/>
      <c r="E34" s="18"/>
      <c r="F34" s="32">
        <v>-89</v>
      </c>
      <c r="G34" s="18"/>
      <c r="H34" s="33" t="s">
        <v>988</v>
      </c>
    </row>
    <row r="35" ht="17.25" customHeight="1" spans="1:9" x14ac:dyDescent="0.25">
      <c r="A35" s="17">
        <v>44988</v>
      </c>
      <c r="B35" s="18"/>
      <c r="C35" s="18"/>
      <c r="D35" s="18"/>
      <c r="E35" s="18"/>
      <c r="F35" s="32">
        <v>-4</v>
      </c>
      <c r="G35" s="18"/>
      <c r="H35" s="33" t="s">
        <v>568</v>
      </c>
    </row>
    <row r="36" ht="17.25" customHeight="1" spans="1:9" x14ac:dyDescent="0.25">
      <c r="A36" s="17">
        <v>44988</v>
      </c>
      <c r="B36" s="18"/>
      <c r="C36" s="18"/>
      <c r="D36" s="32">
        <v>-30</v>
      </c>
      <c r="E36" s="18"/>
      <c r="F36" s="18"/>
      <c r="G36" s="18"/>
      <c r="H36" s="4"/>
    </row>
    <row r="37" ht="17.25" customHeight="1" spans="1:9" x14ac:dyDescent="0.25">
      <c r="A37" s="108" t="s">
        <v>948</v>
      </c>
      <c r="B37" s="109">
        <f>SUM(C34:C43)</f>
      </c>
      <c r="C37" s="109">
        <f>SUM(D34:D43)</f>
      </c>
      <c r="D37" s="109">
        <f>SUM(E34:E43)</f>
      </c>
      <c r="E37" s="109">
        <f>SUM(F34:F43)</f>
      </c>
      <c r="F37" s="109">
        <f>SUM(G34:G43)</f>
      </c>
      <c r="G37" s="109">
        <f>SUM(H34:H43)</f>
      </c>
      <c r="H37" s="4"/>
    </row>
    <row r="38" ht="17.25" customHeight="1" spans="1:9" x14ac:dyDescent="0.25">
      <c r="A38" s="148"/>
      <c r="B38" s="35"/>
      <c r="C38" s="35"/>
      <c r="D38" s="10"/>
      <c r="E38" s="35"/>
      <c r="F38" s="35"/>
      <c r="G38" s="35"/>
      <c r="H38" s="4"/>
    </row>
    <row r="39" ht="17.25" customHeight="1" spans="1:9" x14ac:dyDescent="0.25">
      <c r="A39" s="98" t="s">
        <v>277</v>
      </c>
      <c r="B39" s="381">
        <f>SUM(C9:C14)</f>
      </c>
      <c r="C39" s="381">
        <f>SUM(D9:D14)</f>
      </c>
      <c r="D39" s="381">
        <f>SUM(E9:E14)</f>
      </c>
      <c r="E39" s="381">
        <f>SUM(F9:F14)</f>
      </c>
      <c r="F39" s="381">
        <f>SUM(G9:G14)</f>
      </c>
      <c r="G39" s="381">
        <f>SUM(H9:H14)</f>
      </c>
      <c r="H39" s="4"/>
    </row>
    <row r="40" ht="17.25" customHeight="1" spans="1:9" x14ac:dyDescent="0.25">
      <c r="A40" s="5" t="s">
        <v>773</v>
      </c>
      <c r="B40" s="382">
        <v>1552</v>
      </c>
      <c r="C40" s="383">
        <v>264</v>
      </c>
      <c r="D40" s="383">
        <v>264</v>
      </c>
      <c r="E40" s="383">
        <v>388</v>
      </c>
      <c r="F40" s="383">
        <v>388</v>
      </c>
      <c r="G40" s="384">
        <v>124</v>
      </c>
      <c r="H40" s="4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2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576428571428572" style="31" customWidth="1"/>
    <col min="3" max="3" width="13.862142857142858" style="31" customWidth="1"/>
    <col min="4" max="4" width="11.862142857142858" style="31" customWidth="1"/>
    <col min="5" max="5" width="11.290714285714287" style="31" customWidth="1"/>
    <col min="6" max="6" width="11.719285714285713" style="31" customWidth="1"/>
    <col min="7" max="7" width="12.719285714285713" style="31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227</v>
      </c>
      <c r="C1" s="198" t="s">
        <v>214</v>
      </c>
      <c r="D1" s="198" t="s">
        <v>213</v>
      </c>
      <c r="E1" s="198" t="s">
        <v>9</v>
      </c>
      <c r="F1" s="198" t="s">
        <v>11</v>
      </c>
      <c r="G1" s="198" t="s">
        <v>985</v>
      </c>
      <c r="H1" s="12"/>
    </row>
    <row r="2" ht="17.25" customHeight="1" spans="1:9" x14ac:dyDescent="0.25">
      <c r="A2" s="17">
        <v>44784</v>
      </c>
      <c r="B2" s="18"/>
      <c r="C2" s="10"/>
      <c r="D2" s="9">
        <v>230</v>
      </c>
      <c r="E2" s="10"/>
      <c r="F2" s="10"/>
      <c r="G2" s="32">
        <v>350</v>
      </c>
      <c r="H2" s="4"/>
    </row>
    <row r="3" ht="17.25" customHeight="1" spans="1:9" x14ac:dyDescent="0.25">
      <c r="A3" s="17">
        <v>44784</v>
      </c>
      <c r="B3" s="18"/>
      <c r="C3" s="32">
        <v>230</v>
      </c>
      <c r="D3" s="18"/>
      <c r="E3" s="18"/>
      <c r="F3" s="18"/>
      <c r="G3" s="18"/>
      <c r="H3" s="4"/>
    </row>
    <row r="4" ht="17.25" customHeight="1" spans="1:9" x14ac:dyDescent="0.25">
      <c r="A4" s="17">
        <v>44815</v>
      </c>
      <c r="B4" s="18"/>
      <c r="C4" s="18"/>
      <c r="D4" s="18"/>
      <c r="E4" s="32">
        <v>230</v>
      </c>
      <c r="F4" s="32">
        <v>230</v>
      </c>
      <c r="G4" s="32">
        <v>150</v>
      </c>
      <c r="H4" s="4"/>
    </row>
    <row r="5" ht="17.25" customHeight="1" spans="1:9" x14ac:dyDescent="0.25">
      <c r="A5" s="17">
        <v>44845</v>
      </c>
      <c r="B5" s="32">
        <v>100</v>
      </c>
      <c r="C5" s="18"/>
      <c r="D5" s="18"/>
      <c r="E5" s="18"/>
      <c r="F5" s="18"/>
      <c r="G5" s="32">
        <v>750</v>
      </c>
      <c r="H5" s="4"/>
    </row>
    <row r="6" ht="17.25" customHeight="1" spans="1:9" x14ac:dyDescent="0.25">
      <c r="A6" s="17">
        <v>44845</v>
      </c>
      <c r="B6" s="32">
        <v>130</v>
      </c>
      <c r="C6" s="36"/>
      <c r="D6" s="36"/>
      <c r="E6" s="18"/>
      <c r="F6" s="18"/>
      <c r="G6" s="36"/>
      <c r="H6" s="4"/>
    </row>
    <row r="7" ht="17.25" customHeight="1" spans="1:9" x14ac:dyDescent="0.25">
      <c r="A7" s="57" t="s">
        <v>989</v>
      </c>
      <c r="B7" s="58"/>
      <c r="C7" s="58"/>
      <c r="D7" s="58"/>
      <c r="E7" s="58"/>
      <c r="F7" s="58"/>
      <c r="G7" s="70">
        <v>130</v>
      </c>
      <c r="H7" s="4"/>
    </row>
    <row r="8" ht="17.25" customHeight="1" spans="1:9" x14ac:dyDescent="0.25">
      <c r="A8" s="108" t="s">
        <v>482</v>
      </c>
      <c r="B8" s="109">
        <f>SUM(C9:C14)</f>
      </c>
      <c r="C8" s="109">
        <f>SUM(D9:D14)</f>
      </c>
      <c r="D8" s="109">
        <f>SUM(E9:E14)</f>
      </c>
      <c r="E8" s="109">
        <f>SUM(F9:F14)</f>
      </c>
      <c r="F8" s="109">
        <f>SUM(G9:G14)</f>
      </c>
      <c r="G8" s="109">
        <f>SUM(H9:H14)</f>
      </c>
      <c r="H8" s="4"/>
    </row>
    <row r="9" ht="17.25" customHeight="1" spans="1:9" x14ac:dyDescent="0.25">
      <c r="A9" s="85"/>
      <c r="B9" s="68"/>
      <c r="C9" s="68"/>
      <c r="D9" s="68"/>
      <c r="E9" s="68"/>
      <c r="F9" s="68"/>
      <c r="G9" s="68"/>
      <c r="H9" s="4"/>
    </row>
    <row r="10" ht="17.25" customHeight="1" spans="1:9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</row>
    <row r="11" ht="17.25" customHeight="1" spans="1:9" x14ac:dyDescent="0.25">
      <c r="A11" s="201"/>
      <c r="B11" s="35"/>
      <c r="C11" s="35"/>
      <c r="D11" s="35"/>
      <c r="E11" s="35"/>
      <c r="F11" s="35"/>
      <c r="G11" s="35"/>
      <c r="H11" s="4"/>
    </row>
    <row r="12" ht="17.25" customHeight="1" spans="1:9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4"/>
    </row>
    <row r="13" ht="17.25" customHeight="1" spans="1:9" x14ac:dyDescent="0.25">
      <c r="A13" s="57" t="s">
        <v>981</v>
      </c>
      <c r="B13" s="68"/>
      <c r="C13" s="68"/>
      <c r="D13" s="68"/>
      <c r="E13" s="68"/>
      <c r="F13" s="68"/>
      <c r="G13" s="67">
        <v>-388</v>
      </c>
      <c r="H13" s="4"/>
    </row>
    <row r="14" ht="17.25" customHeight="1" spans="1:9" x14ac:dyDescent="0.25">
      <c r="A14" s="17" t="s">
        <v>981</v>
      </c>
      <c r="B14" s="18"/>
      <c r="C14" s="32">
        <v>-26</v>
      </c>
      <c r="D14" s="18"/>
      <c r="E14" s="18"/>
      <c r="F14" s="18"/>
      <c r="G14" s="32">
        <v>-150</v>
      </c>
      <c r="H14" s="4"/>
    </row>
    <row r="15" ht="17.25" customHeight="1" spans="1:9" x14ac:dyDescent="0.25">
      <c r="A15" s="85" t="s">
        <v>369</v>
      </c>
      <c r="B15" s="18"/>
      <c r="C15" s="32">
        <v>-22</v>
      </c>
      <c r="D15" s="18"/>
      <c r="E15" s="18"/>
      <c r="F15" s="18"/>
      <c r="G15" s="32">
        <v>-254</v>
      </c>
      <c r="H15" s="4"/>
    </row>
    <row r="16" ht="17.25" customHeight="1" spans="1:9" x14ac:dyDescent="0.25">
      <c r="A16" s="17" t="s">
        <v>237</v>
      </c>
      <c r="B16" s="18"/>
      <c r="C16" s="32">
        <v>-13</v>
      </c>
      <c r="D16" s="18"/>
      <c r="E16" s="18"/>
      <c r="F16" s="18"/>
      <c r="G16" s="32">
        <v>-317</v>
      </c>
      <c r="H16" s="4"/>
    </row>
    <row r="17" ht="17.25" customHeight="1" spans="1:9" x14ac:dyDescent="0.25">
      <c r="A17" s="17" t="s">
        <v>982</v>
      </c>
      <c r="B17" s="32">
        <v>-19</v>
      </c>
      <c r="C17" s="32">
        <v>-50</v>
      </c>
      <c r="D17" s="18"/>
      <c r="E17" s="18"/>
      <c r="F17" s="18"/>
      <c r="G17" s="32">
        <v>-271</v>
      </c>
      <c r="H17" s="4"/>
    </row>
    <row r="18" ht="17.25" customHeight="1" spans="1:9" x14ac:dyDescent="0.25">
      <c r="A18" s="17" t="s">
        <v>983</v>
      </c>
      <c r="B18" s="32">
        <v>-18</v>
      </c>
      <c r="C18" s="32">
        <v>-26</v>
      </c>
      <c r="D18" s="18"/>
      <c r="E18" s="18"/>
      <c r="F18" s="18"/>
      <c r="G18" s="18"/>
      <c r="H18" s="4"/>
    </row>
    <row r="19" ht="17.25" customHeight="1" spans="1:9" x14ac:dyDescent="0.25">
      <c r="A19" s="17" t="s">
        <v>260</v>
      </c>
      <c r="B19" s="32">
        <v>-23</v>
      </c>
      <c r="C19" s="32">
        <v>-25</v>
      </c>
      <c r="D19" s="32">
        <v>-20</v>
      </c>
      <c r="E19" s="18"/>
      <c r="F19" s="18"/>
      <c r="G19" s="18"/>
      <c r="H19" s="4"/>
    </row>
    <row r="20" ht="17.25" customHeight="1" spans="1:9" x14ac:dyDescent="0.25">
      <c r="A20" s="108" t="s">
        <v>947</v>
      </c>
      <c r="B20" s="109">
        <f>SUM(C19:C26)</f>
      </c>
      <c r="C20" s="109">
        <f>SUM(D19:D26)</f>
      </c>
      <c r="D20" s="109">
        <f>SUM(E19:E26)</f>
      </c>
      <c r="E20" s="109">
        <f>SUM(F19:F26)</f>
      </c>
      <c r="F20" s="109">
        <f>SUM(G19:G26)</f>
      </c>
      <c r="G20" s="109">
        <f>SUM(H19:H26)</f>
      </c>
      <c r="H20" s="4"/>
    </row>
    <row r="21" ht="17.25" customHeight="1" spans="1:9" x14ac:dyDescent="0.25">
      <c r="A21" s="17">
        <v>44929</v>
      </c>
      <c r="B21" s="32">
        <v>-90</v>
      </c>
      <c r="C21" s="32">
        <v>-68</v>
      </c>
      <c r="D21" s="32">
        <v>-90</v>
      </c>
      <c r="E21" s="18"/>
      <c r="F21" s="18"/>
      <c r="G21" s="18"/>
      <c r="H21" s="4"/>
    </row>
    <row r="22" ht="17.25" customHeight="1" spans="1:9" x14ac:dyDescent="0.25">
      <c r="A22" s="17">
        <v>44960</v>
      </c>
      <c r="B22" s="18"/>
      <c r="C22" s="18"/>
      <c r="D22" s="18"/>
      <c r="E22" s="32">
        <v>-6</v>
      </c>
      <c r="F22" s="18"/>
      <c r="G22" s="18"/>
      <c r="H22" s="33" t="s">
        <v>567</v>
      </c>
    </row>
    <row r="23" ht="17.25" customHeight="1" spans="1:9" x14ac:dyDescent="0.25">
      <c r="A23" s="85">
        <v>44988</v>
      </c>
      <c r="B23" s="32">
        <v>-80</v>
      </c>
      <c r="C23" s="18"/>
      <c r="D23" s="32">
        <v>-20</v>
      </c>
      <c r="E23" s="18"/>
      <c r="F23" s="18"/>
      <c r="G23" s="18"/>
      <c r="H23" s="4"/>
    </row>
    <row r="24" ht="17.25" customHeight="1" spans="1:9" x14ac:dyDescent="0.25">
      <c r="A24" s="85">
        <v>44988</v>
      </c>
      <c r="B24" s="18"/>
      <c r="C24" s="18"/>
      <c r="D24" s="32">
        <v>-50</v>
      </c>
      <c r="E24" s="32">
        <v>-224</v>
      </c>
      <c r="F24" s="18"/>
      <c r="G24" s="18"/>
      <c r="H24" s="4"/>
    </row>
    <row r="25" ht="17.25" customHeight="1" spans="1:9" x14ac:dyDescent="0.25">
      <c r="A25" s="85">
        <v>44988</v>
      </c>
      <c r="B25" s="18"/>
      <c r="C25" s="18"/>
      <c r="D25" s="32">
        <v>-50</v>
      </c>
      <c r="E25" s="18"/>
      <c r="F25" s="32">
        <v>-21</v>
      </c>
      <c r="G25" s="18"/>
      <c r="H25" s="33" t="s">
        <v>568</v>
      </c>
    </row>
    <row r="26" ht="17.25" customHeight="1" spans="1:9" x14ac:dyDescent="0.25">
      <c r="A26" s="85">
        <v>44988</v>
      </c>
      <c r="B26" s="18"/>
      <c r="C26" s="18"/>
      <c r="D26" s="18"/>
      <c r="E26" s="18"/>
      <c r="F26" s="32">
        <v>-51</v>
      </c>
      <c r="G26" s="18"/>
      <c r="H26" s="4"/>
    </row>
    <row r="27" ht="17.25" customHeight="1" spans="1:9" x14ac:dyDescent="0.25">
      <c r="A27" s="85">
        <v>44988</v>
      </c>
      <c r="B27" s="18"/>
      <c r="C27" s="18"/>
      <c r="D27" s="18"/>
      <c r="E27" s="18"/>
      <c r="F27" s="32">
        <v>-158</v>
      </c>
      <c r="G27" s="18"/>
      <c r="H27" s="4"/>
    </row>
    <row r="28" ht="17.25" customHeight="1" spans="1:9" x14ac:dyDescent="0.25">
      <c r="A28" s="108" t="s">
        <v>948</v>
      </c>
      <c r="B28" s="109">
        <f>SUM(C27:C34)</f>
      </c>
      <c r="C28" s="109">
        <f>SUM(D27:D34)</f>
      </c>
      <c r="D28" s="109">
        <f>SUM(E27:E34)</f>
      </c>
      <c r="E28" s="109">
        <f>SUM(F27:F34)</f>
      </c>
      <c r="F28" s="109">
        <f>SUM(G27:G34)</f>
      </c>
      <c r="G28" s="109">
        <f>SUM(H27:H34)</f>
      </c>
      <c r="H28" s="4"/>
    </row>
    <row r="29" ht="17.25" customHeight="1" spans="1:9" x14ac:dyDescent="0.25">
      <c r="A29" s="17"/>
      <c r="B29" s="18"/>
      <c r="C29" s="18"/>
      <c r="D29" s="18"/>
      <c r="E29" s="18"/>
      <c r="F29" s="18"/>
      <c r="G29" s="18"/>
      <c r="H29" s="4"/>
    </row>
    <row r="30" ht="17.25" customHeight="1" spans="1:9" x14ac:dyDescent="0.25">
      <c r="A30" s="148"/>
      <c r="B30" s="35"/>
      <c r="C30" s="35"/>
      <c r="D30" s="10"/>
      <c r="E30" s="35"/>
      <c r="F30" s="35"/>
      <c r="G30" s="35"/>
      <c r="H30" s="4"/>
    </row>
    <row r="31" ht="17.25" customHeight="1" spans="1:9" x14ac:dyDescent="0.25">
      <c r="A31" s="98" t="s">
        <v>277</v>
      </c>
      <c r="B31" s="381">
        <f>SUM(C9:C14)</f>
      </c>
      <c r="C31" s="381">
        <f>SUM(D9:D14)</f>
      </c>
      <c r="D31" s="381">
        <f>SUM(E9:E14)</f>
      </c>
      <c r="E31" s="381">
        <f>SUM(F9:F14)</f>
      </c>
      <c r="F31" s="381">
        <f>SUM(G9:G14)</f>
      </c>
      <c r="G31" s="381">
        <f>SUM(H9:H14)</f>
      </c>
      <c r="H31" s="4"/>
    </row>
    <row r="32" ht="17.25" customHeight="1" spans="1:9" x14ac:dyDescent="0.25">
      <c r="A32" s="5" t="s">
        <v>773</v>
      </c>
      <c r="B32" s="382">
        <v>230</v>
      </c>
      <c r="C32" s="383">
        <v>230</v>
      </c>
      <c r="D32" s="383">
        <v>230</v>
      </c>
      <c r="E32" s="383">
        <v>230</v>
      </c>
      <c r="F32" s="383">
        <v>230</v>
      </c>
      <c r="G32" s="384">
        <v>1380</v>
      </c>
      <c r="H32" s="4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290714285714287" style="2" customWidth="1"/>
    <col min="3" max="3" width="11.719285714285713" style="2" customWidth="1"/>
    <col min="4" max="4" width="12.719285714285713" style="24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974</v>
      </c>
      <c r="C1" s="198" t="s">
        <v>975</v>
      </c>
      <c r="D1" s="198" t="s">
        <v>40</v>
      </c>
      <c r="E1" s="12"/>
    </row>
    <row r="2" ht="17.25" customHeight="1" spans="1:6" x14ac:dyDescent="0.25">
      <c r="A2" s="57" t="s">
        <v>990</v>
      </c>
      <c r="B2" s="9">
        <v>150</v>
      </c>
      <c r="C2" s="9">
        <v>150</v>
      </c>
      <c r="D2" s="70">
        <v>100</v>
      </c>
      <c r="E2" s="4"/>
    </row>
    <row r="3" ht="17.25" customHeight="1" spans="1:6" x14ac:dyDescent="0.25">
      <c r="A3" s="108" t="s">
        <v>482</v>
      </c>
      <c r="B3" s="109">
        <f>SUM(C9)</f>
      </c>
      <c r="C3" s="109">
        <f>SUM(D9)</f>
      </c>
      <c r="D3" s="109">
        <f>SUM(E9)</f>
      </c>
      <c r="E3" s="4"/>
    </row>
    <row r="4" ht="17.25" customHeight="1" spans="1:6" x14ac:dyDescent="0.25">
      <c r="A4" s="85"/>
      <c r="B4" s="68"/>
      <c r="C4" s="68"/>
      <c r="D4" s="68"/>
      <c r="E4" s="4"/>
    </row>
    <row r="5" ht="17.25" customHeight="1" spans="1:6" x14ac:dyDescent="0.25">
      <c r="A5" s="108" t="s">
        <v>483</v>
      </c>
      <c r="B5" s="109">
        <f>SUM(C10:C11)</f>
      </c>
      <c r="C5" s="109">
        <f>SUM(D10:D11)</f>
      </c>
      <c r="D5" s="109">
        <f>SUM(E10:E11)</f>
      </c>
      <c r="E5" s="4"/>
    </row>
    <row r="6" ht="17.25" customHeight="1" spans="1:6" x14ac:dyDescent="0.25">
      <c r="A6" s="201"/>
      <c r="B6" s="35"/>
      <c r="C6" s="35"/>
      <c r="D6" s="35"/>
      <c r="E6" s="4"/>
    </row>
    <row r="7" ht="17.25" customHeight="1" spans="1:6" x14ac:dyDescent="0.25">
      <c r="A7" s="108" t="s">
        <v>484</v>
      </c>
      <c r="B7" s="109">
        <f>SUM(C12:C13)</f>
      </c>
      <c r="C7" s="109">
        <f>SUM(D12:D13)</f>
      </c>
      <c r="D7" s="109">
        <f>SUM(E12:E13)</f>
      </c>
      <c r="E7" s="4"/>
    </row>
    <row r="8" ht="17.25" customHeight="1" spans="1:6" x14ac:dyDescent="0.25">
      <c r="A8" s="17">
        <v>45140</v>
      </c>
      <c r="B8" s="18"/>
      <c r="C8" s="18"/>
      <c r="D8" s="32">
        <v>-100</v>
      </c>
      <c r="E8" s="4"/>
    </row>
    <row r="9" ht="17.25" customHeight="1" spans="1:6" x14ac:dyDescent="0.25">
      <c r="A9" s="108" t="s">
        <v>947</v>
      </c>
      <c r="B9" s="109">
        <f>SUM(C14:C15)</f>
      </c>
      <c r="C9" s="109">
        <f>SUM(D14:D15)</f>
      </c>
      <c r="D9" s="109">
        <f>SUM(E14:E15)</f>
      </c>
      <c r="E9" s="4"/>
    </row>
    <row r="10" ht="17.25" customHeight="1" spans="1:6" x14ac:dyDescent="0.25">
      <c r="A10" s="85">
        <v>44988</v>
      </c>
      <c r="B10" s="32">
        <v>-26</v>
      </c>
      <c r="C10" s="32">
        <v>-150</v>
      </c>
      <c r="D10" s="18"/>
      <c r="E10" s="4"/>
    </row>
    <row r="11" ht="17.25" customHeight="1" spans="1:6" x14ac:dyDescent="0.25">
      <c r="A11" s="85">
        <v>44988</v>
      </c>
      <c r="B11" s="32">
        <v>-68</v>
      </c>
      <c r="C11" s="18"/>
      <c r="D11" s="18"/>
      <c r="E11" s="33" t="s">
        <v>567</v>
      </c>
    </row>
    <row r="12" ht="17.25" customHeight="1" spans="1:6" x14ac:dyDescent="0.25">
      <c r="A12" s="85">
        <v>44988</v>
      </c>
      <c r="B12" s="32">
        <v>-56</v>
      </c>
      <c r="C12" s="18"/>
      <c r="D12" s="18"/>
      <c r="E12" s="4"/>
    </row>
    <row r="13" ht="17.25" customHeight="1" spans="1:6" x14ac:dyDescent="0.25">
      <c r="A13" s="108" t="s">
        <v>948</v>
      </c>
      <c r="B13" s="109">
        <f>SUM(C16:C19)</f>
      </c>
      <c r="C13" s="109">
        <f>SUM(D16:D19)</f>
      </c>
      <c r="D13" s="109">
        <f>SUM(E16:E19)</f>
      </c>
      <c r="E13" s="4"/>
    </row>
    <row r="14" ht="17.25" customHeight="1" spans="1:6" x14ac:dyDescent="0.25">
      <c r="A14" s="17"/>
      <c r="B14" s="18"/>
      <c r="C14" s="18"/>
      <c r="D14" s="18"/>
      <c r="E14" s="4"/>
    </row>
    <row r="15" ht="17.25" customHeight="1" spans="1:6" x14ac:dyDescent="0.25">
      <c r="A15" s="148"/>
      <c r="B15" s="35"/>
      <c r="C15" s="10"/>
      <c r="D15" s="10"/>
      <c r="E15" s="4"/>
    </row>
    <row r="16" ht="17.25" customHeight="1" spans="1:6" x14ac:dyDescent="0.25">
      <c r="A16" s="98" t="s">
        <v>277</v>
      </c>
      <c r="B16" s="381">
        <f>SUM(C9)</f>
      </c>
      <c r="C16" s="381">
        <f>SUM(D9)</f>
      </c>
      <c r="D16" s="381">
        <f>SUM(E9)</f>
      </c>
      <c r="E16" s="4"/>
    </row>
    <row r="17" ht="17.25" customHeight="1" spans="1:6" x14ac:dyDescent="0.25">
      <c r="A17" s="5" t="s">
        <v>773</v>
      </c>
      <c r="B17" s="383">
        <v>150</v>
      </c>
      <c r="C17" s="383">
        <v>150</v>
      </c>
      <c r="D17" s="384">
        <v>100</v>
      </c>
      <c r="E17" s="4"/>
    </row>
    <row r="18" ht="17.25" customHeight="1" spans="1:6" x14ac:dyDescent="0.25">
      <c r="A18" s="26"/>
      <c r="B18" s="27"/>
      <c r="C18" s="27"/>
      <c r="D18" s="27"/>
      <c r="E18" s="4"/>
    </row>
    <row r="19" ht="17.25" customHeight="1" spans="1:6" x14ac:dyDescent="0.25">
      <c r="A19" s="291"/>
      <c r="B19" s="370"/>
      <c r="C19" s="370"/>
      <c r="D19" s="27"/>
      <c r="E19" s="4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1.147857142857141" style="24" customWidth="1"/>
  </cols>
  <sheetData>
    <row r="1" ht="17.25" customHeight="1" spans="1:3" x14ac:dyDescent="0.25">
      <c r="A1" s="257" t="s">
        <v>0</v>
      </c>
      <c r="B1" s="198" t="s">
        <v>40</v>
      </c>
    </row>
    <row r="2" ht="17.25" customHeight="1" spans="1:3" x14ac:dyDescent="0.25">
      <c r="A2" s="17" t="s">
        <v>285</v>
      </c>
      <c r="B2" s="9">
        <v>150</v>
      </c>
    </row>
    <row r="3" ht="17.25" customHeight="1" spans="1:3" x14ac:dyDescent="0.25">
      <c r="A3" s="108" t="s">
        <v>482</v>
      </c>
      <c r="B3" s="109">
        <f>SUM(C9)</f>
      </c>
    </row>
    <row r="4" ht="17.25" customHeight="1" spans="1:3" x14ac:dyDescent="0.25">
      <c r="A4" s="17"/>
      <c r="B4" s="18"/>
    </row>
    <row r="5" ht="17.25" customHeight="1" spans="1:3" x14ac:dyDescent="0.25">
      <c r="A5" s="108" t="s">
        <v>483</v>
      </c>
      <c r="B5" s="109">
        <f>SUM(C10:C11)</f>
      </c>
    </row>
    <row r="6" ht="17.25" customHeight="1" spans="1:3" x14ac:dyDescent="0.25">
      <c r="A6" s="201"/>
      <c r="B6" s="35"/>
    </row>
    <row r="7" ht="17.25" customHeight="1" spans="1:3" x14ac:dyDescent="0.25">
      <c r="A7" s="108" t="s">
        <v>484</v>
      </c>
      <c r="B7" s="109">
        <f>SUM(C12:C13)</f>
      </c>
    </row>
    <row r="8" ht="17.25" customHeight="1" spans="1:3" x14ac:dyDescent="0.25">
      <c r="A8" s="57" t="s">
        <v>981</v>
      </c>
      <c r="B8" s="32">
        <v>-98</v>
      </c>
    </row>
    <row r="9" ht="17.25" customHeight="1" spans="1:3" x14ac:dyDescent="0.25">
      <c r="A9" s="17" t="s">
        <v>369</v>
      </c>
      <c r="B9" s="32">
        <v>-48</v>
      </c>
    </row>
    <row r="10" ht="17.25" customHeight="1" spans="1:3" x14ac:dyDescent="0.25">
      <c r="A10" s="108" t="s">
        <v>947</v>
      </c>
      <c r="B10" s="109">
        <f>SUM(C14:C16)</f>
      </c>
    </row>
    <row r="11" ht="17.25" customHeight="1" spans="1:3" x14ac:dyDescent="0.25">
      <c r="A11" s="17">
        <v>44988</v>
      </c>
      <c r="B11" s="32">
        <v>-4</v>
      </c>
    </row>
    <row r="12" ht="17.25" customHeight="1" spans="1:3" x14ac:dyDescent="0.25">
      <c r="A12" s="108" t="s">
        <v>948</v>
      </c>
      <c r="B12" s="109">
        <f>SUM(C17:C18)</f>
      </c>
    </row>
    <row r="13" ht="17.25" customHeight="1" spans="1:3" x14ac:dyDescent="0.25">
      <c r="A13" s="17"/>
      <c r="B13" s="18"/>
    </row>
    <row r="14" ht="17.25" customHeight="1" spans="1:3" x14ac:dyDescent="0.25">
      <c r="A14" s="17"/>
      <c r="B14" s="18"/>
    </row>
    <row r="15" ht="17.25" customHeight="1" spans="1:3" x14ac:dyDescent="0.25">
      <c r="A15" s="148"/>
      <c r="B15" s="35"/>
    </row>
    <row r="16" ht="17.25" customHeight="1" spans="1:3" x14ac:dyDescent="0.25">
      <c r="A16" s="385" t="s">
        <v>277</v>
      </c>
      <c r="B16" s="386">
        <f>SUM(C9)</f>
      </c>
    </row>
    <row r="17" ht="17.25" customHeight="1" spans="1:3" x14ac:dyDescent="0.25">
      <c r="A17" s="387" t="s">
        <v>773</v>
      </c>
      <c r="B17" s="388">
        <v>150</v>
      </c>
    </row>
    <row r="18" ht="17.25" customHeight="1" spans="1:3" x14ac:dyDescent="0.25">
      <c r="A18" s="26"/>
      <c r="B18" s="27"/>
    </row>
    <row r="19" ht="17.25" customHeight="1" spans="1:3" x14ac:dyDescent="0.25">
      <c r="A19" s="291"/>
      <c r="B19" s="27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3.719285714285713" style="2" customWidth="1"/>
  </cols>
  <sheetData>
    <row r="1" ht="17.25" customHeight="1" spans="1:3" x14ac:dyDescent="0.25">
      <c r="A1" s="257" t="s">
        <v>0</v>
      </c>
      <c r="B1" s="198" t="s">
        <v>991</v>
      </c>
    </row>
    <row r="2" ht="17.25" customHeight="1" spans="1:3" x14ac:dyDescent="0.25">
      <c r="A2" s="17" t="s">
        <v>285</v>
      </c>
      <c r="B2" s="32">
        <v>150</v>
      </c>
    </row>
    <row r="3" ht="17.25" customHeight="1" spans="1:3" x14ac:dyDescent="0.25">
      <c r="A3" s="17" t="s">
        <v>258</v>
      </c>
      <c r="B3" s="32">
        <v>100</v>
      </c>
    </row>
    <row r="4" ht="17.25" customHeight="1" spans="1:3" x14ac:dyDescent="0.25">
      <c r="A4" s="17" t="s">
        <v>286</v>
      </c>
      <c r="B4" s="32">
        <v>150</v>
      </c>
    </row>
    <row r="5" ht="17.25" customHeight="1" spans="1:3" x14ac:dyDescent="0.25">
      <c r="A5" s="108" t="s">
        <v>482</v>
      </c>
      <c r="B5" s="109">
        <f>SUM(C9:C11)</f>
      </c>
    </row>
    <row r="6" ht="17.25" customHeight="1" spans="1:3" x14ac:dyDescent="0.25">
      <c r="A6" s="17"/>
      <c r="B6" s="18"/>
    </row>
    <row r="7" ht="17.25" customHeight="1" spans="1:3" x14ac:dyDescent="0.25">
      <c r="A7" s="108" t="s">
        <v>483</v>
      </c>
      <c r="B7" s="109">
        <f>SUM(C12:C13)</f>
      </c>
    </row>
    <row r="8" ht="17.25" customHeight="1" spans="1:3" x14ac:dyDescent="0.25">
      <c r="A8" s="201"/>
      <c r="B8" s="35"/>
    </row>
    <row r="9" ht="17.25" customHeight="1" spans="1:3" x14ac:dyDescent="0.25">
      <c r="A9" s="108" t="s">
        <v>484</v>
      </c>
      <c r="B9" s="109">
        <f>SUM(C14:C15)</f>
      </c>
    </row>
    <row r="10" ht="17.25" customHeight="1" spans="1:3" x14ac:dyDescent="0.25">
      <c r="A10" s="17" t="s">
        <v>366</v>
      </c>
      <c r="B10" s="32">
        <v>-33</v>
      </c>
    </row>
    <row r="11" ht="17.25" customHeight="1" spans="1:3" x14ac:dyDescent="0.25">
      <c r="A11" s="57" t="s">
        <v>981</v>
      </c>
      <c r="B11" s="32">
        <v>-35</v>
      </c>
    </row>
    <row r="12" ht="17.25" customHeight="1" spans="1:3" x14ac:dyDescent="0.25">
      <c r="A12" s="17" t="s">
        <v>369</v>
      </c>
      <c r="B12" s="32">
        <v>-4</v>
      </c>
    </row>
    <row r="13" ht="17.25" customHeight="1" spans="1:3" x14ac:dyDescent="0.25">
      <c r="A13" s="17" t="s">
        <v>237</v>
      </c>
      <c r="B13" s="32">
        <v>-32</v>
      </c>
    </row>
    <row r="14" ht="17.25" customHeight="1" spans="1:3" x14ac:dyDescent="0.25">
      <c r="A14" s="85" t="s">
        <v>983</v>
      </c>
      <c r="B14" s="32">
        <v>-56</v>
      </c>
    </row>
    <row r="15" ht="17.25" customHeight="1" spans="1:3" x14ac:dyDescent="0.25">
      <c r="A15" s="108" t="s">
        <v>947</v>
      </c>
      <c r="B15" s="109">
        <f>SUM(C16:C21)</f>
      </c>
    </row>
    <row r="16" ht="17.25" customHeight="1" spans="1:3" x14ac:dyDescent="0.25">
      <c r="A16" s="85">
        <v>44988</v>
      </c>
      <c r="B16" s="32">
        <v>-52</v>
      </c>
    </row>
    <row r="17" ht="17.25" customHeight="1" spans="1:3" x14ac:dyDescent="0.25">
      <c r="A17" s="85">
        <v>44988</v>
      </c>
      <c r="B17" s="32">
        <v>-153</v>
      </c>
    </row>
    <row r="18" ht="17.25" customHeight="1" spans="1:3" x14ac:dyDescent="0.25">
      <c r="A18" s="85">
        <v>44988</v>
      </c>
      <c r="B18" s="32">
        <v>-35</v>
      </c>
    </row>
    <row r="19" ht="17.25" customHeight="1" spans="1:3" x14ac:dyDescent="0.25">
      <c r="A19" s="108" t="s">
        <v>948</v>
      </c>
      <c r="B19" s="109">
        <f>SUM(C22:C25)</f>
      </c>
    </row>
    <row r="20" ht="17.25" customHeight="1" spans="1:3" x14ac:dyDescent="0.25">
      <c r="A20" s="148"/>
      <c r="B20" s="10"/>
    </row>
    <row r="21" ht="17.25" customHeight="1" spans="1:3" x14ac:dyDescent="0.25">
      <c r="A21" s="385" t="s">
        <v>277</v>
      </c>
      <c r="B21" s="386">
        <f>SUM(C9:C11)</f>
      </c>
    </row>
    <row r="22" ht="17.25" customHeight="1" spans="1:3" x14ac:dyDescent="0.25">
      <c r="A22" s="387" t="s">
        <v>773</v>
      </c>
      <c r="B22" s="388">
        <v>400</v>
      </c>
    </row>
    <row r="23" ht="17.25" customHeight="1" spans="1:3" x14ac:dyDescent="0.25">
      <c r="A23" s="26"/>
      <c r="B23" s="27"/>
    </row>
    <row r="24" ht="17.25" customHeight="1" spans="1:3" x14ac:dyDescent="0.25">
      <c r="A24" s="291"/>
      <c r="B24" s="370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7" width="12.862142857142858" style="2" customWidth="1"/>
  </cols>
  <sheetData>
    <row r="1" ht="17.25" customHeight="1" spans="1:8" x14ac:dyDescent="0.25">
      <c r="A1" s="257" t="s">
        <v>0</v>
      </c>
      <c r="B1" s="198" t="s">
        <v>227</v>
      </c>
      <c r="C1" s="198" t="s">
        <v>214</v>
      </c>
      <c r="D1" s="198" t="s">
        <v>985</v>
      </c>
      <c r="E1" s="198" t="s">
        <v>974</v>
      </c>
      <c r="F1" s="198" t="s">
        <v>975</v>
      </c>
      <c r="G1" s="198" t="s">
        <v>213</v>
      </c>
    </row>
    <row r="2" ht="17.25" customHeight="1" spans="1:8" x14ac:dyDescent="0.25">
      <c r="A2" s="17" t="s">
        <v>330</v>
      </c>
      <c r="B2" s="389"/>
      <c r="C2" s="9">
        <v>100</v>
      </c>
      <c r="D2" s="9">
        <v>100</v>
      </c>
      <c r="E2" s="9">
        <v>200</v>
      </c>
      <c r="F2" s="9">
        <v>200</v>
      </c>
      <c r="G2" s="10"/>
    </row>
    <row r="3" ht="17.25" customHeight="1" spans="1:8" x14ac:dyDescent="0.25">
      <c r="A3" s="17" t="s">
        <v>331</v>
      </c>
      <c r="B3" s="23"/>
      <c r="C3" s="32">
        <v>100</v>
      </c>
      <c r="D3" s="32">
        <v>100</v>
      </c>
      <c r="E3" s="32">
        <v>200</v>
      </c>
      <c r="F3" s="32">
        <v>200</v>
      </c>
      <c r="G3" s="18"/>
    </row>
    <row r="4" ht="17.25" customHeight="1" spans="1:8" x14ac:dyDescent="0.25">
      <c r="A4" s="17" t="s">
        <v>284</v>
      </c>
      <c r="B4" s="9">
        <v>125</v>
      </c>
      <c r="C4" s="9">
        <v>126</v>
      </c>
      <c r="D4" s="9">
        <v>85</v>
      </c>
      <c r="E4" s="10"/>
      <c r="F4" s="10"/>
      <c r="G4" s="10"/>
    </row>
    <row r="5" ht="17.25" customHeight="1" spans="1:8" x14ac:dyDescent="0.25">
      <c r="A5" s="17" t="s">
        <v>284</v>
      </c>
      <c r="B5" s="32">
        <v>200</v>
      </c>
      <c r="C5" s="18"/>
      <c r="D5" s="32">
        <v>300</v>
      </c>
      <c r="E5" s="32">
        <v>60</v>
      </c>
      <c r="F5" s="32">
        <v>60</v>
      </c>
      <c r="G5" s="18"/>
    </row>
    <row r="6" ht="17.25" customHeight="1" spans="1:8" x14ac:dyDescent="0.25">
      <c r="A6" s="17" t="s">
        <v>263</v>
      </c>
      <c r="B6" s="32">
        <v>50</v>
      </c>
      <c r="C6" s="18"/>
      <c r="D6" s="32">
        <v>500</v>
      </c>
      <c r="E6" s="18"/>
      <c r="F6" s="18"/>
      <c r="G6" s="18"/>
    </row>
    <row r="7" ht="17.25" customHeight="1" spans="1:8" x14ac:dyDescent="0.25">
      <c r="A7" s="57" t="s">
        <v>258</v>
      </c>
      <c r="B7" s="70">
        <v>85</v>
      </c>
      <c r="C7" s="58"/>
      <c r="D7" s="70">
        <v>100</v>
      </c>
      <c r="E7" s="58"/>
      <c r="F7" s="58"/>
      <c r="G7" s="58"/>
    </row>
    <row r="8" ht="17.25" customHeight="1" spans="1:8" x14ac:dyDescent="0.25">
      <c r="A8" s="17" t="s">
        <v>286</v>
      </c>
      <c r="B8" s="18"/>
      <c r="C8" s="32">
        <v>75</v>
      </c>
      <c r="D8" s="32">
        <v>450</v>
      </c>
      <c r="E8" s="18"/>
      <c r="F8" s="18"/>
      <c r="G8" s="18"/>
    </row>
    <row r="9" ht="17.25" customHeight="1" spans="1:8" x14ac:dyDescent="0.25">
      <c r="A9" s="85" t="s">
        <v>269</v>
      </c>
      <c r="B9" s="390"/>
      <c r="C9" s="67">
        <v>59</v>
      </c>
      <c r="D9" s="390"/>
      <c r="E9" s="390"/>
      <c r="F9" s="390"/>
      <c r="G9" s="390"/>
    </row>
    <row r="10" ht="17.25" customHeight="1" spans="1:8" x14ac:dyDescent="0.25">
      <c r="A10" s="108" t="s">
        <v>482</v>
      </c>
      <c r="B10" s="109">
        <f>SUM(C9:C14)</f>
      </c>
      <c r="C10" s="109">
        <f>SUM(D9:D16)</f>
      </c>
      <c r="D10" s="109">
        <f>SUM(E9:E15)</f>
      </c>
      <c r="E10" s="109">
        <f>SUM(F9:F14)</f>
      </c>
      <c r="F10" s="109">
        <f>SUM(G9:G14)</f>
      </c>
      <c r="G10" s="109">
        <f>SUM(H9:H14)</f>
      </c>
    </row>
    <row r="11" ht="17.25" customHeight="1" spans="1:8" x14ac:dyDescent="0.25">
      <c r="A11" s="85">
        <v>44693</v>
      </c>
      <c r="B11" s="68"/>
      <c r="C11" s="68"/>
      <c r="D11" s="67">
        <v>1125</v>
      </c>
      <c r="E11" s="68"/>
      <c r="F11" s="68"/>
      <c r="G11" s="67">
        <v>250</v>
      </c>
    </row>
    <row r="12" ht="17.25" customHeight="1" spans="1:8" x14ac:dyDescent="0.25">
      <c r="A12" s="17">
        <v>44816</v>
      </c>
      <c r="B12" s="18"/>
      <c r="C12" s="18"/>
      <c r="D12" s="18"/>
      <c r="E12" s="18"/>
      <c r="F12" s="18"/>
      <c r="G12" s="32">
        <v>60</v>
      </c>
    </row>
    <row r="13" ht="17.25" customHeight="1" spans="1:8" x14ac:dyDescent="0.25">
      <c r="A13" s="17">
        <v>44907</v>
      </c>
      <c r="B13" s="18"/>
      <c r="C13" s="18"/>
      <c r="D13" s="18"/>
      <c r="E13" s="18"/>
      <c r="F13" s="18"/>
      <c r="G13" s="32">
        <v>150</v>
      </c>
    </row>
    <row r="14" ht="17.25" customHeight="1" spans="1:8" x14ac:dyDescent="0.25">
      <c r="A14" s="108" t="s">
        <v>483</v>
      </c>
      <c r="B14" s="109">
        <f>SUM(C17:C20)</f>
      </c>
      <c r="C14" s="109">
        <f>SUM(D17:D20)</f>
      </c>
      <c r="D14" s="109">
        <f>SUM(E17:E20)</f>
      </c>
      <c r="E14" s="109">
        <f>SUM(F17:F20)</f>
      </c>
      <c r="F14" s="109">
        <f>SUM(G17:G20)</f>
      </c>
      <c r="G14" s="109">
        <f>SUM(H17:H20)</f>
      </c>
    </row>
    <row r="15" ht="17.25" customHeight="1" spans="1:8" x14ac:dyDescent="0.25">
      <c r="A15" s="17"/>
      <c r="B15" s="18"/>
      <c r="C15" s="18"/>
      <c r="D15" s="18"/>
      <c r="E15" s="18"/>
      <c r="F15" s="18"/>
      <c r="G15" s="18"/>
    </row>
    <row r="16" ht="17.25" customHeight="1" spans="1:8" x14ac:dyDescent="0.25">
      <c r="A16" s="108" t="s">
        <v>484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</row>
    <row r="17" ht="17.25" customHeight="1" spans="1:8" x14ac:dyDescent="0.25">
      <c r="A17" s="17" t="s">
        <v>982</v>
      </c>
      <c r="B17" s="18"/>
      <c r="C17" s="18"/>
      <c r="D17" s="32">
        <v>-163</v>
      </c>
      <c r="E17" s="18"/>
      <c r="F17" s="18"/>
      <c r="G17" s="18"/>
    </row>
    <row r="18" ht="17.25" customHeight="1" spans="1:8" x14ac:dyDescent="0.25">
      <c r="A18" s="17" t="s">
        <v>983</v>
      </c>
      <c r="B18" s="18"/>
      <c r="C18" s="18"/>
      <c r="D18" s="32">
        <v>-358</v>
      </c>
      <c r="E18" s="18"/>
      <c r="F18" s="18"/>
      <c r="G18" s="18"/>
    </row>
    <row r="19" ht="17.25" customHeight="1" spans="1:8" x14ac:dyDescent="0.25">
      <c r="A19" s="17" t="s">
        <v>260</v>
      </c>
      <c r="B19" s="18"/>
      <c r="C19" s="18"/>
      <c r="D19" s="32">
        <v>-111</v>
      </c>
      <c r="E19" s="18"/>
      <c r="F19" s="18"/>
      <c r="G19" s="18"/>
    </row>
    <row r="20" ht="17.25" customHeight="1" spans="1:8" x14ac:dyDescent="0.25">
      <c r="A20" s="108" t="s">
        <v>947</v>
      </c>
      <c r="B20" s="109">
        <f>SUM(C23:C26)</f>
      </c>
      <c r="C20" s="109">
        <f>SUM(D23:D26)</f>
      </c>
      <c r="D20" s="109">
        <f>SUM(E23:E26)</f>
      </c>
      <c r="E20" s="109">
        <f>SUM(F23:F26)</f>
      </c>
      <c r="F20" s="109">
        <f>SUM(G23:G26)</f>
      </c>
      <c r="G20" s="109">
        <f>SUM(H23:H26)</f>
      </c>
    </row>
    <row r="21" ht="17.25" customHeight="1" spans="1:8" x14ac:dyDescent="0.25">
      <c r="A21" s="17">
        <v>44929</v>
      </c>
      <c r="B21" s="18"/>
      <c r="C21" s="32">
        <v>-26</v>
      </c>
      <c r="D21" s="32">
        <v>-297</v>
      </c>
      <c r="E21" s="18"/>
      <c r="F21" s="18"/>
      <c r="G21" s="18"/>
    </row>
    <row r="22" ht="17.25" customHeight="1" spans="1:8" x14ac:dyDescent="0.25">
      <c r="A22" s="17">
        <v>44960</v>
      </c>
      <c r="B22" s="18"/>
      <c r="C22" s="18"/>
      <c r="D22" s="32">
        <v>-498</v>
      </c>
      <c r="E22" s="18"/>
      <c r="F22" s="18"/>
      <c r="G22" s="18"/>
    </row>
    <row r="23" ht="17.25" customHeight="1" spans="1:8" x14ac:dyDescent="0.25">
      <c r="A23" s="85">
        <v>44988</v>
      </c>
      <c r="B23" s="32">
        <v>-8</v>
      </c>
      <c r="C23" s="32">
        <v>-82</v>
      </c>
      <c r="D23" s="32">
        <v>-120</v>
      </c>
      <c r="E23" s="32">
        <v>-106</v>
      </c>
      <c r="F23" s="32">
        <v>-68</v>
      </c>
      <c r="G23" s="32">
        <v>-162</v>
      </c>
    </row>
    <row r="24" ht="17.25" customHeight="1" spans="1:8" x14ac:dyDescent="0.25">
      <c r="A24" s="85">
        <v>44988</v>
      </c>
      <c r="B24" s="18"/>
      <c r="C24" s="18"/>
      <c r="D24" s="18"/>
      <c r="E24" s="32">
        <v>-16</v>
      </c>
      <c r="F24" s="38">
        <v>-315</v>
      </c>
      <c r="G24" s="32">
        <v>-150</v>
      </c>
    </row>
    <row r="25" ht="17.25" customHeight="1" spans="1:8" x14ac:dyDescent="0.25">
      <c r="A25" s="85">
        <v>44988</v>
      </c>
      <c r="B25" s="32">
        <v>-130</v>
      </c>
      <c r="C25" s="32">
        <v>-100</v>
      </c>
      <c r="D25" s="18"/>
      <c r="E25" s="32">
        <v>-185</v>
      </c>
      <c r="F25" s="32">
        <v>-77</v>
      </c>
      <c r="G25" s="32">
        <v>-70</v>
      </c>
    </row>
    <row r="26" ht="17.25" customHeight="1" spans="1:8" x14ac:dyDescent="0.25">
      <c r="A26" s="85">
        <v>44988</v>
      </c>
      <c r="B26" s="32">
        <v>-67</v>
      </c>
      <c r="C26" s="18"/>
      <c r="D26" s="32">
        <v>-344</v>
      </c>
      <c r="E26" s="32">
        <v>-153</v>
      </c>
      <c r="F26" s="18"/>
      <c r="G26" s="32">
        <v>-51</v>
      </c>
    </row>
    <row r="27" ht="17.25" customHeight="1" spans="1:8" x14ac:dyDescent="0.25">
      <c r="A27" s="85">
        <v>44988</v>
      </c>
      <c r="B27" s="18"/>
      <c r="C27" s="18"/>
      <c r="D27" s="18"/>
      <c r="E27" s="18"/>
      <c r="F27" s="18"/>
      <c r="G27" s="32">
        <v>-12</v>
      </c>
    </row>
    <row r="28" ht="17.25" customHeight="1" spans="1:8" x14ac:dyDescent="0.25">
      <c r="A28" s="85">
        <v>44988</v>
      </c>
      <c r="B28" s="18"/>
      <c r="C28" s="18"/>
      <c r="D28" s="18"/>
      <c r="E28" s="18"/>
      <c r="F28" s="18"/>
      <c r="G28" s="32">
        <v>-13</v>
      </c>
    </row>
    <row r="29" ht="17.25" customHeight="1" spans="1:8" x14ac:dyDescent="0.25">
      <c r="A29" s="85">
        <v>44988</v>
      </c>
      <c r="B29" s="18"/>
      <c r="C29" s="18"/>
      <c r="D29" s="18"/>
      <c r="E29" s="18"/>
      <c r="F29" s="18"/>
      <c r="G29" s="18"/>
    </row>
    <row r="30" ht="17.25" customHeight="1" spans="1:8" x14ac:dyDescent="0.25">
      <c r="A30" s="85">
        <v>44988</v>
      </c>
      <c r="B30" s="32">
        <v>-57</v>
      </c>
      <c r="C30" s="32">
        <v>-80</v>
      </c>
      <c r="D30" s="32">
        <v>-100</v>
      </c>
      <c r="E30" s="18"/>
      <c r="F30" s="18"/>
      <c r="G30" s="18"/>
    </row>
    <row r="31" ht="17.25" customHeight="1" spans="1:8" x14ac:dyDescent="0.25">
      <c r="A31" s="85">
        <v>44988</v>
      </c>
      <c r="B31" s="32">
        <v>-198</v>
      </c>
      <c r="C31" s="32">
        <v>-50</v>
      </c>
      <c r="D31" s="18"/>
      <c r="E31" s="18"/>
      <c r="F31" s="18"/>
      <c r="G31" s="18"/>
    </row>
    <row r="32" ht="17.25" customHeight="1" spans="1:8" x14ac:dyDescent="0.25">
      <c r="A32" s="85">
        <v>44988</v>
      </c>
      <c r="B32" s="18"/>
      <c r="C32" s="32">
        <v>-122</v>
      </c>
      <c r="D32" s="32">
        <v>-550</v>
      </c>
      <c r="E32" s="18"/>
      <c r="F32" s="18"/>
      <c r="G32" s="18"/>
    </row>
    <row r="33" ht="17.25" customHeight="1" spans="1:8" x14ac:dyDescent="0.25">
      <c r="A33" s="85">
        <v>44988</v>
      </c>
      <c r="B33" s="18"/>
      <c r="C33" s="18"/>
      <c r="D33" s="32">
        <v>-219</v>
      </c>
      <c r="E33" s="18"/>
      <c r="F33" s="18"/>
      <c r="G33" s="18"/>
    </row>
    <row r="34" ht="17.25" customHeight="1" spans="1:8" x14ac:dyDescent="0.25">
      <c r="A34" s="108" t="s">
        <v>948</v>
      </c>
      <c r="B34" s="109">
        <f>SUM(C27:C40)</f>
      </c>
      <c r="C34" s="109">
        <f>SUM(D27:D40)</f>
      </c>
      <c r="D34" s="109">
        <f>SUM(E27:E40)</f>
      </c>
      <c r="E34" s="109">
        <f>SUM(F27:F40)</f>
      </c>
      <c r="F34" s="109">
        <f>SUM(G27:G40)</f>
      </c>
      <c r="G34" s="109">
        <f>SUM(H27:H40)</f>
      </c>
    </row>
    <row r="35" ht="17.25" customHeight="1" spans="1:8" x14ac:dyDescent="0.25">
      <c r="A35" s="17"/>
      <c r="B35" s="18"/>
      <c r="C35" s="18"/>
      <c r="D35" s="18"/>
      <c r="E35" s="18"/>
      <c r="F35" s="18"/>
      <c r="G35" s="18"/>
    </row>
    <row r="36" ht="17.25" customHeight="1" spans="1:8" x14ac:dyDescent="0.25">
      <c r="A36" s="17"/>
      <c r="B36" s="18"/>
      <c r="C36" s="18"/>
      <c r="D36" s="18"/>
      <c r="E36" s="18"/>
      <c r="F36" s="18"/>
      <c r="G36" s="18"/>
    </row>
    <row r="37" ht="17.25" customHeight="1" spans="1:8" x14ac:dyDescent="0.25">
      <c r="A37" s="148"/>
      <c r="B37" s="10"/>
      <c r="C37" s="10"/>
      <c r="D37" s="10"/>
      <c r="E37" s="10"/>
      <c r="F37" s="10"/>
      <c r="G37" s="10"/>
    </row>
    <row r="38" ht="17.25" customHeight="1" spans="1:8" x14ac:dyDescent="0.25">
      <c r="A38" s="98" t="s">
        <v>277</v>
      </c>
      <c r="B38" s="381">
        <f>SUM(C21)</f>
      </c>
      <c r="C38" s="381">
        <f>SUM(D21)</f>
      </c>
      <c r="D38" s="381">
        <f>SUM(E21)</f>
      </c>
      <c r="E38" s="381">
        <f>SUM(F21)</f>
      </c>
      <c r="F38" s="381">
        <f>SUM(G21)</f>
      </c>
      <c r="G38" s="381">
        <f>SUM(H21)</f>
      </c>
    </row>
    <row r="39" ht="17.25" customHeight="1" spans="1:8" x14ac:dyDescent="0.25">
      <c r="A39" s="5" t="s">
        <v>773</v>
      </c>
      <c r="B39" s="383">
        <v>460</v>
      </c>
      <c r="C39" s="383">
        <v>460</v>
      </c>
      <c r="D39" s="383">
        <v>2760</v>
      </c>
      <c r="E39" s="383">
        <v>460</v>
      </c>
      <c r="F39" s="382">
        <v>460</v>
      </c>
      <c r="G39" s="382">
        <v>460</v>
      </c>
    </row>
    <row r="40" ht="17.25" customHeight="1" spans="1:8" x14ac:dyDescent="0.25">
      <c r="A40" s="26"/>
      <c r="B40" s="27"/>
      <c r="C40" s="27"/>
      <c r="D40" s="27"/>
      <c r="E40" s="27"/>
      <c r="F40" s="27"/>
      <c r="G40" s="27"/>
    </row>
    <row r="41" ht="17.25" customHeight="1" spans="1:8" x14ac:dyDescent="0.25">
      <c r="A41" s="291"/>
      <c r="B41" s="370"/>
      <c r="C41" s="370"/>
      <c r="D41" s="370"/>
      <c r="E41" s="370"/>
      <c r="F41" s="370"/>
      <c r="G41" s="370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2.862142857142858" style="2" customWidth="1"/>
    <col min="3" max="3" width="13.862142857142858" style="2" customWidth="1"/>
    <col min="4" max="5" width="14.290714285714287" style="2" customWidth="1"/>
    <col min="6" max="6" width="12.862142857142858" style="2" customWidth="1"/>
    <col min="7" max="7" width="9.005" style="4" customWidth="1"/>
  </cols>
  <sheetData>
    <row r="1" ht="17.25" customHeight="1" spans="1:8" x14ac:dyDescent="0.25">
      <c r="A1" s="257" t="s">
        <v>0</v>
      </c>
      <c r="B1" s="198" t="s">
        <v>227</v>
      </c>
      <c r="C1" s="198" t="s">
        <v>214</v>
      </c>
      <c r="D1" s="198" t="s">
        <v>985</v>
      </c>
      <c r="E1" s="198" t="s">
        <v>974</v>
      </c>
      <c r="F1" s="198" t="s">
        <v>975</v>
      </c>
      <c r="G1" s="12"/>
    </row>
    <row r="2" ht="17.25" customHeight="1" spans="1:8" x14ac:dyDescent="0.25">
      <c r="A2" s="17" t="s">
        <v>269</v>
      </c>
      <c r="B2" s="18"/>
      <c r="C2" s="18"/>
      <c r="D2" s="18"/>
      <c r="E2" s="32">
        <v>240</v>
      </c>
      <c r="F2" s="32">
        <v>240</v>
      </c>
      <c r="G2" s="4"/>
    </row>
    <row r="3" ht="17.25" customHeight="1" spans="1:8" x14ac:dyDescent="0.25">
      <c r="A3" s="57" t="s">
        <v>269</v>
      </c>
      <c r="B3" s="58"/>
      <c r="C3" s="58"/>
      <c r="D3" s="58"/>
      <c r="E3" s="70">
        <v>200</v>
      </c>
      <c r="F3" s="70">
        <v>200</v>
      </c>
      <c r="G3" s="4"/>
    </row>
    <row r="4" ht="17.25" customHeight="1" spans="1:8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4"/>
    </row>
    <row r="5" ht="17.25" customHeight="1" spans="1:8" x14ac:dyDescent="0.25">
      <c r="A5" s="85">
        <v>44573</v>
      </c>
      <c r="B5" s="68"/>
      <c r="C5" s="68"/>
      <c r="D5" s="67">
        <v>250</v>
      </c>
      <c r="E5" s="67">
        <v>200</v>
      </c>
      <c r="F5" s="67">
        <v>30</v>
      </c>
      <c r="G5" s="4"/>
    </row>
    <row r="6" ht="17.25" customHeight="1" spans="1:8" x14ac:dyDescent="0.25">
      <c r="A6" s="17">
        <v>44604</v>
      </c>
      <c r="B6" s="32">
        <v>100</v>
      </c>
      <c r="C6" s="18"/>
      <c r="D6" s="18"/>
      <c r="E6" s="18"/>
      <c r="F6" s="32">
        <v>100</v>
      </c>
      <c r="G6" s="4"/>
    </row>
    <row r="7" ht="17.25" customHeight="1" spans="1:8" x14ac:dyDescent="0.25">
      <c r="A7" s="17">
        <v>44604</v>
      </c>
      <c r="B7" s="18"/>
      <c r="C7" s="18"/>
      <c r="D7" s="32">
        <v>100</v>
      </c>
      <c r="E7" s="18"/>
      <c r="F7" s="18"/>
      <c r="G7" s="4"/>
    </row>
    <row r="8" ht="17.25" customHeight="1" spans="1:8" x14ac:dyDescent="0.25">
      <c r="A8" s="85">
        <v>44632</v>
      </c>
      <c r="B8" s="32">
        <v>200</v>
      </c>
      <c r="C8" s="18"/>
      <c r="D8" s="32">
        <v>150</v>
      </c>
      <c r="E8" s="18"/>
      <c r="F8" s="18"/>
      <c r="G8" s="4"/>
    </row>
    <row r="9" ht="17.25" customHeight="1" spans="1:8" x14ac:dyDescent="0.25">
      <c r="A9" s="85">
        <v>44693</v>
      </c>
      <c r="B9" s="18"/>
      <c r="C9" s="18"/>
      <c r="D9" s="32">
        <v>25</v>
      </c>
      <c r="E9" s="18"/>
      <c r="F9" s="18"/>
      <c r="G9" s="4"/>
    </row>
    <row r="10" ht="17.25" customHeight="1" spans="1:8" x14ac:dyDescent="0.25">
      <c r="A10" s="17">
        <v>44724</v>
      </c>
      <c r="B10" s="18"/>
      <c r="C10" s="32">
        <v>130</v>
      </c>
      <c r="D10" s="18"/>
      <c r="E10" s="18"/>
      <c r="F10" s="18"/>
      <c r="G10" s="4"/>
    </row>
    <row r="11" ht="17.25" customHeight="1" spans="1:8" x14ac:dyDescent="0.25">
      <c r="A11" s="17">
        <v>44754</v>
      </c>
      <c r="B11" s="18"/>
      <c r="C11" s="32">
        <v>200</v>
      </c>
      <c r="D11" s="32">
        <v>250</v>
      </c>
      <c r="E11" s="18"/>
      <c r="F11" s="18"/>
      <c r="G11" s="4"/>
    </row>
    <row r="12" ht="17.25" customHeight="1" spans="1:8" x14ac:dyDescent="0.25">
      <c r="A12" s="17">
        <v>44785</v>
      </c>
      <c r="B12" s="32">
        <v>20</v>
      </c>
      <c r="C12" s="18"/>
      <c r="D12" s="32">
        <v>230</v>
      </c>
      <c r="E12" s="18"/>
      <c r="F12" s="18"/>
      <c r="G12" s="4"/>
    </row>
    <row r="13" ht="17.25" customHeight="1" spans="1:8" x14ac:dyDescent="0.25">
      <c r="A13" s="17">
        <v>44816</v>
      </c>
      <c r="B13" s="18"/>
      <c r="C13" s="32">
        <v>90</v>
      </c>
      <c r="D13" s="18"/>
      <c r="E13" s="18"/>
      <c r="F13" s="18"/>
      <c r="G13" s="4"/>
    </row>
    <row r="14" ht="17.25" customHeight="1" spans="1:8" x14ac:dyDescent="0.25">
      <c r="A14" s="17">
        <v>44846</v>
      </c>
      <c r="B14" s="18"/>
      <c r="C14" s="18"/>
      <c r="D14" s="32">
        <v>150</v>
      </c>
      <c r="E14" s="18"/>
      <c r="F14" s="18"/>
      <c r="G14" s="4"/>
    </row>
    <row r="15" ht="17.25" customHeight="1" spans="1:8" x14ac:dyDescent="0.25">
      <c r="A15" s="17">
        <v>44907</v>
      </c>
      <c r="B15" s="18"/>
      <c r="C15" s="18"/>
      <c r="D15" s="32">
        <v>290</v>
      </c>
      <c r="E15" s="18"/>
      <c r="F15" s="18"/>
      <c r="G15" s="4"/>
    </row>
    <row r="16" ht="17.25" customHeight="1" spans="1:8" x14ac:dyDescent="0.25">
      <c r="A16" s="108" t="s">
        <v>483</v>
      </c>
      <c r="B16" s="109">
        <f>SUM(C11:C22)</f>
      </c>
      <c r="C16" s="109">
        <f>SUM(D11:D22)</f>
      </c>
      <c r="D16" s="109">
        <f>SUM(E11:E22)</f>
      </c>
      <c r="E16" s="109">
        <f>SUM(F11:F22)</f>
      </c>
      <c r="F16" s="109">
        <f>SUM(G11:G22)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08" t="s">
        <v>484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85"/>
      <c r="B19" s="18"/>
      <c r="C19" s="18"/>
      <c r="D19" s="18"/>
      <c r="E19" s="18"/>
      <c r="F19" s="18"/>
      <c r="G19" s="4"/>
    </row>
    <row r="20" ht="17.25" customHeight="1" spans="1:8" x14ac:dyDescent="0.25">
      <c r="A20" s="108" t="s">
        <v>947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>
        <v>44988</v>
      </c>
      <c r="B21" s="32">
        <v>-70</v>
      </c>
      <c r="C21" s="18"/>
      <c r="D21" s="32">
        <v>-681</v>
      </c>
      <c r="E21" s="32">
        <v>-96</v>
      </c>
      <c r="F21" s="32">
        <v>-143</v>
      </c>
      <c r="G21" s="4"/>
    </row>
    <row r="22" ht="17.25" customHeight="1" spans="1:8" x14ac:dyDescent="0.25">
      <c r="A22" s="85">
        <v>44988</v>
      </c>
      <c r="B22" s="38">
        <v>-234</v>
      </c>
      <c r="C22" s="32">
        <v>-78</v>
      </c>
      <c r="D22" s="32">
        <v>-250</v>
      </c>
      <c r="E22" s="38">
        <v>-50</v>
      </c>
      <c r="F22" s="38">
        <v>-370</v>
      </c>
      <c r="G22" s="4"/>
    </row>
    <row r="23" ht="17.25" customHeight="1" spans="1:8" x14ac:dyDescent="0.25">
      <c r="A23" s="85">
        <v>44988</v>
      </c>
      <c r="B23" s="38">
        <v>-153</v>
      </c>
      <c r="C23" s="38">
        <v>-212</v>
      </c>
      <c r="D23" s="38">
        <v>-408</v>
      </c>
      <c r="E23" s="38">
        <v>-364</v>
      </c>
      <c r="F23" s="38">
        <v>-13</v>
      </c>
      <c r="G23" s="4"/>
    </row>
    <row r="24" ht="17.25" customHeight="1" spans="1:8" x14ac:dyDescent="0.25">
      <c r="A24" s="85">
        <v>44988</v>
      </c>
      <c r="B24" s="38">
        <v>-63</v>
      </c>
      <c r="C24" s="38">
        <v>-130</v>
      </c>
      <c r="D24" s="38">
        <v>-106</v>
      </c>
      <c r="E24" s="38">
        <v>-63</v>
      </c>
      <c r="F24" s="32">
        <v>-46</v>
      </c>
      <c r="G24" s="4"/>
    </row>
    <row r="25" ht="17.25" customHeight="1" spans="1:8" x14ac:dyDescent="0.25">
      <c r="A25" s="85">
        <v>44988</v>
      </c>
      <c r="B25" s="18"/>
      <c r="C25" s="18"/>
      <c r="D25" s="18"/>
      <c r="E25" s="38">
        <v>-16</v>
      </c>
      <c r="F25" s="18"/>
      <c r="G25" s="4"/>
    </row>
    <row r="26" ht="17.25" customHeight="1" spans="1:8" x14ac:dyDescent="0.25">
      <c r="A26" s="17">
        <v>44988</v>
      </c>
      <c r="B26" s="18"/>
      <c r="C26" s="18"/>
      <c r="D26" s="18"/>
      <c r="E26" s="38">
        <v>-49</v>
      </c>
      <c r="F26" s="18"/>
      <c r="G26" s="4"/>
    </row>
    <row r="27" ht="17.25" customHeight="1" spans="1:8" x14ac:dyDescent="0.25">
      <c r="A27" s="37">
        <v>44988</v>
      </c>
      <c r="B27" s="38">
        <v>200</v>
      </c>
      <c r="C27" s="36"/>
      <c r="D27" s="36"/>
      <c r="E27" s="36"/>
      <c r="F27" s="36"/>
      <c r="G27" s="4"/>
    </row>
    <row r="28" ht="17.25" customHeight="1" spans="1:8" x14ac:dyDescent="0.25">
      <c r="A28" s="108" t="s">
        <v>948</v>
      </c>
      <c r="B28" s="109">
        <f>SUM(C27:C34)</f>
      </c>
      <c r="C28" s="109">
        <f>SUM(D27:D34)</f>
      </c>
      <c r="D28" s="109">
        <f>SUM(E27:E34)</f>
      </c>
      <c r="E28" s="109">
        <f>SUM(F27:F34)</f>
      </c>
      <c r="F28" s="75">
        <f>SUM(G27:G34)</f>
      </c>
      <c r="G28" s="4"/>
    </row>
    <row r="29" ht="17.25" customHeight="1" spans="1:8" x14ac:dyDescent="0.25">
      <c r="A29" s="37"/>
      <c r="B29" s="36"/>
      <c r="C29" s="36"/>
      <c r="D29" s="36"/>
      <c r="E29" s="391"/>
      <c r="F29" s="36"/>
      <c r="G29" s="4"/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48"/>
      <c r="B31" s="10"/>
      <c r="C31" s="10"/>
      <c r="D31" s="10"/>
      <c r="E31" s="10"/>
      <c r="F31" s="10"/>
      <c r="G31" s="4"/>
    </row>
    <row r="32" ht="17.25" customHeight="1" spans="1:8" x14ac:dyDescent="0.25">
      <c r="A32" s="98" t="s">
        <v>277</v>
      </c>
      <c r="B32" s="381">
        <f>SUM(C23)</f>
      </c>
      <c r="C32" s="282">
        <f>SUM(D23)</f>
      </c>
      <c r="D32" s="282">
        <f>SUM(E23)</f>
      </c>
      <c r="E32" s="381">
        <f>SUM(F23)</f>
      </c>
      <c r="F32" s="282">
        <f>SUM(G23)</f>
      </c>
      <c r="G32" s="4"/>
    </row>
    <row r="33" ht="17.25" customHeight="1" spans="1:8" x14ac:dyDescent="0.25">
      <c r="A33" s="5" t="s">
        <v>773</v>
      </c>
      <c r="B33" s="383">
        <v>320</v>
      </c>
      <c r="C33" s="383">
        <v>640</v>
      </c>
      <c r="D33" s="383">
        <v>3840</v>
      </c>
      <c r="E33" s="383">
        <v>640</v>
      </c>
      <c r="F33" s="382">
        <v>640</v>
      </c>
      <c r="G33" s="4"/>
    </row>
    <row r="34" ht="17.25" customHeight="1" spans="1:8" x14ac:dyDescent="0.25">
      <c r="A34" s="26"/>
      <c r="B34" s="27"/>
      <c r="C34" s="27"/>
      <c r="D34" s="27"/>
      <c r="E34" s="27"/>
      <c r="F34" s="27"/>
      <c r="G34" s="4"/>
    </row>
    <row r="35" ht="17.25" customHeight="1" spans="1:8" x14ac:dyDescent="0.25">
      <c r="A35" s="291"/>
      <c r="B35" s="370"/>
      <c r="C35" s="370"/>
      <c r="D35" s="370"/>
      <c r="E35" s="370"/>
      <c r="F35" s="370"/>
      <c r="G35" s="4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147857142857141" style="2" customWidth="1"/>
    <col min="3" max="3" width="14.862142857142858" style="24" customWidth="1"/>
    <col min="4" max="4" width="10.576428571428572" style="24" customWidth="1"/>
    <col min="5" max="5" width="11.862142857142858" style="24" customWidth="1"/>
    <col min="6" max="11" width="9.147857142857141" style="24" customWidth="1"/>
    <col min="12" max="12" width="11.005" style="24" customWidth="1"/>
    <col min="13" max="14" width="11.576428571428572" style="24" customWidth="1"/>
    <col min="15" max="15" width="13.290714285714287" style="24" customWidth="1"/>
    <col min="16" max="16" width="14.576428571428572" style="24" customWidth="1"/>
    <col min="17" max="17" width="12.576428571428572" style="24" customWidth="1"/>
    <col min="18" max="19" width="14.290714285714287" style="24" customWidth="1"/>
    <col min="20" max="20" width="9.862142857142858" style="34" customWidth="1"/>
  </cols>
  <sheetData>
    <row r="1" ht="17.25" customHeight="1" spans="1:21" x14ac:dyDescent="0.25">
      <c r="A1" s="257" t="s">
        <v>0</v>
      </c>
      <c r="B1" s="198" t="s">
        <v>40</v>
      </c>
      <c r="C1" s="198" t="s">
        <v>902</v>
      </c>
      <c r="D1" s="198" t="s">
        <v>974</v>
      </c>
      <c r="E1" s="198" t="s">
        <v>975</v>
      </c>
      <c r="F1" s="198" t="s">
        <v>46</v>
      </c>
      <c r="G1" s="198" t="s">
        <v>8</v>
      </c>
      <c r="H1" s="198" t="s">
        <v>17</v>
      </c>
      <c r="I1" s="198" t="s">
        <v>13</v>
      </c>
      <c r="J1" s="198" t="s">
        <v>545</v>
      </c>
      <c r="K1" s="198" t="s">
        <v>10</v>
      </c>
      <c r="L1" s="198" t="s">
        <v>919</v>
      </c>
      <c r="M1" s="198" t="s">
        <v>227</v>
      </c>
      <c r="N1" s="198" t="s">
        <v>984</v>
      </c>
      <c r="O1" s="198" t="s">
        <v>985</v>
      </c>
      <c r="P1" s="198" t="s">
        <v>215</v>
      </c>
      <c r="Q1" s="198" t="s">
        <v>213</v>
      </c>
      <c r="R1" s="198" t="s">
        <v>214</v>
      </c>
      <c r="S1" s="198" t="s">
        <v>991</v>
      </c>
      <c r="T1" s="26"/>
    </row>
    <row r="2" ht="17.25" customHeight="1" spans="1:21" x14ac:dyDescent="0.25">
      <c r="A2" s="8" t="s">
        <v>976</v>
      </c>
      <c r="B2" s="9">
        <v>60</v>
      </c>
      <c r="C2" s="9">
        <v>20</v>
      </c>
      <c r="D2" s="9">
        <v>60</v>
      </c>
      <c r="E2" s="9">
        <v>60</v>
      </c>
      <c r="F2" s="68"/>
      <c r="G2" s="94"/>
      <c r="H2" s="94"/>
      <c r="I2" s="94"/>
      <c r="J2" s="94"/>
      <c r="K2" s="94"/>
      <c r="L2" s="94"/>
      <c r="M2" s="94"/>
      <c r="N2" s="94"/>
      <c r="O2" s="392"/>
      <c r="P2" s="94"/>
      <c r="Q2" s="94"/>
      <c r="R2" s="94"/>
      <c r="S2" s="94"/>
      <c r="T2" s="26"/>
    </row>
    <row r="3" ht="17.25" customHeight="1" spans="1:21" x14ac:dyDescent="0.25">
      <c r="A3" s="17">
        <v>44842</v>
      </c>
      <c r="B3" s="18"/>
      <c r="C3" s="18"/>
      <c r="D3" s="18"/>
      <c r="E3" s="18"/>
      <c r="F3" s="32">
        <v>20</v>
      </c>
      <c r="G3" s="32">
        <v>20</v>
      </c>
      <c r="H3" s="32">
        <v>6</v>
      </c>
      <c r="I3" s="32">
        <v>80</v>
      </c>
      <c r="J3" s="32">
        <v>10</v>
      </c>
      <c r="K3" s="32">
        <v>8</v>
      </c>
      <c r="L3" s="36"/>
      <c r="M3" s="36"/>
      <c r="N3" s="36"/>
      <c r="O3" s="36"/>
      <c r="P3" s="36"/>
      <c r="Q3" s="36"/>
      <c r="R3" s="36"/>
      <c r="S3" s="36"/>
      <c r="T3" s="26"/>
    </row>
    <row r="4" ht="17.25" customHeight="1" spans="1:21" x14ac:dyDescent="0.25">
      <c r="A4" s="17">
        <v>44873</v>
      </c>
      <c r="B4" s="32">
        <v>-60</v>
      </c>
      <c r="C4" s="32">
        <v>-20</v>
      </c>
      <c r="D4" s="32">
        <v>-35</v>
      </c>
      <c r="E4" s="32">
        <v>-30</v>
      </c>
      <c r="F4" s="18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26"/>
    </row>
    <row r="5" ht="17.25" customHeight="1" spans="1:21" x14ac:dyDescent="0.25">
      <c r="A5" s="17">
        <v>44691</v>
      </c>
      <c r="B5" s="18"/>
      <c r="C5" s="18"/>
      <c r="D5" s="32">
        <v>50</v>
      </c>
      <c r="E5" s="32">
        <v>50</v>
      </c>
      <c r="F5" s="18"/>
      <c r="G5" s="36"/>
      <c r="H5" s="36"/>
      <c r="I5" s="36"/>
      <c r="J5" s="36"/>
      <c r="K5" s="36"/>
      <c r="L5" s="32">
        <v>100</v>
      </c>
      <c r="M5" s="36"/>
      <c r="N5" s="38">
        <v>20</v>
      </c>
      <c r="O5" s="32">
        <v>50</v>
      </c>
      <c r="P5" s="36"/>
      <c r="Q5" s="36"/>
      <c r="R5" s="36"/>
      <c r="S5" s="36"/>
      <c r="T5" s="26"/>
    </row>
    <row r="6" ht="17.25" customHeight="1" spans="1:21" x14ac:dyDescent="0.25">
      <c r="A6" s="17">
        <v>44722</v>
      </c>
      <c r="B6" s="18"/>
      <c r="C6" s="18"/>
      <c r="D6" s="18"/>
      <c r="E6" s="18"/>
      <c r="F6" s="18"/>
      <c r="G6" s="36"/>
      <c r="H6" s="36"/>
      <c r="I6" s="36"/>
      <c r="J6" s="36"/>
      <c r="K6" s="36"/>
      <c r="L6" s="32">
        <v>880</v>
      </c>
      <c r="M6" s="36"/>
      <c r="N6" s="36"/>
      <c r="O6" s="18"/>
      <c r="P6" s="36"/>
      <c r="Q6" s="36"/>
      <c r="R6" s="36"/>
      <c r="S6" s="36"/>
      <c r="T6" s="26"/>
    </row>
    <row r="7" ht="17.25" customHeight="1" spans="1:21" x14ac:dyDescent="0.25">
      <c r="A7" s="17">
        <v>44722</v>
      </c>
      <c r="B7" s="18"/>
      <c r="C7" s="18"/>
      <c r="D7" s="18"/>
      <c r="E7" s="18"/>
      <c r="F7" s="18"/>
      <c r="G7" s="36"/>
      <c r="H7" s="36"/>
      <c r="I7" s="36"/>
      <c r="J7" s="36"/>
      <c r="K7" s="36"/>
      <c r="L7" s="18"/>
      <c r="M7" s="36"/>
      <c r="N7" s="36"/>
      <c r="O7" s="32">
        <v>500</v>
      </c>
      <c r="P7" s="36"/>
      <c r="Q7" s="36"/>
      <c r="R7" s="36"/>
      <c r="S7" s="36"/>
      <c r="T7" s="26"/>
    </row>
    <row r="8" ht="17.25" customHeight="1" spans="1:21" x14ac:dyDescent="0.25">
      <c r="A8" s="17">
        <v>44844</v>
      </c>
      <c r="B8" s="18"/>
      <c r="C8" s="18"/>
      <c r="D8" s="32">
        <v>250</v>
      </c>
      <c r="E8" s="32">
        <v>250</v>
      </c>
      <c r="F8" s="18"/>
      <c r="G8" s="36"/>
      <c r="H8" s="36"/>
      <c r="I8" s="36"/>
      <c r="J8" s="36"/>
      <c r="K8" s="36"/>
      <c r="L8" s="18"/>
      <c r="M8" s="36"/>
      <c r="N8" s="36"/>
      <c r="O8" s="32">
        <v>100</v>
      </c>
      <c r="P8" s="36"/>
      <c r="Q8" s="36"/>
      <c r="R8" s="36"/>
      <c r="S8" s="36"/>
      <c r="T8" s="26"/>
    </row>
    <row r="9" ht="17.25" customHeight="1" spans="1:21" x14ac:dyDescent="0.25">
      <c r="A9" s="17">
        <v>44875</v>
      </c>
      <c r="B9" s="18"/>
      <c r="C9" s="18"/>
      <c r="D9" s="32">
        <v>200</v>
      </c>
      <c r="E9" s="32">
        <v>200</v>
      </c>
      <c r="F9" s="18"/>
      <c r="G9" s="36"/>
      <c r="H9" s="36"/>
      <c r="I9" s="36"/>
      <c r="J9" s="36"/>
      <c r="K9" s="36"/>
      <c r="L9" s="18"/>
      <c r="M9" s="36"/>
      <c r="N9" s="36"/>
      <c r="O9" s="32">
        <v>150</v>
      </c>
      <c r="P9" s="36"/>
      <c r="Q9" s="36"/>
      <c r="R9" s="36"/>
      <c r="S9" s="36"/>
      <c r="T9" s="26"/>
    </row>
    <row r="10" ht="17.25" customHeight="1" spans="1:21" x14ac:dyDescent="0.25">
      <c r="A10" s="17">
        <v>44905</v>
      </c>
      <c r="B10" s="18"/>
      <c r="C10" s="18"/>
      <c r="D10" s="18"/>
      <c r="E10" s="18"/>
      <c r="F10" s="18"/>
      <c r="G10" s="36"/>
      <c r="H10" s="36"/>
      <c r="I10" s="36"/>
      <c r="J10" s="36"/>
      <c r="K10" s="36"/>
      <c r="L10" s="18"/>
      <c r="M10" s="36"/>
      <c r="N10" s="36"/>
      <c r="O10" s="32">
        <v>240</v>
      </c>
      <c r="P10" s="36"/>
      <c r="Q10" s="36"/>
      <c r="R10" s="36"/>
      <c r="S10" s="36"/>
      <c r="T10" s="26"/>
    </row>
    <row r="11" ht="17.25" customHeight="1" spans="1:21" x14ac:dyDescent="0.25">
      <c r="A11" s="17" t="s">
        <v>279</v>
      </c>
      <c r="B11" s="18"/>
      <c r="C11" s="18"/>
      <c r="D11" s="18"/>
      <c r="E11" s="18"/>
      <c r="F11" s="18"/>
      <c r="G11" s="36"/>
      <c r="H11" s="36"/>
      <c r="I11" s="36"/>
      <c r="J11" s="36"/>
      <c r="K11" s="36"/>
      <c r="L11" s="18"/>
      <c r="M11" s="36"/>
      <c r="N11" s="36"/>
      <c r="O11" s="18"/>
      <c r="P11" s="32">
        <v>100</v>
      </c>
      <c r="Q11" s="32">
        <v>100</v>
      </c>
      <c r="R11" s="18"/>
      <c r="S11" s="18"/>
      <c r="T11" s="26"/>
    </row>
    <row r="12" ht="17.25" customHeight="1" spans="1:21" x14ac:dyDescent="0.25">
      <c r="A12" s="17" t="s">
        <v>323</v>
      </c>
      <c r="B12" s="18"/>
      <c r="C12" s="18"/>
      <c r="D12" s="18"/>
      <c r="E12" s="18"/>
      <c r="F12" s="18"/>
      <c r="G12" s="36"/>
      <c r="H12" s="36"/>
      <c r="I12" s="36"/>
      <c r="J12" s="36"/>
      <c r="K12" s="36"/>
      <c r="L12" s="32">
        <v>200</v>
      </c>
      <c r="M12" s="36"/>
      <c r="N12" s="36"/>
      <c r="O12" s="18"/>
      <c r="P12" s="18"/>
      <c r="Q12" s="32">
        <v>65</v>
      </c>
      <c r="R12" s="18"/>
      <c r="S12" s="18"/>
      <c r="T12" s="26"/>
    </row>
    <row r="13" ht="17.25" customHeight="1" spans="1:21" x14ac:dyDescent="0.25">
      <c r="A13" s="17" t="s">
        <v>323</v>
      </c>
      <c r="B13" s="18"/>
      <c r="C13" s="18"/>
      <c r="D13" s="18"/>
      <c r="E13" s="18"/>
      <c r="F13" s="18"/>
      <c r="G13" s="36"/>
      <c r="H13" s="36"/>
      <c r="I13" s="36"/>
      <c r="J13" s="36"/>
      <c r="K13" s="36"/>
      <c r="L13" s="18"/>
      <c r="M13" s="32">
        <v>70</v>
      </c>
      <c r="N13" s="36"/>
      <c r="O13" s="36"/>
      <c r="P13" s="36"/>
      <c r="Q13" s="36"/>
      <c r="R13" s="36"/>
      <c r="S13" s="36"/>
      <c r="T13" s="26"/>
    </row>
    <row r="14" ht="17.25" customHeight="1" spans="1:21" x14ac:dyDescent="0.25">
      <c r="A14" s="17" t="s">
        <v>80</v>
      </c>
      <c r="B14" s="18"/>
      <c r="C14" s="18"/>
      <c r="D14" s="32">
        <v>60</v>
      </c>
      <c r="E14" s="32">
        <v>60</v>
      </c>
      <c r="F14" s="18"/>
      <c r="G14" s="36"/>
      <c r="H14" s="36"/>
      <c r="I14" s="36"/>
      <c r="J14" s="36"/>
      <c r="K14" s="36"/>
      <c r="L14" s="32">
        <v>100</v>
      </c>
      <c r="M14" s="18"/>
      <c r="N14" s="36"/>
      <c r="O14" s="38">
        <v>100</v>
      </c>
      <c r="P14" s="36"/>
      <c r="Q14" s="38">
        <v>60</v>
      </c>
      <c r="R14" s="36"/>
      <c r="S14" s="36"/>
      <c r="T14" s="26"/>
    </row>
    <row r="15" ht="17.25" customHeight="1" spans="1:21" x14ac:dyDescent="0.25">
      <c r="A15" s="17" t="s">
        <v>232</v>
      </c>
      <c r="B15" s="18"/>
      <c r="C15" s="18"/>
      <c r="D15" s="18"/>
      <c r="E15" s="18"/>
      <c r="F15" s="18"/>
      <c r="G15" s="36"/>
      <c r="H15" s="36"/>
      <c r="I15" s="36"/>
      <c r="J15" s="36"/>
      <c r="K15" s="36"/>
      <c r="L15" s="18"/>
      <c r="M15" s="32">
        <v>190</v>
      </c>
      <c r="N15" s="36"/>
      <c r="O15" s="36"/>
      <c r="P15" s="36"/>
      <c r="Q15" s="36"/>
      <c r="R15" s="36"/>
      <c r="S15" s="36"/>
      <c r="T15" s="26"/>
    </row>
    <row r="16" ht="17.25" customHeight="1" spans="1:21" x14ac:dyDescent="0.25">
      <c r="A16" s="17" t="s">
        <v>232</v>
      </c>
      <c r="B16" s="18"/>
      <c r="C16" s="18"/>
      <c r="D16" s="32">
        <v>125</v>
      </c>
      <c r="E16" s="32">
        <v>30</v>
      </c>
      <c r="F16" s="18"/>
      <c r="G16" s="36"/>
      <c r="H16" s="36"/>
      <c r="I16" s="36"/>
      <c r="J16" s="36"/>
      <c r="K16" s="36"/>
      <c r="L16" s="18"/>
      <c r="M16" s="18"/>
      <c r="N16" s="36"/>
      <c r="O16" s="36"/>
      <c r="P16" s="36"/>
      <c r="Q16" s="36"/>
      <c r="R16" s="36"/>
      <c r="S16" s="36"/>
      <c r="T16" s="26"/>
    </row>
    <row r="17" ht="17.25" customHeight="1" spans="1:21" x14ac:dyDescent="0.25">
      <c r="A17" s="17" t="s">
        <v>232</v>
      </c>
      <c r="B17" s="18"/>
      <c r="C17" s="18"/>
      <c r="D17" s="32">
        <v>75</v>
      </c>
      <c r="E17" s="32">
        <v>170</v>
      </c>
      <c r="F17" s="18"/>
      <c r="G17" s="36"/>
      <c r="H17" s="36"/>
      <c r="I17" s="36"/>
      <c r="J17" s="36"/>
      <c r="K17" s="36"/>
      <c r="L17" s="18"/>
      <c r="M17" s="18"/>
      <c r="N17" s="36"/>
      <c r="O17" s="38">
        <v>400</v>
      </c>
      <c r="P17" s="36"/>
      <c r="Q17" s="36"/>
      <c r="R17" s="36"/>
      <c r="S17" s="36"/>
      <c r="T17" s="26"/>
    </row>
    <row r="18" ht="17.25" customHeight="1" spans="1:21" x14ac:dyDescent="0.25">
      <c r="A18" s="17" t="s">
        <v>81</v>
      </c>
      <c r="B18" s="18"/>
      <c r="C18" s="18"/>
      <c r="D18" s="18"/>
      <c r="E18" s="18"/>
      <c r="F18" s="18"/>
      <c r="G18" s="36"/>
      <c r="H18" s="36"/>
      <c r="I18" s="36"/>
      <c r="J18" s="36"/>
      <c r="K18" s="36"/>
      <c r="L18" s="32">
        <v>100</v>
      </c>
      <c r="M18" s="18"/>
      <c r="N18" s="36"/>
      <c r="O18" s="38">
        <v>700</v>
      </c>
      <c r="P18" s="36"/>
      <c r="Q18" s="38">
        <v>135</v>
      </c>
      <c r="R18" s="36"/>
      <c r="S18" s="36"/>
      <c r="T18" s="26"/>
    </row>
    <row r="19" ht="17.25" customHeight="1" spans="1:21" x14ac:dyDescent="0.25">
      <c r="A19" s="17">
        <v>44603</v>
      </c>
      <c r="B19" s="18"/>
      <c r="C19" s="18"/>
      <c r="D19" s="32">
        <v>50</v>
      </c>
      <c r="E19" s="32">
        <v>50</v>
      </c>
      <c r="F19" s="18"/>
      <c r="G19" s="36"/>
      <c r="H19" s="36"/>
      <c r="I19" s="36"/>
      <c r="J19" s="36"/>
      <c r="K19" s="36"/>
      <c r="L19" s="18"/>
      <c r="M19" s="32">
        <v>50</v>
      </c>
      <c r="N19" s="36"/>
      <c r="O19" s="32">
        <v>200</v>
      </c>
      <c r="P19" s="36"/>
      <c r="Q19" s="32">
        <v>50</v>
      </c>
      <c r="R19" s="32">
        <v>50</v>
      </c>
      <c r="S19" s="18"/>
      <c r="T19" s="26"/>
    </row>
    <row r="20" ht="17.25" customHeight="1" spans="1:21" x14ac:dyDescent="0.25">
      <c r="A20" s="17">
        <v>44603</v>
      </c>
      <c r="B20" s="18"/>
      <c r="C20" s="18"/>
      <c r="D20" s="32">
        <v>50</v>
      </c>
      <c r="E20" s="32">
        <v>50</v>
      </c>
      <c r="F20" s="18"/>
      <c r="G20" s="36"/>
      <c r="H20" s="36"/>
      <c r="I20" s="36"/>
      <c r="J20" s="36"/>
      <c r="K20" s="36"/>
      <c r="L20" s="18"/>
      <c r="M20" s="18"/>
      <c r="N20" s="36"/>
      <c r="O20" s="32">
        <v>150</v>
      </c>
      <c r="P20" s="36"/>
      <c r="Q20" s="32">
        <v>150</v>
      </c>
      <c r="R20" s="32">
        <v>70</v>
      </c>
      <c r="S20" s="18"/>
      <c r="T20" s="26"/>
    </row>
    <row r="21" ht="17.25" customHeight="1" spans="1:21" x14ac:dyDescent="0.25">
      <c r="A21" s="17">
        <v>44631</v>
      </c>
      <c r="B21" s="18"/>
      <c r="C21" s="18"/>
      <c r="D21" s="32">
        <v>288</v>
      </c>
      <c r="E21" s="32">
        <v>288</v>
      </c>
      <c r="F21" s="18"/>
      <c r="G21" s="36"/>
      <c r="H21" s="36"/>
      <c r="I21" s="36"/>
      <c r="J21" s="36"/>
      <c r="K21" s="36"/>
      <c r="L21" s="18"/>
      <c r="M21" s="18"/>
      <c r="N21" s="36"/>
      <c r="O21" s="32">
        <v>50</v>
      </c>
      <c r="P21" s="36"/>
      <c r="Q21" s="18"/>
      <c r="R21" s="18"/>
      <c r="S21" s="18"/>
      <c r="T21" s="26"/>
    </row>
    <row r="22" ht="17.25" customHeight="1" spans="1:21" x14ac:dyDescent="0.25">
      <c r="A22" s="17">
        <v>44631</v>
      </c>
      <c r="B22" s="18"/>
      <c r="C22" s="18"/>
      <c r="D22" s="18"/>
      <c r="E22" s="18"/>
      <c r="F22" s="18"/>
      <c r="G22" s="36"/>
      <c r="H22" s="36"/>
      <c r="I22" s="36"/>
      <c r="J22" s="36"/>
      <c r="K22" s="36"/>
      <c r="L22" s="18"/>
      <c r="M22" s="32">
        <v>74</v>
      </c>
      <c r="N22" s="36"/>
      <c r="O22" s="32">
        <v>175</v>
      </c>
      <c r="P22" s="36"/>
      <c r="Q22" s="18"/>
      <c r="R22" s="18"/>
      <c r="S22" s="18"/>
      <c r="T22" s="26"/>
    </row>
    <row r="23" ht="17.25" customHeight="1" spans="1:21" x14ac:dyDescent="0.25">
      <c r="A23" s="17">
        <v>44662</v>
      </c>
      <c r="B23" s="18"/>
      <c r="C23" s="18"/>
      <c r="D23" s="18"/>
      <c r="E23" s="18"/>
      <c r="F23" s="18"/>
      <c r="G23" s="36"/>
      <c r="H23" s="36"/>
      <c r="I23" s="36"/>
      <c r="J23" s="36"/>
      <c r="K23" s="36"/>
      <c r="L23" s="18"/>
      <c r="M23" s="36"/>
      <c r="N23" s="36"/>
      <c r="O23" s="32">
        <v>600</v>
      </c>
      <c r="P23" s="36"/>
      <c r="Q23" s="36"/>
      <c r="R23" s="36"/>
      <c r="S23" s="36"/>
      <c r="T23" s="26"/>
    </row>
    <row r="24" ht="17.25" customHeight="1" spans="1:21" x14ac:dyDescent="0.25">
      <c r="A24" s="17">
        <v>44662</v>
      </c>
      <c r="B24" s="18"/>
      <c r="C24" s="18"/>
      <c r="D24" s="18"/>
      <c r="E24" s="18"/>
      <c r="F24" s="18"/>
      <c r="G24" s="36"/>
      <c r="H24" s="36"/>
      <c r="I24" s="36"/>
      <c r="J24" s="36"/>
      <c r="K24" s="36"/>
      <c r="L24" s="18"/>
      <c r="M24" s="18"/>
      <c r="N24" s="36"/>
      <c r="O24" s="32">
        <v>377</v>
      </c>
      <c r="P24" s="36"/>
      <c r="Q24" s="32">
        <v>64</v>
      </c>
      <c r="R24" s="32">
        <v>144</v>
      </c>
      <c r="S24" s="18"/>
      <c r="T24" s="26"/>
    </row>
    <row r="25" ht="17.25" customHeight="1" spans="1:21" x14ac:dyDescent="0.25">
      <c r="A25" s="17">
        <v>44784</v>
      </c>
      <c r="B25" s="18"/>
      <c r="C25" s="18"/>
      <c r="D25" s="18"/>
      <c r="E25" s="18"/>
      <c r="F25" s="18"/>
      <c r="G25" s="36"/>
      <c r="H25" s="36"/>
      <c r="I25" s="36"/>
      <c r="J25" s="36"/>
      <c r="K25" s="36"/>
      <c r="L25" s="18"/>
      <c r="M25" s="18"/>
      <c r="N25" s="36"/>
      <c r="O25" s="32">
        <v>350</v>
      </c>
      <c r="P25" s="36"/>
      <c r="Q25" s="32">
        <v>230</v>
      </c>
      <c r="R25" s="18"/>
      <c r="S25" s="18"/>
      <c r="T25" s="26"/>
    </row>
    <row r="26" ht="17.25" customHeight="1" spans="1:21" x14ac:dyDescent="0.25">
      <c r="A26" s="17">
        <v>44784</v>
      </c>
      <c r="B26" s="18"/>
      <c r="C26" s="18"/>
      <c r="D26" s="18"/>
      <c r="E26" s="18"/>
      <c r="F26" s="18"/>
      <c r="G26" s="36"/>
      <c r="H26" s="36"/>
      <c r="I26" s="36"/>
      <c r="J26" s="36"/>
      <c r="K26" s="36"/>
      <c r="L26" s="18"/>
      <c r="M26" s="18"/>
      <c r="N26" s="36"/>
      <c r="O26" s="18"/>
      <c r="P26" s="36"/>
      <c r="Q26" s="18"/>
      <c r="R26" s="32">
        <v>230</v>
      </c>
      <c r="S26" s="18"/>
      <c r="T26" s="26"/>
    </row>
    <row r="27" ht="17.25" customHeight="1" spans="1:21" x14ac:dyDescent="0.25">
      <c r="A27" s="17">
        <v>44815</v>
      </c>
      <c r="B27" s="18"/>
      <c r="C27" s="18"/>
      <c r="D27" s="32">
        <v>230</v>
      </c>
      <c r="E27" s="32">
        <v>230</v>
      </c>
      <c r="F27" s="18"/>
      <c r="G27" s="36"/>
      <c r="H27" s="36"/>
      <c r="I27" s="36"/>
      <c r="J27" s="36"/>
      <c r="K27" s="36"/>
      <c r="L27" s="18"/>
      <c r="M27" s="18"/>
      <c r="N27" s="36"/>
      <c r="O27" s="32">
        <v>150</v>
      </c>
      <c r="P27" s="36"/>
      <c r="Q27" s="18"/>
      <c r="R27" s="18"/>
      <c r="S27" s="18"/>
      <c r="T27" s="26"/>
    </row>
    <row r="28" ht="17.25" customHeight="1" spans="1:21" x14ac:dyDescent="0.25">
      <c r="A28" s="17">
        <v>44845</v>
      </c>
      <c r="B28" s="18"/>
      <c r="C28" s="18"/>
      <c r="D28" s="18"/>
      <c r="E28" s="18"/>
      <c r="F28" s="18"/>
      <c r="G28" s="36"/>
      <c r="H28" s="36"/>
      <c r="I28" s="36"/>
      <c r="J28" s="36"/>
      <c r="K28" s="36"/>
      <c r="L28" s="18"/>
      <c r="M28" s="32">
        <v>100</v>
      </c>
      <c r="N28" s="36"/>
      <c r="O28" s="32">
        <v>750</v>
      </c>
      <c r="P28" s="36"/>
      <c r="Q28" s="18"/>
      <c r="R28" s="18"/>
      <c r="S28" s="18"/>
      <c r="T28" s="26"/>
    </row>
    <row r="29" ht="17.25" customHeight="1" spans="1:21" x14ac:dyDescent="0.25">
      <c r="A29" s="17">
        <v>44845</v>
      </c>
      <c r="B29" s="18"/>
      <c r="C29" s="18"/>
      <c r="D29" s="18"/>
      <c r="E29" s="18"/>
      <c r="F29" s="18"/>
      <c r="G29" s="36"/>
      <c r="H29" s="36"/>
      <c r="I29" s="36"/>
      <c r="J29" s="36"/>
      <c r="K29" s="36"/>
      <c r="L29" s="18"/>
      <c r="M29" s="32">
        <v>130</v>
      </c>
      <c r="N29" s="36"/>
      <c r="O29" s="36"/>
      <c r="P29" s="36"/>
      <c r="Q29" s="36"/>
      <c r="R29" s="36"/>
      <c r="S29" s="36"/>
      <c r="T29" s="26"/>
    </row>
    <row r="30" ht="17.25" customHeight="1" spans="1:21" x14ac:dyDescent="0.25">
      <c r="A30" s="17" t="s">
        <v>989</v>
      </c>
      <c r="B30" s="18"/>
      <c r="C30" s="18"/>
      <c r="D30" s="18"/>
      <c r="E30" s="18"/>
      <c r="F30" s="18"/>
      <c r="G30" s="36"/>
      <c r="H30" s="36"/>
      <c r="I30" s="36"/>
      <c r="J30" s="36"/>
      <c r="K30" s="36"/>
      <c r="L30" s="18"/>
      <c r="M30" s="18"/>
      <c r="N30" s="36"/>
      <c r="O30" s="32">
        <v>130</v>
      </c>
      <c r="P30" s="36"/>
      <c r="Q30" s="18"/>
      <c r="R30" s="18"/>
      <c r="S30" s="18"/>
      <c r="T30" s="26"/>
    </row>
    <row r="31" ht="17.25" customHeight="1" spans="1:21" x14ac:dyDescent="0.25">
      <c r="A31" s="17" t="s">
        <v>990</v>
      </c>
      <c r="B31" s="32">
        <v>100</v>
      </c>
      <c r="C31" s="18"/>
      <c r="D31" s="32">
        <v>150</v>
      </c>
      <c r="E31" s="32">
        <v>150</v>
      </c>
      <c r="F31" s="18"/>
      <c r="G31" s="36"/>
      <c r="H31" s="36"/>
      <c r="I31" s="36"/>
      <c r="J31" s="36"/>
      <c r="K31" s="36"/>
      <c r="L31" s="18"/>
      <c r="M31" s="18"/>
      <c r="N31" s="36"/>
      <c r="O31" s="18"/>
      <c r="P31" s="36"/>
      <c r="Q31" s="18"/>
      <c r="R31" s="18"/>
      <c r="S31" s="18"/>
      <c r="T31" s="26"/>
    </row>
    <row r="32" ht="17.25" customHeight="1" spans="1:21" x14ac:dyDescent="0.25">
      <c r="A32" s="17" t="s">
        <v>330</v>
      </c>
      <c r="B32" s="18"/>
      <c r="C32" s="18"/>
      <c r="D32" s="32">
        <v>200</v>
      </c>
      <c r="E32" s="32">
        <v>200</v>
      </c>
      <c r="F32" s="18"/>
      <c r="G32" s="18"/>
      <c r="H32" s="18"/>
      <c r="I32" s="18"/>
      <c r="J32" s="18"/>
      <c r="K32" s="18"/>
      <c r="L32" s="18"/>
      <c r="M32" s="18"/>
      <c r="N32" s="18"/>
      <c r="O32" s="32">
        <v>100</v>
      </c>
      <c r="P32" s="18"/>
      <c r="Q32" s="18"/>
      <c r="R32" s="32">
        <v>100</v>
      </c>
      <c r="S32" s="18"/>
      <c r="T32" s="26"/>
    </row>
    <row r="33" ht="17.25" customHeight="1" spans="1:21" x14ac:dyDescent="0.25">
      <c r="A33" s="17" t="s">
        <v>331</v>
      </c>
      <c r="B33" s="18"/>
      <c r="C33" s="18"/>
      <c r="D33" s="32">
        <v>200</v>
      </c>
      <c r="E33" s="32">
        <v>200</v>
      </c>
      <c r="F33" s="18"/>
      <c r="G33" s="18"/>
      <c r="H33" s="18"/>
      <c r="I33" s="18"/>
      <c r="J33" s="18"/>
      <c r="K33" s="18"/>
      <c r="L33" s="18"/>
      <c r="M33" s="18"/>
      <c r="N33" s="18"/>
      <c r="O33" s="32">
        <v>100</v>
      </c>
      <c r="P33" s="18"/>
      <c r="Q33" s="18"/>
      <c r="R33" s="32">
        <v>100</v>
      </c>
      <c r="S33" s="18"/>
      <c r="T33" s="26"/>
    </row>
    <row r="34" ht="17.25" customHeight="1" spans="1:21" x14ac:dyDescent="0.25">
      <c r="A34" s="17" t="s">
        <v>284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2">
        <v>125</v>
      </c>
      <c r="N34" s="18"/>
      <c r="O34" s="32">
        <v>85</v>
      </c>
      <c r="P34" s="18"/>
      <c r="Q34" s="18"/>
      <c r="R34" s="32">
        <v>126</v>
      </c>
      <c r="S34" s="18"/>
      <c r="T34" s="26"/>
    </row>
    <row r="35" ht="17.25" customHeight="1" spans="1:21" x14ac:dyDescent="0.25">
      <c r="A35" s="17" t="s">
        <v>284</v>
      </c>
      <c r="B35" s="18"/>
      <c r="C35" s="18"/>
      <c r="D35" s="32">
        <v>60</v>
      </c>
      <c r="E35" s="32">
        <v>60</v>
      </c>
      <c r="F35" s="18"/>
      <c r="G35" s="18"/>
      <c r="H35" s="18"/>
      <c r="I35" s="18"/>
      <c r="J35" s="18"/>
      <c r="K35" s="18"/>
      <c r="L35" s="18"/>
      <c r="M35" s="32">
        <v>200</v>
      </c>
      <c r="N35" s="18"/>
      <c r="O35" s="32">
        <v>300</v>
      </c>
      <c r="P35" s="18"/>
      <c r="Q35" s="18"/>
      <c r="R35" s="18"/>
      <c r="S35" s="18"/>
      <c r="T35" s="26"/>
    </row>
    <row r="36" ht="17.25" customHeight="1" spans="1:21" x14ac:dyDescent="0.25">
      <c r="A36" s="17" t="s">
        <v>263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32">
        <v>50</v>
      </c>
      <c r="N36" s="18"/>
      <c r="O36" s="32">
        <v>500</v>
      </c>
      <c r="P36" s="18"/>
      <c r="Q36" s="18"/>
      <c r="R36" s="18"/>
      <c r="S36" s="18"/>
      <c r="T36" s="26"/>
    </row>
    <row r="37" ht="17.25" customHeight="1" spans="1:21" x14ac:dyDescent="0.25">
      <c r="A37" s="17" t="s">
        <v>285</v>
      </c>
      <c r="B37" s="32">
        <v>150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26"/>
    </row>
    <row r="38" ht="17.25" customHeight="1" spans="1:21" x14ac:dyDescent="0.25">
      <c r="A38" s="17" t="s">
        <v>285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32">
        <v>150</v>
      </c>
      <c r="T38" s="26"/>
    </row>
    <row r="39" ht="17.25" customHeight="1" spans="1:21" x14ac:dyDescent="0.25">
      <c r="A39" s="17" t="s">
        <v>258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32">
        <v>100</v>
      </c>
      <c r="T39" s="26"/>
    </row>
    <row r="40" ht="17.25" customHeight="1" spans="1:21" x14ac:dyDescent="0.25">
      <c r="A40" s="17" t="s">
        <v>258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32">
        <v>85</v>
      </c>
      <c r="N40" s="18"/>
      <c r="O40" s="32">
        <v>100</v>
      </c>
      <c r="P40" s="18"/>
      <c r="Q40" s="18"/>
      <c r="R40" s="18"/>
      <c r="S40" s="18"/>
      <c r="T40" s="26"/>
    </row>
    <row r="41" ht="17.25" customHeight="1" spans="1:21" x14ac:dyDescent="0.25">
      <c r="A41" s="17" t="s">
        <v>286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450</v>
      </c>
      <c r="P41" s="18"/>
      <c r="Q41" s="18"/>
      <c r="R41" s="32">
        <v>75</v>
      </c>
      <c r="S41" s="18"/>
      <c r="T41" s="26"/>
    </row>
    <row r="42" ht="17.25" customHeight="1" spans="1:21" x14ac:dyDescent="0.25">
      <c r="A42" s="17" t="s">
        <v>286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32">
        <v>150</v>
      </c>
      <c r="T42" s="26"/>
    </row>
    <row r="43" ht="17.25" customHeight="1" spans="1:21" x14ac:dyDescent="0.25">
      <c r="A43" s="17" t="s">
        <v>269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32">
        <v>59</v>
      </c>
      <c r="S43" s="18"/>
      <c r="T43" s="26"/>
    </row>
    <row r="44" ht="17.25" customHeight="1" spans="1:21" x14ac:dyDescent="0.25">
      <c r="A44" s="17" t="s">
        <v>269</v>
      </c>
      <c r="B44" s="18"/>
      <c r="C44" s="18"/>
      <c r="D44" s="32">
        <v>240</v>
      </c>
      <c r="E44" s="32">
        <v>240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26"/>
    </row>
    <row r="45" ht="17.25" customHeight="1" spans="1:21" x14ac:dyDescent="0.25">
      <c r="A45" s="17" t="s">
        <v>269</v>
      </c>
      <c r="B45" s="18"/>
      <c r="C45" s="18"/>
      <c r="D45" s="32">
        <v>200</v>
      </c>
      <c r="E45" s="32">
        <v>200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26"/>
    </row>
    <row r="46" ht="17.25" customHeight="1" spans="1:21" x14ac:dyDescent="0.25">
      <c r="A46" s="17">
        <v>44573</v>
      </c>
      <c r="B46" s="18"/>
      <c r="C46" s="18"/>
      <c r="D46" s="32">
        <v>200</v>
      </c>
      <c r="E46" s="32">
        <v>30</v>
      </c>
      <c r="F46" s="18"/>
      <c r="G46" s="18"/>
      <c r="H46" s="18"/>
      <c r="I46" s="18"/>
      <c r="J46" s="18"/>
      <c r="K46" s="18"/>
      <c r="L46" s="18"/>
      <c r="M46" s="18"/>
      <c r="N46" s="18"/>
      <c r="O46" s="32">
        <v>250</v>
      </c>
      <c r="P46" s="18"/>
      <c r="Q46" s="18"/>
      <c r="R46" s="18"/>
      <c r="S46" s="18"/>
      <c r="T46" s="26"/>
    </row>
    <row r="47" ht="17.25" customHeight="1" spans="1:21" x14ac:dyDescent="0.25">
      <c r="A47" s="17">
        <v>44604</v>
      </c>
      <c r="B47" s="18"/>
      <c r="C47" s="18"/>
      <c r="D47" s="18"/>
      <c r="E47" s="32">
        <v>100</v>
      </c>
      <c r="F47" s="18"/>
      <c r="G47" s="18"/>
      <c r="H47" s="18"/>
      <c r="I47" s="18"/>
      <c r="J47" s="18"/>
      <c r="K47" s="18"/>
      <c r="L47" s="18"/>
      <c r="M47" s="32">
        <v>100</v>
      </c>
      <c r="N47" s="18"/>
      <c r="O47" s="18"/>
      <c r="P47" s="18"/>
      <c r="Q47" s="18"/>
      <c r="R47" s="18"/>
      <c r="S47" s="18"/>
      <c r="T47" s="26"/>
    </row>
    <row r="48" ht="17.25" customHeight="1" spans="1:21" x14ac:dyDescent="0.25">
      <c r="A48" s="17">
        <v>44604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32">
        <v>100</v>
      </c>
      <c r="P48" s="18"/>
      <c r="Q48" s="18"/>
      <c r="R48" s="18"/>
      <c r="S48" s="18"/>
      <c r="T48" s="26"/>
    </row>
    <row r="49" ht="17.25" customHeight="1" spans="1:21" x14ac:dyDescent="0.25">
      <c r="A49" s="17">
        <v>44632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32">
        <v>200</v>
      </c>
      <c r="N49" s="18"/>
      <c r="O49" s="32">
        <v>150</v>
      </c>
      <c r="P49" s="18"/>
      <c r="Q49" s="18"/>
      <c r="R49" s="18"/>
      <c r="S49" s="18"/>
      <c r="T49" s="26"/>
    </row>
    <row r="50" ht="17.25" customHeight="1" spans="1:21" x14ac:dyDescent="0.25">
      <c r="A50" s="17">
        <v>44693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32">
        <v>25</v>
      </c>
      <c r="P50" s="18"/>
      <c r="Q50" s="18"/>
      <c r="R50" s="18"/>
      <c r="S50" s="18"/>
      <c r="T50" s="26"/>
    </row>
    <row r="51" ht="17.25" customHeight="1" spans="1:21" x14ac:dyDescent="0.25">
      <c r="A51" s="17">
        <v>44693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2">
        <v>1125</v>
      </c>
      <c r="P51" s="18"/>
      <c r="Q51" s="32">
        <v>250</v>
      </c>
      <c r="R51" s="18"/>
      <c r="S51" s="18"/>
      <c r="T51" s="26"/>
    </row>
    <row r="52" ht="17.25" customHeight="1" spans="1:21" x14ac:dyDescent="0.25">
      <c r="A52" s="17">
        <v>44724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32">
        <v>130</v>
      </c>
      <c r="S52" s="18"/>
      <c r="T52" s="26"/>
    </row>
    <row r="53" ht="17.25" customHeight="1" spans="1:21" x14ac:dyDescent="0.25">
      <c r="A53" s="17">
        <v>44754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32">
        <v>250</v>
      </c>
      <c r="P53" s="18"/>
      <c r="Q53" s="18"/>
      <c r="R53" s="32">
        <v>200</v>
      </c>
      <c r="S53" s="18"/>
      <c r="T53" s="26"/>
    </row>
    <row r="54" ht="17.25" customHeight="1" spans="1:21" x14ac:dyDescent="0.25">
      <c r="A54" s="17">
        <v>44785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32">
        <v>20</v>
      </c>
      <c r="N54" s="18"/>
      <c r="O54" s="32">
        <v>230</v>
      </c>
      <c r="P54" s="18"/>
      <c r="Q54" s="18"/>
      <c r="R54" s="18"/>
      <c r="S54" s="18"/>
      <c r="T54" s="26"/>
    </row>
    <row r="55" ht="17.25" customHeight="1" spans="1:21" x14ac:dyDescent="0.25">
      <c r="A55" s="17">
        <v>44816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32">
        <v>60</v>
      </c>
      <c r="R55" s="18"/>
      <c r="S55" s="18"/>
      <c r="T55" s="26"/>
    </row>
    <row r="56" ht="17.25" customHeight="1" spans="1:21" x14ac:dyDescent="0.25">
      <c r="A56" s="17">
        <v>44816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32">
        <v>90</v>
      </c>
      <c r="S56" s="18"/>
      <c r="T56" s="26"/>
    </row>
    <row r="57" ht="17.25" customHeight="1" spans="1:21" x14ac:dyDescent="0.25">
      <c r="A57" s="17">
        <v>44846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32">
        <v>150</v>
      </c>
      <c r="P57" s="18"/>
      <c r="Q57" s="18"/>
      <c r="R57" s="18"/>
      <c r="S57" s="18"/>
      <c r="T57" s="26"/>
    </row>
    <row r="58" ht="17.25" customHeight="1" spans="1:21" x14ac:dyDescent="0.25">
      <c r="A58" s="17">
        <v>44907</v>
      </c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32">
        <v>150</v>
      </c>
      <c r="R58" s="18"/>
      <c r="S58" s="18"/>
      <c r="T58" s="26"/>
    </row>
    <row r="59" ht="17.25" customHeight="1" spans="1:21" x14ac:dyDescent="0.25">
      <c r="A59" s="17">
        <v>44907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32">
        <v>290</v>
      </c>
      <c r="P59" s="18"/>
      <c r="Q59" s="18"/>
      <c r="R59" s="18"/>
      <c r="S59" s="18"/>
      <c r="T59" s="26"/>
    </row>
    <row r="60" ht="17.25" customHeight="1" spans="1:21" x14ac:dyDescent="0.25">
      <c r="A60" s="17" t="s">
        <v>986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32">
        <v>-400</v>
      </c>
      <c r="P60" s="18"/>
      <c r="Q60" s="18"/>
      <c r="R60" s="18"/>
      <c r="S60" s="18"/>
      <c r="T60" s="26"/>
    </row>
    <row r="61" ht="17.25" customHeight="1" spans="1:21" x14ac:dyDescent="0.25">
      <c r="A61" s="17" t="s">
        <v>274</v>
      </c>
      <c r="B61" s="18"/>
      <c r="C61" s="18"/>
      <c r="D61" s="18"/>
      <c r="E61" s="18"/>
      <c r="F61" s="18"/>
      <c r="G61" s="36"/>
      <c r="H61" s="36"/>
      <c r="I61" s="36"/>
      <c r="J61" s="36"/>
      <c r="K61" s="36"/>
      <c r="L61" s="18"/>
      <c r="M61" s="32">
        <v>-20</v>
      </c>
      <c r="N61" s="36"/>
      <c r="O61" s="32">
        <v>-500</v>
      </c>
      <c r="P61" s="36"/>
      <c r="Q61" s="36"/>
      <c r="R61" s="32">
        <v>-30</v>
      </c>
      <c r="S61" s="18"/>
      <c r="T61" s="26"/>
    </row>
    <row r="62" ht="17.25" customHeight="1" spans="1:21" x14ac:dyDescent="0.25">
      <c r="A62" s="17" t="s">
        <v>275</v>
      </c>
      <c r="B62" s="18"/>
      <c r="C62" s="18"/>
      <c r="D62" s="18"/>
      <c r="E62" s="18"/>
      <c r="F62" s="18"/>
      <c r="G62" s="36"/>
      <c r="H62" s="36"/>
      <c r="I62" s="36"/>
      <c r="J62" s="36"/>
      <c r="K62" s="36"/>
      <c r="L62" s="18"/>
      <c r="M62" s="32">
        <v>-28</v>
      </c>
      <c r="N62" s="36"/>
      <c r="O62" s="32">
        <v>-684</v>
      </c>
      <c r="P62" s="36"/>
      <c r="Q62" s="36"/>
      <c r="R62" s="36"/>
      <c r="S62" s="36"/>
      <c r="T62" s="26"/>
    </row>
    <row r="63" ht="17.25" customHeight="1" spans="1:21" x14ac:dyDescent="0.25">
      <c r="A63" s="17" t="s">
        <v>359</v>
      </c>
      <c r="B63" s="18"/>
      <c r="C63" s="18"/>
      <c r="D63" s="32">
        <v>-3</v>
      </c>
      <c r="E63" s="18"/>
      <c r="F63" s="18"/>
      <c r="G63" s="18"/>
      <c r="H63" s="18"/>
      <c r="I63" s="18"/>
      <c r="J63" s="18"/>
      <c r="K63" s="18"/>
      <c r="L63" s="18"/>
      <c r="M63" s="32">
        <v>-108</v>
      </c>
      <c r="N63" s="18"/>
      <c r="O63" s="32">
        <v>-212</v>
      </c>
      <c r="P63" s="32">
        <v>-3</v>
      </c>
      <c r="Q63" s="32">
        <v>-129</v>
      </c>
      <c r="R63" s="32">
        <v>-50</v>
      </c>
      <c r="S63" s="18"/>
      <c r="T63" s="26"/>
    </row>
    <row r="64" ht="17.25" customHeight="1" spans="1:21" x14ac:dyDescent="0.25">
      <c r="A64" s="17">
        <v>44928</v>
      </c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32">
        <v>-12</v>
      </c>
      <c r="N64" s="18"/>
      <c r="O64" s="32">
        <v>-240</v>
      </c>
      <c r="P64" s="18"/>
      <c r="Q64" s="32">
        <v>-56</v>
      </c>
      <c r="R64" s="32">
        <v>-69</v>
      </c>
      <c r="S64" s="18"/>
      <c r="T64" s="26"/>
    </row>
    <row r="65" ht="17.25" customHeight="1" spans="1:21" x14ac:dyDescent="0.25">
      <c r="A65" s="17">
        <v>45140</v>
      </c>
      <c r="B65" s="32">
        <v>-100</v>
      </c>
      <c r="C65" s="18"/>
      <c r="D65" s="32">
        <v>-122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32">
        <v>-428</v>
      </c>
      <c r="P65" s="18"/>
      <c r="Q65" s="18"/>
      <c r="R65" s="32">
        <v>-50</v>
      </c>
      <c r="S65" s="18"/>
      <c r="T65" s="26"/>
    </row>
    <row r="66" ht="17.25" customHeight="1" spans="1:21" x14ac:dyDescent="0.25">
      <c r="A66" s="17">
        <v>45201</v>
      </c>
      <c r="B66" s="18"/>
      <c r="C66" s="18"/>
      <c r="D66" s="18"/>
      <c r="E66" s="18"/>
      <c r="F66" s="32">
        <v>-20</v>
      </c>
      <c r="G66" s="32">
        <v>-20</v>
      </c>
      <c r="H66" s="32">
        <v>-6</v>
      </c>
      <c r="I66" s="32">
        <v>-80</v>
      </c>
      <c r="J66" s="32">
        <v>-10</v>
      </c>
      <c r="K66" s="32">
        <v>-8</v>
      </c>
      <c r="L66" s="18"/>
      <c r="M66" s="18"/>
      <c r="N66" s="18"/>
      <c r="O66" s="18"/>
      <c r="P66" s="18"/>
      <c r="Q66" s="18"/>
      <c r="R66" s="18"/>
      <c r="S66" s="18"/>
      <c r="T66" s="26"/>
    </row>
    <row r="67" ht="17.25" customHeight="1" spans="1:21" x14ac:dyDescent="0.25">
      <c r="A67" s="17" t="s">
        <v>987</v>
      </c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32">
        <v>-487</v>
      </c>
      <c r="P67" s="18"/>
      <c r="Q67" s="18"/>
      <c r="R67" s="32">
        <v>-25</v>
      </c>
      <c r="S67" s="18"/>
      <c r="T67" s="26"/>
    </row>
    <row r="68" ht="17.25" customHeight="1" spans="1:21" x14ac:dyDescent="0.25">
      <c r="A68" s="17" t="s">
        <v>977</v>
      </c>
      <c r="B68" s="18"/>
      <c r="C68" s="18"/>
      <c r="D68" s="32">
        <v>-209</v>
      </c>
      <c r="E68" s="32">
        <v>-65</v>
      </c>
      <c r="F68" s="18"/>
      <c r="G68" s="18"/>
      <c r="H68" s="18"/>
      <c r="I68" s="18"/>
      <c r="J68" s="18"/>
      <c r="K68" s="18"/>
      <c r="L68" s="18"/>
      <c r="M68" s="18"/>
      <c r="N68" s="18"/>
      <c r="O68" s="32">
        <v>-300</v>
      </c>
      <c r="P68" s="18"/>
      <c r="Q68" s="18"/>
      <c r="R68" s="18"/>
      <c r="S68" s="18"/>
      <c r="T68" s="26"/>
    </row>
    <row r="69" ht="17.25" customHeight="1" spans="1:21" x14ac:dyDescent="0.25">
      <c r="A69" s="17" t="s">
        <v>366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32">
        <v>-494</v>
      </c>
      <c r="P69" s="18"/>
      <c r="Q69" s="18"/>
      <c r="R69" s="18"/>
      <c r="S69" s="32">
        <v>-33</v>
      </c>
      <c r="T69" s="26"/>
    </row>
    <row r="70" ht="17.25" customHeight="1" spans="1:21" x14ac:dyDescent="0.25">
      <c r="A70" s="17" t="s">
        <v>981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32">
        <v>-22</v>
      </c>
      <c r="N70" s="18"/>
      <c r="O70" s="32">
        <v>-435</v>
      </c>
      <c r="P70" s="18"/>
      <c r="Q70" s="32">
        <v>-82</v>
      </c>
      <c r="R70" s="32">
        <v>-24</v>
      </c>
      <c r="S70" s="32">
        <v>-35</v>
      </c>
      <c r="T70" s="26"/>
    </row>
    <row r="71" ht="17.25" customHeight="1" spans="1:21" x14ac:dyDescent="0.25">
      <c r="A71" s="17" t="s">
        <v>981</v>
      </c>
      <c r="B71" s="32">
        <v>-98</v>
      </c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32">
        <v>-125</v>
      </c>
      <c r="N71" s="18"/>
      <c r="O71" s="32">
        <v>-150</v>
      </c>
      <c r="P71" s="18"/>
      <c r="Q71" s="18"/>
      <c r="R71" s="32">
        <v>-42</v>
      </c>
      <c r="S71" s="18"/>
      <c r="T71" s="26"/>
    </row>
    <row r="72" ht="17.25" customHeight="1" spans="1:21" x14ac:dyDescent="0.25">
      <c r="A72" s="17" t="s">
        <v>369</v>
      </c>
      <c r="B72" s="32">
        <v>-48</v>
      </c>
      <c r="C72" s="18"/>
      <c r="D72" s="32">
        <v>-6</v>
      </c>
      <c r="E72" s="32">
        <v>-2</v>
      </c>
      <c r="F72" s="18"/>
      <c r="G72" s="18"/>
      <c r="H72" s="18"/>
      <c r="I72" s="18"/>
      <c r="J72" s="18"/>
      <c r="K72" s="18"/>
      <c r="L72" s="32">
        <v>-68</v>
      </c>
      <c r="M72" s="32">
        <v>-11</v>
      </c>
      <c r="N72" s="32">
        <v>-20</v>
      </c>
      <c r="O72" s="32">
        <v>-254</v>
      </c>
      <c r="P72" s="32">
        <v>-3</v>
      </c>
      <c r="Q72" s="32">
        <v>-65</v>
      </c>
      <c r="R72" s="32">
        <v>-22</v>
      </c>
      <c r="S72" s="32">
        <v>-4</v>
      </c>
      <c r="T72" s="26"/>
    </row>
    <row r="73" ht="17.25" customHeight="1" spans="1:21" x14ac:dyDescent="0.25">
      <c r="A73" s="17" t="s">
        <v>237</v>
      </c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32">
        <v>-66</v>
      </c>
      <c r="M73" s="32">
        <v>-9</v>
      </c>
      <c r="N73" s="18"/>
      <c r="O73" s="32">
        <v>-317</v>
      </c>
      <c r="P73" s="32">
        <v>-5</v>
      </c>
      <c r="Q73" s="32">
        <v>-47</v>
      </c>
      <c r="R73" s="32">
        <v>-13</v>
      </c>
      <c r="S73" s="32">
        <v>-32</v>
      </c>
      <c r="T73" s="26"/>
    </row>
    <row r="74" ht="17.25" customHeight="1" spans="1:21" x14ac:dyDescent="0.25">
      <c r="A74" s="17" t="s">
        <v>982</v>
      </c>
      <c r="B74" s="18"/>
      <c r="C74" s="18"/>
      <c r="D74" s="32">
        <v>-276</v>
      </c>
      <c r="E74" s="32">
        <v>-80</v>
      </c>
      <c r="F74" s="18"/>
      <c r="G74" s="18"/>
      <c r="H74" s="18"/>
      <c r="I74" s="18"/>
      <c r="J74" s="18"/>
      <c r="K74" s="18"/>
      <c r="L74" s="32">
        <v>-249</v>
      </c>
      <c r="M74" s="32">
        <v>-68</v>
      </c>
      <c r="N74" s="18"/>
      <c r="O74" s="32">
        <v>-434</v>
      </c>
      <c r="P74" s="18"/>
      <c r="Q74" s="32">
        <v>-25</v>
      </c>
      <c r="R74" s="32">
        <v>-50</v>
      </c>
      <c r="S74" s="18"/>
      <c r="T74" s="26"/>
    </row>
    <row r="75" ht="17.25" customHeight="1" spans="1:21" x14ac:dyDescent="0.25">
      <c r="A75" s="17" t="s">
        <v>259</v>
      </c>
      <c r="B75" s="18"/>
      <c r="C75" s="18"/>
      <c r="D75" s="32">
        <v>-168</v>
      </c>
      <c r="E75" s="18"/>
      <c r="F75" s="18"/>
      <c r="G75" s="18"/>
      <c r="H75" s="18"/>
      <c r="I75" s="18"/>
      <c r="J75" s="18"/>
      <c r="K75" s="18"/>
      <c r="L75" s="32">
        <v>-204</v>
      </c>
      <c r="M75" s="18"/>
      <c r="N75" s="18"/>
      <c r="O75" s="18"/>
      <c r="P75" s="18"/>
      <c r="Q75" s="18"/>
      <c r="R75" s="18"/>
      <c r="S75" s="18"/>
      <c r="T75" s="26"/>
    </row>
    <row r="76" ht="17.25" customHeight="1" spans="1:21" x14ac:dyDescent="0.25">
      <c r="A76" s="17" t="s">
        <v>983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32">
        <v>-16</v>
      </c>
      <c r="M76" s="32">
        <v>-18</v>
      </c>
      <c r="N76" s="18"/>
      <c r="O76" s="32">
        <v>-358</v>
      </c>
      <c r="P76" s="18"/>
      <c r="Q76" s="32">
        <v>-19</v>
      </c>
      <c r="R76" s="32">
        <v>-26</v>
      </c>
      <c r="S76" s="32">
        <v>-56</v>
      </c>
      <c r="T76" s="26"/>
    </row>
    <row r="77" ht="17.25" customHeight="1" spans="1:21" x14ac:dyDescent="0.25">
      <c r="A77" s="17" t="s">
        <v>992</v>
      </c>
      <c r="B77" s="18"/>
      <c r="C77" s="18"/>
      <c r="D77" s="32">
        <v>-97</v>
      </c>
      <c r="E77" s="32">
        <v>-86</v>
      </c>
      <c r="F77" s="18"/>
      <c r="G77" s="18"/>
      <c r="H77" s="18"/>
      <c r="I77" s="18"/>
      <c r="J77" s="18"/>
      <c r="K77" s="18"/>
      <c r="L77" s="18"/>
      <c r="M77" s="32">
        <v>-23</v>
      </c>
      <c r="N77" s="18"/>
      <c r="O77" s="32">
        <v>-111</v>
      </c>
      <c r="P77" s="32">
        <v>-9</v>
      </c>
      <c r="Q77" s="32">
        <v>-20</v>
      </c>
      <c r="R77" s="32">
        <v>-25</v>
      </c>
      <c r="S77" s="18"/>
      <c r="T77" s="26"/>
    </row>
    <row r="78" ht="17.25" customHeight="1" spans="1:21" x14ac:dyDescent="0.25">
      <c r="A78" s="17" t="s">
        <v>992</v>
      </c>
      <c r="B78" s="18"/>
      <c r="C78" s="18"/>
      <c r="D78" s="32">
        <v>-2</v>
      </c>
      <c r="E78" s="32">
        <v>-51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26"/>
    </row>
    <row r="79" ht="17.25" customHeight="1" spans="1:21" x14ac:dyDescent="0.25">
      <c r="A79" s="17">
        <v>44929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32">
        <v>-90</v>
      </c>
      <c r="N79" s="18"/>
      <c r="O79" s="32">
        <v>-297</v>
      </c>
      <c r="P79" s="32">
        <v>-9</v>
      </c>
      <c r="Q79" s="32">
        <v>-90</v>
      </c>
      <c r="R79" s="32">
        <v>-94</v>
      </c>
      <c r="S79" s="18"/>
      <c r="T79" s="26"/>
    </row>
    <row r="80" ht="17.25" customHeight="1" spans="1:21" x14ac:dyDescent="0.25">
      <c r="A80" s="17">
        <v>44960</v>
      </c>
      <c r="B80" s="18"/>
      <c r="C80" s="18"/>
      <c r="D80" s="32">
        <v>-296</v>
      </c>
      <c r="E80" s="32">
        <v>-317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26"/>
    </row>
    <row r="81" ht="17.25" customHeight="1" spans="1:21" x14ac:dyDescent="0.25">
      <c r="A81" s="17">
        <v>44960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32">
        <v>-498</v>
      </c>
      <c r="P81" s="18"/>
      <c r="Q81" s="18"/>
      <c r="R81" s="18"/>
      <c r="S81" s="18"/>
      <c r="T81" s="26"/>
    </row>
    <row r="82" ht="17.25" customHeight="1" spans="1:21" x14ac:dyDescent="0.25">
      <c r="A82" s="17">
        <v>44988</v>
      </c>
      <c r="B82" s="32">
        <v>-4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32">
        <v>-88</v>
      </c>
      <c r="N82" s="18"/>
      <c r="O82" s="32">
        <v>-120</v>
      </c>
      <c r="P82" s="18"/>
      <c r="Q82" s="32">
        <v>-6</v>
      </c>
      <c r="R82" s="32">
        <v>-82</v>
      </c>
      <c r="S82" s="32">
        <v>-52</v>
      </c>
      <c r="T82" s="26"/>
    </row>
    <row r="83" ht="17.25" customHeight="1" spans="1:21" x14ac:dyDescent="0.25">
      <c r="A83" s="17">
        <v>44988</v>
      </c>
      <c r="B83" s="18"/>
      <c r="C83" s="18"/>
      <c r="D83" s="32">
        <v>-250</v>
      </c>
      <c r="E83" s="32">
        <v>-300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26"/>
    </row>
    <row r="84" ht="17.25" customHeight="1" spans="1:21" x14ac:dyDescent="0.25">
      <c r="A84" s="17">
        <v>44988</v>
      </c>
      <c r="B84" s="18"/>
      <c r="C84" s="18"/>
      <c r="D84" s="32">
        <v>-68</v>
      </c>
      <c r="E84" s="32">
        <v>-76</v>
      </c>
      <c r="F84" s="18"/>
      <c r="G84" s="18"/>
      <c r="H84" s="18"/>
      <c r="I84" s="18"/>
      <c r="J84" s="18"/>
      <c r="K84" s="18"/>
      <c r="L84" s="18"/>
      <c r="M84" s="32">
        <v>-67</v>
      </c>
      <c r="N84" s="18"/>
      <c r="O84" s="32">
        <v>-344</v>
      </c>
      <c r="P84" s="18"/>
      <c r="Q84" s="18"/>
      <c r="R84" s="18"/>
      <c r="S84" s="18"/>
      <c r="T84" s="26"/>
    </row>
    <row r="85" ht="17.25" customHeight="1" spans="1:21" x14ac:dyDescent="0.25">
      <c r="A85" s="17">
        <v>44988</v>
      </c>
      <c r="B85" s="36"/>
      <c r="C85" s="36"/>
      <c r="D85" s="38">
        <v>-162</v>
      </c>
      <c r="E85" s="38">
        <v>-376</v>
      </c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26"/>
    </row>
    <row r="86" ht="17.25" customHeight="1" spans="1:21" x14ac:dyDescent="0.25">
      <c r="A86" s="17">
        <v>44988</v>
      </c>
      <c r="B86" s="36"/>
      <c r="C86" s="36"/>
      <c r="D86" s="38">
        <v>-16</v>
      </c>
      <c r="E86" s="36"/>
      <c r="F86" s="36"/>
      <c r="G86" s="36"/>
      <c r="H86" s="36"/>
      <c r="I86" s="36"/>
      <c r="J86" s="36"/>
      <c r="K86" s="36"/>
      <c r="L86" s="38">
        <v>-78</v>
      </c>
      <c r="M86" s="38">
        <v>-57</v>
      </c>
      <c r="N86" s="36"/>
      <c r="O86" s="38">
        <v>-100</v>
      </c>
      <c r="P86" s="38">
        <v>-10</v>
      </c>
      <c r="Q86" s="38">
        <v>-50</v>
      </c>
      <c r="R86" s="38">
        <v>-80</v>
      </c>
      <c r="S86" s="36"/>
      <c r="T86" s="291">
        <v>44988</v>
      </c>
    </row>
    <row r="87" ht="17.25" customHeight="1" spans="1:21" x14ac:dyDescent="0.25">
      <c r="A87" s="17">
        <v>44988</v>
      </c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8">
        <v>-550</v>
      </c>
      <c r="P87" s="36"/>
      <c r="Q87" s="36"/>
      <c r="R87" s="36"/>
      <c r="S87" s="36"/>
      <c r="T87" s="26"/>
    </row>
    <row r="88" ht="17.25" customHeight="1" spans="1:21" x14ac:dyDescent="0.25">
      <c r="A88" s="17">
        <v>44988</v>
      </c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8">
        <v>-400</v>
      </c>
      <c r="M88" s="38">
        <v>-130</v>
      </c>
      <c r="N88" s="36"/>
      <c r="O88" s="36"/>
      <c r="P88" s="36"/>
      <c r="Q88" s="38">
        <v>-165</v>
      </c>
      <c r="R88" s="38">
        <v>-100</v>
      </c>
      <c r="S88" s="38">
        <v>-153</v>
      </c>
      <c r="T88" s="26"/>
    </row>
    <row r="89" ht="17.25" customHeight="1" spans="1:21" x14ac:dyDescent="0.25">
      <c r="A89" s="17">
        <v>44988</v>
      </c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8">
        <v>-200</v>
      </c>
      <c r="M89" s="36"/>
      <c r="N89" s="36"/>
      <c r="O89" s="36"/>
      <c r="P89" s="36"/>
      <c r="Q89" s="36"/>
      <c r="R89" s="36"/>
      <c r="S89" s="38">
        <v>-35</v>
      </c>
      <c r="T89" s="26"/>
    </row>
    <row r="90" ht="17.25" customHeight="1" spans="1:21" x14ac:dyDescent="0.25">
      <c r="A90" s="17">
        <v>44988</v>
      </c>
      <c r="B90" s="36"/>
      <c r="C90" s="36"/>
      <c r="D90" s="38">
        <v>-185</v>
      </c>
      <c r="E90" s="38">
        <v>-273</v>
      </c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26"/>
    </row>
    <row r="91" ht="17.25" customHeight="1" spans="1:21" x14ac:dyDescent="0.25">
      <c r="A91" s="17">
        <v>44988</v>
      </c>
      <c r="B91" s="36"/>
      <c r="C91" s="36"/>
      <c r="D91" s="38">
        <v>-249</v>
      </c>
      <c r="E91" s="38">
        <v>-315</v>
      </c>
      <c r="F91" s="36"/>
      <c r="G91" s="36"/>
      <c r="H91" s="36"/>
      <c r="I91" s="36"/>
      <c r="J91" s="36"/>
      <c r="K91" s="36"/>
      <c r="L91" s="38">
        <v>-99</v>
      </c>
      <c r="M91" s="38">
        <v>-268</v>
      </c>
      <c r="N91" s="36"/>
      <c r="O91" s="38">
        <v>-900</v>
      </c>
      <c r="P91" s="36"/>
      <c r="Q91" s="38">
        <v>-50</v>
      </c>
      <c r="R91" s="38">
        <v>-50</v>
      </c>
      <c r="S91" s="36"/>
      <c r="T91" s="26"/>
    </row>
    <row r="92" ht="17.25" customHeight="1" spans="1:21" x14ac:dyDescent="0.25">
      <c r="A92" s="17">
        <v>44988</v>
      </c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8">
        <v>-234</v>
      </c>
      <c r="N92" s="36"/>
      <c r="O92" s="36"/>
      <c r="P92" s="38">
        <v>-14</v>
      </c>
      <c r="Q92" s="38">
        <v>-212</v>
      </c>
      <c r="R92" s="36"/>
      <c r="S92" s="36"/>
      <c r="T92" s="26"/>
    </row>
    <row r="93" ht="17.25" customHeight="1" spans="1:21" x14ac:dyDescent="0.25">
      <c r="A93" s="17">
        <v>44988</v>
      </c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8">
        <v>-250</v>
      </c>
      <c r="P93" s="38">
        <v>-4</v>
      </c>
      <c r="Q93" s="36"/>
      <c r="R93" s="38">
        <v>-200</v>
      </c>
      <c r="S93" s="36"/>
      <c r="T93" s="26"/>
    </row>
    <row r="94" ht="17.25" customHeight="1" spans="1:21" x14ac:dyDescent="0.25">
      <c r="A94" s="17">
        <v>44988</v>
      </c>
      <c r="B94" s="36"/>
      <c r="C94" s="36"/>
      <c r="D94" s="38">
        <v>-50</v>
      </c>
      <c r="E94" s="38">
        <v>-220</v>
      </c>
      <c r="F94" s="36"/>
      <c r="G94" s="36"/>
      <c r="H94" s="36"/>
      <c r="I94" s="36"/>
      <c r="J94" s="36"/>
      <c r="K94" s="36"/>
      <c r="L94" s="36"/>
      <c r="M94" s="38">
        <v>-153</v>
      </c>
      <c r="N94" s="36"/>
      <c r="O94" s="36"/>
      <c r="P94" s="38">
        <v>-11</v>
      </c>
      <c r="Q94" s="38">
        <v>-150</v>
      </c>
      <c r="R94" s="36"/>
      <c r="S94" s="36"/>
      <c r="T94" s="26"/>
    </row>
    <row r="95" ht="17.25" customHeight="1" spans="1:21" x14ac:dyDescent="0.25">
      <c r="A95" s="17">
        <v>44988</v>
      </c>
      <c r="B95" s="36"/>
      <c r="C95" s="36"/>
      <c r="D95" s="38">
        <v>-364</v>
      </c>
      <c r="E95" s="38">
        <v>-370</v>
      </c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8">
        <v>-1</v>
      </c>
      <c r="Q95" s="36"/>
      <c r="R95" s="36"/>
      <c r="S95" s="36"/>
      <c r="T95" s="26"/>
    </row>
    <row r="96" ht="17.25" customHeight="1" spans="1:21" x14ac:dyDescent="0.25">
      <c r="A96" s="17">
        <v>44988</v>
      </c>
      <c r="B96" s="36"/>
      <c r="C96" s="36"/>
      <c r="D96" s="38">
        <v>-63</v>
      </c>
      <c r="E96" s="38">
        <v>-13</v>
      </c>
      <c r="F96" s="36"/>
      <c r="G96" s="36"/>
      <c r="H96" s="36"/>
      <c r="I96" s="36"/>
      <c r="J96" s="36"/>
      <c r="K96" s="36"/>
      <c r="L96" s="36"/>
      <c r="M96" s="38">
        <v>-63</v>
      </c>
      <c r="N96" s="36"/>
      <c r="O96" s="36"/>
      <c r="P96" s="38">
        <v>-11</v>
      </c>
      <c r="Q96" s="38">
        <v>-70</v>
      </c>
      <c r="R96" s="38">
        <v>-212</v>
      </c>
      <c r="S96" s="36"/>
      <c r="T96" s="26"/>
    </row>
    <row r="97" ht="17.25" customHeight="1" spans="1:21" x14ac:dyDescent="0.25">
      <c r="A97" s="17">
        <v>44988</v>
      </c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8">
        <v>-408</v>
      </c>
      <c r="P97" s="38">
        <v>-8</v>
      </c>
      <c r="Q97" s="36"/>
      <c r="R97" s="38">
        <v>-130</v>
      </c>
      <c r="S97" s="36"/>
      <c r="T97" s="26"/>
    </row>
    <row r="98" ht="17.25" customHeight="1" spans="1:21" x14ac:dyDescent="0.25">
      <c r="A98" s="17">
        <v>44988</v>
      </c>
      <c r="B98" s="36"/>
      <c r="C98" s="36"/>
      <c r="D98" s="38">
        <v>-16</v>
      </c>
      <c r="E98" s="38">
        <v>-46</v>
      </c>
      <c r="F98" s="36"/>
      <c r="G98" s="36"/>
      <c r="H98" s="36"/>
      <c r="I98" s="36"/>
      <c r="J98" s="36"/>
      <c r="K98" s="36"/>
      <c r="L98" s="36"/>
      <c r="M98" s="36"/>
      <c r="N98" s="36"/>
      <c r="O98" s="38">
        <v>-106</v>
      </c>
      <c r="P98" s="38">
        <v>-7</v>
      </c>
      <c r="Q98" s="38">
        <v>-51</v>
      </c>
      <c r="R98" s="36"/>
      <c r="S98" s="36"/>
      <c r="T98" s="26"/>
    </row>
    <row r="99" ht="17.25" customHeight="1" spans="1:21" x14ac:dyDescent="0.25">
      <c r="A99" s="17">
        <v>44988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8">
        <v>200</v>
      </c>
      <c r="N99" s="36"/>
      <c r="O99" s="36"/>
      <c r="P99" s="36"/>
      <c r="Q99" s="36"/>
      <c r="R99" s="36"/>
      <c r="S99" s="36"/>
      <c r="T99" s="291" t="s">
        <v>993</v>
      </c>
    </row>
    <row r="100" ht="17.25" customHeight="1" spans="1:21" x14ac:dyDescent="0.25">
      <c r="A100" s="17">
        <v>44988</v>
      </c>
      <c r="B100" s="36"/>
      <c r="C100" s="36"/>
      <c r="D100" s="38">
        <v>-49</v>
      </c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8">
        <v>-2</v>
      </c>
      <c r="Q100" s="38">
        <v>-12</v>
      </c>
      <c r="R100" s="36"/>
      <c r="S100" s="36"/>
      <c r="T100" s="26"/>
    </row>
    <row r="101" ht="17.25" customHeight="1" spans="1:21" x14ac:dyDescent="0.25">
      <c r="A101" s="17">
        <v>44988</v>
      </c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8">
        <v>-1</v>
      </c>
      <c r="Q101" s="38">
        <v>-13</v>
      </c>
      <c r="R101" s="36"/>
      <c r="S101" s="36"/>
      <c r="T101" s="26"/>
    </row>
    <row r="102" ht="17.25" customHeight="1" spans="1:21" x14ac:dyDescent="0.25">
      <c r="A102" s="17">
        <v>44988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32">
        <v>-70</v>
      </c>
      <c r="T102" s="26"/>
    </row>
    <row r="103" ht="17.25" customHeight="1" spans="1:21" x14ac:dyDescent="0.25">
      <c r="A103" s="17">
        <v>44988</v>
      </c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88">
        <v>70</v>
      </c>
      <c r="M103" s="36"/>
      <c r="N103" s="36"/>
      <c r="O103" s="36"/>
      <c r="P103" s="36"/>
      <c r="Q103" s="36"/>
      <c r="R103" s="36"/>
      <c r="S103" s="36"/>
      <c r="T103" s="291" t="s">
        <v>993</v>
      </c>
    </row>
    <row r="104" ht="17.25" customHeight="1" spans="1:21" x14ac:dyDescent="0.25">
      <c r="A104" s="17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26"/>
    </row>
    <row r="105" ht="17.25" customHeight="1" spans="1:21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26"/>
    </row>
    <row r="106" ht="17.25" customHeight="1" spans="1:21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26"/>
    </row>
    <row r="107" ht="17.25" customHeight="1" spans="1:21" x14ac:dyDescent="0.25">
      <c r="A107" s="393" t="s">
        <v>178</v>
      </c>
      <c r="B107" s="394">
        <f>SUM(C5:C109)</f>
      </c>
      <c r="C107" s="394">
        <f>SUM(D5:D109)</f>
      </c>
      <c r="D107" s="394">
        <f>SUM(E5:E109)</f>
      </c>
      <c r="E107" s="75">
        <f>SUM(F5:F109)</f>
      </c>
      <c r="F107" s="394">
        <f>SUM(G5:G109)</f>
      </c>
      <c r="G107" s="394">
        <f>SUM(H5:H109)</f>
      </c>
      <c r="H107" s="394">
        <f>SUM(I5:I109)</f>
      </c>
      <c r="I107" s="394">
        <f>SUM(J5:J109)</f>
      </c>
      <c r="J107" s="394">
        <f>SUM(K5:K109)</f>
      </c>
      <c r="K107" s="394">
        <f>SUM(L5:L109)</f>
      </c>
      <c r="L107" s="394">
        <f>SUM(M5:M109)</f>
      </c>
      <c r="M107" s="394">
        <f>SUM(N5:N109)</f>
      </c>
      <c r="N107" s="394">
        <f>SUM(O5:O109)</f>
      </c>
      <c r="O107" s="394">
        <f>SUM(P5:P109)</f>
      </c>
      <c r="P107" s="394">
        <f>SUM(Q5:Q109)</f>
      </c>
      <c r="Q107" s="394">
        <f>SUM(R5:R109)</f>
      </c>
      <c r="R107" s="394">
        <f>SUM(S5:S109)</f>
      </c>
      <c r="S107" s="75">
        <f>SUM(T5:T109)</f>
      </c>
      <c r="T107" s="26"/>
    </row>
    <row r="108" ht="17.25" customHeight="1" spans="1:21" x14ac:dyDescent="0.25">
      <c r="A108" s="26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68"/>
      <c r="Q108" s="68"/>
      <c r="R108" s="68"/>
      <c r="S108" s="68"/>
      <c r="T108" s="26"/>
    </row>
    <row r="109" ht="17.25" customHeight="1" spans="1:21" x14ac:dyDescent="0.25">
      <c r="A109" s="26"/>
      <c r="B109" s="198" t="s">
        <v>40</v>
      </c>
      <c r="C109" s="198" t="s">
        <v>902</v>
      </c>
      <c r="D109" s="198" t="s">
        <v>974</v>
      </c>
      <c r="E109" s="198" t="s">
        <v>975</v>
      </c>
      <c r="F109" s="198" t="s">
        <v>46</v>
      </c>
      <c r="G109" s="198" t="s">
        <v>8</v>
      </c>
      <c r="H109" s="198" t="s">
        <v>17</v>
      </c>
      <c r="I109" s="198" t="s">
        <v>13</v>
      </c>
      <c r="J109" s="198" t="s">
        <v>545</v>
      </c>
      <c r="K109" s="198" t="s">
        <v>10</v>
      </c>
      <c r="L109" s="198" t="s">
        <v>919</v>
      </c>
      <c r="M109" s="198" t="s">
        <v>227</v>
      </c>
      <c r="N109" s="198" t="s">
        <v>984</v>
      </c>
      <c r="O109" s="198" t="s">
        <v>985</v>
      </c>
      <c r="P109" s="198" t="s">
        <v>215</v>
      </c>
      <c r="Q109" s="198" t="s">
        <v>213</v>
      </c>
      <c r="R109" s="198" t="s">
        <v>214</v>
      </c>
      <c r="S109" s="198" t="s">
        <v>991</v>
      </c>
      <c r="T109" s="26"/>
    </row>
    <row r="110" ht="17.25" customHeight="1" spans="1:21" x14ac:dyDescent="0.25">
      <c r="A110" s="26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6"/>
    </row>
    <row r="111" ht="17.25" customHeight="1" spans="1:21" x14ac:dyDescent="0.25">
      <c r="A111" s="96" t="s">
        <v>994</v>
      </c>
      <c r="B111" s="395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6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4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1" width="9.147857142857141" style="2" customWidth="1"/>
    <col min="12" max="12" width="12.43357142857143" style="4" customWidth="1"/>
  </cols>
  <sheetData>
    <row r="1" ht="17.25" customHeight="1" spans="1:13" x14ac:dyDescent="0.25">
      <c r="A1" s="252" t="s">
        <v>0</v>
      </c>
      <c r="B1" s="198" t="s">
        <v>46</v>
      </c>
      <c r="C1" s="198" t="s">
        <v>8</v>
      </c>
      <c r="D1" s="198" t="s">
        <v>13</v>
      </c>
      <c r="E1" s="198" t="s">
        <v>9</v>
      </c>
      <c r="F1" s="198" t="s">
        <v>12</v>
      </c>
      <c r="G1" s="198" t="s">
        <v>17</v>
      </c>
      <c r="H1" s="198" t="s">
        <v>169</v>
      </c>
      <c r="I1" s="198" t="s">
        <v>10</v>
      </c>
      <c r="J1" s="198" t="s">
        <v>18</v>
      </c>
      <c r="K1" s="198" t="s">
        <v>167</v>
      </c>
      <c r="L1" s="4"/>
    </row>
    <row r="2" ht="17.25" customHeight="1" spans="1:13" x14ac:dyDescent="0.25">
      <c r="A2" s="19" t="s">
        <v>22</v>
      </c>
      <c r="B2" s="32">
        <v>100</v>
      </c>
      <c r="C2" s="32">
        <v>100</v>
      </c>
      <c r="D2" s="32">
        <v>200</v>
      </c>
      <c r="E2" s="32">
        <v>50</v>
      </c>
      <c r="F2" s="32">
        <v>249</v>
      </c>
      <c r="G2" s="18"/>
      <c r="H2" s="18"/>
      <c r="I2" s="18"/>
      <c r="J2" s="18"/>
      <c r="K2" s="18"/>
      <c r="L2" s="4"/>
    </row>
    <row r="3" ht="17.25" customHeight="1" spans="1:13" x14ac:dyDescent="0.25">
      <c r="A3" s="19" t="s">
        <v>22</v>
      </c>
      <c r="B3" s="36"/>
      <c r="C3" s="36"/>
      <c r="D3" s="36"/>
      <c r="E3" s="36"/>
      <c r="F3" s="36"/>
      <c r="G3" s="32">
        <v>100</v>
      </c>
      <c r="H3" s="32">
        <v>50</v>
      </c>
      <c r="I3" s="18"/>
      <c r="J3" s="18"/>
      <c r="K3" s="18"/>
      <c r="L3" s="4"/>
    </row>
    <row r="4" ht="17.25" customHeight="1" spans="1:13" x14ac:dyDescent="0.25">
      <c r="A4" s="19" t="s">
        <v>22</v>
      </c>
      <c r="B4" s="32">
        <v>100</v>
      </c>
      <c r="C4" s="32">
        <v>100</v>
      </c>
      <c r="D4" s="32">
        <v>200</v>
      </c>
      <c r="E4" s="36"/>
      <c r="F4" s="32">
        <v>250</v>
      </c>
      <c r="G4" s="36"/>
      <c r="H4" s="36"/>
      <c r="I4" s="36"/>
      <c r="J4" s="36"/>
      <c r="K4" s="36"/>
      <c r="L4" s="4"/>
    </row>
    <row r="5" ht="17.25" customHeight="1" spans="1:13" x14ac:dyDescent="0.25">
      <c r="A5" s="66" t="s">
        <v>842</v>
      </c>
      <c r="B5" s="36"/>
      <c r="C5" s="36"/>
      <c r="D5" s="36"/>
      <c r="E5" s="36"/>
      <c r="F5" s="32">
        <v>1</v>
      </c>
      <c r="G5" s="36"/>
      <c r="H5" s="36"/>
      <c r="I5" s="32">
        <v>50</v>
      </c>
      <c r="J5" s="32">
        <v>50</v>
      </c>
      <c r="K5" s="32">
        <v>50</v>
      </c>
      <c r="L5" s="4"/>
    </row>
    <row r="6" ht="17.25" customHeight="1" spans="1:13" x14ac:dyDescent="0.25">
      <c r="A6" s="396" t="s">
        <v>995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4"/>
    </row>
    <row r="7" ht="17.25" customHeight="1" spans="1:13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4"/>
    </row>
    <row r="8" ht="17.25" customHeight="1" spans="1:13" x14ac:dyDescent="0.25">
      <c r="A8" s="396" t="s">
        <v>996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2" t="s">
        <v>997</v>
      </c>
    </row>
    <row r="9" ht="17.25" customHeight="1" spans="1:13" x14ac:dyDescent="0.25">
      <c r="A9" s="8"/>
      <c r="B9" s="10"/>
      <c r="C9" s="10"/>
      <c r="D9" s="10"/>
      <c r="E9" s="10"/>
      <c r="F9" s="10"/>
      <c r="G9" s="10"/>
      <c r="H9" s="10"/>
      <c r="I9" s="10"/>
      <c r="J9" s="10"/>
      <c r="K9" s="10"/>
      <c r="L9" s="4"/>
    </row>
    <row r="10" ht="17.25" customHeight="1" spans="1:13" x14ac:dyDescent="0.25">
      <c r="A10" s="17"/>
      <c r="B10" s="36"/>
      <c r="C10" s="36"/>
      <c r="D10" s="36"/>
      <c r="E10" s="36"/>
      <c r="F10" s="18"/>
      <c r="G10" s="36"/>
      <c r="H10" s="36"/>
      <c r="I10" s="18"/>
      <c r="J10" s="18"/>
      <c r="K10" s="18"/>
      <c r="L10" s="4"/>
    </row>
    <row r="11" ht="17.25" customHeight="1" spans="1:13" x14ac:dyDescent="0.25">
      <c r="A11" s="17"/>
      <c r="B11" s="36"/>
      <c r="C11" s="36"/>
      <c r="D11" s="36"/>
      <c r="E11" s="36"/>
      <c r="F11" s="18"/>
      <c r="G11" s="36"/>
      <c r="H11" s="36"/>
      <c r="I11" s="18"/>
      <c r="J11" s="18"/>
      <c r="K11" s="18"/>
      <c r="L11" s="4"/>
    </row>
    <row r="12" ht="17.25" customHeight="1" spans="1:13" x14ac:dyDescent="0.25">
      <c r="A12" s="17"/>
      <c r="B12" s="36"/>
      <c r="C12" s="36"/>
      <c r="D12" s="36"/>
      <c r="E12" s="36"/>
      <c r="F12" s="18"/>
      <c r="G12" s="36"/>
      <c r="H12" s="36"/>
      <c r="I12" s="18"/>
      <c r="J12" s="18"/>
      <c r="K12" s="18"/>
      <c r="L12" s="4"/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19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4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290714285714287" style="2" customWidth="1"/>
    <col min="5" max="5" width="9.862142857142858" style="2" customWidth="1"/>
    <col min="6" max="10" width="9.147857142857141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9</v>
      </c>
      <c r="E1" s="198" t="s">
        <v>13</v>
      </c>
      <c r="F1" s="198" t="s">
        <v>12</v>
      </c>
      <c r="G1" s="198" t="s">
        <v>205</v>
      </c>
      <c r="H1" s="198" t="s">
        <v>120</v>
      </c>
      <c r="I1" s="198" t="s">
        <v>169</v>
      </c>
      <c r="J1" s="198" t="s">
        <v>17</v>
      </c>
      <c r="K1" s="252"/>
      <c r="L1" s="4"/>
    </row>
    <row r="2" ht="17.25" customHeight="1" spans="1:13" x14ac:dyDescent="0.25">
      <c r="A2" s="169" t="s">
        <v>354</v>
      </c>
      <c r="B2" s="38">
        <v>250</v>
      </c>
      <c r="C2" s="38">
        <v>250</v>
      </c>
      <c r="D2" s="38">
        <v>100</v>
      </c>
      <c r="E2" s="38">
        <v>500</v>
      </c>
      <c r="F2" s="38">
        <v>30</v>
      </c>
      <c r="G2" s="38">
        <v>140</v>
      </c>
      <c r="H2" s="38">
        <v>80</v>
      </c>
      <c r="I2" s="38">
        <v>22</v>
      </c>
      <c r="J2" s="38">
        <v>100</v>
      </c>
      <c r="K2" s="55"/>
      <c r="L2" s="12" t="s">
        <v>998</v>
      </c>
    </row>
    <row r="3" ht="17.25" customHeight="1" spans="1:13" x14ac:dyDescent="0.25">
      <c r="A3" s="37" t="s">
        <v>901</v>
      </c>
      <c r="B3" s="36"/>
      <c r="C3" s="36"/>
      <c r="D3" s="36"/>
      <c r="E3" s="36"/>
      <c r="F3" s="38">
        <v>30</v>
      </c>
      <c r="G3" s="36"/>
      <c r="H3" s="38">
        <v>20</v>
      </c>
      <c r="I3" s="36"/>
      <c r="J3" s="36"/>
      <c r="K3" s="55"/>
      <c r="L3" s="12" t="s">
        <v>173</v>
      </c>
    </row>
    <row r="4" ht="17.25" customHeight="1" spans="1:13" x14ac:dyDescent="0.25">
      <c r="A4" s="37">
        <v>45448</v>
      </c>
      <c r="B4" s="36"/>
      <c r="C4" s="36"/>
      <c r="D4" s="36"/>
      <c r="E4" s="36"/>
      <c r="F4" s="36"/>
      <c r="G4" s="36"/>
      <c r="H4" s="36"/>
      <c r="I4" s="38">
        <v>5</v>
      </c>
      <c r="J4" s="36"/>
      <c r="K4" s="55"/>
      <c r="L4" s="12" t="s">
        <v>170</v>
      </c>
    </row>
    <row r="5" ht="17.25" customHeight="1" spans="1:13" x14ac:dyDescent="0.25">
      <c r="A5" s="17"/>
      <c r="B5" s="18"/>
      <c r="C5" s="18"/>
      <c r="D5" s="36"/>
      <c r="E5" s="18"/>
      <c r="F5" s="18"/>
      <c r="G5" s="18"/>
      <c r="H5" s="18"/>
      <c r="I5" s="36"/>
      <c r="J5" s="36"/>
      <c r="K5" s="55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9"/>
      <c r="L6" s="4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9"/>
      <c r="L7" s="4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1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10" width="9.147857142857141" style="2" customWidth="1"/>
    <col min="11" max="11" width="12.43357142857143" style="4" customWidth="1"/>
  </cols>
  <sheetData>
    <row r="1" ht="17.25" customHeight="1" spans="1:12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9</v>
      </c>
      <c r="F1" s="198" t="s">
        <v>12</v>
      </c>
      <c r="G1" s="198" t="s">
        <v>17</v>
      </c>
      <c r="H1" s="198" t="s">
        <v>169</v>
      </c>
      <c r="I1" s="198" t="s">
        <v>120</v>
      </c>
      <c r="J1" s="198" t="s">
        <v>205</v>
      </c>
      <c r="K1" s="4"/>
    </row>
    <row r="2" ht="17.25" customHeight="1" spans="1:12" x14ac:dyDescent="0.25">
      <c r="A2" s="85" t="s">
        <v>354</v>
      </c>
      <c r="B2" s="32">
        <v>250</v>
      </c>
      <c r="C2" s="32">
        <v>250</v>
      </c>
      <c r="D2" s="32">
        <v>500</v>
      </c>
      <c r="E2" s="32">
        <v>100</v>
      </c>
      <c r="F2" s="32">
        <v>30</v>
      </c>
      <c r="G2" s="32">
        <v>100</v>
      </c>
      <c r="H2" s="32">
        <v>22</v>
      </c>
      <c r="I2" s="32">
        <v>80</v>
      </c>
      <c r="J2" s="32">
        <v>140</v>
      </c>
      <c r="K2" s="4"/>
    </row>
    <row r="3" ht="17.25" customHeight="1" spans="1:12" x14ac:dyDescent="0.25">
      <c r="A3" s="17" t="s">
        <v>901</v>
      </c>
      <c r="B3" s="18"/>
      <c r="C3" s="18"/>
      <c r="D3" s="18"/>
      <c r="E3" s="18"/>
      <c r="F3" s="32">
        <v>30</v>
      </c>
      <c r="G3" s="18"/>
      <c r="H3" s="18"/>
      <c r="I3" s="32">
        <v>20</v>
      </c>
      <c r="J3" s="18"/>
      <c r="K3" s="4"/>
    </row>
    <row r="4" ht="17.25" customHeight="1" spans="1:12" x14ac:dyDescent="0.25">
      <c r="A4" s="17">
        <v>45448</v>
      </c>
      <c r="B4" s="18"/>
      <c r="C4" s="18"/>
      <c r="D4" s="18"/>
      <c r="E4" s="18"/>
      <c r="F4" s="18"/>
      <c r="G4" s="58"/>
      <c r="H4" s="70">
        <v>5</v>
      </c>
      <c r="I4" s="58"/>
      <c r="J4" s="58"/>
      <c r="K4" s="4"/>
    </row>
    <row r="5" ht="17.25" customHeight="1" spans="1:12" x14ac:dyDescent="0.25">
      <c r="A5" s="108" t="s">
        <v>999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4"/>
    </row>
    <row r="6" ht="17.25" customHeight="1" spans="1:12" x14ac:dyDescent="0.25">
      <c r="A6" s="85"/>
      <c r="B6" s="94"/>
      <c r="C6" s="94"/>
      <c r="D6" s="94"/>
      <c r="E6" s="94"/>
      <c r="F6" s="68"/>
      <c r="G6" s="94"/>
      <c r="H6" s="94"/>
      <c r="I6" s="68"/>
      <c r="J6" s="68"/>
      <c r="K6" s="4"/>
    </row>
    <row r="7" ht="17.25" customHeight="1" spans="1:12" x14ac:dyDescent="0.25">
      <c r="A7" s="108" t="s">
        <v>1000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2" t="s">
        <v>997</v>
      </c>
    </row>
    <row r="8" ht="17.25" customHeight="1" spans="1:12" x14ac:dyDescent="0.25">
      <c r="A8" s="85"/>
      <c r="B8" s="94"/>
      <c r="C8" s="94"/>
      <c r="D8" s="94"/>
      <c r="E8" s="94"/>
      <c r="F8" s="68"/>
      <c r="G8" s="94"/>
      <c r="H8" s="94"/>
      <c r="I8" s="68"/>
      <c r="J8" s="68"/>
      <c r="K8" s="4"/>
    </row>
    <row r="9" ht="17.25" customHeight="1" spans="1:12" x14ac:dyDescent="0.25">
      <c r="A9" s="17"/>
      <c r="B9" s="18"/>
      <c r="C9" s="18"/>
      <c r="D9" s="18"/>
      <c r="E9" s="36"/>
      <c r="F9" s="18"/>
      <c r="G9" s="36"/>
      <c r="H9" s="36"/>
      <c r="I9" s="36"/>
      <c r="J9" s="36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4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1" width="9.147857142857141" style="2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3</v>
      </c>
      <c r="C1" s="198" t="s">
        <v>8</v>
      </c>
      <c r="D1" s="198" t="s">
        <v>9</v>
      </c>
      <c r="E1" s="198" t="s">
        <v>12</v>
      </c>
      <c r="F1" s="198" t="s">
        <v>205</v>
      </c>
      <c r="G1" s="198" t="s">
        <v>167</v>
      </c>
      <c r="H1" s="198" t="s">
        <v>86</v>
      </c>
      <c r="I1" s="198" t="s">
        <v>7</v>
      </c>
      <c r="J1" s="198" t="s">
        <v>17</v>
      </c>
      <c r="K1" s="198" t="s">
        <v>10</v>
      </c>
      <c r="L1" s="4"/>
    </row>
    <row r="2" ht="17.25" customHeight="1" spans="1:13" x14ac:dyDescent="0.25">
      <c r="A2" s="17">
        <v>45478</v>
      </c>
      <c r="B2" s="32">
        <v>40</v>
      </c>
      <c r="C2" s="32">
        <v>50</v>
      </c>
      <c r="D2" s="38">
        <v>100</v>
      </c>
      <c r="E2" s="32">
        <v>30</v>
      </c>
      <c r="F2" s="32">
        <v>50</v>
      </c>
      <c r="G2" s="32">
        <v>50</v>
      </c>
      <c r="H2" s="38">
        <v>16</v>
      </c>
      <c r="I2" s="36"/>
      <c r="J2" s="36"/>
      <c r="K2" s="36"/>
      <c r="L2" s="4"/>
    </row>
    <row r="3" ht="17.25" customHeight="1" spans="1:13" x14ac:dyDescent="0.25">
      <c r="A3" s="17">
        <v>45540</v>
      </c>
      <c r="B3" s="36"/>
      <c r="C3" s="36"/>
      <c r="D3" s="36"/>
      <c r="E3" s="36"/>
      <c r="F3" s="36"/>
      <c r="G3" s="36"/>
      <c r="H3" s="38">
        <v>10</v>
      </c>
      <c r="I3" s="32">
        <v>40</v>
      </c>
      <c r="J3" s="32">
        <v>20</v>
      </c>
      <c r="K3" s="32">
        <v>50</v>
      </c>
      <c r="L3" s="4"/>
    </row>
    <row r="4" ht="17.25" customHeight="1" spans="1:13" x14ac:dyDescent="0.25">
      <c r="A4" s="57">
        <v>45540</v>
      </c>
      <c r="B4" s="58"/>
      <c r="C4" s="58"/>
      <c r="D4" s="73"/>
      <c r="E4" s="58"/>
      <c r="F4" s="58"/>
      <c r="G4" s="58"/>
      <c r="H4" s="219">
        <v>-10</v>
      </c>
      <c r="I4" s="73"/>
      <c r="J4" s="73"/>
      <c r="K4" s="73"/>
      <c r="L4" s="4"/>
    </row>
    <row r="5" ht="17.25" customHeight="1" spans="1:13" x14ac:dyDescent="0.25">
      <c r="A5" s="108" t="s">
        <v>1001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4"/>
    </row>
    <row r="6" ht="17.25" customHeight="1" spans="1:13" x14ac:dyDescent="0.25">
      <c r="A6" s="85"/>
      <c r="B6" s="94"/>
      <c r="C6" s="94"/>
      <c r="D6" s="94"/>
      <c r="E6" s="94"/>
      <c r="F6" s="68"/>
      <c r="G6" s="68"/>
      <c r="H6" s="94"/>
      <c r="I6" s="94"/>
      <c r="J6" s="94"/>
      <c r="K6" s="68"/>
      <c r="L6" s="4"/>
    </row>
    <row r="7" ht="17.25" customHeight="1" spans="1:13" x14ac:dyDescent="0.25">
      <c r="A7" s="108" t="s">
        <v>1002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2" t="s">
        <v>997</v>
      </c>
    </row>
    <row r="8" ht="17.25" customHeight="1" spans="1:13" x14ac:dyDescent="0.25">
      <c r="A8" s="85"/>
      <c r="B8" s="94"/>
      <c r="C8" s="94"/>
      <c r="D8" s="94"/>
      <c r="E8" s="94"/>
      <c r="F8" s="68"/>
      <c r="G8" s="68"/>
      <c r="H8" s="94"/>
      <c r="I8" s="94"/>
      <c r="J8" s="94"/>
      <c r="K8" s="68"/>
      <c r="L8" s="4"/>
    </row>
    <row r="9" ht="17.25" customHeight="1" spans="1:13" x14ac:dyDescent="0.25">
      <c r="A9" s="17"/>
      <c r="B9" s="36"/>
      <c r="C9" s="36"/>
      <c r="D9" s="36"/>
      <c r="E9" s="36"/>
      <c r="F9" s="18"/>
      <c r="G9" s="18"/>
      <c r="H9" s="36"/>
      <c r="I9" s="36"/>
      <c r="J9" s="36"/>
      <c r="K9" s="18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4"/>
    </row>
    <row r="12" ht="17.25" customHeight="1" spans="1:13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4"/>
    </row>
    <row r="13" ht="17.25" customHeight="1" spans="1:13" x14ac:dyDescent="0.25">
      <c r="A13" s="26"/>
      <c r="B13" s="198" t="s">
        <v>3</v>
      </c>
      <c r="C13" s="198" t="s">
        <v>8</v>
      </c>
      <c r="D13" s="198" t="s">
        <v>9</v>
      </c>
      <c r="E13" s="198" t="s">
        <v>12</v>
      </c>
      <c r="F13" s="198" t="s">
        <v>205</v>
      </c>
      <c r="G13" s="198" t="s">
        <v>167</v>
      </c>
      <c r="H13" s="198" t="s">
        <v>86</v>
      </c>
      <c r="I13" s="198" t="s">
        <v>7</v>
      </c>
      <c r="J13" s="198" t="s">
        <v>17</v>
      </c>
      <c r="K13" s="198" t="s">
        <v>10</v>
      </c>
      <c r="L13" s="4"/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3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290714285714287" style="2" customWidth="1"/>
    <col min="3" max="7" width="9.147857142857141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9</v>
      </c>
      <c r="C1" s="198" t="s">
        <v>12</v>
      </c>
      <c r="D1" s="198" t="s">
        <v>205</v>
      </c>
      <c r="E1" s="198" t="s">
        <v>17</v>
      </c>
      <c r="F1" s="198" t="s">
        <v>10</v>
      </c>
      <c r="G1" s="198" t="s">
        <v>18</v>
      </c>
      <c r="H1" s="4"/>
    </row>
    <row r="2" ht="17.25" customHeight="1" spans="1:9" x14ac:dyDescent="0.25">
      <c r="A2" s="17">
        <v>45570</v>
      </c>
      <c r="B2" s="32">
        <v>5</v>
      </c>
      <c r="C2" s="32">
        <v>100</v>
      </c>
      <c r="D2" s="32">
        <v>100</v>
      </c>
      <c r="E2" s="32">
        <v>21</v>
      </c>
      <c r="F2" s="36"/>
      <c r="G2" s="36"/>
      <c r="H2" s="4"/>
    </row>
    <row r="3" ht="17.25" customHeight="1" spans="1:9" x14ac:dyDescent="0.25">
      <c r="A3" s="17">
        <v>45601</v>
      </c>
      <c r="B3" s="32">
        <v>95</v>
      </c>
      <c r="C3" s="18"/>
      <c r="D3" s="18"/>
      <c r="E3" s="36"/>
      <c r="F3" s="32">
        <v>50</v>
      </c>
      <c r="G3" s="32">
        <v>50</v>
      </c>
      <c r="H3" s="4"/>
    </row>
    <row r="4" ht="17.25" customHeight="1" spans="1:9" x14ac:dyDescent="0.25">
      <c r="A4" s="17" t="s">
        <v>931</v>
      </c>
      <c r="B4" s="32">
        <v>50</v>
      </c>
      <c r="C4" s="18"/>
      <c r="D4" s="18"/>
      <c r="E4" s="18"/>
      <c r="F4" s="18"/>
      <c r="G4" s="18"/>
      <c r="H4" s="4"/>
    </row>
    <row r="5" ht="17.25" customHeight="1" spans="1:9" x14ac:dyDescent="0.25">
      <c r="A5" s="57" t="s">
        <v>909</v>
      </c>
      <c r="B5" s="58"/>
      <c r="C5" s="58"/>
      <c r="D5" s="70">
        <v>50</v>
      </c>
      <c r="E5" s="58"/>
      <c r="F5" s="58"/>
      <c r="G5" s="58"/>
      <c r="H5" s="4"/>
    </row>
    <row r="6" ht="17.25" customHeight="1" spans="1:9" x14ac:dyDescent="0.25">
      <c r="A6" s="108" t="s">
        <v>1003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4"/>
    </row>
    <row r="7" ht="17.25" customHeight="1" spans="1:9" x14ac:dyDescent="0.25">
      <c r="A7" s="85"/>
      <c r="B7" s="94"/>
      <c r="C7" s="94"/>
      <c r="D7" s="68"/>
      <c r="E7" s="94"/>
      <c r="F7" s="68"/>
      <c r="G7" s="68"/>
      <c r="H7" s="4"/>
    </row>
    <row r="8" ht="17.25" customHeight="1" spans="1:9" x14ac:dyDescent="0.25">
      <c r="A8" s="108" t="s">
        <v>1004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2" t="s">
        <v>997</v>
      </c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4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4"/>
    </row>
    <row r="12" ht="17.25" customHeight="1" spans="1:9" x14ac:dyDescent="0.25">
      <c r="A12" s="26"/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26"/>
      <c r="B13" s="198" t="s">
        <v>9</v>
      </c>
      <c r="C13" s="198" t="s">
        <v>12</v>
      </c>
      <c r="D13" s="198" t="s">
        <v>205</v>
      </c>
      <c r="E13" s="198" t="s">
        <v>17</v>
      </c>
      <c r="F13" s="198" t="s">
        <v>10</v>
      </c>
      <c r="G13" s="198" t="s">
        <v>18</v>
      </c>
      <c r="H13" s="4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5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5" width="9.147857142857141" style="2" customWidth="1"/>
    <col min="6" max="6" width="12.43357142857143" style="4" customWidth="1"/>
  </cols>
  <sheetData>
    <row r="1" ht="16.5" customHeight="1" spans="1:7" x14ac:dyDescent="0.25">
      <c r="A1" s="252" t="s">
        <v>0</v>
      </c>
      <c r="B1" s="198" t="s">
        <v>8</v>
      </c>
      <c r="C1" s="198" t="s">
        <v>17</v>
      </c>
      <c r="D1" s="198" t="s">
        <v>46</v>
      </c>
      <c r="E1" s="198" t="s">
        <v>13</v>
      </c>
      <c r="F1" s="4"/>
    </row>
    <row r="2" ht="17.25" customHeight="1" spans="1:7" x14ac:dyDescent="0.25">
      <c r="A2" s="19" t="s">
        <v>1005</v>
      </c>
      <c r="B2" s="18"/>
      <c r="C2" s="32">
        <v>30</v>
      </c>
      <c r="D2" s="32">
        <v>80</v>
      </c>
      <c r="E2" s="32">
        <v>160</v>
      </c>
      <c r="F2" s="4"/>
    </row>
    <row r="3" ht="17.25" customHeight="1" spans="1:7" x14ac:dyDescent="0.25">
      <c r="A3" s="55" t="s">
        <v>1005</v>
      </c>
      <c r="B3" s="36"/>
      <c r="C3" s="36"/>
      <c r="D3" s="38">
        <v>-9</v>
      </c>
      <c r="E3" s="36"/>
      <c r="F3" s="4"/>
    </row>
    <row r="4" ht="17.25" customHeight="1" spans="1:7" x14ac:dyDescent="0.25">
      <c r="A4" s="19" t="s">
        <v>932</v>
      </c>
      <c r="B4" s="18"/>
      <c r="C4" s="18"/>
      <c r="D4" s="32">
        <v>68</v>
      </c>
      <c r="E4" s="32">
        <v>100</v>
      </c>
      <c r="F4" s="4"/>
    </row>
    <row r="5" ht="17.25" customHeight="1" spans="1:7" x14ac:dyDescent="0.25">
      <c r="A5" s="19" t="s">
        <v>1006</v>
      </c>
      <c r="B5" s="32">
        <v>50</v>
      </c>
      <c r="C5" s="36"/>
      <c r="D5" s="32">
        <v>52</v>
      </c>
      <c r="E5" s="32">
        <v>100</v>
      </c>
      <c r="F5" s="4"/>
    </row>
    <row r="6" ht="17.25" customHeight="1" spans="1:7" x14ac:dyDescent="0.25">
      <c r="A6" s="19" t="s">
        <v>929</v>
      </c>
      <c r="B6" s="32">
        <v>150</v>
      </c>
      <c r="C6" s="18"/>
      <c r="D6" s="18"/>
      <c r="E6" s="18"/>
      <c r="F6" s="4"/>
    </row>
    <row r="7" ht="17.25" customHeight="1" spans="1:7" x14ac:dyDescent="0.25">
      <c r="A7" s="60" t="s">
        <v>934</v>
      </c>
      <c r="B7" s="58"/>
      <c r="C7" s="73"/>
      <c r="D7" s="73"/>
      <c r="E7" s="70">
        <v>40</v>
      </c>
      <c r="F7" s="4"/>
    </row>
    <row r="8" ht="17.25" customHeight="1" spans="1:7" x14ac:dyDescent="0.25">
      <c r="A8" s="396" t="s">
        <v>1007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4"/>
    </row>
    <row r="9" ht="17.25" customHeight="1" spans="1:7" x14ac:dyDescent="0.25">
      <c r="A9" s="85"/>
      <c r="B9" s="94"/>
      <c r="C9" s="94"/>
      <c r="D9" s="94"/>
      <c r="E9" s="94"/>
      <c r="F9" s="4"/>
    </row>
    <row r="10" ht="17.25" customHeight="1" spans="1:7" x14ac:dyDescent="0.25">
      <c r="A10" s="396" t="s">
        <v>1008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2" t="s">
        <v>997</v>
      </c>
    </row>
    <row r="11" ht="17.25" customHeight="1" spans="1:7" x14ac:dyDescent="0.25">
      <c r="A11" s="17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  <row r="13" ht="17.25" customHeight="1" spans="1:7" x14ac:dyDescent="0.25">
      <c r="A13" s="55"/>
      <c r="B13" s="36"/>
      <c r="C13" s="36"/>
      <c r="D13" s="36"/>
      <c r="E13" s="36"/>
      <c r="F13" s="4"/>
    </row>
    <row r="14" ht="17.25" customHeight="1" spans="1:7" x14ac:dyDescent="0.25">
      <c r="A14" s="4"/>
      <c r="B14" s="27"/>
      <c r="C14" s="27"/>
      <c r="D14" s="27"/>
      <c r="E14" s="27"/>
      <c r="F14" s="4"/>
    </row>
    <row r="15" ht="17.25" customHeight="1" spans="1:7" x14ac:dyDescent="0.25">
      <c r="A15" s="4"/>
      <c r="B15" s="198" t="s">
        <v>8</v>
      </c>
      <c r="C15" s="198" t="s">
        <v>17</v>
      </c>
      <c r="D15" s="198" t="s">
        <v>46</v>
      </c>
      <c r="E15" s="198" t="s">
        <v>13</v>
      </c>
      <c r="F15" s="4"/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6" width="9.147857142857141" style="2" customWidth="1"/>
    <col min="7" max="7" width="12.43357142857143" style="4" customWidth="1"/>
  </cols>
  <sheetData>
    <row r="1" ht="17.25" customHeight="1" spans="1:8" x14ac:dyDescent="0.25">
      <c r="A1" s="252" t="s">
        <v>0</v>
      </c>
      <c r="B1" s="198" t="s">
        <v>12</v>
      </c>
      <c r="C1" s="198" t="s">
        <v>205</v>
      </c>
      <c r="D1" s="198" t="s">
        <v>167</v>
      </c>
      <c r="E1" s="198" t="s">
        <v>18</v>
      </c>
      <c r="F1" s="198" t="s">
        <v>120</v>
      </c>
      <c r="G1" s="4"/>
    </row>
    <row r="2" ht="17.25" customHeight="1" spans="1:8" x14ac:dyDescent="0.25">
      <c r="A2" s="19" t="s">
        <v>932</v>
      </c>
      <c r="B2" s="18"/>
      <c r="C2" s="32">
        <v>200</v>
      </c>
      <c r="D2" s="32">
        <v>100</v>
      </c>
      <c r="E2" s="32">
        <v>60</v>
      </c>
      <c r="F2" s="18"/>
      <c r="G2" s="4"/>
    </row>
    <row r="3" ht="17.25" customHeight="1" spans="1:8" x14ac:dyDescent="0.25">
      <c r="A3" s="60" t="s">
        <v>934</v>
      </c>
      <c r="B3" s="70">
        <v>200</v>
      </c>
      <c r="C3" s="73"/>
      <c r="D3" s="73"/>
      <c r="E3" s="73"/>
      <c r="F3" s="70">
        <v>36</v>
      </c>
      <c r="G3" s="4"/>
    </row>
    <row r="4" ht="17.25" customHeight="1" spans="1:8" x14ac:dyDescent="0.25">
      <c r="A4" s="396" t="s">
        <v>1009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4"/>
    </row>
    <row r="5" ht="17.25" customHeight="1" spans="1:8" x14ac:dyDescent="0.25">
      <c r="A5" s="85"/>
      <c r="B5" s="94"/>
      <c r="C5" s="68"/>
      <c r="D5" s="68"/>
      <c r="E5" s="68"/>
      <c r="F5" s="94"/>
      <c r="G5" s="4"/>
    </row>
    <row r="6" ht="17.25" customHeight="1" spans="1:8" x14ac:dyDescent="0.25">
      <c r="A6" s="396" t="s">
        <v>1010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2" t="s">
        <v>997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  <row r="9" ht="17.25" customHeight="1" spans="1:8" x14ac:dyDescent="0.25">
      <c r="A9" s="55"/>
      <c r="B9" s="36"/>
      <c r="C9" s="36"/>
      <c r="D9" s="36"/>
      <c r="E9" s="36"/>
      <c r="F9" s="36"/>
      <c r="G9" s="4"/>
    </row>
    <row r="10" ht="17.25" customHeight="1" spans="1:8" x14ac:dyDescent="0.25">
      <c r="A10" s="4"/>
      <c r="B10" s="27"/>
      <c r="C10" s="27"/>
      <c r="D10" s="27"/>
      <c r="E10" s="27"/>
      <c r="F10" s="27"/>
      <c r="G10" s="4"/>
    </row>
    <row r="11" ht="17.25" customHeight="1" spans="1:8" x14ac:dyDescent="0.25">
      <c r="A11" s="4"/>
      <c r="B11" s="198" t="s">
        <v>12</v>
      </c>
      <c r="C11" s="198" t="s">
        <v>205</v>
      </c>
      <c r="D11" s="198" t="s">
        <v>167</v>
      </c>
      <c r="E11" s="198" t="s">
        <v>18</v>
      </c>
      <c r="F11" s="198" t="s">
        <v>120</v>
      </c>
      <c r="G11" s="4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6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4" width="9.147857142857141" style="2" customWidth="1"/>
  </cols>
  <sheetData>
    <row r="1" ht="17.25" customHeight="1" spans="1:5" x14ac:dyDescent="0.25">
      <c r="A1" s="252" t="s">
        <v>0</v>
      </c>
      <c r="B1" s="198" t="s">
        <v>8</v>
      </c>
      <c r="C1" s="198" t="s">
        <v>17</v>
      </c>
      <c r="D1" s="198" t="s">
        <v>10</v>
      </c>
    </row>
    <row r="2" ht="17.25" customHeight="1" spans="1:5" x14ac:dyDescent="0.25">
      <c r="A2" s="19" t="s">
        <v>1005</v>
      </c>
      <c r="B2" s="32">
        <v>80</v>
      </c>
      <c r="C2" s="18"/>
      <c r="D2" s="18"/>
    </row>
    <row r="3" ht="17.25" customHeight="1" spans="1:5" x14ac:dyDescent="0.25">
      <c r="A3" s="19" t="s">
        <v>932</v>
      </c>
      <c r="B3" s="32">
        <v>50</v>
      </c>
      <c r="C3" s="18"/>
      <c r="D3" s="18"/>
    </row>
    <row r="4" ht="17.25" customHeight="1" spans="1:5" x14ac:dyDescent="0.25">
      <c r="A4" s="19" t="s">
        <v>933</v>
      </c>
      <c r="B4" s="18"/>
      <c r="C4" s="32">
        <v>50</v>
      </c>
      <c r="D4" s="18"/>
    </row>
    <row r="5" ht="17.25" customHeight="1" spans="1:5" x14ac:dyDescent="0.25">
      <c r="A5" s="19" t="s">
        <v>929</v>
      </c>
      <c r="B5" s="18"/>
      <c r="C5" s="18"/>
      <c r="D5" s="32">
        <v>50</v>
      </c>
    </row>
    <row r="6" ht="17.25" customHeight="1" spans="1:5" x14ac:dyDescent="0.25">
      <c r="A6" s="60" t="s">
        <v>934</v>
      </c>
      <c r="B6" s="70">
        <v>20</v>
      </c>
      <c r="C6" s="73"/>
      <c r="D6" s="70">
        <v>50</v>
      </c>
    </row>
    <row r="7" ht="17.25" customHeight="1" spans="1:5" x14ac:dyDescent="0.25">
      <c r="A7" s="396" t="s">
        <v>1011</v>
      </c>
      <c r="B7" s="109">
        <f>SUM(C7:C11)</f>
      </c>
      <c r="C7" s="109">
        <f>SUM(D7:D11)</f>
      </c>
      <c r="D7" s="109">
        <f>SUM(E7:E11)</f>
      </c>
    </row>
    <row r="8" ht="17.25" customHeight="1" spans="1:5" x14ac:dyDescent="0.25">
      <c r="A8" s="85"/>
      <c r="B8" s="94"/>
      <c r="C8" s="94"/>
      <c r="D8" s="68"/>
    </row>
    <row r="9" ht="17.25" customHeight="1" spans="1:5" x14ac:dyDescent="0.25">
      <c r="A9" s="17"/>
      <c r="B9" s="36"/>
      <c r="C9" s="36"/>
      <c r="D9" s="18"/>
    </row>
    <row r="10" ht="17.25" customHeight="1" spans="1:5" x14ac:dyDescent="0.25">
      <c r="A10" s="17"/>
      <c r="B10" s="36"/>
      <c r="C10" s="36"/>
      <c r="D10" s="18"/>
    </row>
    <row r="11" ht="17.25" customHeight="1" spans="1:5" x14ac:dyDescent="0.25">
      <c r="A11" s="17"/>
      <c r="B11" s="36"/>
      <c r="C11" s="36"/>
      <c r="D11" s="18"/>
    </row>
    <row r="12" ht="17.25" customHeight="1" spans="1:5" x14ac:dyDescent="0.25">
      <c r="A12" s="17"/>
      <c r="B12" s="18"/>
      <c r="C12" s="18"/>
      <c r="D12" s="18"/>
    </row>
    <row r="13" ht="17.25" customHeight="1" spans="1:5" x14ac:dyDescent="0.25">
      <c r="A13" s="17"/>
      <c r="B13" s="18"/>
      <c r="C13" s="18"/>
      <c r="D13" s="18"/>
    </row>
    <row r="14" ht="17.25" customHeight="1" spans="1:5" x14ac:dyDescent="0.25">
      <c r="A14" s="55"/>
      <c r="B14" s="36"/>
      <c r="C14" s="36"/>
      <c r="D14" s="36"/>
    </row>
    <row r="15" ht="17.25" customHeight="1" spans="1:5" x14ac:dyDescent="0.25">
      <c r="A15" s="4"/>
      <c r="B15" s="27"/>
      <c r="C15" s="27"/>
      <c r="D15" s="27"/>
    </row>
    <row r="16" ht="17.25" customHeight="1" spans="1:5" x14ac:dyDescent="0.25">
      <c r="A16" s="4"/>
      <c r="B16" s="198" t="s">
        <v>8</v>
      </c>
      <c r="C16" s="198" t="s">
        <v>17</v>
      </c>
      <c r="D16" s="198" t="s">
        <v>10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4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2" width="9.147857142857141" style="2" customWidth="1"/>
  </cols>
  <sheetData>
    <row r="1" ht="17.25" customHeight="1" spans="1:3" x14ac:dyDescent="0.25">
      <c r="A1" s="252" t="s">
        <v>0</v>
      </c>
      <c r="B1" s="198" t="s">
        <v>205</v>
      </c>
    </row>
    <row r="2" ht="17.25" customHeight="1" spans="1:3" x14ac:dyDescent="0.25">
      <c r="A2" s="19" t="s">
        <v>844</v>
      </c>
      <c r="B2" s="70">
        <v>500</v>
      </c>
    </row>
    <row r="3" ht="17.25" customHeight="1" spans="1:3" x14ac:dyDescent="0.25">
      <c r="A3" s="396" t="s">
        <v>1012</v>
      </c>
      <c r="B3" s="397">
        <f>SUM(C7)</f>
      </c>
    </row>
    <row r="4" ht="17.25" customHeight="1" spans="1:3" x14ac:dyDescent="0.25">
      <c r="A4" s="37"/>
      <c r="B4" s="94"/>
    </row>
    <row r="5" ht="17.25" customHeight="1" spans="1:3" x14ac:dyDescent="0.25">
      <c r="A5" s="17"/>
      <c r="B5" s="18"/>
    </row>
    <row r="6" ht="17.25" customHeight="1" spans="1:3" x14ac:dyDescent="0.25">
      <c r="A6" s="17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7"/>
      <c r="B9" s="18"/>
    </row>
    <row r="10" ht="17.25" customHeight="1" spans="1:3" x14ac:dyDescent="0.25">
      <c r="A10" s="17"/>
      <c r="B10" s="18"/>
    </row>
    <row r="11" ht="17.25" customHeight="1" spans="1:3" x14ac:dyDescent="0.25">
      <c r="A11" s="17"/>
      <c r="B11" s="18"/>
    </row>
    <row r="12" ht="17.25" customHeight="1" spans="1:3" x14ac:dyDescent="0.25">
      <c r="A12" s="55"/>
      <c r="B12" s="36"/>
    </row>
    <row r="13" ht="17.25" customHeight="1" spans="1:3" x14ac:dyDescent="0.25">
      <c r="A13" s="4"/>
      <c r="B13" s="27"/>
    </row>
    <row r="14" ht="17.25" customHeight="1" spans="1:3" x14ac:dyDescent="0.25">
      <c r="A14" s="4"/>
      <c r="B14" s="198" t="s">
        <v>205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9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11" width="9.147857142857141" style="2" customWidth="1"/>
    <col min="12" max="12" width="9.147857142857141" style="3" customWidth="1"/>
    <col min="13" max="13" width="12.43357142857143" style="4" customWidth="1"/>
  </cols>
  <sheetData>
    <row r="1" ht="17.25" customHeight="1" spans="1:14" x14ac:dyDescent="0.25">
      <c r="A1" s="257" t="s">
        <v>0</v>
      </c>
      <c r="B1" s="198" t="s">
        <v>12</v>
      </c>
      <c r="C1" s="198" t="s">
        <v>205</v>
      </c>
      <c r="D1" s="198" t="s">
        <v>167</v>
      </c>
      <c r="E1" s="198" t="s">
        <v>17</v>
      </c>
      <c r="F1" s="198" t="s">
        <v>10</v>
      </c>
      <c r="G1" s="198" t="s">
        <v>18</v>
      </c>
      <c r="H1" s="198" t="s">
        <v>120</v>
      </c>
      <c r="I1" s="198" t="s">
        <v>46</v>
      </c>
      <c r="J1" s="198" t="s">
        <v>8</v>
      </c>
      <c r="K1" s="198" t="s">
        <v>13</v>
      </c>
      <c r="L1" s="252"/>
      <c r="M1" s="4"/>
    </row>
    <row r="2" ht="17.25" customHeight="1" spans="1:14" x14ac:dyDescent="0.25">
      <c r="A2" s="17">
        <v>45632</v>
      </c>
      <c r="B2" s="32">
        <v>300</v>
      </c>
      <c r="C2" s="32">
        <v>600</v>
      </c>
      <c r="D2" s="18"/>
      <c r="E2" s="18"/>
      <c r="F2" s="18"/>
      <c r="G2" s="18"/>
      <c r="H2" s="18"/>
      <c r="I2" s="18"/>
      <c r="J2" s="18"/>
      <c r="K2" s="18"/>
      <c r="L2" s="19"/>
      <c r="M2" s="4"/>
    </row>
    <row r="3" ht="17.25" customHeight="1" spans="1:14" x14ac:dyDescent="0.25">
      <c r="A3" s="37">
        <v>45632</v>
      </c>
      <c r="B3" s="38">
        <v>-18</v>
      </c>
      <c r="C3" s="38">
        <v>-33</v>
      </c>
      <c r="D3" s="18"/>
      <c r="E3" s="18"/>
      <c r="F3" s="18"/>
      <c r="G3" s="18"/>
      <c r="H3" s="18"/>
      <c r="I3" s="18"/>
      <c r="J3" s="18"/>
      <c r="K3" s="18"/>
      <c r="L3" s="19"/>
      <c r="M3" s="4"/>
    </row>
    <row r="4" ht="17.25" customHeight="1" spans="1:14" x14ac:dyDescent="0.25">
      <c r="A4" s="17" t="s">
        <v>935</v>
      </c>
      <c r="B4" s="18"/>
      <c r="C4" s="18"/>
      <c r="D4" s="32">
        <v>50</v>
      </c>
      <c r="E4" s="32">
        <v>10</v>
      </c>
      <c r="F4" s="32">
        <v>100</v>
      </c>
      <c r="G4" s="32">
        <v>50</v>
      </c>
      <c r="H4" s="32">
        <v>29</v>
      </c>
      <c r="I4" s="18"/>
      <c r="J4" s="18"/>
      <c r="K4" s="18"/>
      <c r="L4" s="19"/>
      <c r="M4" s="4"/>
    </row>
    <row r="5" ht="17.25" customHeight="1" spans="1:14" x14ac:dyDescent="0.25">
      <c r="A5" s="57" t="s">
        <v>857</v>
      </c>
      <c r="B5" s="81"/>
      <c r="C5" s="15">
        <v>296</v>
      </c>
      <c r="D5" s="32">
        <v>50</v>
      </c>
      <c r="E5" s="68"/>
      <c r="F5" s="67">
        <v>50</v>
      </c>
      <c r="G5" s="32">
        <v>50</v>
      </c>
      <c r="H5" s="68"/>
      <c r="I5" s="68"/>
      <c r="J5" s="68"/>
      <c r="K5" s="68"/>
      <c r="L5" s="66"/>
      <c r="M5" s="4"/>
    </row>
    <row r="6" ht="17.25" customHeight="1" spans="1:14" x14ac:dyDescent="0.25">
      <c r="A6" s="17" t="s">
        <v>1013</v>
      </c>
      <c r="B6" s="80">
        <v>120</v>
      </c>
      <c r="C6" s="81"/>
      <c r="D6" s="68"/>
      <c r="E6" s="68"/>
      <c r="F6" s="67">
        <v>50</v>
      </c>
      <c r="G6" s="68"/>
      <c r="H6" s="68"/>
      <c r="I6" s="67">
        <v>150</v>
      </c>
      <c r="J6" s="67">
        <v>150</v>
      </c>
      <c r="K6" s="67">
        <v>150</v>
      </c>
      <c r="L6" s="69"/>
      <c r="M6" s="4"/>
    </row>
    <row r="7" ht="17.25" customHeight="1" spans="1:14" x14ac:dyDescent="0.25">
      <c r="A7" s="108" t="s">
        <v>1014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398"/>
      <c r="M7" s="12" t="s">
        <v>997</v>
      </c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9"/>
      <c r="M8" s="4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9"/>
      <c r="M9" s="4"/>
    </row>
    <row r="10" ht="17.25" customHeight="1" spans="1:14" x14ac:dyDescent="0.25">
      <c r="A10" s="37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55"/>
      <c r="M10" s="4"/>
    </row>
    <row r="11" ht="17.25" customHeight="1" spans="1:14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"/>
      <c r="M11" s="4"/>
    </row>
    <row r="12" ht="17.25" customHeight="1" spans="1:14" x14ac:dyDescent="0.25">
      <c r="A12" s="26"/>
      <c r="B12" s="198" t="s">
        <v>12</v>
      </c>
      <c r="C12" s="198" t="s">
        <v>205</v>
      </c>
      <c r="D12" s="198" t="s">
        <v>167</v>
      </c>
      <c r="E12" s="198" t="s">
        <v>17</v>
      </c>
      <c r="F12" s="198" t="s">
        <v>10</v>
      </c>
      <c r="G12" s="198" t="s">
        <v>18</v>
      </c>
      <c r="H12" s="198" t="s">
        <v>120</v>
      </c>
      <c r="I12" s="198" t="s">
        <v>46</v>
      </c>
      <c r="J12" s="198" t="s">
        <v>8</v>
      </c>
      <c r="K12" s="198" t="s">
        <v>13</v>
      </c>
      <c r="L12" s="252"/>
      <c r="M12" s="4"/>
    </row>
    <row r="13" ht="17.25" customHeight="1" spans="1:14" x14ac:dyDescent="0.2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3"/>
      <c r="M13" s="4"/>
    </row>
    <row r="14" ht="17.25" customHeight="1" spans="1:14" x14ac:dyDescent="0.25">
      <c r="A14" s="291" t="s">
        <v>1015</v>
      </c>
      <c r="B14" s="370"/>
      <c r="C14" s="370"/>
      <c r="D14" s="370"/>
      <c r="E14" s="370"/>
      <c r="F14" s="370"/>
      <c r="G14" s="370"/>
      <c r="H14" s="370"/>
      <c r="I14" s="370"/>
      <c r="J14" s="370"/>
      <c r="K14" s="370"/>
      <c r="L14" s="12"/>
      <c r="M14" s="4"/>
    </row>
    <row r="15" ht="17.25" customHeight="1" spans="1:14" x14ac:dyDescent="0.25">
      <c r="A15" s="291" t="s">
        <v>1016</v>
      </c>
      <c r="B15" s="370"/>
      <c r="C15" s="370"/>
      <c r="D15" s="370"/>
      <c r="E15" s="370"/>
      <c r="F15" s="370"/>
      <c r="G15" s="370"/>
      <c r="H15" s="370"/>
      <c r="I15" s="370"/>
      <c r="J15" s="370"/>
      <c r="K15" s="370"/>
      <c r="L15" s="12"/>
      <c r="M15" s="4"/>
    </row>
    <row r="16" ht="17.25" customHeight="1" spans="1:14" x14ac:dyDescent="0.25">
      <c r="A16" s="291"/>
      <c r="B16" s="370"/>
      <c r="C16" s="370"/>
      <c r="D16" s="370"/>
      <c r="E16" s="370"/>
      <c r="F16" s="370"/>
      <c r="G16" s="370"/>
      <c r="H16" s="370"/>
      <c r="I16" s="370"/>
      <c r="J16" s="370"/>
      <c r="K16" s="370"/>
      <c r="L16" s="12"/>
      <c r="M16" s="4"/>
    </row>
    <row r="17" ht="17.25" customHeight="1" spans="1:14" x14ac:dyDescent="0.25">
      <c r="A17" s="291" t="s">
        <v>1017</v>
      </c>
      <c r="B17" s="370"/>
      <c r="C17" s="370"/>
      <c r="D17" s="370"/>
      <c r="E17" s="370"/>
      <c r="F17" s="370"/>
      <c r="G17" s="370"/>
      <c r="H17" s="370"/>
      <c r="I17" s="370"/>
      <c r="J17" s="370"/>
      <c r="K17" s="370"/>
      <c r="L17" s="12"/>
      <c r="M17" s="4"/>
    </row>
    <row r="18" ht="17.25" customHeight="1" spans="1:14" x14ac:dyDescent="0.25">
      <c r="A18" s="291" t="s">
        <v>1018</v>
      </c>
      <c r="B18" s="370"/>
      <c r="C18" s="370"/>
      <c r="D18" s="370"/>
      <c r="E18" s="370"/>
      <c r="F18" s="370"/>
      <c r="G18" s="370"/>
      <c r="H18" s="370"/>
      <c r="I18" s="370"/>
      <c r="J18" s="370"/>
      <c r="K18" s="370"/>
      <c r="L18" s="12"/>
      <c r="M18" s="4"/>
    </row>
    <row r="19" ht="17.25" customHeight="1" spans="1:14" x14ac:dyDescent="0.25">
      <c r="A19" s="291" t="s">
        <v>1019</v>
      </c>
      <c r="B19" s="370"/>
      <c r="C19" s="370"/>
      <c r="D19" s="370"/>
      <c r="E19" s="370"/>
      <c r="F19" s="370"/>
      <c r="G19" s="370"/>
      <c r="H19" s="370"/>
      <c r="I19" s="370"/>
      <c r="J19" s="370"/>
      <c r="K19" s="370"/>
      <c r="L19" s="12"/>
      <c r="M19" s="4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6"/>
  <sheetViews>
    <sheetView workbookViewId="0" zoomScale="100" zoomScaleNormal="100"/>
  </sheetViews>
  <sheetFormatPr defaultRowHeight="15" outlineLevelRow="0" outlineLevelCol="0" x14ac:dyDescent="0.25"/>
  <cols>
    <col min="1" max="1" width="13.005" style="3" customWidth="1"/>
    <col min="2" max="5" width="9.147857142857141" style="2" customWidth="1"/>
    <col min="6" max="6" width="9.147857142857141" style="3" customWidth="1"/>
  </cols>
  <sheetData>
    <row r="1" ht="17.25" customHeight="1" spans="1:7" x14ac:dyDescent="0.25">
      <c r="A1" s="252" t="s">
        <v>0</v>
      </c>
      <c r="B1" s="198" t="s">
        <v>12</v>
      </c>
      <c r="C1" s="198" t="s">
        <v>205</v>
      </c>
      <c r="D1" s="198" t="s">
        <v>86</v>
      </c>
      <c r="E1" s="198" t="s">
        <v>10</v>
      </c>
      <c r="F1" s="252"/>
    </row>
    <row r="2" ht="17.25" customHeight="1" spans="1:7" x14ac:dyDescent="0.25">
      <c r="A2" s="60" t="s">
        <v>930</v>
      </c>
      <c r="B2" s="173">
        <v>300</v>
      </c>
      <c r="C2" s="173">
        <v>200</v>
      </c>
      <c r="D2" s="173">
        <v>24</v>
      </c>
      <c r="E2" s="173">
        <v>50</v>
      </c>
      <c r="F2" s="344"/>
    </row>
    <row r="3" ht="17.25" customHeight="1" spans="1:7" x14ac:dyDescent="0.25">
      <c r="A3" s="174" t="s">
        <v>1020</v>
      </c>
      <c r="B3" s="175">
        <f>SUM(C7)</f>
      </c>
      <c r="C3" s="175">
        <f>SUM(D7)</f>
      </c>
      <c r="D3" s="175">
        <f>SUM(E7)</f>
      </c>
      <c r="E3" s="175">
        <f>SUM(F7)</f>
      </c>
      <c r="F3" s="177"/>
    </row>
    <row r="4" ht="17.25" customHeight="1" spans="1:7" x14ac:dyDescent="0.25">
      <c r="A4" s="85"/>
      <c r="B4" s="68"/>
      <c r="C4" s="68"/>
      <c r="D4" s="68"/>
      <c r="E4" s="68"/>
      <c r="F4" s="66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55"/>
      <c r="B6" s="36"/>
      <c r="C6" s="36"/>
      <c r="D6" s="36"/>
      <c r="E6" s="36"/>
      <c r="F6" s="55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3.005" style="4" customWidth="1"/>
    <col min="2" max="3" width="9.147857142857141" style="2" customWidth="1"/>
  </cols>
  <sheetData>
    <row r="1" ht="17.25" customHeight="1" spans="1:4" x14ac:dyDescent="0.25">
      <c r="A1" s="252" t="s">
        <v>0</v>
      </c>
      <c r="B1" s="198" t="s">
        <v>46</v>
      </c>
      <c r="C1" s="198"/>
    </row>
    <row r="2" ht="17.25" customHeight="1" spans="1:4" x14ac:dyDescent="0.25">
      <c r="A2" s="399" t="s">
        <v>1005</v>
      </c>
      <c r="B2" s="88">
        <v>-9</v>
      </c>
      <c r="C2" s="389"/>
    </row>
    <row r="3" ht="17.25" customHeight="1" spans="1:4" x14ac:dyDescent="0.25">
      <c r="A3" s="55" t="s">
        <v>932</v>
      </c>
      <c r="B3" s="88">
        <v>-12</v>
      </c>
      <c r="C3" s="389"/>
    </row>
    <row r="4" ht="17.25" customHeight="1" spans="1:4" x14ac:dyDescent="0.25">
      <c r="A4" s="400" t="s">
        <v>1006</v>
      </c>
      <c r="B4" s="80">
        <v>10</v>
      </c>
      <c r="C4" s="389"/>
    </row>
    <row r="5" ht="17.25" customHeight="1" spans="1:4" x14ac:dyDescent="0.25">
      <c r="A5" s="55" t="s">
        <v>1006</v>
      </c>
      <c r="B5" s="88">
        <v>-5</v>
      </c>
      <c r="C5" s="389"/>
    </row>
    <row r="6" ht="17.25" customHeight="1" spans="1:4" x14ac:dyDescent="0.25">
      <c r="A6" s="66" t="s">
        <v>933</v>
      </c>
      <c r="B6" s="67">
        <v>25</v>
      </c>
      <c r="C6" s="68"/>
    </row>
    <row r="7" ht="17.25" customHeight="1" spans="1:4" x14ac:dyDescent="0.25">
      <c r="A7" s="55" t="s">
        <v>929</v>
      </c>
      <c r="B7" s="38">
        <v>100</v>
      </c>
      <c r="C7" s="18"/>
    </row>
    <row r="8" ht="17.25" customHeight="1" spans="1:4" x14ac:dyDescent="0.25">
      <c r="A8" s="19" t="s">
        <v>929</v>
      </c>
      <c r="B8" s="32">
        <v>-100</v>
      </c>
      <c r="C8" s="18"/>
    </row>
    <row r="9" ht="17.25" customHeight="1" spans="1:4" x14ac:dyDescent="0.25">
      <c r="A9" s="22" t="s">
        <v>844</v>
      </c>
      <c r="B9" s="251">
        <v>-9</v>
      </c>
      <c r="C9" s="10"/>
    </row>
    <row r="10" ht="17.25" customHeight="1" spans="1:4" x14ac:dyDescent="0.25">
      <c r="A10" s="174" t="s">
        <v>1021</v>
      </c>
      <c r="B10" s="179">
        <f>SUM(C7:C14)</f>
      </c>
      <c r="C10" s="179">
        <f>SUM(D7:D12)</f>
      </c>
    </row>
    <row r="11" ht="17.25" customHeight="1" spans="1:4" x14ac:dyDescent="0.25">
      <c r="A11" s="17"/>
      <c r="B11" s="18"/>
      <c r="C11" s="94"/>
    </row>
    <row r="12" ht="17.25" customHeight="1" spans="1:4" x14ac:dyDescent="0.25">
      <c r="A12" s="17"/>
      <c r="B12" s="18"/>
      <c r="C12" s="36"/>
    </row>
    <row r="13" ht="17.25" customHeight="1" spans="1:4" x14ac:dyDescent="0.25">
      <c r="A13" s="17"/>
      <c r="B13" s="18"/>
      <c r="C13" s="18"/>
    </row>
    <row r="14" ht="17.25" customHeight="1" spans="1:4" x14ac:dyDescent="0.25">
      <c r="A14" s="17"/>
      <c r="B14" s="18"/>
      <c r="C14" s="18"/>
    </row>
    <row r="15" ht="17.25" customHeight="1" spans="1:4" x14ac:dyDescent="0.25">
      <c r="A15" s="55"/>
      <c r="B15" s="36"/>
      <c r="C15" s="36"/>
    </row>
    <row r="16" ht="17.25" customHeight="1" spans="1:4" x14ac:dyDescent="0.25">
      <c r="A16" s="4"/>
      <c r="B16" s="27"/>
      <c r="C16" s="27"/>
    </row>
    <row r="17" ht="17.25" customHeight="1" spans="1:4" x14ac:dyDescent="0.25">
      <c r="A17" s="4"/>
      <c r="B17" s="198" t="s">
        <v>46</v>
      </c>
      <c r="C17" s="198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1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290714285714287" style="2" customWidth="1"/>
    <col min="5" max="17" width="9.147857142857141" style="2" customWidth="1"/>
  </cols>
  <sheetData>
    <row r="1" ht="17.25" customHeight="1" spans="1:18" x14ac:dyDescent="0.25">
      <c r="A1" s="257" t="s">
        <v>0</v>
      </c>
      <c r="B1" s="198" t="s">
        <v>3</v>
      </c>
      <c r="C1" s="198" t="s">
        <v>8</v>
      </c>
      <c r="D1" s="198" t="s">
        <v>9</v>
      </c>
      <c r="E1" s="198" t="s">
        <v>12</v>
      </c>
      <c r="F1" s="198" t="s">
        <v>205</v>
      </c>
      <c r="G1" s="198" t="s">
        <v>167</v>
      </c>
      <c r="H1" s="198" t="s">
        <v>86</v>
      </c>
      <c r="I1" s="198" t="s">
        <v>7</v>
      </c>
      <c r="J1" s="198" t="s">
        <v>17</v>
      </c>
      <c r="K1" s="198" t="s">
        <v>10</v>
      </c>
      <c r="L1" s="198" t="s">
        <v>18</v>
      </c>
      <c r="M1" s="198" t="s">
        <v>46</v>
      </c>
      <c r="N1" s="198" t="s">
        <v>13</v>
      </c>
      <c r="O1" s="198" t="s">
        <v>120</v>
      </c>
      <c r="P1" s="198" t="s">
        <v>169</v>
      </c>
      <c r="Q1" s="198"/>
    </row>
    <row r="2" ht="17.25" customHeight="1" spans="1:18" x14ac:dyDescent="0.25">
      <c r="A2" s="17" t="s">
        <v>22</v>
      </c>
      <c r="B2" s="389"/>
      <c r="C2" s="32">
        <v>100</v>
      </c>
      <c r="D2" s="32">
        <v>50</v>
      </c>
      <c r="E2" s="32">
        <v>249</v>
      </c>
      <c r="F2" s="18"/>
      <c r="G2" s="18"/>
      <c r="H2" s="389"/>
      <c r="I2" s="389"/>
      <c r="J2" s="18"/>
      <c r="K2" s="18"/>
      <c r="L2" s="18"/>
      <c r="M2" s="32">
        <v>100</v>
      </c>
      <c r="N2" s="32">
        <v>200</v>
      </c>
      <c r="O2" s="18"/>
      <c r="P2" s="18"/>
      <c r="Q2" s="389"/>
    </row>
    <row r="3" ht="17.25" customHeight="1" spans="1:18" x14ac:dyDescent="0.25">
      <c r="A3" s="17" t="s">
        <v>22</v>
      </c>
      <c r="B3" s="23"/>
      <c r="C3" s="36"/>
      <c r="D3" s="36"/>
      <c r="E3" s="36"/>
      <c r="F3" s="18"/>
      <c r="G3" s="18"/>
      <c r="H3" s="23"/>
      <c r="I3" s="23"/>
      <c r="J3" s="32">
        <v>100</v>
      </c>
      <c r="K3" s="18"/>
      <c r="L3" s="18"/>
      <c r="M3" s="36"/>
      <c r="N3" s="36"/>
      <c r="O3" s="18"/>
      <c r="P3" s="32">
        <v>50</v>
      </c>
      <c r="Q3" s="23"/>
    </row>
    <row r="4" ht="17.25" customHeight="1" spans="1:18" x14ac:dyDescent="0.25">
      <c r="A4" s="17" t="s">
        <v>22</v>
      </c>
      <c r="B4" s="23"/>
      <c r="C4" s="32">
        <v>100</v>
      </c>
      <c r="D4" s="36"/>
      <c r="E4" s="32">
        <v>250</v>
      </c>
      <c r="F4" s="36"/>
      <c r="G4" s="36"/>
      <c r="H4" s="23"/>
      <c r="I4" s="23"/>
      <c r="J4" s="36"/>
      <c r="K4" s="36"/>
      <c r="L4" s="36"/>
      <c r="M4" s="32">
        <v>100</v>
      </c>
      <c r="N4" s="32">
        <v>200</v>
      </c>
      <c r="O4" s="36"/>
      <c r="P4" s="36"/>
      <c r="Q4" s="23"/>
    </row>
    <row r="5" ht="17.25" customHeight="1" spans="1:18" x14ac:dyDescent="0.25">
      <c r="A5" s="17" t="s">
        <v>842</v>
      </c>
      <c r="B5" s="23"/>
      <c r="C5" s="36"/>
      <c r="D5" s="36"/>
      <c r="E5" s="32">
        <v>1</v>
      </c>
      <c r="F5" s="18"/>
      <c r="G5" s="32">
        <v>50</v>
      </c>
      <c r="H5" s="23"/>
      <c r="I5" s="23"/>
      <c r="J5" s="36"/>
      <c r="K5" s="32">
        <v>50</v>
      </c>
      <c r="L5" s="32">
        <v>50</v>
      </c>
      <c r="M5" s="36"/>
      <c r="N5" s="36"/>
      <c r="O5" s="18"/>
      <c r="P5" s="36"/>
      <c r="Q5" s="23"/>
    </row>
    <row r="6" ht="17.25" customHeight="1" spans="1:18" x14ac:dyDescent="0.25">
      <c r="A6" s="17" t="s">
        <v>354</v>
      </c>
      <c r="B6" s="23"/>
      <c r="C6" s="32">
        <v>250</v>
      </c>
      <c r="D6" s="32">
        <v>100</v>
      </c>
      <c r="E6" s="32">
        <v>30</v>
      </c>
      <c r="F6" s="32">
        <v>140</v>
      </c>
      <c r="G6" s="18"/>
      <c r="H6" s="23"/>
      <c r="I6" s="23"/>
      <c r="J6" s="32">
        <v>100</v>
      </c>
      <c r="K6" s="18"/>
      <c r="L6" s="18"/>
      <c r="M6" s="32">
        <v>250</v>
      </c>
      <c r="N6" s="32">
        <v>500</v>
      </c>
      <c r="O6" s="32">
        <v>80</v>
      </c>
      <c r="P6" s="32">
        <v>22</v>
      </c>
      <c r="Q6" s="23"/>
    </row>
    <row r="7" ht="17.25" customHeight="1" spans="1:18" x14ac:dyDescent="0.25">
      <c r="A7" s="17" t="s">
        <v>901</v>
      </c>
      <c r="B7" s="23"/>
      <c r="C7" s="18"/>
      <c r="D7" s="18"/>
      <c r="E7" s="32">
        <v>30</v>
      </c>
      <c r="F7" s="18"/>
      <c r="G7" s="18"/>
      <c r="H7" s="23"/>
      <c r="I7" s="23"/>
      <c r="J7" s="18"/>
      <c r="K7" s="18"/>
      <c r="L7" s="18"/>
      <c r="M7" s="18"/>
      <c r="N7" s="18"/>
      <c r="O7" s="32">
        <v>20</v>
      </c>
      <c r="P7" s="18"/>
      <c r="Q7" s="23"/>
    </row>
    <row r="8" ht="17.25" customHeight="1" spans="1:18" x14ac:dyDescent="0.25">
      <c r="A8" s="17">
        <v>45448</v>
      </c>
      <c r="B8" s="23"/>
      <c r="C8" s="18"/>
      <c r="D8" s="18"/>
      <c r="E8" s="18"/>
      <c r="F8" s="18"/>
      <c r="G8" s="18"/>
      <c r="H8" s="23"/>
      <c r="I8" s="23"/>
      <c r="J8" s="18"/>
      <c r="K8" s="18"/>
      <c r="L8" s="18"/>
      <c r="M8" s="18"/>
      <c r="N8" s="18"/>
      <c r="O8" s="18"/>
      <c r="P8" s="32">
        <v>5</v>
      </c>
      <c r="Q8" s="23"/>
    </row>
    <row r="9" ht="17.25" customHeight="1" spans="1:18" x14ac:dyDescent="0.25">
      <c r="A9" s="17">
        <v>45478</v>
      </c>
      <c r="B9" s="32">
        <v>40</v>
      </c>
      <c r="C9" s="32">
        <v>50</v>
      </c>
      <c r="D9" s="38">
        <v>100</v>
      </c>
      <c r="E9" s="32">
        <v>30</v>
      </c>
      <c r="F9" s="32">
        <v>50</v>
      </c>
      <c r="G9" s="32">
        <v>50</v>
      </c>
      <c r="H9" s="38">
        <v>16</v>
      </c>
      <c r="I9" s="36"/>
      <c r="J9" s="36"/>
      <c r="K9" s="36"/>
      <c r="L9" s="36"/>
      <c r="M9" s="36"/>
      <c r="N9" s="36"/>
      <c r="O9" s="36"/>
      <c r="P9" s="36"/>
      <c r="Q9" s="36"/>
    </row>
    <row r="10" ht="17.25" customHeight="1" spans="1:18" x14ac:dyDescent="0.25">
      <c r="A10" s="17">
        <v>45540</v>
      </c>
      <c r="B10" s="36"/>
      <c r="C10" s="36"/>
      <c r="D10" s="36"/>
      <c r="E10" s="36"/>
      <c r="F10" s="36"/>
      <c r="G10" s="36"/>
      <c r="H10" s="32">
        <v>10</v>
      </c>
      <c r="I10" s="32">
        <v>40</v>
      </c>
      <c r="J10" s="32">
        <v>20</v>
      </c>
      <c r="K10" s="32">
        <v>50</v>
      </c>
      <c r="L10" s="18"/>
      <c r="M10" s="18"/>
      <c r="N10" s="18"/>
      <c r="O10" s="18"/>
      <c r="P10" s="18"/>
      <c r="Q10" s="36"/>
    </row>
    <row r="11" ht="17.25" customHeight="1" spans="1:18" x14ac:dyDescent="0.25">
      <c r="A11" s="17">
        <v>45540</v>
      </c>
      <c r="B11" s="18"/>
      <c r="C11" s="18"/>
      <c r="D11" s="36"/>
      <c r="E11" s="18"/>
      <c r="F11" s="18"/>
      <c r="G11" s="18"/>
      <c r="H11" s="32">
        <v>-10</v>
      </c>
      <c r="I11" s="36"/>
      <c r="J11" s="36"/>
      <c r="K11" s="36"/>
      <c r="L11" s="36"/>
      <c r="M11" s="36"/>
      <c r="N11" s="36"/>
      <c r="O11" s="36"/>
      <c r="P11" s="36"/>
      <c r="Q11" s="36"/>
    </row>
    <row r="12" ht="17.25" customHeight="1" spans="1:18" x14ac:dyDescent="0.25">
      <c r="A12" s="17">
        <v>45570</v>
      </c>
      <c r="B12" s="36"/>
      <c r="C12" s="36"/>
      <c r="D12" s="32">
        <v>5</v>
      </c>
      <c r="E12" s="32">
        <v>100</v>
      </c>
      <c r="F12" s="32">
        <v>100</v>
      </c>
      <c r="G12" s="36"/>
      <c r="H12" s="36"/>
      <c r="I12" s="36"/>
      <c r="J12" s="32">
        <v>21</v>
      </c>
      <c r="K12" s="36"/>
      <c r="L12" s="36"/>
      <c r="M12" s="36"/>
      <c r="N12" s="36"/>
      <c r="O12" s="36"/>
      <c r="P12" s="36"/>
      <c r="Q12" s="36"/>
    </row>
    <row r="13" ht="17.25" customHeight="1" spans="1:18" x14ac:dyDescent="0.25">
      <c r="A13" s="17">
        <v>45601</v>
      </c>
      <c r="B13" s="18"/>
      <c r="C13" s="18"/>
      <c r="D13" s="32">
        <v>95</v>
      </c>
      <c r="E13" s="18"/>
      <c r="F13" s="18"/>
      <c r="G13" s="18"/>
      <c r="H13" s="18"/>
      <c r="I13" s="36"/>
      <c r="J13" s="36"/>
      <c r="K13" s="32">
        <v>50</v>
      </c>
      <c r="L13" s="32">
        <v>50</v>
      </c>
      <c r="M13" s="18"/>
      <c r="N13" s="18"/>
      <c r="O13" s="18"/>
      <c r="P13" s="18"/>
      <c r="Q13" s="36"/>
    </row>
    <row r="14" ht="17.25" customHeight="1" spans="1:18" x14ac:dyDescent="0.25">
      <c r="A14" s="17" t="s">
        <v>931</v>
      </c>
      <c r="B14" s="18"/>
      <c r="C14" s="18"/>
      <c r="D14" s="32">
        <v>50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17" t="s">
        <v>909</v>
      </c>
      <c r="B15" s="18"/>
      <c r="C15" s="18"/>
      <c r="D15" s="18"/>
      <c r="E15" s="18"/>
      <c r="F15" s="32">
        <v>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</row>
    <row r="16" ht="17.25" customHeight="1" spans="1:18" x14ac:dyDescent="0.25">
      <c r="A16" s="17" t="s">
        <v>1005</v>
      </c>
      <c r="B16" s="18"/>
      <c r="C16" s="32">
        <v>80</v>
      </c>
      <c r="D16" s="18"/>
      <c r="E16" s="18"/>
      <c r="F16" s="18"/>
      <c r="G16" s="18"/>
      <c r="H16" s="18"/>
      <c r="I16" s="18"/>
      <c r="J16" s="32">
        <v>30</v>
      </c>
      <c r="K16" s="18"/>
      <c r="L16" s="18"/>
      <c r="M16" s="32">
        <v>80</v>
      </c>
      <c r="N16" s="32">
        <v>160</v>
      </c>
      <c r="O16" s="18"/>
      <c r="P16" s="18"/>
      <c r="Q16" s="18"/>
    </row>
    <row r="17" ht="17.25" customHeight="1" spans="1:18" x14ac:dyDescent="0.25">
      <c r="A17" s="37" t="s">
        <v>1005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8">
        <v>-18</v>
      </c>
      <c r="N17" s="36"/>
      <c r="O17" s="36"/>
      <c r="P17" s="36"/>
      <c r="Q17" s="36"/>
    </row>
    <row r="18" ht="17.25" customHeight="1" spans="1:18" x14ac:dyDescent="0.25">
      <c r="A18" s="17" t="s">
        <v>932</v>
      </c>
      <c r="B18" s="18"/>
      <c r="C18" s="32">
        <v>50</v>
      </c>
      <c r="D18" s="18"/>
      <c r="E18" s="18"/>
      <c r="F18" s="18"/>
      <c r="G18" s="18"/>
      <c r="H18" s="18"/>
      <c r="I18" s="18"/>
      <c r="J18" s="18"/>
      <c r="K18" s="18"/>
      <c r="L18" s="18"/>
      <c r="M18" s="32">
        <v>68</v>
      </c>
      <c r="N18" s="32">
        <v>100</v>
      </c>
      <c r="O18" s="18"/>
      <c r="P18" s="18"/>
      <c r="Q18" s="18"/>
    </row>
    <row r="19" ht="17.25" customHeight="1" spans="1:18" x14ac:dyDescent="0.25">
      <c r="A19" s="17" t="s">
        <v>932</v>
      </c>
      <c r="B19" s="18"/>
      <c r="C19" s="18"/>
      <c r="D19" s="18"/>
      <c r="E19" s="18"/>
      <c r="F19" s="32">
        <v>200</v>
      </c>
      <c r="G19" s="32">
        <v>100</v>
      </c>
      <c r="H19" s="18"/>
      <c r="I19" s="18"/>
      <c r="J19" s="18"/>
      <c r="K19" s="18"/>
      <c r="L19" s="32">
        <v>60</v>
      </c>
      <c r="M19" s="18"/>
      <c r="N19" s="18"/>
      <c r="O19" s="18"/>
      <c r="P19" s="18"/>
      <c r="Q19" s="18"/>
    </row>
    <row r="20" ht="17.25" customHeight="1" spans="1:18" x14ac:dyDescent="0.25">
      <c r="A20" s="17" t="s">
        <v>932</v>
      </c>
      <c r="B20" s="23"/>
      <c r="C20" s="18"/>
      <c r="D20" s="18"/>
      <c r="E20" s="18"/>
      <c r="F20" s="18"/>
      <c r="G20" s="18"/>
      <c r="H20" s="23"/>
      <c r="I20" s="23"/>
      <c r="J20" s="18"/>
      <c r="K20" s="18"/>
      <c r="L20" s="18"/>
      <c r="M20" s="32">
        <v>-12</v>
      </c>
      <c r="N20" s="18"/>
      <c r="O20" s="18"/>
      <c r="P20" s="18"/>
      <c r="Q20" s="23"/>
    </row>
    <row r="21" ht="17.25" customHeight="1" spans="1:18" x14ac:dyDescent="0.25">
      <c r="A21" s="17" t="s">
        <v>1006</v>
      </c>
      <c r="B21" s="23"/>
      <c r="C21" s="18"/>
      <c r="D21" s="18"/>
      <c r="E21" s="18"/>
      <c r="F21" s="18"/>
      <c r="G21" s="18"/>
      <c r="H21" s="23"/>
      <c r="I21" s="23"/>
      <c r="J21" s="18"/>
      <c r="K21" s="18"/>
      <c r="L21" s="18"/>
      <c r="M21" s="32">
        <v>-5</v>
      </c>
      <c r="N21" s="18"/>
      <c r="O21" s="18"/>
      <c r="P21" s="18"/>
      <c r="Q21" s="23"/>
    </row>
    <row r="22" ht="17.25" customHeight="1" spans="1:18" x14ac:dyDescent="0.25">
      <c r="A22" s="17" t="s">
        <v>1006</v>
      </c>
      <c r="B22" s="36"/>
      <c r="C22" s="32">
        <v>50</v>
      </c>
      <c r="D22" s="36"/>
      <c r="E22" s="36"/>
      <c r="F22" s="36"/>
      <c r="G22" s="36"/>
      <c r="H22" s="36"/>
      <c r="I22" s="36"/>
      <c r="J22" s="36"/>
      <c r="K22" s="36"/>
      <c r="L22" s="36"/>
      <c r="M22" s="32">
        <v>62</v>
      </c>
      <c r="N22" s="32">
        <v>100</v>
      </c>
      <c r="O22" s="18"/>
      <c r="P22" s="18"/>
      <c r="Q22" s="36"/>
    </row>
    <row r="23" ht="17.25" customHeight="1" spans="1:18" x14ac:dyDescent="0.25">
      <c r="A23" s="17" t="s">
        <v>933</v>
      </c>
      <c r="B23" s="18"/>
      <c r="C23" s="18"/>
      <c r="D23" s="18"/>
      <c r="E23" s="18"/>
      <c r="F23" s="18"/>
      <c r="G23" s="18"/>
      <c r="H23" s="18"/>
      <c r="I23" s="18"/>
      <c r="J23" s="32">
        <v>50</v>
      </c>
      <c r="K23" s="18"/>
      <c r="L23" s="18"/>
      <c r="M23" s="32">
        <v>25</v>
      </c>
      <c r="N23" s="18"/>
      <c r="O23" s="18"/>
      <c r="P23" s="18"/>
      <c r="Q23" s="18"/>
    </row>
    <row r="24" ht="17.25" customHeight="1" spans="1:18" x14ac:dyDescent="0.25">
      <c r="A24" s="17" t="s">
        <v>929</v>
      </c>
      <c r="B24" s="23"/>
      <c r="C24" s="18"/>
      <c r="D24" s="18"/>
      <c r="E24" s="18"/>
      <c r="F24" s="18"/>
      <c r="G24" s="18"/>
      <c r="H24" s="23"/>
      <c r="I24" s="23"/>
      <c r="J24" s="18"/>
      <c r="K24" s="18"/>
      <c r="L24" s="18"/>
      <c r="M24" s="32">
        <v>-100</v>
      </c>
      <c r="N24" s="18"/>
      <c r="O24" s="18"/>
      <c r="P24" s="18"/>
      <c r="Q24" s="23"/>
    </row>
    <row r="25" ht="17.25" customHeight="1" spans="1:18" x14ac:dyDescent="0.25">
      <c r="A25" s="17" t="s">
        <v>929</v>
      </c>
      <c r="B25" s="18"/>
      <c r="C25" s="32">
        <v>150</v>
      </c>
      <c r="D25" s="18"/>
      <c r="E25" s="18"/>
      <c r="F25" s="18"/>
      <c r="G25" s="18"/>
      <c r="H25" s="18"/>
      <c r="I25" s="18"/>
      <c r="J25" s="18"/>
      <c r="K25" s="32">
        <v>50</v>
      </c>
      <c r="L25" s="18"/>
      <c r="M25" s="18"/>
      <c r="N25" s="18"/>
      <c r="O25" s="18"/>
      <c r="P25" s="18"/>
      <c r="Q25" s="18"/>
    </row>
    <row r="26" ht="17.25" customHeight="1" spans="1:18" x14ac:dyDescent="0.25">
      <c r="A26" s="17" t="s">
        <v>929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2">
        <v>100</v>
      </c>
      <c r="N26" s="18"/>
      <c r="O26" s="18"/>
      <c r="P26" s="18"/>
      <c r="Q26" s="18"/>
    </row>
    <row r="27" ht="17.25" customHeight="1" spans="1:18" x14ac:dyDescent="0.25">
      <c r="A27" s="17" t="s">
        <v>934</v>
      </c>
      <c r="B27" s="36"/>
      <c r="C27" s="32">
        <v>20</v>
      </c>
      <c r="D27" s="36"/>
      <c r="E27" s="32">
        <v>200</v>
      </c>
      <c r="F27" s="36"/>
      <c r="G27" s="36"/>
      <c r="H27" s="36"/>
      <c r="I27" s="36"/>
      <c r="J27" s="36"/>
      <c r="K27" s="32">
        <v>50</v>
      </c>
      <c r="L27" s="36"/>
      <c r="M27" s="36"/>
      <c r="N27" s="32">
        <v>40</v>
      </c>
      <c r="O27" s="32">
        <v>36</v>
      </c>
      <c r="P27" s="18"/>
      <c r="Q27" s="36"/>
    </row>
    <row r="28" ht="17.25" customHeight="1" spans="1:18" x14ac:dyDescent="0.25">
      <c r="A28" s="17" t="s">
        <v>844</v>
      </c>
      <c r="B28" s="23"/>
      <c r="C28" s="18"/>
      <c r="D28" s="18"/>
      <c r="E28" s="18"/>
      <c r="F28" s="18"/>
      <c r="G28" s="18"/>
      <c r="H28" s="23"/>
      <c r="I28" s="23"/>
      <c r="J28" s="18"/>
      <c r="K28" s="18"/>
      <c r="L28" s="18"/>
      <c r="M28" s="32">
        <v>-9</v>
      </c>
      <c r="N28" s="18"/>
      <c r="O28" s="18"/>
      <c r="P28" s="18"/>
      <c r="Q28" s="23"/>
    </row>
    <row r="29" ht="17.25" customHeight="1" spans="1:18" x14ac:dyDescent="0.25">
      <c r="A29" s="17" t="s">
        <v>844</v>
      </c>
      <c r="B29" s="18"/>
      <c r="C29" s="18"/>
      <c r="D29" s="18"/>
      <c r="E29" s="18"/>
      <c r="F29" s="32">
        <v>500</v>
      </c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</row>
    <row r="30" ht="17.25" customHeight="1" spans="1:18" x14ac:dyDescent="0.25">
      <c r="A30" s="17">
        <v>45632</v>
      </c>
      <c r="B30" s="18"/>
      <c r="C30" s="18"/>
      <c r="D30" s="18"/>
      <c r="E30" s="32">
        <v>300</v>
      </c>
      <c r="F30" s="32">
        <v>600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</row>
    <row r="31" ht="17.25" customHeight="1" spans="1:18" x14ac:dyDescent="0.25">
      <c r="A31" s="37">
        <v>45632</v>
      </c>
      <c r="B31" s="36"/>
      <c r="C31" s="36"/>
      <c r="D31" s="36"/>
      <c r="E31" s="38">
        <v>-18</v>
      </c>
      <c r="F31" s="38">
        <v>-33</v>
      </c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</row>
    <row r="32" ht="17.25" customHeight="1" spans="1:18" x14ac:dyDescent="0.25">
      <c r="A32" s="17" t="s">
        <v>935</v>
      </c>
      <c r="B32" s="18"/>
      <c r="C32" s="18"/>
      <c r="D32" s="18"/>
      <c r="E32" s="18"/>
      <c r="F32" s="18"/>
      <c r="G32" s="32">
        <v>50</v>
      </c>
      <c r="H32" s="18"/>
      <c r="I32" s="18"/>
      <c r="J32" s="32">
        <v>10</v>
      </c>
      <c r="K32" s="32">
        <v>100</v>
      </c>
      <c r="L32" s="32">
        <v>50</v>
      </c>
      <c r="M32" s="18"/>
      <c r="N32" s="18"/>
      <c r="O32" s="32">
        <v>29</v>
      </c>
      <c r="P32" s="18"/>
      <c r="Q32" s="18"/>
    </row>
    <row r="33" ht="17.25" customHeight="1" spans="1:18" x14ac:dyDescent="0.25">
      <c r="A33" s="17" t="s">
        <v>857</v>
      </c>
      <c r="B33" s="36"/>
      <c r="C33" s="36"/>
      <c r="D33" s="36"/>
      <c r="E33" s="36"/>
      <c r="F33" s="32">
        <v>296</v>
      </c>
      <c r="G33" s="32">
        <v>50</v>
      </c>
      <c r="H33" s="36"/>
      <c r="I33" s="36"/>
      <c r="J33" s="36"/>
      <c r="K33" s="32">
        <v>50</v>
      </c>
      <c r="L33" s="32">
        <v>50</v>
      </c>
      <c r="M33" s="36"/>
      <c r="N33" s="36"/>
      <c r="O33" s="36"/>
      <c r="P33" s="36"/>
      <c r="Q33" s="36"/>
    </row>
    <row r="34" ht="17.25" customHeight="1" spans="1:18" x14ac:dyDescent="0.25">
      <c r="A34" s="17" t="s">
        <v>1013</v>
      </c>
      <c r="B34" s="36"/>
      <c r="C34" s="67">
        <v>150</v>
      </c>
      <c r="D34" s="36"/>
      <c r="E34" s="67">
        <v>120</v>
      </c>
      <c r="F34" s="18"/>
      <c r="G34" s="18"/>
      <c r="H34" s="36"/>
      <c r="I34" s="36"/>
      <c r="J34" s="36"/>
      <c r="K34" s="67">
        <v>50</v>
      </c>
      <c r="L34" s="18"/>
      <c r="M34" s="67">
        <v>150</v>
      </c>
      <c r="N34" s="67">
        <v>150</v>
      </c>
      <c r="O34" s="36"/>
      <c r="P34" s="36"/>
      <c r="Q34" s="36"/>
    </row>
    <row r="35" ht="17.25" customHeight="1" spans="1:18" x14ac:dyDescent="0.25">
      <c r="A35" s="17" t="s">
        <v>930</v>
      </c>
      <c r="B35" s="36"/>
      <c r="C35" s="36"/>
      <c r="D35" s="36"/>
      <c r="E35" s="32">
        <v>300</v>
      </c>
      <c r="F35" s="32">
        <v>200</v>
      </c>
      <c r="G35" s="36"/>
      <c r="H35" s="32">
        <v>24</v>
      </c>
      <c r="I35" s="36"/>
      <c r="J35" s="36"/>
      <c r="K35" s="32">
        <v>50</v>
      </c>
      <c r="L35" s="36"/>
      <c r="M35" s="36"/>
      <c r="N35" s="36"/>
      <c r="O35" s="36"/>
      <c r="P35" s="36"/>
      <c r="Q35" s="36"/>
    </row>
    <row r="36" ht="17.25" customHeight="1" spans="1:18" x14ac:dyDescent="0.25">
      <c r="A36" s="17"/>
      <c r="B36" s="36"/>
      <c r="C36" s="36"/>
      <c r="D36" s="36"/>
      <c r="E36" s="36"/>
      <c r="F36" s="18"/>
      <c r="G36" s="18"/>
      <c r="H36" s="36"/>
      <c r="I36" s="36"/>
      <c r="J36" s="36"/>
      <c r="K36" s="18"/>
      <c r="L36" s="18"/>
      <c r="M36" s="36"/>
      <c r="N36" s="36"/>
      <c r="O36" s="36"/>
      <c r="P36" s="36"/>
      <c r="Q36" s="36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</row>
    <row r="39" ht="17.25" customHeight="1" spans="1:18" x14ac:dyDescent="0.25">
      <c r="A39" s="37"/>
      <c r="B39" s="38">
        <f>SUM(C7:C42)</f>
      </c>
      <c r="C39" s="38">
        <f>SUM(D7:D42)</f>
      </c>
      <c r="D39" s="38">
        <f>SUM(E7:E42)</f>
      </c>
      <c r="E39" s="38">
        <f>SUM(F7:F42)</f>
      </c>
      <c r="F39" s="38">
        <f>SUM(G7:G42)</f>
      </c>
      <c r="G39" s="38">
        <f>SUM(H7:H42)</f>
      </c>
      <c r="H39" s="38">
        <f>SUM(I7:I42)</f>
      </c>
      <c r="I39" s="38">
        <f>SUM(J7:J42)</f>
      </c>
      <c r="J39" s="38">
        <f>SUM(K7:K42)</f>
      </c>
      <c r="K39" s="38">
        <f>SUM(L7:L42)</f>
      </c>
      <c r="L39" s="38">
        <f>SUM(M7:M42)</f>
      </c>
      <c r="M39" s="38">
        <f>SUM(N7:N42)</f>
      </c>
      <c r="N39" s="38">
        <f>SUM(O7:O42)</f>
      </c>
      <c r="O39" s="38">
        <f>SUM(P7:P42)</f>
      </c>
      <c r="P39" s="38">
        <f>SUM(Q7:Q42)</f>
      </c>
      <c r="Q39" s="38">
        <f>SUM(R7:R42)</f>
      </c>
    </row>
    <row r="40" ht="17.25" customHeight="1" spans="1:18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</row>
    <row r="41" ht="17.25" customHeight="1" spans="1:18" x14ac:dyDescent="0.25">
      <c r="A41" s="26"/>
      <c r="B41" s="198" t="s">
        <v>3</v>
      </c>
      <c r="C41" s="198" t="s">
        <v>8</v>
      </c>
      <c r="D41" s="198" t="s">
        <v>9</v>
      </c>
      <c r="E41" s="198" t="s">
        <v>12</v>
      </c>
      <c r="F41" s="198" t="s">
        <v>205</v>
      </c>
      <c r="G41" s="198" t="s">
        <v>167</v>
      </c>
      <c r="H41" s="198" t="s">
        <v>86</v>
      </c>
      <c r="I41" s="198" t="s">
        <v>7</v>
      </c>
      <c r="J41" s="198" t="s">
        <v>17</v>
      </c>
      <c r="K41" s="198" t="s">
        <v>10</v>
      </c>
      <c r="L41" s="198" t="s">
        <v>18</v>
      </c>
      <c r="M41" s="198" t="s">
        <v>46</v>
      </c>
      <c r="N41" s="198" t="s">
        <v>13</v>
      </c>
      <c r="O41" s="198" t="s">
        <v>120</v>
      </c>
      <c r="P41" s="198" t="s">
        <v>169</v>
      </c>
      <c r="Q41" s="198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8"/>
  <sheetViews>
    <sheetView workbookViewId="0" zoomScale="100" zoomScaleNormal="100"/>
  </sheetViews>
  <sheetFormatPr defaultRowHeight="15" outlineLevelRow="0" outlineLevelCol="0" x14ac:dyDescent="0.25"/>
  <cols>
    <col min="1" max="1" width="13.005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9" width="9.147857142857141" style="2" customWidth="1"/>
    <col min="10" max="10" width="12.43357142857143" style="4" customWidth="1"/>
  </cols>
  <sheetData>
    <row r="1" ht="17.25" customHeight="1" spans="1:11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7</v>
      </c>
      <c r="G1" s="198" t="s">
        <v>9</v>
      </c>
      <c r="H1" s="198" t="s">
        <v>11</v>
      </c>
      <c r="I1" s="198" t="s">
        <v>13</v>
      </c>
      <c r="J1" s="4"/>
    </row>
    <row r="2" ht="17.25" customHeight="1" spans="1:11" x14ac:dyDescent="0.25">
      <c r="A2" s="375" t="s">
        <v>115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4"/>
    </row>
    <row r="3" ht="17.25" customHeight="1" spans="1:11" x14ac:dyDescent="0.25">
      <c r="A3" s="108" t="s">
        <v>479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4"/>
    </row>
    <row r="4" ht="17.25" customHeight="1" spans="1:11" x14ac:dyDescent="0.25">
      <c r="A4" s="359"/>
      <c r="B4" s="68"/>
      <c r="C4" s="68"/>
      <c r="D4" s="68"/>
      <c r="E4" s="68"/>
      <c r="F4" s="68"/>
      <c r="G4" s="68"/>
      <c r="H4" s="68"/>
      <c r="I4" s="68"/>
      <c r="J4" s="4"/>
    </row>
    <row r="5" ht="17.25" customHeight="1" spans="1:11" x14ac:dyDescent="0.25">
      <c r="A5" s="108" t="s">
        <v>480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4"/>
    </row>
    <row r="6" ht="17.25" customHeight="1" spans="1:11" x14ac:dyDescent="0.25">
      <c r="A6" s="357"/>
      <c r="B6" s="36"/>
      <c r="C6" s="36"/>
      <c r="D6" s="36"/>
      <c r="E6" s="36"/>
      <c r="F6" s="36"/>
      <c r="G6" s="36"/>
      <c r="H6" s="36"/>
      <c r="I6" s="36"/>
      <c r="J6" s="4"/>
    </row>
    <row r="7" ht="17.25" customHeight="1" spans="1:11" x14ac:dyDescent="0.25">
      <c r="A7" s="108" t="s">
        <v>481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4"/>
    </row>
    <row r="8" ht="17.25" customHeight="1" spans="1:11" x14ac:dyDescent="0.25">
      <c r="A8" s="17" t="s">
        <v>285</v>
      </c>
      <c r="B8" s="18"/>
      <c r="C8" s="18"/>
      <c r="D8" s="18"/>
      <c r="E8" s="18"/>
      <c r="F8" s="32">
        <v>-100</v>
      </c>
      <c r="G8" s="18"/>
      <c r="H8" s="18"/>
      <c r="I8" s="32">
        <v>-4</v>
      </c>
      <c r="J8" s="4"/>
    </row>
    <row r="9" ht="17.25" customHeight="1" spans="1:11" x14ac:dyDescent="0.25">
      <c r="A9" s="108" t="s">
        <v>482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4"/>
    </row>
    <row r="10" ht="17.25" customHeight="1" spans="1:11" x14ac:dyDescent="0.25">
      <c r="A10" s="201"/>
      <c r="B10" s="35"/>
      <c r="C10" s="35"/>
      <c r="D10" s="35"/>
      <c r="E10" s="35"/>
      <c r="F10" s="35"/>
      <c r="G10" s="35"/>
      <c r="H10" s="35"/>
      <c r="I10" s="35"/>
      <c r="J10" s="4"/>
    </row>
    <row r="11" ht="17.25" customHeight="1" spans="1:11" x14ac:dyDescent="0.25">
      <c r="A11" s="108" t="s">
        <v>483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4"/>
    </row>
    <row r="12" ht="17.25" customHeight="1" spans="1:11" x14ac:dyDescent="0.25">
      <c r="A12" s="17">
        <v>45017</v>
      </c>
      <c r="B12" s="18"/>
      <c r="C12" s="18"/>
      <c r="D12" s="18"/>
      <c r="E12" s="18"/>
      <c r="F12" s="18"/>
      <c r="G12" s="18"/>
      <c r="H12" s="32">
        <v>-100</v>
      </c>
      <c r="I12" s="18"/>
      <c r="J12" s="4"/>
    </row>
    <row r="13" ht="17.25" customHeight="1" spans="1:11" x14ac:dyDescent="0.25">
      <c r="A13" s="17">
        <v>45047</v>
      </c>
      <c r="B13" s="18"/>
      <c r="C13" s="18"/>
      <c r="D13" s="18"/>
      <c r="E13" s="18"/>
      <c r="F13" s="18"/>
      <c r="G13" s="32">
        <v>-70</v>
      </c>
      <c r="H13" s="18"/>
      <c r="I13" s="18"/>
      <c r="J13" s="4"/>
    </row>
    <row r="14" ht="17.25" customHeight="1" spans="1:11" x14ac:dyDescent="0.25">
      <c r="A14" s="17">
        <v>45261</v>
      </c>
      <c r="B14" s="18"/>
      <c r="C14" s="18"/>
      <c r="D14" s="32">
        <v>-41</v>
      </c>
      <c r="E14" s="18"/>
      <c r="F14" s="18"/>
      <c r="G14" s="18"/>
      <c r="H14" s="18"/>
      <c r="I14" s="32">
        <v>-7</v>
      </c>
      <c r="J14" s="4"/>
    </row>
    <row r="15" ht="17.25" customHeight="1" spans="1:11" x14ac:dyDescent="0.25">
      <c r="A15" s="108" t="s">
        <v>484</v>
      </c>
      <c r="B15" s="109">
        <f>SUM(C18:C21)</f>
      </c>
      <c r="C15" s="109">
        <f>SUM(D18:D21)</f>
      </c>
      <c r="D15" s="109">
        <f>SUM(E18:E21)</f>
      </c>
      <c r="E15" s="109">
        <f>SUM(F18:F21)</f>
      </c>
      <c r="F15" s="109">
        <f>SUM(G18:G21)</f>
      </c>
      <c r="G15" s="109">
        <f>SUM(H18:H21)</f>
      </c>
      <c r="H15" s="109">
        <f>SUM(I18:I21)</f>
      </c>
      <c r="I15" s="109">
        <f>SUM(J18:J21)</f>
      </c>
      <c r="J15" s="12" t="s">
        <v>1022</v>
      </c>
    </row>
    <row r="16" ht="17.25" customHeight="1" spans="1:11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08" t="s">
        <v>947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109">
        <f>SUM(J22:J23)</f>
      </c>
      <c r="J17" s="12" t="s">
        <v>1022</v>
      </c>
    </row>
    <row r="18" ht="17.25" customHeight="1" spans="1:11" x14ac:dyDescent="0.25">
      <c r="A18" s="17">
        <v>44960</v>
      </c>
      <c r="B18" s="18"/>
      <c r="C18" s="18"/>
      <c r="D18" s="32">
        <v>-59</v>
      </c>
      <c r="E18" s="18"/>
      <c r="F18" s="18"/>
      <c r="G18" s="32">
        <v>-3</v>
      </c>
      <c r="H18" s="18"/>
      <c r="I18" s="18"/>
      <c r="J18" s="4"/>
    </row>
    <row r="19" ht="17.25" customHeight="1" spans="1:11" x14ac:dyDescent="0.25">
      <c r="A19" s="17" t="s">
        <v>289</v>
      </c>
      <c r="B19" s="18"/>
      <c r="C19" s="18"/>
      <c r="D19" s="18"/>
      <c r="E19" s="32">
        <v>-69</v>
      </c>
      <c r="F19" s="18"/>
      <c r="G19" s="18"/>
      <c r="H19" s="18"/>
      <c r="I19" s="32">
        <v>-189</v>
      </c>
      <c r="J19" s="4"/>
    </row>
    <row r="20" ht="17.25" customHeight="1" spans="1:11" x14ac:dyDescent="0.25">
      <c r="A20" s="17" t="s">
        <v>340</v>
      </c>
      <c r="B20" s="18"/>
      <c r="C20" s="18"/>
      <c r="D20" s="18"/>
      <c r="E20" s="32">
        <v>-31</v>
      </c>
      <c r="F20" s="18"/>
      <c r="G20" s="18"/>
      <c r="H20" s="18"/>
      <c r="I20" s="18"/>
      <c r="J20" s="4"/>
    </row>
    <row r="21" ht="17.25" customHeight="1" spans="1:11" x14ac:dyDescent="0.25">
      <c r="A21" s="17" t="s">
        <v>341</v>
      </c>
      <c r="B21" s="32">
        <v>-3</v>
      </c>
      <c r="C21" s="18"/>
      <c r="D21" s="18"/>
      <c r="E21" s="18"/>
      <c r="F21" s="18"/>
      <c r="G21" s="32">
        <v>-2</v>
      </c>
      <c r="H21" s="18"/>
      <c r="I21" s="18"/>
      <c r="J21" s="4"/>
    </row>
    <row r="22" ht="17.25" customHeight="1" spans="1:11" x14ac:dyDescent="0.25">
      <c r="A22" s="108" t="s">
        <v>948</v>
      </c>
      <c r="B22" s="109">
        <f>SUM(C24:C28)</f>
      </c>
      <c r="C22" s="109">
        <f>SUM(D24:D28)</f>
      </c>
      <c r="D22" s="109">
        <f>SUM(E24:E28)</f>
      </c>
      <c r="E22" s="109">
        <f>SUM(F24:F28)</f>
      </c>
      <c r="F22" s="109">
        <f>SUM(G24:G28)</f>
      </c>
      <c r="G22" s="109">
        <f>SUM(H24:H28)</f>
      </c>
      <c r="H22" s="109">
        <f>SUM(I24:I28)</f>
      </c>
      <c r="I22" s="109">
        <f>SUM(J24:J28)</f>
      </c>
      <c r="J22" s="12" t="s">
        <v>1022</v>
      </c>
    </row>
    <row r="23" ht="17.25" customHeight="1" spans="1:11" x14ac:dyDescent="0.25">
      <c r="A23" s="17">
        <v>45203</v>
      </c>
      <c r="B23" s="18"/>
      <c r="C23" s="18"/>
      <c r="D23" s="18"/>
      <c r="E23" s="18"/>
      <c r="F23" s="18"/>
      <c r="G23" s="32">
        <v>-3</v>
      </c>
      <c r="H23" s="18"/>
      <c r="I23" s="18"/>
      <c r="J23" s="4"/>
    </row>
    <row r="24" ht="17.25" customHeight="1" spans="1:11" x14ac:dyDescent="0.25">
      <c r="A24" s="17">
        <v>45264</v>
      </c>
      <c r="B24" s="18"/>
      <c r="C24" s="18"/>
      <c r="D24" s="18"/>
      <c r="E24" s="18"/>
      <c r="F24" s="18"/>
      <c r="G24" s="32">
        <v>-4</v>
      </c>
      <c r="H24" s="18"/>
      <c r="I24" s="18"/>
      <c r="J24" s="4"/>
    </row>
    <row r="25" ht="17.25" customHeight="1" spans="1:11" x14ac:dyDescent="0.25">
      <c r="A25" s="17" t="s">
        <v>1023</v>
      </c>
      <c r="B25" s="32">
        <v>-4</v>
      </c>
      <c r="C25" s="18"/>
      <c r="D25" s="18"/>
      <c r="E25" s="18"/>
      <c r="F25" s="18"/>
      <c r="G25" s="18"/>
      <c r="H25" s="18"/>
      <c r="I25" s="18"/>
      <c r="J25" s="4"/>
    </row>
    <row r="26" ht="17.25" customHeight="1" spans="1:11" x14ac:dyDescent="0.25">
      <c r="A26" s="108" t="s">
        <v>949</v>
      </c>
      <c r="B26" s="109">
        <f>SUM(C29:C32)</f>
      </c>
      <c r="C26" s="109">
        <f>SUM(D29:D32)</f>
      </c>
      <c r="D26" s="109">
        <f>SUM(E29:E32)</f>
      </c>
      <c r="E26" s="109">
        <f>SUM(F29:F32)</f>
      </c>
      <c r="F26" s="109">
        <f>SUM(G29:G32)</f>
      </c>
      <c r="G26" s="109">
        <f>SUM(H29:H32)</f>
      </c>
      <c r="H26" s="109">
        <f>SUM(I29:I32)</f>
      </c>
      <c r="I26" s="109">
        <f>SUM(J29:J32)</f>
      </c>
      <c r="J26" s="4"/>
    </row>
    <row r="27" ht="17.25" customHeight="1" spans="1:11" x14ac:dyDescent="0.25">
      <c r="A27" s="17" t="s">
        <v>1024</v>
      </c>
      <c r="B27" s="32">
        <v>-1</v>
      </c>
      <c r="C27" s="18"/>
      <c r="D27" s="18"/>
      <c r="E27" s="18"/>
      <c r="F27" s="18"/>
      <c r="G27" s="32">
        <v>-1</v>
      </c>
      <c r="H27" s="18"/>
      <c r="I27" s="18"/>
      <c r="J27" s="4"/>
    </row>
    <row r="28" ht="17.25" customHeight="1" spans="1:11" x14ac:dyDescent="0.25">
      <c r="A28" s="108" t="s">
        <v>950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109">
        <f>SUM(H33:H34)</f>
      </c>
      <c r="H28" s="109">
        <f>SUM(I33:I34)</f>
      </c>
      <c r="I28" s="109">
        <f>SUM(J33:J34)</f>
      </c>
      <c r="J28" s="12" t="s">
        <v>1025</v>
      </c>
    </row>
    <row r="29" ht="17.25" customHeight="1" spans="1:11" x14ac:dyDescent="0.25">
      <c r="A29" s="17">
        <v>45083</v>
      </c>
      <c r="B29" s="32">
        <v>-2</v>
      </c>
      <c r="C29" s="32">
        <v>-1</v>
      </c>
      <c r="D29" s="18"/>
      <c r="E29" s="18"/>
      <c r="F29" s="18"/>
      <c r="G29" s="32">
        <v>-1</v>
      </c>
      <c r="H29" s="18"/>
      <c r="I29" s="18"/>
      <c r="J29" s="4"/>
    </row>
    <row r="30" ht="17.25" customHeight="1" spans="1:11" x14ac:dyDescent="0.25">
      <c r="A30" s="17">
        <v>45175</v>
      </c>
      <c r="B30" s="18"/>
      <c r="C30" s="32">
        <v>-3</v>
      </c>
      <c r="D30" s="18"/>
      <c r="E30" s="18"/>
      <c r="F30" s="18"/>
      <c r="G30" s="32">
        <v>-4</v>
      </c>
      <c r="H30" s="18"/>
      <c r="I30" s="18"/>
      <c r="J30" s="4"/>
    </row>
    <row r="31" ht="17.25" customHeight="1" spans="1:11" x14ac:dyDescent="0.25">
      <c r="A31" s="17" t="s">
        <v>1026</v>
      </c>
      <c r="B31" s="18"/>
      <c r="C31" s="32">
        <v>-2</v>
      </c>
      <c r="D31" s="18"/>
      <c r="E31" s="18"/>
      <c r="F31" s="18"/>
      <c r="G31" s="32">
        <v>-1</v>
      </c>
      <c r="H31" s="18"/>
      <c r="I31" s="18"/>
      <c r="J31" s="4"/>
    </row>
    <row r="32" ht="17.25" customHeight="1" spans="1:11" x14ac:dyDescent="0.25">
      <c r="A32" s="108" t="s">
        <v>952</v>
      </c>
      <c r="B32" s="109">
        <f>SUM(C35:C38)</f>
      </c>
      <c r="C32" s="109">
        <f>SUM(D35:D38)</f>
      </c>
      <c r="D32" s="109">
        <f>SUM(E35:E38)</f>
      </c>
      <c r="E32" s="109">
        <f>SUM(F35:F38)</f>
      </c>
      <c r="F32" s="109">
        <f>SUM(G35:G38)</f>
      </c>
      <c r="G32" s="109">
        <f>SUM(H35:H38)</f>
      </c>
      <c r="H32" s="109">
        <f>SUM(I35:I38)</f>
      </c>
      <c r="I32" s="109">
        <f>SUM(J35:J38)</f>
      </c>
      <c r="J32" s="12" t="s">
        <v>1025</v>
      </c>
    </row>
    <row r="33" ht="17.25" customHeight="1" spans="1:11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4"/>
    </row>
    <row r="34" ht="17.25" customHeight="1" spans="1:11" x14ac:dyDescent="0.25">
      <c r="A34" s="108" t="s">
        <v>953</v>
      </c>
      <c r="B34" s="109">
        <f>SUM(C39:C40)</f>
      </c>
      <c r="C34" s="109">
        <f>SUM(D39:D40)</f>
      </c>
      <c r="D34" s="109">
        <f>SUM(E39:E40)</f>
      </c>
      <c r="E34" s="109">
        <f>SUM(F39:F40)</f>
      </c>
      <c r="F34" s="109">
        <f>SUM(G39:G40)</f>
      </c>
      <c r="G34" s="109">
        <f>SUM(H39:H40)</f>
      </c>
      <c r="H34" s="109">
        <f>SUM(I39:I40)</f>
      </c>
      <c r="I34" s="109">
        <f>SUM(J39:J40)</f>
      </c>
      <c r="J34" s="4"/>
    </row>
    <row r="35" ht="17.25" customHeight="1" spans="1:11" x14ac:dyDescent="0.25">
      <c r="A35" s="17"/>
      <c r="B35" s="18"/>
      <c r="C35" s="374"/>
      <c r="D35" s="18"/>
      <c r="E35" s="18"/>
      <c r="F35" s="18"/>
      <c r="G35" s="18"/>
      <c r="H35" s="18"/>
      <c r="I35" s="18"/>
      <c r="J35" s="4"/>
    </row>
    <row r="36" ht="17.25" customHeight="1" spans="1:11" x14ac:dyDescent="0.25">
      <c r="A36" s="108" t="s">
        <v>954</v>
      </c>
      <c r="B36" s="109">
        <f>SUM(C41:C42)</f>
      </c>
      <c r="C36" s="109">
        <f>SUM(D41:D42)</f>
      </c>
      <c r="D36" s="109">
        <f>SUM(E41:E42)</f>
      </c>
      <c r="E36" s="109">
        <f>SUM(F41:F42)</f>
      </c>
      <c r="F36" s="109">
        <f>SUM(G41:G42)</f>
      </c>
      <c r="G36" s="109">
        <f>SUM(H41:H42)</f>
      </c>
      <c r="H36" s="109">
        <f>SUM(I41:I42)</f>
      </c>
      <c r="I36" s="109">
        <f>SUM(J41:J42)</f>
      </c>
      <c r="J36" s="4"/>
    </row>
    <row r="37" ht="17.25" customHeight="1" spans="1:11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4"/>
    </row>
    <row r="38" ht="17.25" customHeight="1" spans="1:11" x14ac:dyDescent="0.25">
      <c r="A38" s="108" t="s">
        <v>1027</v>
      </c>
      <c r="B38" s="109">
        <f>SUM(C43:C44)</f>
      </c>
      <c r="C38" s="109">
        <f>SUM(D43:D44)</f>
      </c>
      <c r="D38" s="109">
        <f>SUM(E43:E44)</f>
      </c>
      <c r="E38" s="109">
        <f>SUM(F43:F44)</f>
      </c>
      <c r="F38" s="109">
        <f>SUM(G43:G44)</f>
      </c>
      <c r="G38" s="109">
        <f>SUM(H43:H44)</f>
      </c>
      <c r="H38" s="109">
        <f>SUM(I43:I44)</f>
      </c>
      <c r="I38" s="109">
        <f>SUM(J43:J44)</f>
      </c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08" t="s">
        <v>1028</v>
      </c>
      <c r="B40" s="109">
        <f>SUM(C45:C46)</f>
      </c>
      <c r="C40" s="109">
        <f>SUM(D45:D46)</f>
      </c>
      <c r="D40" s="109">
        <f>SUM(E45:E46)</f>
      </c>
      <c r="E40" s="109">
        <f>SUM(F45:F46)</f>
      </c>
      <c r="F40" s="109">
        <f>SUM(G45:G46)</f>
      </c>
      <c r="G40" s="109">
        <f>SUM(H45:H46)</f>
      </c>
      <c r="H40" s="109">
        <f>SUM(I45:I46)</f>
      </c>
      <c r="I40" s="109">
        <f>SUM(J45:J46)</f>
      </c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4"/>
    </row>
    <row r="42" ht="17.25" customHeight="1" spans="1:11" x14ac:dyDescent="0.25">
      <c r="A42" s="108" t="s">
        <v>1029</v>
      </c>
      <c r="B42" s="109">
        <f>SUM(C47:C48)</f>
      </c>
      <c r="C42" s="109">
        <f>SUM(D47:D48)</f>
      </c>
      <c r="D42" s="109">
        <f>SUM(E47:E48)</f>
      </c>
      <c r="E42" s="109">
        <f>SUM(F47:F48)</f>
      </c>
      <c r="F42" s="109">
        <f>SUM(G47:G48)</f>
      </c>
      <c r="G42" s="109">
        <f>SUM(H47:H48)</f>
      </c>
      <c r="H42" s="109">
        <f>SUM(I47:I48)</f>
      </c>
      <c r="I42" s="109">
        <f>SUM(J47:J48)</f>
      </c>
      <c r="J42" s="4"/>
    </row>
    <row r="43" ht="17.25" customHeight="1" spans="1:11" x14ac:dyDescent="0.25">
      <c r="A43" s="17"/>
      <c r="B43" s="18"/>
      <c r="C43" s="374"/>
      <c r="D43" s="18"/>
      <c r="E43" s="18"/>
      <c r="F43" s="18"/>
      <c r="G43" s="374"/>
      <c r="H43" s="18"/>
      <c r="I43" s="18"/>
      <c r="J43" s="4"/>
    </row>
    <row r="44" ht="17.25" customHeight="1" spans="1:11" x14ac:dyDescent="0.25">
      <c r="A44" s="108" t="s">
        <v>1030</v>
      </c>
      <c r="B44" s="109">
        <f>SUM(C49:C50)</f>
      </c>
      <c r="C44" s="109">
        <f>SUM(D49:D50)</f>
      </c>
      <c r="D44" s="109">
        <f>SUM(E49:E50)</f>
      </c>
      <c r="E44" s="109">
        <f>SUM(F49:F50)</f>
      </c>
      <c r="F44" s="109">
        <f>SUM(G49:G50)</f>
      </c>
      <c r="G44" s="109">
        <f>SUM(H49:H50)</f>
      </c>
      <c r="H44" s="109">
        <f>SUM(I49:I50)</f>
      </c>
      <c r="I44" s="109">
        <f>SUM(J49:J50)</f>
      </c>
      <c r="J44" s="4"/>
    </row>
    <row r="45" ht="17.25" customHeight="1" spans="1:11" x14ac:dyDescent="0.25">
      <c r="A45" s="17"/>
      <c r="B45" s="18"/>
      <c r="C45" s="374"/>
      <c r="D45" s="18"/>
      <c r="E45" s="18"/>
      <c r="F45" s="18"/>
      <c r="G45" s="374"/>
      <c r="H45" s="18"/>
      <c r="I45" s="18"/>
      <c r="J45" s="4"/>
    </row>
    <row r="46" ht="17.25" customHeight="1" spans="1:11" x14ac:dyDescent="0.25">
      <c r="A46" s="108" t="s">
        <v>1031</v>
      </c>
      <c r="B46" s="109">
        <f>SUM(C51:C52)</f>
      </c>
      <c r="C46" s="109">
        <f>SUM(D51:D52)</f>
      </c>
      <c r="D46" s="109">
        <f>SUM(E51:E52)</f>
      </c>
      <c r="E46" s="109">
        <f>SUM(F51:F52)</f>
      </c>
      <c r="F46" s="109">
        <f>SUM(G51:G52)</f>
      </c>
      <c r="G46" s="109">
        <f>SUM(H51:H52)</f>
      </c>
      <c r="H46" s="109">
        <f>SUM(I51:I52)</f>
      </c>
      <c r="I46" s="109">
        <f>SUM(J51:J52)</f>
      </c>
      <c r="J46" s="4"/>
    </row>
    <row r="47" ht="17.25" customHeight="1" spans="1:11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4"/>
    </row>
    <row r="48" ht="17.25" customHeight="1" spans="1:11" x14ac:dyDescent="0.25">
      <c r="A48" s="194" t="s">
        <v>1032</v>
      </c>
      <c r="B48" s="179">
        <f>SUM(C53:C54)</f>
      </c>
      <c r="C48" s="175">
        <f>SUM(D53:D54)</f>
      </c>
      <c r="D48" s="179">
        <f>SUM(E53:E54)</f>
      </c>
      <c r="E48" s="179">
        <f>SUM(F53:F54)</f>
      </c>
      <c r="F48" s="179">
        <f>SUM(G53:G54)</f>
      </c>
      <c r="G48" s="175">
        <f>SUM(H53:H54)</f>
      </c>
      <c r="H48" s="179">
        <f>SUM(I53:I54)</f>
      </c>
      <c r="I48" s="179">
        <f>SUM(J53:J54)</f>
      </c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4"/>
    </row>
    <row r="50" ht="17.25" customHeight="1" spans="1:11" x14ac:dyDescent="0.25">
      <c r="A50" s="194" t="s">
        <v>1033</v>
      </c>
      <c r="B50" s="179">
        <f>SUM(C55:C56)</f>
      </c>
      <c r="C50" s="175">
        <f>SUM(D55:D56)</f>
      </c>
      <c r="D50" s="179">
        <f>SUM(E55:E56)</f>
      </c>
      <c r="E50" s="179">
        <f>SUM(F55:F56)</f>
      </c>
      <c r="F50" s="179">
        <f>SUM(G55:G56)</f>
      </c>
      <c r="G50" s="175">
        <f>SUM(H55:H56)</f>
      </c>
      <c r="H50" s="179">
        <f>SUM(I55:I56)</f>
      </c>
      <c r="I50" s="179">
        <f>SUM(J55:J56)</f>
      </c>
      <c r="J50" s="4"/>
    </row>
    <row r="51" ht="17.25" customHeight="1" spans="1:11" x14ac:dyDescent="0.25">
      <c r="A51" s="17">
        <v>45386</v>
      </c>
      <c r="B51" s="18"/>
      <c r="C51" s="193">
        <v>-14</v>
      </c>
      <c r="D51" s="18"/>
      <c r="E51" s="18"/>
      <c r="F51" s="18"/>
      <c r="G51" s="18"/>
      <c r="H51" s="18"/>
      <c r="I51" s="18"/>
      <c r="J51" s="4"/>
    </row>
    <row r="52" ht="17.25" customHeight="1" spans="1:11" x14ac:dyDescent="0.25">
      <c r="A52" s="194" t="s">
        <v>1034</v>
      </c>
      <c r="B52" s="179">
        <f>SUM(C57:C58)</f>
      </c>
      <c r="C52" s="175">
        <f>SUM(D57:D58)</f>
      </c>
      <c r="D52" s="179">
        <f>SUM(E57:E58)</f>
      </c>
      <c r="E52" s="179">
        <f>SUM(F57:F58)</f>
      </c>
      <c r="F52" s="179">
        <f>SUM(G57:G58)</f>
      </c>
      <c r="G52" s="175">
        <f>SUM(H57:H58)</f>
      </c>
      <c r="H52" s="179">
        <f>SUM(I57:I58)</f>
      </c>
      <c r="I52" s="179">
        <f>SUM(J57:J58)</f>
      </c>
      <c r="J52" s="4"/>
    </row>
    <row r="53" ht="17.25" customHeight="1" spans="1:11" x14ac:dyDescent="0.25">
      <c r="A53" s="48"/>
      <c r="B53" s="50"/>
      <c r="C53" s="50"/>
      <c r="D53" s="50"/>
      <c r="E53" s="50"/>
      <c r="F53" s="50"/>
      <c r="G53" s="49">
        <v>-11</v>
      </c>
      <c r="H53" s="50"/>
      <c r="I53" s="50"/>
      <c r="J53" s="215" t="s">
        <v>1035</v>
      </c>
    </row>
    <row r="54" ht="17.25" customHeight="1" spans="1:11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4"/>
    </row>
    <row r="55" ht="17.25" customHeight="1" spans="1:11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4"/>
    </row>
    <row r="56" ht="17.25" customHeight="1" spans="1:11" x14ac:dyDescent="0.25">
      <c r="A56" s="17"/>
      <c r="B56" s="18"/>
      <c r="C56" s="18"/>
      <c r="D56" s="18"/>
      <c r="E56" s="18"/>
      <c r="F56" s="18"/>
      <c r="G56" s="18"/>
      <c r="H56" s="18"/>
      <c r="I56" s="18"/>
      <c r="J56" s="4"/>
    </row>
    <row r="57" ht="17.25" customHeight="1" spans="1:11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4"/>
    </row>
    <row r="58" ht="17.25" customHeight="1" spans="1:11" x14ac:dyDescent="0.25">
      <c r="A58" s="26"/>
      <c r="B58" s="198" t="s">
        <v>169</v>
      </c>
      <c r="C58" s="198" t="s">
        <v>17</v>
      </c>
      <c r="D58" s="198" t="s">
        <v>8</v>
      </c>
      <c r="E58" s="198" t="s">
        <v>6</v>
      </c>
      <c r="F58" s="198" t="s">
        <v>7</v>
      </c>
      <c r="G58" s="198" t="s">
        <v>9</v>
      </c>
      <c r="H58" s="198" t="s">
        <v>11</v>
      </c>
      <c r="I58" s="198" t="s">
        <v>13</v>
      </c>
      <c r="J58" s="4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10.576428571428572" style="2" customWidth="1"/>
    <col min="3" max="9" width="12.43357142857143" style="4" customWidth="1"/>
  </cols>
  <sheetData>
    <row r="1" ht="17.25" customHeight="1" spans="1:10" x14ac:dyDescent="0.25">
      <c r="A1" s="257" t="s">
        <v>0</v>
      </c>
      <c r="B1" s="198" t="s">
        <v>3</v>
      </c>
      <c r="C1" s="4"/>
      <c r="D1" s="4"/>
      <c r="E1" s="4"/>
      <c r="F1" s="4"/>
      <c r="G1" s="4"/>
      <c r="H1" s="4"/>
      <c r="I1" s="4"/>
    </row>
    <row r="2" ht="17.25" customHeight="1" spans="1:10" x14ac:dyDescent="0.25">
      <c r="A2" s="375" t="s">
        <v>115</v>
      </c>
      <c r="B2" s="9">
        <v>100</v>
      </c>
      <c r="C2" s="4"/>
      <c r="D2" s="4"/>
      <c r="E2" s="4"/>
      <c r="F2" s="4"/>
      <c r="G2" s="4"/>
      <c r="H2" s="4"/>
      <c r="I2" s="4"/>
    </row>
    <row r="3" ht="17.25" customHeight="1" spans="1:10" x14ac:dyDescent="0.25">
      <c r="A3" s="108" t="s">
        <v>479</v>
      </c>
      <c r="B3" s="109">
        <f>SUM(C9)</f>
      </c>
      <c r="C3" s="4"/>
      <c r="D3" s="4"/>
      <c r="E3" s="4"/>
      <c r="F3" s="4"/>
      <c r="G3" s="4"/>
      <c r="H3" s="4"/>
      <c r="I3" s="4"/>
    </row>
    <row r="4" ht="17.25" customHeight="1" spans="1:10" x14ac:dyDescent="0.25">
      <c r="A4" s="359"/>
      <c r="B4" s="68"/>
      <c r="C4" s="4"/>
      <c r="D4" s="4"/>
      <c r="E4" s="4"/>
      <c r="F4" s="4"/>
      <c r="G4" s="4"/>
      <c r="H4" s="4"/>
      <c r="I4" s="4"/>
    </row>
    <row r="5" ht="17.25" customHeight="1" spans="1:10" x14ac:dyDescent="0.25">
      <c r="A5" s="108" t="s">
        <v>480</v>
      </c>
      <c r="B5" s="109">
        <f>SUM(C10:C11)</f>
      </c>
      <c r="C5" s="4"/>
      <c r="D5" s="4"/>
      <c r="E5" s="4"/>
      <c r="F5" s="4"/>
      <c r="G5" s="4"/>
      <c r="H5" s="4"/>
      <c r="I5" s="4"/>
    </row>
    <row r="6" ht="17.25" customHeight="1" spans="1:10" x14ac:dyDescent="0.25">
      <c r="A6" s="357"/>
      <c r="B6" s="36"/>
      <c r="C6" s="4"/>
      <c r="D6" s="4"/>
      <c r="E6" s="4"/>
      <c r="F6" s="4"/>
      <c r="G6" s="4"/>
      <c r="H6" s="4"/>
      <c r="I6" s="4"/>
    </row>
    <row r="7" ht="17.25" customHeight="1" spans="1:10" x14ac:dyDescent="0.25">
      <c r="A7" s="108" t="s">
        <v>481</v>
      </c>
      <c r="B7" s="109">
        <f>SUM(C12:C13)</f>
      </c>
      <c r="C7" s="4"/>
      <c r="D7" s="4"/>
      <c r="E7" s="4"/>
      <c r="F7" s="4"/>
      <c r="G7" s="4"/>
      <c r="H7" s="4"/>
      <c r="I7" s="4"/>
    </row>
    <row r="8" ht="17.25" customHeight="1" spans="1:10" x14ac:dyDescent="0.25">
      <c r="A8" s="17"/>
      <c r="B8" s="18"/>
      <c r="C8" s="4"/>
      <c r="D8" s="4"/>
      <c r="E8" s="4"/>
      <c r="F8" s="4"/>
      <c r="G8" s="4"/>
      <c r="H8" s="4"/>
      <c r="I8" s="4"/>
    </row>
    <row r="9" ht="17.25" customHeight="1" spans="1:10" x14ac:dyDescent="0.25">
      <c r="A9" s="108" t="s">
        <v>482</v>
      </c>
      <c r="B9" s="109">
        <f>SUM(C14:C15)</f>
      </c>
      <c r="C9" s="4"/>
      <c r="D9" s="4"/>
      <c r="E9" s="4"/>
      <c r="F9" s="4"/>
      <c r="G9" s="4"/>
      <c r="H9" s="4"/>
      <c r="I9" s="4"/>
    </row>
    <row r="10" ht="17.25" customHeight="1" spans="1:10" x14ac:dyDescent="0.25">
      <c r="A10" s="201"/>
      <c r="B10" s="35"/>
      <c r="C10" s="4"/>
      <c r="D10" s="4"/>
      <c r="E10" s="4"/>
      <c r="F10" s="4"/>
      <c r="G10" s="4"/>
      <c r="H10" s="4"/>
      <c r="I10" s="4"/>
    </row>
    <row r="11" ht="17.25" customHeight="1" spans="1:10" x14ac:dyDescent="0.25">
      <c r="A11" s="108" t="s">
        <v>483</v>
      </c>
      <c r="B11" s="109">
        <f>SUM(C16:C17)</f>
      </c>
      <c r="C11" s="4"/>
      <c r="D11" s="4"/>
      <c r="E11" s="4"/>
      <c r="F11" s="4"/>
      <c r="G11" s="4"/>
      <c r="H11" s="4"/>
      <c r="I11" s="4"/>
    </row>
    <row r="12" ht="17.25" customHeight="1" spans="1:10" x14ac:dyDescent="0.25">
      <c r="A12" s="17">
        <v>45017</v>
      </c>
      <c r="B12" s="32">
        <v>-50</v>
      </c>
      <c r="C12" s="4"/>
      <c r="D12" s="4"/>
      <c r="E12" s="4"/>
      <c r="F12" s="4"/>
      <c r="G12" s="4"/>
      <c r="H12" s="4"/>
      <c r="I12" s="4"/>
    </row>
    <row r="13" ht="17.25" customHeight="1" spans="1:10" x14ac:dyDescent="0.25">
      <c r="A13" s="17">
        <v>45047</v>
      </c>
      <c r="B13" s="32">
        <v>-50</v>
      </c>
      <c r="C13" s="4"/>
      <c r="D13" s="4"/>
      <c r="E13" s="4"/>
      <c r="F13" s="4"/>
      <c r="G13" s="4"/>
      <c r="H13" s="4"/>
      <c r="I13" s="4"/>
    </row>
    <row r="14" ht="17.25" customHeight="1" spans="1:10" x14ac:dyDescent="0.25">
      <c r="A14" s="108" t="s">
        <v>1036</v>
      </c>
      <c r="B14" s="109">
        <f>SUM(C18:C20)</f>
      </c>
      <c r="C14" s="4"/>
      <c r="D14" s="4"/>
      <c r="E14" s="4"/>
      <c r="F14" s="4"/>
      <c r="G14" s="4"/>
      <c r="H14" s="4"/>
      <c r="I14" s="4"/>
    </row>
    <row r="15" ht="17.25" customHeight="1" spans="1:10" x14ac:dyDescent="0.25">
      <c r="A15" s="17"/>
      <c r="B15" s="18"/>
      <c r="C15" s="4"/>
      <c r="D15" s="4"/>
      <c r="E15" s="4"/>
      <c r="F15" s="4"/>
      <c r="G15" s="4"/>
      <c r="H15" s="4"/>
      <c r="I15" s="4"/>
    </row>
    <row r="16" ht="17.25" customHeight="1" spans="1:10" x14ac:dyDescent="0.25">
      <c r="A16" s="17"/>
      <c r="B16" s="18"/>
      <c r="C16" s="4"/>
      <c r="D16" s="4"/>
      <c r="E16" s="4"/>
      <c r="F16" s="4"/>
      <c r="G16" s="4"/>
      <c r="H16" s="4"/>
      <c r="I16" s="4"/>
    </row>
    <row r="17" ht="17.25" customHeight="1" spans="1:10" x14ac:dyDescent="0.25">
      <c r="A17" s="17"/>
      <c r="B17" s="18"/>
      <c r="C17" s="4"/>
      <c r="D17" s="4"/>
      <c r="E17" s="4"/>
      <c r="F17" s="4"/>
      <c r="G17" s="4"/>
      <c r="H17" s="4"/>
      <c r="I17" s="4"/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8">
        <v>44690</v>
      </c>
      <c r="B2" s="9">
        <v>200</v>
      </c>
      <c r="C2" s="9">
        <v>200</v>
      </c>
      <c r="D2" s="9">
        <v>200</v>
      </c>
      <c r="E2" s="9">
        <v>200</v>
      </c>
      <c r="F2" s="9">
        <v>200</v>
      </c>
      <c r="G2" s="9">
        <v>400</v>
      </c>
      <c r="H2" s="4"/>
      <c r="I2" s="4"/>
    </row>
    <row r="3" ht="17.25" customHeight="1" spans="1:10" x14ac:dyDescent="0.25">
      <c r="A3" s="108" t="s">
        <v>480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4"/>
      <c r="I3" s="4"/>
    </row>
    <row r="4" ht="17.25" customHeight="1" spans="1:10" x14ac:dyDescent="0.25">
      <c r="A4" s="85"/>
      <c r="B4" s="68"/>
      <c r="C4" s="68"/>
      <c r="D4" s="94"/>
      <c r="E4" s="94"/>
      <c r="F4" s="94"/>
      <c r="G4" s="94"/>
      <c r="H4" s="4"/>
      <c r="I4" s="4"/>
    </row>
    <row r="5" ht="17.25" customHeight="1" spans="1:10" x14ac:dyDescent="0.25">
      <c r="A5" s="108" t="s">
        <v>481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4"/>
      <c r="I5" s="4"/>
    </row>
    <row r="6" ht="17.25" customHeight="1" spans="1:10" x14ac:dyDescent="0.25">
      <c r="A6" s="17" t="s">
        <v>285</v>
      </c>
      <c r="B6" s="68"/>
      <c r="C6" s="68"/>
      <c r="D6" s="94"/>
      <c r="E6" s="67">
        <v>-53</v>
      </c>
      <c r="F6" s="94"/>
      <c r="G6" s="94"/>
      <c r="H6" s="4"/>
      <c r="I6" s="4"/>
    </row>
    <row r="7" ht="17.25" customHeight="1" spans="1:10" x14ac:dyDescent="0.25">
      <c r="A7" s="108" t="s">
        <v>482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4"/>
      <c r="I7" s="4"/>
    </row>
    <row r="8" ht="17.25" customHeight="1" spans="1:10" x14ac:dyDescent="0.25">
      <c r="A8" s="201"/>
      <c r="B8" s="243"/>
      <c r="C8" s="243"/>
      <c r="D8" s="243"/>
      <c r="E8" s="243"/>
      <c r="F8" s="243"/>
      <c r="G8" s="243"/>
      <c r="H8" s="4"/>
      <c r="I8" s="4"/>
    </row>
    <row r="9" ht="17.25" customHeight="1" spans="1:10" x14ac:dyDescent="0.25">
      <c r="A9" s="108" t="s">
        <v>483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4"/>
      <c r="I9" s="4"/>
    </row>
    <row r="10" ht="17.25" customHeight="1" spans="1:10" x14ac:dyDescent="0.25">
      <c r="A10" s="17">
        <v>44986</v>
      </c>
      <c r="B10" s="68"/>
      <c r="C10" s="68"/>
      <c r="D10" s="94"/>
      <c r="E10" s="67">
        <v>-69</v>
      </c>
      <c r="F10" s="94"/>
      <c r="G10" s="94"/>
      <c r="H10" s="4"/>
      <c r="I10" s="4"/>
    </row>
    <row r="11" ht="17.25" customHeight="1" spans="1:10" x14ac:dyDescent="0.25">
      <c r="A11" s="17">
        <v>45017</v>
      </c>
      <c r="B11" s="18"/>
      <c r="C11" s="18"/>
      <c r="D11" s="36"/>
      <c r="E11" s="32">
        <v>-50</v>
      </c>
      <c r="F11" s="32">
        <v>-50</v>
      </c>
      <c r="G11" s="36"/>
      <c r="H11" s="4"/>
      <c r="I11" s="4"/>
    </row>
    <row r="12" ht="17.25" customHeight="1" spans="1:10" x14ac:dyDescent="0.25">
      <c r="A12" s="17">
        <v>45047</v>
      </c>
      <c r="B12" s="18"/>
      <c r="C12" s="18"/>
      <c r="D12" s="32">
        <v>-50</v>
      </c>
      <c r="E12" s="32">
        <v>-28</v>
      </c>
      <c r="F12" s="32">
        <v>-150</v>
      </c>
      <c r="G12" s="36"/>
      <c r="H12" s="4"/>
      <c r="I12" s="4"/>
    </row>
    <row r="13" ht="17.25" customHeight="1" spans="1:10" x14ac:dyDescent="0.25">
      <c r="A13" s="17">
        <v>45261</v>
      </c>
      <c r="B13" s="18"/>
      <c r="C13" s="18"/>
      <c r="D13" s="32">
        <v>-68</v>
      </c>
      <c r="E13" s="36"/>
      <c r="F13" s="36"/>
      <c r="G13" s="36"/>
      <c r="H13" s="4"/>
      <c r="I13" s="4"/>
    </row>
    <row r="14" ht="17.25" customHeight="1" spans="1:10" x14ac:dyDescent="0.25">
      <c r="A14" s="108" t="s">
        <v>484</v>
      </c>
      <c r="B14" s="109">
        <f>SUM(C16:C20)</f>
      </c>
      <c r="C14" s="109">
        <f>SUM(D16:D20)</f>
      </c>
      <c r="D14" s="109">
        <f>SUM(E16:E20)</f>
      </c>
      <c r="E14" s="109">
        <f>SUM(F16:F20)</f>
      </c>
      <c r="F14" s="109">
        <f>SUM(G16:G20)</f>
      </c>
      <c r="G14" s="109">
        <f>SUM(H16:H20)</f>
      </c>
      <c r="H14" s="12" t="s">
        <v>1022</v>
      </c>
      <c r="I14" s="4"/>
    </row>
    <row r="15" ht="17.25" customHeight="1" spans="1:10" x14ac:dyDescent="0.25">
      <c r="A15" s="17"/>
      <c r="B15" s="18"/>
      <c r="C15" s="18"/>
      <c r="D15" s="18"/>
      <c r="E15" s="36"/>
      <c r="F15" s="36"/>
      <c r="G15" s="36"/>
      <c r="H15" s="4"/>
      <c r="I15" s="4"/>
    </row>
    <row r="16" ht="17.25" customHeight="1" spans="1:10" x14ac:dyDescent="0.25">
      <c r="A16" s="108" t="s">
        <v>947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2" t="s">
        <v>1022</v>
      </c>
      <c r="I16" s="4"/>
    </row>
    <row r="17" ht="17.25" customHeight="1" spans="1:10" x14ac:dyDescent="0.25">
      <c r="A17" s="17">
        <v>44960</v>
      </c>
      <c r="B17" s="18"/>
      <c r="C17" s="32">
        <v>-149</v>
      </c>
      <c r="D17" s="32">
        <v>-82</v>
      </c>
      <c r="E17" s="36"/>
      <c r="F17" s="36"/>
      <c r="G17" s="36"/>
      <c r="H17" s="4"/>
      <c r="I17" s="4"/>
    </row>
    <row r="18" ht="17.25" customHeight="1" spans="1:10" x14ac:dyDescent="0.25">
      <c r="A18" s="17" t="s">
        <v>289</v>
      </c>
      <c r="B18" s="18"/>
      <c r="C18" s="32">
        <v>-51</v>
      </c>
      <c r="D18" s="36"/>
      <c r="E18" s="36"/>
      <c r="F18" s="36"/>
      <c r="G18" s="32">
        <v>-111</v>
      </c>
      <c r="H18" s="4"/>
      <c r="I18" s="4"/>
    </row>
    <row r="19" ht="17.25" customHeight="1" spans="1:10" x14ac:dyDescent="0.25">
      <c r="A19" s="17" t="s">
        <v>340</v>
      </c>
      <c r="B19" s="32">
        <v>-84</v>
      </c>
      <c r="C19" s="18"/>
      <c r="D19" s="36"/>
      <c r="E19" s="36"/>
      <c r="F19" s="36"/>
      <c r="G19" s="36"/>
      <c r="H19" s="4"/>
      <c r="I19" s="4"/>
    </row>
    <row r="20" ht="17.25" customHeight="1" spans="1:10" x14ac:dyDescent="0.25">
      <c r="A20" s="17" t="s">
        <v>1037</v>
      </c>
      <c r="B20" s="32">
        <v>-100</v>
      </c>
      <c r="C20" s="18"/>
      <c r="D20" s="36"/>
      <c r="E20" s="36"/>
      <c r="F20" s="36"/>
      <c r="G20" s="32">
        <v>-289</v>
      </c>
      <c r="H20" s="4"/>
      <c r="I20" s="4"/>
    </row>
    <row r="21" ht="17.25" customHeight="1" spans="1:10" x14ac:dyDescent="0.25">
      <c r="A21" s="17" t="s">
        <v>341</v>
      </c>
      <c r="B21" s="32">
        <v>-16</v>
      </c>
      <c r="C21" s="18"/>
      <c r="D21" s="36"/>
      <c r="E21" s="36"/>
      <c r="F21" s="36"/>
      <c r="G21" s="36"/>
      <c r="H21" s="4"/>
      <c r="I21" s="4"/>
    </row>
    <row r="22" ht="17.25" customHeight="1" spans="1:10" x14ac:dyDescent="0.25">
      <c r="A22" s="108" t="s">
        <v>948</v>
      </c>
      <c r="B22" s="109">
        <f>SUM(C23:C28)</f>
      </c>
      <c r="C22" s="109">
        <f>SUM(D23:D28)</f>
      </c>
      <c r="D22" s="109">
        <f>SUM(E23:E28)</f>
      </c>
      <c r="E22" s="109">
        <f>SUM(F23:F28)</f>
      </c>
      <c r="F22" s="109">
        <f>SUM(G23:G28)</f>
      </c>
      <c r="G22" s="109">
        <f>SUM(H23:H28)</f>
      </c>
      <c r="H22" s="12" t="s">
        <v>1022</v>
      </c>
      <c r="I22" s="4"/>
    </row>
    <row r="23" ht="17.25" customHeight="1" spans="1:10" x14ac:dyDescent="0.25">
      <c r="A23" s="122"/>
      <c r="B23" s="18"/>
      <c r="C23" s="18"/>
      <c r="D23" s="18"/>
      <c r="E23" s="18"/>
      <c r="F23" s="18"/>
      <c r="G23" s="18"/>
      <c r="H23" s="4"/>
      <c r="I23" s="4"/>
    </row>
    <row r="24" ht="17.25" customHeight="1" spans="1:10" x14ac:dyDescent="0.25">
      <c r="A24" s="122"/>
      <c r="B24" s="18"/>
      <c r="C24" s="18"/>
      <c r="D24" s="18"/>
      <c r="E24" s="18"/>
      <c r="F24" s="18"/>
      <c r="G24" s="18"/>
      <c r="H24" s="4"/>
      <c r="I24" s="4"/>
    </row>
    <row r="25" ht="17.25" customHeight="1" spans="1:10" x14ac:dyDescent="0.25">
      <c r="A25" s="57"/>
      <c r="B25" s="73"/>
      <c r="C25" s="73"/>
      <c r="D25" s="73"/>
      <c r="E25" s="73"/>
      <c r="F25" s="73"/>
      <c r="G25" s="73"/>
      <c r="H25" s="4"/>
      <c r="I25" s="4"/>
    </row>
    <row r="26" ht="17.25" customHeight="1" spans="1:10" x14ac:dyDescent="0.25">
      <c r="A26" s="98" t="s">
        <v>277</v>
      </c>
      <c r="B26" s="282">
        <f>SUM(C9)</f>
      </c>
      <c r="C26" s="282">
        <f>SUM(D9)</f>
      </c>
      <c r="D26" s="282">
        <f>SUM(E9)</f>
      </c>
      <c r="E26" s="282">
        <f>SUM(F9)</f>
      </c>
      <c r="F26" s="282">
        <f>SUM(G9)</f>
      </c>
      <c r="G26" s="282">
        <f>SUM(H9)</f>
      </c>
      <c r="H26" s="4"/>
      <c r="I26" s="4"/>
    </row>
    <row r="27" ht="17.25" customHeight="1" spans="1:10" x14ac:dyDescent="0.25">
      <c r="A27" s="5" t="s">
        <v>773</v>
      </c>
      <c r="B27" s="240">
        <v>200</v>
      </c>
      <c r="C27" s="240">
        <v>200</v>
      </c>
      <c r="D27" s="240">
        <v>200</v>
      </c>
      <c r="E27" s="240">
        <v>200</v>
      </c>
      <c r="F27" s="240">
        <v>200</v>
      </c>
      <c r="G27" s="240">
        <v>400</v>
      </c>
      <c r="H27" s="4"/>
      <c r="I27" s="4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17">
        <v>44751</v>
      </c>
      <c r="B2" s="32">
        <v>100</v>
      </c>
      <c r="C2" s="32">
        <v>100</v>
      </c>
      <c r="D2" s="32">
        <v>100</v>
      </c>
      <c r="E2" s="32">
        <v>30</v>
      </c>
      <c r="F2" s="32">
        <v>100</v>
      </c>
      <c r="G2" s="32">
        <v>200</v>
      </c>
      <c r="H2" s="4"/>
      <c r="I2" s="4"/>
    </row>
    <row r="3" ht="17.25" customHeight="1" spans="1:10" x14ac:dyDescent="0.25">
      <c r="A3" s="57">
        <v>44751</v>
      </c>
      <c r="B3" s="58"/>
      <c r="C3" s="58"/>
      <c r="D3" s="58"/>
      <c r="E3" s="70">
        <v>70</v>
      </c>
      <c r="F3" s="70">
        <v>400</v>
      </c>
      <c r="G3" s="58"/>
      <c r="H3" s="4"/>
      <c r="I3" s="4"/>
    </row>
    <row r="4" ht="17.25" customHeight="1" spans="1:10" x14ac:dyDescent="0.25">
      <c r="A4" s="108" t="s">
        <v>480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  <c r="I4" s="4"/>
    </row>
    <row r="5" ht="17.25" customHeight="1" spans="1:10" x14ac:dyDescent="0.25">
      <c r="A5" s="85"/>
      <c r="B5" s="68"/>
      <c r="C5" s="68"/>
      <c r="D5" s="68"/>
      <c r="E5" s="68"/>
      <c r="F5" s="68"/>
      <c r="G5" s="68"/>
      <c r="H5" s="4"/>
      <c r="I5" s="4"/>
    </row>
    <row r="6" ht="17.25" customHeight="1" spans="1:10" x14ac:dyDescent="0.25">
      <c r="A6" s="108" t="s">
        <v>481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4"/>
      <c r="I6" s="4"/>
    </row>
    <row r="7" ht="17.25" customHeight="1" spans="1:10" x14ac:dyDescent="0.25">
      <c r="A7" s="85"/>
      <c r="B7" s="68"/>
      <c r="C7" s="68"/>
      <c r="D7" s="68"/>
      <c r="E7" s="68"/>
      <c r="F7" s="68"/>
      <c r="G7" s="68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68"/>
      <c r="C9" s="68"/>
      <c r="D9" s="68"/>
      <c r="E9" s="68"/>
      <c r="F9" s="68"/>
      <c r="G9" s="6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>
        <v>45047</v>
      </c>
      <c r="B11" s="68"/>
      <c r="C11" s="68"/>
      <c r="D11" s="68"/>
      <c r="E11" s="67">
        <v>-44</v>
      </c>
      <c r="F11" s="67">
        <v>-100</v>
      </c>
      <c r="G11" s="68"/>
      <c r="H11" s="4"/>
      <c r="I11" s="4"/>
    </row>
    <row r="12" ht="17.25" customHeight="1" spans="1:10" x14ac:dyDescent="0.25">
      <c r="A12" s="17">
        <v>45261</v>
      </c>
      <c r="B12" s="18"/>
      <c r="C12" s="18"/>
      <c r="D12" s="18"/>
      <c r="E12" s="32">
        <v>-56</v>
      </c>
      <c r="F12" s="32">
        <v>-35</v>
      </c>
      <c r="G12" s="18"/>
      <c r="H12" s="4"/>
      <c r="I12" s="4"/>
    </row>
    <row r="13" ht="17.25" customHeight="1" spans="1:10" x14ac:dyDescent="0.25">
      <c r="A13" s="108" t="s">
        <v>484</v>
      </c>
      <c r="B13" s="109">
        <f>SUM(C17:C19)</f>
      </c>
      <c r="C13" s="109">
        <f>SUM(D17:D19)</f>
      </c>
      <c r="D13" s="109">
        <f>SUM(E17:E19)</f>
      </c>
      <c r="E13" s="109">
        <f>SUM(F17:F19)</f>
      </c>
      <c r="F13" s="109">
        <f>SUM(G17:G19)</f>
      </c>
      <c r="G13" s="109">
        <f>SUM(H17:H19)</f>
      </c>
      <c r="H13" s="12" t="s">
        <v>1022</v>
      </c>
      <c r="I13" s="4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4"/>
      <c r="I14" s="4"/>
    </row>
    <row r="15" ht="17.25" customHeight="1" spans="1:10" x14ac:dyDescent="0.25">
      <c r="A15" s="108" t="s">
        <v>947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2" t="s">
        <v>1022</v>
      </c>
      <c r="I15" s="4"/>
    </row>
    <row r="16" ht="17.25" customHeight="1" spans="1:10" x14ac:dyDescent="0.25">
      <c r="A16" s="17">
        <v>44960</v>
      </c>
      <c r="B16" s="18"/>
      <c r="C16" s="18"/>
      <c r="D16" s="32">
        <v>-38</v>
      </c>
      <c r="E16" s="18"/>
      <c r="F16" s="32">
        <v>-365</v>
      </c>
      <c r="G16" s="18"/>
      <c r="H16" s="4"/>
      <c r="I16" s="4"/>
    </row>
    <row r="17" ht="17.25" customHeight="1" spans="1:10" x14ac:dyDescent="0.25">
      <c r="A17" s="17" t="s">
        <v>289</v>
      </c>
      <c r="B17" s="18"/>
      <c r="C17" s="32">
        <v>-100</v>
      </c>
      <c r="D17" s="32">
        <v>-62</v>
      </c>
      <c r="E17" s="18"/>
      <c r="F17" s="18"/>
      <c r="G17" s="18"/>
      <c r="H17" s="4"/>
      <c r="I17" s="4"/>
    </row>
    <row r="18" ht="17.25" customHeight="1" spans="1:10" x14ac:dyDescent="0.25">
      <c r="A18" s="17" t="s">
        <v>1037</v>
      </c>
      <c r="B18" s="18"/>
      <c r="C18" s="18"/>
      <c r="D18" s="18"/>
      <c r="E18" s="18"/>
      <c r="F18" s="18"/>
      <c r="G18" s="32">
        <v>-21</v>
      </c>
      <c r="H18" s="4"/>
      <c r="I18" s="4"/>
    </row>
    <row r="19" ht="17.25" customHeight="1" spans="1:10" x14ac:dyDescent="0.25">
      <c r="A19" s="57" t="s">
        <v>341</v>
      </c>
      <c r="B19" s="70">
        <v>-75</v>
      </c>
      <c r="C19" s="58"/>
      <c r="D19" s="58"/>
      <c r="E19" s="58"/>
      <c r="F19" s="58"/>
      <c r="G19" s="70">
        <v>-8</v>
      </c>
      <c r="H19" s="4"/>
      <c r="I19" s="4"/>
    </row>
    <row r="20" ht="17.25" customHeight="1" spans="1:10" x14ac:dyDescent="0.25">
      <c r="A20" s="108" t="s">
        <v>948</v>
      </c>
      <c r="B20" s="109">
        <f>SUM(C22:C26)</f>
      </c>
      <c r="C20" s="109">
        <f>SUM(D22:D26)</f>
      </c>
      <c r="D20" s="109">
        <f>SUM(E22:E26)</f>
      </c>
      <c r="E20" s="109">
        <f>SUM(F22:F26)</f>
      </c>
      <c r="F20" s="109">
        <f>SUM(G22:G26)</f>
      </c>
      <c r="G20" s="109">
        <f>SUM(H22:H26)</f>
      </c>
      <c r="H20" s="12" t="s">
        <v>1022</v>
      </c>
      <c r="I20" s="4"/>
    </row>
    <row r="21" ht="17.25" customHeight="1" spans="1:10" x14ac:dyDescent="0.25">
      <c r="A21" s="17">
        <v>45142</v>
      </c>
      <c r="B21" s="32">
        <v>-25</v>
      </c>
      <c r="C21" s="18"/>
      <c r="D21" s="18"/>
      <c r="E21" s="18"/>
      <c r="F21" s="18"/>
      <c r="G21" s="32">
        <v>-4</v>
      </c>
      <c r="H21" s="4"/>
      <c r="I21" s="4"/>
    </row>
    <row r="22" ht="17.25" customHeight="1" spans="1:10" x14ac:dyDescent="0.25">
      <c r="A22" s="17">
        <v>45203</v>
      </c>
      <c r="B22" s="18"/>
      <c r="C22" s="18"/>
      <c r="D22" s="18"/>
      <c r="E22" s="18"/>
      <c r="F22" s="18"/>
      <c r="G22" s="32">
        <v>-167</v>
      </c>
      <c r="H22" s="4"/>
      <c r="I22" s="4"/>
    </row>
    <row r="23" ht="17.25" customHeight="1" spans="1:10" x14ac:dyDescent="0.25">
      <c r="A23" s="108" t="s">
        <v>949</v>
      </c>
      <c r="B23" s="109">
        <f>SUM(C27:C29)</f>
      </c>
      <c r="C23" s="109">
        <f>SUM(D27:D29)</f>
      </c>
      <c r="D23" s="109">
        <f>SUM(E27:E29)</f>
      </c>
      <c r="E23" s="109">
        <f>SUM(F27:F29)</f>
      </c>
      <c r="F23" s="109">
        <f>SUM(G27:G29)</f>
      </c>
      <c r="G23" s="109">
        <f>SUM(H27:H29)</f>
      </c>
      <c r="H23" s="4"/>
      <c r="I23" s="4"/>
    </row>
    <row r="24" ht="17.25" customHeight="1" spans="1:10" x14ac:dyDescent="0.25">
      <c r="A24" s="8"/>
      <c r="B24" s="10"/>
      <c r="C24" s="10"/>
      <c r="D24" s="10"/>
      <c r="E24" s="10"/>
      <c r="F24" s="10"/>
      <c r="G24" s="10"/>
      <c r="H24" s="4"/>
      <c r="I24" s="4"/>
    </row>
    <row r="25" ht="17.25" customHeight="1" spans="1:10" x14ac:dyDescent="0.25">
      <c r="A25" s="57"/>
      <c r="B25" s="58"/>
      <c r="C25" s="73"/>
      <c r="D25" s="73"/>
      <c r="E25" s="73"/>
      <c r="F25" s="73"/>
      <c r="G25" s="58"/>
      <c r="H25" s="4"/>
      <c r="I25" s="4"/>
    </row>
    <row r="26" ht="17.25" customHeight="1" spans="1:10" x14ac:dyDescent="0.25">
      <c r="A26" s="98" t="s">
        <v>277</v>
      </c>
      <c r="B26" s="282">
        <f>SUM(C9:C10)</f>
      </c>
      <c r="C26" s="282">
        <f>SUM(D9:D10)</f>
      </c>
      <c r="D26" s="282">
        <f>SUM(E9:E10)</f>
      </c>
      <c r="E26" s="282">
        <f>SUM(F9:F10)</f>
      </c>
      <c r="F26" s="282">
        <f>SUM(G9:G10)</f>
      </c>
      <c r="G26" s="282">
        <f>SUM(H9:H10)</f>
      </c>
      <c r="H26" s="4"/>
      <c r="I26" s="4"/>
    </row>
    <row r="27" ht="17.25" customHeight="1" spans="1:10" x14ac:dyDescent="0.25">
      <c r="A27" s="5" t="s">
        <v>773</v>
      </c>
      <c r="B27" s="240">
        <v>100</v>
      </c>
      <c r="C27" s="240">
        <v>100</v>
      </c>
      <c r="D27" s="240">
        <v>100</v>
      </c>
      <c r="E27" s="240">
        <v>100</v>
      </c>
      <c r="F27" s="240">
        <v>500</v>
      </c>
      <c r="G27" s="240">
        <v>200</v>
      </c>
      <c r="H27" s="4"/>
      <c r="I27" s="4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3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17" t="s">
        <v>207</v>
      </c>
      <c r="B2" s="32">
        <v>60</v>
      </c>
      <c r="C2" s="32">
        <v>60</v>
      </c>
      <c r="D2" s="32">
        <v>50</v>
      </c>
      <c r="E2" s="32">
        <v>50</v>
      </c>
      <c r="F2" s="32">
        <v>50</v>
      </c>
      <c r="G2" s="32">
        <v>200</v>
      </c>
      <c r="H2" s="4"/>
      <c r="I2" s="4"/>
    </row>
    <row r="3" ht="17.25" customHeight="1" spans="1:10" x14ac:dyDescent="0.25">
      <c r="A3" s="57" t="s">
        <v>164</v>
      </c>
      <c r="B3" s="70">
        <v>40</v>
      </c>
      <c r="C3" s="70">
        <v>140</v>
      </c>
      <c r="D3" s="70">
        <v>150</v>
      </c>
      <c r="E3" s="70">
        <v>50</v>
      </c>
      <c r="F3" s="70">
        <v>150</v>
      </c>
      <c r="G3" s="73"/>
      <c r="H3" s="4"/>
      <c r="I3" s="4"/>
    </row>
    <row r="4" ht="17.25" customHeight="1" spans="1:10" x14ac:dyDescent="0.25">
      <c r="A4" s="108" t="s">
        <v>480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  <c r="I4" s="4"/>
    </row>
    <row r="5" ht="17.25" customHeight="1" spans="1:10" x14ac:dyDescent="0.25">
      <c r="A5" s="8"/>
      <c r="B5" s="10"/>
      <c r="C5" s="10"/>
      <c r="D5" s="10"/>
      <c r="E5" s="10"/>
      <c r="F5" s="10"/>
      <c r="G5" s="10"/>
      <c r="H5" s="4"/>
      <c r="I5" s="4"/>
    </row>
    <row r="6" ht="17.25" customHeight="1" spans="1:10" x14ac:dyDescent="0.25">
      <c r="A6" s="108" t="s">
        <v>481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4"/>
      <c r="I6" s="4"/>
    </row>
    <row r="7" ht="17.25" customHeight="1" spans="1:10" x14ac:dyDescent="0.25">
      <c r="A7" s="8"/>
      <c r="B7" s="10"/>
      <c r="C7" s="10"/>
      <c r="D7" s="10"/>
      <c r="E7" s="10"/>
      <c r="F7" s="10"/>
      <c r="G7" s="10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>
        <v>45261</v>
      </c>
      <c r="B11" s="58"/>
      <c r="C11" s="58"/>
      <c r="D11" s="58"/>
      <c r="E11" s="70">
        <v>-61</v>
      </c>
      <c r="F11" s="401"/>
      <c r="G11" s="401"/>
      <c r="H11" s="4"/>
      <c r="I11" s="4"/>
    </row>
    <row r="12" ht="17.25" customHeight="1" spans="1:10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2" t="s">
        <v>1022</v>
      </c>
      <c r="I12" s="4"/>
    </row>
    <row r="13" ht="17.25" customHeight="1" spans="1:10" x14ac:dyDescent="0.25">
      <c r="A13" s="85" t="s">
        <v>260</v>
      </c>
      <c r="B13" s="401"/>
      <c r="C13" s="401"/>
      <c r="D13" s="401"/>
      <c r="E13" s="70">
        <v>-32</v>
      </c>
      <c r="F13" s="401"/>
      <c r="G13" s="401"/>
      <c r="H13" s="4"/>
      <c r="I13" s="4"/>
    </row>
    <row r="14" ht="17.25" customHeight="1" spans="1:10" x14ac:dyDescent="0.25">
      <c r="A14" s="108" t="s">
        <v>947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2" t="s">
        <v>1022</v>
      </c>
      <c r="I14" s="4"/>
    </row>
    <row r="15" ht="17.25" customHeight="1" spans="1:10" x14ac:dyDescent="0.25">
      <c r="A15" s="17">
        <v>44960</v>
      </c>
      <c r="B15" s="58"/>
      <c r="C15" s="58"/>
      <c r="D15" s="58"/>
      <c r="E15" s="58"/>
      <c r="F15" s="70">
        <v>-75</v>
      </c>
      <c r="G15" s="58"/>
      <c r="H15" s="4"/>
      <c r="I15" s="4"/>
    </row>
    <row r="16" ht="17.25" customHeight="1" spans="1:10" x14ac:dyDescent="0.25">
      <c r="A16" s="17" t="s">
        <v>289</v>
      </c>
      <c r="B16" s="58"/>
      <c r="C16" s="70">
        <v>-16</v>
      </c>
      <c r="D16" s="70">
        <v>-12</v>
      </c>
      <c r="E16" s="70">
        <v>-7</v>
      </c>
      <c r="F16" s="70">
        <v>-125</v>
      </c>
      <c r="G16" s="58"/>
      <c r="H16" s="4"/>
      <c r="I16" s="4"/>
    </row>
    <row r="17" ht="17.25" customHeight="1" spans="1:10" x14ac:dyDescent="0.25">
      <c r="A17" s="17" t="s">
        <v>1037</v>
      </c>
      <c r="B17" s="58"/>
      <c r="C17" s="70">
        <v>-100</v>
      </c>
      <c r="D17" s="58"/>
      <c r="E17" s="58"/>
      <c r="F17" s="58"/>
      <c r="G17" s="58"/>
      <c r="H17" s="4"/>
      <c r="I17" s="4"/>
    </row>
    <row r="18" ht="17.25" customHeight="1" spans="1:10" x14ac:dyDescent="0.25">
      <c r="A18" s="17" t="s">
        <v>341</v>
      </c>
      <c r="B18" s="58"/>
      <c r="C18" s="70">
        <v>-83</v>
      </c>
      <c r="D18" s="70">
        <v>-6</v>
      </c>
      <c r="E18" s="58"/>
      <c r="F18" s="58"/>
      <c r="G18" s="58"/>
      <c r="H18" s="4"/>
      <c r="I18" s="4"/>
    </row>
    <row r="19" ht="17.25" customHeight="1" spans="1:10" x14ac:dyDescent="0.25">
      <c r="A19" s="108" t="s">
        <v>948</v>
      </c>
      <c r="B19" s="109">
        <f>SUM(C21:C25)</f>
      </c>
      <c r="C19" s="109">
        <f>SUM(D21:D25)</f>
      </c>
      <c r="D19" s="109">
        <f>SUM(E21:E25)</f>
      </c>
      <c r="E19" s="109">
        <f>SUM(F21:F25)</f>
      </c>
      <c r="F19" s="109">
        <f>SUM(G21:G25)</f>
      </c>
      <c r="G19" s="109">
        <f>SUM(H21:H25)</f>
      </c>
      <c r="H19" s="12" t="s">
        <v>1022</v>
      </c>
      <c r="I19" s="4"/>
    </row>
    <row r="20" ht="17.25" customHeight="1" spans="1:10" x14ac:dyDescent="0.25">
      <c r="A20" s="17">
        <v>45142</v>
      </c>
      <c r="B20" s="70">
        <v>-17</v>
      </c>
      <c r="C20" s="58"/>
      <c r="D20" s="58"/>
      <c r="E20" s="58"/>
      <c r="F20" s="58"/>
      <c r="G20" s="58"/>
      <c r="H20" s="4"/>
      <c r="I20" s="4"/>
    </row>
    <row r="21" ht="17.25" customHeight="1" spans="1:10" x14ac:dyDescent="0.25">
      <c r="A21" s="17">
        <v>45203</v>
      </c>
      <c r="B21" s="70">
        <v>-83</v>
      </c>
      <c r="C21" s="70">
        <v>-1</v>
      </c>
      <c r="D21" s="58"/>
      <c r="E21" s="58"/>
      <c r="F21" s="58"/>
      <c r="G21" s="70">
        <v>-78</v>
      </c>
      <c r="H21" s="4"/>
      <c r="I21" s="4"/>
    </row>
    <row r="22" ht="17.25" customHeight="1" spans="1:10" x14ac:dyDescent="0.25">
      <c r="A22" s="17" t="s">
        <v>1023</v>
      </c>
      <c r="B22" s="58"/>
      <c r="C22" s="58"/>
      <c r="D22" s="58"/>
      <c r="E22" s="58"/>
      <c r="F22" s="58"/>
      <c r="G22" s="70">
        <v>-122</v>
      </c>
      <c r="H22" s="4"/>
      <c r="I22" s="4"/>
    </row>
    <row r="23" ht="17.25" customHeight="1" spans="1:10" x14ac:dyDescent="0.25">
      <c r="A23" s="17" t="s">
        <v>1023</v>
      </c>
      <c r="B23" s="58"/>
      <c r="C23" s="58"/>
      <c r="D23" s="70">
        <v>-99</v>
      </c>
      <c r="E23" s="58"/>
      <c r="F23" s="58"/>
      <c r="G23" s="58"/>
      <c r="H23" s="4"/>
      <c r="I23" s="4"/>
    </row>
    <row r="24" ht="17.25" customHeight="1" spans="1:10" x14ac:dyDescent="0.25">
      <c r="A24" s="108" t="s">
        <v>949</v>
      </c>
      <c r="B24" s="109">
        <f>SUM(C26:C30)</f>
      </c>
      <c r="C24" s="109">
        <f>SUM(D26:D30)</f>
      </c>
      <c r="D24" s="109">
        <f>SUM(E26:E30)</f>
      </c>
      <c r="E24" s="109">
        <f>SUM(F26:F30)</f>
      </c>
      <c r="F24" s="109">
        <f>SUM(G26:G30)</f>
      </c>
      <c r="G24" s="109">
        <f>SUM(H26:H30)</f>
      </c>
      <c r="H24" s="4"/>
      <c r="I24" s="4"/>
    </row>
    <row r="25" ht="17.25" customHeight="1" spans="1:10" x14ac:dyDescent="0.25">
      <c r="A25" s="57">
        <v>45051</v>
      </c>
      <c r="B25" s="58"/>
      <c r="C25" s="58"/>
      <c r="D25" s="70">
        <v>-5</v>
      </c>
      <c r="E25" s="58"/>
      <c r="F25" s="58"/>
      <c r="G25" s="58"/>
      <c r="H25" s="4"/>
      <c r="I25" s="4"/>
    </row>
    <row r="26" ht="17.25" customHeight="1" spans="1:10" x14ac:dyDescent="0.25">
      <c r="A26" s="57" t="s">
        <v>1024</v>
      </c>
      <c r="B26" s="58"/>
      <c r="C26" s="58"/>
      <c r="D26" s="70">
        <v>-54</v>
      </c>
      <c r="E26" s="58"/>
      <c r="F26" s="58"/>
      <c r="G26" s="58"/>
      <c r="H26" s="4"/>
      <c r="I26" s="4"/>
    </row>
    <row r="27" ht="17.25" customHeight="1" spans="1:10" x14ac:dyDescent="0.25">
      <c r="A27" s="17" t="s">
        <v>1038</v>
      </c>
      <c r="B27" s="58"/>
      <c r="C27" s="58"/>
      <c r="D27" s="70">
        <v>-15</v>
      </c>
      <c r="E27" s="58"/>
      <c r="F27" s="58"/>
      <c r="G27" s="58"/>
      <c r="H27" s="4"/>
      <c r="I27" s="4"/>
    </row>
    <row r="28" ht="17.25" customHeight="1" spans="1:10" x14ac:dyDescent="0.25">
      <c r="A28" s="17" t="s">
        <v>1039</v>
      </c>
      <c r="B28" s="58"/>
      <c r="C28" s="58"/>
      <c r="D28" s="70">
        <v>-9</v>
      </c>
      <c r="E28" s="58"/>
      <c r="F28" s="58"/>
      <c r="G28" s="58"/>
      <c r="H28" s="4"/>
      <c r="I28" s="4"/>
    </row>
    <row r="29" ht="17.25" customHeight="1" spans="1:10" x14ac:dyDescent="0.25">
      <c r="A29" s="108" t="s">
        <v>950</v>
      </c>
      <c r="B29" s="109">
        <f>SUM(C31:C35)</f>
      </c>
      <c r="C29" s="109">
        <f>SUM(D31:D35)</f>
      </c>
      <c r="D29" s="109">
        <f>SUM(E31:E35)</f>
      </c>
      <c r="E29" s="109">
        <f>SUM(F31:F35)</f>
      </c>
      <c r="F29" s="109">
        <f>SUM(G31:G35)</f>
      </c>
      <c r="G29" s="109">
        <f>SUM(H31:H35)</f>
      </c>
      <c r="H29" s="12" t="s">
        <v>1025</v>
      </c>
      <c r="I29" s="4"/>
    </row>
    <row r="30" ht="17.25" customHeight="1" spans="1:10" x14ac:dyDescent="0.25">
      <c r="A30" s="57"/>
      <c r="B30" s="58"/>
      <c r="C30" s="58"/>
      <c r="D30" s="58"/>
      <c r="E30" s="58"/>
      <c r="F30" s="58"/>
      <c r="G30" s="58"/>
      <c r="H30" s="4"/>
      <c r="I30" s="4"/>
    </row>
    <row r="31" ht="17.25" customHeight="1" spans="1:10" x14ac:dyDescent="0.25">
      <c r="A31" s="57"/>
      <c r="B31" s="58"/>
      <c r="C31" s="58"/>
      <c r="D31" s="58"/>
      <c r="E31" s="58"/>
      <c r="F31" s="58"/>
      <c r="G31" s="58"/>
      <c r="H31" s="4"/>
      <c r="I31" s="4"/>
    </row>
    <row r="32" ht="17.25" customHeight="1" spans="1:10" x14ac:dyDescent="0.25">
      <c r="A32" s="98" t="s">
        <v>277</v>
      </c>
      <c r="B32" s="282">
        <f>SUM(C9:C10)</f>
      </c>
      <c r="C32" s="282">
        <f>SUM(D9:D10)</f>
      </c>
      <c r="D32" s="282">
        <f>SUM(E9:E10)</f>
      </c>
      <c r="E32" s="282">
        <f>SUM(F9:F10)</f>
      </c>
      <c r="F32" s="282">
        <f>SUM(G9:G10)</f>
      </c>
      <c r="G32" s="282">
        <f>SUM(H9:H10)</f>
      </c>
      <c r="H32" s="4"/>
      <c r="I32" s="4"/>
    </row>
    <row r="33" ht="17.25" customHeight="1" spans="1:10" x14ac:dyDescent="0.25">
      <c r="A33" s="5" t="s">
        <v>773</v>
      </c>
      <c r="B33" s="240">
        <v>100</v>
      </c>
      <c r="C33" s="240">
        <v>200</v>
      </c>
      <c r="D33" s="240">
        <v>200</v>
      </c>
      <c r="E33" s="240">
        <v>100</v>
      </c>
      <c r="F33" s="240">
        <v>200</v>
      </c>
      <c r="G33" s="240">
        <v>200</v>
      </c>
      <c r="H33" s="4"/>
      <c r="I33" s="4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4"/>
      <c r="I1" s="4"/>
    </row>
    <row r="2" ht="17.25" customHeight="1" spans="1:10" x14ac:dyDescent="0.25">
      <c r="A2" s="57" t="s">
        <v>195</v>
      </c>
      <c r="B2" s="70">
        <v>200</v>
      </c>
      <c r="C2" s="70">
        <v>200</v>
      </c>
      <c r="D2" s="70">
        <v>200</v>
      </c>
      <c r="E2" s="70">
        <v>75</v>
      </c>
      <c r="F2" s="70">
        <v>200</v>
      </c>
      <c r="G2" s="70">
        <v>400</v>
      </c>
      <c r="H2" s="4"/>
      <c r="I2" s="4"/>
    </row>
    <row r="3" ht="17.25" customHeight="1" spans="1:10" x14ac:dyDescent="0.25">
      <c r="A3" s="108" t="s">
        <v>480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4"/>
      <c r="I3" s="4"/>
    </row>
    <row r="4" ht="17.25" customHeight="1" spans="1:10" x14ac:dyDescent="0.25">
      <c r="A4" s="85">
        <v>44630</v>
      </c>
      <c r="B4" s="68"/>
      <c r="C4" s="68"/>
      <c r="D4" s="68"/>
      <c r="E4" s="67">
        <v>75</v>
      </c>
      <c r="F4" s="67">
        <v>200</v>
      </c>
      <c r="G4" s="68"/>
      <c r="H4" s="4"/>
      <c r="I4" s="4"/>
    </row>
    <row r="5" ht="17.25" customHeight="1" spans="1:10" x14ac:dyDescent="0.25">
      <c r="A5" s="17" t="s">
        <v>232</v>
      </c>
      <c r="B5" s="18"/>
      <c r="C5" s="18"/>
      <c r="D5" s="18"/>
      <c r="E5" s="32">
        <v>50</v>
      </c>
      <c r="F5" s="18"/>
      <c r="G5" s="18"/>
      <c r="H5" s="4"/>
      <c r="I5" s="4"/>
    </row>
    <row r="6" ht="17.25" customHeight="1" spans="1:10" x14ac:dyDescent="0.25">
      <c r="A6" s="108" t="s">
        <v>481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109">
        <f>SUM(H10:H12)</f>
      </c>
      <c r="H6" s="4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4"/>
      <c r="I7" s="4"/>
    </row>
    <row r="8" ht="17.25" customHeight="1" spans="1:10" x14ac:dyDescent="0.25">
      <c r="A8" s="108" t="s">
        <v>482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4"/>
      <c r="I9" s="4"/>
    </row>
    <row r="10" ht="17.25" customHeight="1" spans="1:10" x14ac:dyDescent="0.25">
      <c r="A10" s="108" t="s">
        <v>483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4"/>
      <c r="I11" s="4"/>
    </row>
    <row r="12" ht="17.25" customHeight="1" spans="1:10" x14ac:dyDescent="0.25">
      <c r="A12" s="108" t="s">
        <v>484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2" t="s">
        <v>1022</v>
      </c>
      <c r="I12" s="4"/>
    </row>
    <row r="13" ht="17.25" customHeight="1" spans="1:10" x14ac:dyDescent="0.25">
      <c r="A13" s="201"/>
      <c r="B13" s="402"/>
      <c r="C13" s="402"/>
      <c r="D13" s="402"/>
      <c r="E13" s="402"/>
      <c r="F13" s="402"/>
      <c r="G13" s="402"/>
      <c r="H13" s="4"/>
      <c r="I13" s="4"/>
    </row>
    <row r="14" ht="17.25" customHeight="1" spans="1:10" x14ac:dyDescent="0.25">
      <c r="A14" s="108" t="s">
        <v>947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2" t="s">
        <v>1022</v>
      </c>
      <c r="I14" s="4"/>
    </row>
    <row r="15" ht="17.25" customHeight="1" spans="1:10" x14ac:dyDescent="0.25">
      <c r="A15" s="57" t="s">
        <v>289</v>
      </c>
      <c r="B15" s="58"/>
      <c r="C15" s="58"/>
      <c r="D15" s="58"/>
      <c r="E15" s="70">
        <v>-37</v>
      </c>
      <c r="F15" s="70">
        <v>-12</v>
      </c>
      <c r="G15" s="58"/>
      <c r="H15" s="4"/>
      <c r="I15" s="4"/>
    </row>
    <row r="16" ht="17.25" customHeight="1" spans="1:10" x14ac:dyDescent="0.25">
      <c r="A16" s="403" t="s">
        <v>341</v>
      </c>
      <c r="B16" s="404"/>
      <c r="C16" s="404"/>
      <c r="D16" s="404"/>
      <c r="E16" s="379">
        <v>-10</v>
      </c>
      <c r="F16" s="379">
        <v>-70</v>
      </c>
      <c r="G16" s="404"/>
      <c r="H16" s="4"/>
      <c r="I16" s="4"/>
    </row>
    <row r="17" ht="17.25" customHeight="1" spans="1:10" x14ac:dyDescent="0.25">
      <c r="A17" s="108" t="s">
        <v>948</v>
      </c>
      <c r="B17" s="109">
        <f>SUM(C21:C23)</f>
      </c>
      <c r="C17" s="109">
        <f>SUM(D21:D23)</f>
      </c>
      <c r="D17" s="109">
        <f>SUM(E21:E23)</f>
      </c>
      <c r="E17" s="109">
        <f>SUM(F21:F23)</f>
      </c>
      <c r="F17" s="109">
        <f>SUM(G21:G23)</f>
      </c>
      <c r="G17" s="109">
        <f>SUM(H21:H23)</f>
      </c>
      <c r="H17" s="12" t="s">
        <v>1022</v>
      </c>
      <c r="I17" s="4"/>
    </row>
    <row r="18" ht="17.25" customHeight="1" spans="1:10" x14ac:dyDescent="0.25">
      <c r="A18" s="17">
        <v>45203</v>
      </c>
      <c r="B18" s="32">
        <v>-24</v>
      </c>
      <c r="C18" s="32">
        <v>-134</v>
      </c>
      <c r="D18" s="18"/>
      <c r="E18" s="18"/>
      <c r="F18" s="32">
        <v>-74</v>
      </c>
      <c r="G18" s="18"/>
      <c r="H18" s="4"/>
      <c r="I18" s="4"/>
    </row>
    <row r="19" ht="17.25" customHeight="1" spans="1:10" x14ac:dyDescent="0.25">
      <c r="A19" s="17">
        <v>45264</v>
      </c>
      <c r="B19" s="32">
        <v>-133</v>
      </c>
      <c r="C19" s="32">
        <v>-60</v>
      </c>
      <c r="D19" s="18"/>
      <c r="E19" s="32">
        <v>-22</v>
      </c>
      <c r="F19" s="32">
        <v>-47</v>
      </c>
      <c r="G19" s="18"/>
      <c r="H19" s="4"/>
      <c r="I19" s="4"/>
    </row>
    <row r="20" ht="17.25" customHeight="1" spans="1:10" x14ac:dyDescent="0.25">
      <c r="A20" s="17" t="s">
        <v>1023</v>
      </c>
      <c r="B20" s="18"/>
      <c r="C20" s="18"/>
      <c r="D20" s="18"/>
      <c r="E20" s="18"/>
      <c r="F20" s="32">
        <v>-37</v>
      </c>
      <c r="G20" s="32">
        <v>-178</v>
      </c>
      <c r="H20" s="4"/>
      <c r="I20" s="4"/>
    </row>
    <row r="21" ht="17.25" customHeight="1" spans="1:10" x14ac:dyDescent="0.25">
      <c r="A21" s="17" t="s">
        <v>1023</v>
      </c>
      <c r="B21" s="32">
        <v>-43</v>
      </c>
      <c r="C21" s="32">
        <v>-6</v>
      </c>
      <c r="D21" s="18"/>
      <c r="E21" s="32">
        <v>-31</v>
      </c>
      <c r="F21" s="18"/>
      <c r="G21" s="18"/>
      <c r="H21" s="4"/>
      <c r="I21" s="4"/>
    </row>
    <row r="22" ht="17.25" customHeight="1" spans="1:10" x14ac:dyDescent="0.25">
      <c r="A22" s="108" t="s">
        <v>949</v>
      </c>
      <c r="B22" s="109">
        <f>SUM(C24:C28)</f>
      </c>
      <c r="C22" s="109">
        <f>SUM(D24:D28)</f>
      </c>
      <c r="D22" s="109">
        <f>SUM(E24:E28)</f>
      </c>
      <c r="E22" s="109">
        <f>SUM(F24:F28)</f>
      </c>
      <c r="F22" s="109">
        <f>SUM(G24:G28)</f>
      </c>
      <c r="G22" s="109">
        <f>SUM(H24:H28)</f>
      </c>
      <c r="H22" s="4"/>
      <c r="I22" s="4"/>
    </row>
    <row r="23" ht="17.25" customHeight="1" spans="1:10" x14ac:dyDescent="0.25">
      <c r="A23" s="57">
        <v>45051</v>
      </c>
      <c r="B23" s="18"/>
      <c r="C23" s="18"/>
      <c r="D23" s="18"/>
      <c r="E23" s="32">
        <v>-11</v>
      </c>
      <c r="F23" s="18"/>
      <c r="G23" s="32">
        <v>-8</v>
      </c>
      <c r="H23" s="4"/>
      <c r="I23" s="4"/>
    </row>
    <row r="24" ht="17.25" customHeight="1" spans="1:10" x14ac:dyDescent="0.25">
      <c r="A24" s="17" t="s">
        <v>1024</v>
      </c>
      <c r="B24" s="58"/>
      <c r="C24" s="58"/>
      <c r="D24" s="58"/>
      <c r="E24" s="58"/>
      <c r="F24" s="70">
        <v>-15</v>
      </c>
      <c r="G24" s="70">
        <v>-19</v>
      </c>
      <c r="H24" s="4"/>
      <c r="I24" s="4"/>
    </row>
    <row r="25" ht="17.25" customHeight="1" spans="1:10" x14ac:dyDescent="0.25">
      <c r="A25" s="57" t="s">
        <v>1024</v>
      </c>
      <c r="B25" s="58"/>
      <c r="C25" s="58"/>
      <c r="D25" s="58"/>
      <c r="E25" s="70">
        <v>-39</v>
      </c>
      <c r="F25" s="58"/>
      <c r="G25" s="58"/>
      <c r="H25" s="4"/>
      <c r="I25" s="4"/>
    </row>
    <row r="26" ht="17.25" customHeight="1" spans="1:10" x14ac:dyDescent="0.25">
      <c r="A26" s="17" t="s">
        <v>1038</v>
      </c>
      <c r="B26" s="58"/>
      <c r="C26" s="58"/>
      <c r="D26" s="58"/>
      <c r="E26" s="58"/>
      <c r="F26" s="70">
        <v>-50</v>
      </c>
      <c r="G26" s="70">
        <v>-195</v>
      </c>
      <c r="H26" s="4"/>
      <c r="I26" s="4"/>
    </row>
    <row r="27" ht="17.25" customHeight="1" spans="1:10" x14ac:dyDescent="0.25">
      <c r="A27" s="17" t="s">
        <v>1039</v>
      </c>
      <c r="B27" s="58"/>
      <c r="C27" s="58"/>
      <c r="D27" s="70">
        <v>-6</v>
      </c>
      <c r="E27" s="70">
        <v>-28</v>
      </c>
      <c r="F27" s="70">
        <v>-26</v>
      </c>
      <c r="G27" s="58"/>
      <c r="H27" s="4"/>
      <c r="I27" s="4"/>
    </row>
    <row r="28" ht="17.25" customHeight="1" spans="1:10" x14ac:dyDescent="0.25">
      <c r="A28" s="108" t="s">
        <v>950</v>
      </c>
      <c r="B28" s="109">
        <f>SUM(C29:C34)</f>
      </c>
      <c r="C28" s="109">
        <f>SUM(D29:D34)</f>
      </c>
      <c r="D28" s="109">
        <f>SUM(E29:E34)</f>
      </c>
      <c r="E28" s="109">
        <f>SUM(F29:F34)</f>
      </c>
      <c r="F28" s="109">
        <f>SUM(G29:G34)</f>
      </c>
      <c r="G28" s="109">
        <f>SUM(H29:H34)</f>
      </c>
      <c r="H28" s="354" t="s">
        <v>1025</v>
      </c>
      <c r="I28" s="4"/>
    </row>
    <row r="29" ht="17.25" customHeight="1" spans="1:10" x14ac:dyDescent="0.25">
      <c r="A29" s="17">
        <v>45083</v>
      </c>
      <c r="B29" s="58"/>
      <c r="C29" s="58"/>
      <c r="D29" s="70">
        <v>-12</v>
      </c>
      <c r="E29" s="70">
        <v>-16</v>
      </c>
      <c r="F29" s="70">
        <v>-18</v>
      </c>
      <c r="G29" s="58"/>
      <c r="H29" s="4"/>
      <c r="I29" s="4"/>
    </row>
    <row r="30" ht="17.25" customHeight="1" spans="1:10" x14ac:dyDescent="0.25">
      <c r="A30" s="17">
        <v>45175</v>
      </c>
      <c r="B30" s="58"/>
      <c r="C30" s="58"/>
      <c r="D30" s="70">
        <v>-9</v>
      </c>
      <c r="E30" s="70">
        <v>-8</v>
      </c>
      <c r="F30" s="70">
        <v>-36</v>
      </c>
      <c r="G30" s="58"/>
      <c r="H30" s="4"/>
      <c r="I30" s="4"/>
    </row>
    <row r="31" ht="17.25" customHeight="1" spans="1:10" x14ac:dyDescent="0.25">
      <c r="A31" s="85">
        <v>45205</v>
      </c>
      <c r="B31" s="58"/>
      <c r="C31" s="58"/>
      <c r="D31" s="58"/>
      <c r="E31" s="70">
        <v>-4</v>
      </c>
      <c r="F31" s="58"/>
      <c r="G31" s="58"/>
      <c r="H31" s="4"/>
      <c r="I31" s="4"/>
    </row>
    <row r="32" ht="17.25" customHeight="1" spans="1:10" x14ac:dyDescent="0.25">
      <c r="A32" s="17" t="s">
        <v>1026</v>
      </c>
      <c r="B32" s="58"/>
      <c r="C32" s="58"/>
      <c r="D32" s="70">
        <v>-18</v>
      </c>
      <c r="E32" s="58"/>
      <c r="F32" s="70">
        <v>-54</v>
      </c>
      <c r="G32" s="58"/>
      <c r="H32" s="4"/>
      <c r="I32" s="4"/>
    </row>
    <row r="33" ht="17.25" customHeight="1" spans="1:10" x14ac:dyDescent="0.25">
      <c r="A33" s="108" t="s">
        <v>952</v>
      </c>
      <c r="B33" s="109">
        <f>SUM(C35:C39)</f>
      </c>
      <c r="C33" s="109">
        <f>SUM(D35:D39)</f>
      </c>
      <c r="D33" s="109">
        <f>SUM(E35:E39)</f>
      </c>
      <c r="E33" s="75">
        <f>SUM(F35:F39)</f>
      </c>
      <c r="F33" s="75">
        <f>SUM(G35:G39)</f>
      </c>
      <c r="G33" s="109">
        <f>SUM(H35:H39)</f>
      </c>
      <c r="H33" s="354" t="s">
        <v>1025</v>
      </c>
      <c r="I33" s="4"/>
    </row>
    <row r="34" ht="17.25" customHeight="1" spans="1:10" x14ac:dyDescent="0.25">
      <c r="A34" s="17">
        <v>44992</v>
      </c>
      <c r="B34" s="58"/>
      <c r="C34" s="58"/>
      <c r="D34" s="70">
        <v>-53</v>
      </c>
      <c r="E34" s="70">
        <v>-32</v>
      </c>
      <c r="F34" s="70">
        <v>-32</v>
      </c>
      <c r="G34" s="58"/>
      <c r="H34" s="4"/>
      <c r="I34" s="4"/>
    </row>
    <row r="35" ht="17.25" customHeight="1" spans="1:10" x14ac:dyDescent="0.25">
      <c r="A35" s="108" t="s">
        <v>953</v>
      </c>
      <c r="B35" s="109">
        <f>SUM(C40:C41)</f>
      </c>
      <c r="C35" s="109">
        <f>SUM(D40:D41)</f>
      </c>
      <c r="D35" s="109">
        <f>SUM(E40:E41)</f>
      </c>
      <c r="E35" s="75">
        <f>SUM(F40:F41)</f>
      </c>
      <c r="F35" s="75">
        <f>SUM(G40:G41)</f>
      </c>
      <c r="G35" s="109">
        <f>SUM(H40:H41)</f>
      </c>
      <c r="H35" s="4"/>
      <c r="I35" s="4"/>
    </row>
    <row r="36" ht="17.25" customHeight="1" spans="1:10" x14ac:dyDescent="0.25">
      <c r="A36" s="17">
        <v>45146</v>
      </c>
      <c r="B36" s="58"/>
      <c r="C36" s="58"/>
      <c r="D36" s="70">
        <v>-24</v>
      </c>
      <c r="E36" s="58"/>
      <c r="F36" s="58"/>
      <c r="G36" s="58"/>
      <c r="H36" s="4"/>
      <c r="I36" s="4"/>
    </row>
    <row r="37" ht="17.25" customHeight="1" spans="1:10" x14ac:dyDescent="0.25">
      <c r="A37" s="108" t="s">
        <v>954</v>
      </c>
      <c r="B37" s="109">
        <f>SUM(C42:C43)</f>
      </c>
      <c r="C37" s="109">
        <f>SUM(D42:D43)</f>
      </c>
      <c r="D37" s="109">
        <f>SUM(E42:E43)</f>
      </c>
      <c r="E37" s="75">
        <f>SUM(F42:F43)</f>
      </c>
      <c r="F37" s="75">
        <f>SUM(G42:G43)</f>
      </c>
      <c r="G37" s="109">
        <f>SUM(H42:H43)</f>
      </c>
      <c r="H37" s="4"/>
      <c r="I37" s="4"/>
    </row>
    <row r="38" ht="17.25" customHeight="1" spans="1:10" x14ac:dyDescent="0.25">
      <c r="A38" s="57"/>
      <c r="B38" s="58"/>
      <c r="C38" s="58"/>
      <c r="D38" s="58"/>
      <c r="E38" s="58"/>
      <c r="F38" s="58"/>
      <c r="G38" s="58"/>
      <c r="H38" s="4"/>
      <c r="I38" s="4"/>
    </row>
    <row r="39" ht="17.25" customHeight="1" spans="1:10" x14ac:dyDescent="0.25">
      <c r="A39" s="108" t="s">
        <v>1027</v>
      </c>
      <c r="B39" s="109">
        <f>SUM(C44:C45)</f>
      </c>
      <c r="C39" s="109">
        <f>SUM(D44:D45)</f>
      </c>
      <c r="D39" s="109">
        <f>SUM(E44:E45)</f>
      </c>
      <c r="E39" s="75">
        <f>SUM(F44:F45)</f>
      </c>
      <c r="F39" s="75">
        <f>SUM(G44:G45)</f>
      </c>
      <c r="G39" s="109">
        <f>SUM(H44:H45)</f>
      </c>
      <c r="H39" s="354" t="s">
        <v>997</v>
      </c>
      <c r="I39" s="4"/>
    </row>
    <row r="40" ht="17.25" customHeight="1" spans="1:10" x14ac:dyDescent="0.25">
      <c r="A40" s="57"/>
      <c r="B40" s="58"/>
      <c r="C40" s="58"/>
      <c r="D40" s="58"/>
      <c r="E40" s="58"/>
      <c r="F40" s="58"/>
      <c r="G40" s="58"/>
      <c r="H40" s="4"/>
      <c r="I40" s="4"/>
    </row>
    <row r="41" ht="17.25" customHeight="1" spans="1:10" x14ac:dyDescent="0.25">
      <c r="A41" s="108" t="s">
        <v>1028</v>
      </c>
      <c r="B41" s="109">
        <f>SUM(C46:C47)</f>
      </c>
      <c r="C41" s="109">
        <f>SUM(D46:D47)</f>
      </c>
      <c r="D41" s="109">
        <f>SUM(E46:E47)</f>
      </c>
      <c r="E41" s="75">
        <f>SUM(F46:F47)</f>
      </c>
      <c r="F41" s="75">
        <f>SUM(G46:G47)</f>
      </c>
      <c r="G41" s="109">
        <f>SUM(H46:H47)</f>
      </c>
      <c r="H41" s="4"/>
      <c r="I41" s="4"/>
    </row>
    <row r="42" ht="17.25" customHeight="1" spans="1:10" x14ac:dyDescent="0.25">
      <c r="A42" s="85"/>
      <c r="B42" s="58"/>
      <c r="C42" s="58"/>
      <c r="D42" s="58"/>
      <c r="E42" s="58"/>
      <c r="F42" s="58"/>
      <c r="G42" s="58"/>
      <c r="H42" s="4"/>
      <c r="I42" s="4"/>
    </row>
    <row r="43" ht="17.25" customHeight="1" spans="1:10" x14ac:dyDescent="0.25">
      <c r="A43" s="108" t="s">
        <v>1029</v>
      </c>
      <c r="B43" s="109">
        <f>SUM(C48:C49)</f>
      </c>
      <c r="C43" s="109">
        <f>SUM(D48:D49)</f>
      </c>
      <c r="D43" s="109">
        <f>SUM(E48:E49)</f>
      </c>
      <c r="E43" s="75">
        <f>SUM(F48:F49)</f>
      </c>
      <c r="F43" s="75">
        <f>SUM(G48:G49)</f>
      </c>
      <c r="G43" s="109">
        <f>SUM(H48:H49)</f>
      </c>
      <c r="H43" s="4"/>
      <c r="I43" s="4"/>
    </row>
    <row r="44" ht="17.25" customHeight="1" spans="1:10" x14ac:dyDescent="0.25">
      <c r="A44" s="85" t="s">
        <v>1040</v>
      </c>
      <c r="B44" s="58"/>
      <c r="C44" s="58"/>
      <c r="D44" s="70">
        <v>-21</v>
      </c>
      <c r="E44" s="58"/>
      <c r="F44" s="58"/>
      <c r="G44" s="58"/>
      <c r="H44" s="4"/>
      <c r="I44" s="4"/>
    </row>
    <row r="45" ht="17.25" customHeight="1" spans="1:10" x14ac:dyDescent="0.25">
      <c r="A45" s="108" t="s">
        <v>1030</v>
      </c>
      <c r="B45" s="109">
        <f>SUM(C50:C51)</f>
      </c>
      <c r="C45" s="109">
        <f>SUM(D50:D51)</f>
      </c>
      <c r="D45" s="109">
        <f>SUM(E50:E51)</f>
      </c>
      <c r="E45" s="75">
        <f>SUM(F50:F51)</f>
      </c>
      <c r="F45" s="75">
        <f>SUM(G50:G51)</f>
      </c>
      <c r="G45" s="109">
        <f>SUM(H50:H51)</f>
      </c>
      <c r="H45" s="4"/>
      <c r="I45" s="4"/>
    </row>
    <row r="46" ht="17.25" customHeight="1" spans="1:10" x14ac:dyDescent="0.25">
      <c r="A46" s="17"/>
      <c r="B46" s="58"/>
      <c r="C46" s="58"/>
      <c r="D46" s="58"/>
      <c r="E46" s="58"/>
      <c r="F46" s="58"/>
      <c r="G46" s="58"/>
      <c r="H46" s="4"/>
      <c r="I46" s="4"/>
    </row>
    <row r="47" ht="17.25" customHeight="1" spans="1:10" x14ac:dyDescent="0.25">
      <c r="A47" s="108" t="s">
        <v>1031</v>
      </c>
      <c r="B47" s="109">
        <f>SUM(C52:C53)</f>
      </c>
      <c r="C47" s="109">
        <f>SUM(D52:D53)</f>
      </c>
      <c r="D47" s="109">
        <f>SUM(E52:E53)</f>
      </c>
      <c r="E47" s="75">
        <f>SUM(F52:F53)</f>
      </c>
      <c r="F47" s="75">
        <f>SUM(G52:G53)</f>
      </c>
      <c r="G47" s="109">
        <f>SUM(H52:H53)</f>
      </c>
      <c r="H47" s="4"/>
      <c r="I47" s="4"/>
    </row>
    <row r="48" ht="17.25" customHeight="1" spans="1:10" x14ac:dyDescent="0.25">
      <c r="A48" s="17" t="s">
        <v>838</v>
      </c>
      <c r="B48" s="58"/>
      <c r="C48" s="58"/>
      <c r="D48" s="58"/>
      <c r="E48" s="70">
        <v>-4</v>
      </c>
      <c r="F48" s="58"/>
      <c r="G48" s="58"/>
      <c r="H48" s="4"/>
      <c r="I48" s="4"/>
    </row>
    <row r="49" ht="17.25" customHeight="1" spans="1:10" x14ac:dyDescent="0.25">
      <c r="A49" s="17" t="s">
        <v>838</v>
      </c>
      <c r="B49" s="58"/>
      <c r="C49" s="58"/>
      <c r="D49" s="173">
        <v>-18</v>
      </c>
      <c r="E49" s="58"/>
      <c r="F49" s="58"/>
      <c r="G49" s="58"/>
      <c r="H49" s="4"/>
      <c r="I49" s="4"/>
    </row>
    <row r="50" ht="17.25" customHeight="1" spans="1:10" x14ac:dyDescent="0.25">
      <c r="A50" s="194" t="s">
        <v>1032</v>
      </c>
      <c r="B50" s="179">
        <f>SUM(C54:C56)</f>
      </c>
      <c r="C50" s="179">
        <f>SUM(D54:D56)</f>
      </c>
      <c r="D50" s="175">
        <f>SUM(E54:E56)</f>
      </c>
      <c r="E50" s="75">
        <f>SUM(F54:F56)</f>
      </c>
      <c r="F50" s="75">
        <f>SUM(G54:G56)</f>
      </c>
      <c r="G50" s="179">
        <f>SUM(H54:H56)</f>
      </c>
      <c r="H50" s="4"/>
      <c r="I50" s="4"/>
    </row>
    <row r="51" ht="17.25" customHeight="1" spans="1:10" x14ac:dyDescent="0.25">
      <c r="A51" s="57"/>
      <c r="B51" s="58"/>
      <c r="C51" s="58"/>
      <c r="D51" s="58"/>
      <c r="E51" s="58"/>
      <c r="F51" s="58"/>
      <c r="G51" s="58"/>
      <c r="H51" s="4"/>
      <c r="I51" s="4"/>
    </row>
    <row r="52" ht="17.25" customHeight="1" spans="1:10" x14ac:dyDescent="0.25">
      <c r="A52" s="194" t="s">
        <v>1033</v>
      </c>
      <c r="B52" s="179">
        <f>SUM(C56:C58)</f>
      </c>
      <c r="C52" s="179">
        <f>SUM(D56:D58)</f>
      </c>
      <c r="D52" s="175">
        <f>SUM(E57:E58)</f>
      </c>
      <c r="E52" s="75">
        <f>SUM(F57:F58)</f>
      </c>
      <c r="F52" s="75">
        <f>SUM(G57:G58)</f>
      </c>
      <c r="G52" s="179">
        <f>SUM(H56:H58)</f>
      </c>
      <c r="H52" s="4"/>
      <c r="I52" s="4"/>
    </row>
    <row r="53" ht="17.25" customHeight="1" spans="1:10" x14ac:dyDescent="0.25">
      <c r="A53" s="57"/>
      <c r="B53" s="58"/>
      <c r="C53" s="58"/>
      <c r="D53" s="58"/>
      <c r="E53" s="58"/>
      <c r="F53" s="58"/>
      <c r="G53" s="58"/>
      <c r="H53" s="4"/>
      <c r="I53" s="4"/>
    </row>
    <row r="54" ht="17.25" customHeight="1" spans="1:10" x14ac:dyDescent="0.25">
      <c r="A54" s="194" t="s">
        <v>1034</v>
      </c>
      <c r="B54" s="179">
        <f>SUM(C59:C60)</f>
      </c>
      <c r="C54" s="179">
        <f>SUM(D59:D60)</f>
      </c>
      <c r="D54" s="175">
        <f>SUM(E59:E60)</f>
      </c>
      <c r="E54" s="75">
        <f>SUM(F59:F60)</f>
      </c>
      <c r="F54" s="75">
        <f>SUM(G59:G60)</f>
      </c>
      <c r="G54" s="179">
        <f>SUM(H59:H60)</f>
      </c>
      <c r="H54" s="4"/>
      <c r="I54" s="4"/>
    </row>
    <row r="55" ht="17.25" customHeight="1" spans="1:10" x14ac:dyDescent="0.25">
      <c r="A55" s="277"/>
      <c r="B55" s="278"/>
      <c r="C55" s="278"/>
      <c r="D55" s="276">
        <v>-39</v>
      </c>
      <c r="E55" s="278"/>
      <c r="F55" s="278"/>
      <c r="G55" s="278"/>
      <c r="H55" s="215" t="s">
        <v>1035</v>
      </c>
      <c r="I55" s="4"/>
    </row>
    <row r="56" ht="17.25" customHeight="1" spans="1:10" x14ac:dyDescent="0.25">
      <c r="A56" s="57"/>
      <c r="B56" s="58"/>
      <c r="C56" s="58"/>
      <c r="D56" s="58"/>
      <c r="E56" s="58"/>
      <c r="F56" s="58"/>
      <c r="G56" s="58"/>
      <c r="H56" s="4"/>
      <c r="I56" s="4"/>
    </row>
    <row r="57" ht="17.25" customHeight="1" spans="1:10" x14ac:dyDescent="0.25">
      <c r="A57" s="57"/>
      <c r="B57" s="58"/>
      <c r="C57" s="58"/>
      <c r="D57" s="58"/>
      <c r="E57" s="58"/>
      <c r="F57" s="58"/>
      <c r="G57" s="58"/>
      <c r="H57" s="4"/>
      <c r="I57" s="4"/>
    </row>
    <row r="58" ht="17.25" customHeight="1" spans="1:10" x14ac:dyDescent="0.25">
      <c r="A58" s="57"/>
      <c r="B58" s="58"/>
      <c r="C58" s="58"/>
      <c r="D58" s="58"/>
      <c r="E58" s="58"/>
      <c r="F58" s="58"/>
      <c r="G58" s="58"/>
      <c r="H58" s="4"/>
      <c r="I58" s="4"/>
    </row>
    <row r="59" ht="17.25" customHeight="1" spans="1:10" x14ac:dyDescent="0.25">
      <c r="A59" s="98" t="s">
        <v>277</v>
      </c>
      <c r="B59" s="282">
        <v>200</v>
      </c>
      <c r="C59" s="282">
        <v>200</v>
      </c>
      <c r="D59" s="282">
        <v>200</v>
      </c>
      <c r="E59" s="282">
        <v>200</v>
      </c>
      <c r="F59" s="282">
        <v>400</v>
      </c>
      <c r="G59" s="282">
        <v>400</v>
      </c>
      <c r="H59" s="4"/>
      <c r="I59" s="4"/>
    </row>
    <row r="60" ht="17.25" customHeight="1" spans="1:10" x14ac:dyDescent="0.25">
      <c r="A60" s="5" t="s">
        <v>773</v>
      </c>
      <c r="B60" s="240">
        <v>200</v>
      </c>
      <c r="C60" s="240">
        <v>200</v>
      </c>
      <c r="D60" s="240">
        <v>200</v>
      </c>
      <c r="E60" s="240">
        <v>200</v>
      </c>
      <c r="F60" s="240">
        <v>400</v>
      </c>
      <c r="G60" s="240">
        <v>400</v>
      </c>
      <c r="H60" s="4"/>
      <c r="I60" s="4"/>
    </row>
    <row r="61" ht="17.25" customHeight="1" spans="1:10" x14ac:dyDescent="0.25">
      <c r="A61" s="26"/>
      <c r="B61" s="27"/>
      <c r="C61" s="27"/>
      <c r="D61" s="27"/>
      <c r="E61" s="27"/>
      <c r="F61" s="27"/>
      <c r="G61" s="27"/>
      <c r="H61" s="4"/>
      <c r="I61" s="4"/>
    </row>
    <row r="62" ht="17.25" customHeight="1" spans="1:10" x14ac:dyDescent="0.25">
      <c r="A62" s="26"/>
      <c r="B62" s="198" t="s">
        <v>6</v>
      </c>
      <c r="C62" s="198" t="s">
        <v>8</v>
      </c>
      <c r="D62" s="198" t="s">
        <v>3</v>
      </c>
      <c r="E62" s="198" t="s">
        <v>7</v>
      </c>
      <c r="F62" s="198" t="s">
        <v>11</v>
      </c>
      <c r="G62" s="198" t="s">
        <v>13</v>
      </c>
      <c r="H62" s="4"/>
      <c r="I62" s="4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 t="s">
        <v>285</v>
      </c>
      <c r="B2" s="32">
        <v>125</v>
      </c>
      <c r="C2" s="32">
        <v>125</v>
      </c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108" t="s">
        <v>482</v>
      </c>
      <c r="B3" s="109">
        <f>SUM(C9:C9)</f>
      </c>
      <c r="C3" s="109">
        <f>SUM(D9:D9)</f>
      </c>
      <c r="D3" s="109">
        <f>SUM(E9:E9)</f>
      </c>
      <c r="E3" s="4"/>
      <c r="F3" s="4"/>
      <c r="G3" s="4"/>
      <c r="H3" s="4"/>
      <c r="I3" s="4"/>
    </row>
    <row r="4" ht="17.25" customHeight="1" spans="1:10" x14ac:dyDescent="0.25">
      <c r="A4" s="17">
        <v>44724</v>
      </c>
      <c r="B4" s="32">
        <v>125</v>
      </c>
      <c r="C4" s="32">
        <v>125</v>
      </c>
      <c r="D4" s="18"/>
      <c r="E4" s="4"/>
      <c r="F4" s="4"/>
      <c r="G4" s="4"/>
      <c r="H4" s="4"/>
      <c r="I4" s="4"/>
    </row>
    <row r="5" ht="17.25" customHeight="1" spans="1:10" x14ac:dyDescent="0.25">
      <c r="A5" s="17">
        <v>44846</v>
      </c>
      <c r="B5" s="32">
        <v>150</v>
      </c>
      <c r="C5" s="32">
        <v>150</v>
      </c>
      <c r="D5" s="18"/>
      <c r="E5" s="4"/>
      <c r="F5" s="4"/>
      <c r="G5" s="4"/>
      <c r="H5" s="4"/>
      <c r="I5" s="4"/>
    </row>
    <row r="6" ht="17.25" customHeight="1" spans="1:10" x14ac:dyDescent="0.25">
      <c r="A6" s="108" t="s">
        <v>483</v>
      </c>
      <c r="B6" s="109">
        <f>SUM(C10:C12)</f>
      </c>
      <c r="C6" s="109">
        <f>SUM(D10:D12)</f>
      </c>
      <c r="D6" s="109">
        <f>SUM(E10:E12)</f>
      </c>
      <c r="E6" s="4"/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33" t="s">
        <v>1022</v>
      </c>
      <c r="F10" s="4"/>
      <c r="G10" s="4"/>
      <c r="H10" s="4"/>
      <c r="I10" s="4"/>
    </row>
    <row r="11" ht="17.25" customHeight="1" spans="1:10" x14ac:dyDescent="0.25">
      <c r="A11" s="85"/>
      <c r="B11" s="68"/>
      <c r="C11" s="68"/>
      <c r="D11" s="68"/>
      <c r="E11" s="4"/>
      <c r="F11" s="4"/>
      <c r="G11" s="4"/>
      <c r="H11" s="4"/>
      <c r="I11" s="4"/>
    </row>
    <row r="12" ht="17.25" customHeight="1" spans="1:10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33" t="s">
        <v>1022</v>
      </c>
      <c r="F12" s="4"/>
      <c r="G12" s="4"/>
      <c r="H12" s="4"/>
      <c r="I12" s="4"/>
    </row>
    <row r="13" ht="17.25" customHeight="1" spans="1:10" x14ac:dyDescent="0.25">
      <c r="A13" s="17" t="s">
        <v>1023</v>
      </c>
      <c r="B13" s="67">
        <v>-70</v>
      </c>
      <c r="C13" s="67">
        <v>-191</v>
      </c>
      <c r="D13" s="68"/>
      <c r="E13" s="4"/>
      <c r="F13" s="4"/>
      <c r="G13" s="4"/>
      <c r="H13" s="4"/>
      <c r="I13" s="4"/>
    </row>
    <row r="14" ht="17.25" customHeight="1" spans="1:10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4"/>
      <c r="F14" s="4"/>
      <c r="G14" s="4"/>
      <c r="H14" s="4"/>
      <c r="I14" s="4"/>
    </row>
    <row r="15" ht="17.25" customHeight="1" spans="1:10" x14ac:dyDescent="0.25">
      <c r="A15" s="57">
        <v>45051</v>
      </c>
      <c r="B15" s="67">
        <v>-73</v>
      </c>
      <c r="C15" s="67">
        <v>-15</v>
      </c>
      <c r="D15" s="68"/>
      <c r="E15" s="4"/>
      <c r="F15" s="4"/>
      <c r="G15" s="4"/>
      <c r="H15" s="4"/>
      <c r="I15" s="4"/>
    </row>
    <row r="16" ht="17.25" customHeight="1" spans="1:10" x14ac:dyDescent="0.25">
      <c r="A16" s="57" t="s">
        <v>1024</v>
      </c>
      <c r="B16" s="67">
        <v>-57</v>
      </c>
      <c r="C16" s="67">
        <v>-112</v>
      </c>
      <c r="D16" s="68"/>
      <c r="E16" s="4"/>
      <c r="F16" s="4"/>
      <c r="G16" s="4"/>
      <c r="H16" s="4"/>
      <c r="I16" s="4"/>
    </row>
    <row r="17" ht="17.25" customHeight="1" spans="1:10" x14ac:dyDescent="0.25">
      <c r="A17" s="17" t="s">
        <v>1038</v>
      </c>
      <c r="B17" s="67">
        <v>-104</v>
      </c>
      <c r="C17" s="67">
        <v>-82</v>
      </c>
      <c r="D17" s="67">
        <v>-17</v>
      </c>
      <c r="E17" s="4"/>
      <c r="F17" s="4"/>
      <c r="G17" s="4"/>
      <c r="H17" s="4"/>
      <c r="I17" s="4"/>
    </row>
    <row r="18" ht="17.25" customHeight="1" spans="1:10" x14ac:dyDescent="0.25">
      <c r="A18" s="17" t="s">
        <v>1039</v>
      </c>
      <c r="B18" s="67">
        <v>-89</v>
      </c>
      <c r="C18" s="68"/>
      <c r="D18" s="67">
        <v>-87</v>
      </c>
      <c r="E18" s="4"/>
      <c r="F18" s="4"/>
      <c r="G18" s="4"/>
      <c r="H18" s="4"/>
      <c r="I18" s="4"/>
    </row>
    <row r="19" ht="17.25" customHeight="1" spans="1:10" x14ac:dyDescent="0.25">
      <c r="A19" s="108" t="s">
        <v>950</v>
      </c>
      <c r="B19" s="109">
        <f>SUM(C21:C25)</f>
      </c>
      <c r="C19" s="109">
        <f>SUM(D21:D25)</f>
      </c>
      <c r="D19" s="109">
        <f>SUM(E21:E25)</f>
      </c>
      <c r="E19" s="4"/>
      <c r="F19" s="4"/>
      <c r="G19" s="4"/>
      <c r="H19" s="4"/>
      <c r="I19" s="4"/>
    </row>
    <row r="20" ht="17.25" customHeight="1" spans="1:10" x14ac:dyDescent="0.25">
      <c r="A20" s="17">
        <v>45083</v>
      </c>
      <c r="B20" s="67">
        <v>-7</v>
      </c>
      <c r="C20" s="68"/>
      <c r="D20" s="67">
        <v>-7</v>
      </c>
      <c r="E20" s="4"/>
      <c r="F20" s="4"/>
      <c r="G20" s="4"/>
      <c r="H20" s="4"/>
      <c r="I20" s="4"/>
    </row>
    <row r="21" ht="17.25" customHeight="1" spans="1:10" x14ac:dyDescent="0.25">
      <c r="A21" s="17">
        <v>45175</v>
      </c>
      <c r="B21" s="68"/>
      <c r="C21" s="68"/>
      <c r="D21" s="67">
        <v>-50</v>
      </c>
      <c r="E21" s="4"/>
      <c r="F21" s="4"/>
      <c r="G21" s="4"/>
      <c r="H21" s="4"/>
      <c r="I21" s="4"/>
    </row>
    <row r="22" ht="17.25" customHeight="1" spans="1:10" x14ac:dyDescent="0.25">
      <c r="A22" s="85">
        <v>45205</v>
      </c>
      <c r="B22" s="68"/>
      <c r="C22" s="68"/>
      <c r="D22" s="67">
        <v>-22</v>
      </c>
      <c r="E22" s="4"/>
      <c r="F22" s="4"/>
      <c r="G22" s="4"/>
      <c r="H22" s="4"/>
      <c r="I22" s="4"/>
    </row>
    <row r="23" ht="17.25" customHeight="1" spans="1:10" x14ac:dyDescent="0.25">
      <c r="A23" s="17" t="s">
        <v>1026</v>
      </c>
      <c r="B23" s="68"/>
      <c r="C23" s="68"/>
      <c r="D23" s="67">
        <v>-17</v>
      </c>
      <c r="E23" s="4"/>
      <c r="F23" s="4"/>
      <c r="G23" s="4"/>
      <c r="H23" s="4"/>
      <c r="I23" s="4"/>
    </row>
    <row r="24" ht="17.25" customHeight="1" spans="1:10" x14ac:dyDescent="0.25">
      <c r="A24" s="108" t="s">
        <v>1041</v>
      </c>
      <c r="B24" s="109">
        <f>SUM(C26:C30)</f>
      </c>
      <c r="C24" s="109">
        <f>SUM(D26:D30)</f>
      </c>
      <c r="D24" s="109">
        <f>SUM(E26:E30)</f>
      </c>
      <c r="E24" s="33" t="s">
        <v>1025</v>
      </c>
      <c r="F24" s="4"/>
      <c r="G24" s="4"/>
      <c r="H24" s="4"/>
      <c r="I24" s="4"/>
    </row>
    <row r="25" ht="17.25" customHeight="1" spans="1:10" x14ac:dyDescent="0.25">
      <c r="A25" s="17"/>
      <c r="B25" s="68"/>
      <c r="C25" s="68"/>
      <c r="D25" s="68"/>
      <c r="E25" s="4"/>
      <c r="F25" s="4"/>
      <c r="G25" s="4"/>
      <c r="H25" s="4"/>
      <c r="I25" s="4"/>
    </row>
    <row r="26" ht="17.25" customHeight="1" spans="1:10" x14ac:dyDescent="0.25">
      <c r="A26" s="17"/>
      <c r="B26" s="18"/>
      <c r="C26" s="18"/>
      <c r="D26" s="18"/>
      <c r="E26" s="4"/>
      <c r="F26" s="4"/>
      <c r="G26" s="4"/>
      <c r="H26" s="4"/>
      <c r="I26" s="4"/>
    </row>
    <row r="27" ht="17.25" customHeight="1" spans="1:10" x14ac:dyDescent="0.25">
      <c r="A27" s="57"/>
      <c r="B27" s="58"/>
      <c r="C27" s="58"/>
      <c r="D27" s="58"/>
      <c r="E27" s="4"/>
      <c r="F27" s="4"/>
      <c r="G27" s="4"/>
      <c r="H27" s="4"/>
      <c r="I27" s="4"/>
    </row>
    <row r="28" ht="17.25" customHeight="1" spans="1:10" x14ac:dyDescent="0.25">
      <c r="A28" s="98" t="s">
        <v>277</v>
      </c>
      <c r="B28" s="282">
        <f>SUM(C10:C12)</f>
      </c>
      <c r="C28" s="282">
        <f>SUM(D10:D12)</f>
      </c>
      <c r="D28" s="282">
        <f>SUM(E10:E12)</f>
      </c>
      <c r="E28" s="4"/>
      <c r="F28" s="4"/>
      <c r="G28" s="4"/>
      <c r="H28" s="4"/>
      <c r="I28" s="4"/>
    </row>
    <row r="29" ht="17.25" customHeight="1" spans="1:10" x14ac:dyDescent="0.25">
      <c r="A29" s="5" t="s">
        <v>773</v>
      </c>
      <c r="B29" s="240">
        <v>400</v>
      </c>
      <c r="C29" s="240">
        <v>400</v>
      </c>
      <c r="D29" s="240">
        <v>200</v>
      </c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44724</v>
      </c>
      <c r="B2" s="18"/>
      <c r="C2" s="18"/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17" t="s">
        <v>210</v>
      </c>
      <c r="B3" s="32">
        <v>150</v>
      </c>
      <c r="C3" s="32">
        <v>150</v>
      </c>
      <c r="D3" s="32">
        <v>200</v>
      </c>
      <c r="E3" s="4"/>
      <c r="F3" s="4"/>
      <c r="G3" s="4"/>
      <c r="H3" s="4"/>
      <c r="I3" s="4"/>
    </row>
    <row r="4" ht="17.25" customHeight="1" spans="1:10" x14ac:dyDescent="0.25">
      <c r="A4" s="108" t="s">
        <v>483</v>
      </c>
      <c r="B4" s="109">
        <f>SUM(C9:C10)</f>
      </c>
      <c r="C4" s="109">
        <f>SUM(D9:D10)</f>
      </c>
      <c r="D4" s="109">
        <f>SUM(E9:E10)</f>
      </c>
      <c r="E4" s="4"/>
      <c r="F4" s="4"/>
      <c r="G4" s="4"/>
      <c r="H4" s="4"/>
      <c r="I4" s="4"/>
    </row>
    <row r="5" ht="17.25" customHeight="1" spans="1:10" x14ac:dyDescent="0.25">
      <c r="A5" s="17">
        <v>45017</v>
      </c>
      <c r="B5" s="32">
        <v>50</v>
      </c>
      <c r="C5" s="32">
        <v>50</v>
      </c>
      <c r="D5" s="18"/>
      <c r="E5" s="4"/>
      <c r="F5" s="4"/>
      <c r="G5" s="4"/>
      <c r="H5" s="4"/>
      <c r="I5" s="4"/>
    </row>
    <row r="6" ht="17.25" customHeight="1" spans="1:10" x14ac:dyDescent="0.25">
      <c r="A6" s="108" t="s">
        <v>484</v>
      </c>
      <c r="B6" s="109">
        <f>SUM(C11:C12)</f>
      </c>
      <c r="C6" s="109">
        <f>SUM(D11:D12)</f>
      </c>
      <c r="D6" s="109">
        <f>SUM(E11:E12)</f>
      </c>
      <c r="E6" s="33" t="s">
        <v>1022</v>
      </c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947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948</v>
      </c>
      <c r="B10" s="109">
        <f>SUM(C15:C16)</f>
      </c>
      <c r="C10" s="109">
        <f>SUM(D15:D16)</f>
      </c>
      <c r="D10" s="109">
        <f>SUM(E15:E16)</f>
      </c>
      <c r="E10" s="33" t="s">
        <v>1022</v>
      </c>
      <c r="F10" s="4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4"/>
      <c r="F11" s="4"/>
      <c r="G11" s="4"/>
      <c r="H11" s="4"/>
      <c r="I11" s="4"/>
    </row>
    <row r="12" ht="17.25" customHeight="1" spans="1:10" x14ac:dyDescent="0.25">
      <c r="A12" s="108" t="s">
        <v>949</v>
      </c>
      <c r="B12" s="109">
        <f>SUM(C17:C18)</f>
      </c>
      <c r="C12" s="109">
        <f>SUM(D17:D18)</f>
      </c>
      <c r="D12" s="109">
        <f>SUM(E17:E18)</f>
      </c>
      <c r="E12" s="4"/>
      <c r="F12" s="4"/>
      <c r="G12" s="4"/>
      <c r="H12" s="4"/>
      <c r="I12" s="4"/>
    </row>
    <row r="13" ht="17.25" customHeight="1" spans="1:10" x14ac:dyDescent="0.25">
      <c r="A13" s="17" t="s">
        <v>1038</v>
      </c>
      <c r="B13" s="58"/>
      <c r="C13" s="70">
        <v>-25</v>
      </c>
      <c r="D13" s="58"/>
      <c r="E13" s="4"/>
      <c r="F13" s="4"/>
      <c r="G13" s="4"/>
      <c r="H13" s="4"/>
      <c r="I13" s="4"/>
    </row>
    <row r="14" ht="17.25" customHeight="1" spans="1:10" x14ac:dyDescent="0.25">
      <c r="A14" s="17" t="s">
        <v>1039</v>
      </c>
      <c r="B14" s="58"/>
      <c r="C14" s="70">
        <v>-56</v>
      </c>
      <c r="D14" s="58"/>
      <c r="E14" s="4"/>
      <c r="F14" s="4"/>
      <c r="G14" s="4"/>
      <c r="H14" s="4"/>
      <c r="I14" s="4"/>
    </row>
    <row r="15" ht="17.25" customHeight="1" spans="1:10" x14ac:dyDescent="0.25">
      <c r="A15" s="108" t="s">
        <v>950</v>
      </c>
      <c r="B15" s="109">
        <f>SUM(C19:C21)</f>
      </c>
      <c r="C15" s="109">
        <f>SUM(D19:D21)</f>
      </c>
      <c r="D15" s="109">
        <f>SUM(E19:E21)</f>
      </c>
      <c r="E15" s="33" t="s">
        <v>1025</v>
      </c>
      <c r="F15" s="4"/>
      <c r="G15" s="4"/>
      <c r="H15" s="4"/>
      <c r="I15" s="4"/>
    </row>
    <row r="16" ht="17.25" customHeight="1" spans="1:10" x14ac:dyDescent="0.25">
      <c r="A16" s="17">
        <v>45083</v>
      </c>
      <c r="B16" s="70">
        <v>-59</v>
      </c>
      <c r="C16" s="70">
        <v>-21</v>
      </c>
      <c r="D16" s="58"/>
      <c r="E16" s="4"/>
      <c r="F16" s="4"/>
      <c r="G16" s="4"/>
      <c r="H16" s="4"/>
      <c r="I16" s="4"/>
    </row>
    <row r="17" ht="17.25" customHeight="1" spans="1:10" x14ac:dyDescent="0.25">
      <c r="A17" s="17">
        <v>45175</v>
      </c>
      <c r="B17" s="58"/>
      <c r="C17" s="70">
        <v>-85</v>
      </c>
      <c r="D17" s="58"/>
      <c r="E17" s="4"/>
      <c r="F17" s="4"/>
      <c r="G17" s="4"/>
      <c r="H17" s="4"/>
      <c r="I17" s="4"/>
    </row>
    <row r="18" ht="17.25" customHeight="1" spans="1:10" x14ac:dyDescent="0.25">
      <c r="A18" s="85">
        <v>45205</v>
      </c>
      <c r="B18" s="70">
        <v>-108</v>
      </c>
      <c r="C18" s="58"/>
      <c r="D18" s="58"/>
      <c r="E18" s="4"/>
      <c r="F18" s="4"/>
      <c r="G18" s="4"/>
      <c r="H18" s="4"/>
      <c r="I18" s="4"/>
    </row>
    <row r="19" ht="17.25" customHeight="1" spans="1:10" x14ac:dyDescent="0.25">
      <c r="A19" s="17" t="s">
        <v>1026</v>
      </c>
      <c r="B19" s="70">
        <v>-33</v>
      </c>
      <c r="C19" s="70">
        <v>-13</v>
      </c>
      <c r="D19" s="70">
        <v>-205</v>
      </c>
      <c r="E19" s="4"/>
      <c r="F19" s="4"/>
      <c r="G19" s="4"/>
      <c r="H19" s="4"/>
      <c r="I19" s="4"/>
    </row>
    <row r="20" ht="17.25" customHeight="1" spans="1:10" x14ac:dyDescent="0.25">
      <c r="A20" s="108" t="s">
        <v>952</v>
      </c>
      <c r="B20" s="109">
        <f>SUM(C22:C26)</f>
      </c>
      <c r="C20" s="109">
        <f>SUM(D22:D26)</f>
      </c>
      <c r="D20" s="109">
        <f>SUM(E22:E26)</f>
      </c>
      <c r="E20" s="33" t="s">
        <v>1025</v>
      </c>
      <c r="F20" s="4"/>
      <c r="G20" s="4"/>
      <c r="H20" s="4"/>
      <c r="I20" s="4"/>
    </row>
    <row r="21" ht="17.25" customHeight="1" spans="1:10" x14ac:dyDescent="0.25">
      <c r="A21" s="17">
        <v>44992</v>
      </c>
      <c r="B21" s="58"/>
      <c r="C21" s="58"/>
      <c r="D21" s="70">
        <v>-75</v>
      </c>
      <c r="E21" s="4"/>
      <c r="F21" s="4"/>
      <c r="G21" s="4"/>
      <c r="H21" s="4"/>
      <c r="I21" s="4"/>
    </row>
    <row r="22" ht="17.25" customHeight="1" spans="1:10" x14ac:dyDescent="0.25">
      <c r="A22" s="57" t="s">
        <v>815</v>
      </c>
      <c r="B22" s="58"/>
      <c r="C22" s="58"/>
      <c r="D22" s="70">
        <v>-50</v>
      </c>
      <c r="E22" s="4"/>
      <c r="F22" s="4"/>
      <c r="G22" s="4"/>
      <c r="H22" s="4"/>
      <c r="I22" s="4"/>
    </row>
    <row r="23" ht="17.25" customHeight="1" spans="1:10" x14ac:dyDescent="0.25">
      <c r="A23" s="108" t="s">
        <v>953</v>
      </c>
      <c r="B23" s="109">
        <f>SUM(C27:C29)</f>
      </c>
      <c r="C23" s="109">
        <f>SUM(D27:D29)</f>
      </c>
      <c r="D23" s="109">
        <f>SUM(E27:E29)</f>
      </c>
      <c r="E23" s="4"/>
      <c r="F23" s="4"/>
      <c r="G23" s="4"/>
      <c r="H23" s="4"/>
      <c r="I23" s="4"/>
    </row>
    <row r="24" ht="17.25" customHeight="1" spans="1:10" x14ac:dyDescent="0.25">
      <c r="A24" s="17">
        <v>45146</v>
      </c>
      <c r="B24" s="58"/>
      <c r="C24" s="58"/>
      <c r="D24" s="70">
        <v>-70</v>
      </c>
      <c r="E24" s="4"/>
      <c r="F24" s="4"/>
      <c r="G24" s="4"/>
      <c r="H24" s="4"/>
      <c r="I24" s="4"/>
    </row>
    <row r="25" ht="17.25" customHeight="1" spans="1:10" x14ac:dyDescent="0.25">
      <c r="A25" s="108" t="s">
        <v>954</v>
      </c>
      <c r="B25" s="109">
        <f>SUM(C30:C31)</f>
      </c>
      <c r="C25" s="109">
        <f>SUM(D30:D31)</f>
      </c>
      <c r="D25" s="109">
        <f>SUM(E30:E31)</f>
      </c>
      <c r="E25" s="4"/>
      <c r="F25" s="4"/>
      <c r="G25" s="4"/>
      <c r="H25" s="4"/>
      <c r="I25" s="4"/>
    </row>
    <row r="26" ht="17.25" customHeight="1" spans="1:10" x14ac:dyDescent="0.25">
      <c r="A26" s="57"/>
      <c r="B26" s="58"/>
      <c r="C26" s="58"/>
      <c r="D26" s="58"/>
      <c r="E26" s="4"/>
      <c r="F26" s="4"/>
      <c r="G26" s="4"/>
      <c r="H26" s="4"/>
      <c r="I26" s="4"/>
    </row>
    <row r="27" ht="17.25" customHeight="1" spans="1:10" x14ac:dyDescent="0.25">
      <c r="A27" s="57"/>
      <c r="B27" s="58"/>
      <c r="C27" s="58"/>
      <c r="D27" s="58"/>
      <c r="E27" s="4"/>
      <c r="F27" s="4"/>
      <c r="G27" s="4"/>
      <c r="H27" s="4"/>
      <c r="I27" s="4"/>
    </row>
    <row r="28" ht="17.25" customHeight="1" spans="1:10" x14ac:dyDescent="0.25">
      <c r="A28" s="57"/>
      <c r="B28" s="58"/>
      <c r="C28" s="58"/>
      <c r="D28" s="58"/>
      <c r="E28" s="4"/>
      <c r="F28" s="4"/>
      <c r="G28" s="4"/>
      <c r="H28" s="4"/>
      <c r="I28" s="4"/>
    </row>
    <row r="29" ht="17.25" customHeight="1" spans="1:10" x14ac:dyDescent="0.25">
      <c r="A29" s="98" t="s">
        <v>277</v>
      </c>
      <c r="B29" s="381">
        <f>SUM(C11:C12)</f>
      </c>
      <c r="C29" s="381">
        <f>SUM(D11:D12)</f>
      </c>
      <c r="D29" s="381">
        <f>SUM(E11:E12)</f>
      </c>
      <c r="E29" s="4"/>
      <c r="F29" s="4"/>
      <c r="G29" s="4"/>
      <c r="H29" s="4"/>
      <c r="I29" s="4"/>
    </row>
    <row r="30" ht="17.25" customHeight="1" spans="1:10" x14ac:dyDescent="0.25">
      <c r="A30" s="5" t="s">
        <v>773</v>
      </c>
      <c r="B30" s="382">
        <v>200</v>
      </c>
      <c r="C30" s="382">
        <v>200</v>
      </c>
      <c r="D30" s="382">
        <v>400</v>
      </c>
      <c r="E30" s="4"/>
      <c r="F30" s="4"/>
      <c r="G30" s="4"/>
      <c r="H30" s="4"/>
      <c r="I30" s="4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147857142857141" style="31" customWidth="1"/>
    <col min="5" max="9" width="12.43357142857143" style="4" customWidth="1"/>
  </cols>
  <sheetData>
    <row r="1" ht="17.25" customHeight="1" spans="1:10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4"/>
      <c r="F1" s="4"/>
      <c r="G1" s="4"/>
      <c r="H1" s="4"/>
      <c r="I1" s="4"/>
    </row>
    <row r="2" ht="17.25" customHeight="1" spans="1:10" x14ac:dyDescent="0.25">
      <c r="A2" s="17">
        <v>45231</v>
      </c>
      <c r="B2" s="32">
        <v>100</v>
      </c>
      <c r="C2" s="32">
        <v>100</v>
      </c>
      <c r="D2" s="32">
        <v>200</v>
      </c>
      <c r="E2" s="4"/>
      <c r="F2" s="4"/>
      <c r="G2" s="4"/>
      <c r="H2" s="4"/>
      <c r="I2" s="4"/>
    </row>
    <row r="3" ht="17.25" customHeight="1" spans="1:10" x14ac:dyDescent="0.25">
      <c r="A3" s="8">
        <v>45261</v>
      </c>
      <c r="B3" s="9">
        <v>100</v>
      </c>
      <c r="C3" s="9">
        <v>100</v>
      </c>
      <c r="D3" s="9">
        <v>200</v>
      </c>
      <c r="E3" s="4"/>
      <c r="F3" s="4"/>
      <c r="G3" s="4"/>
      <c r="H3" s="4"/>
      <c r="I3" s="4"/>
    </row>
    <row r="4" ht="17.25" customHeight="1" spans="1:10" x14ac:dyDescent="0.25">
      <c r="A4" s="108" t="s">
        <v>484</v>
      </c>
      <c r="B4" s="109">
        <f>SUM(C9:C10)</f>
      </c>
      <c r="C4" s="109">
        <f>SUM(D9:D10)</f>
      </c>
      <c r="D4" s="109">
        <f>SUM(E9:E10)</f>
      </c>
      <c r="E4" s="33" t="s">
        <v>1022</v>
      </c>
      <c r="F4" s="4"/>
      <c r="G4" s="4"/>
      <c r="H4" s="4"/>
      <c r="I4" s="4"/>
    </row>
    <row r="5" ht="17.25" customHeight="1" spans="1:10" x14ac:dyDescent="0.25">
      <c r="A5" s="85"/>
      <c r="B5" s="68"/>
      <c r="C5" s="68"/>
      <c r="D5" s="68"/>
      <c r="E5" s="4"/>
      <c r="F5" s="4"/>
      <c r="G5" s="4"/>
      <c r="H5" s="4"/>
      <c r="I5" s="4"/>
    </row>
    <row r="6" ht="17.25" customHeight="1" spans="1:10" x14ac:dyDescent="0.25">
      <c r="A6" s="108" t="s">
        <v>947</v>
      </c>
      <c r="B6" s="109">
        <f>SUM(C11:C12)</f>
      </c>
      <c r="C6" s="109">
        <f>SUM(D11:D12)</f>
      </c>
      <c r="D6" s="109">
        <f>SUM(E11:E12)</f>
      </c>
      <c r="E6" s="33" t="s">
        <v>1022</v>
      </c>
      <c r="F6" s="4"/>
      <c r="G6" s="4"/>
      <c r="H6" s="4"/>
      <c r="I6" s="4"/>
    </row>
    <row r="7" ht="17.25" customHeight="1" spans="1:10" x14ac:dyDescent="0.25">
      <c r="A7" s="85"/>
      <c r="B7" s="68"/>
      <c r="C7" s="68"/>
      <c r="D7" s="68"/>
      <c r="E7" s="4"/>
      <c r="F7" s="4"/>
      <c r="G7" s="4"/>
      <c r="H7" s="4"/>
      <c r="I7" s="4"/>
    </row>
    <row r="8" ht="17.25" customHeight="1" spans="1:10" x14ac:dyDescent="0.25">
      <c r="A8" s="108" t="s">
        <v>948</v>
      </c>
      <c r="B8" s="109">
        <f>SUM(C13:C14)</f>
      </c>
      <c r="C8" s="109">
        <f>SUM(D13:D14)</f>
      </c>
      <c r="D8" s="109">
        <f>SUM(E13:E14)</f>
      </c>
      <c r="E8" s="33" t="s">
        <v>1022</v>
      </c>
      <c r="F8" s="4"/>
      <c r="G8" s="4"/>
      <c r="H8" s="4"/>
      <c r="I8" s="4"/>
    </row>
    <row r="9" ht="17.25" customHeight="1" spans="1:10" x14ac:dyDescent="0.25">
      <c r="A9" s="85"/>
      <c r="B9" s="68"/>
      <c r="C9" s="68"/>
      <c r="D9" s="68"/>
      <c r="E9" s="4"/>
      <c r="F9" s="4"/>
      <c r="G9" s="4"/>
      <c r="H9" s="4"/>
      <c r="I9" s="4"/>
    </row>
    <row r="10" ht="17.25" customHeight="1" spans="1:10" x14ac:dyDescent="0.25">
      <c r="A10" s="108" t="s">
        <v>949</v>
      </c>
      <c r="B10" s="109">
        <f>SUM(C15:C16)</f>
      </c>
      <c r="C10" s="109">
        <f>SUM(D15:D16)</f>
      </c>
      <c r="D10" s="109">
        <f>SUM(E15:E16)</f>
      </c>
      <c r="E10" s="4"/>
      <c r="F10" s="4"/>
      <c r="G10" s="4"/>
      <c r="H10" s="4"/>
      <c r="I10" s="4"/>
    </row>
    <row r="11" ht="17.25" customHeight="1" spans="1:10" x14ac:dyDescent="0.25">
      <c r="A11" s="201"/>
      <c r="B11" s="402"/>
      <c r="C11" s="402"/>
      <c r="D11" s="402"/>
      <c r="E11" s="4"/>
      <c r="F11" s="4"/>
      <c r="G11" s="4"/>
      <c r="H11" s="4"/>
      <c r="I11" s="4"/>
    </row>
    <row r="12" ht="17.25" customHeight="1" spans="1:10" x14ac:dyDescent="0.25">
      <c r="A12" s="108" t="s">
        <v>950</v>
      </c>
      <c r="B12" s="109">
        <f>SUM(C17:C18)</f>
      </c>
      <c r="C12" s="109">
        <f>SUM(D17:D18)</f>
      </c>
      <c r="D12" s="109">
        <f>SUM(E17:E18)</f>
      </c>
      <c r="E12" s="33" t="s">
        <v>1025</v>
      </c>
      <c r="F12" s="4"/>
      <c r="G12" s="4"/>
      <c r="H12" s="4"/>
      <c r="I12" s="4"/>
    </row>
    <row r="13" ht="17.25" customHeight="1" spans="1:10" x14ac:dyDescent="0.25">
      <c r="A13" s="17" t="s">
        <v>1026</v>
      </c>
      <c r="B13" s="67">
        <v>-98</v>
      </c>
      <c r="C13" s="67">
        <v>-83</v>
      </c>
      <c r="D13" s="68"/>
      <c r="E13" s="4"/>
      <c r="F13" s="4"/>
      <c r="G13" s="4"/>
      <c r="H13" s="4"/>
      <c r="I13" s="4"/>
    </row>
    <row r="14" ht="17.25" customHeight="1" spans="1:10" x14ac:dyDescent="0.25">
      <c r="A14" s="108" t="s">
        <v>1041</v>
      </c>
      <c r="B14" s="109">
        <f>SUM(C19:C20)</f>
      </c>
      <c r="C14" s="109">
        <f>SUM(D19:D20)</f>
      </c>
      <c r="D14" s="109">
        <f>SUM(E19:E20)</f>
      </c>
      <c r="E14" s="33" t="s">
        <v>1025</v>
      </c>
      <c r="F14" s="4"/>
      <c r="G14" s="4"/>
      <c r="H14" s="4"/>
      <c r="I14" s="4"/>
    </row>
    <row r="15" ht="17.25" customHeight="1" spans="1:10" x14ac:dyDescent="0.25">
      <c r="A15" s="17">
        <v>44992</v>
      </c>
      <c r="B15" s="67">
        <v>-91</v>
      </c>
      <c r="C15" s="67">
        <v>-63</v>
      </c>
      <c r="D15" s="68"/>
      <c r="E15" s="4"/>
      <c r="F15" s="4"/>
      <c r="G15" s="4"/>
      <c r="H15" s="4"/>
      <c r="I15" s="4"/>
    </row>
    <row r="16" ht="17.25" customHeight="1" spans="1:10" x14ac:dyDescent="0.25">
      <c r="A16" s="57" t="s">
        <v>815</v>
      </c>
      <c r="B16" s="67">
        <v>-11</v>
      </c>
      <c r="C16" s="67">
        <v>-45</v>
      </c>
      <c r="D16" s="68"/>
      <c r="E16" s="4"/>
      <c r="F16" s="4"/>
      <c r="G16" s="4"/>
      <c r="H16" s="4"/>
      <c r="I16" s="4"/>
    </row>
    <row r="17" ht="17.25" customHeight="1" spans="1:10" x14ac:dyDescent="0.25">
      <c r="A17" s="108" t="s">
        <v>1042</v>
      </c>
      <c r="B17" s="109">
        <f>SUM(C21:C23)</f>
      </c>
      <c r="C17" s="109">
        <f>SUM(D21:D23)</f>
      </c>
      <c r="D17" s="109">
        <f>SUM(E21:E23)</f>
      </c>
      <c r="E17" s="4"/>
      <c r="F17" s="4"/>
      <c r="G17" s="4"/>
      <c r="H17" s="4"/>
      <c r="I17" s="4"/>
    </row>
    <row r="18" ht="17.25" customHeight="1" spans="1:10" x14ac:dyDescent="0.25">
      <c r="A18" s="17">
        <v>45146</v>
      </c>
      <c r="B18" s="18"/>
      <c r="C18" s="32">
        <v>-9</v>
      </c>
      <c r="D18" s="32">
        <v>-30</v>
      </c>
      <c r="E18" s="4"/>
      <c r="F18" s="4"/>
      <c r="G18" s="4"/>
      <c r="H18" s="4"/>
      <c r="I18" s="4"/>
    </row>
    <row r="19" ht="17.25" customHeight="1" spans="1:10" x14ac:dyDescent="0.25">
      <c r="A19" s="108" t="s">
        <v>954</v>
      </c>
      <c r="B19" s="109">
        <f>SUM(C24:C25)</f>
      </c>
      <c r="C19" s="109">
        <f>SUM(D24:D25)</f>
      </c>
      <c r="D19" s="109">
        <f>SUM(E24:E25)</f>
      </c>
      <c r="E19" s="4"/>
      <c r="F19" s="4"/>
      <c r="G19" s="4"/>
      <c r="H19" s="4"/>
      <c r="I19" s="4"/>
    </row>
    <row r="20" ht="17.25" customHeight="1" spans="1:10" x14ac:dyDescent="0.25">
      <c r="A20" s="57"/>
      <c r="B20" s="58"/>
      <c r="C20" s="58"/>
      <c r="D20" s="58"/>
      <c r="E20" s="4"/>
      <c r="F20" s="4"/>
      <c r="G20" s="4"/>
      <c r="H20" s="4"/>
      <c r="I20" s="4"/>
    </row>
    <row r="21" ht="17.25" customHeight="1" spans="1:10" x14ac:dyDescent="0.25">
      <c r="A21" s="108" t="s">
        <v>1027</v>
      </c>
      <c r="B21" s="109">
        <f>SUM(C26:C27)</f>
      </c>
      <c r="C21" s="109">
        <f>SUM(D26:D27)</f>
      </c>
      <c r="D21" s="109">
        <f>SUM(E26:E27)</f>
      </c>
      <c r="E21" s="4"/>
      <c r="F21" s="4"/>
      <c r="G21" s="4"/>
      <c r="H21" s="4"/>
      <c r="I21" s="4"/>
    </row>
    <row r="22" ht="17.25" customHeight="1" spans="1:10" x14ac:dyDescent="0.25">
      <c r="A22" s="57"/>
      <c r="B22" s="58"/>
      <c r="C22" s="58"/>
      <c r="D22" s="58"/>
      <c r="E22" s="4"/>
      <c r="F22" s="4"/>
      <c r="G22" s="4"/>
      <c r="H22" s="4"/>
      <c r="I22" s="4"/>
    </row>
    <row r="23" ht="17.25" customHeight="1" spans="1:10" x14ac:dyDescent="0.25">
      <c r="A23" s="108" t="s">
        <v>1028</v>
      </c>
      <c r="B23" s="109">
        <f>SUM(C28:C29)</f>
      </c>
      <c r="C23" s="109">
        <f>SUM(D28:D29)</f>
      </c>
      <c r="D23" s="109">
        <f>SUM(E28:E29)</f>
      </c>
      <c r="E23" s="4"/>
      <c r="F23" s="4"/>
      <c r="G23" s="4"/>
      <c r="H23" s="4"/>
      <c r="I23" s="4"/>
    </row>
    <row r="24" ht="17.25" customHeight="1" spans="1:10" x14ac:dyDescent="0.25">
      <c r="A24" s="85"/>
      <c r="B24" s="58"/>
      <c r="C24" s="58"/>
      <c r="D24" s="58"/>
      <c r="E24" s="4"/>
      <c r="F24" s="4"/>
      <c r="G24" s="4"/>
      <c r="H24" s="4"/>
      <c r="I24" s="4"/>
    </row>
    <row r="25" ht="17.25" customHeight="1" spans="1:10" x14ac:dyDescent="0.25">
      <c r="A25" s="108" t="s">
        <v>1029</v>
      </c>
      <c r="B25" s="109">
        <f>SUM(C30:C31)</f>
      </c>
      <c r="C25" s="109">
        <f>SUM(D30:D31)</f>
      </c>
      <c r="D25" s="109">
        <f>SUM(E30:E31)</f>
      </c>
      <c r="E25" s="4"/>
      <c r="F25" s="4"/>
      <c r="G25" s="4"/>
      <c r="H25" s="4"/>
      <c r="I25" s="4"/>
    </row>
    <row r="26" ht="17.25" customHeight="1" spans="1:10" x14ac:dyDescent="0.25">
      <c r="A26" s="13"/>
      <c r="B26" s="405"/>
      <c r="C26" s="405"/>
      <c r="D26" s="406"/>
      <c r="E26" s="4"/>
      <c r="F26" s="4"/>
      <c r="G26" s="4"/>
      <c r="H26" s="4"/>
      <c r="I26" s="4"/>
    </row>
    <row r="27" ht="17.25" customHeight="1" spans="1:10" x14ac:dyDescent="0.25">
      <c r="A27" s="108" t="s">
        <v>1030</v>
      </c>
      <c r="B27" s="109">
        <f>SUM(C32:C33)</f>
      </c>
      <c r="C27" s="109">
        <f>SUM(D32:D33)</f>
      </c>
      <c r="D27" s="109">
        <f>SUM(E32:E33)</f>
      </c>
      <c r="E27" s="4"/>
      <c r="F27" s="4"/>
      <c r="G27" s="4"/>
      <c r="H27" s="4"/>
      <c r="I27" s="4"/>
    </row>
    <row r="28" ht="17.25" customHeight="1" spans="1:10" x14ac:dyDescent="0.25">
      <c r="A28" s="85">
        <v>45383</v>
      </c>
      <c r="B28" s="58"/>
      <c r="C28" s="58"/>
      <c r="D28" s="70">
        <v>-60</v>
      </c>
      <c r="E28" s="4"/>
      <c r="F28" s="4"/>
      <c r="G28" s="4"/>
      <c r="H28" s="4"/>
      <c r="I28" s="4"/>
    </row>
    <row r="29" ht="17.25" customHeight="1" spans="1:10" x14ac:dyDescent="0.25">
      <c r="A29" s="108" t="s">
        <v>1031</v>
      </c>
      <c r="B29" s="109">
        <f>SUM(C34:C35)</f>
      </c>
      <c r="C29" s="109">
        <f>SUM(D34:D35)</f>
      </c>
      <c r="D29" s="109">
        <f>SUM(E34:E35)</f>
      </c>
      <c r="E29" s="4"/>
      <c r="F29" s="4"/>
      <c r="G29" s="4"/>
      <c r="H29" s="4"/>
      <c r="I29" s="4"/>
    </row>
    <row r="30" ht="17.25" customHeight="1" spans="1:10" x14ac:dyDescent="0.25">
      <c r="A30" s="17" t="s">
        <v>838</v>
      </c>
      <c r="B30" s="58"/>
      <c r="C30" s="58"/>
      <c r="D30" s="173">
        <v>-47</v>
      </c>
      <c r="E30" s="4"/>
      <c r="F30" s="4"/>
      <c r="G30" s="4"/>
      <c r="H30" s="4"/>
      <c r="I30" s="4"/>
    </row>
    <row r="31" ht="17.25" customHeight="1" spans="1:10" x14ac:dyDescent="0.25">
      <c r="A31" s="194" t="s">
        <v>1032</v>
      </c>
      <c r="B31" s="179">
        <f>SUM(C36:C37)</f>
      </c>
      <c r="C31" s="179">
        <f>SUM(D36:D37)</f>
      </c>
      <c r="D31" s="175">
        <f>SUM(E36:E37)</f>
      </c>
      <c r="E31" s="4"/>
      <c r="F31" s="4"/>
      <c r="G31" s="4"/>
      <c r="H31" s="4"/>
      <c r="I31" s="4"/>
    </row>
    <row r="32" ht="17.25" customHeight="1" spans="1:10" x14ac:dyDescent="0.25">
      <c r="A32" s="57"/>
      <c r="B32" s="58"/>
      <c r="C32" s="58"/>
      <c r="D32" s="58"/>
      <c r="E32" s="4"/>
      <c r="F32" s="4"/>
      <c r="G32" s="4"/>
      <c r="H32" s="4"/>
      <c r="I32" s="4"/>
    </row>
    <row r="33" ht="17.25" customHeight="1" spans="1:10" x14ac:dyDescent="0.25">
      <c r="A33" s="194" t="s">
        <v>1033</v>
      </c>
      <c r="B33" s="179">
        <f>SUM(C38:C39)</f>
      </c>
      <c r="C33" s="179">
        <f>SUM(D38:D39)</f>
      </c>
      <c r="D33" s="175">
        <f>SUM(E38:E39)</f>
      </c>
      <c r="E33" s="4"/>
      <c r="F33" s="4"/>
      <c r="G33" s="4"/>
      <c r="H33" s="4"/>
      <c r="I33" s="4"/>
    </row>
    <row r="34" ht="17.25" customHeight="1" spans="1:10" x14ac:dyDescent="0.25">
      <c r="A34" s="57"/>
      <c r="B34" s="58"/>
      <c r="C34" s="58"/>
      <c r="D34" s="58"/>
      <c r="E34" s="4"/>
      <c r="F34" s="4"/>
      <c r="G34" s="4"/>
      <c r="H34" s="4"/>
      <c r="I34" s="4"/>
    </row>
    <row r="35" ht="17.25" customHeight="1" spans="1:10" x14ac:dyDescent="0.25">
      <c r="A35" s="194" t="s">
        <v>1034</v>
      </c>
      <c r="B35" s="179">
        <f>SUM(C40:C41)</f>
      </c>
      <c r="C35" s="179">
        <f>SUM(D40:D41)</f>
      </c>
      <c r="D35" s="175">
        <f>SUM(E40:E41)</f>
      </c>
      <c r="E35" s="4"/>
      <c r="F35" s="4"/>
      <c r="G35" s="4"/>
      <c r="H35" s="4"/>
      <c r="I35" s="4"/>
    </row>
    <row r="36" ht="17.25" customHeight="1" spans="1:10" x14ac:dyDescent="0.25">
      <c r="A36" s="277"/>
      <c r="B36" s="278"/>
      <c r="C36" s="278"/>
      <c r="D36" s="276">
        <v>-263</v>
      </c>
      <c r="E36" s="215" t="s">
        <v>1035</v>
      </c>
      <c r="F36" s="4"/>
      <c r="G36" s="4"/>
      <c r="H36" s="4"/>
      <c r="I36" s="4"/>
    </row>
    <row r="37" ht="17.25" customHeight="1" spans="1:10" x14ac:dyDescent="0.25">
      <c r="A37" s="57"/>
      <c r="B37" s="58"/>
      <c r="C37" s="58"/>
      <c r="D37" s="58"/>
      <c r="E37" s="4"/>
      <c r="F37" s="4"/>
      <c r="G37" s="4"/>
      <c r="H37" s="4"/>
      <c r="I37" s="4"/>
    </row>
    <row r="38" ht="17.25" customHeight="1" spans="1:10" x14ac:dyDescent="0.25">
      <c r="A38" s="57"/>
      <c r="B38" s="58"/>
      <c r="C38" s="58"/>
      <c r="D38" s="58"/>
      <c r="E38" s="4"/>
      <c r="F38" s="4"/>
      <c r="G38" s="4"/>
      <c r="H38" s="4"/>
      <c r="I38" s="4"/>
    </row>
    <row r="39" ht="17.25" customHeight="1" spans="1:10" x14ac:dyDescent="0.25">
      <c r="A39" s="57"/>
      <c r="B39" s="58"/>
      <c r="C39" s="58"/>
      <c r="D39" s="58"/>
      <c r="E39" s="4"/>
      <c r="F39" s="4"/>
      <c r="G39" s="4"/>
      <c r="H39" s="4"/>
      <c r="I39" s="4"/>
    </row>
    <row r="40" ht="17.25" customHeight="1" spans="1:10" x14ac:dyDescent="0.25">
      <c r="A40" s="57"/>
      <c r="B40" s="58"/>
      <c r="C40" s="58"/>
      <c r="D40" s="58"/>
      <c r="E40" s="4"/>
      <c r="F40" s="4"/>
      <c r="G40" s="4"/>
      <c r="H40" s="4"/>
      <c r="I40" s="4"/>
    </row>
    <row r="41" ht="17.25" customHeight="1" spans="1:10" x14ac:dyDescent="0.25">
      <c r="A41" s="98" t="s">
        <v>277</v>
      </c>
      <c r="B41" s="381">
        <f>SUM(C9:C10)</f>
      </c>
      <c r="C41" s="381">
        <f>SUM(D9:D10)</f>
      </c>
      <c r="D41" s="381">
        <f>SUM(E9:E10)</f>
      </c>
      <c r="E41" s="4"/>
      <c r="F41" s="4"/>
      <c r="G41" s="4"/>
      <c r="H41" s="4"/>
      <c r="I41" s="4"/>
    </row>
    <row r="42" ht="17.25" customHeight="1" spans="1:10" x14ac:dyDescent="0.25">
      <c r="A42" s="5" t="s">
        <v>773</v>
      </c>
      <c r="B42" s="382">
        <v>200</v>
      </c>
      <c r="C42" s="382">
        <v>200</v>
      </c>
      <c r="D42" s="382">
        <v>400</v>
      </c>
      <c r="E42" s="4"/>
      <c r="F42" s="4"/>
      <c r="G42" s="4"/>
      <c r="H42" s="4"/>
      <c r="I42" s="4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8" width="12.43357142857143" style="4" customWidth="1"/>
  </cols>
  <sheetData>
    <row r="1" ht="17.25" customHeight="1" spans="1:9" x14ac:dyDescent="0.25">
      <c r="A1" s="257" t="s">
        <v>0</v>
      </c>
      <c r="B1" s="198" t="s">
        <v>6</v>
      </c>
      <c r="C1" s="198" t="s">
        <v>8</v>
      </c>
      <c r="D1" s="4"/>
      <c r="E1" s="4"/>
      <c r="F1" s="4"/>
      <c r="G1" s="4"/>
      <c r="H1" s="4"/>
    </row>
    <row r="2" ht="17.25" customHeight="1" spans="1:9" x14ac:dyDescent="0.25">
      <c r="A2" s="85">
        <v>44987</v>
      </c>
      <c r="B2" s="32">
        <v>130</v>
      </c>
      <c r="C2" s="32">
        <v>100</v>
      </c>
      <c r="D2" s="4"/>
      <c r="E2" s="4"/>
      <c r="F2" s="4"/>
      <c r="G2" s="4"/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33" t="s">
        <v>1022</v>
      </c>
      <c r="E3" s="4"/>
      <c r="F3" s="4"/>
      <c r="G3" s="4"/>
      <c r="H3" s="4"/>
    </row>
    <row r="4" ht="17.25" customHeight="1" spans="1:9" x14ac:dyDescent="0.25">
      <c r="A4" s="85"/>
      <c r="B4" s="68"/>
      <c r="C4" s="68"/>
      <c r="D4" s="4"/>
      <c r="E4" s="4"/>
      <c r="F4" s="4"/>
      <c r="G4" s="4"/>
      <c r="H4" s="4"/>
    </row>
    <row r="5" ht="17.25" customHeight="1" spans="1:9" x14ac:dyDescent="0.25">
      <c r="A5" s="108" t="s">
        <v>948</v>
      </c>
      <c r="B5" s="109">
        <f>SUM(C10:C11)</f>
      </c>
      <c r="C5" s="109">
        <f>SUM(D10:D11)</f>
      </c>
      <c r="D5" s="33" t="s">
        <v>1022</v>
      </c>
      <c r="E5" s="4"/>
      <c r="F5" s="4"/>
      <c r="G5" s="4"/>
      <c r="H5" s="4"/>
    </row>
    <row r="6" ht="17.25" customHeight="1" spans="1:9" x14ac:dyDescent="0.25">
      <c r="A6" s="85"/>
      <c r="B6" s="68"/>
      <c r="C6" s="68"/>
      <c r="D6" s="4"/>
      <c r="E6" s="4"/>
      <c r="F6" s="4"/>
      <c r="G6" s="4"/>
      <c r="H6" s="4"/>
    </row>
    <row r="7" ht="17.25" customHeight="1" spans="1:9" x14ac:dyDescent="0.25">
      <c r="A7" s="108" t="s">
        <v>949</v>
      </c>
      <c r="B7" s="109">
        <f>SUM(C12:C13)</f>
      </c>
      <c r="C7" s="109">
        <f>SUM(D12:D13)</f>
      </c>
      <c r="D7" s="4"/>
      <c r="E7" s="4"/>
      <c r="F7" s="4"/>
      <c r="G7" s="4"/>
      <c r="H7" s="4"/>
    </row>
    <row r="8" ht="17.25" customHeight="1" spans="1:9" x14ac:dyDescent="0.25">
      <c r="A8" s="85"/>
      <c r="B8" s="68"/>
      <c r="C8" s="68"/>
      <c r="D8" s="4"/>
      <c r="E8" s="4"/>
      <c r="F8" s="4"/>
      <c r="G8" s="4"/>
      <c r="H8" s="4"/>
    </row>
    <row r="9" ht="17.25" customHeight="1" spans="1:9" x14ac:dyDescent="0.25">
      <c r="A9" s="108" t="s">
        <v>950</v>
      </c>
      <c r="B9" s="109">
        <f>SUM(C14:C15)</f>
      </c>
      <c r="C9" s="109">
        <f>SUM(D14:D15)</f>
      </c>
      <c r="D9" s="33" t="s">
        <v>1025</v>
      </c>
      <c r="E9" s="4"/>
      <c r="F9" s="4"/>
      <c r="G9" s="4"/>
      <c r="H9" s="4"/>
    </row>
    <row r="10" ht="17.25" customHeight="1" spans="1:9" x14ac:dyDescent="0.25">
      <c r="A10" s="85"/>
      <c r="B10" s="68"/>
      <c r="C10" s="68"/>
      <c r="D10" s="4"/>
      <c r="E10" s="4"/>
      <c r="F10" s="4"/>
      <c r="G10" s="4"/>
      <c r="H10" s="4"/>
    </row>
    <row r="11" ht="17.25" customHeight="1" spans="1:9" x14ac:dyDescent="0.25">
      <c r="A11" s="108" t="s">
        <v>952</v>
      </c>
      <c r="B11" s="109">
        <f>SUM(C16:C17)</f>
      </c>
      <c r="C11" s="109">
        <f>SUM(D16:D17)</f>
      </c>
      <c r="D11" s="33" t="s">
        <v>1025</v>
      </c>
      <c r="E11" s="4"/>
      <c r="F11" s="4"/>
      <c r="G11" s="4"/>
      <c r="H11" s="4"/>
    </row>
    <row r="12" ht="17.25" customHeight="1" spans="1:9" x14ac:dyDescent="0.25">
      <c r="A12" s="57" t="s">
        <v>815</v>
      </c>
      <c r="B12" s="67">
        <v>-34</v>
      </c>
      <c r="C12" s="68"/>
      <c r="D12" s="4"/>
      <c r="E12" s="4"/>
      <c r="F12" s="4"/>
      <c r="G12" s="4"/>
      <c r="H12" s="4"/>
    </row>
    <row r="13" ht="17.25" customHeight="1" spans="1:9" x14ac:dyDescent="0.25">
      <c r="A13" s="108" t="s">
        <v>953</v>
      </c>
      <c r="B13" s="109">
        <f>SUM(C18:C19)</f>
      </c>
      <c r="C13" s="109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32">
        <v>-96</v>
      </c>
      <c r="C14" s="32">
        <v>-71</v>
      </c>
      <c r="D14" s="4"/>
      <c r="E14" s="4"/>
      <c r="F14" s="4"/>
      <c r="G14" s="4"/>
      <c r="H14" s="4"/>
    </row>
    <row r="15" ht="17.25" customHeight="1" spans="1:9" x14ac:dyDescent="0.25">
      <c r="A15" s="108" t="s">
        <v>954</v>
      </c>
      <c r="B15" s="109">
        <f>SUM(C20:C21)</f>
      </c>
      <c r="C15" s="109">
        <f>SUM(D20:D21)</f>
      </c>
      <c r="D15" s="4"/>
      <c r="E15" s="4"/>
      <c r="F15" s="4"/>
      <c r="G15" s="4"/>
      <c r="H15" s="4"/>
    </row>
    <row r="16" ht="17.25" customHeight="1" spans="1:9" x14ac:dyDescent="0.25">
      <c r="A16" s="57"/>
      <c r="B16" s="58"/>
      <c r="C16" s="58"/>
      <c r="D16" s="4"/>
      <c r="E16" s="4"/>
      <c r="F16" s="4"/>
      <c r="G16" s="4"/>
      <c r="H16" s="4"/>
    </row>
    <row r="17" ht="17.25" customHeight="1" spans="1:9" x14ac:dyDescent="0.25">
      <c r="A17" s="108" t="s">
        <v>1027</v>
      </c>
      <c r="B17" s="109">
        <f>SUM(C22:C23)</f>
      </c>
      <c r="C17" s="109">
        <f>SUM(D22:D23)</f>
      </c>
      <c r="D17" s="4"/>
      <c r="E17" s="4"/>
      <c r="F17" s="4"/>
      <c r="G17" s="4"/>
      <c r="H17" s="4"/>
    </row>
    <row r="18" ht="17.25" customHeight="1" spans="1:9" x14ac:dyDescent="0.25">
      <c r="A18" s="57"/>
      <c r="B18" s="58"/>
      <c r="C18" s="58"/>
      <c r="D18" s="4"/>
      <c r="E18" s="4"/>
      <c r="F18" s="4"/>
      <c r="G18" s="4"/>
      <c r="H18" s="4"/>
    </row>
    <row r="19" ht="17.25" customHeight="1" spans="1:9" x14ac:dyDescent="0.25">
      <c r="A19" s="108" t="s">
        <v>1028</v>
      </c>
      <c r="B19" s="109">
        <f>SUM(C24:C25)</f>
      </c>
      <c r="C19" s="109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58"/>
      <c r="C20" s="70">
        <v>-12</v>
      </c>
      <c r="D20" s="4"/>
      <c r="E20" s="4"/>
      <c r="F20" s="4"/>
      <c r="G20" s="4"/>
      <c r="H20" s="4"/>
    </row>
    <row r="21" ht="17.25" customHeight="1" spans="1:9" x14ac:dyDescent="0.25">
      <c r="A21" s="108" t="s">
        <v>1029</v>
      </c>
      <c r="B21" s="109">
        <f>SUM(C26:C27)</f>
      </c>
      <c r="C21" s="109">
        <f>SUM(D26:D27)</f>
      </c>
      <c r="D21" s="4"/>
      <c r="E21" s="4"/>
      <c r="F21" s="4"/>
      <c r="G21" s="4"/>
      <c r="H21" s="4"/>
    </row>
    <row r="22" ht="17.25" customHeight="1" spans="1:9" x14ac:dyDescent="0.25">
      <c r="A22" s="85" t="s">
        <v>1040</v>
      </c>
      <c r="B22" s="58"/>
      <c r="C22" s="70">
        <v>-15</v>
      </c>
      <c r="D22" s="4"/>
      <c r="E22" s="4"/>
      <c r="F22" s="4"/>
      <c r="G22" s="4"/>
      <c r="H22" s="4"/>
    </row>
    <row r="23" ht="17.25" customHeight="1" spans="1:9" x14ac:dyDescent="0.25">
      <c r="A23" s="108" t="s">
        <v>1030</v>
      </c>
      <c r="B23" s="109">
        <f>SUM(C28:C29)</f>
      </c>
      <c r="C23" s="109">
        <f>SUM(D28:D29)</f>
      </c>
      <c r="D23" s="4"/>
      <c r="E23" s="4"/>
      <c r="F23" s="4"/>
      <c r="G23" s="4"/>
      <c r="H23" s="4"/>
    </row>
    <row r="24" ht="17.25" customHeight="1" spans="1:9" x14ac:dyDescent="0.25">
      <c r="A24" s="85">
        <v>45383</v>
      </c>
      <c r="B24" s="58"/>
      <c r="C24" s="173">
        <v>-2</v>
      </c>
      <c r="D24" s="4"/>
      <c r="E24" s="4"/>
      <c r="F24" s="4"/>
      <c r="G24" s="4"/>
      <c r="H24" s="4"/>
    </row>
    <row r="25" ht="17.25" customHeight="1" spans="1:9" x14ac:dyDescent="0.25">
      <c r="A25" s="194" t="s">
        <v>1031</v>
      </c>
      <c r="B25" s="179">
        <f>SUM(C30:C31)</f>
      </c>
      <c r="C25" s="175">
        <f>SUM(D30:D31)</f>
      </c>
      <c r="D25" s="407" t="s">
        <v>1043</v>
      </c>
      <c r="E25" s="4"/>
      <c r="F25" s="4"/>
      <c r="G25" s="4"/>
      <c r="H25" s="4"/>
    </row>
    <row r="26" ht="17.25" customHeight="1" spans="1:9" x14ac:dyDescent="0.25">
      <c r="A26" s="8"/>
      <c r="B26" s="58"/>
      <c r="C26" s="58"/>
      <c r="D26" s="4"/>
      <c r="E26" s="4"/>
      <c r="F26" s="4"/>
      <c r="G26" s="4"/>
      <c r="H26" s="4"/>
    </row>
    <row r="27" ht="17.25" customHeight="1" spans="1:9" x14ac:dyDescent="0.25">
      <c r="A27" s="57"/>
      <c r="B27" s="58"/>
      <c r="C27" s="58"/>
      <c r="D27" s="4"/>
      <c r="E27" s="4"/>
      <c r="F27" s="4"/>
      <c r="G27" s="4"/>
      <c r="H27" s="4"/>
    </row>
    <row r="28" ht="17.25" customHeight="1" spans="1:9" x14ac:dyDescent="0.25">
      <c r="A28" s="98" t="s">
        <v>277</v>
      </c>
      <c r="B28" s="381">
        <f>SUM(C9:C9)</f>
      </c>
      <c r="C28" s="381">
        <f>SUM(D9:D9)</f>
      </c>
      <c r="D28" s="4"/>
      <c r="E28" s="4"/>
      <c r="F28" s="4"/>
      <c r="G28" s="4"/>
      <c r="H28" s="4"/>
    </row>
    <row r="29" ht="17.25" customHeight="1" spans="1:9" x14ac:dyDescent="0.25">
      <c r="A29" s="5" t="s">
        <v>773</v>
      </c>
      <c r="B29" s="382">
        <v>130</v>
      </c>
      <c r="C29" s="382">
        <v>100</v>
      </c>
      <c r="D29" s="4"/>
      <c r="E29" s="4"/>
      <c r="F29" s="4"/>
      <c r="G29" s="4"/>
      <c r="H29" s="4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3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8" width="12.43357142857143" style="4" customWidth="1"/>
  </cols>
  <sheetData>
    <row r="1" ht="17.25" customHeight="1" spans="1:9" x14ac:dyDescent="0.25">
      <c r="A1" s="257" t="s">
        <v>0</v>
      </c>
      <c r="B1" s="198" t="s">
        <v>6</v>
      </c>
      <c r="C1" s="198" t="s">
        <v>8</v>
      </c>
      <c r="D1" s="4"/>
      <c r="E1" s="4"/>
      <c r="F1" s="4"/>
      <c r="G1" s="4"/>
      <c r="H1" s="4"/>
    </row>
    <row r="2" ht="17.25" customHeight="1" spans="1:9" x14ac:dyDescent="0.25">
      <c r="A2" s="85" t="s">
        <v>977</v>
      </c>
      <c r="B2" s="32">
        <v>150</v>
      </c>
      <c r="C2" s="32">
        <v>150</v>
      </c>
      <c r="D2" s="4"/>
      <c r="E2" s="4"/>
      <c r="F2" s="4"/>
      <c r="G2" s="4"/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33" t="s">
        <v>1022</v>
      </c>
      <c r="E3" s="4"/>
      <c r="F3" s="4"/>
      <c r="G3" s="4"/>
      <c r="H3" s="4"/>
    </row>
    <row r="4" ht="17.25" customHeight="1" spans="1:9" x14ac:dyDescent="0.25">
      <c r="A4" s="85"/>
      <c r="B4" s="68"/>
      <c r="C4" s="68"/>
      <c r="D4" s="4"/>
      <c r="E4" s="4"/>
      <c r="F4" s="4"/>
      <c r="G4" s="4"/>
      <c r="H4" s="4"/>
    </row>
    <row r="5" ht="17.25" customHeight="1" spans="1:9" x14ac:dyDescent="0.25">
      <c r="A5" s="108" t="s">
        <v>948</v>
      </c>
      <c r="B5" s="109">
        <f>SUM(C10:C11)</f>
      </c>
      <c r="C5" s="186">
        <f>SUM(D10:D11)</f>
      </c>
      <c r="D5" s="33" t="s">
        <v>1022</v>
      </c>
      <c r="E5" s="4"/>
      <c r="F5" s="4"/>
      <c r="G5" s="4"/>
      <c r="H5" s="4"/>
    </row>
    <row r="6" ht="17.25" customHeight="1" spans="1:9" x14ac:dyDescent="0.25">
      <c r="A6" s="17"/>
      <c r="B6" s="18"/>
      <c r="C6" s="18"/>
      <c r="D6" s="4"/>
      <c r="E6" s="4"/>
      <c r="F6" s="4"/>
      <c r="G6" s="4"/>
      <c r="H6" s="4"/>
    </row>
    <row r="7" ht="17.25" customHeight="1" spans="1:9" x14ac:dyDescent="0.25">
      <c r="A7" s="108" t="s">
        <v>949</v>
      </c>
      <c r="B7" s="109">
        <f>SUM(C12:C13)</f>
      </c>
      <c r="C7" s="109">
        <f>SUM(D12:D13)</f>
      </c>
      <c r="D7" s="4"/>
      <c r="E7" s="4"/>
      <c r="F7" s="4"/>
      <c r="G7" s="4"/>
      <c r="H7" s="4"/>
    </row>
    <row r="8" ht="17.25" customHeight="1" spans="1:9" x14ac:dyDescent="0.25">
      <c r="A8" s="57"/>
      <c r="B8" s="58"/>
      <c r="C8" s="58"/>
      <c r="D8" s="4"/>
      <c r="E8" s="4"/>
      <c r="F8" s="4"/>
      <c r="G8" s="4"/>
      <c r="H8" s="4"/>
    </row>
    <row r="9" ht="17.25" customHeight="1" spans="1:9" x14ac:dyDescent="0.25">
      <c r="A9" s="108" t="s">
        <v>950</v>
      </c>
      <c r="B9" s="109">
        <f>SUM(C14:C15)</f>
      </c>
      <c r="C9" s="109">
        <f>SUM(D14:D15)</f>
      </c>
      <c r="D9" s="33" t="s">
        <v>1025</v>
      </c>
      <c r="E9" s="4"/>
      <c r="F9" s="4"/>
      <c r="G9" s="4"/>
      <c r="H9" s="4"/>
    </row>
    <row r="10" ht="17.25" customHeight="1" spans="1:9" x14ac:dyDescent="0.25">
      <c r="A10" s="57"/>
      <c r="B10" s="58"/>
      <c r="C10" s="58"/>
      <c r="D10" s="4"/>
      <c r="E10" s="4"/>
      <c r="F10" s="4"/>
      <c r="G10" s="4"/>
      <c r="H10" s="4"/>
    </row>
    <row r="11" ht="17.25" customHeight="1" spans="1:9" x14ac:dyDescent="0.25">
      <c r="A11" s="108" t="s">
        <v>952</v>
      </c>
      <c r="B11" s="109">
        <f>SUM(C16:C17)</f>
      </c>
      <c r="C11" s="109">
        <f>SUM(D16:D17)</f>
      </c>
      <c r="D11" s="33" t="s">
        <v>1025</v>
      </c>
      <c r="E11" s="4"/>
      <c r="F11" s="4"/>
      <c r="G11" s="4"/>
      <c r="H11" s="4"/>
    </row>
    <row r="12" ht="17.25" customHeight="1" spans="1:9" x14ac:dyDescent="0.25">
      <c r="A12" s="17"/>
      <c r="B12" s="58"/>
      <c r="C12" s="58"/>
      <c r="D12" s="4"/>
      <c r="E12" s="4"/>
      <c r="F12" s="4"/>
      <c r="G12" s="4"/>
      <c r="H12" s="4"/>
    </row>
    <row r="13" ht="17.25" customHeight="1" spans="1:9" x14ac:dyDescent="0.25">
      <c r="A13" s="108" t="s">
        <v>953</v>
      </c>
      <c r="B13" s="109">
        <f>SUM(C18:C19)</f>
      </c>
      <c r="C13" s="109">
        <f>SUM(D18:D19)</f>
      </c>
      <c r="D13" s="4"/>
      <c r="E13" s="4"/>
      <c r="F13" s="4"/>
      <c r="G13" s="4"/>
      <c r="H13" s="4"/>
    </row>
    <row r="14" ht="17.25" customHeight="1" spans="1:9" x14ac:dyDescent="0.25">
      <c r="A14" s="17">
        <v>45146</v>
      </c>
      <c r="B14" s="70">
        <v>-6</v>
      </c>
      <c r="C14" s="58"/>
      <c r="D14" s="4"/>
      <c r="E14" s="4"/>
      <c r="F14" s="4"/>
      <c r="G14" s="4"/>
      <c r="H14" s="4"/>
    </row>
    <row r="15" ht="17.25" customHeight="1" spans="1:9" x14ac:dyDescent="0.25">
      <c r="A15" s="108" t="s">
        <v>954</v>
      </c>
      <c r="B15" s="109">
        <f>SUM(C20:C21)</f>
      </c>
      <c r="C15" s="109">
        <f>SUM(D20:D21)</f>
      </c>
      <c r="D15" s="4"/>
      <c r="E15" s="4"/>
      <c r="F15" s="4"/>
      <c r="G15" s="4"/>
      <c r="H15" s="4"/>
    </row>
    <row r="16" ht="17.25" customHeight="1" spans="1:9" x14ac:dyDescent="0.25">
      <c r="A16" s="57">
        <v>45239</v>
      </c>
      <c r="B16" s="70">
        <v>-25</v>
      </c>
      <c r="C16" s="58"/>
      <c r="D16" s="4"/>
      <c r="E16" s="4"/>
      <c r="F16" s="4"/>
      <c r="G16" s="4"/>
      <c r="H16" s="4"/>
    </row>
    <row r="17" ht="17.25" customHeight="1" spans="1:9" x14ac:dyDescent="0.25">
      <c r="A17" s="108" t="s">
        <v>1027</v>
      </c>
      <c r="B17" s="109">
        <f>SUM(C22:C23)</f>
      </c>
      <c r="C17" s="109">
        <f>SUM(D22:D23)</f>
      </c>
      <c r="D17" s="4"/>
      <c r="E17" s="4"/>
      <c r="F17" s="4"/>
      <c r="G17" s="4"/>
      <c r="H17" s="4"/>
    </row>
    <row r="18" ht="17.25" customHeight="1" spans="1:9" x14ac:dyDescent="0.25">
      <c r="A18" s="57"/>
      <c r="B18" s="58"/>
      <c r="C18" s="58"/>
      <c r="D18" s="4"/>
      <c r="E18" s="4"/>
      <c r="F18" s="4"/>
      <c r="G18" s="4"/>
      <c r="H18" s="4"/>
    </row>
    <row r="19" ht="17.25" customHeight="1" spans="1:9" x14ac:dyDescent="0.25">
      <c r="A19" s="108" t="s">
        <v>1028</v>
      </c>
      <c r="B19" s="109">
        <f>SUM(C24:C25)</f>
      </c>
      <c r="C19" s="109">
        <f>SUM(D24:D25)</f>
      </c>
      <c r="D19" s="4"/>
      <c r="E19" s="4"/>
      <c r="F19" s="4"/>
      <c r="G19" s="4"/>
      <c r="H19" s="4"/>
    </row>
    <row r="20" ht="17.25" customHeight="1" spans="1:9" x14ac:dyDescent="0.25">
      <c r="A20" s="17">
        <v>45210</v>
      </c>
      <c r="B20" s="70">
        <v>-32</v>
      </c>
      <c r="C20" s="58"/>
      <c r="D20" s="4"/>
      <c r="E20" s="4"/>
      <c r="F20" s="4"/>
      <c r="G20" s="4"/>
      <c r="H20" s="4"/>
    </row>
    <row r="21" ht="17.25" customHeight="1" spans="1:9" x14ac:dyDescent="0.25">
      <c r="A21" s="108" t="s">
        <v>1029</v>
      </c>
      <c r="B21" s="109">
        <f>SUM(C26:C27)</f>
      </c>
      <c r="C21" s="109">
        <f>SUM(D26:D27)</f>
      </c>
      <c r="D21" s="4"/>
      <c r="E21" s="4"/>
      <c r="F21" s="4"/>
      <c r="G21" s="4"/>
      <c r="H21" s="4"/>
    </row>
    <row r="22" ht="17.25" customHeight="1" spans="1:9" x14ac:dyDescent="0.25">
      <c r="A22" s="85" t="s">
        <v>1040</v>
      </c>
      <c r="B22" s="70">
        <v>-65</v>
      </c>
      <c r="C22" s="58"/>
      <c r="D22" s="4"/>
      <c r="E22" s="4"/>
      <c r="F22" s="4"/>
      <c r="G22" s="4"/>
      <c r="H22" s="4"/>
    </row>
    <row r="23" ht="17.25" customHeight="1" spans="1:9" x14ac:dyDescent="0.25">
      <c r="A23" s="108" t="s">
        <v>1030</v>
      </c>
      <c r="B23" s="109">
        <f>SUM(C28:C29)</f>
      </c>
      <c r="C23" s="109">
        <f>SUM(D28:D29)</f>
      </c>
      <c r="D23" s="4"/>
      <c r="E23" s="4"/>
      <c r="F23" s="4"/>
      <c r="G23" s="4"/>
      <c r="H23" s="4"/>
    </row>
    <row r="24" ht="17.25" customHeight="1" spans="1:9" x14ac:dyDescent="0.25">
      <c r="A24" s="85">
        <v>45383</v>
      </c>
      <c r="B24" s="70">
        <v>-54</v>
      </c>
      <c r="C24" s="70">
        <v>-77</v>
      </c>
      <c r="D24" s="4"/>
      <c r="E24" s="4"/>
      <c r="F24" s="4"/>
      <c r="G24" s="4"/>
      <c r="H24" s="4"/>
    </row>
    <row r="25" ht="17.25" customHeight="1" spans="1:9" x14ac:dyDescent="0.25">
      <c r="A25" s="108" t="s">
        <v>1031</v>
      </c>
      <c r="B25" s="109">
        <f>SUM(C30:C31)</f>
      </c>
      <c r="C25" s="109">
        <f>SUM(D30:D31)</f>
      </c>
      <c r="D25" s="4"/>
      <c r="E25" s="4"/>
      <c r="F25" s="4"/>
      <c r="G25" s="4"/>
      <c r="H25" s="4"/>
    </row>
    <row r="26" ht="17.25" customHeight="1" spans="1:9" x14ac:dyDescent="0.25">
      <c r="A26" s="17" t="s">
        <v>838</v>
      </c>
      <c r="B26" s="70">
        <v>-54</v>
      </c>
      <c r="C26" s="58"/>
      <c r="D26" s="4"/>
      <c r="E26" s="4"/>
      <c r="F26" s="4"/>
      <c r="G26" s="4"/>
      <c r="H26" s="4"/>
    </row>
    <row r="27" ht="17.25" customHeight="1" spans="1:9" x14ac:dyDescent="0.25">
      <c r="A27" s="17" t="s">
        <v>838</v>
      </c>
      <c r="B27" s="58"/>
      <c r="C27" s="173">
        <v>-11</v>
      </c>
      <c r="D27" s="4"/>
      <c r="E27" s="4"/>
      <c r="F27" s="4"/>
      <c r="G27" s="4"/>
      <c r="H27" s="4"/>
    </row>
    <row r="28" ht="17.25" customHeight="1" spans="1:9" x14ac:dyDescent="0.25">
      <c r="A28" s="194" t="s">
        <v>1032</v>
      </c>
      <c r="B28" s="75">
        <f>SUM(C32:C34)</f>
      </c>
      <c r="C28" s="175">
        <f>SUM(D32:D34)</f>
      </c>
      <c r="D28" s="4"/>
      <c r="E28" s="4"/>
      <c r="F28" s="4"/>
      <c r="G28" s="4"/>
      <c r="H28" s="4"/>
    </row>
    <row r="29" ht="17.25" customHeight="1" spans="1:9" x14ac:dyDescent="0.25">
      <c r="A29" s="8"/>
      <c r="B29" s="58"/>
      <c r="C29" s="58"/>
      <c r="D29" s="4"/>
      <c r="E29" s="4"/>
      <c r="F29" s="4"/>
      <c r="G29" s="4"/>
      <c r="H29" s="4"/>
    </row>
    <row r="30" ht="17.25" customHeight="1" spans="1:9" x14ac:dyDescent="0.25">
      <c r="A30" s="194" t="s">
        <v>1033</v>
      </c>
      <c r="B30" s="75">
        <f>SUM(C35:C36)</f>
      </c>
      <c r="C30" s="175">
        <f>SUM(D35:D36)</f>
      </c>
      <c r="D30" s="4"/>
      <c r="E30" s="4"/>
      <c r="F30" s="4"/>
      <c r="G30" s="4"/>
      <c r="H30" s="4"/>
    </row>
    <row r="31" ht="17.25" customHeight="1" spans="1:9" x14ac:dyDescent="0.25">
      <c r="A31" s="8"/>
      <c r="B31" s="58"/>
      <c r="C31" s="58"/>
      <c r="D31" s="4"/>
      <c r="E31" s="4"/>
      <c r="F31" s="4"/>
      <c r="G31" s="4"/>
      <c r="H31" s="4"/>
    </row>
    <row r="32" ht="17.25" customHeight="1" spans="1:9" x14ac:dyDescent="0.25">
      <c r="A32" s="194" t="s">
        <v>1034</v>
      </c>
      <c r="B32" s="75">
        <f>SUM(C37:C38)</f>
      </c>
      <c r="C32" s="175">
        <f>SUM(D37:D38)</f>
      </c>
      <c r="D32" s="4"/>
      <c r="E32" s="4"/>
      <c r="F32" s="4"/>
      <c r="G32" s="4"/>
      <c r="H32" s="4"/>
    </row>
    <row r="33" ht="17.25" customHeight="1" spans="1:9" x14ac:dyDescent="0.25">
      <c r="A33" s="48"/>
      <c r="B33" s="278"/>
      <c r="C33" s="276">
        <v>-62</v>
      </c>
      <c r="D33" s="215" t="s">
        <v>1044</v>
      </c>
      <c r="E33" s="4"/>
      <c r="F33" s="4"/>
      <c r="G33" s="4"/>
      <c r="H33" s="4"/>
    </row>
    <row r="34" ht="17.25" customHeight="1" spans="1:9" x14ac:dyDescent="0.25">
      <c r="A34" s="57"/>
      <c r="B34" s="58"/>
      <c r="C34" s="58"/>
      <c r="D34" s="4"/>
      <c r="E34" s="4"/>
      <c r="F34" s="4"/>
      <c r="G34" s="4"/>
      <c r="H34" s="4"/>
    </row>
    <row r="35" ht="17.25" customHeight="1" spans="1:9" x14ac:dyDescent="0.25">
      <c r="A35" s="57"/>
      <c r="B35" s="58"/>
      <c r="C35" s="58"/>
      <c r="D35" s="4"/>
      <c r="E35" s="4"/>
      <c r="F35" s="4"/>
      <c r="G35" s="4"/>
      <c r="H35" s="4"/>
    </row>
    <row r="36" ht="17.25" customHeight="1" spans="1:9" x14ac:dyDescent="0.25">
      <c r="A36" s="98" t="s">
        <v>277</v>
      </c>
      <c r="B36" s="381">
        <f>SUM(C9:C9)</f>
      </c>
      <c r="C36" s="381">
        <f>SUM(D9:D9)</f>
      </c>
      <c r="D36" s="4"/>
      <c r="E36" s="4"/>
      <c r="F36" s="4"/>
      <c r="G36" s="4"/>
      <c r="H36" s="4"/>
    </row>
    <row r="37" ht="17.25" customHeight="1" spans="1:9" x14ac:dyDescent="0.25">
      <c r="A37" s="5" t="s">
        <v>773</v>
      </c>
      <c r="B37" s="382">
        <v>150</v>
      </c>
      <c r="C37" s="382">
        <v>150</v>
      </c>
      <c r="D37" s="4"/>
      <c r="E37" s="4"/>
      <c r="F37" s="4"/>
      <c r="G37" s="4"/>
      <c r="H37" s="4"/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8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10" width="12.43357142857143" style="24" customWidth="1"/>
  </cols>
  <sheetData>
    <row r="1" ht="17.25" customHeight="1" spans="1:11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7</v>
      </c>
      <c r="G1" s="198" t="s">
        <v>9</v>
      </c>
      <c r="H1" s="198" t="s">
        <v>11</v>
      </c>
      <c r="I1" s="198" t="s">
        <v>13</v>
      </c>
      <c r="J1" s="198" t="s">
        <v>3</v>
      </c>
    </row>
    <row r="2" ht="17.25" customHeight="1" spans="1:11" x14ac:dyDescent="0.25">
      <c r="A2" s="8" t="s">
        <v>115</v>
      </c>
      <c r="B2" s="9">
        <v>10</v>
      </c>
      <c r="C2" s="9">
        <v>20</v>
      </c>
      <c r="D2" s="9">
        <v>100</v>
      </c>
      <c r="E2" s="9">
        <v>100</v>
      </c>
      <c r="F2" s="9">
        <v>100</v>
      </c>
      <c r="G2" s="9">
        <v>100</v>
      </c>
      <c r="H2" s="9">
        <v>100</v>
      </c>
      <c r="I2" s="9">
        <v>200</v>
      </c>
      <c r="J2" s="10"/>
    </row>
    <row r="3" ht="17.25" customHeight="1" spans="1:11" x14ac:dyDescent="0.25">
      <c r="A3" s="17">
        <v>44690</v>
      </c>
      <c r="B3" s="18"/>
      <c r="C3" s="18"/>
      <c r="D3" s="32">
        <v>200</v>
      </c>
      <c r="E3" s="32">
        <v>200</v>
      </c>
      <c r="F3" s="32">
        <v>200</v>
      </c>
      <c r="G3" s="18"/>
      <c r="H3" s="32">
        <v>200</v>
      </c>
      <c r="I3" s="32">
        <v>400</v>
      </c>
      <c r="J3" s="32">
        <v>200</v>
      </c>
    </row>
    <row r="4" ht="17.25" customHeight="1" spans="1:11" x14ac:dyDescent="0.25">
      <c r="A4" s="17">
        <v>44751</v>
      </c>
      <c r="B4" s="18"/>
      <c r="C4" s="18"/>
      <c r="D4" s="32">
        <v>100</v>
      </c>
      <c r="E4" s="32">
        <v>100</v>
      </c>
      <c r="F4" s="32">
        <v>30</v>
      </c>
      <c r="G4" s="18"/>
      <c r="H4" s="32">
        <v>100</v>
      </c>
      <c r="I4" s="32">
        <v>200</v>
      </c>
      <c r="J4" s="32">
        <v>100</v>
      </c>
    </row>
    <row r="5" ht="17.25" customHeight="1" spans="1:11" x14ac:dyDescent="0.25">
      <c r="A5" s="17">
        <v>44751</v>
      </c>
      <c r="B5" s="18"/>
      <c r="C5" s="18"/>
      <c r="D5" s="18"/>
      <c r="E5" s="18"/>
      <c r="F5" s="32">
        <v>70</v>
      </c>
      <c r="G5" s="18"/>
      <c r="H5" s="32">
        <v>400</v>
      </c>
      <c r="I5" s="18"/>
      <c r="J5" s="18"/>
    </row>
    <row r="6" ht="17.25" customHeight="1" spans="1:11" x14ac:dyDescent="0.25">
      <c r="A6" s="17" t="s">
        <v>207</v>
      </c>
      <c r="B6" s="18"/>
      <c r="C6" s="18"/>
      <c r="D6" s="32">
        <v>60</v>
      </c>
      <c r="E6" s="32">
        <v>60</v>
      </c>
      <c r="F6" s="32">
        <v>50</v>
      </c>
      <c r="G6" s="18"/>
      <c r="H6" s="32">
        <v>50</v>
      </c>
      <c r="I6" s="32">
        <v>200</v>
      </c>
      <c r="J6" s="32">
        <v>50</v>
      </c>
    </row>
    <row r="7" ht="17.25" customHeight="1" spans="1:11" x14ac:dyDescent="0.25">
      <c r="A7" s="17" t="s">
        <v>164</v>
      </c>
      <c r="B7" s="18"/>
      <c r="C7" s="18"/>
      <c r="D7" s="32">
        <v>140</v>
      </c>
      <c r="E7" s="32">
        <v>40</v>
      </c>
      <c r="F7" s="32">
        <v>50</v>
      </c>
      <c r="G7" s="18"/>
      <c r="H7" s="32">
        <v>150</v>
      </c>
      <c r="I7" s="36"/>
      <c r="J7" s="32">
        <v>150</v>
      </c>
    </row>
    <row r="8" ht="17.25" customHeight="1" spans="1:11" x14ac:dyDescent="0.25">
      <c r="A8" s="17" t="s">
        <v>195</v>
      </c>
      <c r="B8" s="18"/>
      <c r="C8" s="18"/>
      <c r="D8" s="32">
        <v>200</v>
      </c>
      <c r="E8" s="32">
        <v>200</v>
      </c>
      <c r="F8" s="32">
        <v>75</v>
      </c>
      <c r="G8" s="18"/>
      <c r="H8" s="32">
        <v>200</v>
      </c>
      <c r="I8" s="32">
        <v>400</v>
      </c>
      <c r="J8" s="32">
        <v>200</v>
      </c>
    </row>
    <row r="9" ht="17.25" customHeight="1" spans="1:11" x14ac:dyDescent="0.25">
      <c r="A9" s="17">
        <v>44630</v>
      </c>
      <c r="B9" s="18"/>
      <c r="C9" s="18"/>
      <c r="D9" s="18"/>
      <c r="E9" s="18"/>
      <c r="F9" s="32">
        <v>75</v>
      </c>
      <c r="G9" s="18"/>
      <c r="H9" s="32">
        <v>200</v>
      </c>
      <c r="I9" s="18"/>
      <c r="J9" s="18"/>
    </row>
    <row r="10" ht="17.25" customHeight="1" spans="1:11" x14ac:dyDescent="0.25">
      <c r="A10" s="17" t="s">
        <v>232</v>
      </c>
      <c r="B10" s="18"/>
      <c r="C10" s="18"/>
      <c r="D10" s="18"/>
      <c r="E10" s="18"/>
      <c r="F10" s="32">
        <v>50</v>
      </c>
      <c r="G10" s="18"/>
      <c r="H10" s="18"/>
      <c r="I10" s="18"/>
      <c r="J10" s="18"/>
    </row>
    <row r="11" ht="17.25" customHeight="1" spans="1:11" x14ac:dyDescent="0.25">
      <c r="A11" s="17" t="s">
        <v>285</v>
      </c>
      <c r="B11" s="18"/>
      <c r="C11" s="18"/>
      <c r="D11" s="32">
        <v>125</v>
      </c>
      <c r="E11" s="32">
        <v>125</v>
      </c>
      <c r="F11" s="18"/>
      <c r="G11" s="18"/>
      <c r="H11" s="18"/>
      <c r="I11" s="32">
        <v>200</v>
      </c>
      <c r="J11" s="18"/>
    </row>
    <row r="12" ht="17.25" customHeight="1" spans="1:11" x14ac:dyDescent="0.25">
      <c r="A12" s="17">
        <v>44724</v>
      </c>
      <c r="B12" s="18"/>
      <c r="C12" s="18"/>
      <c r="D12" s="32">
        <v>125</v>
      </c>
      <c r="E12" s="32">
        <v>125</v>
      </c>
      <c r="F12" s="18"/>
      <c r="G12" s="18"/>
      <c r="H12" s="18"/>
      <c r="I12" s="18"/>
      <c r="J12" s="18"/>
    </row>
    <row r="13" ht="17.25" customHeight="1" spans="1:11" x14ac:dyDescent="0.25">
      <c r="A13" s="17">
        <v>44846</v>
      </c>
      <c r="B13" s="18"/>
      <c r="C13" s="18"/>
      <c r="D13" s="32">
        <v>150</v>
      </c>
      <c r="E13" s="32">
        <v>150</v>
      </c>
      <c r="F13" s="18"/>
      <c r="G13" s="18"/>
      <c r="H13" s="18"/>
      <c r="I13" s="18"/>
      <c r="J13" s="18"/>
    </row>
    <row r="14" ht="17.25" customHeight="1" spans="1:11" x14ac:dyDescent="0.25">
      <c r="A14" s="17">
        <v>44724</v>
      </c>
      <c r="B14" s="18"/>
      <c r="C14" s="18"/>
      <c r="D14" s="18"/>
      <c r="E14" s="18"/>
      <c r="F14" s="18"/>
      <c r="G14" s="18"/>
      <c r="H14" s="18"/>
      <c r="I14" s="32">
        <v>200</v>
      </c>
      <c r="J14" s="18"/>
    </row>
    <row r="15" ht="17.25" customHeight="1" spans="1:11" x14ac:dyDescent="0.25">
      <c r="A15" s="17" t="s">
        <v>210</v>
      </c>
      <c r="B15" s="18"/>
      <c r="C15" s="18"/>
      <c r="D15" s="32">
        <v>150</v>
      </c>
      <c r="E15" s="32">
        <v>150</v>
      </c>
      <c r="F15" s="18"/>
      <c r="G15" s="18"/>
      <c r="H15" s="18"/>
      <c r="I15" s="32">
        <v>200</v>
      </c>
      <c r="J15" s="18"/>
    </row>
    <row r="16" ht="17.25" customHeight="1" spans="1:11" x14ac:dyDescent="0.25">
      <c r="A16" s="17">
        <v>45017</v>
      </c>
      <c r="B16" s="18"/>
      <c r="C16" s="18"/>
      <c r="D16" s="32">
        <v>50</v>
      </c>
      <c r="E16" s="32">
        <v>50</v>
      </c>
      <c r="F16" s="18"/>
      <c r="G16" s="18"/>
      <c r="H16" s="18"/>
      <c r="I16" s="18"/>
      <c r="J16" s="18"/>
    </row>
    <row r="17" ht="17.25" customHeight="1" spans="1:11" x14ac:dyDescent="0.25">
      <c r="A17" s="17">
        <v>45231</v>
      </c>
      <c r="B17" s="18"/>
      <c r="C17" s="18"/>
      <c r="D17" s="32">
        <v>100</v>
      </c>
      <c r="E17" s="32">
        <v>100</v>
      </c>
      <c r="F17" s="18"/>
      <c r="G17" s="18"/>
      <c r="H17" s="18"/>
      <c r="I17" s="32">
        <v>200</v>
      </c>
      <c r="J17" s="18"/>
    </row>
    <row r="18" ht="17.25" customHeight="1" spans="1:11" x14ac:dyDescent="0.25">
      <c r="A18" s="17">
        <v>45261</v>
      </c>
      <c r="B18" s="18"/>
      <c r="C18" s="18"/>
      <c r="D18" s="32">
        <v>100</v>
      </c>
      <c r="E18" s="32">
        <v>100</v>
      </c>
      <c r="F18" s="18"/>
      <c r="G18" s="18"/>
      <c r="H18" s="18"/>
      <c r="I18" s="32">
        <v>200</v>
      </c>
      <c r="J18" s="18"/>
    </row>
    <row r="19" ht="17.25" customHeight="1" spans="1:11" x14ac:dyDescent="0.25">
      <c r="A19" s="17">
        <v>44987</v>
      </c>
      <c r="B19" s="18"/>
      <c r="C19" s="18"/>
      <c r="D19" s="32">
        <v>100</v>
      </c>
      <c r="E19" s="32">
        <v>130</v>
      </c>
      <c r="F19" s="18"/>
      <c r="G19" s="18"/>
      <c r="H19" s="18"/>
      <c r="I19" s="18"/>
      <c r="J19" s="18"/>
    </row>
    <row r="20" ht="15.75" customHeight="1" spans="1:11" x14ac:dyDescent="0.25">
      <c r="A20" s="17" t="s">
        <v>977</v>
      </c>
      <c r="B20" s="18"/>
      <c r="C20" s="18"/>
      <c r="D20" s="32">
        <v>150</v>
      </c>
      <c r="E20" s="32">
        <v>150</v>
      </c>
      <c r="F20" s="18"/>
      <c r="G20" s="18"/>
      <c r="H20" s="18"/>
      <c r="I20" s="18"/>
      <c r="J20" s="18"/>
    </row>
    <row r="21" ht="17.25" customHeight="1" spans="1:11" x14ac:dyDescent="0.25">
      <c r="A21" s="17" t="s">
        <v>285</v>
      </c>
      <c r="B21" s="18"/>
      <c r="C21" s="18"/>
      <c r="D21" s="18"/>
      <c r="E21" s="18"/>
      <c r="F21" s="32">
        <v>-100</v>
      </c>
      <c r="G21" s="18"/>
      <c r="H21" s="18"/>
      <c r="I21" s="32">
        <v>-4</v>
      </c>
      <c r="J21" s="18"/>
    </row>
    <row r="22" ht="17.25" customHeight="1" spans="1:11" x14ac:dyDescent="0.25">
      <c r="A22" s="17" t="s">
        <v>285</v>
      </c>
      <c r="B22" s="18"/>
      <c r="C22" s="18"/>
      <c r="D22" s="18"/>
      <c r="E22" s="18"/>
      <c r="F22" s="32">
        <v>-53</v>
      </c>
      <c r="G22" s="18"/>
      <c r="H22" s="18"/>
      <c r="I22" s="18"/>
      <c r="J22" s="18"/>
    </row>
    <row r="23" ht="17.25" customHeight="1" spans="1:11" x14ac:dyDescent="0.25">
      <c r="A23" s="17">
        <v>44986</v>
      </c>
      <c r="B23" s="18"/>
      <c r="C23" s="18"/>
      <c r="D23" s="18"/>
      <c r="E23" s="18"/>
      <c r="F23" s="32">
        <v>-69</v>
      </c>
      <c r="G23" s="18"/>
      <c r="H23" s="18"/>
      <c r="I23" s="18"/>
      <c r="J23" s="18"/>
    </row>
    <row r="24" ht="17.25" customHeight="1" spans="1:11" x14ac:dyDescent="0.25">
      <c r="A24" s="17">
        <v>45017</v>
      </c>
      <c r="B24" s="18"/>
      <c r="C24" s="18"/>
      <c r="D24" s="18"/>
      <c r="E24" s="18"/>
      <c r="F24" s="32">
        <v>-50</v>
      </c>
      <c r="G24" s="18"/>
      <c r="H24" s="32">
        <v>-100</v>
      </c>
      <c r="I24" s="18"/>
      <c r="J24" s="18"/>
    </row>
    <row r="25" ht="17.25" customHeight="1" spans="1:11" x14ac:dyDescent="0.25">
      <c r="A25" s="17">
        <v>45017</v>
      </c>
      <c r="B25" s="18"/>
      <c r="C25" s="18"/>
      <c r="D25" s="18"/>
      <c r="E25" s="18"/>
      <c r="F25" s="18"/>
      <c r="G25" s="18"/>
      <c r="H25" s="32">
        <v>-50</v>
      </c>
      <c r="I25" s="18"/>
      <c r="J25" s="18"/>
    </row>
    <row r="26" ht="17.25" customHeight="1" spans="1:11" x14ac:dyDescent="0.25">
      <c r="A26" s="17">
        <v>45047</v>
      </c>
      <c r="B26" s="18"/>
      <c r="C26" s="18"/>
      <c r="D26" s="18"/>
      <c r="E26" s="18"/>
      <c r="F26" s="32">
        <v>-28</v>
      </c>
      <c r="G26" s="32">
        <v>-70</v>
      </c>
      <c r="H26" s="32">
        <v>-150</v>
      </c>
      <c r="I26" s="18"/>
      <c r="J26" s="32">
        <v>-50</v>
      </c>
    </row>
    <row r="27" ht="17.25" customHeight="1" spans="1:11" x14ac:dyDescent="0.25">
      <c r="A27" s="17">
        <v>45047</v>
      </c>
      <c r="B27" s="18"/>
      <c r="C27" s="18"/>
      <c r="D27" s="18"/>
      <c r="E27" s="18"/>
      <c r="F27" s="32">
        <v>-44</v>
      </c>
      <c r="G27" s="18"/>
      <c r="H27" s="32">
        <v>-100</v>
      </c>
      <c r="I27" s="18"/>
      <c r="J27" s="18"/>
    </row>
    <row r="28" ht="17.25" customHeight="1" spans="1:11" x14ac:dyDescent="0.25">
      <c r="A28" s="17">
        <v>45261</v>
      </c>
      <c r="B28" s="18"/>
      <c r="C28" s="18"/>
      <c r="D28" s="32">
        <v>-41</v>
      </c>
      <c r="E28" s="18"/>
      <c r="F28" s="32">
        <v>-61</v>
      </c>
      <c r="G28" s="18"/>
      <c r="H28" s="18"/>
      <c r="I28" s="32">
        <v>-7</v>
      </c>
      <c r="J28" s="32">
        <v>-68</v>
      </c>
    </row>
    <row r="29" ht="17.25" customHeight="1" spans="1:11" x14ac:dyDescent="0.25">
      <c r="A29" s="17">
        <v>45261</v>
      </c>
      <c r="B29" s="18"/>
      <c r="C29" s="18"/>
      <c r="D29" s="18"/>
      <c r="E29" s="18"/>
      <c r="F29" s="32">
        <v>-56</v>
      </c>
      <c r="G29" s="18"/>
      <c r="H29" s="32">
        <v>-35</v>
      </c>
      <c r="I29" s="18"/>
      <c r="J29" s="18"/>
    </row>
    <row r="30" ht="17.25" customHeight="1" spans="1:11" x14ac:dyDescent="0.25">
      <c r="A30" s="17" t="s">
        <v>260</v>
      </c>
      <c r="B30" s="18"/>
      <c r="C30" s="18"/>
      <c r="D30" s="18"/>
      <c r="E30" s="18"/>
      <c r="F30" s="32">
        <v>-32</v>
      </c>
      <c r="G30" s="18"/>
      <c r="H30" s="18"/>
      <c r="I30" s="18"/>
      <c r="J30" s="18"/>
    </row>
    <row r="31" ht="17.25" customHeight="1" spans="1:11" x14ac:dyDescent="0.25">
      <c r="A31" s="17">
        <v>44960</v>
      </c>
      <c r="B31" s="18"/>
      <c r="C31" s="18"/>
      <c r="D31" s="32">
        <v>-59</v>
      </c>
      <c r="E31" s="18"/>
      <c r="F31" s="18"/>
      <c r="G31" s="32">
        <v>-3</v>
      </c>
      <c r="H31" s="32">
        <v>-365</v>
      </c>
      <c r="I31" s="18"/>
      <c r="J31" s="32">
        <v>-82</v>
      </c>
    </row>
    <row r="32" ht="17.25" customHeight="1" spans="1:11" x14ac:dyDescent="0.25">
      <c r="A32" s="17">
        <v>44960</v>
      </c>
      <c r="B32" s="18"/>
      <c r="C32" s="18"/>
      <c r="D32" s="32">
        <v>-149</v>
      </c>
      <c r="E32" s="18"/>
      <c r="F32" s="18"/>
      <c r="G32" s="18"/>
      <c r="H32" s="32">
        <v>-75</v>
      </c>
      <c r="I32" s="18"/>
      <c r="J32" s="32">
        <v>-38</v>
      </c>
    </row>
    <row r="33" ht="17.25" customHeight="1" spans="1:11" x14ac:dyDescent="0.25">
      <c r="A33" s="17" t="s">
        <v>289</v>
      </c>
      <c r="B33" s="18"/>
      <c r="C33" s="18"/>
      <c r="D33" s="32">
        <v>-51</v>
      </c>
      <c r="E33" s="32">
        <v>-69</v>
      </c>
      <c r="F33" s="32">
        <v>-37</v>
      </c>
      <c r="G33" s="18"/>
      <c r="H33" s="32">
        <v>-12</v>
      </c>
      <c r="I33" s="32">
        <v>-189</v>
      </c>
      <c r="J33" s="32">
        <v>-62</v>
      </c>
    </row>
    <row r="34" ht="17.25" customHeight="1" spans="1:11" x14ac:dyDescent="0.25">
      <c r="A34" s="17" t="s">
        <v>289</v>
      </c>
      <c r="B34" s="18"/>
      <c r="C34" s="18"/>
      <c r="D34" s="32">
        <v>-100</v>
      </c>
      <c r="E34" s="18"/>
      <c r="F34" s="18"/>
      <c r="G34" s="18"/>
      <c r="H34" s="18"/>
      <c r="I34" s="32">
        <v>-111</v>
      </c>
      <c r="J34" s="18"/>
    </row>
    <row r="35" ht="17.25" customHeight="1" spans="1:11" x14ac:dyDescent="0.25">
      <c r="A35" s="17" t="s">
        <v>289</v>
      </c>
      <c r="B35" s="18"/>
      <c r="C35" s="18"/>
      <c r="D35" s="32">
        <v>-16</v>
      </c>
      <c r="E35" s="18"/>
      <c r="F35" s="32">
        <v>-7</v>
      </c>
      <c r="G35" s="18"/>
      <c r="H35" s="32">
        <v>-125</v>
      </c>
      <c r="I35" s="18"/>
      <c r="J35" s="32">
        <v>-12</v>
      </c>
    </row>
    <row r="36" ht="17.25" customHeight="1" spans="1:11" x14ac:dyDescent="0.25">
      <c r="A36" s="17" t="s">
        <v>340</v>
      </c>
      <c r="B36" s="18"/>
      <c r="C36" s="18"/>
      <c r="D36" s="18"/>
      <c r="E36" s="32">
        <v>-31</v>
      </c>
      <c r="F36" s="18"/>
      <c r="G36" s="18"/>
      <c r="H36" s="18"/>
      <c r="I36" s="18"/>
      <c r="J36" s="18"/>
    </row>
    <row r="37" ht="17.25" customHeight="1" spans="1:11" x14ac:dyDescent="0.25">
      <c r="A37" s="17" t="s">
        <v>340</v>
      </c>
      <c r="B37" s="18"/>
      <c r="C37" s="18"/>
      <c r="D37" s="18"/>
      <c r="E37" s="32">
        <v>-84</v>
      </c>
      <c r="F37" s="18"/>
      <c r="G37" s="18"/>
      <c r="H37" s="18"/>
      <c r="I37" s="18"/>
      <c r="J37" s="18"/>
    </row>
    <row r="38" ht="17.25" customHeight="1" spans="1:11" x14ac:dyDescent="0.25">
      <c r="A38" s="17" t="s">
        <v>1037</v>
      </c>
      <c r="B38" s="18"/>
      <c r="C38" s="18"/>
      <c r="D38" s="18"/>
      <c r="E38" s="32">
        <v>-100</v>
      </c>
      <c r="F38" s="18"/>
      <c r="G38" s="18"/>
      <c r="H38" s="18"/>
      <c r="I38" s="32">
        <v>-289</v>
      </c>
      <c r="J38" s="18"/>
    </row>
    <row r="39" ht="17.25" customHeight="1" spans="1:11" x14ac:dyDescent="0.25">
      <c r="A39" s="17" t="s">
        <v>1037</v>
      </c>
      <c r="B39" s="18"/>
      <c r="C39" s="18"/>
      <c r="D39" s="32">
        <v>-100</v>
      </c>
      <c r="E39" s="18"/>
      <c r="F39" s="18"/>
      <c r="G39" s="18"/>
      <c r="H39" s="18"/>
      <c r="I39" s="32">
        <v>-21</v>
      </c>
      <c r="J39" s="18"/>
    </row>
    <row r="40" ht="17.25" customHeight="1" spans="1:11" x14ac:dyDescent="0.25">
      <c r="A40" s="17" t="s">
        <v>341</v>
      </c>
      <c r="B40" s="32">
        <v>-3</v>
      </c>
      <c r="C40" s="18"/>
      <c r="D40" s="32">
        <v>-83</v>
      </c>
      <c r="E40" s="32">
        <v>-16</v>
      </c>
      <c r="F40" s="18"/>
      <c r="G40" s="32">
        <v>-2</v>
      </c>
      <c r="H40" s="18"/>
      <c r="I40" s="32">
        <v>-8</v>
      </c>
      <c r="J40" s="32">
        <v>-6</v>
      </c>
    </row>
    <row r="41" ht="17.25" customHeight="1" spans="1:11" x14ac:dyDescent="0.25">
      <c r="A41" s="17" t="s">
        <v>341</v>
      </c>
      <c r="B41" s="18"/>
      <c r="C41" s="18"/>
      <c r="D41" s="18"/>
      <c r="E41" s="32">
        <v>-75</v>
      </c>
      <c r="F41" s="32">
        <v>-10</v>
      </c>
      <c r="G41" s="18"/>
      <c r="H41" s="32">
        <v>-70</v>
      </c>
      <c r="I41" s="18"/>
      <c r="J41" s="18"/>
    </row>
    <row r="42" ht="17.25" customHeight="1" spans="1:11" x14ac:dyDescent="0.25">
      <c r="A42" s="17">
        <v>45142</v>
      </c>
      <c r="B42" s="18"/>
      <c r="C42" s="18"/>
      <c r="D42" s="18"/>
      <c r="E42" s="32">
        <v>-25</v>
      </c>
      <c r="F42" s="18"/>
      <c r="G42" s="18"/>
      <c r="H42" s="18"/>
      <c r="I42" s="32">
        <v>-4</v>
      </c>
      <c r="J42" s="18"/>
    </row>
    <row r="43" ht="17.25" customHeight="1" spans="1:11" x14ac:dyDescent="0.25">
      <c r="A43" s="17">
        <v>45142</v>
      </c>
      <c r="B43" s="18"/>
      <c r="C43" s="18"/>
      <c r="D43" s="18"/>
      <c r="E43" s="32">
        <v>-17</v>
      </c>
      <c r="F43" s="18"/>
      <c r="G43" s="18"/>
      <c r="H43" s="18"/>
      <c r="I43" s="18"/>
      <c r="J43" s="18"/>
    </row>
    <row r="44" ht="17.25" customHeight="1" spans="1:11" x14ac:dyDescent="0.25">
      <c r="A44" s="17">
        <v>45203</v>
      </c>
      <c r="B44" s="18"/>
      <c r="C44" s="18"/>
      <c r="D44" s="32">
        <v>-1</v>
      </c>
      <c r="E44" s="32">
        <v>-83</v>
      </c>
      <c r="F44" s="18"/>
      <c r="G44" s="32">
        <v>-3</v>
      </c>
      <c r="H44" s="32">
        <v>-74</v>
      </c>
      <c r="I44" s="32">
        <v>-167</v>
      </c>
      <c r="J44" s="18"/>
    </row>
    <row r="45" ht="17.25" customHeight="1" spans="1:11" x14ac:dyDescent="0.25">
      <c r="A45" s="17">
        <v>45203</v>
      </c>
      <c r="B45" s="18"/>
      <c r="C45" s="18"/>
      <c r="D45" s="32">
        <v>-134</v>
      </c>
      <c r="E45" s="32">
        <v>-24</v>
      </c>
      <c r="F45" s="18"/>
      <c r="G45" s="18"/>
      <c r="H45" s="18"/>
      <c r="I45" s="32">
        <v>-78</v>
      </c>
      <c r="J45" s="18"/>
    </row>
    <row r="46" ht="17.25" customHeight="1" spans="1:11" x14ac:dyDescent="0.25">
      <c r="A46" s="17">
        <v>45264</v>
      </c>
      <c r="B46" s="18"/>
      <c r="C46" s="18"/>
      <c r="D46" s="32">
        <v>-60</v>
      </c>
      <c r="E46" s="32">
        <v>-133</v>
      </c>
      <c r="F46" s="32">
        <v>-22</v>
      </c>
      <c r="G46" s="32">
        <v>-4</v>
      </c>
      <c r="H46" s="32">
        <v>-47</v>
      </c>
      <c r="I46" s="18"/>
      <c r="J46" s="18"/>
    </row>
    <row r="47" ht="17.25" customHeight="1" spans="1:11" x14ac:dyDescent="0.25">
      <c r="A47" s="17" t="s">
        <v>1023</v>
      </c>
      <c r="B47" s="32">
        <v>-4</v>
      </c>
      <c r="C47" s="18"/>
      <c r="D47" s="32">
        <v>-6</v>
      </c>
      <c r="E47" s="32">
        <v>-43</v>
      </c>
      <c r="F47" s="18"/>
      <c r="G47" s="18"/>
      <c r="H47" s="32">
        <v>-37</v>
      </c>
      <c r="I47" s="32">
        <v>-122</v>
      </c>
      <c r="J47" s="18"/>
    </row>
    <row r="48" ht="17.25" customHeight="1" spans="1:11" x14ac:dyDescent="0.25">
      <c r="A48" s="17" t="s">
        <v>1023</v>
      </c>
      <c r="B48" s="18"/>
      <c r="C48" s="18"/>
      <c r="D48" s="32">
        <v>-191</v>
      </c>
      <c r="E48" s="32">
        <v>-70</v>
      </c>
      <c r="F48" s="32">
        <v>-31</v>
      </c>
      <c r="G48" s="18"/>
      <c r="H48" s="18"/>
      <c r="I48" s="32">
        <v>-178</v>
      </c>
      <c r="J48" s="32">
        <v>-99</v>
      </c>
    </row>
    <row r="49" ht="17.25" customHeight="1" spans="1:11" x14ac:dyDescent="0.25">
      <c r="A49" s="17">
        <v>45051</v>
      </c>
      <c r="B49" s="18"/>
      <c r="C49" s="18"/>
      <c r="D49" s="32">
        <v>-15</v>
      </c>
      <c r="E49" s="32">
        <v>-73</v>
      </c>
      <c r="F49" s="32">
        <v>-11</v>
      </c>
      <c r="G49" s="18"/>
      <c r="H49" s="18"/>
      <c r="I49" s="32">
        <v>-8</v>
      </c>
      <c r="J49" s="32">
        <v>-5</v>
      </c>
    </row>
    <row r="50" ht="17.25" customHeight="1" spans="1:11" x14ac:dyDescent="0.25">
      <c r="A50" s="17" t="s">
        <v>1024</v>
      </c>
      <c r="B50" s="32">
        <v>-1</v>
      </c>
      <c r="C50" s="36"/>
      <c r="D50" s="36"/>
      <c r="E50" s="36"/>
      <c r="F50" s="36"/>
      <c r="G50" s="32">
        <v>-1</v>
      </c>
      <c r="H50" s="32">
        <v>-15</v>
      </c>
      <c r="I50" s="32">
        <v>-19</v>
      </c>
      <c r="J50" s="36"/>
    </row>
    <row r="51" ht="17.25" customHeight="1" spans="1:11" x14ac:dyDescent="0.25">
      <c r="A51" s="17" t="s">
        <v>1024</v>
      </c>
      <c r="B51" s="36"/>
      <c r="C51" s="36"/>
      <c r="D51" s="32">
        <v>-112</v>
      </c>
      <c r="E51" s="32">
        <v>-57</v>
      </c>
      <c r="F51" s="32">
        <v>-39</v>
      </c>
      <c r="G51" s="36"/>
      <c r="H51" s="36"/>
      <c r="I51" s="36"/>
      <c r="J51" s="32">
        <v>-54</v>
      </c>
    </row>
    <row r="52" ht="17.25" customHeight="1" spans="1:11" x14ac:dyDescent="0.25">
      <c r="A52" s="17" t="s">
        <v>1038</v>
      </c>
      <c r="B52" s="36"/>
      <c r="C52" s="36"/>
      <c r="D52" s="32">
        <v>-107</v>
      </c>
      <c r="E52" s="32">
        <v>-104</v>
      </c>
      <c r="F52" s="36"/>
      <c r="G52" s="36"/>
      <c r="H52" s="32">
        <v>-50</v>
      </c>
      <c r="I52" s="32">
        <v>-212</v>
      </c>
      <c r="J52" s="32">
        <v>-15</v>
      </c>
    </row>
    <row r="53" ht="17.25" customHeight="1" spans="1:11" x14ac:dyDescent="0.25">
      <c r="A53" s="17" t="s">
        <v>1039</v>
      </c>
      <c r="B53" s="36"/>
      <c r="C53" s="36"/>
      <c r="D53" s="32">
        <v>-56</v>
      </c>
      <c r="E53" s="32">
        <v>-89</v>
      </c>
      <c r="F53" s="32">
        <v>-28</v>
      </c>
      <c r="G53" s="36"/>
      <c r="H53" s="32">
        <v>-26</v>
      </c>
      <c r="I53" s="32">
        <v>-87</v>
      </c>
      <c r="J53" s="32">
        <v>-15</v>
      </c>
    </row>
    <row r="54" ht="17.25" customHeight="1" spans="1:11" x14ac:dyDescent="0.25">
      <c r="A54" s="17">
        <v>45083</v>
      </c>
      <c r="B54" s="32">
        <v>-2</v>
      </c>
      <c r="C54" s="32">
        <v>-1</v>
      </c>
      <c r="D54" s="32">
        <v>-21</v>
      </c>
      <c r="E54" s="32">
        <v>-66</v>
      </c>
      <c r="F54" s="32">
        <v>-16</v>
      </c>
      <c r="G54" s="32">
        <v>-1</v>
      </c>
      <c r="H54" s="32">
        <v>-18</v>
      </c>
      <c r="I54" s="32">
        <v>-7</v>
      </c>
      <c r="J54" s="32">
        <v>-12</v>
      </c>
    </row>
    <row r="55" ht="17.25" customHeight="1" spans="1:11" x14ac:dyDescent="0.25">
      <c r="A55" s="17">
        <v>45175</v>
      </c>
      <c r="B55" s="36"/>
      <c r="C55" s="32">
        <v>-3</v>
      </c>
      <c r="D55" s="32">
        <v>-85</v>
      </c>
      <c r="E55" s="36"/>
      <c r="F55" s="32">
        <v>-8</v>
      </c>
      <c r="G55" s="32">
        <v>-4</v>
      </c>
      <c r="H55" s="32">
        <v>-36</v>
      </c>
      <c r="I55" s="32">
        <v>-50</v>
      </c>
      <c r="J55" s="32">
        <v>-9</v>
      </c>
    </row>
    <row r="56" ht="17.25" customHeight="1" spans="1:11" x14ac:dyDescent="0.25">
      <c r="A56" s="17">
        <v>45205</v>
      </c>
      <c r="B56" s="18"/>
      <c r="C56" s="18"/>
      <c r="D56" s="18"/>
      <c r="E56" s="32">
        <v>-108</v>
      </c>
      <c r="F56" s="32">
        <v>-4</v>
      </c>
      <c r="G56" s="18"/>
      <c r="H56" s="18"/>
      <c r="I56" s="32">
        <v>-22</v>
      </c>
      <c r="J56" s="18"/>
    </row>
    <row r="57" ht="17.25" customHeight="1" spans="1:11" x14ac:dyDescent="0.25">
      <c r="A57" s="85" t="s">
        <v>1026</v>
      </c>
      <c r="B57" s="73"/>
      <c r="C57" s="70">
        <v>-2</v>
      </c>
      <c r="D57" s="70">
        <v>-96</v>
      </c>
      <c r="E57" s="70">
        <v>-131</v>
      </c>
      <c r="F57" s="73"/>
      <c r="G57" s="70">
        <v>-1</v>
      </c>
      <c r="H57" s="70">
        <v>-54</v>
      </c>
      <c r="I57" s="70">
        <v>-222</v>
      </c>
      <c r="J57" s="70">
        <v>-18</v>
      </c>
    </row>
    <row r="58" ht="17.25" customHeight="1" spans="1:11" x14ac:dyDescent="0.25">
      <c r="A58" s="17">
        <v>44992</v>
      </c>
      <c r="B58" s="73"/>
      <c r="C58" s="73"/>
      <c r="D58" s="70">
        <v>-63</v>
      </c>
      <c r="E58" s="70">
        <v>-91</v>
      </c>
      <c r="F58" s="70">
        <v>-32</v>
      </c>
      <c r="G58" s="73"/>
      <c r="H58" s="70">
        <v>-32</v>
      </c>
      <c r="I58" s="70">
        <v>-75</v>
      </c>
      <c r="J58" s="70">
        <v>-53</v>
      </c>
    </row>
    <row r="59" ht="17.25" customHeight="1" spans="1:11" x14ac:dyDescent="0.25">
      <c r="A59" s="57" t="s">
        <v>815</v>
      </c>
      <c r="B59" s="58"/>
      <c r="C59" s="58"/>
      <c r="D59" s="70">
        <v>-45</v>
      </c>
      <c r="E59" s="70">
        <v>-45</v>
      </c>
      <c r="F59" s="58"/>
      <c r="G59" s="58"/>
      <c r="H59" s="58"/>
      <c r="I59" s="70">
        <v>-50</v>
      </c>
      <c r="J59" s="58"/>
    </row>
    <row r="60" ht="17.25" customHeight="1" spans="1:11" x14ac:dyDescent="0.25">
      <c r="A60" s="17">
        <v>45146</v>
      </c>
      <c r="B60" s="36"/>
      <c r="C60" s="36"/>
      <c r="D60" s="32">
        <v>-80</v>
      </c>
      <c r="E60" s="32">
        <v>-102</v>
      </c>
      <c r="F60" s="36"/>
      <c r="G60" s="36"/>
      <c r="H60" s="36"/>
      <c r="I60" s="32">
        <v>-100</v>
      </c>
      <c r="J60" s="32">
        <v>-24</v>
      </c>
    </row>
    <row r="61" ht="17.25" customHeight="1" spans="1:11" x14ac:dyDescent="0.25">
      <c r="A61" s="17">
        <v>45239</v>
      </c>
      <c r="B61" s="18"/>
      <c r="C61" s="18"/>
      <c r="D61" s="18"/>
      <c r="E61" s="32">
        <v>-25</v>
      </c>
      <c r="F61" s="18"/>
      <c r="G61" s="18"/>
      <c r="H61" s="18"/>
      <c r="I61" s="18"/>
      <c r="J61" s="18"/>
    </row>
    <row r="62" ht="17.25" customHeight="1" spans="1:11" x14ac:dyDescent="0.25">
      <c r="A62" s="17">
        <v>45210</v>
      </c>
      <c r="B62" s="18"/>
      <c r="C62" s="18"/>
      <c r="D62" s="32">
        <v>-12</v>
      </c>
      <c r="E62" s="32">
        <v>-32</v>
      </c>
      <c r="F62" s="18"/>
      <c r="G62" s="18"/>
      <c r="H62" s="18"/>
      <c r="I62" s="18"/>
      <c r="J62" s="18"/>
    </row>
    <row r="63" ht="17.25" customHeight="1" spans="1:11" x14ac:dyDescent="0.25">
      <c r="A63" s="85" t="s">
        <v>1040</v>
      </c>
      <c r="B63" s="58"/>
      <c r="C63" s="58"/>
      <c r="D63" s="70">
        <v>-15</v>
      </c>
      <c r="E63" s="70">
        <v>-65</v>
      </c>
      <c r="F63" s="58"/>
      <c r="G63" s="58"/>
      <c r="H63" s="58"/>
      <c r="I63" s="58"/>
      <c r="J63" s="70">
        <v>-21</v>
      </c>
    </row>
    <row r="64" ht="17.25" customHeight="1" spans="1:11" x14ac:dyDescent="0.25">
      <c r="A64" s="85">
        <v>45383</v>
      </c>
      <c r="B64" s="73"/>
      <c r="C64" s="73"/>
      <c r="D64" s="70">
        <v>-79</v>
      </c>
      <c r="E64" s="70">
        <v>-54</v>
      </c>
      <c r="F64" s="73"/>
      <c r="G64" s="73"/>
      <c r="H64" s="73"/>
      <c r="I64" s="70">
        <v>-60</v>
      </c>
      <c r="J64" s="73"/>
    </row>
    <row r="65" ht="17.25" customHeight="1" spans="1:11" x14ac:dyDescent="0.25">
      <c r="A65" s="17" t="s">
        <v>838</v>
      </c>
      <c r="B65" s="73"/>
      <c r="C65" s="73"/>
      <c r="D65" s="58"/>
      <c r="E65" s="70">
        <v>-54</v>
      </c>
      <c r="F65" s="70">
        <v>-4</v>
      </c>
      <c r="G65" s="73"/>
      <c r="H65" s="73"/>
      <c r="I65" s="58"/>
      <c r="J65" s="73"/>
    </row>
    <row r="66" ht="17.25" customHeight="1" spans="1:11" x14ac:dyDescent="0.25">
      <c r="A66" s="17" t="s">
        <v>838</v>
      </c>
      <c r="B66" s="73"/>
      <c r="C66" s="58"/>
      <c r="D66" s="70">
        <v>-11</v>
      </c>
      <c r="E66" s="58"/>
      <c r="F66" s="73"/>
      <c r="G66" s="73"/>
      <c r="H66" s="73"/>
      <c r="I66" s="70">
        <v>-47</v>
      </c>
      <c r="J66" s="70">
        <v>-18</v>
      </c>
    </row>
    <row r="67" ht="17.25" customHeight="1" spans="1:11" x14ac:dyDescent="0.25">
      <c r="A67" s="17">
        <v>45386</v>
      </c>
      <c r="B67" s="36"/>
      <c r="C67" s="70">
        <v>-14</v>
      </c>
      <c r="D67" s="58"/>
      <c r="E67" s="58"/>
      <c r="F67" s="73"/>
      <c r="G67" s="73"/>
      <c r="H67" s="73"/>
      <c r="I67" s="58"/>
      <c r="J67" s="58"/>
    </row>
    <row r="68" ht="17.25" customHeight="1" spans="1:11" x14ac:dyDescent="0.25">
      <c r="A68" s="17"/>
      <c r="B68" s="36"/>
      <c r="C68" s="73"/>
      <c r="D68" s="58"/>
      <c r="E68" s="58"/>
      <c r="F68" s="73"/>
      <c r="G68" s="73"/>
      <c r="H68" s="73"/>
      <c r="I68" s="58"/>
      <c r="J68" s="58"/>
    </row>
    <row r="69" ht="17.25" customHeight="1" spans="1:11" x14ac:dyDescent="0.25">
      <c r="A69" s="8"/>
      <c r="B69" s="10"/>
      <c r="C69" s="58"/>
      <c r="D69" s="58"/>
      <c r="E69" s="58"/>
      <c r="F69" s="58"/>
      <c r="G69" s="58"/>
      <c r="H69" s="58"/>
      <c r="I69" s="58"/>
      <c r="J69" s="58"/>
    </row>
    <row r="70" ht="17.25" customHeight="1" spans="1:11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58"/>
    </row>
    <row r="71" ht="17.25" customHeight="1" spans="1:11" x14ac:dyDescent="0.25">
      <c r="A71" s="5" t="s">
        <v>1045</v>
      </c>
      <c r="B71" s="240">
        <f>SUM(C8:C76)</f>
      </c>
      <c r="C71" s="240">
        <f>SUM(D8:D76)</f>
      </c>
      <c r="D71" s="240">
        <f>SUM(E8:E76)</f>
      </c>
      <c r="E71" s="75">
        <f>SUM(F8:F76)</f>
      </c>
      <c r="F71" s="75">
        <f>SUM(G8:G76)</f>
      </c>
      <c r="G71" s="240">
        <f>SUM(H8:H76)</f>
      </c>
      <c r="H71" s="75">
        <f>SUM(I8:I76)</f>
      </c>
      <c r="I71" s="240">
        <f>SUM(J8:J76)</f>
      </c>
      <c r="J71" s="240">
        <f>SUM(K8:K76)</f>
      </c>
    </row>
    <row r="72" ht="17.25" customHeight="1" spans="1:11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</row>
    <row r="73" ht="17.25" customHeight="1" spans="1:11" x14ac:dyDescent="0.25">
      <c r="A73" s="26"/>
      <c r="B73" s="198" t="s">
        <v>169</v>
      </c>
      <c r="C73" s="198" t="s">
        <v>17</v>
      </c>
      <c r="D73" s="198" t="s">
        <v>8</v>
      </c>
      <c r="E73" s="198" t="s">
        <v>6</v>
      </c>
      <c r="F73" s="198" t="s">
        <v>7</v>
      </c>
      <c r="G73" s="198" t="s">
        <v>9</v>
      </c>
      <c r="H73" s="198" t="s">
        <v>11</v>
      </c>
      <c r="I73" s="198" t="s">
        <v>13</v>
      </c>
      <c r="J73" s="198" t="s">
        <v>3</v>
      </c>
    </row>
    <row r="74" ht="17.25" customHeight="1" spans="1:11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</row>
    <row r="75" ht="17.25" customHeight="1" spans="1:11" x14ac:dyDescent="0.25">
      <c r="A75" s="28" t="s">
        <v>1046</v>
      </c>
      <c r="B75" s="29"/>
      <c r="C75" s="182"/>
      <c r="D75" s="27"/>
      <c r="E75" s="27"/>
      <c r="F75" s="27"/>
      <c r="G75" s="27"/>
      <c r="H75" s="27"/>
      <c r="I75" s="27"/>
      <c r="J75" s="27"/>
    </row>
    <row r="76" ht="17.25" customHeight="1" spans="1:11" x14ac:dyDescent="0.25">
      <c r="A76" s="28" t="s">
        <v>1047</v>
      </c>
      <c r="B76" s="29"/>
      <c r="C76" s="182"/>
      <c r="D76" s="27"/>
      <c r="E76" s="27"/>
      <c r="F76" s="27"/>
      <c r="G76" s="27"/>
      <c r="H76" s="27"/>
      <c r="I76" s="27"/>
      <c r="J76" s="27"/>
    </row>
    <row r="77" ht="17.25" customHeight="1" spans="1:11" x14ac:dyDescent="0.25">
      <c r="A77" s="28" t="s">
        <v>1048</v>
      </c>
      <c r="B77" s="29"/>
      <c r="C77" s="182"/>
      <c r="D77" s="27"/>
      <c r="E77" s="27"/>
      <c r="F77" s="27"/>
      <c r="G77" s="27"/>
      <c r="H77" s="27"/>
      <c r="I77" s="27"/>
      <c r="J77" s="27"/>
    </row>
    <row r="78" ht="17.25" customHeight="1" spans="1:11" x14ac:dyDescent="0.25">
      <c r="A78" s="26"/>
      <c r="B78" s="27"/>
      <c r="C78" s="27"/>
      <c r="D78" s="27"/>
      <c r="E78" s="27"/>
      <c r="F78" s="27"/>
      <c r="G78" s="27"/>
      <c r="H78" s="27"/>
      <c r="I78" s="27"/>
      <c r="J78" s="27"/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</row>
    <row r="2" ht="17.25" customHeight="1" spans="1:8" x14ac:dyDescent="0.25">
      <c r="A2" s="17" t="s">
        <v>261</v>
      </c>
      <c r="B2" s="32">
        <v>75</v>
      </c>
      <c r="C2" s="32">
        <v>75</v>
      </c>
      <c r="D2" s="32">
        <v>50</v>
      </c>
      <c r="E2" s="32">
        <v>50</v>
      </c>
      <c r="F2" s="32">
        <v>150</v>
      </c>
      <c r="G2" s="32">
        <v>150</v>
      </c>
    </row>
    <row r="3" ht="17.25" customHeight="1" spans="1:8" x14ac:dyDescent="0.25">
      <c r="A3" s="17" t="s">
        <v>1049</v>
      </c>
      <c r="B3" s="32">
        <v>150</v>
      </c>
      <c r="C3" s="32">
        <v>150</v>
      </c>
      <c r="D3" s="32">
        <v>100</v>
      </c>
      <c r="E3" s="32">
        <v>100</v>
      </c>
      <c r="F3" s="32">
        <v>350</v>
      </c>
      <c r="G3" s="32">
        <v>350</v>
      </c>
    </row>
    <row r="4" ht="17.25" customHeight="1" spans="1:8" x14ac:dyDescent="0.25">
      <c r="A4" s="57" t="s">
        <v>232</v>
      </c>
      <c r="B4" s="70">
        <v>25</v>
      </c>
      <c r="C4" s="70">
        <v>25</v>
      </c>
      <c r="D4" s="70">
        <v>50</v>
      </c>
      <c r="E4" s="70">
        <v>50</v>
      </c>
      <c r="F4" s="58"/>
      <c r="G4" s="58"/>
    </row>
    <row r="5" ht="17.25" customHeight="1" spans="1:8" x14ac:dyDescent="0.25">
      <c r="A5" s="108" t="s">
        <v>481</v>
      </c>
      <c r="B5" s="109">
        <f>SUM(C9:C11)</f>
      </c>
      <c r="C5" s="109">
        <f>SUM(D9:D11)</f>
      </c>
      <c r="D5" s="109">
        <f>SUM(E9:E11)</f>
      </c>
      <c r="E5" s="109">
        <f>SUM(F9:F11)</f>
      </c>
      <c r="F5" s="109">
        <f>SUM(G9:G11)</f>
      </c>
      <c r="G5" s="109">
        <f>SUM(H9:H11)</f>
      </c>
    </row>
    <row r="6" ht="17.25" customHeight="1" spans="1:8" x14ac:dyDescent="0.25">
      <c r="A6" s="85"/>
      <c r="B6" s="68"/>
      <c r="C6" s="68"/>
      <c r="D6" s="68"/>
      <c r="E6" s="68"/>
      <c r="F6" s="68"/>
      <c r="G6" s="68"/>
    </row>
    <row r="7" ht="17.25" customHeight="1" spans="1:8" x14ac:dyDescent="0.25">
      <c r="A7" s="108" t="s">
        <v>482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</row>
    <row r="8" ht="17.25" customHeight="1" spans="1:8" x14ac:dyDescent="0.25">
      <c r="A8" s="85"/>
      <c r="B8" s="68"/>
      <c r="C8" s="68"/>
      <c r="D8" s="68"/>
      <c r="E8" s="68"/>
      <c r="F8" s="68"/>
      <c r="G8" s="68"/>
    </row>
    <row r="9" ht="17.25" customHeight="1" spans="1:8" x14ac:dyDescent="0.25">
      <c r="A9" s="108" t="s">
        <v>483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</row>
    <row r="10" ht="17.25" customHeight="1" spans="1:8" x14ac:dyDescent="0.25">
      <c r="A10" s="85"/>
      <c r="B10" s="68"/>
      <c r="C10" s="68"/>
      <c r="D10" s="68"/>
      <c r="E10" s="68"/>
      <c r="F10" s="68"/>
      <c r="G10" s="68"/>
    </row>
    <row r="11" ht="17.25" customHeight="1" spans="1:8" x14ac:dyDescent="0.25">
      <c r="A11" s="108" t="s">
        <v>484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</row>
    <row r="12" ht="17.25" customHeight="1" spans="1:8" x14ac:dyDescent="0.25">
      <c r="A12" s="85"/>
      <c r="B12" s="68"/>
      <c r="C12" s="68"/>
      <c r="D12" s="68"/>
      <c r="E12" s="68"/>
      <c r="F12" s="68"/>
      <c r="G12" s="68"/>
    </row>
    <row r="13" ht="17.25" customHeight="1" spans="1:8" x14ac:dyDescent="0.25">
      <c r="A13" s="108" t="s">
        <v>947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</row>
    <row r="14" ht="17.25" customHeight="1" spans="1:8" x14ac:dyDescent="0.25">
      <c r="A14" s="85"/>
      <c r="B14" s="68"/>
      <c r="C14" s="68"/>
      <c r="D14" s="68"/>
      <c r="E14" s="68"/>
      <c r="F14" s="68"/>
      <c r="G14" s="68"/>
    </row>
    <row r="15" ht="17.25" customHeight="1" spans="1:8" x14ac:dyDescent="0.25">
      <c r="A15" s="108" t="s">
        <v>948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</row>
    <row r="16" ht="17.25" customHeight="1" spans="1:8" x14ac:dyDescent="0.25">
      <c r="A16" s="17">
        <v>45264</v>
      </c>
      <c r="B16" s="249">
        <v>-51</v>
      </c>
      <c r="C16" s="67">
        <v>-144</v>
      </c>
      <c r="D16" s="68"/>
      <c r="E16" s="67">
        <v>-134</v>
      </c>
      <c r="F16" s="68"/>
      <c r="G16" s="67">
        <v>-10</v>
      </c>
    </row>
    <row r="17" ht="17.25" customHeight="1" spans="1:8" x14ac:dyDescent="0.25">
      <c r="A17" s="108" t="s">
        <v>949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</row>
    <row r="18" ht="17.25" customHeight="1" spans="1:8" x14ac:dyDescent="0.25">
      <c r="A18" s="85"/>
      <c r="B18" s="94"/>
      <c r="C18" s="68"/>
      <c r="D18" s="68"/>
      <c r="E18" s="68"/>
      <c r="F18" s="68"/>
      <c r="G18" s="68"/>
    </row>
    <row r="19" ht="17.25" customHeight="1" spans="1:8" x14ac:dyDescent="0.25">
      <c r="A19" s="108" t="s">
        <v>950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</row>
    <row r="20" ht="17.25" customHeight="1" spans="1:8" x14ac:dyDescent="0.25">
      <c r="A20" s="85" t="s">
        <v>1050</v>
      </c>
      <c r="B20" s="67">
        <v>-100</v>
      </c>
      <c r="C20" s="94"/>
      <c r="D20" s="67">
        <v>-100</v>
      </c>
      <c r="E20" s="94"/>
      <c r="F20" s="94"/>
      <c r="G20" s="67">
        <v>-132</v>
      </c>
    </row>
    <row r="21" ht="17.25" customHeight="1" spans="1:8" x14ac:dyDescent="0.25">
      <c r="A21" s="17" t="s">
        <v>308</v>
      </c>
      <c r="B21" s="32">
        <v>-68</v>
      </c>
      <c r="C21" s="32">
        <v>-106</v>
      </c>
      <c r="D21" s="18"/>
      <c r="E21" s="32">
        <v>-54</v>
      </c>
      <c r="F21" s="18"/>
      <c r="G21" s="18"/>
    </row>
    <row r="22" ht="17.25" customHeight="1" spans="1:8" x14ac:dyDescent="0.25">
      <c r="A22" s="85" t="s">
        <v>1051</v>
      </c>
      <c r="B22" s="67">
        <v>-31</v>
      </c>
      <c r="C22" s="68"/>
      <c r="D22" s="68"/>
      <c r="E22" s="67">
        <v>-12</v>
      </c>
      <c r="F22" s="67">
        <v>-120</v>
      </c>
      <c r="G22" s="68"/>
    </row>
    <row r="23" ht="17.25" customHeight="1" spans="1:8" x14ac:dyDescent="0.25">
      <c r="A23" s="108" t="s">
        <v>952</v>
      </c>
      <c r="B23" s="109">
        <f>SUM(C26:C29)</f>
      </c>
      <c r="C23" s="109">
        <f>SUM(D26:D29)</f>
      </c>
      <c r="D23" s="109">
        <f>SUM(E26:E29)</f>
      </c>
      <c r="E23" s="109">
        <f>SUM(F26:F29)</f>
      </c>
      <c r="F23" s="109">
        <f>SUM(G26:G29)</f>
      </c>
      <c r="G23" s="109">
        <f>SUM(H26:H29)</f>
      </c>
    </row>
    <row r="24" ht="17.25" customHeight="1" spans="1:8" x14ac:dyDescent="0.25">
      <c r="A24" s="85">
        <v>45053</v>
      </c>
      <c r="B24" s="68"/>
      <c r="C24" s="68"/>
      <c r="D24" s="67">
        <v>-48</v>
      </c>
      <c r="E24" s="68"/>
      <c r="F24" s="68"/>
      <c r="G24" s="67">
        <v>-300</v>
      </c>
    </row>
    <row r="25" ht="17.25" customHeight="1" spans="1:8" x14ac:dyDescent="0.25">
      <c r="A25" s="17">
        <v>45114</v>
      </c>
      <c r="B25" s="18"/>
      <c r="C25" s="18"/>
      <c r="D25" s="32">
        <v>-14</v>
      </c>
      <c r="E25" s="18"/>
      <c r="F25" s="32">
        <v>-175</v>
      </c>
      <c r="G25" s="32">
        <v>-14</v>
      </c>
    </row>
    <row r="26" ht="17.25" customHeight="1" spans="1:8" x14ac:dyDescent="0.25">
      <c r="A26" s="57" t="s">
        <v>865</v>
      </c>
      <c r="B26" s="58"/>
      <c r="C26" s="58"/>
      <c r="D26" s="70">
        <v>-38</v>
      </c>
      <c r="E26" s="58"/>
      <c r="F26" s="70">
        <v>-148</v>
      </c>
      <c r="G26" s="58"/>
    </row>
    <row r="27" ht="17.25" customHeight="1" spans="1:8" x14ac:dyDescent="0.25">
      <c r="A27" s="17" t="s">
        <v>197</v>
      </c>
      <c r="B27" s="58"/>
      <c r="C27" s="58"/>
      <c r="D27" s="58"/>
      <c r="E27" s="58"/>
      <c r="F27" s="70">
        <v>-57</v>
      </c>
      <c r="G27" s="70">
        <v>-44</v>
      </c>
    </row>
    <row r="28" ht="17.25" customHeight="1" spans="1:8" x14ac:dyDescent="0.25">
      <c r="A28" s="108" t="s">
        <v>953</v>
      </c>
      <c r="B28" s="109">
        <f>SUM(C30:C34)</f>
      </c>
      <c r="C28" s="109">
        <f>SUM(D30:D34)</f>
      </c>
      <c r="D28" s="109">
        <f>SUM(E30:E34)</f>
      </c>
      <c r="E28" s="109">
        <f>SUM(F30:F34)</f>
      </c>
      <c r="F28" s="109">
        <f>SUM(G30:G34)</f>
      </c>
      <c r="G28" s="109">
        <f>SUM(H30:H34)</f>
      </c>
    </row>
    <row r="29" ht="17.25" customHeight="1" spans="1:8" x14ac:dyDescent="0.25">
      <c r="A29" s="57"/>
      <c r="B29" s="58"/>
      <c r="C29" s="58"/>
      <c r="D29" s="58"/>
      <c r="E29" s="58"/>
      <c r="F29" s="58"/>
      <c r="G29" s="58"/>
    </row>
    <row r="30" ht="17.25" customHeight="1" spans="1:8" x14ac:dyDescent="0.25">
      <c r="A30" s="57"/>
      <c r="B30" s="58"/>
      <c r="C30" s="58"/>
      <c r="D30" s="58"/>
      <c r="E30" s="58"/>
      <c r="F30" s="58"/>
      <c r="G30" s="58"/>
    </row>
    <row r="31" ht="17.25" customHeight="1" spans="1:8" x14ac:dyDescent="0.25">
      <c r="A31" s="57"/>
      <c r="B31" s="58"/>
      <c r="C31" s="58"/>
      <c r="D31" s="58"/>
      <c r="E31" s="58"/>
      <c r="F31" s="58"/>
      <c r="G31" s="58"/>
    </row>
    <row r="32" ht="17.25" customHeight="1" spans="1:8" x14ac:dyDescent="0.25">
      <c r="A32" s="57"/>
      <c r="B32" s="58"/>
      <c r="C32" s="58"/>
      <c r="D32" s="58"/>
      <c r="E32" s="58"/>
      <c r="F32" s="58"/>
      <c r="G32" s="58"/>
    </row>
    <row r="33" ht="17.25" customHeight="1" spans="1:8" x14ac:dyDescent="0.25">
      <c r="A33" s="98" t="s">
        <v>277</v>
      </c>
      <c r="B33" s="282">
        <f>SUM(C9:C11)</f>
      </c>
      <c r="C33" s="282">
        <f>SUM(D9:D11)</f>
      </c>
      <c r="D33" s="282">
        <f>SUM(E9:E11)</f>
      </c>
      <c r="E33" s="282">
        <f>SUM(F9:F11)</f>
      </c>
      <c r="F33" s="282">
        <f>SUM(G9:G11)</f>
      </c>
      <c r="G33" s="282">
        <f>SUM(H9:H11)</f>
      </c>
    </row>
    <row r="34" ht="17.25" customHeight="1" spans="1:8" x14ac:dyDescent="0.25">
      <c r="A34" s="5" t="s">
        <v>773</v>
      </c>
      <c r="B34" s="240">
        <v>250</v>
      </c>
      <c r="C34" s="240">
        <v>250</v>
      </c>
      <c r="D34" s="240">
        <v>200</v>
      </c>
      <c r="E34" s="240">
        <v>200</v>
      </c>
      <c r="F34" s="240">
        <v>500</v>
      </c>
      <c r="G34" s="240">
        <v>500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3.862142857142858" style="24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6</v>
      </c>
      <c r="C1" s="198" t="s">
        <v>8</v>
      </c>
      <c r="D1" s="198" t="s">
        <v>11</v>
      </c>
      <c r="E1" s="198" t="s">
        <v>9</v>
      </c>
      <c r="F1" s="198" t="s">
        <v>13</v>
      </c>
      <c r="G1" s="4"/>
      <c r="H1" s="27"/>
      <c r="I1" s="4"/>
      <c r="J1" s="4"/>
    </row>
    <row r="2" ht="17.25" customHeight="1" spans="1:11" x14ac:dyDescent="0.25">
      <c r="A2" s="57">
        <v>44906</v>
      </c>
      <c r="B2" s="70">
        <v>200</v>
      </c>
      <c r="C2" s="70">
        <v>200</v>
      </c>
      <c r="D2" s="70">
        <v>200</v>
      </c>
      <c r="E2" s="70">
        <v>200</v>
      </c>
      <c r="F2" s="70">
        <v>200</v>
      </c>
      <c r="G2" s="4"/>
      <c r="H2" s="27"/>
      <c r="I2" s="4"/>
      <c r="J2" s="4"/>
    </row>
    <row r="3" ht="17.25" customHeight="1" spans="1:11" x14ac:dyDescent="0.25">
      <c r="A3" s="108" t="s">
        <v>482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4"/>
      <c r="H3" s="27"/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4"/>
      <c r="H4" s="27"/>
      <c r="I4" s="4"/>
      <c r="J4" s="4"/>
    </row>
    <row r="5" ht="17.25" customHeight="1" spans="1:11" x14ac:dyDescent="0.25">
      <c r="A5" s="108" t="s">
        <v>483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2" t="s">
        <v>1025</v>
      </c>
      <c r="H5" s="78">
        <v>3161999</v>
      </c>
      <c r="I5" s="12" t="s">
        <v>1052</v>
      </c>
      <c r="J5" s="12"/>
    </row>
    <row r="6" ht="17.25" customHeight="1" spans="1:11" x14ac:dyDescent="0.25">
      <c r="A6" s="85"/>
      <c r="B6" s="68"/>
      <c r="C6" s="68"/>
      <c r="D6" s="68"/>
      <c r="E6" s="68"/>
      <c r="F6" s="68"/>
      <c r="G6" s="4"/>
      <c r="H6" s="27"/>
      <c r="I6" s="4"/>
      <c r="J6" s="4"/>
    </row>
    <row r="7" ht="17.25" customHeight="1" spans="1:11" x14ac:dyDescent="0.25">
      <c r="A7" s="108" t="s">
        <v>484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33" t="s">
        <v>1022</v>
      </c>
      <c r="H7" s="408">
        <v>3161999</v>
      </c>
      <c r="I7" s="4"/>
      <c r="J7" s="4"/>
    </row>
    <row r="8" ht="17.25" customHeight="1" spans="1:11" x14ac:dyDescent="0.25">
      <c r="A8" s="85"/>
      <c r="B8" s="68"/>
      <c r="C8" s="68"/>
      <c r="D8" s="68"/>
      <c r="E8" s="68"/>
      <c r="F8" s="68"/>
      <c r="G8" s="4"/>
      <c r="H8" s="27"/>
      <c r="I8" s="4"/>
      <c r="J8" s="4"/>
    </row>
    <row r="9" ht="17.25" customHeight="1" spans="1:11" x14ac:dyDescent="0.25">
      <c r="A9" s="108" t="s">
        <v>947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  <c r="H9" s="27"/>
      <c r="I9" s="4"/>
      <c r="J9" s="4"/>
    </row>
    <row r="10" ht="17.25" customHeight="1" spans="1:11" x14ac:dyDescent="0.25">
      <c r="A10" s="85"/>
      <c r="B10" s="68"/>
      <c r="C10" s="68"/>
      <c r="D10" s="68"/>
      <c r="E10" s="68"/>
      <c r="F10" s="68"/>
      <c r="G10" s="4"/>
      <c r="H10" s="27"/>
      <c r="I10" s="4"/>
      <c r="J10" s="4"/>
    </row>
    <row r="11" ht="17.25" customHeight="1" spans="1:11" x14ac:dyDescent="0.25">
      <c r="A11" s="108" t="s">
        <v>948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  <c r="H11" s="27"/>
      <c r="I11" s="4"/>
      <c r="J11" s="4"/>
    </row>
    <row r="12" ht="17.25" customHeight="1" spans="1:11" x14ac:dyDescent="0.25">
      <c r="A12" s="85"/>
      <c r="B12" s="68"/>
      <c r="C12" s="68"/>
      <c r="D12" s="68"/>
      <c r="E12" s="68"/>
      <c r="F12" s="68"/>
      <c r="G12" s="4"/>
      <c r="H12" s="27"/>
      <c r="I12" s="4"/>
      <c r="J12" s="4"/>
    </row>
    <row r="13" ht="17.25" customHeight="1" spans="1:11" x14ac:dyDescent="0.25">
      <c r="A13" s="108" t="s">
        <v>949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4"/>
      <c r="H13" s="27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4"/>
      <c r="H14" s="27"/>
      <c r="I14" s="4"/>
      <c r="J14" s="4"/>
    </row>
    <row r="15" ht="17.25" customHeight="1" spans="1:11" x14ac:dyDescent="0.25">
      <c r="A15" s="108" t="s">
        <v>950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4"/>
      <c r="H15" s="27"/>
      <c r="I15" s="4"/>
      <c r="J15" s="4"/>
    </row>
    <row r="16" ht="17.25" customHeight="1" spans="1:11" x14ac:dyDescent="0.25">
      <c r="A16" s="85" t="s">
        <v>1051</v>
      </c>
      <c r="B16" s="18"/>
      <c r="C16" s="18"/>
      <c r="D16" s="18"/>
      <c r="E16" s="32">
        <v>-30</v>
      </c>
      <c r="F16" s="18"/>
      <c r="G16" s="4"/>
      <c r="H16" s="27"/>
      <c r="I16" s="4"/>
      <c r="J16" s="4"/>
    </row>
    <row r="17" ht="17.25" customHeight="1" spans="1:11" x14ac:dyDescent="0.25">
      <c r="A17" s="108" t="s">
        <v>952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4"/>
      <c r="H17" s="27"/>
      <c r="I17" s="4"/>
      <c r="J17" s="4"/>
    </row>
    <row r="18" ht="17.25" customHeight="1" spans="1:11" x14ac:dyDescent="0.25">
      <c r="A18" s="85">
        <v>45053</v>
      </c>
      <c r="B18" s="32">
        <v>-10</v>
      </c>
      <c r="C18" s="32">
        <v>-88</v>
      </c>
      <c r="D18" s="18"/>
      <c r="E18" s="18"/>
      <c r="F18" s="18"/>
      <c r="G18" s="4"/>
      <c r="H18" s="27"/>
      <c r="I18" s="4"/>
      <c r="J18" s="4"/>
    </row>
    <row r="19" ht="17.25" customHeight="1" spans="1:11" x14ac:dyDescent="0.25">
      <c r="A19" s="17">
        <v>45114</v>
      </c>
      <c r="B19" s="32">
        <v>-58</v>
      </c>
      <c r="C19" s="32">
        <v>-112</v>
      </c>
      <c r="D19" s="18"/>
      <c r="E19" s="32">
        <v>-109</v>
      </c>
      <c r="F19" s="18"/>
      <c r="G19" s="4"/>
      <c r="H19" s="27"/>
      <c r="I19" s="4"/>
      <c r="J19" s="4"/>
    </row>
    <row r="20" ht="17.25" customHeight="1" spans="1:11" x14ac:dyDescent="0.25">
      <c r="A20" s="57" t="s">
        <v>865</v>
      </c>
      <c r="B20" s="32">
        <v>-58</v>
      </c>
      <c r="C20" s="18"/>
      <c r="D20" s="18"/>
      <c r="E20" s="32">
        <v>-61</v>
      </c>
      <c r="F20" s="18"/>
      <c r="G20" s="4"/>
      <c r="H20" s="27"/>
      <c r="I20" s="4"/>
      <c r="J20" s="4"/>
    </row>
    <row r="21" ht="17.25" customHeight="1" spans="1:11" x14ac:dyDescent="0.25">
      <c r="A21" s="17" t="s">
        <v>197</v>
      </c>
      <c r="B21" s="32">
        <v>-20</v>
      </c>
      <c r="C21" s="18"/>
      <c r="D21" s="32">
        <v>-24</v>
      </c>
      <c r="E21" s="18"/>
      <c r="F21" s="32">
        <v>-6</v>
      </c>
      <c r="G21" s="4"/>
      <c r="H21" s="27"/>
      <c r="I21" s="4"/>
      <c r="J21" s="4"/>
    </row>
    <row r="22" ht="17.25" customHeight="1" spans="1:11" x14ac:dyDescent="0.25">
      <c r="A22" s="85" t="s">
        <v>814</v>
      </c>
      <c r="B22" s="70">
        <v>-18</v>
      </c>
      <c r="C22" s="58"/>
      <c r="D22" s="70">
        <v>-1</v>
      </c>
      <c r="E22" s="58"/>
      <c r="F22" s="70">
        <v>-6</v>
      </c>
      <c r="G22" s="4"/>
      <c r="H22" s="27"/>
      <c r="I22" s="4"/>
      <c r="J22" s="4"/>
    </row>
    <row r="23" ht="17.25" customHeight="1" spans="1:11" x14ac:dyDescent="0.25">
      <c r="A23" s="17" t="s">
        <v>1053</v>
      </c>
      <c r="B23" s="70">
        <v>-36</v>
      </c>
      <c r="C23" s="58"/>
      <c r="D23" s="70">
        <v>-100</v>
      </c>
      <c r="E23" s="58"/>
      <c r="F23" s="58"/>
      <c r="G23" s="4"/>
      <c r="H23" s="27"/>
      <c r="I23" s="4"/>
      <c r="J23" s="4"/>
    </row>
    <row r="24" ht="17.25" customHeight="1" spans="1:11" x14ac:dyDescent="0.25">
      <c r="A24" s="108" t="s">
        <v>953</v>
      </c>
      <c r="B24" s="109">
        <f>SUM(C24:C30)</f>
      </c>
      <c r="C24" s="109">
        <f>SUM(D24:D30)</f>
      </c>
      <c r="D24" s="109">
        <f>SUM(E24:E30)</f>
      </c>
      <c r="E24" s="109">
        <f>SUM(F24:F30)</f>
      </c>
      <c r="F24" s="109">
        <f>SUM(G24:G30)</f>
      </c>
      <c r="G24" s="4"/>
      <c r="H24" s="27"/>
      <c r="I24" s="4"/>
      <c r="J24" s="4"/>
    </row>
    <row r="25" ht="17.25" customHeight="1" spans="1:11" x14ac:dyDescent="0.25">
      <c r="A25" s="17">
        <v>44993</v>
      </c>
      <c r="B25" s="58"/>
      <c r="C25" s="58"/>
      <c r="D25" s="70">
        <v>-75</v>
      </c>
      <c r="E25" s="58"/>
      <c r="F25" s="58"/>
      <c r="G25" s="4"/>
      <c r="H25" s="27"/>
      <c r="I25" s="4"/>
      <c r="J25" s="4"/>
    </row>
    <row r="26" ht="17.25" customHeight="1" spans="1:11" x14ac:dyDescent="0.25">
      <c r="A26" s="85">
        <v>45238</v>
      </c>
      <c r="B26" s="58"/>
      <c r="C26" s="58"/>
      <c r="D26" s="58"/>
      <c r="E26" s="58"/>
      <c r="F26" s="70">
        <v>-150</v>
      </c>
      <c r="G26" s="4"/>
      <c r="H26" s="27"/>
      <c r="I26" s="4"/>
      <c r="J26" s="4"/>
    </row>
    <row r="27" ht="17.25" customHeight="1" spans="1:11" x14ac:dyDescent="0.25">
      <c r="A27" s="17" t="s">
        <v>830</v>
      </c>
      <c r="B27" s="58"/>
      <c r="C27" s="58"/>
      <c r="D27" s="58"/>
      <c r="E27" s="58"/>
      <c r="F27" s="70">
        <v>-38</v>
      </c>
      <c r="G27" s="4"/>
      <c r="H27" s="27"/>
      <c r="I27" s="4"/>
      <c r="J27" s="4"/>
    </row>
    <row r="28" ht="17.25" customHeight="1" spans="1:11" x14ac:dyDescent="0.25">
      <c r="A28" s="108" t="s">
        <v>954</v>
      </c>
      <c r="B28" s="109">
        <f>SUM(C31:C34)</f>
      </c>
      <c r="C28" s="109">
        <f>SUM(D31:D34)</f>
      </c>
      <c r="D28" s="109">
        <f>SUM(E31:E34)</f>
      </c>
      <c r="E28" s="109">
        <f>SUM(F31:F34)</f>
      </c>
      <c r="F28" s="109">
        <f>SUM(G31:G34)</f>
      </c>
      <c r="G28" s="4"/>
      <c r="H28" s="27"/>
      <c r="I28" s="4"/>
      <c r="J28" s="4"/>
    </row>
    <row r="29" ht="17.25" customHeight="1" spans="1:11" x14ac:dyDescent="0.25">
      <c r="A29" s="57"/>
      <c r="B29" s="58"/>
      <c r="C29" s="58"/>
      <c r="D29" s="58"/>
      <c r="E29" s="58"/>
      <c r="F29" s="58"/>
      <c r="G29" s="4"/>
      <c r="H29" s="27"/>
      <c r="I29" s="4"/>
      <c r="J29" s="4"/>
    </row>
    <row r="30" ht="17.25" customHeight="1" spans="1:11" x14ac:dyDescent="0.25">
      <c r="A30" s="57"/>
      <c r="B30" s="58"/>
      <c r="C30" s="58"/>
      <c r="D30" s="58"/>
      <c r="E30" s="58"/>
      <c r="F30" s="58"/>
      <c r="G30" s="4"/>
      <c r="H30" s="27"/>
      <c r="I30" s="4"/>
      <c r="J30" s="4"/>
    </row>
    <row r="31" ht="17.25" customHeight="1" spans="1:11" x14ac:dyDescent="0.25">
      <c r="A31" s="57"/>
      <c r="B31" s="58"/>
      <c r="C31" s="58"/>
      <c r="D31" s="58"/>
      <c r="E31" s="58"/>
      <c r="F31" s="58"/>
      <c r="G31" s="4"/>
      <c r="H31" s="27"/>
      <c r="I31" s="4"/>
      <c r="J31" s="4"/>
    </row>
    <row r="32" ht="17.25" customHeight="1" spans="1:11" x14ac:dyDescent="0.25">
      <c r="A32" s="98" t="s">
        <v>277</v>
      </c>
      <c r="B32" s="381">
        <f>SUM(C9)</f>
      </c>
      <c r="C32" s="381">
        <f>SUM(D9)</f>
      </c>
      <c r="D32" s="381">
        <f>SUM(E9)</f>
      </c>
      <c r="E32" s="381">
        <f>SUM(F9)</f>
      </c>
      <c r="F32" s="381">
        <f>SUM(G9)</f>
      </c>
      <c r="G32" s="4"/>
      <c r="H32" s="27"/>
      <c r="I32" s="4"/>
      <c r="J32" s="4"/>
    </row>
    <row r="33" ht="17.25" customHeight="1" spans="1:11" x14ac:dyDescent="0.25">
      <c r="A33" s="5" t="s">
        <v>773</v>
      </c>
      <c r="B33" s="382">
        <v>200</v>
      </c>
      <c r="C33" s="382">
        <v>200</v>
      </c>
      <c r="D33" s="382">
        <v>200</v>
      </c>
      <c r="E33" s="382">
        <v>200</v>
      </c>
      <c r="F33" s="382">
        <v>200</v>
      </c>
      <c r="G33" s="4"/>
      <c r="H33" s="27"/>
      <c r="I33" s="4"/>
      <c r="J33" s="4"/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6</v>
      </c>
      <c r="C1" s="198" t="s">
        <v>13</v>
      </c>
      <c r="D1" s="198" t="s">
        <v>8</v>
      </c>
      <c r="E1" s="4"/>
    </row>
    <row r="2" ht="17.25" customHeight="1" spans="1:6" x14ac:dyDescent="0.25">
      <c r="A2" s="57" t="s">
        <v>982</v>
      </c>
      <c r="B2" s="9">
        <v>30</v>
      </c>
      <c r="C2" s="9">
        <v>130</v>
      </c>
      <c r="D2" s="9">
        <v>300</v>
      </c>
      <c r="E2" s="4"/>
    </row>
    <row r="3" ht="17.25" customHeight="1" spans="1:6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12" t="s">
        <v>1025</v>
      </c>
    </row>
    <row r="4" ht="17.25" customHeight="1" spans="1:6" x14ac:dyDescent="0.25">
      <c r="A4" s="85"/>
      <c r="B4" s="68"/>
      <c r="C4" s="68"/>
      <c r="D4" s="68"/>
      <c r="E4" s="4"/>
    </row>
    <row r="5" ht="17.25" customHeight="1" spans="1:6" x14ac:dyDescent="0.25">
      <c r="A5" s="108" t="s">
        <v>948</v>
      </c>
      <c r="B5" s="109">
        <f>SUM(C10:C11)</f>
      </c>
      <c r="C5" s="109">
        <f>SUM(D10:D11)</f>
      </c>
      <c r="D5" s="109">
        <f>SUM(E10:E11)</f>
      </c>
      <c r="E5" s="4"/>
    </row>
    <row r="6" ht="17.25" customHeight="1" spans="1:6" x14ac:dyDescent="0.25">
      <c r="A6" s="85"/>
      <c r="B6" s="68"/>
      <c r="C6" s="68"/>
      <c r="D6" s="68"/>
      <c r="E6" s="4"/>
    </row>
    <row r="7" ht="17.25" customHeight="1" spans="1:6" x14ac:dyDescent="0.25">
      <c r="A7" s="108" t="s">
        <v>949</v>
      </c>
      <c r="B7" s="109">
        <f>SUM(C12:C13)</f>
      </c>
      <c r="C7" s="109">
        <f>SUM(D12:D13)</f>
      </c>
      <c r="D7" s="109">
        <f>SUM(E12:E13)</f>
      </c>
      <c r="E7" s="4"/>
    </row>
    <row r="8" ht="17.25" customHeight="1" spans="1:6" x14ac:dyDescent="0.25">
      <c r="A8" s="85"/>
      <c r="B8" s="68"/>
      <c r="C8" s="68"/>
      <c r="D8" s="68"/>
      <c r="E8" s="4"/>
    </row>
    <row r="9" ht="17.25" customHeight="1" spans="1:6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4"/>
    </row>
    <row r="10" ht="17.25" customHeight="1" spans="1:6" x14ac:dyDescent="0.25">
      <c r="A10" s="85"/>
      <c r="B10" s="68"/>
      <c r="C10" s="68"/>
      <c r="D10" s="68"/>
      <c r="E10" s="4"/>
    </row>
    <row r="11" ht="17.25" customHeight="1" spans="1:6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4"/>
    </row>
    <row r="12" ht="17.25" customHeight="1" spans="1:6" x14ac:dyDescent="0.25">
      <c r="A12" s="17" t="s">
        <v>197</v>
      </c>
      <c r="B12" s="68"/>
      <c r="C12" s="68"/>
      <c r="D12" s="67">
        <v>-24</v>
      </c>
      <c r="E12" s="4"/>
    </row>
    <row r="13" ht="17.25" customHeight="1" spans="1:6" x14ac:dyDescent="0.25">
      <c r="A13" s="85" t="s">
        <v>814</v>
      </c>
      <c r="B13" s="68"/>
      <c r="C13" s="68"/>
      <c r="D13" s="67">
        <v>-21</v>
      </c>
      <c r="E13" s="4"/>
    </row>
    <row r="14" ht="17.25" customHeight="1" spans="1:6" x14ac:dyDescent="0.25">
      <c r="A14" s="17" t="s">
        <v>1053</v>
      </c>
      <c r="B14" s="68"/>
      <c r="C14" s="68"/>
      <c r="D14" s="67">
        <v>-50</v>
      </c>
      <c r="E14" s="4"/>
    </row>
    <row r="15" ht="17.25" customHeight="1" spans="1:6" x14ac:dyDescent="0.25">
      <c r="A15" s="108" t="s">
        <v>953</v>
      </c>
      <c r="B15" s="109">
        <f>SUM(C18:C21)</f>
      </c>
      <c r="C15" s="109">
        <f>SUM(D18:D21)</f>
      </c>
      <c r="D15" s="109">
        <f>SUM(E18:E21)</f>
      </c>
      <c r="E15" s="4"/>
    </row>
    <row r="16" ht="17.25" customHeight="1" spans="1:6" x14ac:dyDescent="0.25">
      <c r="A16" s="85">
        <v>45238</v>
      </c>
      <c r="B16" s="68"/>
      <c r="C16" s="68"/>
      <c r="D16" s="67">
        <v>-7</v>
      </c>
      <c r="E16" s="4"/>
    </row>
    <row r="17" ht="17.25" customHeight="1" spans="1:6" x14ac:dyDescent="0.25">
      <c r="A17" s="17" t="s">
        <v>830</v>
      </c>
      <c r="B17" s="18"/>
      <c r="C17" s="18"/>
      <c r="D17" s="32">
        <v>-125</v>
      </c>
      <c r="E17" s="4"/>
    </row>
    <row r="18" ht="17.25" customHeight="1" spans="1:6" x14ac:dyDescent="0.25">
      <c r="A18" s="108" t="s">
        <v>954</v>
      </c>
      <c r="B18" s="109">
        <f>SUM(C22:C24)</f>
      </c>
      <c r="C18" s="109">
        <f>SUM(D22:D24)</f>
      </c>
      <c r="D18" s="109">
        <f>SUM(E22:E24)</f>
      </c>
      <c r="E18" s="4"/>
    </row>
    <row r="19" ht="17.25" customHeight="1" spans="1:6" x14ac:dyDescent="0.25">
      <c r="A19" s="17">
        <v>44935</v>
      </c>
      <c r="B19" s="70">
        <v>-30</v>
      </c>
      <c r="C19" s="58"/>
      <c r="D19" s="70">
        <v>-60</v>
      </c>
      <c r="E19" s="4"/>
    </row>
    <row r="20" ht="17.25" customHeight="1" spans="1:6" x14ac:dyDescent="0.25">
      <c r="A20" s="57">
        <v>45025</v>
      </c>
      <c r="B20" s="58"/>
      <c r="C20" s="58"/>
      <c r="D20" s="70">
        <v>-13</v>
      </c>
      <c r="E20" s="4"/>
    </row>
    <row r="21" ht="17.25" customHeight="1" spans="1:6" x14ac:dyDescent="0.25">
      <c r="A21" s="17" t="s">
        <v>882</v>
      </c>
      <c r="B21" s="58"/>
      <c r="C21" s="70">
        <v>-130</v>
      </c>
      <c r="D21" s="58"/>
      <c r="E21" s="4"/>
    </row>
    <row r="22" ht="17.25" customHeight="1" spans="1:6" x14ac:dyDescent="0.25">
      <c r="A22" s="108" t="s">
        <v>1027</v>
      </c>
      <c r="B22" s="109">
        <f>SUM(C25:C28)</f>
      </c>
      <c r="C22" s="109">
        <f>SUM(D25:D28)</f>
      </c>
      <c r="D22" s="109">
        <f>SUM(E25:E28)</f>
      </c>
      <c r="E22" s="4"/>
    </row>
    <row r="23" ht="17.25" customHeight="1" spans="1:6" x14ac:dyDescent="0.25">
      <c r="A23" s="57"/>
      <c r="B23" s="58"/>
      <c r="C23" s="58"/>
      <c r="D23" s="58"/>
      <c r="E23" s="4"/>
    </row>
    <row r="24" ht="17.25" customHeight="1" spans="1:6" x14ac:dyDescent="0.25">
      <c r="A24" s="57"/>
      <c r="B24" s="58"/>
      <c r="C24" s="58"/>
      <c r="D24" s="58"/>
      <c r="E24" s="4"/>
    </row>
    <row r="25" ht="17.25" customHeight="1" spans="1:6" x14ac:dyDescent="0.25">
      <c r="A25" s="57"/>
      <c r="B25" s="58"/>
      <c r="C25" s="58"/>
      <c r="D25" s="58"/>
      <c r="E25" s="4"/>
    </row>
    <row r="26" ht="17.25" customHeight="1" spans="1:6" x14ac:dyDescent="0.25">
      <c r="A26" s="98" t="s">
        <v>277</v>
      </c>
      <c r="B26" s="381">
        <f>SUM(C9)</f>
      </c>
      <c r="C26" s="381">
        <f>SUM(D9)</f>
      </c>
      <c r="D26" s="381">
        <f>SUM(E9)</f>
      </c>
      <c r="E26" s="4"/>
    </row>
    <row r="27" ht="17.25" customHeight="1" spans="1:6" x14ac:dyDescent="0.25">
      <c r="A27" s="5" t="s">
        <v>773</v>
      </c>
      <c r="B27" s="382">
        <v>30</v>
      </c>
      <c r="C27" s="382">
        <v>130</v>
      </c>
      <c r="D27" s="382">
        <v>300</v>
      </c>
      <c r="E27" s="4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4.576428571428572" style="24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6</v>
      </c>
      <c r="C1" s="198" t="s">
        <v>8</v>
      </c>
      <c r="D1" s="198" t="s">
        <v>11</v>
      </c>
      <c r="E1" s="198" t="s">
        <v>9</v>
      </c>
      <c r="F1" s="198" t="s">
        <v>13</v>
      </c>
      <c r="G1" s="4"/>
      <c r="H1" s="27"/>
      <c r="I1" s="4"/>
      <c r="J1" s="4"/>
    </row>
    <row r="2" ht="17.25" customHeight="1" spans="1:11" x14ac:dyDescent="0.25">
      <c r="A2" s="17" t="s">
        <v>263</v>
      </c>
      <c r="B2" s="32">
        <v>120</v>
      </c>
      <c r="C2" s="32">
        <v>150</v>
      </c>
      <c r="D2" s="32">
        <v>50</v>
      </c>
      <c r="E2" s="32">
        <v>100</v>
      </c>
      <c r="F2" s="32">
        <v>180</v>
      </c>
      <c r="G2" s="4"/>
      <c r="H2" s="27"/>
      <c r="I2" s="4"/>
      <c r="J2" s="4"/>
    </row>
    <row r="3" ht="17.25" customHeight="1" spans="1:11" x14ac:dyDescent="0.25">
      <c r="A3" s="57" t="s">
        <v>258</v>
      </c>
      <c r="B3" s="70">
        <v>60</v>
      </c>
      <c r="C3" s="70">
        <v>50</v>
      </c>
      <c r="D3" s="70">
        <v>180</v>
      </c>
      <c r="E3" s="70">
        <v>80</v>
      </c>
      <c r="F3" s="58"/>
      <c r="G3" s="4"/>
      <c r="H3" s="27"/>
      <c r="I3" s="4"/>
      <c r="J3" s="4"/>
    </row>
    <row r="4" ht="17.25" customHeight="1" spans="1:11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2" t="s">
        <v>1025</v>
      </c>
      <c r="H4" s="78">
        <v>523100</v>
      </c>
      <c r="I4" s="12" t="s">
        <v>1052</v>
      </c>
      <c r="J4" s="12"/>
    </row>
    <row r="5" ht="17.25" customHeight="1" spans="1:11" x14ac:dyDescent="0.25">
      <c r="A5" s="85"/>
      <c r="B5" s="68"/>
      <c r="C5" s="68"/>
      <c r="D5" s="68"/>
      <c r="E5" s="68"/>
      <c r="F5" s="68"/>
      <c r="G5" s="4"/>
      <c r="H5" s="27"/>
      <c r="I5" s="4"/>
      <c r="J5" s="4"/>
    </row>
    <row r="6" ht="17.25" customHeight="1" spans="1:11" x14ac:dyDescent="0.25">
      <c r="A6" s="108" t="s">
        <v>483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4"/>
      <c r="H6" s="27"/>
      <c r="I6" s="4"/>
      <c r="J6" s="4"/>
    </row>
    <row r="7" ht="17.25" customHeight="1" spans="1:11" x14ac:dyDescent="0.25">
      <c r="A7" s="85"/>
      <c r="B7" s="68"/>
      <c r="C7" s="68"/>
      <c r="D7" s="68"/>
      <c r="E7" s="68"/>
      <c r="F7" s="68"/>
      <c r="G7" s="4"/>
      <c r="H7" s="27"/>
      <c r="I7" s="4"/>
      <c r="J7" s="4"/>
    </row>
    <row r="8" ht="17.25" customHeight="1" spans="1:11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33" t="s">
        <v>1022</v>
      </c>
      <c r="H8" s="408">
        <v>3098966</v>
      </c>
      <c r="I8" s="4"/>
      <c r="J8" s="4"/>
    </row>
    <row r="9" ht="17.25" customHeight="1" spans="1:11" x14ac:dyDescent="0.25">
      <c r="A9" s="85"/>
      <c r="B9" s="68"/>
      <c r="C9" s="68"/>
      <c r="D9" s="68"/>
      <c r="E9" s="68"/>
      <c r="F9" s="68"/>
      <c r="G9" s="4"/>
      <c r="H9" s="27"/>
      <c r="I9" s="4"/>
      <c r="J9" s="4"/>
    </row>
    <row r="10" ht="17.25" customHeight="1" spans="1:11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  <c r="H10" s="27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8"/>
      <c r="G11" s="4"/>
      <c r="H11" s="27"/>
      <c r="I11" s="4"/>
      <c r="J11" s="4"/>
    </row>
    <row r="12" ht="17.25" customHeight="1" spans="1:11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  <c r="H12" s="27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8"/>
      <c r="G13" s="4"/>
      <c r="H13" s="27"/>
      <c r="I13" s="4"/>
      <c r="J13" s="4"/>
    </row>
    <row r="14" ht="17.25" customHeight="1" spans="1:11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  <c r="H14" s="27"/>
      <c r="I14" s="4"/>
      <c r="J14" s="4"/>
    </row>
    <row r="15" ht="17.25" customHeight="1" spans="1:11" x14ac:dyDescent="0.25">
      <c r="A15" s="85"/>
      <c r="B15" s="68"/>
      <c r="C15" s="68"/>
      <c r="D15" s="68"/>
      <c r="E15" s="68"/>
      <c r="F15" s="68"/>
      <c r="G15" s="4"/>
      <c r="H15" s="27"/>
      <c r="I15" s="4"/>
      <c r="J15" s="4"/>
    </row>
    <row r="16" ht="17.25" customHeight="1" spans="1:11" x14ac:dyDescent="0.25">
      <c r="A16" s="108" t="s">
        <v>950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  <c r="H16" s="27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8"/>
      <c r="G17" s="4"/>
      <c r="H17" s="27"/>
      <c r="I17" s="4"/>
      <c r="J17" s="4"/>
    </row>
    <row r="18" ht="17.25" customHeight="1" spans="1:11" x14ac:dyDescent="0.25">
      <c r="A18" s="108" t="s">
        <v>1041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  <c r="H18" s="27"/>
      <c r="I18" s="4"/>
      <c r="J18" s="4"/>
    </row>
    <row r="19" ht="17.25" customHeight="1" spans="1:11" x14ac:dyDescent="0.25">
      <c r="A19" s="17">
        <v>45114</v>
      </c>
      <c r="B19" s="18"/>
      <c r="C19" s="32">
        <v>-9</v>
      </c>
      <c r="D19" s="18"/>
      <c r="E19" s="18"/>
      <c r="F19" s="18"/>
      <c r="G19" s="4"/>
      <c r="H19" s="27"/>
      <c r="I19" s="4"/>
      <c r="J19" s="4"/>
    </row>
    <row r="20" ht="17.25" customHeight="1" spans="1:11" x14ac:dyDescent="0.25">
      <c r="A20" s="57" t="s">
        <v>865</v>
      </c>
      <c r="B20" s="58"/>
      <c r="C20" s="58"/>
      <c r="D20" s="58"/>
      <c r="E20" s="70">
        <v>-81</v>
      </c>
      <c r="F20" s="58"/>
      <c r="G20" s="4"/>
      <c r="H20" s="27"/>
      <c r="I20" s="4"/>
      <c r="J20" s="4"/>
    </row>
    <row r="21" ht="17.25" customHeight="1" spans="1:11" x14ac:dyDescent="0.25">
      <c r="A21" s="17" t="s">
        <v>197</v>
      </c>
      <c r="B21" s="58"/>
      <c r="C21" s="70">
        <v>-191</v>
      </c>
      <c r="D21" s="58"/>
      <c r="E21" s="58"/>
      <c r="F21" s="58"/>
      <c r="G21" s="4"/>
      <c r="H21" s="27"/>
      <c r="I21" s="4"/>
      <c r="J21" s="4"/>
    </row>
    <row r="22" ht="17.25" customHeight="1" spans="1:11" x14ac:dyDescent="0.25">
      <c r="A22" s="85" t="s">
        <v>814</v>
      </c>
      <c r="B22" s="58"/>
      <c r="C22" s="58"/>
      <c r="D22" s="58"/>
      <c r="E22" s="70">
        <v>-2</v>
      </c>
      <c r="F22" s="58"/>
      <c r="G22" s="4"/>
      <c r="H22" s="27"/>
      <c r="I22" s="4"/>
      <c r="J22" s="4"/>
    </row>
    <row r="23" ht="17.25" customHeight="1" spans="1:11" x14ac:dyDescent="0.25">
      <c r="A23" s="17" t="s">
        <v>1053</v>
      </c>
      <c r="B23" s="70">
        <v>-44</v>
      </c>
      <c r="C23" s="58"/>
      <c r="D23" s="58"/>
      <c r="E23" s="70">
        <v>-97</v>
      </c>
      <c r="F23" s="58"/>
      <c r="G23" s="4"/>
      <c r="H23" s="27"/>
      <c r="I23" s="4"/>
      <c r="J23" s="4"/>
    </row>
    <row r="24" ht="17.25" customHeight="1" spans="1:11" x14ac:dyDescent="0.25">
      <c r="A24" s="108" t="s">
        <v>1042</v>
      </c>
      <c r="B24" s="109">
        <f>SUM(C25:C30)</f>
      </c>
      <c r="C24" s="109">
        <f>SUM(D25:D30)</f>
      </c>
      <c r="D24" s="109">
        <f>SUM(E25:E30)</f>
      </c>
      <c r="E24" s="109">
        <f>SUM(F25:F30)</f>
      </c>
      <c r="F24" s="109">
        <f>SUM(G25:G30)</f>
      </c>
      <c r="G24" s="4"/>
      <c r="H24" s="27"/>
      <c r="I24" s="4"/>
      <c r="J24" s="4"/>
    </row>
    <row r="25" ht="17.25" customHeight="1" spans="1:11" x14ac:dyDescent="0.25">
      <c r="A25" s="17">
        <v>44993</v>
      </c>
      <c r="B25" s="58"/>
      <c r="C25" s="58"/>
      <c r="D25" s="70">
        <v>-25</v>
      </c>
      <c r="E25" s="58"/>
      <c r="F25" s="58"/>
      <c r="G25" s="4"/>
      <c r="H25" s="27"/>
      <c r="I25" s="4"/>
      <c r="J25" s="4"/>
    </row>
    <row r="26" ht="17.25" customHeight="1" spans="1:11" x14ac:dyDescent="0.25">
      <c r="A26" s="17">
        <v>45146</v>
      </c>
      <c r="B26" s="58"/>
      <c r="C26" s="58"/>
      <c r="D26" s="70">
        <v>-100</v>
      </c>
      <c r="E26" s="58"/>
      <c r="F26" s="58"/>
      <c r="G26" s="4"/>
      <c r="H26" s="27"/>
      <c r="I26" s="4"/>
      <c r="J26" s="4"/>
    </row>
    <row r="27" ht="17.25" customHeight="1" spans="1:11" x14ac:dyDescent="0.25">
      <c r="A27" s="85">
        <v>45238</v>
      </c>
      <c r="B27" s="70">
        <v>-29</v>
      </c>
      <c r="C27" s="58"/>
      <c r="D27" s="70">
        <v>-15</v>
      </c>
      <c r="E27" s="58"/>
      <c r="F27" s="58"/>
      <c r="G27" s="4"/>
      <c r="H27" s="27"/>
      <c r="I27" s="4"/>
      <c r="J27" s="4"/>
    </row>
    <row r="28" ht="17.25" customHeight="1" spans="1:11" x14ac:dyDescent="0.25">
      <c r="A28" s="17" t="s">
        <v>830</v>
      </c>
      <c r="B28" s="70">
        <v>-66</v>
      </c>
      <c r="C28" s="58"/>
      <c r="D28" s="70">
        <v>-4</v>
      </c>
      <c r="E28" s="58"/>
      <c r="F28" s="70">
        <v>-104</v>
      </c>
      <c r="G28" s="4"/>
      <c r="H28" s="27"/>
      <c r="I28" s="4"/>
      <c r="J28" s="4"/>
    </row>
    <row r="29" ht="17.25" customHeight="1" spans="1:11" x14ac:dyDescent="0.25">
      <c r="A29" s="108" t="s">
        <v>954</v>
      </c>
      <c r="B29" s="109">
        <f>SUM(C31:C35)</f>
      </c>
      <c r="C29" s="109">
        <f>SUM(D31:D35)</f>
      </c>
      <c r="D29" s="109">
        <f>SUM(E31:E35)</f>
      </c>
      <c r="E29" s="109">
        <f>SUM(F31:F35)</f>
      </c>
      <c r="F29" s="109">
        <f>SUM(G31:G35)</f>
      </c>
      <c r="G29" s="4"/>
      <c r="H29" s="27"/>
      <c r="I29" s="4"/>
      <c r="J29" s="4"/>
    </row>
    <row r="30" ht="17.25" customHeight="1" spans="1:11" x14ac:dyDescent="0.25">
      <c r="A30" s="17">
        <v>44935</v>
      </c>
      <c r="B30" s="70">
        <v>-41</v>
      </c>
      <c r="C30" s="58"/>
      <c r="D30" s="58"/>
      <c r="E30" s="58"/>
      <c r="F30" s="58"/>
      <c r="G30" s="4"/>
      <c r="H30" s="27"/>
      <c r="I30" s="4"/>
      <c r="J30" s="4"/>
    </row>
    <row r="31" ht="17.25" customHeight="1" spans="1:11" x14ac:dyDescent="0.25">
      <c r="A31" s="57">
        <v>45025</v>
      </c>
      <c r="B31" s="58"/>
      <c r="C31" s="58"/>
      <c r="D31" s="70">
        <v>-17</v>
      </c>
      <c r="E31" s="58"/>
      <c r="F31" s="70">
        <v>-76</v>
      </c>
      <c r="G31" s="4"/>
      <c r="H31" s="27"/>
      <c r="I31" s="4"/>
      <c r="J31" s="4"/>
    </row>
    <row r="32" ht="17.25" customHeight="1" spans="1:11" x14ac:dyDescent="0.25">
      <c r="A32" s="17">
        <v>45239</v>
      </c>
      <c r="B32" s="58"/>
      <c r="C32" s="58"/>
      <c r="D32" s="70">
        <v>-34</v>
      </c>
      <c r="E32" s="58"/>
      <c r="F32" s="58"/>
      <c r="G32" s="4"/>
      <c r="H32" s="27"/>
      <c r="I32" s="4"/>
      <c r="J32" s="4"/>
    </row>
    <row r="33" ht="17.25" customHeight="1" spans="1:11" x14ac:dyDescent="0.25">
      <c r="A33" s="108" t="s">
        <v>1027</v>
      </c>
      <c r="B33" s="109">
        <f>SUM(C36:C39)</f>
      </c>
      <c r="C33" s="109">
        <f>SUM(D36:D39)</f>
      </c>
      <c r="D33" s="109">
        <f>SUM(E36:E39)</f>
      </c>
      <c r="E33" s="109">
        <f>SUM(F36:F39)</f>
      </c>
      <c r="F33" s="109">
        <f>SUM(G36:G39)</f>
      </c>
      <c r="G33" s="4"/>
      <c r="H33" s="27"/>
      <c r="I33" s="4"/>
      <c r="J33" s="4"/>
    </row>
    <row r="34" ht="17.25" customHeight="1" spans="1:11" x14ac:dyDescent="0.25">
      <c r="A34" s="17"/>
      <c r="B34" s="58"/>
      <c r="C34" s="58"/>
      <c r="D34" s="58"/>
      <c r="E34" s="58"/>
      <c r="F34" s="58"/>
      <c r="G34" s="4"/>
      <c r="H34" s="27"/>
      <c r="I34" s="4"/>
      <c r="J34" s="4"/>
    </row>
    <row r="35" ht="17.25" customHeight="1" spans="1:11" x14ac:dyDescent="0.25">
      <c r="A35" s="108" t="s">
        <v>1028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4"/>
      <c r="H35" s="27"/>
      <c r="I35" s="4"/>
      <c r="J35" s="4"/>
    </row>
    <row r="36" ht="17.25" customHeight="1" spans="1:11" x14ac:dyDescent="0.25">
      <c r="A36" s="8"/>
      <c r="B36" s="58"/>
      <c r="C36" s="58"/>
      <c r="D36" s="58"/>
      <c r="E36" s="58"/>
      <c r="F36" s="58"/>
      <c r="G36" s="4"/>
      <c r="H36" s="27"/>
      <c r="I36" s="4"/>
      <c r="J36" s="4"/>
    </row>
    <row r="37" ht="16.5" customHeight="1" spans="1:11" x14ac:dyDescent="0.25">
      <c r="A37" s="108" t="s">
        <v>1029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4"/>
      <c r="H37" s="27"/>
      <c r="I37" s="4"/>
      <c r="J37" s="4"/>
    </row>
    <row r="38" ht="17.25" customHeight="1" spans="1:11" x14ac:dyDescent="0.25">
      <c r="A38" s="13"/>
      <c r="B38" s="405"/>
      <c r="C38" s="405"/>
      <c r="D38" s="405"/>
      <c r="E38" s="405"/>
      <c r="F38" s="405"/>
      <c r="G38" s="4"/>
      <c r="H38" s="27"/>
      <c r="I38" s="4"/>
      <c r="J38" s="4"/>
    </row>
    <row r="39" ht="17.25" customHeight="1" spans="1:11" x14ac:dyDescent="0.25">
      <c r="A39" s="108" t="s">
        <v>1030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4"/>
      <c r="H39" s="27"/>
      <c r="I39" s="4"/>
      <c r="J39" s="4"/>
    </row>
    <row r="40" ht="17.25" customHeight="1" spans="1:11" x14ac:dyDescent="0.25">
      <c r="A40" s="13"/>
      <c r="B40" s="405"/>
      <c r="C40" s="405"/>
      <c r="D40" s="405"/>
      <c r="E40" s="405"/>
      <c r="F40" s="405"/>
      <c r="G40" s="4"/>
      <c r="H40" s="27"/>
      <c r="I40" s="4"/>
      <c r="J40" s="4"/>
    </row>
    <row r="41" ht="17.25" customHeight="1" spans="1:11" x14ac:dyDescent="0.25">
      <c r="A41" s="108" t="s">
        <v>1031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4"/>
      <c r="H41" s="27"/>
      <c r="I41" s="4"/>
      <c r="J41" s="4"/>
    </row>
    <row r="42" ht="17.25" customHeight="1" spans="1:11" x14ac:dyDescent="0.25">
      <c r="A42" s="85" t="s">
        <v>836</v>
      </c>
      <c r="B42" s="58"/>
      <c r="C42" s="58"/>
      <c r="D42" s="70">
        <v>-27</v>
      </c>
      <c r="E42" s="58"/>
      <c r="F42" s="58"/>
      <c r="G42" s="4"/>
      <c r="H42" s="27"/>
      <c r="I42" s="4"/>
      <c r="J42" s="4"/>
    </row>
    <row r="43" ht="17.25" customHeight="1" spans="1:11" x14ac:dyDescent="0.25">
      <c r="A43" s="108" t="s">
        <v>1032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4"/>
      <c r="H43" s="27"/>
      <c r="I43" s="4"/>
      <c r="J43" s="4"/>
    </row>
    <row r="44" ht="17.25" customHeight="1" spans="1:11" x14ac:dyDescent="0.25">
      <c r="A44" s="85" t="s">
        <v>1054</v>
      </c>
      <c r="B44" s="58"/>
      <c r="C44" s="58"/>
      <c r="D44" s="70">
        <v>-8</v>
      </c>
      <c r="E44" s="58"/>
      <c r="F44" s="58"/>
      <c r="G44" s="4"/>
      <c r="H44" s="27"/>
      <c r="I44" s="4"/>
      <c r="J44" s="4"/>
    </row>
    <row r="45" ht="17.25" customHeight="1" spans="1:11" x14ac:dyDescent="0.25">
      <c r="A45" s="108" t="s">
        <v>1033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4"/>
      <c r="H45" s="27"/>
      <c r="I45" s="4"/>
      <c r="J45" s="4"/>
    </row>
    <row r="46" ht="17.25" customHeight="1" spans="1:11" x14ac:dyDescent="0.25">
      <c r="A46" s="85"/>
      <c r="B46" s="58"/>
      <c r="C46" s="58"/>
      <c r="D46" s="58"/>
      <c r="E46" s="58"/>
      <c r="F46" s="58"/>
      <c r="G46" s="4"/>
      <c r="H46" s="27"/>
      <c r="I46" s="4"/>
      <c r="J46" s="4"/>
    </row>
    <row r="47" ht="17.25" customHeight="1" spans="1:11" x14ac:dyDescent="0.25">
      <c r="A47" s="17"/>
      <c r="B47" s="58"/>
      <c r="C47" s="58"/>
      <c r="D47" s="58"/>
      <c r="E47" s="58"/>
      <c r="F47" s="58"/>
      <c r="G47" s="4"/>
      <c r="H47" s="27"/>
      <c r="I47" s="4"/>
      <c r="J47" s="4"/>
    </row>
    <row r="48" ht="17.25" customHeight="1" spans="1:11" x14ac:dyDescent="0.25">
      <c r="A48" s="57"/>
      <c r="B48" s="58"/>
      <c r="C48" s="58"/>
      <c r="D48" s="58"/>
      <c r="E48" s="58"/>
      <c r="F48" s="58"/>
      <c r="G48" s="4"/>
      <c r="H48" s="27"/>
      <c r="I48" s="4"/>
      <c r="J48" s="4"/>
    </row>
    <row r="49" ht="17.25" customHeight="1" spans="1:11" x14ac:dyDescent="0.25">
      <c r="A49" s="98" t="s">
        <v>277</v>
      </c>
      <c r="B49" s="381">
        <f>SUM(C9:C10)</f>
      </c>
      <c r="C49" s="381">
        <f>SUM(D9:D10)</f>
      </c>
      <c r="D49" s="381">
        <f>SUM(E9:E10)</f>
      </c>
      <c r="E49" s="381">
        <f>SUM(F9:F10)</f>
      </c>
      <c r="F49" s="381">
        <f>SUM(G9:G10)</f>
      </c>
      <c r="G49" s="4"/>
      <c r="H49" s="27"/>
      <c r="I49" s="4"/>
      <c r="J49" s="4"/>
    </row>
    <row r="50" ht="17.25" customHeight="1" spans="1:11" x14ac:dyDescent="0.25">
      <c r="A50" s="5" t="s">
        <v>773</v>
      </c>
      <c r="B50" s="382">
        <v>180</v>
      </c>
      <c r="C50" s="382">
        <v>200</v>
      </c>
      <c r="D50" s="382">
        <v>230</v>
      </c>
      <c r="E50" s="382">
        <v>180</v>
      </c>
      <c r="F50" s="382">
        <v>180</v>
      </c>
      <c r="G50" s="4"/>
      <c r="H50" s="27"/>
      <c r="I50" s="4"/>
      <c r="J50" s="4"/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7" width="9.147857142857141" style="31" customWidth="1"/>
    <col min="8" max="8" width="9.005" style="4" customWidth="1"/>
    <col min="9" max="9" width="14.576428571428572" style="24" customWidth="1"/>
    <col min="10" max="11" width="12.43357142857143" style="4" customWidth="1"/>
  </cols>
  <sheetData>
    <row r="1" ht="17.25" customHeight="1" spans="1:12" x14ac:dyDescent="0.25">
      <c r="A1" s="257" t="s">
        <v>0</v>
      </c>
      <c r="B1" s="198" t="s">
        <v>169</v>
      </c>
      <c r="C1" s="198" t="s">
        <v>17</v>
      </c>
      <c r="D1" s="198" t="s">
        <v>8</v>
      </c>
      <c r="E1" s="198" t="s">
        <v>6</v>
      </c>
      <c r="F1" s="198" t="s">
        <v>13</v>
      </c>
      <c r="G1" s="198" t="s">
        <v>9</v>
      </c>
      <c r="H1" s="4"/>
      <c r="I1" s="27"/>
      <c r="J1" s="4"/>
      <c r="K1" s="4"/>
    </row>
    <row r="2" ht="17.25" customHeight="1" spans="1:12" x14ac:dyDescent="0.25">
      <c r="A2" s="17">
        <v>44631</v>
      </c>
      <c r="B2" s="32">
        <v>25</v>
      </c>
      <c r="C2" s="32">
        <v>34</v>
      </c>
      <c r="D2" s="32">
        <v>68</v>
      </c>
      <c r="E2" s="32">
        <v>64</v>
      </c>
      <c r="F2" s="32">
        <v>100</v>
      </c>
      <c r="G2" s="32">
        <v>90</v>
      </c>
      <c r="H2" s="4"/>
      <c r="I2" s="27"/>
      <c r="J2" s="4"/>
      <c r="K2" s="4"/>
    </row>
    <row r="3" ht="17.25" customHeight="1" spans="1:12" x14ac:dyDescent="0.25">
      <c r="A3" s="57">
        <v>44906</v>
      </c>
      <c r="B3" s="70">
        <v>35</v>
      </c>
      <c r="C3" s="58"/>
      <c r="D3" s="58"/>
      <c r="E3" s="58"/>
      <c r="F3" s="58"/>
      <c r="G3" s="58"/>
      <c r="H3" s="4"/>
      <c r="I3" s="27"/>
      <c r="J3" s="4"/>
      <c r="K3" s="4"/>
    </row>
    <row r="4" ht="17.25" customHeight="1" spans="1:12" x14ac:dyDescent="0.25">
      <c r="A4" s="108" t="s">
        <v>482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33" t="s">
        <v>1022</v>
      </c>
      <c r="I4" s="408">
        <v>2898233</v>
      </c>
      <c r="J4" s="4"/>
      <c r="K4" s="4"/>
    </row>
    <row r="5" ht="17.25" customHeight="1" spans="1:12" x14ac:dyDescent="0.25">
      <c r="A5" s="85"/>
      <c r="B5" s="68"/>
      <c r="C5" s="68"/>
      <c r="D5" s="68"/>
      <c r="E5" s="68"/>
      <c r="F5" s="68"/>
      <c r="G5" s="68"/>
      <c r="H5" s="4"/>
      <c r="I5" s="27"/>
      <c r="J5" s="4"/>
      <c r="K5" s="4"/>
    </row>
    <row r="6" ht="17.25" customHeight="1" spans="1:12" x14ac:dyDescent="0.25">
      <c r="A6" s="108" t="s">
        <v>483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2" t="s">
        <v>1025</v>
      </c>
      <c r="I6" s="78">
        <v>3615633</v>
      </c>
      <c r="J6" s="12" t="s">
        <v>1052</v>
      </c>
      <c r="K6" s="12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4"/>
      <c r="I7" s="27"/>
      <c r="J7" s="4"/>
      <c r="K7" s="4"/>
    </row>
    <row r="8" ht="17.25" customHeight="1" spans="1:12" x14ac:dyDescent="0.25">
      <c r="A8" s="108" t="s">
        <v>484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33" t="s">
        <v>1022</v>
      </c>
      <c r="I8" s="408">
        <v>3615633</v>
      </c>
      <c r="J8" s="4"/>
      <c r="K8" s="4"/>
    </row>
    <row r="9" ht="17.25" customHeight="1" spans="1:12" x14ac:dyDescent="0.25">
      <c r="A9" s="85"/>
      <c r="B9" s="68"/>
      <c r="C9" s="68"/>
      <c r="D9" s="68"/>
      <c r="E9" s="68"/>
      <c r="F9" s="68"/>
      <c r="G9" s="68"/>
      <c r="H9" s="4"/>
      <c r="I9" s="27"/>
      <c r="J9" s="4"/>
      <c r="K9" s="4"/>
    </row>
    <row r="10" ht="17.25" customHeight="1" spans="1:12" x14ac:dyDescent="0.25">
      <c r="A10" s="108" t="s">
        <v>947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4"/>
      <c r="I10" s="27"/>
      <c r="J10" s="4"/>
      <c r="K10" s="4"/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4"/>
      <c r="I11" s="27"/>
      <c r="J11" s="4"/>
      <c r="K11" s="4"/>
    </row>
    <row r="12" ht="17.25" customHeight="1" spans="1:12" x14ac:dyDescent="0.25">
      <c r="A12" s="108" t="s">
        <v>948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4"/>
      <c r="I12" s="27"/>
      <c r="J12" s="4"/>
      <c r="K12" s="4"/>
    </row>
    <row r="13" ht="17.25" customHeight="1" spans="1:12" x14ac:dyDescent="0.25">
      <c r="A13" s="17">
        <v>45264</v>
      </c>
      <c r="B13" s="67">
        <v>-32</v>
      </c>
      <c r="C13" s="67">
        <v>-1</v>
      </c>
      <c r="D13" s="68"/>
      <c r="E13" s="68"/>
      <c r="F13" s="68"/>
      <c r="G13" s="68"/>
      <c r="H13" s="4"/>
      <c r="I13" s="27"/>
      <c r="J13" s="4"/>
      <c r="K13" s="4"/>
    </row>
    <row r="14" ht="17.25" customHeight="1" spans="1:12" x14ac:dyDescent="0.25">
      <c r="A14" s="108" t="s">
        <v>949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4"/>
      <c r="I14" s="27"/>
      <c r="J14" s="4"/>
      <c r="K14" s="4"/>
    </row>
    <row r="15" ht="17.25" customHeight="1" spans="1:12" x14ac:dyDescent="0.25">
      <c r="A15" s="17"/>
      <c r="B15" s="68"/>
      <c r="C15" s="68"/>
      <c r="D15" s="68"/>
      <c r="E15" s="68"/>
      <c r="F15" s="68"/>
      <c r="G15" s="68"/>
      <c r="H15" s="4"/>
      <c r="I15" s="27"/>
      <c r="J15" s="4"/>
      <c r="K15" s="4"/>
    </row>
    <row r="16" ht="17.25" customHeight="1" spans="1:12" x14ac:dyDescent="0.25">
      <c r="A16" s="108" t="s">
        <v>950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4"/>
      <c r="I16" s="27"/>
      <c r="J16" s="4"/>
      <c r="K16" s="4"/>
    </row>
    <row r="17" ht="17.25" customHeight="1" spans="1:12" x14ac:dyDescent="0.25">
      <c r="A17" s="17" t="s">
        <v>308</v>
      </c>
      <c r="B17" s="68"/>
      <c r="C17" s="68"/>
      <c r="D17" s="67">
        <v>-68</v>
      </c>
      <c r="E17" s="68"/>
      <c r="F17" s="68"/>
      <c r="G17" s="68"/>
      <c r="H17" s="4"/>
      <c r="I17" s="27"/>
      <c r="J17" s="4"/>
      <c r="K17" s="4"/>
    </row>
    <row r="18" ht="17.25" customHeight="1" spans="1:12" x14ac:dyDescent="0.25">
      <c r="A18" s="85" t="s">
        <v>1051</v>
      </c>
      <c r="B18" s="18"/>
      <c r="C18" s="18"/>
      <c r="D18" s="18"/>
      <c r="E18" s="32">
        <v>-19</v>
      </c>
      <c r="F18" s="18"/>
      <c r="G18" s="32">
        <v>-90</v>
      </c>
      <c r="H18" s="4"/>
      <c r="I18" s="27"/>
      <c r="J18" s="4"/>
      <c r="K18" s="4"/>
    </row>
    <row r="19" ht="17.25" customHeight="1" spans="1:12" x14ac:dyDescent="0.25">
      <c r="A19" s="108" t="s">
        <v>1041</v>
      </c>
      <c r="B19" s="109">
        <f>SUM(C23:C25)</f>
      </c>
      <c r="C19" s="109">
        <f>SUM(D23:D25)</f>
      </c>
      <c r="D19" s="109">
        <f>SUM(E23:E25)</f>
      </c>
      <c r="E19" s="109">
        <f>SUM(F23:F25)</f>
      </c>
      <c r="F19" s="109">
        <f>SUM(G23:G25)</f>
      </c>
      <c r="G19" s="109">
        <f>SUM(H23:H25)</f>
      </c>
      <c r="H19" s="4"/>
      <c r="I19" s="27"/>
      <c r="J19" s="4"/>
      <c r="K19" s="4"/>
    </row>
    <row r="20" ht="17.25" customHeight="1" spans="1:12" x14ac:dyDescent="0.25">
      <c r="A20" s="85">
        <v>45053</v>
      </c>
      <c r="B20" s="18"/>
      <c r="C20" s="18"/>
      <c r="D20" s="18"/>
      <c r="E20" s="32">
        <v>-45</v>
      </c>
      <c r="F20" s="18"/>
      <c r="G20" s="18"/>
      <c r="H20" s="4"/>
      <c r="I20" s="27"/>
      <c r="J20" s="4"/>
      <c r="K20" s="4"/>
    </row>
    <row r="21" ht="17.25" customHeight="1" spans="1:12" x14ac:dyDescent="0.25">
      <c r="A21" s="17" t="s">
        <v>197</v>
      </c>
      <c r="B21" s="18"/>
      <c r="C21" s="18"/>
      <c r="D21" s="18"/>
      <c r="E21" s="18"/>
      <c r="F21" s="32">
        <v>-100</v>
      </c>
      <c r="G21" s="18"/>
      <c r="H21" s="4"/>
      <c r="I21" s="27"/>
      <c r="J21" s="4"/>
      <c r="K21" s="4"/>
    </row>
    <row r="22" ht="17.25" customHeight="1" spans="1:12" x14ac:dyDescent="0.25">
      <c r="A22" s="85" t="s">
        <v>814</v>
      </c>
      <c r="B22" s="70">
        <v>-7</v>
      </c>
      <c r="C22" s="58"/>
      <c r="D22" s="58"/>
      <c r="E22" s="58"/>
      <c r="F22" s="58"/>
      <c r="G22" s="58"/>
      <c r="H22" s="4"/>
      <c r="I22" s="27"/>
      <c r="J22" s="4"/>
      <c r="K22" s="4"/>
    </row>
    <row r="23" ht="17.25" customHeight="1" spans="1:12" x14ac:dyDescent="0.25">
      <c r="A23" s="108" t="s">
        <v>1042</v>
      </c>
      <c r="B23" s="109">
        <f>SUM(C26:C29)</f>
      </c>
      <c r="C23" s="109">
        <f>SUM(D26:D29)</f>
      </c>
      <c r="D23" s="109">
        <f>SUM(E26:E29)</f>
      </c>
      <c r="E23" s="109">
        <f>SUM(F26:F29)</f>
      </c>
      <c r="F23" s="109">
        <f>SUM(G26:G29)</f>
      </c>
      <c r="G23" s="109">
        <f>SUM(H26:H29)</f>
      </c>
      <c r="H23" s="4"/>
      <c r="I23" s="27"/>
      <c r="J23" s="4"/>
      <c r="K23" s="4"/>
    </row>
    <row r="24" ht="17.25" customHeight="1" spans="1:12" x14ac:dyDescent="0.25">
      <c r="A24" s="8"/>
      <c r="B24" s="58"/>
      <c r="C24" s="58"/>
      <c r="D24" s="58"/>
      <c r="E24" s="58"/>
      <c r="F24" s="58"/>
      <c r="G24" s="58"/>
      <c r="H24" s="4"/>
      <c r="I24" s="27"/>
      <c r="J24" s="4"/>
      <c r="K24" s="4"/>
    </row>
    <row r="25" ht="17.25" customHeight="1" spans="1:12" x14ac:dyDescent="0.25">
      <c r="A25" s="108" t="s">
        <v>954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  <c r="H25" s="4"/>
      <c r="I25" s="27"/>
      <c r="J25" s="4"/>
      <c r="K25" s="4"/>
    </row>
    <row r="26" ht="17.25" customHeight="1" spans="1:12" x14ac:dyDescent="0.25">
      <c r="A26" s="17" t="s">
        <v>882</v>
      </c>
      <c r="B26" s="70">
        <v>-26</v>
      </c>
      <c r="C26" s="58"/>
      <c r="D26" s="58"/>
      <c r="E26" s="58"/>
      <c r="F26" s="58"/>
      <c r="G26" s="58"/>
      <c r="H26" s="4"/>
      <c r="I26" s="27"/>
      <c r="J26" s="4"/>
      <c r="K26" s="4"/>
    </row>
    <row r="27" ht="17.25" customHeight="1" spans="1:12" x14ac:dyDescent="0.25">
      <c r="A27" s="108" t="s">
        <v>1027</v>
      </c>
      <c r="B27" s="75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109">
        <f>SUM(H32:H33)</f>
      </c>
      <c r="H27" s="4"/>
      <c r="I27" s="27"/>
      <c r="J27" s="4"/>
      <c r="K27" s="4"/>
    </row>
    <row r="28" ht="17.25" customHeight="1" spans="1:12" x14ac:dyDescent="0.25">
      <c r="A28" s="57">
        <v>44967</v>
      </c>
      <c r="B28" s="58"/>
      <c r="C28" s="70">
        <v>-1</v>
      </c>
      <c r="D28" s="58"/>
      <c r="E28" s="58"/>
      <c r="F28" s="58"/>
      <c r="G28" s="58"/>
      <c r="H28" s="4"/>
      <c r="I28" s="27"/>
      <c r="J28" s="4"/>
      <c r="K28" s="4"/>
    </row>
    <row r="29" ht="17.25" customHeight="1" spans="1:12" x14ac:dyDescent="0.25">
      <c r="A29" s="108" t="s">
        <v>1028</v>
      </c>
      <c r="B29" s="75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109">
        <f>SUM(H34:H35)</f>
      </c>
      <c r="H29" s="4"/>
      <c r="I29" s="27"/>
      <c r="J29" s="4"/>
      <c r="K29" s="4"/>
    </row>
    <row r="30" ht="15" customHeight="1" spans="1:12" x14ac:dyDescent="0.25">
      <c r="A30" s="8"/>
      <c r="B30" s="58"/>
      <c r="C30" s="58"/>
      <c r="D30" s="58"/>
      <c r="E30" s="58"/>
      <c r="F30" s="58"/>
      <c r="G30" s="58"/>
      <c r="H30" s="4"/>
      <c r="I30" s="27"/>
      <c r="J30" s="4"/>
      <c r="K30" s="4"/>
    </row>
    <row r="31" ht="17.25" customHeight="1" spans="1:12" x14ac:dyDescent="0.25">
      <c r="A31" s="108" t="s">
        <v>1029</v>
      </c>
      <c r="B31" s="75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109">
        <f>SUM(H36:H37)</f>
      </c>
      <c r="H31" s="4"/>
      <c r="I31" s="27"/>
      <c r="J31" s="4"/>
      <c r="K31" s="4"/>
    </row>
    <row r="32" ht="17.25" customHeight="1" spans="1:12" x14ac:dyDescent="0.25">
      <c r="A32" s="13"/>
      <c r="B32" s="405"/>
      <c r="C32" s="406"/>
      <c r="D32" s="405"/>
      <c r="E32" s="405"/>
      <c r="F32" s="405"/>
      <c r="G32" s="405"/>
      <c r="H32" s="4"/>
      <c r="I32" s="27"/>
      <c r="J32" s="4"/>
      <c r="K32" s="4"/>
    </row>
    <row r="33" ht="17.25" customHeight="1" spans="1:12" x14ac:dyDescent="0.25">
      <c r="A33" s="108" t="s">
        <v>1030</v>
      </c>
      <c r="B33" s="75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  <c r="H33" s="4"/>
      <c r="I33" s="27"/>
      <c r="J33" s="4"/>
      <c r="K33" s="4"/>
    </row>
    <row r="34" ht="17.25" customHeight="1" spans="1:12" x14ac:dyDescent="0.25">
      <c r="A34" s="13"/>
      <c r="B34" s="405"/>
      <c r="C34" s="406"/>
      <c r="D34" s="405"/>
      <c r="E34" s="405"/>
      <c r="F34" s="405"/>
      <c r="G34" s="405"/>
      <c r="H34" s="4"/>
      <c r="I34" s="27"/>
      <c r="J34" s="4"/>
      <c r="K34" s="4"/>
    </row>
    <row r="35" ht="17.25" customHeight="1" spans="1:12" x14ac:dyDescent="0.25">
      <c r="A35" s="108" t="s">
        <v>1031</v>
      </c>
      <c r="B35" s="75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  <c r="H35" s="4"/>
      <c r="I35" s="27"/>
      <c r="J35" s="4"/>
      <c r="K35" s="4"/>
    </row>
    <row r="36" ht="17.25" customHeight="1" spans="1:12" x14ac:dyDescent="0.25">
      <c r="A36" s="17"/>
      <c r="B36" s="58"/>
      <c r="C36" s="58"/>
      <c r="D36" s="58"/>
      <c r="E36" s="58"/>
      <c r="F36" s="58"/>
      <c r="G36" s="58"/>
      <c r="H36" s="4"/>
      <c r="I36" s="27"/>
      <c r="J36" s="4"/>
      <c r="K36" s="4"/>
    </row>
    <row r="37" ht="17.25" customHeight="1" spans="1:12" x14ac:dyDescent="0.25">
      <c r="A37" s="108" t="s">
        <v>1032</v>
      </c>
      <c r="B37" s="75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  <c r="H37" s="4"/>
      <c r="I37" s="27"/>
      <c r="J37" s="4"/>
      <c r="K37" s="4"/>
    </row>
    <row r="38" ht="17.25" customHeight="1" spans="1:12" x14ac:dyDescent="0.25">
      <c r="A38" s="17"/>
      <c r="B38" s="58"/>
      <c r="C38" s="58"/>
      <c r="D38" s="58"/>
      <c r="E38" s="58"/>
      <c r="F38" s="58"/>
      <c r="G38" s="58"/>
      <c r="H38" s="4"/>
      <c r="I38" s="27"/>
      <c r="J38" s="4"/>
      <c r="K38" s="4"/>
    </row>
    <row r="39" ht="17.25" customHeight="1" spans="1:12" x14ac:dyDescent="0.25">
      <c r="A39" s="108" t="s">
        <v>1033</v>
      </c>
      <c r="B39" s="75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  <c r="H39" s="4"/>
      <c r="I39" s="27"/>
      <c r="J39" s="4"/>
      <c r="K39" s="4"/>
    </row>
    <row r="40" ht="17.25" customHeight="1" spans="1:12" x14ac:dyDescent="0.25">
      <c r="A40" s="17"/>
      <c r="B40" s="58"/>
      <c r="C40" s="58"/>
      <c r="D40" s="58"/>
      <c r="E40" s="58"/>
      <c r="F40" s="58"/>
      <c r="G40" s="58"/>
      <c r="H40" s="4"/>
      <c r="I40" s="27"/>
      <c r="J40" s="4"/>
      <c r="K40" s="4"/>
    </row>
    <row r="41" ht="17.25" customHeight="1" spans="1:12" x14ac:dyDescent="0.25">
      <c r="A41" s="108" t="s">
        <v>1034</v>
      </c>
      <c r="B41" s="75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  <c r="H41" s="4"/>
      <c r="I41" s="27"/>
      <c r="J41" s="4"/>
      <c r="K41" s="4"/>
    </row>
    <row r="42" ht="17.25" customHeight="1" spans="1:12" x14ac:dyDescent="0.25">
      <c r="A42" s="85" t="s">
        <v>900</v>
      </c>
      <c r="B42" s="58"/>
      <c r="C42" s="70">
        <v>-11</v>
      </c>
      <c r="D42" s="58"/>
      <c r="E42" s="58"/>
      <c r="F42" s="58"/>
      <c r="G42" s="58"/>
      <c r="H42" s="4"/>
      <c r="I42" s="27"/>
      <c r="J42" s="4"/>
      <c r="K42" s="4"/>
    </row>
    <row r="43" ht="17.25" customHeight="1" spans="1:12" x14ac:dyDescent="0.25">
      <c r="A43" s="85" t="s">
        <v>1055</v>
      </c>
      <c r="B43" s="58"/>
      <c r="C43" s="70">
        <v>-10</v>
      </c>
      <c r="D43" s="58"/>
      <c r="E43" s="58"/>
      <c r="F43" s="58"/>
      <c r="G43" s="58"/>
      <c r="H43" s="4"/>
      <c r="I43" s="27"/>
      <c r="J43" s="4"/>
      <c r="K43" s="4"/>
    </row>
    <row r="44" ht="17.25" customHeight="1" spans="1:12" x14ac:dyDescent="0.25">
      <c r="A44" s="57"/>
      <c r="B44" s="58"/>
      <c r="C44" s="58"/>
      <c r="D44" s="58"/>
      <c r="E44" s="58"/>
      <c r="F44" s="58"/>
      <c r="G44" s="58"/>
      <c r="H44" s="4"/>
      <c r="I44" s="27"/>
      <c r="J44" s="4"/>
      <c r="K44" s="4"/>
    </row>
    <row r="45" ht="17.25" customHeight="1" spans="1:12" x14ac:dyDescent="0.25">
      <c r="A45" s="57"/>
      <c r="B45" s="58"/>
      <c r="C45" s="58"/>
      <c r="D45" s="58"/>
      <c r="E45" s="58"/>
      <c r="F45" s="58"/>
      <c r="G45" s="58"/>
      <c r="H45" s="4"/>
      <c r="I45" s="27"/>
      <c r="J45" s="4"/>
      <c r="K45" s="4"/>
    </row>
    <row r="46" ht="17.25" customHeight="1" spans="1:12" x14ac:dyDescent="0.25">
      <c r="A46" s="98" t="s">
        <v>277</v>
      </c>
      <c r="B46" s="381">
        <f>SUM(C9:C10)</f>
      </c>
      <c r="C46" s="381">
        <f>SUM(D9:D10)</f>
      </c>
      <c r="D46" s="381">
        <f>SUM(E9:E10)</f>
      </c>
      <c r="E46" s="381">
        <f>SUM(F9:F10)</f>
      </c>
      <c r="F46" s="381">
        <f>SUM(G9:G10)</f>
      </c>
      <c r="G46" s="381">
        <f>SUM(H9:H10)</f>
      </c>
      <c r="H46" s="4"/>
      <c r="I46" s="27"/>
      <c r="J46" s="4"/>
      <c r="K46" s="4"/>
    </row>
    <row r="47" ht="17.25" customHeight="1" spans="1:12" x14ac:dyDescent="0.25">
      <c r="A47" s="5" t="s">
        <v>773</v>
      </c>
      <c r="B47" s="382">
        <v>60</v>
      </c>
      <c r="C47" s="382">
        <v>34</v>
      </c>
      <c r="D47" s="382">
        <v>68</v>
      </c>
      <c r="E47" s="382">
        <v>64</v>
      </c>
      <c r="F47" s="382">
        <v>100</v>
      </c>
      <c r="G47" s="382">
        <v>90</v>
      </c>
      <c r="H47" s="4"/>
      <c r="I47" s="27"/>
      <c r="J47" s="4"/>
      <c r="K47" s="4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9.290714285714287" style="31" customWidth="1"/>
    <col min="6" max="6" width="9.147857142857141" style="31" customWidth="1"/>
    <col min="7" max="7" width="9.005" style="4" customWidth="1"/>
    <col min="8" max="8" width="15.576428571428572" style="24" customWidth="1"/>
    <col min="9" max="9" width="12.43357142857143" style="4" customWidth="1"/>
  </cols>
  <sheetData>
    <row r="1" ht="17.25" customHeight="1" spans="1:10" x14ac:dyDescent="0.25">
      <c r="A1" s="257" t="s">
        <v>0</v>
      </c>
      <c r="B1" s="198" t="s">
        <v>7</v>
      </c>
      <c r="C1" s="198" t="s">
        <v>13</v>
      </c>
      <c r="D1" s="198" t="s">
        <v>3</v>
      </c>
      <c r="E1" s="198" t="s">
        <v>9</v>
      </c>
      <c r="F1" s="198" t="s">
        <v>11</v>
      </c>
      <c r="G1" s="4"/>
      <c r="H1" s="27"/>
      <c r="I1" s="4"/>
    </row>
    <row r="2" ht="17.25" customHeight="1" spans="1:10" x14ac:dyDescent="0.25">
      <c r="A2" s="57" t="s">
        <v>1056</v>
      </c>
      <c r="B2" s="70">
        <v>110</v>
      </c>
      <c r="C2" s="70">
        <v>110</v>
      </c>
      <c r="D2" s="70">
        <v>110</v>
      </c>
      <c r="E2" s="70">
        <v>110</v>
      </c>
      <c r="F2" s="70">
        <v>110</v>
      </c>
      <c r="G2" s="4"/>
      <c r="H2" s="27"/>
      <c r="I2" s="4"/>
    </row>
    <row r="3" ht="17.25" customHeight="1" spans="1:10" x14ac:dyDescent="0.25">
      <c r="A3" s="108" t="s">
        <v>483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2" t="s">
        <v>997</v>
      </c>
      <c r="H3" s="78">
        <v>841500</v>
      </c>
      <c r="I3" s="12" t="s">
        <v>1052</v>
      </c>
    </row>
    <row r="4" ht="17.25" customHeight="1" spans="1:10" x14ac:dyDescent="0.25">
      <c r="A4" s="85"/>
      <c r="B4" s="68"/>
      <c r="C4" s="68"/>
      <c r="D4" s="68"/>
      <c r="E4" s="68"/>
      <c r="F4" s="68"/>
      <c r="G4" s="4"/>
      <c r="H4" s="27"/>
      <c r="I4" s="4"/>
    </row>
    <row r="5" ht="17.25" customHeight="1" spans="1:10" x14ac:dyDescent="0.25">
      <c r="A5" s="108" t="s">
        <v>484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2" t="s">
        <v>1022</v>
      </c>
      <c r="H5" s="78">
        <v>1739099</v>
      </c>
      <c r="I5" s="4"/>
    </row>
    <row r="6" ht="17.25" customHeight="1" spans="1:10" x14ac:dyDescent="0.25">
      <c r="A6" s="17"/>
      <c r="B6" s="18"/>
      <c r="C6" s="18"/>
      <c r="D6" s="18"/>
      <c r="E6" s="18"/>
      <c r="F6" s="18"/>
      <c r="G6" s="4"/>
      <c r="H6" s="27"/>
      <c r="I6" s="4"/>
    </row>
    <row r="7" ht="17.25" customHeight="1" spans="1:10" x14ac:dyDescent="0.25">
      <c r="A7" s="108" t="s">
        <v>947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4"/>
      <c r="H7" s="27"/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4"/>
      <c r="H8" s="27"/>
      <c r="I8" s="4"/>
    </row>
    <row r="9" ht="17.25" customHeight="1" spans="1:10" x14ac:dyDescent="0.25">
      <c r="A9" s="108" t="s">
        <v>948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4"/>
      <c r="H9" s="27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4"/>
      <c r="H10" s="27"/>
      <c r="I10" s="4"/>
    </row>
    <row r="11" ht="17.25" customHeight="1" spans="1:10" x14ac:dyDescent="0.25">
      <c r="A11" s="108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4"/>
      <c r="H11" s="27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4"/>
      <c r="H12" s="27"/>
      <c r="I12" s="4"/>
    </row>
    <row r="13" ht="17.25" customHeight="1" spans="1:10" x14ac:dyDescent="0.25">
      <c r="A13" s="108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4"/>
      <c r="H13" s="27"/>
      <c r="I13" s="4"/>
    </row>
    <row r="14" ht="17.25" customHeight="1" spans="1:10" x14ac:dyDescent="0.25">
      <c r="A14" s="85" t="s">
        <v>1051</v>
      </c>
      <c r="B14" s="32">
        <v>-31</v>
      </c>
      <c r="C14" s="18"/>
      <c r="D14" s="18"/>
      <c r="E14" s="18"/>
      <c r="F14" s="18"/>
      <c r="G14" s="4"/>
      <c r="H14" s="27"/>
      <c r="I14" s="4"/>
    </row>
    <row r="15" ht="17.25" customHeight="1" spans="1:10" x14ac:dyDescent="0.25">
      <c r="A15" s="108" t="s">
        <v>952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4"/>
      <c r="H15" s="27"/>
      <c r="I15" s="4"/>
    </row>
    <row r="16" ht="17.25" customHeight="1" spans="1:10" x14ac:dyDescent="0.25">
      <c r="A16" s="85">
        <v>45053</v>
      </c>
      <c r="B16" s="32">
        <v>-51</v>
      </c>
      <c r="C16" s="18"/>
      <c r="D16" s="18"/>
      <c r="E16" s="18"/>
      <c r="F16" s="18"/>
      <c r="G16" s="4"/>
      <c r="H16" s="27"/>
      <c r="I16" s="4"/>
    </row>
    <row r="17" ht="17.25" customHeight="1" spans="1:10" x14ac:dyDescent="0.25">
      <c r="A17" s="17">
        <v>45114</v>
      </c>
      <c r="B17" s="32">
        <v>-28</v>
      </c>
      <c r="C17" s="18"/>
      <c r="D17" s="18"/>
      <c r="E17" s="18"/>
      <c r="F17" s="18"/>
      <c r="G17" s="4"/>
      <c r="H17" s="27"/>
      <c r="I17" s="4"/>
    </row>
    <row r="18" ht="17.25" customHeight="1" spans="1:10" x14ac:dyDescent="0.25">
      <c r="A18" s="57" t="s">
        <v>865</v>
      </c>
      <c r="B18" s="18"/>
      <c r="C18" s="18"/>
      <c r="D18" s="32">
        <v>-110</v>
      </c>
      <c r="E18" s="18"/>
      <c r="F18" s="18"/>
      <c r="G18" s="4"/>
      <c r="H18" s="27"/>
      <c r="I18" s="4"/>
    </row>
    <row r="19" ht="17.25" customHeight="1" spans="1:10" x14ac:dyDescent="0.25">
      <c r="A19" s="17" t="s">
        <v>197</v>
      </c>
      <c r="B19" s="18"/>
      <c r="C19" s="18"/>
      <c r="D19" s="18"/>
      <c r="E19" s="32">
        <v>-88</v>
      </c>
      <c r="F19" s="18"/>
      <c r="G19" s="4"/>
      <c r="H19" s="27"/>
      <c r="I19" s="4"/>
    </row>
    <row r="20" ht="17.25" customHeight="1" spans="1:10" x14ac:dyDescent="0.25">
      <c r="A20" s="17" t="s">
        <v>1053</v>
      </c>
      <c r="B20" s="58"/>
      <c r="C20" s="58"/>
      <c r="D20" s="58"/>
      <c r="E20" s="70">
        <v>-22</v>
      </c>
      <c r="F20" s="58"/>
      <c r="G20" s="4"/>
      <c r="H20" s="27"/>
      <c r="I20" s="4"/>
    </row>
    <row r="21" ht="17.25" customHeight="1" spans="1:10" x14ac:dyDescent="0.25">
      <c r="A21" s="108" t="s">
        <v>953</v>
      </c>
      <c r="B21" s="109">
        <f>SUM(C22:C27)</f>
      </c>
      <c r="C21" s="109">
        <f>SUM(D22:D27)</f>
      </c>
      <c r="D21" s="109">
        <f>SUM(E22:E27)</f>
      </c>
      <c r="E21" s="109">
        <f>SUM(F22:F27)</f>
      </c>
      <c r="F21" s="109">
        <f>SUM(G22:G27)</f>
      </c>
      <c r="G21" s="4"/>
      <c r="H21" s="27"/>
      <c r="I21" s="4"/>
    </row>
    <row r="22" ht="17.25" customHeight="1" spans="1:10" x14ac:dyDescent="0.25">
      <c r="A22" s="57"/>
      <c r="B22" s="58"/>
      <c r="C22" s="58"/>
      <c r="D22" s="58"/>
      <c r="E22" s="58"/>
      <c r="F22" s="58"/>
      <c r="G22" s="4"/>
      <c r="H22" s="27"/>
      <c r="I22" s="4"/>
    </row>
    <row r="23" ht="17.25" customHeight="1" spans="1:10" x14ac:dyDescent="0.25">
      <c r="A23" s="108" t="s">
        <v>954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4"/>
      <c r="H23" s="27"/>
      <c r="I23" s="4"/>
    </row>
    <row r="24" ht="17.25" customHeight="1" spans="1:10" x14ac:dyDescent="0.25">
      <c r="A24" s="57">
        <v>45025</v>
      </c>
      <c r="B24" s="58"/>
      <c r="C24" s="70">
        <v>-54</v>
      </c>
      <c r="D24" s="58"/>
      <c r="E24" s="58"/>
      <c r="F24" s="58"/>
      <c r="G24" s="4"/>
      <c r="H24" s="27"/>
      <c r="I24" s="4"/>
    </row>
    <row r="25" ht="17.25" customHeight="1" spans="1:10" x14ac:dyDescent="0.25">
      <c r="A25" s="17" t="s">
        <v>882</v>
      </c>
      <c r="B25" s="58"/>
      <c r="C25" s="70">
        <v>-56</v>
      </c>
      <c r="D25" s="58"/>
      <c r="E25" s="58"/>
      <c r="F25" s="58"/>
      <c r="G25" s="4"/>
      <c r="H25" s="27"/>
      <c r="I25" s="4"/>
    </row>
    <row r="26" ht="17.25" customHeight="1" spans="1:10" x14ac:dyDescent="0.25">
      <c r="A26" s="108" t="s">
        <v>1027</v>
      </c>
      <c r="B26" s="109">
        <f>SUM(C30:C32)</f>
      </c>
      <c r="C26" s="109">
        <f>SUM(D30:D32)</f>
      </c>
      <c r="D26" s="109">
        <f>SUM(E30:E32)</f>
      </c>
      <c r="E26" s="109">
        <f>SUM(F30:F32)</f>
      </c>
      <c r="F26" s="109">
        <f>SUM(G30:G32)</f>
      </c>
      <c r="G26" s="4"/>
      <c r="H26" s="27"/>
      <c r="I26" s="4"/>
    </row>
    <row r="27" ht="17.25" customHeight="1" spans="1:10" x14ac:dyDescent="0.25">
      <c r="A27" s="57"/>
      <c r="B27" s="58"/>
      <c r="C27" s="58"/>
      <c r="D27" s="58"/>
      <c r="E27" s="58"/>
      <c r="F27" s="58"/>
      <c r="G27" s="4"/>
      <c r="H27" s="27"/>
      <c r="I27" s="4"/>
    </row>
    <row r="28" ht="17.25" customHeight="1" spans="1:10" x14ac:dyDescent="0.25">
      <c r="A28" s="108" t="s">
        <v>1028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4"/>
      <c r="H28" s="27"/>
      <c r="I28" s="4"/>
    </row>
    <row r="29" ht="17.25" customHeight="1" spans="1:10" x14ac:dyDescent="0.25">
      <c r="A29" s="57"/>
      <c r="B29" s="58"/>
      <c r="C29" s="58"/>
      <c r="D29" s="58"/>
      <c r="E29" s="58"/>
      <c r="F29" s="58"/>
      <c r="G29" s="4"/>
      <c r="H29" s="27"/>
      <c r="I29" s="4"/>
    </row>
    <row r="30" ht="17.25" customHeight="1" spans="1:10" x14ac:dyDescent="0.25">
      <c r="A30" s="108" t="s">
        <v>1029</v>
      </c>
      <c r="B30" s="109">
        <f>SUM(C35:C36)</f>
      </c>
      <c r="C30" s="109">
        <f>SUM(D35:D36)</f>
      </c>
      <c r="D30" s="109">
        <f>SUM(E35:E36)</f>
      </c>
      <c r="E30" s="109">
        <f>SUM(F35:F36)</f>
      </c>
      <c r="F30" s="109">
        <f>SUM(G35:G36)</f>
      </c>
      <c r="G30" s="4"/>
      <c r="H30" s="27"/>
      <c r="I30" s="4"/>
    </row>
    <row r="31" ht="17.25" customHeight="1" spans="1:10" x14ac:dyDescent="0.25">
      <c r="A31" s="13"/>
      <c r="B31" s="405"/>
      <c r="C31" s="405"/>
      <c r="D31" s="405"/>
      <c r="E31" s="405"/>
      <c r="F31" s="406"/>
      <c r="G31" s="4"/>
      <c r="H31" s="27"/>
      <c r="I31" s="4"/>
    </row>
    <row r="32" ht="17.25" customHeight="1" spans="1:10" x14ac:dyDescent="0.25">
      <c r="A32" s="108" t="s">
        <v>1030</v>
      </c>
      <c r="B32" s="109">
        <f>SUM(C37:C38)</f>
      </c>
      <c r="C32" s="109">
        <f>SUM(D37:D38)</f>
      </c>
      <c r="D32" s="109">
        <f>SUM(E37:E38)</f>
      </c>
      <c r="E32" s="109">
        <f>SUM(F37:F38)</f>
      </c>
      <c r="F32" s="109">
        <f>SUM(G37:G38)</f>
      </c>
      <c r="G32" s="4"/>
      <c r="H32" s="27"/>
      <c r="I32" s="4"/>
    </row>
    <row r="33" ht="17.25" customHeight="1" spans="1:10" x14ac:dyDescent="0.25">
      <c r="A33" s="13"/>
      <c r="B33" s="405"/>
      <c r="C33" s="405"/>
      <c r="D33" s="405"/>
      <c r="E33" s="405"/>
      <c r="F33" s="406"/>
      <c r="G33" s="4"/>
      <c r="H33" s="27"/>
      <c r="I33" s="4"/>
    </row>
    <row r="34" ht="17.25" customHeight="1" spans="1:10" x14ac:dyDescent="0.25">
      <c r="A34" s="108" t="s">
        <v>1031</v>
      </c>
      <c r="B34" s="109">
        <f>SUM(C39:C40)</f>
      </c>
      <c r="C34" s="109">
        <f>SUM(D39:D40)</f>
      </c>
      <c r="D34" s="109">
        <f>SUM(E39:E40)</f>
      </c>
      <c r="E34" s="109">
        <f>SUM(F39:F40)</f>
      </c>
      <c r="F34" s="109">
        <f>SUM(G39:G40)</f>
      </c>
      <c r="G34" s="4"/>
      <c r="H34" s="27"/>
      <c r="I34" s="4"/>
    </row>
    <row r="35" ht="17.25" customHeight="1" spans="1:10" x14ac:dyDescent="0.25">
      <c r="A35" s="57"/>
      <c r="B35" s="58"/>
      <c r="C35" s="58"/>
      <c r="D35" s="58"/>
      <c r="E35" s="58"/>
      <c r="F35" s="58"/>
      <c r="G35" s="4"/>
      <c r="H35" s="27"/>
      <c r="I35" s="4"/>
    </row>
    <row r="36" ht="17.25" customHeight="1" spans="1:10" x14ac:dyDescent="0.25">
      <c r="A36" s="108" t="s">
        <v>1032</v>
      </c>
      <c r="B36" s="109">
        <f>SUM(C41:C42)</f>
      </c>
      <c r="C36" s="109">
        <f>SUM(D41:D42)</f>
      </c>
      <c r="D36" s="109">
        <f>SUM(E41:E42)</f>
      </c>
      <c r="E36" s="109">
        <f>SUM(F41:F42)</f>
      </c>
      <c r="F36" s="109">
        <f>SUM(G41:G42)</f>
      </c>
      <c r="G36" s="4"/>
      <c r="H36" s="27"/>
      <c r="I36" s="4"/>
    </row>
    <row r="37" ht="17.25" customHeight="1" spans="1:10" x14ac:dyDescent="0.25">
      <c r="A37" s="85" t="s">
        <v>1054</v>
      </c>
      <c r="B37" s="58"/>
      <c r="C37" s="58"/>
      <c r="D37" s="58"/>
      <c r="E37" s="58"/>
      <c r="F37" s="70">
        <v>-44</v>
      </c>
      <c r="G37" s="4"/>
      <c r="H37" s="27"/>
      <c r="I37" s="4"/>
    </row>
    <row r="38" ht="17.25" customHeight="1" spans="1:10" x14ac:dyDescent="0.25">
      <c r="A38" s="108" t="s">
        <v>1033</v>
      </c>
      <c r="B38" s="109">
        <f>SUM(C43:C44)</f>
      </c>
      <c r="C38" s="109">
        <f>SUM(D43:D44)</f>
      </c>
      <c r="D38" s="109">
        <f>SUM(E43:E44)</f>
      </c>
      <c r="E38" s="109">
        <f>SUM(F43:F44)</f>
      </c>
      <c r="F38" s="109">
        <f>SUM(G43:G44)</f>
      </c>
      <c r="G38" s="4"/>
      <c r="H38" s="27"/>
      <c r="I38" s="4"/>
    </row>
    <row r="39" ht="17.25" customHeight="1" spans="1:10" x14ac:dyDescent="0.25">
      <c r="A39" s="57"/>
      <c r="B39" s="58"/>
      <c r="C39" s="58"/>
      <c r="D39" s="58"/>
      <c r="E39" s="58"/>
      <c r="F39" s="58"/>
      <c r="G39" s="4"/>
      <c r="H39" s="27"/>
      <c r="I39" s="4"/>
    </row>
    <row r="40" ht="17.25" customHeight="1" spans="1:10" x14ac:dyDescent="0.25">
      <c r="A40" s="108" t="s">
        <v>1034</v>
      </c>
      <c r="B40" s="109">
        <f>SUM(C45:C46)</f>
      </c>
      <c r="C40" s="109">
        <f>SUM(D45:D46)</f>
      </c>
      <c r="D40" s="109">
        <f>SUM(E45:E46)</f>
      </c>
      <c r="E40" s="109">
        <f>SUM(F45:F46)</f>
      </c>
      <c r="F40" s="109">
        <f>SUM(G45:G46)</f>
      </c>
      <c r="G40" s="4"/>
      <c r="H40" s="27"/>
      <c r="I40" s="4"/>
    </row>
    <row r="41" ht="17.25" customHeight="1" spans="1:10" x14ac:dyDescent="0.25">
      <c r="A41" s="85" t="s">
        <v>900</v>
      </c>
      <c r="B41" s="58"/>
      <c r="C41" s="58"/>
      <c r="D41" s="58"/>
      <c r="E41" s="58"/>
      <c r="F41" s="70">
        <v>-10</v>
      </c>
      <c r="G41" s="4"/>
      <c r="H41" s="27"/>
      <c r="I41" s="4"/>
    </row>
    <row r="42" ht="17.25" customHeight="1" spans="1:10" x14ac:dyDescent="0.25">
      <c r="A42" s="57"/>
      <c r="B42" s="58"/>
      <c r="C42" s="58"/>
      <c r="D42" s="58"/>
      <c r="E42" s="58"/>
      <c r="F42" s="58"/>
      <c r="G42" s="4"/>
      <c r="H42" s="27"/>
      <c r="I42" s="4"/>
    </row>
    <row r="43" ht="17.25" customHeight="1" spans="1:10" x14ac:dyDescent="0.25">
      <c r="A43" s="57"/>
      <c r="B43" s="58"/>
      <c r="C43" s="58"/>
      <c r="D43" s="58"/>
      <c r="E43" s="58"/>
      <c r="F43" s="58"/>
      <c r="G43" s="4"/>
      <c r="H43" s="27"/>
      <c r="I43" s="4"/>
    </row>
    <row r="44" ht="17.25" customHeight="1" spans="1:10" x14ac:dyDescent="0.25">
      <c r="A44" s="57"/>
      <c r="B44" s="58"/>
      <c r="C44" s="58"/>
      <c r="D44" s="58"/>
      <c r="E44" s="58"/>
      <c r="F44" s="58"/>
      <c r="G44" s="4"/>
      <c r="H44" s="27"/>
      <c r="I44" s="4"/>
    </row>
    <row r="45" ht="17.25" customHeight="1" spans="1:10" x14ac:dyDescent="0.25">
      <c r="A45" s="57"/>
      <c r="B45" s="58"/>
      <c r="C45" s="58"/>
      <c r="D45" s="58"/>
      <c r="E45" s="58"/>
      <c r="F45" s="58"/>
      <c r="G45" s="4"/>
      <c r="H45" s="27"/>
      <c r="I45" s="4"/>
    </row>
    <row r="46" ht="17.25" customHeight="1" spans="1:10" x14ac:dyDescent="0.25">
      <c r="A46" s="98" t="s">
        <v>277</v>
      </c>
      <c r="B46" s="381">
        <f>SUM(C9)</f>
      </c>
      <c r="C46" s="381">
        <f>SUM(D9)</f>
      </c>
      <c r="D46" s="381">
        <f>SUM(E9)</f>
      </c>
      <c r="E46" s="381">
        <f>SUM(F9)</f>
      </c>
      <c r="F46" s="381">
        <f>SUM(G9)</f>
      </c>
      <c r="G46" s="4"/>
      <c r="H46" s="27"/>
      <c r="I46" s="4"/>
    </row>
    <row r="47" ht="17.25" customHeight="1" spans="1:10" x14ac:dyDescent="0.25">
      <c r="A47" s="5" t="s">
        <v>773</v>
      </c>
      <c r="B47" s="382">
        <v>110</v>
      </c>
      <c r="C47" s="382">
        <v>110</v>
      </c>
      <c r="D47" s="382">
        <v>110</v>
      </c>
      <c r="E47" s="382">
        <v>110</v>
      </c>
      <c r="F47" s="382">
        <v>110</v>
      </c>
      <c r="G47" s="4"/>
      <c r="H47" s="27"/>
      <c r="I47" s="4"/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46</v>
      </c>
      <c r="C1" s="198" t="s">
        <v>6</v>
      </c>
      <c r="D1" s="198" t="s">
        <v>8</v>
      </c>
      <c r="E1" s="198" t="s">
        <v>13</v>
      </c>
      <c r="F1" s="198" t="s">
        <v>9</v>
      </c>
      <c r="G1" s="198" t="s">
        <v>11</v>
      </c>
      <c r="H1" s="4"/>
    </row>
    <row r="2" ht="17.25" customHeight="1" spans="1:9" x14ac:dyDescent="0.25">
      <c r="A2" s="57" t="s">
        <v>260</v>
      </c>
      <c r="B2" s="9">
        <v>80</v>
      </c>
      <c r="C2" s="10"/>
      <c r="D2" s="9">
        <v>80</v>
      </c>
      <c r="E2" s="9">
        <v>160</v>
      </c>
      <c r="F2" s="9">
        <v>305</v>
      </c>
      <c r="G2" s="9">
        <v>96</v>
      </c>
      <c r="H2" s="4"/>
    </row>
    <row r="3" ht="17.25" customHeight="1" spans="1:9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2" t="s">
        <v>1025</v>
      </c>
    </row>
    <row r="4" ht="17.25" customHeight="1" spans="1:9" x14ac:dyDescent="0.25">
      <c r="A4" s="85">
        <v>44929</v>
      </c>
      <c r="B4" s="67">
        <v>140</v>
      </c>
      <c r="C4" s="68"/>
      <c r="D4" s="67">
        <v>140</v>
      </c>
      <c r="E4" s="67">
        <v>200</v>
      </c>
      <c r="F4" s="68"/>
      <c r="G4" s="68"/>
      <c r="H4" s="4"/>
    </row>
    <row r="5" ht="17.25" customHeight="1" spans="1:9" x14ac:dyDescent="0.25">
      <c r="A5" s="17">
        <v>44960</v>
      </c>
      <c r="B5" s="36"/>
      <c r="C5" s="38">
        <v>120</v>
      </c>
      <c r="D5" s="32">
        <v>120</v>
      </c>
      <c r="E5" s="32">
        <v>120</v>
      </c>
      <c r="F5" s="18"/>
      <c r="G5" s="32">
        <v>59</v>
      </c>
      <c r="H5" s="12"/>
    </row>
    <row r="6" ht="17.25" customHeight="1" spans="1:9" x14ac:dyDescent="0.25">
      <c r="A6" s="17">
        <v>44988</v>
      </c>
      <c r="B6" s="36"/>
      <c r="C6" s="38">
        <v>100</v>
      </c>
      <c r="D6" s="32">
        <v>100</v>
      </c>
      <c r="E6" s="32">
        <v>130</v>
      </c>
      <c r="F6" s="18"/>
      <c r="G6" s="32">
        <v>150</v>
      </c>
      <c r="H6" s="12"/>
    </row>
    <row r="7" ht="17.25" customHeight="1" spans="1:9" x14ac:dyDescent="0.25">
      <c r="A7" s="17">
        <v>45019</v>
      </c>
      <c r="B7" s="36"/>
      <c r="C7" s="38">
        <v>50</v>
      </c>
      <c r="D7" s="32">
        <v>50</v>
      </c>
      <c r="E7" s="18"/>
      <c r="F7" s="18"/>
      <c r="G7" s="18"/>
      <c r="H7" s="12"/>
    </row>
    <row r="8" ht="17.25" customHeight="1" spans="1:9" x14ac:dyDescent="0.25">
      <c r="A8" s="17">
        <v>45110</v>
      </c>
      <c r="B8" s="36"/>
      <c r="C8" s="38">
        <v>120</v>
      </c>
      <c r="D8" s="32">
        <v>120</v>
      </c>
      <c r="E8" s="18"/>
      <c r="F8" s="18"/>
      <c r="G8" s="18"/>
      <c r="H8" s="12"/>
    </row>
    <row r="9" ht="17.25" customHeight="1" spans="1:9" x14ac:dyDescent="0.25">
      <c r="A9" s="108" t="s">
        <v>948</v>
      </c>
      <c r="B9" s="109">
        <f>SUM(C10:C15)</f>
      </c>
      <c r="C9" s="109">
        <f>SUM(D10:D15)</f>
      </c>
      <c r="D9" s="109">
        <f>SUM(E10:E15)</f>
      </c>
      <c r="E9" s="109">
        <f>SUM(F10:F15)</f>
      </c>
      <c r="F9" s="109">
        <f>SUM(G10:G15)</f>
      </c>
      <c r="G9" s="109">
        <f>SUM(H10:H15)</f>
      </c>
      <c r="H9" s="4"/>
    </row>
    <row r="10" ht="17.25" customHeight="1" spans="1:9" x14ac:dyDescent="0.25">
      <c r="A10" s="17">
        <v>45264</v>
      </c>
      <c r="B10" s="32">
        <v>-2</v>
      </c>
      <c r="C10" s="36"/>
      <c r="D10" s="18"/>
      <c r="E10" s="18"/>
      <c r="F10" s="18"/>
      <c r="G10" s="18"/>
      <c r="H10" s="12"/>
    </row>
    <row r="11" ht="17.25" customHeight="1" spans="1:9" x14ac:dyDescent="0.25">
      <c r="A11" s="108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4"/>
    </row>
    <row r="12" ht="17.25" customHeight="1" spans="1:9" x14ac:dyDescent="0.25">
      <c r="A12" s="17"/>
      <c r="B12" s="36"/>
      <c r="C12" s="36"/>
      <c r="D12" s="18"/>
      <c r="E12" s="18"/>
      <c r="F12" s="18"/>
      <c r="G12" s="18"/>
      <c r="H12" s="12"/>
    </row>
    <row r="13" ht="17.25" customHeight="1" spans="1:9" x14ac:dyDescent="0.25">
      <c r="A13" s="108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4"/>
    </row>
    <row r="14" ht="17.25" customHeight="1" spans="1:9" x14ac:dyDescent="0.25">
      <c r="A14" s="17"/>
      <c r="B14" s="36"/>
      <c r="C14" s="36"/>
      <c r="D14" s="18"/>
      <c r="E14" s="18"/>
      <c r="F14" s="18"/>
      <c r="G14" s="18"/>
      <c r="H14" s="12"/>
    </row>
    <row r="15" ht="17.25" customHeight="1" spans="1:9" x14ac:dyDescent="0.25">
      <c r="A15" s="108" t="s">
        <v>952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4"/>
    </row>
    <row r="16" ht="17.25" customHeight="1" spans="1:9" x14ac:dyDescent="0.25">
      <c r="A16" s="85">
        <v>45053</v>
      </c>
      <c r="B16" s="32">
        <v>-27</v>
      </c>
      <c r="C16" s="36"/>
      <c r="D16" s="18"/>
      <c r="E16" s="18"/>
      <c r="F16" s="18"/>
      <c r="G16" s="18"/>
      <c r="H16" s="12"/>
    </row>
    <row r="17" ht="17.25" customHeight="1" spans="1:9" x14ac:dyDescent="0.25">
      <c r="A17" s="17">
        <v>45114</v>
      </c>
      <c r="B17" s="32">
        <v>-10</v>
      </c>
      <c r="C17" s="36"/>
      <c r="D17" s="18"/>
      <c r="E17" s="18"/>
      <c r="F17" s="18"/>
      <c r="G17" s="18"/>
      <c r="H17" s="12"/>
    </row>
    <row r="18" ht="17.25" customHeight="1" spans="1:9" x14ac:dyDescent="0.25">
      <c r="A18" s="17" t="s">
        <v>865</v>
      </c>
      <c r="B18" s="32">
        <v>-9</v>
      </c>
      <c r="C18" s="36"/>
      <c r="D18" s="18"/>
      <c r="E18" s="18"/>
      <c r="F18" s="18"/>
      <c r="G18" s="18"/>
      <c r="H18" s="12"/>
    </row>
    <row r="19" ht="17.25" customHeight="1" spans="1:9" x14ac:dyDescent="0.25">
      <c r="A19" s="85" t="s">
        <v>814</v>
      </c>
      <c r="B19" s="32">
        <v>-2</v>
      </c>
      <c r="C19" s="18"/>
      <c r="D19" s="18"/>
      <c r="E19" s="18"/>
      <c r="F19" s="18"/>
      <c r="G19" s="18"/>
      <c r="H19" s="4"/>
    </row>
    <row r="20" ht="17.25" customHeight="1" spans="1:9" x14ac:dyDescent="0.25">
      <c r="A20" s="17" t="s">
        <v>1053</v>
      </c>
      <c r="B20" s="58"/>
      <c r="C20" s="58"/>
      <c r="D20" s="58"/>
      <c r="E20" s="58"/>
      <c r="F20" s="70">
        <v>-51</v>
      </c>
      <c r="G20" s="58"/>
      <c r="H20" s="4"/>
    </row>
    <row r="21" ht="17.25" customHeight="1" spans="1:9" x14ac:dyDescent="0.25">
      <c r="A21" s="108" t="s">
        <v>953</v>
      </c>
      <c r="B21" s="109">
        <f>SUM(C22:C27)</f>
      </c>
      <c r="C21" s="109">
        <f>SUM(D22:D27)</f>
      </c>
      <c r="D21" s="109">
        <f>SUM(E22:E27)</f>
      </c>
      <c r="E21" s="109">
        <f>SUM(F22:F27)</f>
      </c>
      <c r="F21" s="109">
        <f>SUM(G22:G27)</f>
      </c>
      <c r="G21" s="109">
        <f>SUM(H22:H27)</f>
      </c>
      <c r="H21" s="4"/>
    </row>
    <row r="22" ht="17.25" customHeight="1" spans="1:9" x14ac:dyDescent="0.25">
      <c r="A22" s="17">
        <v>44993</v>
      </c>
      <c r="B22" s="58"/>
      <c r="C22" s="58"/>
      <c r="D22" s="58"/>
      <c r="E22" s="58"/>
      <c r="F22" s="70">
        <v>-100</v>
      </c>
      <c r="G22" s="58"/>
      <c r="H22" s="4"/>
    </row>
    <row r="23" ht="17.25" customHeight="1" spans="1:9" x14ac:dyDescent="0.25">
      <c r="A23" s="85">
        <v>45238</v>
      </c>
      <c r="B23" s="70">
        <v>-16</v>
      </c>
      <c r="C23" s="58"/>
      <c r="D23" s="58"/>
      <c r="E23" s="58"/>
      <c r="F23" s="70">
        <v>-37</v>
      </c>
      <c r="G23" s="58"/>
      <c r="H23" s="4"/>
    </row>
    <row r="24" ht="17.25" customHeight="1" spans="1:9" x14ac:dyDescent="0.25">
      <c r="A24" s="17" t="s">
        <v>830</v>
      </c>
      <c r="B24" s="70">
        <v>-33</v>
      </c>
      <c r="C24" s="58"/>
      <c r="D24" s="58"/>
      <c r="E24" s="58"/>
      <c r="F24" s="70">
        <v>-6</v>
      </c>
      <c r="G24" s="58"/>
      <c r="H24" s="4"/>
    </row>
    <row r="25" ht="17.25" customHeight="1" spans="1:9" x14ac:dyDescent="0.25">
      <c r="A25" s="108" t="s">
        <v>954</v>
      </c>
      <c r="B25" s="109">
        <f>SUM(C28:C31)</f>
      </c>
      <c r="C25" s="109">
        <f>SUM(D28:D31)</f>
      </c>
      <c r="D25" s="109">
        <f>SUM(E28:E31)</f>
      </c>
      <c r="E25" s="109">
        <f>SUM(F28:F31)</f>
      </c>
      <c r="F25" s="109">
        <f>SUM(G28:G31)</f>
      </c>
      <c r="G25" s="109">
        <f>SUM(H28:H31)</f>
      </c>
      <c r="H25" s="4"/>
    </row>
    <row r="26" ht="17.25" customHeight="1" spans="1:9" x14ac:dyDescent="0.25">
      <c r="A26" s="17">
        <v>44935</v>
      </c>
      <c r="B26" s="70">
        <v>-26</v>
      </c>
      <c r="C26" s="70">
        <v>-9</v>
      </c>
      <c r="D26" s="58"/>
      <c r="E26" s="58"/>
      <c r="F26" s="58"/>
      <c r="G26" s="58"/>
      <c r="H26" s="4"/>
    </row>
    <row r="27" ht="17.25" customHeight="1" spans="1:9" x14ac:dyDescent="0.25">
      <c r="A27" s="57">
        <v>45025</v>
      </c>
      <c r="B27" s="70">
        <v>-44</v>
      </c>
      <c r="C27" s="70">
        <v>-71</v>
      </c>
      <c r="D27" s="70">
        <v>-15</v>
      </c>
      <c r="E27" s="58"/>
      <c r="F27" s="70">
        <v>-35</v>
      </c>
      <c r="G27" s="58"/>
      <c r="H27" s="4"/>
    </row>
    <row r="28" ht="17.25" customHeight="1" spans="1:9" x14ac:dyDescent="0.25">
      <c r="A28" s="17">
        <v>45239</v>
      </c>
      <c r="B28" s="70">
        <v>-17</v>
      </c>
      <c r="C28" s="70">
        <v>-23</v>
      </c>
      <c r="D28" s="58"/>
      <c r="E28" s="58"/>
      <c r="F28" s="70">
        <v>-76</v>
      </c>
      <c r="G28" s="58"/>
      <c r="H28" s="4"/>
    </row>
    <row r="29" ht="17.25" customHeight="1" spans="1:9" x14ac:dyDescent="0.25">
      <c r="A29" s="85" t="s">
        <v>817</v>
      </c>
      <c r="B29" s="70">
        <v>-13</v>
      </c>
      <c r="C29" s="70">
        <v>-39</v>
      </c>
      <c r="D29" s="70">
        <v>-127</v>
      </c>
      <c r="E29" s="73"/>
      <c r="F29" s="73"/>
      <c r="G29" s="73"/>
      <c r="H29" s="4"/>
    </row>
    <row r="30" ht="17.25" customHeight="1" spans="1:9" x14ac:dyDescent="0.25">
      <c r="A30" s="17" t="s">
        <v>882</v>
      </c>
      <c r="B30" s="70">
        <v>-3</v>
      </c>
      <c r="C30" s="70">
        <v>-2</v>
      </c>
      <c r="D30" s="70">
        <v>-6</v>
      </c>
      <c r="E30" s="70">
        <v>-194</v>
      </c>
      <c r="F30" s="73"/>
      <c r="G30" s="73"/>
      <c r="H30" s="4"/>
    </row>
    <row r="31" ht="17.25" customHeight="1" spans="1:9" x14ac:dyDescent="0.25">
      <c r="A31" s="108" t="s">
        <v>1027</v>
      </c>
      <c r="B31" s="109">
        <f>SUM(C32:C37)</f>
      </c>
      <c r="C31" s="109">
        <f>SUM(D32:D37)</f>
      </c>
      <c r="D31" s="109">
        <f>SUM(E32:E37)</f>
      </c>
      <c r="E31" s="109">
        <f>SUM(F32:F37)</f>
      </c>
      <c r="F31" s="109">
        <f>SUM(G32:G37)</f>
      </c>
      <c r="G31" s="109">
        <f>SUM(H32:H37)</f>
      </c>
      <c r="H31" s="4"/>
    </row>
    <row r="32" ht="17.25" customHeight="1" spans="1:9" x14ac:dyDescent="0.25">
      <c r="A32" s="57">
        <v>44967</v>
      </c>
      <c r="B32" s="58"/>
      <c r="C32" s="70">
        <v>-18</v>
      </c>
      <c r="D32" s="70">
        <v>-15</v>
      </c>
      <c r="E32" s="70">
        <v>-50</v>
      </c>
      <c r="F32" s="73"/>
      <c r="G32" s="73"/>
      <c r="H32" s="4"/>
    </row>
    <row r="33" ht="17.25" customHeight="1" spans="1:9" x14ac:dyDescent="0.25">
      <c r="A33" s="108" t="s">
        <v>1028</v>
      </c>
      <c r="B33" s="109">
        <f>SUM(C38:C39)</f>
      </c>
      <c r="C33" s="109">
        <f>SUM(D38:D39)</f>
      </c>
      <c r="D33" s="109">
        <f>SUM(E38:E39)</f>
      </c>
      <c r="E33" s="109">
        <f>SUM(F38:F39)</f>
      </c>
      <c r="F33" s="109">
        <f>SUM(G38:G39)</f>
      </c>
      <c r="G33" s="109">
        <f>SUM(H38:H39)</f>
      </c>
      <c r="H33" s="4"/>
    </row>
    <row r="34" ht="17.25" customHeight="1" spans="1:9" x14ac:dyDescent="0.25">
      <c r="A34" s="57"/>
      <c r="B34" s="58"/>
      <c r="C34" s="58"/>
      <c r="D34" s="58"/>
      <c r="E34" s="73"/>
      <c r="F34" s="73"/>
      <c r="G34" s="73"/>
      <c r="H34" s="4"/>
    </row>
    <row r="35" ht="17.25" customHeight="1" spans="1:9" x14ac:dyDescent="0.25">
      <c r="A35" s="108" t="s">
        <v>1029</v>
      </c>
      <c r="B35" s="109">
        <f>SUM(C40:C41)</f>
      </c>
      <c r="C35" s="109">
        <f>SUM(D40:D41)</f>
      </c>
      <c r="D35" s="109">
        <f>SUM(E40:E41)</f>
      </c>
      <c r="E35" s="109">
        <f>SUM(F40:F41)</f>
      </c>
      <c r="F35" s="109">
        <f>SUM(G40:G41)</f>
      </c>
      <c r="G35" s="109">
        <f>SUM(H40:H41)</f>
      </c>
      <c r="H35" s="4"/>
    </row>
    <row r="36" ht="17.25" customHeight="1" spans="1:9" x14ac:dyDescent="0.25">
      <c r="A36" s="13"/>
      <c r="B36" s="405"/>
      <c r="C36" s="405"/>
      <c r="D36" s="405"/>
      <c r="E36" s="223"/>
      <c r="F36" s="223"/>
      <c r="G36" s="223"/>
      <c r="H36" s="4"/>
    </row>
    <row r="37" ht="17.25" customHeight="1" spans="1:9" x14ac:dyDescent="0.25">
      <c r="A37" s="108" t="s">
        <v>1030</v>
      </c>
      <c r="B37" s="109">
        <f>SUM(C42:C43)</f>
      </c>
      <c r="C37" s="109">
        <f>SUM(D42:D43)</f>
      </c>
      <c r="D37" s="109">
        <f>SUM(E42:E43)</f>
      </c>
      <c r="E37" s="109">
        <f>SUM(F42:F43)</f>
      </c>
      <c r="F37" s="109">
        <f>SUM(G42:G43)</f>
      </c>
      <c r="G37" s="109">
        <f>SUM(H42:H43)</f>
      </c>
      <c r="H37" s="4"/>
    </row>
    <row r="38" ht="17.25" customHeight="1" spans="1:9" x14ac:dyDescent="0.25">
      <c r="A38" s="13"/>
      <c r="B38" s="405"/>
      <c r="C38" s="405"/>
      <c r="D38" s="405"/>
      <c r="E38" s="223"/>
      <c r="F38" s="223"/>
      <c r="G38" s="223"/>
      <c r="H38" s="4"/>
    </row>
    <row r="39" ht="17.25" customHeight="1" spans="1:9" x14ac:dyDescent="0.25">
      <c r="A39" s="108" t="s">
        <v>1031</v>
      </c>
      <c r="B39" s="109">
        <f>SUM(C44:C45)</f>
      </c>
      <c r="C39" s="109">
        <f>SUM(D44:D45)</f>
      </c>
      <c r="D39" s="109">
        <f>SUM(E44:E45)</f>
      </c>
      <c r="E39" s="109">
        <f>SUM(F44:F45)</f>
      </c>
      <c r="F39" s="109">
        <f>SUM(G44:G45)</f>
      </c>
      <c r="G39" s="109">
        <f>SUM(H44:H45)</f>
      </c>
      <c r="H39" s="4"/>
    </row>
    <row r="40" ht="17.25" customHeight="1" spans="1:9" x14ac:dyDescent="0.25">
      <c r="A40" s="85" t="s">
        <v>836</v>
      </c>
      <c r="B40" s="58"/>
      <c r="C40" s="70">
        <v>-11</v>
      </c>
      <c r="D40" s="70">
        <v>-380</v>
      </c>
      <c r="E40" s="73"/>
      <c r="F40" s="73"/>
      <c r="G40" s="73"/>
      <c r="H40" s="4"/>
    </row>
    <row r="41" ht="17.25" customHeight="1" spans="1:9" x14ac:dyDescent="0.25">
      <c r="A41" s="108" t="s">
        <v>1032</v>
      </c>
      <c r="B41" s="109">
        <f>SUM(C46:C47)</f>
      </c>
      <c r="C41" s="109">
        <f>SUM(D46:D47)</f>
      </c>
      <c r="D41" s="109">
        <f>SUM(E46:E47)</f>
      </c>
      <c r="E41" s="109">
        <f>SUM(F46:F47)</f>
      </c>
      <c r="F41" s="109">
        <f>SUM(G46:G47)</f>
      </c>
      <c r="G41" s="109">
        <f>SUM(H46:H47)</f>
      </c>
      <c r="H41" s="4"/>
    </row>
    <row r="42" ht="17.25" customHeight="1" spans="1:9" x14ac:dyDescent="0.25">
      <c r="A42" s="85" t="s">
        <v>1054</v>
      </c>
      <c r="B42" s="58"/>
      <c r="C42" s="70">
        <v>-68</v>
      </c>
      <c r="D42" s="70">
        <v>-67</v>
      </c>
      <c r="E42" s="70">
        <v>-60</v>
      </c>
      <c r="F42" s="73"/>
      <c r="G42" s="73"/>
      <c r="H42" s="4"/>
    </row>
    <row r="43" ht="17.25" customHeight="1" spans="1:9" x14ac:dyDescent="0.25">
      <c r="A43" s="108" t="s">
        <v>1033</v>
      </c>
      <c r="B43" s="109">
        <f>SUM(C48:C49)</f>
      </c>
      <c r="C43" s="109">
        <f>SUM(D48:D49)</f>
      </c>
      <c r="D43" s="109">
        <f>SUM(E48:E49)</f>
      </c>
      <c r="E43" s="109">
        <f>SUM(F48:F49)</f>
      </c>
      <c r="F43" s="109">
        <f>SUM(G48:G49)</f>
      </c>
      <c r="G43" s="109">
        <f>SUM(H48:H49)</f>
      </c>
      <c r="H43" s="4"/>
    </row>
    <row r="44" ht="17.25" customHeight="1" spans="1:9" x14ac:dyDescent="0.25">
      <c r="A44" s="85" t="s">
        <v>1057</v>
      </c>
      <c r="B44" s="58"/>
      <c r="C44" s="70">
        <v>-65</v>
      </c>
      <c r="D44" s="58"/>
      <c r="E44" s="70">
        <v>-306</v>
      </c>
      <c r="F44" s="73"/>
      <c r="G44" s="73"/>
      <c r="H44" s="4"/>
    </row>
    <row r="45" ht="17.25" customHeight="1" spans="1:9" x14ac:dyDescent="0.25">
      <c r="A45" s="108" t="s">
        <v>1034</v>
      </c>
      <c r="B45" s="109">
        <f>SUM(C50:C51)</f>
      </c>
      <c r="C45" s="109">
        <f>SUM(D50:D51)</f>
      </c>
      <c r="D45" s="109">
        <f>SUM(E50:E51)</f>
      </c>
      <c r="E45" s="109">
        <f>SUM(F50:F51)</f>
      </c>
      <c r="F45" s="109">
        <f>SUM(G50:G51)</f>
      </c>
      <c r="G45" s="109">
        <f>SUM(H50:H51)</f>
      </c>
      <c r="H45" s="4"/>
    </row>
    <row r="46" ht="17.25" customHeight="1" spans="1:9" x14ac:dyDescent="0.25">
      <c r="A46" s="85">
        <v>45570</v>
      </c>
      <c r="B46" s="18"/>
      <c r="C46" s="32">
        <v>-57</v>
      </c>
      <c r="D46" s="18"/>
      <c r="E46" s="18"/>
      <c r="F46" s="36"/>
      <c r="G46" s="36"/>
      <c r="H46" s="4"/>
    </row>
    <row r="47" ht="17.25" customHeight="1" spans="1:9" x14ac:dyDescent="0.25">
      <c r="A47" s="85" t="s">
        <v>929</v>
      </c>
      <c r="B47" s="58"/>
      <c r="C47" s="70">
        <v>-27</v>
      </c>
      <c r="D47" s="58"/>
      <c r="E47" s="58"/>
      <c r="F47" s="58"/>
      <c r="G47" s="58"/>
      <c r="H47" s="4"/>
    </row>
    <row r="48" ht="17.25" customHeight="1" spans="1:9" x14ac:dyDescent="0.25">
      <c r="A48" s="17"/>
      <c r="B48" s="58"/>
      <c r="C48" s="58"/>
      <c r="D48" s="58"/>
      <c r="E48" s="58"/>
      <c r="F48" s="58"/>
      <c r="G48" s="58"/>
      <c r="H48" s="4"/>
    </row>
    <row r="49" ht="17.25" customHeight="1" spans="1:9" x14ac:dyDescent="0.25">
      <c r="A49" s="17"/>
      <c r="B49" s="58"/>
      <c r="C49" s="58"/>
      <c r="D49" s="58"/>
      <c r="E49" s="58"/>
      <c r="F49" s="58"/>
      <c r="G49" s="58"/>
      <c r="H49" s="4"/>
    </row>
    <row r="50" ht="17.25" customHeight="1" spans="1:9" x14ac:dyDescent="0.25">
      <c r="A50" s="17"/>
      <c r="B50" s="58"/>
      <c r="C50" s="58"/>
      <c r="D50" s="58"/>
      <c r="E50" s="58"/>
      <c r="F50" s="58"/>
      <c r="G50" s="58"/>
      <c r="H50" s="4"/>
    </row>
    <row r="51" ht="17.25" customHeight="1" spans="1:9" x14ac:dyDescent="0.25">
      <c r="A51" s="57"/>
      <c r="B51" s="58"/>
      <c r="C51" s="70">
        <f>SUM(D52:D55)</f>
      </c>
      <c r="D51" s="58"/>
      <c r="E51" s="58"/>
      <c r="F51" s="58"/>
      <c r="G51" s="58"/>
      <c r="H51" s="4"/>
    </row>
    <row r="52" ht="17.25" customHeight="1" spans="1:9" x14ac:dyDescent="0.25">
      <c r="A52" s="98" t="s">
        <v>277</v>
      </c>
      <c r="B52" s="381">
        <f>SUM(C10:C11)</f>
      </c>
      <c r="C52" s="381">
        <f>SUM(D12:D15)</f>
      </c>
      <c r="D52" s="381">
        <f>SUM(E10:E15)</f>
      </c>
      <c r="E52" s="381">
        <f>SUM(F10:F13)</f>
      </c>
      <c r="F52" s="381">
        <f>SUM(G10)</f>
      </c>
      <c r="G52" s="381">
        <f>SUM(H10:H13)</f>
      </c>
      <c r="H52" s="4"/>
    </row>
    <row r="53" ht="17.25" customHeight="1" spans="1:9" x14ac:dyDescent="0.25">
      <c r="A53" s="5" t="s">
        <v>773</v>
      </c>
      <c r="B53" s="382">
        <v>610</v>
      </c>
      <c r="C53" s="409"/>
      <c r="D53" s="382">
        <v>610</v>
      </c>
      <c r="E53" s="382">
        <v>610</v>
      </c>
      <c r="F53" s="382">
        <v>305</v>
      </c>
      <c r="G53" s="382">
        <v>305</v>
      </c>
      <c r="H53" s="4"/>
    </row>
    <row r="54" ht="17.25" customHeight="1" spans="1:9" x14ac:dyDescent="0.25">
      <c r="A54" s="26"/>
      <c r="B54" s="198" t="s">
        <v>46</v>
      </c>
      <c r="C54" s="198" t="s">
        <v>6</v>
      </c>
      <c r="D54" s="198" t="s">
        <v>8</v>
      </c>
      <c r="E54" s="198" t="s">
        <v>13</v>
      </c>
      <c r="F54" s="198" t="s">
        <v>9</v>
      </c>
      <c r="G54" s="198" t="s">
        <v>11</v>
      </c>
      <c r="H54" s="4"/>
    </row>
    <row r="55" ht="17.25" customHeight="1" spans="1:9" x14ac:dyDescent="0.25">
      <c r="A55" s="291" t="s">
        <v>1058</v>
      </c>
      <c r="B55" s="370"/>
      <c r="C55" s="370"/>
      <c r="D55" s="370"/>
      <c r="E55" s="370"/>
      <c r="F55" s="370"/>
      <c r="G55" s="370"/>
      <c r="H55" s="4"/>
    </row>
    <row r="56" ht="17.25" customHeight="1" spans="1:9" x14ac:dyDescent="0.25">
      <c r="A56" s="26"/>
      <c r="B56" s="27"/>
      <c r="C56" s="27"/>
      <c r="D56" s="27"/>
      <c r="E56" s="27"/>
      <c r="F56" s="27"/>
      <c r="G56" s="27"/>
      <c r="H56" s="4"/>
    </row>
    <row r="57" ht="17.25" customHeight="1" spans="1:9" x14ac:dyDescent="0.25">
      <c r="A57" s="291" t="s">
        <v>1059</v>
      </c>
      <c r="B57" s="370"/>
      <c r="C57" s="370"/>
      <c r="D57" s="370"/>
      <c r="E57" s="370"/>
      <c r="F57" s="370"/>
      <c r="G57" s="370"/>
      <c r="H57" s="4"/>
    </row>
    <row r="58" ht="17.25" customHeight="1" spans="1:9" x14ac:dyDescent="0.25">
      <c r="A58" s="291" t="s">
        <v>1060</v>
      </c>
      <c r="B58" s="370"/>
      <c r="C58" s="370"/>
      <c r="D58" s="370"/>
      <c r="E58" s="370"/>
      <c r="F58" s="370"/>
      <c r="G58" s="370"/>
      <c r="H58" s="4"/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862142857142858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8</v>
      </c>
      <c r="D1" s="198" t="s">
        <v>13</v>
      </c>
      <c r="E1" s="198" t="s">
        <v>9</v>
      </c>
      <c r="F1" s="198" t="s">
        <v>11</v>
      </c>
      <c r="G1" s="4"/>
    </row>
    <row r="2" ht="17.25" customHeight="1" spans="1:8" x14ac:dyDescent="0.25">
      <c r="A2" s="17" t="s">
        <v>367</v>
      </c>
      <c r="B2" s="32">
        <v>40</v>
      </c>
      <c r="C2" s="18"/>
      <c r="D2" s="18"/>
      <c r="E2" s="32">
        <v>50</v>
      </c>
      <c r="F2" s="32">
        <v>50</v>
      </c>
      <c r="G2" s="12"/>
    </row>
    <row r="3" ht="17.25" customHeight="1" spans="1:8" x14ac:dyDescent="0.25">
      <c r="A3" s="57" t="s">
        <v>367</v>
      </c>
      <c r="B3" s="70">
        <v>60</v>
      </c>
      <c r="C3" s="70">
        <v>100</v>
      </c>
      <c r="D3" s="70">
        <v>100</v>
      </c>
      <c r="E3" s="58"/>
      <c r="F3" s="58"/>
      <c r="G3" s="12"/>
    </row>
    <row r="4" ht="17.25" customHeight="1" spans="1:8" x14ac:dyDescent="0.25">
      <c r="A4" s="108" t="s">
        <v>948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2" t="s">
        <v>1025</v>
      </c>
    </row>
    <row r="5" ht="17.25" customHeight="1" spans="1:8" x14ac:dyDescent="0.25">
      <c r="A5" s="410">
        <v>45203</v>
      </c>
      <c r="B5" s="411">
        <v>10</v>
      </c>
      <c r="C5" s="68"/>
      <c r="D5" s="68"/>
      <c r="E5" s="68"/>
      <c r="F5" s="68"/>
      <c r="G5" s="12" t="s">
        <v>1061</v>
      </c>
    </row>
    <row r="6" ht="17.25" customHeight="1" spans="1:8" x14ac:dyDescent="0.25">
      <c r="A6" s="412">
        <v>45203</v>
      </c>
      <c r="B6" s="88">
        <v>-10</v>
      </c>
      <c r="C6" s="18"/>
      <c r="D6" s="18"/>
      <c r="E6" s="18"/>
      <c r="F6" s="18"/>
      <c r="G6" s="12"/>
    </row>
    <row r="7" ht="17.25" customHeight="1" spans="1:8" x14ac:dyDescent="0.25">
      <c r="A7" s="108" t="s">
        <v>949</v>
      </c>
      <c r="B7" s="109">
        <f>SUM(C11:C13)</f>
      </c>
      <c r="C7" s="109">
        <f>SUM(D11:D13)</f>
      </c>
      <c r="D7" s="109">
        <f>SUM(E11:E13)</f>
      </c>
      <c r="E7" s="109">
        <f>SUM(F11:F13)</f>
      </c>
      <c r="F7" s="109">
        <f>SUM(G11:G13)</f>
      </c>
      <c r="G7" s="12"/>
    </row>
    <row r="8" ht="17.25" customHeight="1" spans="1:8" x14ac:dyDescent="0.25">
      <c r="A8" s="17"/>
      <c r="B8" s="36"/>
      <c r="C8" s="18"/>
      <c r="D8" s="18"/>
      <c r="E8" s="18"/>
      <c r="F8" s="18"/>
      <c r="G8" s="12"/>
    </row>
    <row r="9" ht="17.25" customHeight="1" spans="1:8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2"/>
    </row>
    <row r="10" ht="17.25" customHeight="1" spans="1:8" x14ac:dyDescent="0.25">
      <c r="A10" s="17"/>
      <c r="B10" s="36"/>
      <c r="C10" s="18"/>
      <c r="D10" s="18"/>
      <c r="E10" s="18"/>
      <c r="F10" s="18"/>
      <c r="G10" s="12"/>
    </row>
    <row r="11" ht="17.25" customHeight="1" spans="1:8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2"/>
    </row>
    <row r="12" ht="17.25" customHeight="1" spans="1:8" x14ac:dyDescent="0.25">
      <c r="A12" s="17"/>
      <c r="B12" s="36"/>
      <c r="C12" s="18"/>
      <c r="D12" s="18"/>
      <c r="E12" s="18"/>
      <c r="F12" s="18"/>
      <c r="G12" s="12"/>
    </row>
    <row r="13" ht="17.25" customHeight="1" spans="1:8" x14ac:dyDescent="0.25">
      <c r="A13" s="108" t="s">
        <v>953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2"/>
    </row>
    <row r="14" ht="17.25" customHeight="1" spans="1:8" x14ac:dyDescent="0.25">
      <c r="A14" s="17"/>
      <c r="B14" s="36"/>
      <c r="C14" s="18"/>
      <c r="D14" s="18"/>
      <c r="E14" s="18"/>
      <c r="F14" s="18"/>
      <c r="G14" s="12"/>
    </row>
    <row r="15" ht="17.25" customHeight="1" spans="1:8" x14ac:dyDescent="0.25">
      <c r="A15" s="108" t="s">
        <v>954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2"/>
    </row>
    <row r="16" ht="17.25" customHeight="1" spans="1:8" x14ac:dyDescent="0.25">
      <c r="A16" s="17">
        <v>45239</v>
      </c>
      <c r="B16" s="86"/>
      <c r="C16" s="374"/>
      <c r="D16" s="374"/>
      <c r="E16" s="32">
        <v>-42</v>
      </c>
      <c r="F16" s="374"/>
      <c r="G16" s="12"/>
    </row>
    <row r="17" ht="17.25" customHeight="1" spans="1:8" x14ac:dyDescent="0.25">
      <c r="A17" s="108" t="s">
        <v>1027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2"/>
    </row>
    <row r="18" ht="17.25" customHeight="1" spans="1:8" x14ac:dyDescent="0.25">
      <c r="A18" s="17"/>
      <c r="B18" s="36"/>
      <c r="C18" s="18"/>
      <c r="D18" s="18"/>
      <c r="E18" s="18"/>
      <c r="F18" s="18"/>
      <c r="G18" s="12"/>
    </row>
    <row r="19" ht="17.25" customHeight="1" spans="1:8" x14ac:dyDescent="0.25">
      <c r="A19" s="108" t="s">
        <v>1028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2"/>
    </row>
    <row r="20" ht="17.25" customHeight="1" spans="1:8" x14ac:dyDescent="0.25">
      <c r="A20" s="17"/>
      <c r="B20" s="36"/>
      <c r="C20" s="18"/>
      <c r="D20" s="18"/>
      <c r="E20" s="18"/>
      <c r="F20" s="18"/>
      <c r="G20" s="12"/>
    </row>
    <row r="21" ht="17.25" customHeight="1" spans="1:8" x14ac:dyDescent="0.25">
      <c r="A21" s="108" t="s">
        <v>1029</v>
      </c>
      <c r="B21" s="109">
        <f>SUM(C26:C27)</f>
      </c>
      <c r="C21" s="109">
        <f>SUM(D26:D27)</f>
      </c>
      <c r="D21" s="109">
        <f>SUM(E26:E27)</f>
      </c>
      <c r="E21" s="109">
        <f>SUM(F26:F27)</f>
      </c>
      <c r="F21" s="109">
        <f>SUM(G26:G27)</f>
      </c>
      <c r="G21" s="354"/>
    </row>
    <row r="22" ht="17.25" customHeight="1" spans="1:8" x14ac:dyDescent="0.25">
      <c r="A22" s="13"/>
      <c r="B22" s="413"/>
      <c r="C22" s="414"/>
      <c r="D22" s="414"/>
      <c r="E22" s="414"/>
      <c r="F22" s="414"/>
      <c r="G22" s="354"/>
    </row>
    <row r="23" ht="17.25" customHeight="1" spans="1:8" x14ac:dyDescent="0.25">
      <c r="A23" s="108" t="s">
        <v>1030</v>
      </c>
      <c r="B23" s="109">
        <f>SUM(C28:C29)</f>
      </c>
      <c r="C23" s="109">
        <f>SUM(D28:D29)</f>
      </c>
      <c r="D23" s="109">
        <f>SUM(E28:E29)</f>
      </c>
      <c r="E23" s="109">
        <f>SUM(F28:F29)</f>
      </c>
      <c r="F23" s="109">
        <f>SUM(G28:G29)</f>
      </c>
      <c r="G23" s="354"/>
    </row>
    <row r="24" ht="17.25" customHeight="1" spans="1:8" x14ac:dyDescent="0.25">
      <c r="A24" s="13"/>
      <c r="B24" s="23"/>
      <c r="C24" s="14"/>
      <c r="D24" s="14"/>
      <c r="E24" s="14"/>
      <c r="F24" s="14"/>
      <c r="G24" s="354"/>
    </row>
    <row r="25" ht="17.25" customHeight="1" spans="1:8" x14ac:dyDescent="0.25">
      <c r="A25" s="108" t="s">
        <v>1031</v>
      </c>
      <c r="B25" s="109">
        <f>SUM(C30:C31)</f>
      </c>
      <c r="C25" s="109">
        <f>SUM(D30:D31)</f>
      </c>
      <c r="D25" s="109">
        <f>SUM(E30:E31)</f>
      </c>
      <c r="E25" s="109">
        <f>SUM(F30:F31)</f>
      </c>
      <c r="F25" s="109">
        <f>SUM(G30:G31)</f>
      </c>
      <c r="G25" s="354"/>
    </row>
    <row r="26" ht="17.25" customHeight="1" spans="1:8" x14ac:dyDescent="0.25">
      <c r="A26" s="85" t="s">
        <v>836</v>
      </c>
      <c r="B26" s="36"/>
      <c r="C26" s="18"/>
      <c r="D26" s="18"/>
      <c r="E26" s="32">
        <v>-8</v>
      </c>
      <c r="F26" s="18"/>
      <c r="G26" s="12"/>
    </row>
    <row r="27" ht="17.25" customHeight="1" spans="1:8" x14ac:dyDescent="0.25">
      <c r="A27" s="108" t="s">
        <v>1032</v>
      </c>
      <c r="B27" s="109">
        <f>SUM(C32:C33)</f>
      </c>
      <c r="C27" s="109">
        <f>SUM(D32:D33)</f>
      </c>
      <c r="D27" s="109">
        <f>SUM(E32:E33)</f>
      </c>
      <c r="E27" s="109">
        <f>SUM(F32:F33)</f>
      </c>
      <c r="F27" s="109">
        <f>SUM(G32:G33)</f>
      </c>
      <c r="G27" s="354"/>
    </row>
    <row r="28" ht="17.25" customHeight="1" spans="1:8" x14ac:dyDescent="0.25">
      <c r="A28" s="85" t="s">
        <v>1054</v>
      </c>
      <c r="B28" s="36"/>
      <c r="C28" s="32">
        <v>-17</v>
      </c>
      <c r="D28" s="18"/>
      <c r="E28" s="18"/>
      <c r="F28" s="18"/>
      <c r="G28" s="12"/>
    </row>
    <row r="29" ht="17.25" customHeight="1" spans="1:8" x14ac:dyDescent="0.25">
      <c r="A29" s="108" t="s">
        <v>1033</v>
      </c>
      <c r="B29" s="109">
        <f>SUM(C34:C35)</f>
      </c>
      <c r="C29" s="109">
        <f>SUM(D34:D35)</f>
      </c>
      <c r="D29" s="109">
        <f>SUM(E34:E35)</f>
      </c>
      <c r="E29" s="109">
        <f>SUM(F34:F35)</f>
      </c>
      <c r="F29" s="109">
        <f>SUM(G34:G35)</f>
      </c>
      <c r="G29" s="354"/>
    </row>
    <row r="30" ht="17.25" customHeight="1" spans="1:8" x14ac:dyDescent="0.25">
      <c r="A30" s="85" t="s">
        <v>1057</v>
      </c>
      <c r="B30" s="36"/>
      <c r="C30" s="32">
        <v>-83</v>
      </c>
      <c r="D30" s="32">
        <v>-54</v>
      </c>
      <c r="E30" s="18"/>
      <c r="F30" s="18"/>
      <c r="G30" s="12"/>
    </row>
    <row r="31" ht="17.25" customHeight="1" spans="1:8" x14ac:dyDescent="0.25">
      <c r="A31" s="108" t="s">
        <v>1034</v>
      </c>
      <c r="B31" s="109">
        <f>SUM(C36:C37)</f>
      </c>
      <c r="C31" s="109">
        <f>SUM(D36:D37)</f>
      </c>
      <c r="D31" s="109">
        <f>SUM(E36:E37)</f>
      </c>
      <c r="E31" s="109">
        <f>SUM(F36:F37)</f>
      </c>
      <c r="F31" s="109">
        <f>SUM(G36:G37)</f>
      </c>
      <c r="G31" s="354"/>
    </row>
    <row r="32" ht="17.25" customHeight="1" spans="1:8" x14ac:dyDescent="0.25">
      <c r="A32" s="85">
        <v>45570</v>
      </c>
      <c r="B32" s="36"/>
      <c r="C32" s="18"/>
      <c r="D32" s="32">
        <v>-46</v>
      </c>
      <c r="E32" s="18"/>
      <c r="F32" s="18"/>
      <c r="G32" s="12"/>
    </row>
    <row r="33" ht="17.25" customHeight="1" spans="1:8" x14ac:dyDescent="0.25">
      <c r="A33" s="85" t="s">
        <v>929</v>
      </c>
      <c r="B33" s="32">
        <v>-36</v>
      </c>
      <c r="C33" s="18"/>
      <c r="D33" s="18"/>
      <c r="E33" s="18"/>
      <c r="F33" s="18"/>
      <c r="G33" s="12"/>
    </row>
    <row r="34" ht="17.25" customHeight="1" spans="1:8" x14ac:dyDescent="0.25">
      <c r="A34" s="85" t="s">
        <v>900</v>
      </c>
      <c r="B34" s="32">
        <v>-64</v>
      </c>
      <c r="C34" s="18"/>
      <c r="D34" s="18"/>
      <c r="E34" s="18"/>
      <c r="F34" s="18"/>
      <c r="G34" s="12"/>
    </row>
    <row r="35" ht="17.25" customHeight="1" spans="1:8" x14ac:dyDescent="0.25">
      <c r="A35" s="85"/>
      <c r="B35" s="18"/>
      <c r="C35" s="18"/>
      <c r="D35" s="18"/>
      <c r="E35" s="18"/>
      <c r="F35" s="18"/>
      <c r="G35" s="12"/>
    </row>
    <row r="36" ht="17.25" customHeight="1" spans="1:8" x14ac:dyDescent="0.25">
      <c r="A36" s="17"/>
      <c r="B36" s="18"/>
      <c r="C36" s="18"/>
      <c r="D36" s="18"/>
      <c r="E36" s="18"/>
      <c r="F36" s="18"/>
      <c r="G36" s="4"/>
    </row>
    <row r="37" ht="17.25" customHeight="1" spans="1:8" x14ac:dyDescent="0.25">
      <c r="A37" s="57"/>
      <c r="B37" s="70">
        <f>SUM(C38:C41)</f>
      </c>
      <c r="C37" s="58"/>
      <c r="D37" s="70">
        <f>SUM(E38:E41)</f>
      </c>
      <c r="E37" s="58"/>
      <c r="F37" s="58"/>
      <c r="G37" s="4"/>
    </row>
    <row r="38" ht="17.25" customHeight="1" spans="1:8" x14ac:dyDescent="0.25">
      <c r="A38" s="98" t="s">
        <v>277</v>
      </c>
      <c r="B38" s="381">
        <f>SUM(C9:C10)</f>
      </c>
      <c r="C38" s="381">
        <f>SUM(D9:D10)</f>
      </c>
      <c r="D38" s="381">
        <f>SUM(E9:E10)</f>
      </c>
      <c r="E38" s="381">
        <f>SUM(F9:F10)</f>
      </c>
      <c r="F38" s="381">
        <f>SUM(G9:G10)</f>
      </c>
      <c r="G38" s="4"/>
    </row>
    <row r="39" ht="17.25" customHeight="1" spans="1:8" x14ac:dyDescent="0.25">
      <c r="A39" s="5" t="s">
        <v>773</v>
      </c>
      <c r="B39" s="382">
        <v>100</v>
      </c>
      <c r="C39" s="382">
        <v>100</v>
      </c>
      <c r="D39" s="382">
        <v>100</v>
      </c>
      <c r="E39" s="382">
        <v>50</v>
      </c>
      <c r="F39" s="382">
        <v>50</v>
      </c>
      <c r="G39" s="4"/>
    </row>
    <row r="40" ht="17.25" customHeight="1" spans="1:8" x14ac:dyDescent="0.25">
      <c r="A40" s="26"/>
      <c r="B40" s="27"/>
      <c r="C40" s="27"/>
      <c r="D40" s="27"/>
      <c r="E40" s="27"/>
      <c r="F40" s="27"/>
      <c r="G40" s="4"/>
    </row>
    <row r="41" ht="17.25" customHeight="1" spans="1:8" x14ac:dyDescent="0.25">
      <c r="A41" s="291"/>
      <c r="B41" s="370"/>
      <c r="C41" s="370"/>
      <c r="D41" s="370"/>
      <c r="E41" s="370"/>
      <c r="F41" s="370"/>
      <c r="G41" s="4"/>
    </row>
    <row r="42" ht="17.25" customHeight="1" spans="1:8" x14ac:dyDescent="0.25">
      <c r="A42" s="26"/>
      <c r="B42" s="27"/>
      <c r="C42" s="27"/>
      <c r="D42" s="27"/>
      <c r="E42" s="27"/>
      <c r="F42" s="27"/>
      <c r="G42" s="4"/>
    </row>
    <row r="43" ht="17.25" customHeight="1" spans="1:8" x14ac:dyDescent="0.25">
      <c r="A43" s="291"/>
      <c r="B43" s="370"/>
      <c r="C43" s="370"/>
      <c r="D43" s="370"/>
      <c r="E43" s="370"/>
      <c r="F43" s="370"/>
      <c r="G43" s="4"/>
    </row>
    <row r="44" ht="17.25" customHeight="1" spans="1:8" x14ac:dyDescent="0.25">
      <c r="A44" s="291"/>
      <c r="B44" s="370"/>
      <c r="C44" s="370"/>
      <c r="D44" s="370"/>
      <c r="E44" s="370"/>
      <c r="F44" s="370"/>
      <c r="G44" s="4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862142857142858" style="2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7</v>
      </c>
      <c r="C1" s="198" t="s">
        <v>13</v>
      </c>
      <c r="D1" s="198" t="s">
        <v>3</v>
      </c>
      <c r="E1" s="4"/>
    </row>
    <row r="2" ht="17.25" customHeight="1" spans="1:6" x14ac:dyDescent="0.25">
      <c r="A2" s="17" t="s">
        <v>1024</v>
      </c>
      <c r="B2" s="32">
        <v>150</v>
      </c>
      <c r="C2" s="32">
        <v>150</v>
      </c>
      <c r="D2" s="32">
        <v>150</v>
      </c>
      <c r="E2" s="4"/>
    </row>
    <row r="3" ht="17.25" customHeight="1" spans="1:6" x14ac:dyDescent="0.25">
      <c r="A3" s="85" t="s">
        <v>1062</v>
      </c>
      <c r="B3" s="70">
        <v>170</v>
      </c>
      <c r="C3" s="70">
        <v>200</v>
      </c>
      <c r="D3" s="70">
        <v>170</v>
      </c>
      <c r="E3" s="12"/>
    </row>
    <row r="4" ht="17.25" customHeight="1" spans="1:6" x14ac:dyDescent="0.25">
      <c r="A4" s="85" t="s">
        <v>292</v>
      </c>
      <c r="B4" s="32">
        <v>40</v>
      </c>
      <c r="C4" s="32">
        <v>10</v>
      </c>
      <c r="D4" s="32">
        <v>40</v>
      </c>
      <c r="E4" s="12"/>
    </row>
    <row r="5" ht="17.25" customHeight="1" spans="1:6" x14ac:dyDescent="0.25">
      <c r="A5" s="108" t="s">
        <v>950</v>
      </c>
      <c r="B5" s="109">
        <f>SUM(C9:C11)</f>
      </c>
      <c r="C5" s="109">
        <f>SUM(D9:D11)</f>
      </c>
      <c r="D5" s="109">
        <f>SUM(E9:E11)</f>
      </c>
      <c r="E5" s="12"/>
    </row>
    <row r="6" ht="17.25" customHeight="1" spans="1:6" x14ac:dyDescent="0.25">
      <c r="A6" s="17"/>
      <c r="B6" s="36"/>
      <c r="C6" s="18"/>
      <c r="D6" s="18"/>
      <c r="E6" s="12"/>
    </row>
    <row r="7" ht="17.25" customHeight="1" spans="1:6" x14ac:dyDescent="0.25">
      <c r="A7" s="108" t="s">
        <v>952</v>
      </c>
      <c r="B7" s="109">
        <f>SUM(C12:C13)</f>
      </c>
      <c r="C7" s="109">
        <f>SUM(D12:D13)</f>
      </c>
      <c r="D7" s="109">
        <f>SUM(E12:E13)</f>
      </c>
      <c r="E7" s="12"/>
    </row>
    <row r="8" ht="17.25" customHeight="1" spans="1:6" x14ac:dyDescent="0.25">
      <c r="A8" s="17">
        <v>45114</v>
      </c>
      <c r="B8" s="32">
        <v>-4</v>
      </c>
      <c r="C8" s="18"/>
      <c r="D8" s="18"/>
      <c r="E8" s="12"/>
    </row>
    <row r="9" ht="17.25" customHeight="1" spans="1:6" x14ac:dyDescent="0.25">
      <c r="A9" s="17" t="s">
        <v>865</v>
      </c>
      <c r="B9" s="32">
        <v>-32</v>
      </c>
      <c r="C9" s="18"/>
      <c r="D9" s="32">
        <v>-6</v>
      </c>
      <c r="E9" s="4"/>
    </row>
    <row r="10" ht="17.25" customHeight="1" spans="1:6" x14ac:dyDescent="0.25">
      <c r="A10" s="85" t="s">
        <v>814</v>
      </c>
      <c r="B10" s="70">
        <v>-33</v>
      </c>
      <c r="C10" s="58"/>
      <c r="D10" s="70">
        <v>-18</v>
      </c>
      <c r="E10" s="4"/>
    </row>
    <row r="11" ht="17.25" customHeight="1" spans="1:6" x14ac:dyDescent="0.25">
      <c r="A11" s="17" t="s">
        <v>1053</v>
      </c>
      <c r="B11" s="70">
        <v>-21</v>
      </c>
      <c r="C11" s="58"/>
      <c r="D11" s="70">
        <v>-94</v>
      </c>
      <c r="E11" s="4"/>
    </row>
    <row r="12" ht="17.25" customHeight="1" spans="1:6" x14ac:dyDescent="0.25">
      <c r="A12" s="108" t="s">
        <v>953</v>
      </c>
      <c r="B12" s="109">
        <f>SUM(C14:C18)</f>
      </c>
      <c r="C12" s="109">
        <f>SUM(D14:D18)</f>
      </c>
      <c r="D12" s="109">
        <f>SUM(E14:E18)</f>
      </c>
      <c r="E12" s="12"/>
    </row>
    <row r="13" ht="17.25" customHeight="1" spans="1:6" x14ac:dyDescent="0.25">
      <c r="A13" s="17">
        <v>44993</v>
      </c>
      <c r="B13" s="70">
        <v>-126</v>
      </c>
      <c r="C13" s="58"/>
      <c r="D13" s="70">
        <v>-80</v>
      </c>
      <c r="E13" s="4"/>
    </row>
    <row r="14" ht="17.25" customHeight="1" spans="1:6" x14ac:dyDescent="0.25">
      <c r="A14" s="85">
        <v>45238</v>
      </c>
      <c r="B14" s="70">
        <v>-16</v>
      </c>
      <c r="C14" s="58"/>
      <c r="D14" s="58"/>
      <c r="E14" s="4"/>
    </row>
    <row r="15" ht="17.25" customHeight="1" spans="1:6" x14ac:dyDescent="0.25">
      <c r="A15" s="17" t="s">
        <v>830</v>
      </c>
      <c r="B15" s="58"/>
      <c r="C15" s="58"/>
      <c r="D15" s="70">
        <v>-11</v>
      </c>
      <c r="E15" s="4"/>
    </row>
    <row r="16" ht="17.25" customHeight="1" spans="1:6" x14ac:dyDescent="0.25">
      <c r="A16" s="108" t="s">
        <v>954</v>
      </c>
      <c r="B16" s="109">
        <f>SUM(C19:C22)</f>
      </c>
      <c r="C16" s="109">
        <f>SUM(D19:D22)</f>
      </c>
      <c r="D16" s="109">
        <f>SUM(E19:E22)</f>
      </c>
      <c r="E16" s="12"/>
    </row>
    <row r="17" ht="17.25" customHeight="1" spans="1:6" x14ac:dyDescent="0.25">
      <c r="A17" s="17">
        <v>44935</v>
      </c>
      <c r="B17" s="70">
        <v>-18</v>
      </c>
      <c r="C17" s="58"/>
      <c r="D17" s="58"/>
      <c r="E17" s="4"/>
    </row>
    <row r="18" ht="17.25" customHeight="1" spans="1:6" x14ac:dyDescent="0.25">
      <c r="A18" s="57">
        <v>45025</v>
      </c>
      <c r="B18" s="58"/>
      <c r="C18" s="58"/>
      <c r="D18" s="70">
        <v>-8</v>
      </c>
      <c r="E18" s="4"/>
    </row>
    <row r="19" ht="17.25" customHeight="1" spans="1:6" x14ac:dyDescent="0.25">
      <c r="A19" s="85" t="s">
        <v>817</v>
      </c>
      <c r="B19" s="70">
        <v>-49</v>
      </c>
      <c r="C19" s="58"/>
      <c r="D19" s="70">
        <v>-40</v>
      </c>
      <c r="E19" s="4"/>
    </row>
    <row r="20" ht="17.25" customHeight="1" spans="1:6" x14ac:dyDescent="0.25">
      <c r="A20" s="17" t="s">
        <v>882</v>
      </c>
      <c r="B20" s="70">
        <v>-39</v>
      </c>
      <c r="C20" s="58"/>
      <c r="D20" s="70">
        <v>-12</v>
      </c>
      <c r="E20" s="4"/>
    </row>
    <row r="21" ht="17.25" customHeight="1" spans="1:6" x14ac:dyDescent="0.25">
      <c r="A21" s="108" t="s">
        <v>1027</v>
      </c>
      <c r="B21" s="109">
        <f>SUM(C23:C27)</f>
      </c>
      <c r="C21" s="109">
        <f>SUM(D23:D27)</f>
      </c>
      <c r="D21" s="109">
        <f>SUM(E23:E27)</f>
      </c>
      <c r="E21" s="12"/>
    </row>
    <row r="22" ht="17.25" customHeight="1" spans="1:6" x14ac:dyDescent="0.25">
      <c r="A22" s="57">
        <v>44967</v>
      </c>
      <c r="B22" s="58"/>
      <c r="C22" s="58"/>
      <c r="D22" s="70">
        <v>-3</v>
      </c>
      <c r="E22" s="4"/>
    </row>
    <row r="23" ht="17.25" customHeight="1" spans="1:6" x14ac:dyDescent="0.25">
      <c r="A23" s="108" t="s">
        <v>1028</v>
      </c>
      <c r="B23" s="109">
        <f>SUM(C28:C29)</f>
      </c>
      <c r="C23" s="109">
        <f>SUM(D28:D29)</f>
      </c>
      <c r="D23" s="109">
        <f>SUM(E28:E29)</f>
      </c>
      <c r="E23" s="12"/>
    </row>
    <row r="24" ht="17.25" customHeight="1" spans="1:6" x14ac:dyDescent="0.25">
      <c r="A24" s="57"/>
      <c r="B24" s="58"/>
      <c r="C24" s="58"/>
      <c r="D24" s="58"/>
      <c r="E24" s="4"/>
    </row>
    <row r="25" ht="17.25" customHeight="1" spans="1:6" x14ac:dyDescent="0.25">
      <c r="A25" s="108" t="s">
        <v>1029</v>
      </c>
      <c r="B25" s="109">
        <f>SUM(C30:C31)</f>
      </c>
      <c r="C25" s="109">
        <f>SUM(D30:D31)</f>
      </c>
      <c r="D25" s="109">
        <f>SUM(E30:E31)</f>
      </c>
      <c r="E25" s="354"/>
    </row>
    <row r="26" ht="17.25" customHeight="1" spans="1:6" x14ac:dyDescent="0.25">
      <c r="A26" s="13"/>
      <c r="B26" s="405"/>
      <c r="C26" s="405"/>
      <c r="D26" s="405"/>
      <c r="E26" s="4"/>
    </row>
    <row r="27" ht="17.25" customHeight="1" spans="1:6" x14ac:dyDescent="0.25">
      <c r="A27" s="108" t="s">
        <v>1030</v>
      </c>
      <c r="B27" s="109">
        <f>SUM(C32:C33)</f>
      </c>
      <c r="C27" s="109">
        <f>SUM(D32:D33)</f>
      </c>
      <c r="D27" s="109">
        <f>SUM(E32:E33)</f>
      </c>
      <c r="E27" s="354"/>
    </row>
    <row r="28" ht="17.25" customHeight="1" spans="1:6" x14ac:dyDescent="0.25">
      <c r="A28" s="13"/>
      <c r="B28" s="405"/>
      <c r="C28" s="405"/>
      <c r="D28" s="405"/>
      <c r="E28" s="4"/>
    </row>
    <row r="29" ht="17.25" customHeight="1" spans="1:6" x14ac:dyDescent="0.25">
      <c r="A29" s="108" t="s">
        <v>1031</v>
      </c>
      <c r="B29" s="109">
        <f>SUM(C34:C35)</f>
      </c>
      <c r="C29" s="109">
        <f>SUM(D34:D35)</f>
      </c>
      <c r="D29" s="109">
        <f>SUM(E34:E35)</f>
      </c>
      <c r="E29" s="354"/>
    </row>
    <row r="30" ht="17.25" customHeight="1" spans="1:6" x14ac:dyDescent="0.25">
      <c r="A30" s="85" t="s">
        <v>836</v>
      </c>
      <c r="B30" s="70">
        <v>-22</v>
      </c>
      <c r="C30" s="58"/>
      <c r="D30" s="70">
        <v>-19</v>
      </c>
      <c r="E30" s="4"/>
    </row>
    <row r="31" ht="17.25" customHeight="1" spans="1:6" x14ac:dyDescent="0.25">
      <c r="A31" s="108" t="s">
        <v>1032</v>
      </c>
      <c r="B31" s="109">
        <f>SUM(C36:C37)</f>
      </c>
      <c r="C31" s="109">
        <f>SUM(D36:D37)</f>
      </c>
      <c r="D31" s="109">
        <f>SUM(E36:E37)</f>
      </c>
      <c r="E31" s="354"/>
    </row>
    <row r="32" ht="17.25" customHeight="1" spans="1:6" x14ac:dyDescent="0.25">
      <c r="A32" s="85" t="s">
        <v>1054</v>
      </c>
      <c r="B32" s="58"/>
      <c r="C32" s="58"/>
      <c r="D32" s="70">
        <v>-17</v>
      </c>
      <c r="E32" s="4"/>
    </row>
    <row r="33" ht="17.25" customHeight="1" spans="1:6" x14ac:dyDescent="0.25">
      <c r="A33" s="108" t="s">
        <v>1033</v>
      </c>
      <c r="B33" s="109">
        <f>SUM(C38:C39)</f>
      </c>
      <c r="C33" s="109">
        <f>SUM(D38:D39)</f>
      </c>
      <c r="D33" s="109">
        <f>SUM(E38:E39)</f>
      </c>
      <c r="E33" s="354"/>
    </row>
    <row r="34" ht="17.25" customHeight="1" spans="1:6" x14ac:dyDescent="0.25">
      <c r="A34" s="85" t="s">
        <v>1057</v>
      </c>
      <c r="B34" s="58"/>
      <c r="C34" s="58"/>
      <c r="D34" s="70">
        <v>-3</v>
      </c>
      <c r="E34" s="4"/>
    </row>
    <row r="35" ht="17.25" customHeight="1" spans="1:6" x14ac:dyDescent="0.25">
      <c r="A35" s="108" t="s">
        <v>1034</v>
      </c>
      <c r="B35" s="109">
        <f>SUM(C40:C41)</f>
      </c>
      <c r="C35" s="109">
        <f>SUM(D40:D41)</f>
      </c>
      <c r="D35" s="109">
        <f>SUM(E40:E41)</f>
      </c>
      <c r="E35" s="354"/>
    </row>
    <row r="36" ht="17.25" customHeight="1" spans="1:6" x14ac:dyDescent="0.25">
      <c r="A36" s="85">
        <v>45570</v>
      </c>
      <c r="B36" s="58"/>
      <c r="C36" s="70">
        <v>-144</v>
      </c>
      <c r="D36" s="70">
        <v>-6</v>
      </c>
      <c r="E36" s="4"/>
    </row>
    <row r="37" ht="17.25" customHeight="1" spans="1:6" x14ac:dyDescent="0.25">
      <c r="A37" s="85" t="s">
        <v>929</v>
      </c>
      <c r="B37" s="58"/>
      <c r="C37" s="70">
        <v>-150</v>
      </c>
      <c r="D37" s="70">
        <v>-12</v>
      </c>
      <c r="E37" s="4"/>
    </row>
    <row r="38" ht="17.25" customHeight="1" spans="1:6" x14ac:dyDescent="0.25">
      <c r="A38" s="85" t="s">
        <v>1055</v>
      </c>
      <c r="B38" s="58"/>
      <c r="C38" s="70">
        <v>-66</v>
      </c>
      <c r="D38" s="58"/>
      <c r="E38" s="4"/>
    </row>
    <row r="39" ht="17.25" customHeight="1" spans="1:6" x14ac:dyDescent="0.25">
      <c r="A39" s="85"/>
      <c r="B39" s="58"/>
      <c r="C39" s="58"/>
      <c r="D39" s="58"/>
      <c r="E39" s="4"/>
    </row>
    <row r="40" ht="17.25" customHeight="1" spans="1:6" x14ac:dyDescent="0.25">
      <c r="A40" s="17"/>
      <c r="B40" s="58"/>
      <c r="C40" s="58"/>
      <c r="D40" s="58"/>
      <c r="E40" s="4"/>
    </row>
    <row r="41" ht="17.25" customHeight="1" spans="1:6" x14ac:dyDescent="0.25">
      <c r="A41" s="57"/>
      <c r="B41" s="58"/>
      <c r="C41" s="70">
        <f>SUM(D42:D45)</f>
      </c>
      <c r="D41" s="70">
        <f>SUM(E42:E45)</f>
      </c>
      <c r="E41" s="4"/>
    </row>
    <row r="42" ht="17.25" customHeight="1" spans="1:6" x14ac:dyDescent="0.25">
      <c r="A42" s="98" t="s">
        <v>277</v>
      </c>
      <c r="B42" s="381">
        <f>SUM(C9:C11)</f>
      </c>
      <c r="C42" s="381">
        <f>SUM(D9:D11)</f>
      </c>
      <c r="D42" s="381">
        <f>SUM(E9:E11)</f>
      </c>
      <c r="E42" s="4"/>
    </row>
    <row r="43" ht="17.25" customHeight="1" spans="1:6" x14ac:dyDescent="0.25">
      <c r="A43" s="5" t="s">
        <v>773</v>
      </c>
      <c r="B43" s="382">
        <v>360</v>
      </c>
      <c r="C43" s="382">
        <v>360</v>
      </c>
      <c r="D43" s="382">
        <v>360</v>
      </c>
      <c r="E43" s="4"/>
    </row>
    <row r="44" ht="17.25" customHeight="1" spans="1:6" x14ac:dyDescent="0.25">
      <c r="A44" s="26"/>
      <c r="B44" s="27"/>
      <c r="C44" s="27"/>
      <c r="D44" s="27"/>
      <c r="E44" s="4"/>
    </row>
    <row r="45" ht="17.25" customHeight="1" spans="1:6" x14ac:dyDescent="0.25">
      <c r="A45" s="291"/>
      <c r="B45" s="370"/>
      <c r="C45" s="370"/>
      <c r="D45" s="370"/>
      <c r="E45" s="4"/>
    </row>
    <row r="46" ht="17.25" customHeight="1" spans="1:6" x14ac:dyDescent="0.25">
      <c r="A46" s="26"/>
      <c r="B46" s="27"/>
      <c r="C46" s="27"/>
      <c r="D46" s="27"/>
      <c r="E46" s="4"/>
    </row>
    <row r="47" ht="17.25" customHeight="1" spans="1:6" x14ac:dyDescent="0.25">
      <c r="A47" s="291"/>
      <c r="B47" s="370"/>
      <c r="C47" s="370"/>
      <c r="D47" s="370"/>
      <c r="E47" s="4"/>
    </row>
    <row r="48" ht="17.25" customHeight="1" spans="1:6" x14ac:dyDescent="0.25">
      <c r="A48" s="291"/>
      <c r="B48" s="370"/>
      <c r="C48" s="370"/>
      <c r="D48" s="370"/>
      <c r="E48" s="4"/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6" width="9.862142857142858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6</v>
      </c>
      <c r="C1" s="198" t="s">
        <v>7</v>
      </c>
      <c r="D1" s="198" t="s">
        <v>13</v>
      </c>
      <c r="E1" s="198" t="s">
        <v>11</v>
      </c>
      <c r="F1" s="198" t="s">
        <v>9</v>
      </c>
      <c r="G1" s="4"/>
    </row>
    <row r="2" ht="17.25" customHeight="1" spans="1:8" x14ac:dyDescent="0.25">
      <c r="A2" s="8" t="s">
        <v>294</v>
      </c>
      <c r="B2" s="70">
        <v>90</v>
      </c>
      <c r="C2" s="70">
        <v>70</v>
      </c>
      <c r="D2" s="70">
        <v>200</v>
      </c>
      <c r="E2" s="70">
        <v>60</v>
      </c>
      <c r="F2" s="73"/>
      <c r="G2" s="4"/>
    </row>
    <row r="3" ht="17.25" customHeight="1" spans="1:8" x14ac:dyDescent="0.25">
      <c r="A3" s="108" t="s">
        <v>950</v>
      </c>
      <c r="B3" s="109">
        <f>SUM(C9)</f>
      </c>
      <c r="C3" s="109">
        <f>SUM(D9)</f>
      </c>
      <c r="D3" s="109">
        <f>SUM(E9)</f>
      </c>
      <c r="E3" s="109">
        <f>SUM(F9)</f>
      </c>
      <c r="F3" s="110"/>
      <c r="G3" s="4"/>
    </row>
    <row r="4" ht="17.25" customHeight="1" spans="1:8" x14ac:dyDescent="0.25">
      <c r="A4" s="85">
        <v>44963</v>
      </c>
      <c r="B4" s="9">
        <v>90</v>
      </c>
      <c r="C4" s="9">
        <v>100</v>
      </c>
      <c r="D4" s="9">
        <v>160</v>
      </c>
      <c r="E4" s="10"/>
      <c r="F4" s="10"/>
      <c r="G4" s="12"/>
    </row>
    <row r="5" ht="17.25" customHeight="1" spans="1:8" x14ac:dyDescent="0.25">
      <c r="A5" s="17">
        <v>44963</v>
      </c>
      <c r="B5" s="18"/>
      <c r="C5" s="32">
        <v>10</v>
      </c>
      <c r="D5" s="18"/>
      <c r="E5" s="32">
        <v>300</v>
      </c>
      <c r="F5" s="32">
        <v>360</v>
      </c>
      <c r="G5" s="12"/>
    </row>
    <row r="6" ht="17.25" customHeight="1" spans="1:8" x14ac:dyDescent="0.25">
      <c r="A6" s="108" t="s">
        <v>952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4"/>
    </row>
    <row r="7" ht="17.25" customHeight="1" spans="1:8" x14ac:dyDescent="0.25">
      <c r="A7" s="17"/>
      <c r="B7" s="18"/>
      <c r="C7" s="36"/>
      <c r="D7" s="18"/>
      <c r="E7" s="18"/>
      <c r="F7" s="18"/>
      <c r="G7" s="12"/>
    </row>
    <row r="8" ht="17.25" customHeight="1" spans="1:8" x14ac:dyDescent="0.25">
      <c r="A8" s="108" t="s">
        <v>953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17"/>
      <c r="B9" s="18"/>
      <c r="C9" s="36"/>
      <c r="D9" s="18"/>
      <c r="E9" s="18"/>
      <c r="F9" s="18"/>
      <c r="G9" s="12"/>
    </row>
    <row r="10" ht="17.25" customHeight="1" spans="1:8" x14ac:dyDescent="0.25">
      <c r="A10" s="108" t="s">
        <v>954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17"/>
      <c r="B11" s="18"/>
      <c r="C11" s="36"/>
      <c r="D11" s="18"/>
      <c r="E11" s="18"/>
      <c r="F11" s="18"/>
      <c r="G11" s="12"/>
    </row>
    <row r="12" ht="17.25" customHeight="1" spans="1:8" x14ac:dyDescent="0.25">
      <c r="A12" s="108" t="s">
        <v>1027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17"/>
      <c r="B13" s="18"/>
      <c r="C13" s="36"/>
      <c r="D13" s="18"/>
      <c r="E13" s="18"/>
      <c r="F13" s="18"/>
      <c r="G13" s="12"/>
    </row>
    <row r="14" ht="17.25" customHeight="1" spans="1:8" x14ac:dyDescent="0.25">
      <c r="A14" s="108" t="s">
        <v>1028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17"/>
      <c r="B15" s="18"/>
      <c r="C15" s="36"/>
      <c r="D15" s="18"/>
      <c r="E15" s="18"/>
      <c r="F15" s="18"/>
      <c r="G15" s="12"/>
    </row>
    <row r="16" ht="17.25" customHeight="1" spans="1:8" x14ac:dyDescent="0.25">
      <c r="A16" s="108" t="s">
        <v>1029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13"/>
      <c r="B17" s="14"/>
      <c r="C17" s="23"/>
      <c r="D17" s="14"/>
      <c r="E17" s="14"/>
      <c r="F17" s="14"/>
      <c r="G17" s="354"/>
    </row>
    <row r="18" ht="17.25" customHeight="1" spans="1:8" x14ac:dyDescent="0.25">
      <c r="A18" s="108" t="s">
        <v>1030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13"/>
      <c r="B19" s="14"/>
      <c r="C19" s="23"/>
      <c r="D19" s="14"/>
      <c r="E19" s="14"/>
      <c r="F19" s="14"/>
      <c r="G19" s="354"/>
    </row>
    <row r="20" ht="17.25" customHeight="1" spans="1:8" x14ac:dyDescent="0.25">
      <c r="A20" s="108" t="s">
        <v>1031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85" t="s">
        <v>836</v>
      </c>
      <c r="B21" s="18"/>
      <c r="C21" s="32">
        <v>-36</v>
      </c>
      <c r="D21" s="18"/>
      <c r="E21" s="18"/>
      <c r="F21" s="32">
        <v>-2</v>
      </c>
      <c r="G21" s="12"/>
    </row>
    <row r="22" ht="17.25" customHeight="1" spans="1:8" x14ac:dyDescent="0.25">
      <c r="A22" s="108" t="s">
        <v>1032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4"/>
    </row>
    <row r="23" ht="17.25" customHeight="1" spans="1:8" x14ac:dyDescent="0.25">
      <c r="A23" s="85" t="s">
        <v>1054</v>
      </c>
      <c r="B23" s="18"/>
      <c r="C23" s="32">
        <v>-5</v>
      </c>
      <c r="D23" s="18"/>
      <c r="E23" s="18"/>
      <c r="F23" s="32">
        <v>-26</v>
      </c>
      <c r="G23" s="12"/>
    </row>
    <row r="24" ht="17.25" customHeight="1" spans="1:8" x14ac:dyDescent="0.25">
      <c r="A24" s="108" t="s">
        <v>1033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109">
        <f>SUM(G29:G30)</f>
      </c>
      <c r="G24" s="4"/>
    </row>
    <row r="25" ht="17.25" customHeight="1" spans="1:8" x14ac:dyDescent="0.25">
      <c r="A25" s="85"/>
      <c r="B25" s="18"/>
      <c r="C25" s="18"/>
      <c r="D25" s="18"/>
      <c r="E25" s="18"/>
      <c r="F25" s="18"/>
      <c r="G25" s="12"/>
    </row>
    <row r="26" ht="17.25" customHeight="1" spans="1:8" x14ac:dyDescent="0.25">
      <c r="A26" s="108" t="s">
        <v>1034</v>
      </c>
      <c r="B26" s="109">
        <f>SUM(C31:C32)</f>
      </c>
      <c r="C26" s="109">
        <f>SUM(D31:D32)</f>
      </c>
      <c r="D26" s="109">
        <f>SUM(E31:E32)</f>
      </c>
      <c r="E26" s="109">
        <f>SUM(F31:F32)</f>
      </c>
      <c r="F26" s="109">
        <f>SUM(G31:G32)</f>
      </c>
      <c r="G26" s="4"/>
    </row>
    <row r="27" ht="17.25" customHeight="1" spans="1:8" x14ac:dyDescent="0.25">
      <c r="A27" s="85" t="s">
        <v>900</v>
      </c>
      <c r="B27" s="32">
        <v>-1</v>
      </c>
      <c r="C27" s="18"/>
      <c r="D27" s="18"/>
      <c r="E27" s="18"/>
      <c r="F27" s="32">
        <v>-30</v>
      </c>
      <c r="G27" s="12"/>
    </row>
    <row r="28" ht="17.25" customHeight="1" spans="1:8" x14ac:dyDescent="0.25">
      <c r="A28" s="85" t="s">
        <v>1055</v>
      </c>
      <c r="B28" s="32">
        <v>-43</v>
      </c>
      <c r="C28" s="18"/>
      <c r="D28" s="32">
        <v>-224</v>
      </c>
      <c r="E28" s="18"/>
      <c r="F28" s="18"/>
      <c r="G28" s="4"/>
    </row>
    <row r="29" ht="17.25" customHeight="1" spans="1:8" x14ac:dyDescent="0.25">
      <c r="A29" s="8"/>
      <c r="B29" s="58"/>
      <c r="C29" s="58"/>
      <c r="D29" s="58"/>
      <c r="E29" s="58"/>
      <c r="F29" s="58"/>
      <c r="G29" s="4"/>
    </row>
    <row r="30" ht="17.25" customHeight="1" spans="1:8" x14ac:dyDescent="0.25">
      <c r="A30" s="8"/>
      <c r="B30" s="58"/>
      <c r="C30" s="58"/>
      <c r="D30" s="58"/>
      <c r="E30" s="58"/>
      <c r="F30" s="58"/>
      <c r="G30" s="4"/>
    </row>
    <row r="31" ht="17.25" customHeight="1" spans="1:8" x14ac:dyDescent="0.25">
      <c r="A31" s="8"/>
      <c r="B31" s="58"/>
      <c r="C31" s="58"/>
      <c r="D31" s="58"/>
      <c r="E31" s="58"/>
      <c r="F31" s="58"/>
      <c r="G31" s="4"/>
    </row>
    <row r="32" ht="17.25" customHeight="1" spans="1:8" x14ac:dyDescent="0.25">
      <c r="A32" s="57"/>
      <c r="B32" s="58"/>
      <c r="C32" s="58"/>
      <c r="D32" s="58"/>
      <c r="E32" s="58"/>
      <c r="F32" s="58"/>
      <c r="G32" s="4"/>
    </row>
    <row r="33" ht="17.25" customHeight="1" spans="1:8" x14ac:dyDescent="0.25">
      <c r="A33" s="98" t="s">
        <v>277</v>
      </c>
      <c r="B33" s="381">
        <f>SUM(C10:C12)</f>
      </c>
      <c r="C33" s="381">
        <f>SUM(D10:D12)</f>
      </c>
      <c r="D33" s="381">
        <f>SUM(E10:E12)</f>
      </c>
      <c r="E33" s="381">
        <f>SUM(F10:F12)</f>
      </c>
      <c r="F33" s="381">
        <f>SUM(G10:G12)</f>
      </c>
      <c r="G33" s="4"/>
    </row>
    <row r="34" ht="17.25" customHeight="1" spans="1:8" x14ac:dyDescent="0.25">
      <c r="A34" s="5" t="s">
        <v>773</v>
      </c>
      <c r="B34" s="382">
        <v>180</v>
      </c>
      <c r="C34" s="382">
        <v>180</v>
      </c>
      <c r="D34" s="382">
        <v>360</v>
      </c>
      <c r="E34" s="382">
        <v>360</v>
      </c>
      <c r="F34" s="382">
        <v>360</v>
      </c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91"/>
      <c r="B36" s="370"/>
      <c r="C36" s="370"/>
      <c r="D36" s="370"/>
      <c r="E36" s="370"/>
      <c r="F36" s="370"/>
      <c r="G36" s="4"/>
    </row>
    <row r="37" ht="17.25" customHeight="1" spans="1:8" x14ac:dyDescent="0.25">
      <c r="A37" s="26"/>
      <c r="B37" s="27"/>
      <c r="C37" s="27"/>
      <c r="D37" s="27"/>
      <c r="E37" s="27"/>
      <c r="F37" s="27"/>
      <c r="G37" s="4"/>
    </row>
    <row r="38" ht="17.25" customHeight="1" spans="1:8" x14ac:dyDescent="0.25">
      <c r="A38" s="291"/>
      <c r="B38" s="370"/>
      <c r="C38" s="370"/>
      <c r="D38" s="370"/>
      <c r="E38" s="370"/>
      <c r="F38" s="370"/>
      <c r="G38" s="4"/>
    </row>
    <row r="39" ht="17.25" customHeight="1" spans="1:8" x14ac:dyDescent="0.25">
      <c r="A39" s="291"/>
      <c r="B39" s="370"/>
      <c r="C39" s="370"/>
      <c r="D39" s="370"/>
      <c r="E39" s="370"/>
      <c r="F39" s="370"/>
      <c r="G39" s="4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862142857142858" style="2" customWidth="1"/>
    <col min="3" max="3" width="9.862142857142858" style="2" customWidth="1"/>
    <col min="4" max="4" width="12.43357142857143" style="4" customWidth="1"/>
  </cols>
  <sheetData>
    <row r="1" ht="17.25" customHeight="1" spans="1:5" x14ac:dyDescent="0.25">
      <c r="A1" s="257" t="s">
        <v>0</v>
      </c>
      <c r="B1" s="198" t="s">
        <v>8</v>
      </c>
      <c r="C1" s="198" t="s">
        <v>3</v>
      </c>
      <c r="D1" s="4"/>
    </row>
    <row r="2" ht="17.25" customHeight="1" spans="1:5" x14ac:dyDescent="0.25">
      <c r="A2" s="17">
        <v>45083</v>
      </c>
      <c r="B2" s="32">
        <v>180</v>
      </c>
      <c r="C2" s="32">
        <v>85</v>
      </c>
      <c r="D2" s="4"/>
    </row>
    <row r="3" ht="17.25" customHeight="1" spans="1:5" x14ac:dyDescent="0.25">
      <c r="A3" s="57">
        <v>45113</v>
      </c>
      <c r="B3" s="58"/>
      <c r="C3" s="70">
        <v>95</v>
      </c>
      <c r="D3" s="12"/>
    </row>
    <row r="4" ht="17.25" customHeight="1" spans="1:5" x14ac:dyDescent="0.25">
      <c r="A4" s="108" t="s">
        <v>952</v>
      </c>
      <c r="B4" s="109">
        <f>SUM(C9:C10)</f>
      </c>
      <c r="C4" s="109">
        <f>SUM(D9:D10)</f>
      </c>
      <c r="D4" s="12"/>
    </row>
    <row r="5" ht="17.25" customHeight="1" spans="1:5" x14ac:dyDescent="0.25">
      <c r="A5" s="85"/>
      <c r="B5" s="68"/>
      <c r="C5" s="94"/>
      <c r="D5" s="12"/>
    </row>
    <row r="6" ht="17.25" customHeight="1" spans="1:5" x14ac:dyDescent="0.25">
      <c r="A6" s="108" t="s">
        <v>953</v>
      </c>
      <c r="B6" s="109">
        <f>SUM(C11:C12)</f>
      </c>
      <c r="C6" s="109">
        <f>SUM(D11:D12)</f>
      </c>
      <c r="D6" s="12"/>
    </row>
    <row r="7" ht="17.25" customHeight="1" spans="1:5" x14ac:dyDescent="0.25">
      <c r="A7" s="17"/>
      <c r="B7" s="18"/>
      <c r="C7" s="18"/>
      <c r="D7" s="4"/>
    </row>
    <row r="8" ht="17.25" customHeight="1" spans="1:5" x14ac:dyDescent="0.25">
      <c r="A8" s="108" t="s">
        <v>954</v>
      </c>
      <c r="B8" s="109">
        <f>SUM(C13:C14)</f>
      </c>
      <c r="C8" s="109">
        <f>SUM(D13:D14)</f>
      </c>
      <c r="D8" s="12"/>
    </row>
    <row r="9" ht="17.25" customHeight="1" spans="1:5" x14ac:dyDescent="0.25">
      <c r="A9" s="57"/>
      <c r="B9" s="58"/>
      <c r="C9" s="58"/>
      <c r="D9" s="4"/>
    </row>
    <row r="10" ht="17.25" customHeight="1" spans="1:5" x14ac:dyDescent="0.25">
      <c r="A10" s="108" t="s">
        <v>1027</v>
      </c>
      <c r="B10" s="109">
        <f>SUM(C15:C16)</f>
      </c>
      <c r="C10" s="109">
        <f>SUM(D15:D16)</f>
      </c>
      <c r="D10" s="12"/>
    </row>
    <row r="11" ht="17.25" customHeight="1" spans="1:5" x14ac:dyDescent="0.25">
      <c r="A11" s="57"/>
      <c r="B11" s="58"/>
      <c r="C11" s="58"/>
      <c r="D11" s="4"/>
    </row>
    <row r="12" ht="17.25" customHeight="1" spans="1:5" x14ac:dyDescent="0.25">
      <c r="A12" s="108" t="s">
        <v>1028</v>
      </c>
      <c r="B12" s="109">
        <f>SUM(C17:C18)</f>
      </c>
      <c r="C12" s="109">
        <f>SUM(D17:D18)</f>
      </c>
      <c r="D12" s="12"/>
    </row>
    <row r="13" ht="17.25" customHeight="1" spans="1:5" x14ac:dyDescent="0.25">
      <c r="A13" s="57"/>
      <c r="B13" s="58"/>
      <c r="C13" s="58"/>
      <c r="D13" s="4"/>
    </row>
    <row r="14" ht="17.25" customHeight="1" spans="1:5" x14ac:dyDescent="0.25">
      <c r="A14" s="108" t="s">
        <v>1029</v>
      </c>
      <c r="B14" s="109">
        <f>SUM(C19:C20)</f>
      </c>
      <c r="C14" s="109">
        <f>SUM(D19:D20)</f>
      </c>
      <c r="D14" s="354"/>
    </row>
    <row r="15" ht="17.25" customHeight="1" spans="1:5" x14ac:dyDescent="0.25">
      <c r="A15" s="13"/>
      <c r="B15" s="405"/>
      <c r="C15" s="405"/>
      <c r="D15" s="4"/>
    </row>
    <row r="16" ht="17.25" customHeight="1" spans="1:5" x14ac:dyDescent="0.25">
      <c r="A16" s="108" t="s">
        <v>1030</v>
      </c>
      <c r="B16" s="109">
        <f>SUM(C21:C22)</f>
      </c>
      <c r="C16" s="109">
        <f>SUM(D21:D22)</f>
      </c>
      <c r="D16" s="354"/>
    </row>
    <row r="17" ht="17.25" customHeight="1" spans="1:5" x14ac:dyDescent="0.25">
      <c r="A17" s="13"/>
      <c r="B17" s="405"/>
      <c r="C17" s="405"/>
      <c r="D17" s="4"/>
    </row>
    <row r="18" ht="17.25" customHeight="1" spans="1:5" x14ac:dyDescent="0.25">
      <c r="A18" s="108" t="s">
        <v>1031</v>
      </c>
      <c r="B18" s="109">
        <f>SUM(C23:C24)</f>
      </c>
      <c r="C18" s="109">
        <f>SUM(D23:D24)</f>
      </c>
      <c r="D18" s="354"/>
    </row>
    <row r="19" ht="17.25" customHeight="1" spans="1:5" x14ac:dyDescent="0.25">
      <c r="A19" s="57"/>
      <c r="B19" s="58"/>
      <c r="C19" s="58"/>
      <c r="D19" s="4"/>
    </row>
    <row r="20" ht="17.25" customHeight="1" spans="1:5" x14ac:dyDescent="0.25">
      <c r="A20" s="108" t="s">
        <v>1032</v>
      </c>
      <c r="B20" s="109">
        <f>SUM(C25:C26)</f>
      </c>
      <c r="C20" s="109">
        <f>SUM(D25:D26)</f>
      </c>
      <c r="D20" s="354"/>
    </row>
    <row r="21" ht="17.25" customHeight="1" spans="1:5" x14ac:dyDescent="0.25">
      <c r="A21" s="85"/>
      <c r="B21" s="58"/>
      <c r="C21" s="58"/>
      <c r="D21" s="4"/>
    </row>
    <row r="22" ht="17.25" customHeight="1" spans="1:5" x14ac:dyDescent="0.25">
      <c r="A22" s="108" t="s">
        <v>1033</v>
      </c>
      <c r="B22" s="109">
        <f>SUM(C27:C28)</f>
      </c>
      <c r="C22" s="109">
        <f>SUM(D27:D28)</f>
      </c>
      <c r="D22" s="354"/>
    </row>
    <row r="23" ht="17.25" customHeight="1" spans="1:5" x14ac:dyDescent="0.25">
      <c r="A23" s="85" t="s">
        <v>1057</v>
      </c>
      <c r="B23" s="70">
        <v>-10</v>
      </c>
      <c r="C23" s="58"/>
      <c r="D23" s="4"/>
    </row>
    <row r="24" ht="17.25" customHeight="1" spans="1:5" x14ac:dyDescent="0.25">
      <c r="A24" s="108" t="s">
        <v>1034</v>
      </c>
      <c r="B24" s="109">
        <f>SUM(C29:C30)</f>
      </c>
      <c r="C24" s="109">
        <f>SUM(D29:D30)</f>
      </c>
      <c r="D24" s="354"/>
    </row>
    <row r="25" ht="17.25" customHeight="1" spans="1:5" x14ac:dyDescent="0.25">
      <c r="A25" s="85">
        <v>45570</v>
      </c>
      <c r="B25" s="70">
        <v>-69</v>
      </c>
      <c r="C25" s="58"/>
      <c r="D25" s="4"/>
    </row>
    <row r="26" ht="17.25" customHeight="1" spans="1:5" x14ac:dyDescent="0.25">
      <c r="A26" s="85" t="s">
        <v>929</v>
      </c>
      <c r="B26" s="70">
        <v>-101</v>
      </c>
      <c r="C26" s="58"/>
      <c r="D26" s="4"/>
    </row>
    <row r="27" ht="17.25" customHeight="1" spans="1:5" x14ac:dyDescent="0.25">
      <c r="A27" s="8"/>
      <c r="B27" s="58"/>
      <c r="C27" s="58"/>
      <c r="D27" s="4"/>
    </row>
    <row r="28" ht="17.25" customHeight="1" spans="1:5" x14ac:dyDescent="0.25">
      <c r="A28" s="57"/>
      <c r="B28" s="58"/>
      <c r="C28" s="58"/>
      <c r="D28" s="4"/>
    </row>
    <row r="29" ht="17.25" customHeight="1" spans="1:5" x14ac:dyDescent="0.25">
      <c r="A29" s="57"/>
      <c r="B29" s="70">
        <f>SUM(C31:C33)</f>
      </c>
      <c r="C29" s="58"/>
      <c r="D29" s="4"/>
    </row>
    <row r="30" ht="17.25" customHeight="1" spans="1:5" x14ac:dyDescent="0.25">
      <c r="A30" s="98" t="s">
        <v>277</v>
      </c>
      <c r="B30" s="381">
        <f>SUM(C9:C11)</f>
      </c>
      <c r="C30" s="381">
        <f>SUM(D9:D11)</f>
      </c>
      <c r="D30" s="4"/>
    </row>
    <row r="31" ht="17.25" customHeight="1" spans="1:5" x14ac:dyDescent="0.25">
      <c r="A31" s="5" t="s">
        <v>773</v>
      </c>
      <c r="B31" s="382">
        <v>180</v>
      </c>
      <c r="C31" s="382">
        <v>180</v>
      </c>
      <c r="D31" s="4"/>
    </row>
    <row r="32" ht="17.25" customHeight="1" spans="1:5" x14ac:dyDescent="0.25">
      <c r="A32" s="26"/>
      <c r="B32" s="27"/>
      <c r="C32" s="27"/>
      <c r="D32" s="4"/>
    </row>
    <row r="33" ht="17.25" customHeight="1" spans="1:5" x14ac:dyDescent="0.25">
      <c r="A33" s="291"/>
      <c r="B33" s="370"/>
      <c r="C33" s="370"/>
      <c r="D33" s="4"/>
    </row>
    <row r="34" ht="17.25" customHeight="1" spans="1:5" x14ac:dyDescent="0.25">
      <c r="A34" s="26"/>
      <c r="B34" s="27"/>
      <c r="C34" s="27"/>
      <c r="D34" s="4"/>
    </row>
    <row r="35" ht="17.25" customHeight="1" spans="1:5" x14ac:dyDescent="0.25">
      <c r="A35" s="291"/>
      <c r="B35" s="370"/>
      <c r="C35" s="370"/>
      <c r="D35" s="4"/>
    </row>
    <row r="36" ht="17.25" customHeight="1" spans="1:5" x14ac:dyDescent="0.25">
      <c r="A36" s="291"/>
      <c r="B36" s="370"/>
      <c r="C36" s="370"/>
      <c r="D36" s="4"/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5" width="12.43357142857143" style="2" customWidth="1"/>
    <col min="6" max="6" width="12.43357142857143" style="3" customWidth="1"/>
  </cols>
  <sheetData>
    <row r="1" ht="17.25" customHeight="1" spans="1:7" x14ac:dyDescent="0.25">
      <c r="A1" s="257" t="s">
        <v>0</v>
      </c>
      <c r="B1" s="198" t="s">
        <v>6</v>
      </c>
      <c r="C1" s="198" t="s">
        <v>8</v>
      </c>
      <c r="D1" s="198" t="s">
        <v>9</v>
      </c>
      <c r="E1" s="198" t="s">
        <v>13</v>
      </c>
      <c r="F1" s="252"/>
    </row>
    <row r="2" ht="17.25" customHeight="1" spans="1:7" x14ac:dyDescent="0.25">
      <c r="A2" s="57">
        <v>45240</v>
      </c>
      <c r="B2" s="70">
        <v>71</v>
      </c>
      <c r="C2" s="70">
        <v>87</v>
      </c>
      <c r="D2" s="70">
        <v>40</v>
      </c>
      <c r="E2" s="58"/>
      <c r="F2" s="60"/>
    </row>
    <row r="3" ht="17.25" customHeight="1" spans="1:7" x14ac:dyDescent="0.25">
      <c r="A3" s="57">
        <v>45270</v>
      </c>
      <c r="B3" s="70">
        <v>60</v>
      </c>
      <c r="C3" s="70">
        <v>75</v>
      </c>
      <c r="D3" s="70">
        <v>40</v>
      </c>
      <c r="E3" s="70">
        <v>200</v>
      </c>
      <c r="F3" s="60"/>
    </row>
    <row r="4" ht="17.25" customHeight="1" spans="1:7" x14ac:dyDescent="0.25">
      <c r="A4" s="17" t="s">
        <v>1063</v>
      </c>
      <c r="B4" s="70">
        <v>50</v>
      </c>
      <c r="C4" s="70">
        <v>100</v>
      </c>
      <c r="D4" s="58"/>
      <c r="E4" s="70">
        <v>150</v>
      </c>
      <c r="F4" s="60"/>
    </row>
    <row r="5" ht="17.25" customHeight="1" spans="1:7" x14ac:dyDescent="0.25">
      <c r="A5" s="85" t="s">
        <v>311</v>
      </c>
      <c r="B5" s="70">
        <v>99</v>
      </c>
      <c r="C5" s="70">
        <v>80</v>
      </c>
      <c r="D5" s="58"/>
      <c r="E5" s="70">
        <v>280</v>
      </c>
      <c r="F5" s="60"/>
    </row>
    <row r="6" ht="17.25" customHeight="1" spans="1:7" x14ac:dyDescent="0.25">
      <c r="A6" s="85" t="s">
        <v>320</v>
      </c>
      <c r="B6" s="70">
        <v>48</v>
      </c>
      <c r="C6" s="70">
        <v>228</v>
      </c>
      <c r="D6" s="58"/>
      <c r="E6" s="70">
        <v>210</v>
      </c>
      <c r="F6" s="60"/>
    </row>
    <row r="7" ht="17.25" customHeight="1" spans="1:7" x14ac:dyDescent="0.25">
      <c r="A7" s="17" t="s">
        <v>820</v>
      </c>
      <c r="B7" s="70">
        <v>60</v>
      </c>
      <c r="C7" s="70">
        <v>64</v>
      </c>
      <c r="D7" s="58"/>
      <c r="E7" s="70">
        <v>98</v>
      </c>
      <c r="F7" s="60"/>
    </row>
    <row r="8" ht="17.25" customHeight="1" spans="1:7" x14ac:dyDescent="0.25">
      <c r="A8" s="17" t="s">
        <v>1064</v>
      </c>
      <c r="B8" s="70">
        <v>60</v>
      </c>
      <c r="C8" s="70">
        <v>60</v>
      </c>
      <c r="D8" s="58"/>
      <c r="E8" s="58"/>
      <c r="F8" s="60"/>
    </row>
    <row r="9" ht="17.25" customHeight="1" spans="1:7" x14ac:dyDescent="0.25">
      <c r="A9" s="17" t="s">
        <v>870</v>
      </c>
      <c r="B9" s="70">
        <v>83</v>
      </c>
      <c r="C9" s="70">
        <v>100</v>
      </c>
      <c r="D9" s="58"/>
      <c r="E9" s="70">
        <v>24</v>
      </c>
      <c r="F9" s="60"/>
    </row>
    <row r="10" ht="17.25" customHeight="1" spans="1:7" x14ac:dyDescent="0.25">
      <c r="A10" s="8" t="s">
        <v>860</v>
      </c>
      <c r="B10" s="58"/>
      <c r="C10" s="70">
        <v>50</v>
      </c>
      <c r="D10" s="58"/>
      <c r="E10" s="70">
        <v>100</v>
      </c>
      <c r="F10" s="60"/>
    </row>
    <row r="11" ht="17.25" customHeight="1" spans="1:7" x14ac:dyDescent="0.25">
      <c r="A11" s="108" t="s">
        <v>1028</v>
      </c>
      <c r="B11" s="109">
        <f>SUM(C8:C16)</f>
      </c>
      <c r="C11" s="109">
        <f>SUM(D8:D16)</f>
      </c>
      <c r="D11" s="109">
        <f>SUM(E8:E16)</f>
      </c>
      <c r="E11" s="109">
        <f>SUM(F8:F16)</f>
      </c>
      <c r="F11" s="373"/>
    </row>
    <row r="12" ht="17.25" customHeight="1" spans="1:7" x14ac:dyDescent="0.25">
      <c r="A12" s="85">
        <v>44968</v>
      </c>
      <c r="B12" s="9">
        <v>50</v>
      </c>
      <c r="C12" s="9">
        <v>50</v>
      </c>
      <c r="D12" s="10"/>
      <c r="E12" s="9">
        <v>100</v>
      </c>
      <c r="F12" s="11"/>
    </row>
    <row r="13" ht="17.25" customHeight="1" spans="1:7" x14ac:dyDescent="0.25">
      <c r="A13" s="85">
        <v>45027</v>
      </c>
      <c r="B13" s="70">
        <v>59</v>
      </c>
      <c r="C13" s="70">
        <v>200</v>
      </c>
      <c r="D13" s="58"/>
      <c r="E13" s="70">
        <v>118</v>
      </c>
      <c r="F13" s="60"/>
    </row>
    <row r="14" ht="17.25" customHeight="1" spans="1:7" x14ac:dyDescent="0.25">
      <c r="A14" s="108" t="s">
        <v>1029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373"/>
    </row>
    <row r="15" ht="17.25" customHeight="1" spans="1:7" x14ac:dyDescent="0.25">
      <c r="A15" s="13"/>
      <c r="B15" s="405"/>
      <c r="C15" s="405"/>
      <c r="D15" s="405"/>
      <c r="E15" s="405"/>
      <c r="F15" s="415"/>
    </row>
    <row r="16" ht="17.25" customHeight="1" spans="1:7" x14ac:dyDescent="0.25">
      <c r="A16" s="108" t="s">
        <v>1030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373"/>
    </row>
    <row r="17" ht="17.25" customHeight="1" spans="1:7" x14ac:dyDescent="0.25">
      <c r="A17" s="13"/>
      <c r="B17" s="405"/>
      <c r="C17" s="405"/>
      <c r="D17" s="405"/>
      <c r="E17" s="405"/>
      <c r="F17" s="415"/>
    </row>
    <row r="18" ht="17.25" customHeight="1" spans="1:7" x14ac:dyDescent="0.25">
      <c r="A18" s="108" t="s">
        <v>1031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373"/>
    </row>
    <row r="19" ht="17.25" customHeight="1" spans="1:7" x14ac:dyDescent="0.25">
      <c r="A19" s="17"/>
      <c r="B19" s="58"/>
      <c r="C19" s="58"/>
      <c r="D19" s="58"/>
      <c r="E19" s="58"/>
      <c r="F19" s="60"/>
    </row>
    <row r="20" ht="17.25" customHeight="1" spans="1:7" x14ac:dyDescent="0.25">
      <c r="A20" s="108" t="s">
        <v>1032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373"/>
    </row>
    <row r="21" ht="17.25" customHeight="1" spans="1:7" x14ac:dyDescent="0.25">
      <c r="A21" s="57"/>
      <c r="B21" s="58"/>
      <c r="C21" s="58"/>
      <c r="D21" s="58"/>
      <c r="E21" s="58"/>
      <c r="F21" s="60"/>
    </row>
    <row r="22" ht="17.25" customHeight="1" spans="1:7" x14ac:dyDescent="0.25">
      <c r="A22" s="108" t="s">
        <v>1033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373"/>
    </row>
    <row r="23" ht="17.25" customHeight="1" spans="1:7" x14ac:dyDescent="0.25">
      <c r="A23" s="57"/>
      <c r="B23" s="58"/>
      <c r="C23" s="58"/>
      <c r="D23" s="58"/>
      <c r="E23" s="58"/>
      <c r="F23" s="60"/>
    </row>
    <row r="24" ht="17.25" customHeight="1" spans="1:7" x14ac:dyDescent="0.25">
      <c r="A24" s="108" t="s">
        <v>1034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373"/>
    </row>
    <row r="25" ht="17.25" customHeight="1" spans="1:7" x14ac:dyDescent="0.25">
      <c r="A25" s="85" t="s">
        <v>929</v>
      </c>
      <c r="B25" s="58"/>
      <c r="C25" s="70">
        <v>-31</v>
      </c>
      <c r="D25" s="58"/>
      <c r="E25" s="58"/>
      <c r="F25" s="60"/>
    </row>
    <row r="26" ht="17.25" customHeight="1" spans="1:7" x14ac:dyDescent="0.25">
      <c r="A26" s="85" t="s">
        <v>900</v>
      </c>
      <c r="B26" s="58"/>
      <c r="C26" s="70">
        <v>-40</v>
      </c>
      <c r="D26" s="58"/>
      <c r="E26" s="58"/>
      <c r="F26" s="60"/>
    </row>
    <row r="27" ht="17.25" customHeight="1" spans="1:7" x14ac:dyDescent="0.25">
      <c r="A27" s="85" t="s">
        <v>1055</v>
      </c>
      <c r="B27" s="58"/>
      <c r="C27" s="70">
        <v>-20</v>
      </c>
      <c r="D27" s="58"/>
      <c r="E27" s="58"/>
      <c r="F27" s="60"/>
    </row>
    <row r="28" ht="17.25" customHeight="1" spans="1:7" x14ac:dyDescent="0.25">
      <c r="A28" s="8"/>
      <c r="B28" s="58"/>
      <c r="C28" s="58"/>
      <c r="D28" s="58"/>
      <c r="E28" s="58"/>
      <c r="F28" s="60"/>
    </row>
    <row r="29" ht="17.25" customHeight="1" spans="1:7" x14ac:dyDescent="0.25">
      <c r="A29" s="57"/>
      <c r="B29" s="58"/>
      <c r="C29" s="58"/>
      <c r="D29" s="58"/>
      <c r="E29" s="58"/>
      <c r="F29" s="60"/>
    </row>
    <row r="30" ht="17.25" customHeight="1" spans="1:7" x14ac:dyDescent="0.25">
      <c r="A30" s="57"/>
      <c r="B30" s="58"/>
      <c r="C30" s="58"/>
      <c r="D30" s="58"/>
      <c r="E30" s="58"/>
      <c r="F30" s="60"/>
    </row>
    <row r="31" ht="17.25" customHeight="1" spans="1:7" x14ac:dyDescent="0.25">
      <c r="A31" s="227" t="s">
        <v>277</v>
      </c>
      <c r="B31" s="416">
        <f>SUM(C17:C19)</f>
      </c>
      <c r="C31" s="228">
        <f>SUM(D17:D19)</f>
      </c>
      <c r="D31" s="416">
        <f>SUM(E17:E19)</f>
      </c>
      <c r="E31" s="416">
        <f>SUM(F17:F19)</f>
      </c>
      <c r="F31" s="417"/>
    </row>
    <row r="32" ht="17.25" customHeight="1" spans="1:7" x14ac:dyDescent="0.25">
      <c r="A32" s="40" t="s">
        <v>1065</v>
      </c>
      <c r="B32" s="224">
        <v>640</v>
      </c>
      <c r="C32" s="224">
        <v>1280</v>
      </c>
      <c r="D32" s="224">
        <v>80</v>
      </c>
      <c r="E32" s="224">
        <v>1280</v>
      </c>
      <c r="F32" s="43"/>
    </row>
    <row r="33" ht="17.25" customHeight="1" spans="1:7" x14ac:dyDescent="0.25">
      <c r="A33" s="26"/>
      <c r="B33" s="368" t="s">
        <v>6</v>
      </c>
      <c r="C33" s="368" t="s">
        <v>8</v>
      </c>
      <c r="D33" s="368" t="s">
        <v>9</v>
      </c>
      <c r="E33" s="198" t="s">
        <v>13</v>
      </c>
      <c r="F33" s="418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147857142857141" style="24" customWidth="1"/>
  </cols>
  <sheetData>
    <row r="1" ht="17.25" customHeight="1" spans="1:3" x14ac:dyDescent="0.25">
      <c r="A1" s="252" t="s">
        <v>0</v>
      </c>
      <c r="B1" s="198" t="s">
        <v>169</v>
      </c>
    </row>
    <row r="2" ht="17.25" customHeight="1" spans="1:3" x14ac:dyDescent="0.25">
      <c r="A2" s="60" t="s">
        <v>302</v>
      </c>
      <c r="B2" s="70">
        <v>21</v>
      </c>
    </row>
    <row r="3" ht="17.25" customHeight="1" spans="1:3" x14ac:dyDescent="0.25">
      <c r="A3" s="396" t="s">
        <v>1028</v>
      </c>
      <c r="B3" s="186">
        <f>SUM(C8)</f>
      </c>
    </row>
    <row r="4" ht="17.25" customHeight="1" spans="1:3" x14ac:dyDescent="0.25">
      <c r="A4" s="85"/>
      <c r="B4" s="10"/>
    </row>
    <row r="5" ht="17.25" customHeight="1" spans="1:3" x14ac:dyDescent="0.25">
      <c r="A5" s="396" t="s">
        <v>1029</v>
      </c>
      <c r="B5" s="186">
        <f>SUM(C9:C10)</f>
      </c>
    </row>
    <row r="6" ht="17.25" customHeight="1" spans="1:3" x14ac:dyDescent="0.25">
      <c r="A6" s="13"/>
      <c r="B6" s="419"/>
    </row>
    <row r="7" ht="17.25" customHeight="1" spans="1:3" x14ac:dyDescent="0.25">
      <c r="A7" s="396" t="s">
        <v>1030</v>
      </c>
      <c r="B7" s="186">
        <f>SUM(C11:C12)</f>
      </c>
    </row>
    <row r="8" ht="17.25" customHeight="1" spans="1:3" x14ac:dyDescent="0.25">
      <c r="A8" s="13"/>
      <c r="B8" s="406"/>
    </row>
    <row r="9" ht="17.25" customHeight="1" spans="1:3" x14ac:dyDescent="0.25">
      <c r="A9" s="396" t="s">
        <v>1031</v>
      </c>
      <c r="B9" s="186">
        <f>SUM(C13:C14)</f>
      </c>
    </row>
    <row r="10" ht="17.25" customHeight="1" spans="1:3" x14ac:dyDescent="0.25">
      <c r="A10" s="57"/>
      <c r="B10" s="58"/>
    </row>
    <row r="11" ht="17.25" customHeight="1" spans="1:3" x14ac:dyDescent="0.25">
      <c r="A11" s="396" t="s">
        <v>1032</v>
      </c>
      <c r="B11" s="186">
        <f>SUM(C15:C16)</f>
      </c>
    </row>
    <row r="12" ht="17.25" customHeight="1" spans="1:3" x14ac:dyDescent="0.25">
      <c r="A12" s="66" t="s">
        <v>1054</v>
      </c>
      <c r="B12" s="70">
        <v>-18</v>
      </c>
    </row>
    <row r="13" ht="17.25" customHeight="1" spans="1:3" x14ac:dyDescent="0.25">
      <c r="A13" s="396" t="s">
        <v>1033</v>
      </c>
      <c r="B13" s="186">
        <f>SUM(C17:C18)</f>
      </c>
    </row>
    <row r="14" ht="17.25" customHeight="1" spans="1:3" x14ac:dyDescent="0.25">
      <c r="A14" s="8"/>
      <c r="B14" s="58"/>
    </row>
    <row r="15" ht="17.25" customHeight="1" spans="1:3" x14ac:dyDescent="0.25">
      <c r="A15" s="396" t="s">
        <v>1034</v>
      </c>
      <c r="B15" s="186">
        <f>SUM(C19:C20)</f>
      </c>
    </row>
    <row r="16" ht="17.25" customHeight="1" spans="1:3" x14ac:dyDescent="0.25">
      <c r="A16" s="66" t="s">
        <v>1055</v>
      </c>
      <c r="B16" s="70">
        <v>-9</v>
      </c>
    </row>
    <row r="17" ht="17.25" customHeight="1" spans="1:3" x14ac:dyDescent="0.25">
      <c r="A17" s="57"/>
      <c r="B17" s="58"/>
    </row>
    <row r="18" ht="17.25" customHeight="1" spans="1:3" x14ac:dyDescent="0.25">
      <c r="A18" s="57"/>
      <c r="B18" s="58"/>
    </row>
    <row r="19" ht="17.25" customHeight="1" spans="1:3" x14ac:dyDescent="0.25">
      <c r="A19" s="60"/>
      <c r="B19" s="58"/>
    </row>
    <row r="20" ht="17.25" customHeight="1" spans="1:3" x14ac:dyDescent="0.25">
      <c r="A20" s="83" t="s">
        <v>1065</v>
      </c>
      <c r="B20" s="168">
        <v>21</v>
      </c>
    </row>
    <row r="21" ht="17.25" customHeight="1" spans="1:3" x14ac:dyDescent="0.25">
      <c r="A21" s="3"/>
      <c r="B21" s="27"/>
    </row>
    <row r="22" ht="17.25" customHeight="1" spans="1:3" x14ac:dyDescent="0.25">
      <c r="A22" s="3"/>
      <c r="B22" s="198" t="s">
        <v>169</v>
      </c>
    </row>
    <row r="23" ht="17.25" customHeight="1" spans="1:3" x14ac:dyDescent="0.25">
      <c r="A23" s="12" t="s">
        <v>1066</v>
      </c>
      <c r="B23" s="27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719285714285713" style="24" customWidth="1"/>
    <col min="4" max="4" width="12.43357142857143" style="4" customWidth="1"/>
  </cols>
  <sheetData>
    <row r="1" ht="17.25" customHeight="1" spans="1:5" x14ac:dyDescent="0.25">
      <c r="A1" s="252" t="s">
        <v>0</v>
      </c>
      <c r="B1" s="198" t="s">
        <v>9</v>
      </c>
      <c r="C1" s="198" t="s">
        <v>17</v>
      </c>
      <c r="D1" s="252"/>
    </row>
    <row r="2" ht="17.25" customHeight="1" spans="1:5" x14ac:dyDescent="0.25">
      <c r="A2" s="60" t="s">
        <v>1064</v>
      </c>
      <c r="B2" s="70">
        <v>80</v>
      </c>
      <c r="C2" s="58"/>
      <c r="D2" s="60"/>
    </row>
    <row r="3" ht="17.25" customHeight="1" spans="1:5" x14ac:dyDescent="0.25">
      <c r="A3" s="396" t="s">
        <v>1028</v>
      </c>
      <c r="B3" s="109">
        <f>SUM(C8)</f>
      </c>
      <c r="C3" s="237"/>
      <c r="D3" s="373"/>
    </row>
    <row r="4" ht="17.25" customHeight="1" spans="1:5" x14ac:dyDescent="0.25">
      <c r="A4" s="66"/>
      <c r="B4" s="10"/>
      <c r="C4" s="10"/>
      <c r="D4" s="11"/>
    </row>
    <row r="5" ht="17.25" customHeight="1" spans="1:5" x14ac:dyDescent="0.25">
      <c r="A5" s="396" t="s">
        <v>1029</v>
      </c>
      <c r="B5" s="109">
        <f>SUM(C9:C10)</f>
      </c>
      <c r="C5" s="237"/>
      <c r="D5" s="373"/>
    </row>
    <row r="6" ht="17.25" customHeight="1" spans="1:5" x14ac:dyDescent="0.25">
      <c r="A6" s="66"/>
      <c r="B6" s="10"/>
      <c r="C6" s="10"/>
      <c r="D6" s="11"/>
    </row>
    <row r="7" ht="17.25" customHeight="1" spans="1:5" x14ac:dyDescent="0.25">
      <c r="A7" s="396" t="s">
        <v>1030</v>
      </c>
      <c r="B7" s="109">
        <f>SUM(C11:C12)</f>
      </c>
      <c r="C7" s="237"/>
      <c r="D7" s="373"/>
    </row>
    <row r="8" ht="17.25" customHeight="1" spans="1:5" x14ac:dyDescent="0.25">
      <c r="A8" s="19" t="s">
        <v>897</v>
      </c>
      <c r="B8" s="58"/>
      <c r="C8" s="70">
        <v>15</v>
      </c>
      <c r="D8" s="60"/>
    </row>
    <row r="9" ht="17.25" customHeight="1" spans="1:5" x14ac:dyDescent="0.25">
      <c r="A9" s="396" t="s">
        <v>1031</v>
      </c>
      <c r="B9" s="109">
        <f>SUM(C13:C14)</f>
      </c>
      <c r="C9" s="109">
        <f>SUM(D13:D14)</f>
      </c>
      <c r="D9" s="373"/>
    </row>
    <row r="10" ht="17.25" customHeight="1" spans="1:5" x14ac:dyDescent="0.25">
      <c r="A10" s="85"/>
      <c r="B10" s="58"/>
      <c r="C10" s="58"/>
      <c r="D10" s="60"/>
    </row>
    <row r="11" ht="17.25" customHeight="1" spans="1:5" x14ac:dyDescent="0.25">
      <c r="A11" s="396" t="s">
        <v>1032</v>
      </c>
      <c r="B11" s="109">
        <f>SUM(C15:C16)</f>
      </c>
      <c r="C11" s="109">
        <f>SUM(D15:D16)</f>
      </c>
      <c r="D11" s="373"/>
    </row>
    <row r="12" ht="17.25" customHeight="1" spans="1:5" x14ac:dyDescent="0.25">
      <c r="A12" s="85"/>
      <c r="B12" s="58"/>
      <c r="C12" s="58"/>
      <c r="D12" s="60"/>
    </row>
    <row r="13" ht="17.25" customHeight="1" spans="1:5" x14ac:dyDescent="0.25">
      <c r="A13" s="396" t="s">
        <v>1033</v>
      </c>
      <c r="B13" s="109">
        <f>SUM(C17:C18)</f>
      </c>
      <c r="C13" s="109">
        <f>SUM(D17:D18)</f>
      </c>
      <c r="D13" s="373"/>
    </row>
    <row r="14" ht="17.25" customHeight="1" spans="1:5" x14ac:dyDescent="0.25">
      <c r="A14" s="57"/>
      <c r="B14" s="58"/>
      <c r="C14" s="58"/>
      <c r="D14" s="60"/>
    </row>
    <row r="15" ht="17.25" customHeight="1" spans="1:5" x14ac:dyDescent="0.25">
      <c r="A15" s="396" t="s">
        <v>1034</v>
      </c>
      <c r="B15" s="109">
        <f>SUM(C19:C20)</f>
      </c>
      <c r="C15" s="109">
        <f>SUM(D19:D20)</f>
      </c>
      <c r="D15" s="373"/>
    </row>
    <row r="16" ht="17.25" customHeight="1" spans="1:5" x14ac:dyDescent="0.25">
      <c r="A16" s="57"/>
      <c r="B16" s="58"/>
      <c r="C16" s="58"/>
      <c r="D16" s="60"/>
    </row>
    <row r="17" ht="17.25" customHeight="1" spans="1:5" x14ac:dyDescent="0.25">
      <c r="A17" s="57"/>
      <c r="B17" s="58"/>
      <c r="C17" s="58"/>
      <c r="D17" s="60"/>
    </row>
    <row r="18" ht="17.25" customHeight="1" spans="1:5" x14ac:dyDescent="0.25">
      <c r="A18" s="57"/>
      <c r="B18" s="58"/>
      <c r="C18" s="58"/>
      <c r="D18" s="60"/>
    </row>
    <row r="19" ht="17.25" customHeight="1" spans="1:5" x14ac:dyDescent="0.25">
      <c r="A19" s="60"/>
      <c r="B19" s="58"/>
      <c r="C19" s="58"/>
      <c r="D19" s="60"/>
    </row>
    <row r="20" ht="17.25" customHeight="1" spans="1:5" x14ac:dyDescent="0.25">
      <c r="A20" s="83" t="s">
        <v>1065</v>
      </c>
      <c r="B20" s="42"/>
      <c r="C20" s="42"/>
      <c r="D20" s="54"/>
    </row>
    <row r="21" ht="17.25" customHeight="1" spans="1:5" x14ac:dyDescent="0.25">
      <c r="A21" s="3"/>
      <c r="B21" s="27"/>
      <c r="C21" s="27"/>
      <c r="D21" s="4"/>
    </row>
    <row r="22" ht="17.25" customHeight="1" spans="1:5" x14ac:dyDescent="0.25">
      <c r="A22" s="3"/>
      <c r="B22" s="198" t="s">
        <v>9</v>
      </c>
      <c r="C22" s="198" t="s">
        <v>17</v>
      </c>
      <c r="D22" s="252"/>
    </row>
    <row r="23" ht="17.25" customHeight="1" spans="1:5" x14ac:dyDescent="0.25">
      <c r="A23" s="12"/>
      <c r="B23" s="27"/>
      <c r="C23" s="27"/>
      <c r="D23" s="4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3" width="9.147857142857141" style="2" customWidth="1"/>
    <col min="4" max="4" width="9.862142857142858" style="2" customWidth="1"/>
    <col min="5" max="5" width="9.290714285714287" style="2" customWidth="1"/>
    <col min="6" max="7" width="9.147857142857141" style="2" customWidth="1"/>
    <col min="8" max="11" width="9.005" style="2" customWidth="1"/>
    <col min="12" max="12" width="9.005" style="4" customWidth="1"/>
    <col min="13" max="13" width="10.719285714285713" style="4" customWidth="1"/>
    <col min="14" max="14" width="12.43357142857143" style="4" customWidth="1"/>
  </cols>
  <sheetData>
    <row r="1" ht="17.25" customHeight="1" spans="1:15" x14ac:dyDescent="0.25">
      <c r="A1" s="257" t="s">
        <v>0</v>
      </c>
      <c r="B1" s="198" t="s">
        <v>6</v>
      </c>
      <c r="C1" s="198" t="s">
        <v>8</v>
      </c>
      <c r="D1" s="198" t="s">
        <v>3</v>
      </c>
      <c r="E1" s="198" t="s">
        <v>7</v>
      </c>
      <c r="F1" s="198" t="s">
        <v>11</v>
      </c>
      <c r="G1" s="198" t="s">
        <v>13</v>
      </c>
      <c r="H1" s="198" t="s">
        <v>169</v>
      </c>
      <c r="I1" s="198" t="s">
        <v>17</v>
      </c>
      <c r="J1" s="198" t="s">
        <v>9</v>
      </c>
      <c r="K1" s="198" t="s">
        <v>46</v>
      </c>
      <c r="L1" s="4"/>
      <c r="M1" s="4"/>
      <c r="N1" s="4"/>
    </row>
    <row r="2" ht="17.25" customHeight="1" spans="1:15" x14ac:dyDescent="0.25">
      <c r="A2" s="17" t="s">
        <v>261</v>
      </c>
      <c r="B2" s="70">
        <v>75</v>
      </c>
      <c r="C2" s="70">
        <v>75</v>
      </c>
      <c r="D2" s="70">
        <v>50</v>
      </c>
      <c r="E2" s="70">
        <v>50</v>
      </c>
      <c r="F2" s="70">
        <v>150</v>
      </c>
      <c r="G2" s="70">
        <v>150</v>
      </c>
      <c r="H2" s="27"/>
      <c r="I2" s="27"/>
      <c r="J2" s="27"/>
      <c r="K2" s="27"/>
      <c r="L2" s="4"/>
      <c r="M2" s="4"/>
      <c r="N2" s="4"/>
    </row>
    <row r="3" ht="17.25" customHeight="1" spans="1:15" x14ac:dyDescent="0.25">
      <c r="A3" s="17" t="s">
        <v>1049</v>
      </c>
      <c r="B3" s="32">
        <v>150</v>
      </c>
      <c r="C3" s="32">
        <v>150</v>
      </c>
      <c r="D3" s="32">
        <v>100</v>
      </c>
      <c r="E3" s="32">
        <v>100</v>
      </c>
      <c r="F3" s="32">
        <v>350</v>
      </c>
      <c r="G3" s="32">
        <v>350</v>
      </c>
      <c r="H3" s="18"/>
      <c r="I3" s="18"/>
      <c r="J3" s="18"/>
      <c r="K3" s="18"/>
      <c r="L3" s="4"/>
      <c r="M3" s="4"/>
      <c r="N3" s="4"/>
    </row>
    <row r="4" ht="17.25" customHeight="1" spans="1:15" x14ac:dyDescent="0.25">
      <c r="A4" s="17" t="s">
        <v>232</v>
      </c>
      <c r="B4" s="32">
        <v>25</v>
      </c>
      <c r="C4" s="32">
        <v>25</v>
      </c>
      <c r="D4" s="32">
        <v>50</v>
      </c>
      <c r="E4" s="32">
        <v>50</v>
      </c>
      <c r="F4" s="18"/>
      <c r="G4" s="18"/>
      <c r="H4" s="18"/>
      <c r="I4" s="18"/>
      <c r="J4" s="18"/>
      <c r="K4" s="18"/>
      <c r="L4" s="4"/>
      <c r="M4" s="4"/>
      <c r="N4" s="4"/>
    </row>
    <row r="5" ht="17.25" customHeight="1" spans="1:15" x14ac:dyDescent="0.25">
      <c r="A5" s="17">
        <v>44631</v>
      </c>
      <c r="B5" s="32">
        <v>64</v>
      </c>
      <c r="C5" s="32">
        <v>68</v>
      </c>
      <c r="D5" s="18"/>
      <c r="E5" s="18"/>
      <c r="F5" s="18"/>
      <c r="G5" s="32">
        <v>100</v>
      </c>
      <c r="H5" s="32">
        <v>25</v>
      </c>
      <c r="I5" s="32">
        <v>34</v>
      </c>
      <c r="J5" s="32">
        <v>90</v>
      </c>
      <c r="K5" s="18"/>
      <c r="L5" s="4"/>
      <c r="M5" s="4"/>
      <c r="N5" s="4"/>
    </row>
    <row r="6" ht="17.25" customHeight="1" spans="1:15" x14ac:dyDescent="0.25">
      <c r="A6" s="57">
        <v>44906</v>
      </c>
      <c r="B6" s="58"/>
      <c r="C6" s="58"/>
      <c r="D6" s="18"/>
      <c r="E6" s="18"/>
      <c r="F6" s="18"/>
      <c r="G6" s="58"/>
      <c r="H6" s="70">
        <v>35</v>
      </c>
      <c r="I6" s="58"/>
      <c r="J6" s="18"/>
      <c r="K6" s="18"/>
      <c r="L6" s="4"/>
      <c r="M6" s="4"/>
      <c r="N6" s="4"/>
    </row>
    <row r="7" ht="17.25" customHeight="1" spans="1:15" x14ac:dyDescent="0.25">
      <c r="A7" s="57">
        <v>44906</v>
      </c>
      <c r="B7" s="70">
        <v>200</v>
      </c>
      <c r="C7" s="70">
        <v>200</v>
      </c>
      <c r="D7" s="18"/>
      <c r="E7" s="18"/>
      <c r="F7" s="32">
        <v>200</v>
      </c>
      <c r="G7" s="32">
        <v>200</v>
      </c>
      <c r="H7" s="18"/>
      <c r="I7" s="18"/>
      <c r="J7" s="32">
        <v>200</v>
      </c>
      <c r="K7" s="18"/>
      <c r="L7" s="4"/>
      <c r="M7" s="4"/>
      <c r="N7" s="4"/>
    </row>
    <row r="8" ht="17.25" customHeight="1" spans="1:15" x14ac:dyDescent="0.25">
      <c r="A8" s="17" t="s">
        <v>263</v>
      </c>
      <c r="B8" s="32">
        <v>120</v>
      </c>
      <c r="C8" s="32">
        <v>150</v>
      </c>
      <c r="D8" s="18"/>
      <c r="E8" s="18"/>
      <c r="F8" s="32">
        <v>50</v>
      </c>
      <c r="G8" s="32">
        <v>180</v>
      </c>
      <c r="H8" s="18"/>
      <c r="I8" s="18"/>
      <c r="J8" s="32">
        <v>100</v>
      </c>
      <c r="K8" s="18"/>
      <c r="L8" s="4"/>
      <c r="M8" s="4"/>
      <c r="N8" s="4"/>
    </row>
    <row r="9" ht="17.25" customHeight="1" spans="1:15" x14ac:dyDescent="0.25">
      <c r="A9" s="57" t="s">
        <v>258</v>
      </c>
      <c r="B9" s="70">
        <v>60</v>
      </c>
      <c r="C9" s="70">
        <v>50</v>
      </c>
      <c r="D9" s="18"/>
      <c r="E9" s="18"/>
      <c r="F9" s="70">
        <v>180</v>
      </c>
      <c r="G9" s="18"/>
      <c r="H9" s="18"/>
      <c r="I9" s="18"/>
      <c r="J9" s="70">
        <v>80</v>
      </c>
      <c r="K9" s="18"/>
      <c r="L9" s="4"/>
      <c r="M9" s="4"/>
      <c r="N9" s="4"/>
    </row>
    <row r="10" ht="17.25" customHeight="1" spans="1:15" x14ac:dyDescent="0.25">
      <c r="A10" s="17" t="s">
        <v>1056</v>
      </c>
      <c r="B10" s="18"/>
      <c r="C10" s="18"/>
      <c r="D10" s="32">
        <v>110</v>
      </c>
      <c r="E10" s="32">
        <v>110</v>
      </c>
      <c r="F10" s="32">
        <v>110</v>
      </c>
      <c r="G10" s="32">
        <v>110</v>
      </c>
      <c r="H10" s="18"/>
      <c r="I10" s="18"/>
      <c r="J10" s="32">
        <v>110</v>
      </c>
      <c r="K10" s="18"/>
      <c r="L10" s="4"/>
      <c r="M10" s="4"/>
      <c r="N10" s="4"/>
    </row>
    <row r="11" ht="17.25" customHeight="1" spans="1:15" x14ac:dyDescent="0.25">
      <c r="A11" s="17" t="s">
        <v>982</v>
      </c>
      <c r="B11" s="32">
        <v>30</v>
      </c>
      <c r="C11" s="32">
        <v>300</v>
      </c>
      <c r="D11" s="18"/>
      <c r="E11" s="18"/>
      <c r="F11" s="18"/>
      <c r="G11" s="32">
        <v>130</v>
      </c>
      <c r="H11" s="18"/>
      <c r="I11" s="18"/>
      <c r="J11" s="18"/>
      <c r="K11" s="18"/>
      <c r="L11" s="4"/>
      <c r="M11" s="4"/>
      <c r="N11" s="4"/>
    </row>
    <row r="12" ht="17.25" customHeight="1" spans="1:15" x14ac:dyDescent="0.25">
      <c r="A12" s="17" t="s">
        <v>260</v>
      </c>
      <c r="B12" s="18"/>
      <c r="C12" s="32">
        <v>80</v>
      </c>
      <c r="D12" s="18"/>
      <c r="E12" s="18"/>
      <c r="F12" s="32">
        <v>96</v>
      </c>
      <c r="G12" s="9">
        <v>160</v>
      </c>
      <c r="H12" s="18"/>
      <c r="I12" s="18"/>
      <c r="J12" s="9">
        <v>305</v>
      </c>
      <c r="K12" s="32">
        <v>80</v>
      </c>
      <c r="L12" s="4"/>
      <c r="M12" s="4"/>
      <c r="N12" s="4"/>
    </row>
    <row r="13" ht="17.25" customHeight="1" spans="1:15" x14ac:dyDescent="0.25">
      <c r="A13" s="17">
        <v>44929</v>
      </c>
      <c r="B13" s="68"/>
      <c r="C13" s="67">
        <v>140</v>
      </c>
      <c r="D13" s="18"/>
      <c r="E13" s="18"/>
      <c r="F13" s="18"/>
      <c r="G13" s="67">
        <v>200</v>
      </c>
      <c r="H13" s="18"/>
      <c r="I13" s="18"/>
      <c r="J13" s="18"/>
      <c r="K13" s="67">
        <v>140</v>
      </c>
      <c r="L13" s="4"/>
      <c r="M13" s="4"/>
      <c r="N13" s="4"/>
    </row>
    <row r="14" ht="17.25" customHeight="1" spans="1:15" x14ac:dyDescent="0.25">
      <c r="A14" s="17">
        <v>44960</v>
      </c>
      <c r="B14" s="32">
        <v>120</v>
      </c>
      <c r="C14" s="32">
        <v>120</v>
      </c>
      <c r="D14" s="18"/>
      <c r="E14" s="18"/>
      <c r="F14" s="32">
        <v>59</v>
      </c>
      <c r="G14" s="32">
        <v>120</v>
      </c>
      <c r="H14" s="18"/>
      <c r="I14" s="18"/>
      <c r="J14" s="18"/>
      <c r="K14" s="18"/>
      <c r="L14" s="4"/>
      <c r="M14" s="4"/>
      <c r="N14" s="4"/>
    </row>
    <row r="15" ht="17.25" customHeight="1" spans="1:15" x14ac:dyDescent="0.25">
      <c r="A15" s="17">
        <v>44988</v>
      </c>
      <c r="B15" s="32">
        <v>100</v>
      </c>
      <c r="C15" s="32">
        <v>100</v>
      </c>
      <c r="D15" s="18"/>
      <c r="E15" s="18"/>
      <c r="F15" s="32">
        <v>150</v>
      </c>
      <c r="G15" s="32">
        <v>130</v>
      </c>
      <c r="H15" s="18"/>
      <c r="I15" s="18"/>
      <c r="J15" s="18"/>
      <c r="K15" s="18"/>
      <c r="L15" s="4"/>
      <c r="M15" s="4"/>
      <c r="N15" s="4"/>
    </row>
    <row r="16" ht="17.25" customHeight="1" spans="1:15" x14ac:dyDescent="0.25">
      <c r="A16" s="17">
        <v>45019</v>
      </c>
      <c r="B16" s="32">
        <v>50</v>
      </c>
      <c r="C16" s="32">
        <v>50</v>
      </c>
      <c r="D16" s="18"/>
      <c r="E16" s="18"/>
      <c r="F16" s="18"/>
      <c r="G16" s="18"/>
      <c r="H16" s="18"/>
      <c r="I16" s="18"/>
      <c r="J16" s="18"/>
      <c r="K16" s="18"/>
      <c r="L16" s="4"/>
      <c r="M16" s="4"/>
      <c r="N16" s="4"/>
    </row>
    <row r="17" ht="17.25" customHeight="1" spans="1:15" x14ac:dyDescent="0.25">
      <c r="A17" s="17">
        <v>45110</v>
      </c>
      <c r="B17" s="32">
        <v>120</v>
      </c>
      <c r="C17" s="32">
        <v>120</v>
      </c>
      <c r="D17" s="18"/>
      <c r="E17" s="18"/>
      <c r="F17" s="18"/>
      <c r="G17" s="18"/>
      <c r="H17" s="18"/>
      <c r="I17" s="18"/>
      <c r="J17" s="18"/>
      <c r="K17" s="18"/>
      <c r="L17" s="4"/>
      <c r="M17" s="4"/>
      <c r="N17" s="4"/>
    </row>
    <row r="18" ht="17.25" customHeight="1" spans="1:15" x14ac:dyDescent="0.25">
      <c r="A18" s="17" t="s">
        <v>367</v>
      </c>
      <c r="B18" s="32">
        <v>40</v>
      </c>
      <c r="C18" s="18"/>
      <c r="D18" s="18"/>
      <c r="E18" s="18"/>
      <c r="F18" s="32">
        <v>50</v>
      </c>
      <c r="G18" s="18"/>
      <c r="H18" s="18"/>
      <c r="I18" s="18"/>
      <c r="J18" s="32">
        <v>50</v>
      </c>
      <c r="K18" s="18"/>
      <c r="L18" s="4"/>
      <c r="M18" s="4"/>
      <c r="N18" s="4"/>
    </row>
    <row r="19" ht="17.25" customHeight="1" spans="1:15" x14ac:dyDescent="0.25">
      <c r="A19" s="17" t="s">
        <v>367</v>
      </c>
      <c r="B19" s="32">
        <v>60</v>
      </c>
      <c r="C19" s="32">
        <v>100</v>
      </c>
      <c r="D19" s="18"/>
      <c r="E19" s="18"/>
      <c r="F19" s="18"/>
      <c r="G19" s="32">
        <v>100</v>
      </c>
      <c r="H19" s="18"/>
      <c r="I19" s="18"/>
      <c r="J19" s="18"/>
      <c r="K19" s="18"/>
      <c r="L19" s="4"/>
      <c r="M19" s="4"/>
      <c r="N19" s="4"/>
    </row>
    <row r="20" ht="17.25" customHeight="1" spans="1:15" x14ac:dyDescent="0.25">
      <c r="A20" s="412">
        <v>45203</v>
      </c>
      <c r="B20" s="88">
        <v>10</v>
      </c>
      <c r="C20" s="23"/>
      <c r="D20" s="23"/>
      <c r="E20" s="23"/>
      <c r="F20" s="23"/>
      <c r="G20" s="23"/>
      <c r="H20" s="23"/>
      <c r="I20" s="23"/>
      <c r="J20" s="23"/>
      <c r="K20" s="23"/>
      <c r="L20" s="196" t="s">
        <v>1067</v>
      </c>
      <c r="M20" s="196"/>
      <c r="N20" s="354"/>
    </row>
    <row r="21" ht="17.25" customHeight="1" spans="1:15" x14ac:dyDescent="0.25">
      <c r="A21" s="412">
        <v>45203</v>
      </c>
      <c r="B21" s="88">
        <v>-10</v>
      </c>
      <c r="C21" s="23"/>
      <c r="D21" s="23"/>
      <c r="E21" s="23"/>
      <c r="F21" s="23"/>
      <c r="G21" s="23"/>
      <c r="H21" s="23"/>
      <c r="I21" s="23"/>
      <c r="J21" s="23"/>
      <c r="K21" s="23"/>
      <c r="L21" s="354"/>
      <c r="M21" s="354"/>
      <c r="N21" s="354"/>
    </row>
    <row r="22" ht="17.25" customHeight="1" spans="1:15" x14ac:dyDescent="0.25">
      <c r="A22" s="17">
        <v>45264</v>
      </c>
      <c r="B22" s="88">
        <v>-51</v>
      </c>
      <c r="C22" s="32">
        <v>-144</v>
      </c>
      <c r="D22" s="18"/>
      <c r="E22" s="32">
        <v>-134</v>
      </c>
      <c r="F22" s="18"/>
      <c r="G22" s="32">
        <v>-10</v>
      </c>
      <c r="H22" s="32">
        <v>-32</v>
      </c>
      <c r="I22" s="32">
        <v>-1</v>
      </c>
      <c r="J22" s="18"/>
      <c r="K22" s="32">
        <v>-2</v>
      </c>
      <c r="L22" s="4"/>
      <c r="M22" s="4"/>
      <c r="N22" s="4"/>
    </row>
    <row r="23" ht="17.25" customHeight="1" spans="1:15" x14ac:dyDescent="0.25">
      <c r="A23" s="85" t="s">
        <v>1062</v>
      </c>
      <c r="B23" s="18"/>
      <c r="C23" s="18"/>
      <c r="D23" s="32">
        <v>170</v>
      </c>
      <c r="E23" s="32">
        <v>170</v>
      </c>
      <c r="F23" s="18"/>
      <c r="G23" s="32">
        <v>200</v>
      </c>
      <c r="H23" s="18"/>
      <c r="I23" s="18"/>
      <c r="J23" s="18"/>
      <c r="K23" s="18"/>
      <c r="L23" s="4"/>
      <c r="M23" s="4"/>
      <c r="N23" s="4"/>
    </row>
    <row r="24" ht="17.25" customHeight="1" spans="1:15" x14ac:dyDescent="0.25">
      <c r="A24" s="85" t="s">
        <v>292</v>
      </c>
      <c r="B24" s="18"/>
      <c r="C24" s="18"/>
      <c r="D24" s="32">
        <v>40</v>
      </c>
      <c r="E24" s="32">
        <v>40</v>
      </c>
      <c r="F24" s="18"/>
      <c r="G24" s="32">
        <v>10</v>
      </c>
      <c r="H24" s="18"/>
      <c r="I24" s="18"/>
      <c r="J24" s="18"/>
      <c r="K24" s="18"/>
      <c r="L24" s="4"/>
      <c r="M24" s="4"/>
      <c r="N24" s="4"/>
    </row>
    <row r="25" ht="17.25" customHeight="1" spans="1:15" x14ac:dyDescent="0.25">
      <c r="A25" s="85" t="s">
        <v>1024</v>
      </c>
      <c r="B25" s="18"/>
      <c r="C25" s="18"/>
      <c r="D25" s="32">
        <v>150</v>
      </c>
      <c r="E25" s="32">
        <v>150</v>
      </c>
      <c r="F25" s="18"/>
      <c r="G25" s="32">
        <v>150</v>
      </c>
      <c r="H25" s="18"/>
      <c r="I25" s="18"/>
      <c r="J25" s="18"/>
      <c r="K25" s="18"/>
      <c r="L25" s="4"/>
      <c r="M25" s="4"/>
      <c r="N25" s="4"/>
    </row>
    <row r="26" ht="17.25" customHeight="1" spans="1:15" x14ac:dyDescent="0.25">
      <c r="A26" s="85" t="s">
        <v>294</v>
      </c>
      <c r="B26" s="32">
        <v>90</v>
      </c>
      <c r="C26" s="18"/>
      <c r="D26" s="18"/>
      <c r="E26" s="32">
        <v>70</v>
      </c>
      <c r="F26" s="32">
        <v>60</v>
      </c>
      <c r="G26" s="32">
        <v>200</v>
      </c>
      <c r="H26" s="18"/>
      <c r="I26" s="18"/>
      <c r="J26" s="18"/>
      <c r="K26" s="18"/>
      <c r="L26" s="4"/>
      <c r="M26" s="4"/>
      <c r="N26" s="4"/>
    </row>
    <row r="27" ht="17.25" customHeight="1" spans="1:15" x14ac:dyDescent="0.25">
      <c r="A27" s="17">
        <v>44963</v>
      </c>
      <c r="B27" s="32">
        <v>90</v>
      </c>
      <c r="C27" s="18"/>
      <c r="D27" s="18"/>
      <c r="E27" s="32">
        <v>100</v>
      </c>
      <c r="F27" s="18"/>
      <c r="G27" s="32">
        <v>160</v>
      </c>
      <c r="H27" s="18"/>
      <c r="I27" s="18"/>
      <c r="J27" s="18"/>
      <c r="K27" s="18"/>
      <c r="L27" s="4"/>
      <c r="M27" s="4"/>
      <c r="N27" s="4"/>
    </row>
    <row r="28" ht="17.25" customHeight="1" spans="1:15" x14ac:dyDescent="0.25">
      <c r="A28" s="17">
        <v>44963</v>
      </c>
      <c r="B28" s="18"/>
      <c r="C28" s="18"/>
      <c r="D28" s="18"/>
      <c r="E28" s="32">
        <v>10</v>
      </c>
      <c r="F28" s="32">
        <v>300</v>
      </c>
      <c r="G28" s="18"/>
      <c r="H28" s="18"/>
      <c r="I28" s="18"/>
      <c r="J28" s="32">
        <v>360</v>
      </c>
      <c r="K28" s="18"/>
      <c r="L28" s="4"/>
      <c r="M28" s="4"/>
      <c r="N28" s="4"/>
    </row>
    <row r="29" ht="17.25" customHeight="1" spans="1:15" x14ac:dyDescent="0.25">
      <c r="A29" s="17">
        <v>45083</v>
      </c>
      <c r="B29" s="18"/>
      <c r="C29" s="32">
        <v>180</v>
      </c>
      <c r="D29" s="32">
        <v>85</v>
      </c>
      <c r="E29" s="18"/>
      <c r="F29" s="18"/>
      <c r="G29" s="18"/>
      <c r="H29" s="18"/>
      <c r="I29" s="18"/>
      <c r="J29" s="18"/>
      <c r="K29" s="18"/>
      <c r="L29" s="4"/>
      <c r="M29" s="4"/>
      <c r="N29" s="4"/>
    </row>
    <row r="30" ht="17.25" customHeight="1" spans="1:15" x14ac:dyDescent="0.25">
      <c r="A30" s="17">
        <v>45113</v>
      </c>
      <c r="B30" s="18"/>
      <c r="C30" s="18"/>
      <c r="D30" s="32">
        <v>95</v>
      </c>
      <c r="E30" s="18"/>
      <c r="F30" s="18"/>
      <c r="G30" s="18"/>
      <c r="H30" s="18"/>
      <c r="I30" s="18"/>
      <c r="J30" s="18"/>
      <c r="K30" s="18"/>
      <c r="L30" s="4"/>
      <c r="M30" s="4"/>
      <c r="N30" s="4"/>
    </row>
    <row r="31" ht="17.25" customHeight="1" spans="1:15" x14ac:dyDescent="0.25">
      <c r="A31" s="85" t="s">
        <v>1050</v>
      </c>
      <c r="B31" s="32">
        <v>-100</v>
      </c>
      <c r="C31" s="18"/>
      <c r="D31" s="32">
        <v>-100</v>
      </c>
      <c r="E31" s="18"/>
      <c r="F31" s="18"/>
      <c r="G31" s="32">
        <v>-132</v>
      </c>
      <c r="H31" s="18"/>
      <c r="I31" s="18"/>
      <c r="J31" s="18"/>
      <c r="K31" s="18"/>
      <c r="L31" s="4"/>
      <c r="M31" s="4"/>
      <c r="N31" s="4"/>
    </row>
    <row r="32" ht="17.25" customHeight="1" spans="1:15" x14ac:dyDescent="0.25">
      <c r="A32" s="85" t="s">
        <v>308</v>
      </c>
      <c r="B32" s="32">
        <v>-68</v>
      </c>
      <c r="C32" s="32">
        <v>-174</v>
      </c>
      <c r="D32" s="18"/>
      <c r="E32" s="32">
        <v>-54</v>
      </c>
      <c r="F32" s="18"/>
      <c r="G32" s="18"/>
      <c r="H32" s="18"/>
      <c r="I32" s="18"/>
      <c r="J32" s="18"/>
      <c r="K32" s="18"/>
      <c r="L32" s="4"/>
      <c r="M32" s="4"/>
      <c r="N32" s="4"/>
    </row>
    <row r="33" ht="17.25" customHeight="1" spans="1:15" x14ac:dyDescent="0.25">
      <c r="A33" s="85" t="s">
        <v>1051</v>
      </c>
      <c r="B33" s="32">
        <v>-50</v>
      </c>
      <c r="C33" s="36"/>
      <c r="D33" s="36"/>
      <c r="E33" s="32">
        <v>-43</v>
      </c>
      <c r="F33" s="32">
        <v>-120</v>
      </c>
      <c r="G33" s="36"/>
      <c r="H33" s="36"/>
      <c r="I33" s="36"/>
      <c r="J33" s="32">
        <v>-120</v>
      </c>
      <c r="K33" s="36"/>
      <c r="L33" s="4"/>
      <c r="M33" s="4"/>
      <c r="N33" s="4"/>
    </row>
    <row r="34" ht="17.25" customHeight="1" spans="1:15" x14ac:dyDescent="0.25">
      <c r="A34" s="85">
        <v>45053</v>
      </c>
      <c r="B34" s="32">
        <v>-55</v>
      </c>
      <c r="C34" s="32">
        <v>-88</v>
      </c>
      <c r="D34" s="32">
        <v>-48</v>
      </c>
      <c r="E34" s="32">
        <v>-51</v>
      </c>
      <c r="F34" s="36"/>
      <c r="G34" s="32">
        <v>-300</v>
      </c>
      <c r="H34" s="36"/>
      <c r="I34" s="36"/>
      <c r="J34" s="36"/>
      <c r="K34" s="32">
        <v>-27</v>
      </c>
      <c r="L34" s="4"/>
      <c r="M34" s="4"/>
      <c r="N34" s="4"/>
    </row>
    <row r="35" ht="17.25" customHeight="1" spans="1:15" x14ac:dyDescent="0.25">
      <c r="A35" s="17">
        <v>45114</v>
      </c>
      <c r="B35" s="32">
        <v>-58</v>
      </c>
      <c r="C35" s="32">
        <v>-121</v>
      </c>
      <c r="D35" s="32">
        <v>-14</v>
      </c>
      <c r="E35" s="32">
        <v>-32</v>
      </c>
      <c r="F35" s="32">
        <v>-175</v>
      </c>
      <c r="G35" s="32">
        <v>-14</v>
      </c>
      <c r="H35" s="36"/>
      <c r="I35" s="36"/>
      <c r="J35" s="32">
        <v>-109</v>
      </c>
      <c r="K35" s="32">
        <v>-10</v>
      </c>
      <c r="L35" s="4"/>
      <c r="M35" s="4"/>
      <c r="N35" s="4"/>
    </row>
    <row r="36" ht="17.25" customHeight="1" spans="1:15" x14ac:dyDescent="0.25">
      <c r="A36" s="57" t="s">
        <v>865</v>
      </c>
      <c r="B36" s="70">
        <v>-58</v>
      </c>
      <c r="C36" s="73"/>
      <c r="D36" s="70">
        <v>-154</v>
      </c>
      <c r="E36" s="70">
        <v>-32</v>
      </c>
      <c r="F36" s="70">
        <v>-148</v>
      </c>
      <c r="G36" s="73"/>
      <c r="H36" s="73"/>
      <c r="I36" s="73"/>
      <c r="J36" s="70">
        <v>-142</v>
      </c>
      <c r="K36" s="70">
        <v>-9</v>
      </c>
      <c r="L36" s="4"/>
      <c r="M36" s="4"/>
      <c r="N36" s="4"/>
    </row>
    <row r="37" ht="17.25" customHeight="1" spans="1:15" x14ac:dyDescent="0.25">
      <c r="A37" s="17" t="s">
        <v>197</v>
      </c>
      <c r="B37" s="70">
        <v>-20</v>
      </c>
      <c r="C37" s="70">
        <v>-215</v>
      </c>
      <c r="D37" s="73"/>
      <c r="E37" s="73"/>
      <c r="F37" s="70">
        <v>-81</v>
      </c>
      <c r="G37" s="70">
        <v>-150</v>
      </c>
      <c r="H37" s="73"/>
      <c r="I37" s="73"/>
      <c r="J37" s="70">
        <v>-88</v>
      </c>
      <c r="K37" s="73"/>
      <c r="L37" s="4"/>
      <c r="M37" s="4"/>
      <c r="N37" s="4"/>
    </row>
    <row r="38" ht="17.25" customHeight="1" spans="1:15" x14ac:dyDescent="0.25">
      <c r="A38" s="85" t="s">
        <v>814</v>
      </c>
      <c r="B38" s="70">
        <v>-18</v>
      </c>
      <c r="C38" s="70">
        <v>-21</v>
      </c>
      <c r="D38" s="70">
        <v>-18</v>
      </c>
      <c r="E38" s="70">
        <v>-33</v>
      </c>
      <c r="F38" s="70">
        <v>-1</v>
      </c>
      <c r="G38" s="70">
        <v>-6</v>
      </c>
      <c r="H38" s="70">
        <v>-7</v>
      </c>
      <c r="I38" s="73"/>
      <c r="J38" s="70">
        <v>-2</v>
      </c>
      <c r="K38" s="70">
        <v>-2</v>
      </c>
      <c r="L38" s="4"/>
      <c r="M38" s="4"/>
      <c r="N38" s="4"/>
    </row>
    <row r="39" ht="17.25" customHeight="1" spans="1:15" x14ac:dyDescent="0.25">
      <c r="A39" s="17" t="s">
        <v>1053</v>
      </c>
      <c r="B39" s="70">
        <v>-80</v>
      </c>
      <c r="C39" s="70">
        <v>-50</v>
      </c>
      <c r="D39" s="70">
        <v>-94</v>
      </c>
      <c r="E39" s="70">
        <v>-21</v>
      </c>
      <c r="F39" s="70">
        <v>-100</v>
      </c>
      <c r="G39" s="73"/>
      <c r="H39" s="73"/>
      <c r="I39" s="73"/>
      <c r="J39" s="70">
        <v>-170</v>
      </c>
      <c r="K39" s="73"/>
      <c r="L39" s="4"/>
      <c r="M39" s="4"/>
      <c r="N39" s="4"/>
    </row>
    <row r="40" ht="17.25" customHeight="1" spans="1:15" x14ac:dyDescent="0.25">
      <c r="A40" s="17">
        <v>44993</v>
      </c>
      <c r="B40" s="73"/>
      <c r="C40" s="73"/>
      <c r="D40" s="70">
        <v>-80</v>
      </c>
      <c r="E40" s="70">
        <v>-126</v>
      </c>
      <c r="F40" s="70">
        <v>-100</v>
      </c>
      <c r="G40" s="73"/>
      <c r="H40" s="73"/>
      <c r="I40" s="73"/>
      <c r="J40" s="70">
        <v>-100</v>
      </c>
      <c r="K40" s="73"/>
      <c r="L40" s="4"/>
      <c r="M40" s="4"/>
      <c r="N40" s="4"/>
    </row>
    <row r="41" ht="17.25" customHeight="1" spans="1:15" x14ac:dyDescent="0.25">
      <c r="A41" s="17">
        <v>45146</v>
      </c>
      <c r="B41" s="58"/>
      <c r="C41" s="58"/>
      <c r="D41" s="58"/>
      <c r="E41" s="58"/>
      <c r="F41" s="70">
        <v>-100</v>
      </c>
      <c r="G41" s="58"/>
      <c r="H41" s="58"/>
      <c r="I41" s="58"/>
      <c r="J41" s="58"/>
      <c r="K41" s="58"/>
      <c r="L41" s="4"/>
      <c r="M41" s="4"/>
      <c r="N41" s="4"/>
    </row>
    <row r="42" ht="17.25" customHeight="1" spans="1:15" x14ac:dyDescent="0.25">
      <c r="A42" s="85">
        <v>45238</v>
      </c>
      <c r="B42" s="70">
        <v>-29</v>
      </c>
      <c r="C42" s="70">
        <v>-7</v>
      </c>
      <c r="D42" s="73"/>
      <c r="E42" s="70">
        <v>-16</v>
      </c>
      <c r="F42" s="70">
        <v>-15</v>
      </c>
      <c r="G42" s="70">
        <v>-150</v>
      </c>
      <c r="H42" s="73"/>
      <c r="I42" s="73"/>
      <c r="J42" s="70">
        <v>-37</v>
      </c>
      <c r="K42" s="70">
        <v>-16</v>
      </c>
      <c r="L42" s="4"/>
      <c r="M42" s="4"/>
      <c r="N42" s="4"/>
    </row>
    <row r="43" ht="17.25" customHeight="1" spans="1:15" x14ac:dyDescent="0.25">
      <c r="A43" s="17" t="s">
        <v>830</v>
      </c>
      <c r="B43" s="70">
        <v>-66</v>
      </c>
      <c r="C43" s="70">
        <v>-125</v>
      </c>
      <c r="D43" s="70">
        <v>-11</v>
      </c>
      <c r="E43" s="58"/>
      <c r="F43" s="70">
        <v>-4</v>
      </c>
      <c r="G43" s="70">
        <v>-142</v>
      </c>
      <c r="H43" s="58"/>
      <c r="I43" s="58"/>
      <c r="J43" s="70">
        <v>-6</v>
      </c>
      <c r="K43" s="70">
        <v>-33</v>
      </c>
      <c r="L43" s="4"/>
      <c r="M43" s="4"/>
      <c r="N43" s="4"/>
    </row>
    <row r="44" ht="17.25" customHeight="1" spans="1:15" x14ac:dyDescent="0.25">
      <c r="A44" s="17">
        <v>44935</v>
      </c>
      <c r="B44" s="70">
        <v>-80</v>
      </c>
      <c r="C44" s="70">
        <v>-60</v>
      </c>
      <c r="D44" s="73"/>
      <c r="E44" s="70">
        <v>-18</v>
      </c>
      <c r="F44" s="73"/>
      <c r="G44" s="73"/>
      <c r="H44" s="73"/>
      <c r="I44" s="73"/>
      <c r="J44" s="73"/>
      <c r="K44" s="70">
        <v>-26</v>
      </c>
      <c r="L44" s="4"/>
      <c r="M44" s="4"/>
      <c r="N44" s="4"/>
    </row>
    <row r="45" ht="17.25" customHeight="1" spans="1:15" x14ac:dyDescent="0.25">
      <c r="A45" s="17">
        <v>45025</v>
      </c>
      <c r="B45" s="70">
        <v>-71</v>
      </c>
      <c r="C45" s="70">
        <v>-28</v>
      </c>
      <c r="D45" s="70">
        <v>-8</v>
      </c>
      <c r="E45" s="73"/>
      <c r="F45" s="70">
        <v>-17</v>
      </c>
      <c r="G45" s="70">
        <v>-130</v>
      </c>
      <c r="H45" s="73"/>
      <c r="I45" s="73"/>
      <c r="J45" s="70">
        <v>-35</v>
      </c>
      <c r="K45" s="70">
        <v>-44</v>
      </c>
      <c r="L45" s="4"/>
      <c r="M45" s="4"/>
      <c r="N45" s="4"/>
    </row>
    <row r="46" ht="17.25" customHeight="1" spans="1:15" x14ac:dyDescent="0.25">
      <c r="A46" s="17">
        <v>45239</v>
      </c>
      <c r="B46" s="70">
        <v>-23</v>
      </c>
      <c r="C46" s="73"/>
      <c r="D46" s="73"/>
      <c r="E46" s="73"/>
      <c r="F46" s="70">
        <v>-34</v>
      </c>
      <c r="G46" s="73"/>
      <c r="H46" s="73"/>
      <c r="I46" s="73"/>
      <c r="J46" s="70">
        <v>-118</v>
      </c>
      <c r="K46" s="70">
        <v>-17</v>
      </c>
      <c r="L46" s="4"/>
      <c r="M46" s="4"/>
      <c r="N46" s="4"/>
    </row>
    <row r="47" ht="17.25" customHeight="1" spans="1:15" x14ac:dyDescent="0.25">
      <c r="A47" s="8" t="s">
        <v>817</v>
      </c>
      <c r="B47" s="70">
        <v>-39</v>
      </c>
      <c r="C47" s="70">
        <v>-127</v>
      </c>
      <c r="D47" s="70">
        <v>-40</v>
      </c>
      <c r="E47" s="70">
        <v>-49</v>
      </c>
      <c r="F47" s="73"/>
      <c r="G47" s="73"/>
      <c r="H47" s="73"/>
      <c r="I47" s="73"/>
      <c r="J47" s="73"/>
      <c r="K47" s="70">
        <v>-13</v>
      </c>
      <c r="L47" s="4"/>
      <c r="M47" s="4"/>
      <c r="N47" s="4"/>
    </row>
    <row r="48" ht="17.25" customHeight="1" spans="1:15" x14ac:dyDescent="0.25">
      <c r="A48" s="17" t="s">
        <v>882</v>
      </c>
      <c r="B48" s="32">
        <v>-2</v>
      </c>
      <c r="C48" s="32">
        <v>-6</v>
      </c>
      <c r="D48" s="32">
        <v>-12</v>
      </c>
      <c r="E48" s="32">
        <v>-39</v>
      </c>
      <c r="F48" s="36"/>
      <c r="G48" s="32">
        <v>-380</v>
      </c>
      <c r="H48" s="32">
        <v>-26</v>
      </c>
      <c r="I48" s="36"/>
      <c r="J48" s="36"/>
      <c r="K48" s="32">
        <v>-3</v>
      </c>
      <c r="L48" s="4"/>
      <c r="M48" s="4"/>
      <c r="N48" s="4"/>
    </row>
    <row r="49" ht="17.25" customHeight="1" spans="1:15" x14ac:dyDescent="0.25">
      <c r="A49" s="57">
        <v>44967</v>
      </c>
      <c r="B49" s="70">
        <v>-18</v>
      </c>
      <c r="C49" s="70">
        <v>-15</v>
      </c>
      <c r="D49" s="70">
        <v>-3</v>
      </c>
      <c r="E49" s="58"/>
      <c r="F49" s="58"/>
      <c r="G49" s="70">
        <v>-50</v>
      </c>
      <c r="H49" s="58"/>
      <c r="I49" s="70">
        <v>-1</v>
      </c>
      <c r="J49" s="58"/>
      <c r="K49" s="58"/>
      <c r="L49" s="4"/>
      <c r="M49" s="4"/>
      <c r="N49" s="4"/>
    </row>
    <row r="50" ht="17.25" customHeight="1" spans="1:15" x14ac:dyDescent="0.25">
      <c r="A50" s="57">
        <v>45240</v>
      </c>
      <c r="B50" s="70">
        <v>71</v>
      </c>
      <c r="C50" s="70">
        <v>87</v>
      </c>
      <c r="D50" s="58"/>
      <c r="E50" s="58"/>
      <c r="F50" s="58"/>
      <c r="G50" s="58"/>
      <c r="H50" s="58"/>
      <c r="I50" s="58"/>
      <c r="J50" s="70">
        <v>40</v>
      </c>
      <c r="K50" s="58"/>
      <c r="L50" s="4"/>
      <c r="M50" s="4"/>
      <c r="N50" s="4"/>
    </row>
    <row r="51" ht="17.25" customHeight="1" spans="1:15" x14ac:dyDescent="0.25">
      <c r="A51" s="57">
        <v>45270</v>
      </c>
      <c r="B51" s="70">
        <v>60</v>
      </c>
      <c r="C51" s="70">
        <v>75</v>
      </c>
      <c r="D51" s="73"/>
      <c r="E51" s="73"/>
      <c r="F51" s="73"/>
      <c r="G51" s="70">
        <v>200</v>
      </c>
      <c r="H51" s="73"/>
      <c r="I51" s="73"/>
      <c r="J51" s="70">
        <v>40</v>
      </c>
      <c r="K51" s="73"/>
      <c r="L51" s="4"/>
      <c r="M51" s="4"/>
      <c r="N51" s="4"/>
    </row>
    <row r="52" ht="17.25" customHeight="1" spans="1:15" x14ac:dyDescent="0.25">
      <c r="A52" s="17" t="s">
        <v>1063</v>
      </c>
      <c r="B52" s="70">
        <v>50</v>
      </c>
      <c r="C52" s="70">
        <v>100</v>
      </c>
      <c r="D52" s="58"/>
      <c r="E52" s="58"/>
      <c r="F52" s="58"/>
      <c r="G52" s="70">
        <v>150</v>
      </c>
      <c r="H52" s="58"/>
      <c r="I52" s="58"/>
      <c r="J52" s="58"/>
      <c r="K52" s="58"/>
      <c r="L52" s="4"/>
      <c r="M52" s="4"/>
      <c r="N52" s="4"/>
    </row>
    <row r="53" ht="17.25" customHeight="1" spans="1:15" x14ac:dyDescent="0.25">
      <c r="A53" s="85" t="s">
        <v>311</v>
      </c>
      <c r="B53" s="70">
        <v>99</v>
      </c>
      <c r="C53" s="70">
        <v>80</v>
      </c>
      <c r="D53" s="58"/>
      <c r="E53" s="58"/>
      <c r="F53" s="58"/>
      <c r="G53" s="70">
        <v>280</v>
      </c>
      <c r="H53" s="58"/>
      <c r="I53" s="58"/>
      <c r="J53" s="58"/>
      <c r="K53" s="58"/>
      <c r="L53" s="4"/>
      <c r="M53" s="4"/>
      <c r="N53" s="4"/>
    </row>
    <row r="54" ht="17.25" customHeight="1" spans="1:15" x14ac:dyDescent="0.25">
      <c r="A54" s="85" t="s">
        <v>320</v>
      </c>
      <c r="B54" s="70">
        <v>48</v>
      </c>
      <c r="C54" s="70">
        <v>228</v>
      </c>
      <c r="D54" s="58"/>
      <c r="E54" s="58"/>
      <c r="F54" s="58"/>
      <c r="G54" s="70">
        <v>210</v>
      </c>
      <c r="H54" s="58"/>
      <c r="I54" s="58"/>
      <c r="J54" s="58"/>
      <c r="K54" s="58"/>
      <c r="L54" s="4"/>
      <c r="M54" s="4"/>
      <c r="N54" s="4"/>
    </row>
    <row r="55" ht="17.25" customHeight="1" spans="1:15" x14ac:dyDescent="0.25">
      <c r="A55" s="17" t="s">
        <v>302</v>
      </c>
      <c r="B55" s="58"/>
      <c r="C55" s="58"/>
      <c r="D55" s="58"/>
      <c r="E55" s="58"/>
      <c r="F55" s="58"/>
      <c r="G55" s="58"/>
      <c r="H55" s="70">
        <v>21</v>
      </c>
      <c r="I55" s="58"/>
      <c r="J55" s="58"/>
      <c r="K55" s="58"/>
      <c r="L55" s="4"/>
      <c r="M55" s="4"/>
      <c r="N55" s="4"/>
    </row>
    <row r="56" ht="17.25" customHeight="1" spans="1:15" x14ac:dyDescent="0.25">
      <c r="A56" s="8" t="s">
        <v>820</v>
      </c>
      <c r="B56" s="70">
        <v>60</v>
      </c>
      <c r="C56" s="70">
        <v>64</v>
      </c>
      <c r="D56" s="58"/>
      <c r="E56" s="58"/>
      <c r="F56" s="58"/>
      <c r="G56" s="70">
        <v>98</v>
      </c>
      <c r="H56" s="58"/>
      <c r="I56" s="58"/>
      <c r="J56" s="58"/>
      <c r="K56" s="58"/>
      <c r="L56" s="4"/>
      <c r="M56" s="4"/>
      <c r="N56" s="4"/>
    </row>
    <row r="57" ht="17.25" customHeight="1" spans="1:15" x14ac:dyDescent="0.25">
      <c r="A57" s="17" t="s">
        <v>1064</v>
      </c>
      <c r="B57" s="70">
        <v>60</v>
      </c>
      <c r="C57" s="70">
        <v>60</v>
      </c>
      <c r="D57" s="58"/>
      <c r="E57" s="58"/>
      <c r="F57" s="58"/>
      <c r="G57" s="58"/>
      <c r="H57" s="58"/>
      <c r="I57" s="58"/>
      <c r="J57" s="70">
        <v>80</v>
      </c>
      <c r="K57" s="58"/>
      <c r="L57" s="4"/>
      <c r="M57" s="4"/>
      <c r="N57" s="4"/>
    </row>
    <row r="58" ht="17.25" customHeight="1" spans="1:15" x14ac:dyDescent="0.25">
      <c r="A58" s="17" t="s">
        <v>870</v>
      </c>
      <c r="B58" s="70">
        <v>83</v>
      </c>
      <c r="C58" s="70">
        <v>100</v>
      </c>
      <c r="D58" s="58"/>
      <c r="E58" s="58"/>
      <c r="F58" s="58"/>
      <c r="G58" s="70">
        <v>24</v>
      </c>
      <c r="H58" s="58"/>
      <c r="I58" s="58"/>
      <c r="J58" s="58"/>
      <c r="K58" s="58"/>
      <c r="L58" s="4"/>
      <c r="M58" s="4"/>
      <c r="N58" s="4"/>
    </row>
    <row r="59" ht="17.25" customHeight="1" spans="1:15" x14ac:dyDescent="0.25">
      <c r="A59" s="85" t="s">
        <v>860</v>
      </c>
      <c r="B59" s="58"/>
      <c r="C59" s="70">
        <v>50</v>
      </c>
      <c r="D59" s="58"/>
      <c r="E59" s="58"/>
      <c r="F59" s="58"/>
      <c r="G59" s="70">
        <v>100</v>
      </c>
      <c r="H59" s="58"/>
      <c r="I59" s="58"/>
      <c r="J59" s="58"/>
      <c r="K59" s="58"/>
      <c r="L59" s="4"/>
      <c r="M59" s="4"/>
      <c r="N59" s="4"/>
    </row>
    <row r="60" ht="17.25" customHeight="1" spans="1:15" x14ac:dyDescent="0.25">
      <c r="A60" s="17">
        <v>44968</v>
      </c>
      <c r="B60" s="70">
        <v>50</v>
      </c>
      <c r="C60" s="70">
        <v>50</v>
      </c>
      <c r="D60" s="58"/>
      <c r="E60" s="58"/>
      <c r="F60" s="58"/>
      <c r="G60" s="70">
        <v>100</v>
      </c>
      <c r="H60" s="58"/>
      <c r="I60" s="58"/>
      <c r="J60" s="58"/>
      <c r="K60" s="58"/>
      <c r="L60" s="4"/>
      <c r="M60" s="4"/>
      <c r="N60" s="4"/>
    </row>
    <row r="61" ht="17.25" customHeight="1" spans="1:15" x14ac:dyDescent="0.25">
      <c r="A61" s="85">
        <v>45027</v>
      </c>
      <c r="B61" s="70">
        <v>59</v>
      </c>
      <c r="C61" s="70">
        <v>200</v>
      </c>
      <c r="D61" s="73"/>
      <c r="E61" s="73"/>
      <c r="F61" s="73"/>
      <c r="G61" s="70">
        <v>118</v>
      </c>
      <c r="H61" s="73"/>
      <c r="I61" s="73"/>
      <c r="J61" s="73"/>
      <c r="K61" s="73"/>
      <c r="L61" s="4"/>
      <c r="M61" s="4"/>
      <c r="N61" s="4"/>
    </row>
    <row r="62" ht="17.25" customHeight="1" spans="1:15" x14ac:dyDescent="0.25">
      <c r="A62" s="17" t="s">
        <v>897</v>
      </c>
      <c r="B62" s="58"/>
      <c r="C62" s="58"/>
      <c r="D62" s="58"/>
      <c r="E62" s="58"/>
      <c r="F62" s="58"/>
      <c r="G62" s="58"/>
      <c r="H62" s="58"/>
      <c r="I62" s="70">
        <v>15</v>
      </c>
      <c r="J62" s="58"/>
      <c r="K62" s="58"/>
      <c r="L62" s="4"/>
      <c r="M62" s="4"/>
      <c r="N62" s="4"/>
    </row>
    <row r="63" ht="17.25" customHeight="1" spans="1:15" x14ac:dyDescent="0.25">
      <c r="A63" s="85" t="s">
        <v>836</v>
      </c>
      <c r="B63" s="70">
        <v>-11</v>
      </c>
      <c r="C63" s="70">
        <v>-380</v>
      </c>
      <c r="D63" s="70">
        <v>-19</v>
      </c>
      <c r="E63" s="70">
        <v>-58</v>
      </c>
      <c r="F63" s="70">
        <v>-27</v>
      </c>
      <c r="G63" s="73"/>
      <c r="H63" s="73"/>
      <c r="I63" s="73"/>
      <c r="J63" s="70">
        <v>-10</v>
      </c>
      <c r="K63" s="73"/>
      <c r="L63" s="4"/>
      <c r="M63" s="4"/>
      <c r="N63" s="4"/>
    </row>
    <row r="64" ht="17.25" customHeight="1" spans="1:15" x14ac:dyDescent="0.25">
      <c r="A64" s="85" t="s">
        <v>1054</v>
      </c>
      <c r="B64" s="70">
        <v>-68</v>
      </c>
      <c r="C64" s="70">
        <v>-84</v>
      </c>
      <c r="D64" s="70">
        <v>-17</v>
      </c>
      <c r="E64" s="70">
        <v>-5</v>
      </c>
      <c r="F64" s="70">
        <v>-52</v>
      </c>
      <c r="G64" s="70">
        <v>-60</v>
      </c>
      <c r="H64" s="70">
        <v>-18</v>
      </c>
      <c r="I64" s="73"/>
      <c r="J64" s="70">
        <v>-26</v>
      </c>
      <c r="K64" s="73"/>
      <c r="L64" s="4"/>
      <c r="M64" s="4"/>
      <c r="N64" s="4"/>
    </row>
    <row r="65" ht="17.25" customHeight="1" spans="1:15" x14ac:dyDescent="0.25">
      <c r="A65" s="17" t="s">
        <v>1057</v>
      </c>
      <c r="B65" s="70">
        <v>-65</v>
      </c>
      <c r="C65" s="70">
        <v>-93</v>
      </c>
      <c r="D65" s="70">
        <v>-3</v>
      </c>
      <c r="E65" s="73"/>
      <c r="F65" s="73"/>
      <c r="G65" s="70">
        <v>-360</v>
      </c>
      <c r="H65" s="73"/>
      <c r="I65" s="73"/>
      <c r="J65" s="73"/>
      <c r="K65" s="73"/>
      <c r="L65" s="12" t="s">
        <v>1068</v>
      </c>
      <c r="M65" s="4"/>
      <c r="N65" s="4"/>
    </row>
    <row r="66" ht="17.25" customHeight="1" spans="1:15" x14ac:dyDescent="0.25">
      <c r="A66" s="85">
        <v>45570</v>
      </c>
      <c r="B66" s="70">
        <v>-57</v>
      </c>
      <c r="C66" s="70">
        <v>-69</v>
      </c>
      <c r="D66" s="70">
        <v>-6</v>
      </c>
      <c r="E66" s="58"/>
      <c r="F66" s="58"/>
      <c r="G66" s="70">
        <v>-190</v>
      </c>
      <c r="H66" s="58"/>
      <c r="I66" s="73"/>
      <c r="J66" s="58"/>
      <c r="K66" s="73"/>
      <c r="L66" s="4"/>
      <c r="M66" s="4"/>
      <c r="N66" s="4"/>
    </row>
    <row r="67" ht="17.25" customHeight="1" spans="1:15" x14ac:dyDescent="0.25">
      <c r="A67" s="85" t="s">
        <v>929</v>
      </c>
      <c r="B67" s="70">
        <v>-63</v>
      </c>
      <c r="C67" s="70">
        <v>-132</v>
      </c>
      <c r="D67" s="70">
        <v>-12</v>
      </c>
      <c r="E67" s="58"/>
      <c r="F67" s="58"/>
      <c r="G67" s="70">
        <v>-150</v>
      </c>
      <c r="H67" s="58"/>
      <c r="I67" s="73"/>
      <c r="J67" s="58"/>
      <c r="K67" s="73"/>
      <c r="L67" s="4"/>
      <c r="M67" s="4"/>
      <c r="N67" s="4"/>
    </row>
    <row r="68" ht="17.25" customHeight="1" spans="1:15" x14ac:dyDescent="0.25">
      <c r="A68" s="85" t="s">
        <v>900</v>
      </c>
      <c r="B68" s="70">
        <v>-65</v>
      </c>
      <c r="C68" s="70">
        <v>-40</v>
      </c>
      <c r="D68" s="73"/>
      <c r="E68" s="73"/>
      <c r="F68" s="70">
        <v>-10</v>
      </c>
      <c r="G68" s="73"/>
      <c r="H68" s="73"/>
      <c r="I68" s="70">
        <v>-11</v>
      </c>
      <c r="J68" s="70">
        <v>-30</v>
      </c>
      <c r="K68" s="73"/>
      <c r="L68" s="4"/>
      <c r="M68" s="4"/>
      <c r="N68" s="4"/>
    </row>
    <row r="69" ht="17.25" customHeight="1" spans="1:15" x14ac:dyDescent="0.25">
      <c r="A69" s="85" t="s">
        <v>1055</v>
      </c>
      <c r="B69" s="70">
        <v>-43</v>
      </c>
      <c r="C69" s="70">
        <v>-20</v>
      </c>
      <c r="D69" s="73"/>
      <c r="E69" s="73"/>
      <c r="F69" s="73"/>
      <c r="G69" s="70">
        <v>-290</v>
      </c>
      <c r="H69" s="70">
        <v>-9</v>
      </c>
      <c r="I69" s="70">
        <v>-10</v>
      </c>
      <c r="J69" s="73"/>
      <c r="K69" s="73"/>
      <c r="L69" s="4"/>
      <c r="M69" s="4"/>
      <c r="N69" s="4"/>
    </row>
    <row r="70" ht="17.25" customHeight="1" spans="1:15" x14ac:dyDescent="0.25">
      <c r="A70" s="85"/>
      <c r="B70" s="58"/>
      <c r="C70" s="58"/>
      <c r="D70" s="73"/>
      <c r="E70" s="73"/>
      <c r="F70" s="58"/>
      <c r="G70" s="73"/>
      <c r="H70" s="73"/>
      <c r="I70" s="58"/>
      <c r="J70" s="58"/>
      <c r="K70" s="73"/>
      <c r="L70" s="4"/>
      <c r="M70" s="4"/>
      <c r="N70" s="4"/>
    </row>
    <row r="71" ht="17.25" customHeight="1" spans="1:15" x14ac:dyDescent="0.25">
      <c r="A71" s="1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4"/>
      <c r="M71" s="4"/>
      <c r="N71" s="4"/>
    </row>
    <row r="72" ht="17.25" customHeight="1" spans="1:15" x14ac:dyDescent="0.25">
      <c r="A72" s="57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4"/>
      <c r="M72" s="4"/>
      <c r="N72" s="4"/>
    </row>
    <row r="73" ht="17.25" customHeight="1" spans="1:15" x14ac:dyDescent="0.25">
      <c r="A73" s="40" t="s">
        <v>1069</v>
      </c>
      <c r="B73" s="168">
        <f>SUM(C8:C77)</f>
      </c>
      <c r="C73" s="168">
        <f>SUM(D8:D77)</f>
      </c>
      <c r="D73" s="168">
        <f>SUM(E8:E77)</f>
      </c>
      <c r="E73" s="168">
        <f>SUM(F8:F77)</f>
      </c>
      <c r="F73" s="168">
        <f>SUM(G8:G77)</f>
      </c>
      <c r="G73" s="168">
        <f>SUM(H8:H77)</f>
      </c>
      <c r="H73" s="168">
        <f>SUM(I8:I77)</f>
      </c>
      <c r="I73" s="168">
        <f>SUM(J8:J77)</f>
      </c>
      <c r="J73" s="168">
        <f>SUM(K8:K77)</f>
      </c>
      <c r="K73" s="168">
        <f>SUM(L8:L77)</f>
      </c>
      <c r="L73" s="4"/>
      <c r="M73" s="4"/>
      <c r="N73" s="4"/>
    </row>
    <row r="74" ht="17.25" customHeight="1" spans="1:15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4"/>
      <c r="M74" s="4"/>
      <c r="N74" s="4"/>
    </row>
    <row r="75" ht="17.25" customHeight="1" spans="1:15" x14ac:dyDescent="0.25">
      <c r="A75" s="26"/>
      <c r="B75" s="198" t="s">
        <v>6</v>
      </c>
      <c r="C75" s="198" t="s">
        <v>8</v>
      </c>
      <c r="D75" s="198" t="s">
        <v>3</v>
      </c>
      <c r="E75" s="198" t="s">
        <v>7</v>
      </c>
      <c r="F75" s="198" t="s">
        <v>11</v>
      </c>
      <c r="G75" s="198" t="s">
        <v>13</v>
      </c>
      <c r="H75" s="198" t="s">
        <v>169</v>
      </c>
      <c r="I75" s="198" t="s">
        <v>17</v>
      </c>
      <c r="J75" s="198" t="s">
        <v>9</v>
      </c>
      <c r="K75" s="198" t="s">
        <v>46</v>
      </c>
      <c r="L75" s="4"/>
      <c r="M75" s="4"/>
      <c r="N75" s="4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7" width="9.290714285714287" style="31" customWidth="1"/>
    <col min="8" max="11" width="9.147857142857141" style="31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167</v>
      </c>
      <c r="H1" s="198" t="s">
        <v>205</v>
      </c>
      <c r="I1" s="198" t="s">
        <v>7</v>
      </c>
      <c r="J1" s="198" t="s">
        <v>169</v>
      </c>
      <c r="K1" s="198" t="s">
        <v>3</v>
      </c>
      <c r="L1" s="4"/>
    </row>
    <row r="2" ht="17.25" customHeight="1" spans="1:13" x14ac:dyDescent="0.25">
      <c r="A2" s="17">
        <v>44754</v>
      </c>
      <c r="B2" s="32">
        <v>60</v>
      </c>
      <c r="C2" s="32">
        <v>30</v>
      </c>
      <c r="D2" s="32">
        <v>60</v>
      </c>
      <c r="E2" s="32">
        <v>120</v>
      </c>
      <c r="F2" s="32">
        <v>80</v>
      </c>
      <c r="G2" s="32">
        <v>40</v>
      </c>
      <c r="H2" s="32">
        <v>80</v>
      </c>
      <c r="I2" s="18"/>
      <c r="J2" s="18"/>
      <c r="K2" s="18"/>
      <c r="L2" s="4"/>
    </row>
    <row r="3" ht="17.25" customHeight="1" spans="1:13" x14ac:dyDescent="0.25">
      <c r="A3" s="57" t="s">
        <v>189</v>
      </c>
      <c r="B3" s="58"/>
      <c r="C3" s="58"/>
      <c r="D3" s="58"/>
      <c r="E3" s="58"/>
      <c r="F3" s="58"/>
      <c r="G3" s="58"/>
      <c r="H3" s="58"/>
      <c r="I3" s="70">
        <v>40</v>
      </c>
      <c r="J3" s="70">
        <v>15</v>
      </c>
      <c r="K3" s="70">
        <v>40</v>
      </c>
      <c r="L3" s="4"/>
    </row>
    <row r="4" ht="17.25" customHeight="1" spans="1:13" x14ac:dyDescent="0.25">
      <c r="A4" s="108" t="s">
        <v>483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109">
        <f>SUM(I9:I10)</f>
      </c>
      <c r="I4" s="109">
        <f>SUM(J9:J10)</f>
      </c>
      <c r="J4" s="109">
        <f>SUM(K9:K10)</f>
      </c>
      <c r="K4" s="109">
        <f>SUM(L9:L10)</f>
      </c>
      <c r="L4" s="4"/>
    </row>
    <row r="5" ht="17.25" customHeight="1" spans="1:13" x14ac:dyDescent="0.25">
      <c r="A5" s="17"/>
      <c r="B5" s="68"/>
      <c r="C5" s="68"/>
      <c r="D5" s="68"/>
      <c r="E5" s="68"/>
      <c r="F5" s="68"/>
      <c r="G5" s="68"/>
      <c r="H5" s="68"/>
      <c r="I5" s="68"/>
      <c r="J5" s="68"/>
      <c r="K5" s="68"/>
      <c r="L5" s="4"/>
    </row>
    <row r="6" ht="17.25" customHeight="1" spans="1:13" x14ac:dyDescent="0.25">
      <c r="A6" s="108" t="s">
        <v>484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09">
        <f>SUM(I11:I12)</f>
      </c>
      <c r="I6" s="109">
        <f>SUM(J11:J12)</f>
      </c>
      <c r="J6" s="109">
        <f>SUM(K11:K12)</f>
      </c>
      <c r="K6" s="109">
        <f>SUM(L11:L12)</f>
      </c>
      <c r="L6" s="4"/>
    </row>
    <row r="7" ht="17.25" customHeight="1" spans="1:13" x14ac:dyDescent="0.25">
      <c r="A7" s="17" t="s">
        <v>1070</v>
      </c>
      <c r="B7" s="68"/>
      <c r="C7" s="68"/>
      <c r="D7" s="68"/>
      <c r="E7" s="68"/>
      <c r="F7" s="68"/>
      <c r="G7" s="68"/>
      <c r="H7" s="68"/>
      <c r="I7" s="68"/>
      <c r="J7" s="67">
        <v>15</v>
      </c>
      <c r="K7" s="68"/>
      <c r="L7" s="4"/>
    </row>
    <row r="8" ht="17.25" customHeight="1" spans="1:13" x14ac:dyDescent="0.25">
      <c r="A8" s="108" t="s">
        <v>947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109">
        <f>SUM(I13:I14)</f>
      </c>
      <c r="I8" s="109">
        <f>SUM(J13:J14)</f>
      </c>
      <c r="J8" s="109">
        <f>SUM(K13:K14)</f>
      </c>
      <c r="K8" s="109">
        <f>SUM(L13:L14)</f>
      </c>
      <c r="L8" s="33" t="s">
        <v>997</v>
      </c>
    </row>
    <row r="9" ht="17.25" customHeight="1" spans="1:13" x14ac:dyDescent="0.25">
      <c r="A9" s="17"/>
      <c r="B9" s="68"/>
      <c r="C9" s="68"/>
      <c r="D9" s="68"/>
      <c r="E9" s="68"/>
      <c r="F9" s="68"/>
      <c r="G9" s="68"/>
      <c r="H9" s="68"/>
      <c r="I9" s="68"/>
      <c r="J9" s="68"/>
      <c r="K9" s="68"/>
      <c r="L9" s="4"/>
    </row>
    <row r="10" ht="17.25" customHeight="1" spans="1:13" x14ac:dyDescent="0.25">
      <c r="A10" s="108" t="s">
        <v>948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109">
        <f>SUM(I15:I16)</f>
      </c>
      <c r="I10" s="109">
        <f>SUM(J15:J16)</f>
      </c>
      <c r="J10" s="109">
        <f>SUM(K15:K16)</f>
      </c>
      <c r="K10" s="109">
        <f>SUM(L15:L16)</f>
      </c>
      <c r="L10" s="33" t="s">
        <v>997</v>
      </c>
    </row>
    <row r="11" ht="17.25" customHeight="1" spans="1:13" x14ac:dyDescent="0.25">
      <c r="A11" s="17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4"/>
    </row>
    <row r="12" ht="17.25" customHeight="1" spans="1:13" x14ac:dyDescent="0.25">
      <c r="A12" s="108" t="s">
        <v>949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09">
        <f>SUM(I17:I18)</f>
      </c>
      <c r="I12" s="109">
        <f>SUM(J17:J18)</f>
      </c>
      <c r="J12" s="109">
        <f>SUM(K17:K18)</f>
      </c>
      <c r="K12" s="109">
        <f>SUM(L17:L18)</f>
      </c>
      <c r="L12" s="33" t="s">
        <v>997</v>
      </c>
    </row>
    <row r="13" ht="17.25" customHeight="1" spans="1:13" x14ac:dyDescent="0.25">
      <c r="A13" s="57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4"/>
    </row>
    <row r="14" ht="17.25" customHeight="1" spans="1:13" x14ac:dyDescent="0.25">
      <c r="A14" s="108" t="s">
        <v>950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09">
        <f>SUM(I19:I20)</f>
      </c>
      <c r="I14" s="109">
        <f>SUM(J19:J20)</f>
      </c>
      <c r="J14" s="109">
        <f>SUM(K19:K20)</f>
      </c>
      <c r="K14" s="109">
        <f>SUM(L19:L20)</f>
      </c>
      <c r="L14" s="407" t="s">
        <v>997</v>
      </c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08" t="s">
        <v>952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09">
        <f>SUM(I21:I22)</f>
      </c>
      <c r="I16" s="109">
        <f>SUM(J21:J22)</f>
      </c>
      <c r="J16" s="109">
        <f>SUM(K21:K22)</f>
      </c>
      <c r="K16" s="109">
        <f>SUM(L21:L22)</f>
      </c>
      <c r="L16" s="407" t="s">
        <v>1025</v>
      </c>
    </row>
    <row r="17" ht="17.25" customHeight="1" spans="1:13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4"/>
    </row>
    <row r="18" ht="17.25" customHeight="1" spans="1:13" x14ac:dyDescent="0.25">
      <c r="A18" s="108" t="s">
        <v>953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108" t="s">
        <v>954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109">
        <f>SUM(I25:I26)</f>
      </c>
      <c r="I20" s="109">
        <f>SUM(J25:J26)</f>
      </c>
      <c r="J20" s="109">
        <f>SUM(K25:K26)</f>
      </c>
      <c r="K20" s="109">
        <f>SUM(L25:L26)</f>
      </c>
      <c r="L20" s="4"/>
    </row>
    <row r="21" ht="17.25" customHeight="1" spans="1:13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108" t="s">
        <v>1027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109">
        <f>SUM(J27:J28)</f>
      </c>
      <c r="J22" s="109">
        <f>SUM(K27:K28)</f>
      </c>
      <c r="K22" s="109">
        <f>SUM(L27:L28)</f>
      </c>
      <c r="L22" s="4"/>
    </row>
    <row r="23" ht="17.25" customHeight="1" spans="1:13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194" t="s">
        <v>1028</v>
      </c>
      <c r="B24" s="175">
        <f>SUM(C29:C30)</f>
      </c>
      <c r="C24" s="175">
        <f>SUM(D29:D30)</f>
      </c>
      <c r="D24" s="175">
        <f>SUM(E29:E30)</f>
      </c>
      <c r="E24" s="175">
        <f>SUM(F29:F30)</f>
      </c>
      <c r="F24" s="175">
        <f>SUM(G29:G30)</f>
      </c>
      <c r="G24" s="175">
        <f>SUM(H29:H30)</f>
      </c>
      <c r="H24" s="175">
        <f>SUM(I29:I30)</f>
      </c>
      <c r="I24" s="175">
        <f>SUM(J29:J30)</f>
      </c>
      <c r="J24" s="175">
        <f>SUM(K29:K30)</f>
      </c>
      <c r="K24" s="175">
        <f>SUM(L29:L30)</f>
      </c>
      <c r="L24" s="4"/>
    </row>
    <row r="25" ht="17.25" customHeight="1" spans="1:13" x14ac:dyDescent="0.25">
      <c r="A25" s="85" t="s">
        <v>821</v>
      </c>
      <c r="B25" s="18"/>
      <c r="C25" s="18"/>
      <c r="D25" s="18"/>
      <c r="E25" s="18"/>
      <c r="F25" s="32">
        <v>-80</v>
      </c>
      <c r="G25" s="18"/>
      <c r="H25" s="18"/>
      <c r="I25" s="18"/>
      <c r="J25" s="18"/>
      <c r="K25" s="18"/>
      <c r="L25" s="4"/>
    </row>
    <row r="26" ht="17.25" customHeight="1" spans="1:13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22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4"/>
    </row>
    <row r="28" ht="17.25" customHeight="1" spans="1:13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4"/>
    </row>
    <row r="29" ht="17.25" customHeight="1" spans="1:13" x14ac:dyDescent="0.25">
      <c r="A29" s="57"/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4"/>
    </row>
    <row r="30" ht="17.25" customHeight="1" spans="1:13" x14ac:dyDescent="0.25">
      <c r="A30" s="98" t="s">
        <v>277</v>
      </c>
      <c r="B30" s="381">
        <f>SUM(C11)</f>
      </c>
      <c r="C30" s="381">
        <f>SUM(D11)</f>
      </c>
      <c r="D30" s="381">
        <f>SUM(E11)</f>
      </c>
      <c r="E30" s="381">
        <f>SUM(F11)</f>
      </c>
      <c r="F30" s="381">
        <f>SUM(G11)</f>
      </c>
      <c r="G30" s="381">
        <f>SUM(H11)</f>
      </c>
      <c r="H30" s="381">
        <f>SUM(I11)</f>
      </c>
      <c r="I30" s="381">
        <f>SUM(J11)</f>
      </c>
      <c r="J30" s="381">
        <f>SUM(K11:K12)</f>
      </c>
      <c r="K30" s="381">
        <f>SUM(L11)</f>
      </c>
      <c r="L30" s="4"/>
    </row>
    <row r="31" ht="17.25" customHeight="1" spans="1:13" x14ac:dyDescent="0.25">
      <c r="A31" s="5" t="s">
        <v>773</v>
      </c>
      <c r="B31" s="382">
        <v>60</v>
      </c>
      <c r="C31" s="382">
        <v>30</v>
      </c>
      <c r="D31" s="382">
        <v>60</v>
      </c>
      <c r="E31" s="382">
        <v>120</v>
      </c>
      <c r="F31" s="382">
        <v>80</v>
      </c>
      <c r="G31" s="382">
        <v>40</v>
      </c>
      <c r="H31" s="382">
        <v>80</v>
      </c>
      <c r="I31" s="382">
        <v>40</v>
      </c>
      <c r="J31" s="382">
        <v>30</v>
      </c>
      <c r="K31" s="382">
        <v>40</v>
      </c>
      <c r="L31" s="4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6" width="9.290714285714287" style="31" customWidth="1"/>
    <col min="7" max="7" width="9.147857142857141" style="31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46</v>
      </c>
      <c r="C1" s="198" t="s">
        <v>169</v>
      </c>
      <c r="D1" s="198" t="s">
        <v>17</v>
      </c>
      <c r="E1" s="198" t="s">
        <v>9</v>
      </c>
      <c r="F1" s="198" t="s">
        <v>13</v>
      </c>
      <c r="G1" s="198" t="s">
        <v>8</v>
      </c>
      <c r="H1" s="4"/>
    </row>
    <row r="2" ht="17.25" customHeight="1" spans="1:9" x14ac:dyDescent="0.25">
      <c r="A2" s="60" t="s">
        <v>1071</v>
      </c>
      <c r="B2" s="70">
        <v>24</v>
      </c>
      <c r="C2" s="58"/>
      <c r="D2" s="58"/>
      <c r="E2" s="70">
        <v>16</v>
      </c>
      <c r="F2" s="70">
        <v>32</v>
      </c>
      <c r="G2" s="70">
        <v>24</v>
      </c>
      <c r="H2" s="4"/>
    </row>
    <row r="3" ht="17.25" customHeight="1" spans="1:9" x14ac:dyDescent="0.25">
      <c r="A3" s="396" t="s">
        <v>483</v>
      </c>
      <c r="B3" s="109">
        <f>SUM(C9)</f>
      </c>
      <c r="C3" s="237"/>
      <c r="D3" s="237"/>
      <c r="E3" s="109">
        <f>SUM(F9)</f>
      </c>
      <c r="F3" s="109">
        <f>SUM(G9)</f>
      </c>
      <c r="G3" s="109">
        <f>SUM(H9)</f>
      </c>
      <c r="H3" s="4"/>
    </row>
    <row r="4" ht="17.25" customHeight="1" spans="1:9" x14ac:dyDescent="0.25">
      <c r="A4" s="85"/>
      <c r="B4" s="68"/>
      <c r="C4" s="68"/>
      <c r="D4" s="68"/>
      <c r="E4" s="68"/>
      <c r="F4" s="68"/>
      <c r="G4" s="68"/>
      <c r="H4" s="4"/>
    </row>
    <row r="5" ht="17.25" customHeight="1" spans="1:9" x14ac:dyDescent="0.25">
      <c r="A5" s="396" t="s">
        <v>484</v>
      </c>
      <c r="B5" s="109">
        <f>SUM(C10:C11)</f>
      </c>
      <c r="C5" s="237"/>
      <c r="D5" s="237"/>
      <c r="E5" s="109">
        <f>SUM(F10:F11)</f>
      </c>
      <c r="F5" s="109">
        <f>SUM(G10:G11)</f>
      </c>
      <c r="G5" s="109">
        <f>SUM(H10:H11)</f>
      </c>
      <c r="H5" s="4"/>
    </row>
    <row r="6" ht="17.25" customHeight="1" spans="1:9" x14ac:dyDescent="0.25">
      <c r="A6" s="66" t="s">
        <v>1070</v>
      </c>
      <c r="B6" s="68"/>
      <c r="C6" s="67">
        <v>8</v>
      </c>
      <c r="D6" s="67">
        <v>8</v>
      </c>
      <c r="E6" s="68"/>
      <c r="F6" s="68"/>
      <c r="G6" s="68"/>
      <c r="H6" s="4"/>
    </row>
    <row r="7" ht="17.25" customHeight="1" spans="1:9" x14ac:dyDescent="0.25">
      <c r="A7" s="396" t="s">
        <v>947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33" t="s">
        <v>997</v>
      </c>
    </row>
    <row r="8" ht="17.25" customHeight="1" spans="1:9" x14ac:dyDescent="0.25">
      <c r="A8" s="85"/>
      <c r="B8" s="68"/>
      <c r="C8" s="68"/>
      <c r="D8" s="68"/>
      <c r="E8" s="68"/>
      <c r="F8" s="68"/>
      <c r="G8" s="68"/>
      <c r="H8" s="4"/>
    </row>
    <row r="9" ht="17.25" customHeight="1" spans="1:9" x14ac:dyDescent="0.25">
      <c r="A9" s="396" t="s">
        <v>948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33" t="s">
        <v>997</v>
      </c>
    </row>
    <row r="10" ht="17.25" customHeight="1" spans="1:9" x14ac:dyDescent="0.25">
      <c r="A10" s="17"/>
      <c r="B10" s="68"/>
      <c r="C10" s="68"/>
      <c r="D10" s="68"/>
      <c r="E10" s="68"/>
      <c r="F10" s="68"/>
      <c r="G10" s="68"/>
      <c r="H10" s="4"/>
    </row>
    <row r="11" ht="17.25" customHeight="1" spans="1:9" x14ac:dyDescent="0.25">
      <c r="A11" s="396" t="s">
        <v>949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33" t="s">
        <v>997</v>
      </c>
    </row>
    <row r="12" ht="17.25" customHeight="1" spans="1:9" x14ac:dyDescent="0.25">
      <c r="A12" s="19"/>
      <c r="B12" s="18"/>
      <c r="C12" s="18"/>
      <c r="D12" s="18"/>
      <c r="E12" s="18"/>
      <c r="F12" s="18"/>
      <c r="G12" s="18"/>
      <c r="H12" s="4"/>
    </row>
    <row r="13" ht="17.25" customHeight="1" spans="1:9" x14ac:dyDescent="0.25">
      <c r="A13" s="396" t="s">
        <v>950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407" t="s">
        <v>997</v>
      </c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96" t="s">
        <v>1041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407" t="s">
        <v>1025</v>
      </c>
    </row>
    <row r="16" ht="17.25" customHeight="1" spans="1:9" x14ac:dyDescent="0.25">
      <c r="A16" s="19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396" t="s">
        <v>1042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4"/>
    </row>
    <row r="18" ht="15.75" customHeight="1" spans="1:9" x14ac:dyDescent="0.25">
      <c r="A18" s="19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396" t="s">
        <v>954</v>
      </c>
      <c r="B19" s="109">
        <f>SUM(C24:C25)</f>
      </c>
      <c r="C19" s="109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  <c r="H19" s="4"/>
    </row>
    <row r="20" ht="15.75" customHeight="1" spans="1:9" x14ac:dyDescent="0.25">
      <c r="A20" s="19"/>
      <c r="B20" s="18"/>
      <c r="C20" s="18"/>
      <c r="D20" s="18"/>
      <c r="E20" s="18"/>
      <c r="F20" s="18"/>
      <c r="G20" s="18"/>
      <c r="H20" s="4"/>
    </row>
    <row r="21" ht="17.25" customHeight="1" spans="1:9" x14ac:dyDescent="0.25">
      <c r="A21" s="396" t="s">
        <v>1027</v>
      </c>
      <c r="B21" s="109">
        <f>SUM(C26:C27)</f>
      </c>
      <c r="C21" s="109">
        <f>SUM(D26:D27)</f>
      </c>
      <c r="D21" s="109">
        <f>SUM(E26:E27)</f>
      </c>
      <c r="E21" s="109">
        <f>SUM(F26:F27)</f>
      </c>
      <c r="F21" s="109">
        <f>SUM(G26:G27)</f>
      </c>
      <c r="G21" s="109">
        <f>SUM(H26:H27)</f>
      </c>
      <c r="H21" s="4"/>
    </row>
    <row r="22" ht="15.75" customHeight="1" spans="1:9" x14ac:dyDescent="0.25">
      <c r="A22" s="19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4" t="s">
        <v>1028</v>
      </c>
      <c r="B23" s="175">
        <f>SUM(C28:C29)</f>
      </c>
      <c r="C23" s="175">
        <f>SUM(D28:D29)</f>
      </c>
      <c r="D23" s="175">
        <f>SUM(E28:E29)</f>
      </c>
      <c r="E23" s="175">
        <f>SUM(F28:F29)</f>
      </c>
      <c r="F23" s="175">
        <f>SUM(G28:G29)</f>
      </c>
      <c r="G23" s="175">
        <f>SUM(H28:H29)</f>
      </c>
      <c r="H23" s="4"/>
    </row>
    <row r="24" ht="17.25" customHeight="1" spans="1:9" x14ac:dyDescent="0.25">
      <c r="A24" s="66" t="s">
        <v>821</v>
      </c>
      <c r="B24" s="18"/>
      <c r="C24" s="18"/>
      <c r="D24" s="18"/>
      <c r="E24" s="32">
        <v>-16</v>
      </c>
      <c r="F24" s="18"/>
      <c r="G24" s="18"/>
      <c r="H24" s="4"/>
    </row>
    <row r="25" ht="17.25" customHeight="1" spans="1:9" x14ac:dyDescent="0.25">
      <c r="A25" s="19"/>
      <c r="B25" s="18"/>
      <c r="C25" s="18"/>
      <c r="D25" s="18"/>
      <c r="E25" s="18"/>
      <c r="F25" s="18"/>
      <c r="G25" s="18"/>
      <c r="H25" s="4"/>
    </row>
    <row r="26" ht="17.25" customHeight="1" spans="1:9" x14ac:dyDescent="0.25">
      <c r="A26" s="19"/>
      <c r="B26" s="18"/>
      <c r="C26" s="18"/>
      <c r="D26" s="18"/>
      <c r="E26" s="18"/>
      <c r="F26" s="18"/>
      <c r="G26" s="18"/>
      <c r="H26" s="4"/>
    </row>
    <row r="27" ht="17.25" customHeight="1" spans="1:9" x14ac:dyDescent="0.25">
      <c r="A27" s="60"/>
      <c r="B27" s="58"/>
      <c r="C27" s="58"/>
      <c r="D27" s="58"/>
      <c r="E27" s="58"/>
      <c r="F27" s="58"/>
      <c r="G27" s="58"/>
      <c r="H27" s="4"/>
    </row>
    <row r="28" ht="17.25" customHeight="1" spans="1:9" x14ac:dyDescent="0.25">
      <c r="A28" s="420" t="s">
        <v>277</v>
      </c>
      <c r="B28" s="381">
        <f>SUM(C9)</f>
      </c>
      <c r="C28" s="381">
        <f>SUM(D13)</f>
      </c>
      <c r="D28" s="381">
        <f>SUM(E13)</f>
      </c>
      <c r="E28" s="381">
        <f>SUM(F9)</f>
      </c>
      <c r="F28" s="381">
        <f>SUM(G9)</f>
      </c>
      <c r="G28" s="381">
        <f>SUM(H9)</f>
      </c>
      <c r="H28" s="4"/>
    </row>
    <row r="29" ht="17.25" customHeight="1" spans="1:9" x14ac:dyDescent="0.25">
      <c r="A29" s="20" t="s">
        <v>773</v>
      </c>
      <c r="B29" s="382">
        <v>24</v>
      </c>
      <c r="C29" s="382">
        <v>8</v>
      </c>
      <c r="D29" s="382">
        <v>8</v>
      </c>
      <c r="E29" s="382">
        <v>16</v>
      </c>
      <c r="F29" s="382">
        <v>32</v>
      </c>
      <c r="G29" s="382">
        <v>24</v>
      </c>
      <c r="H29" s="4"/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4.719285714285713" style="31" customWidth="1"/>
    <col min="3" max="3" width="12.43357142857143" style="4" customWidth="1"/>
  </cols>
  <sheetData>
    <row r="1" ht="17.25" customHeight="1" spans="1:4" x14ac:dyDescent="0.25">
      <c r="A1" s="252" t="s">
        <v>0</v>
      </c>
      <c r="B1" s="198" t="s">
        <v>1072</v>
      </c>
      <c r="C1" s="4"/>
    </row>
    <row r="2" ht="17.25" customHeight="1" spans="1:4" x14ac:dyDescent="0.25">
      <c r="A2" s="60" t="s">
        <v>325</v>
      </c>
      <c r="B2" s="70">
        <v>168</v>
      </c>
      <c r="C2" s="4"/>
    </row>
    <row r="3" ht="17.25" customHeight="1" spans="1:4" x14ac:dyDescent="0.25">
      <c r="A3" s="396" t="s">
        <v>484</v>
      </c>
      <c r="B3" s="186">
        <f>SUM(C9)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396" t="s">
        <v>947</v>
      </c>
      <c r="B5" s="186">
        <f>SUM(C10:C11)</f>
      </c>
      <c r="C5" s="33" t="s">
        <v>997</v>
      </c>
    </row>
    <row r="6" ht="17.25" customHeight="1" spans="1:4" x14ac:dyDescent="0.25">
      <c r="A6" s="85"/>
      <c r="B6" s="421"/>
      <c r="C6" s="4"/>
    </row>
    <row r="7" ht="17.25" customHeight="1" spans="1:4" x14ac:dyDescent="0.25">
      <c r="A7" s="396" t="s">
        <v>948</v>
      </c>
      <c r="B7" s="186">
        <f>SUM(C12:C13)</f>
      </c>
      <c r="C7" s="33" t="s">
        <v>997</v>
      </c>
    </row>
    <row r="8" ht="17.25" customHeight="1" spans="1:4" x14ac:dyDescent="0.25">
      <c r="A8" s="17"/>
      <c r="B8" s="374"/>
      <c r="C8" s="4"/>
    </row>
    <row r="9" ht="17.25" customHeight="1" spans="1:4" x14ac:dyDescent="0.25">
      <c r="A9" s="396" t="s">
        <v>949</v>
      </c>
      <c r="B9" s="186">
        <f>SUM(C14:C15)</f>
      </c>
      <c r="C9" s="33" t="s">
        <v>997</v>
      </c>
    </row>
    <row r="10" ht="17.25" customHeight="1" spans="1:4" x14ac:dyDescent="0.25">
      <c r="A10" s="19"/>
      <c r="B10" s="18"/>
      <c r="C10" s="4"/>
    </row>
    <row r="11" ht="17.25" customHeight="1" spans="1:4" x14ac:dyDescent="0.25">
      <c r="A11" s="396" t="s">
        <v>950</v>
      </c>
      <c r="B11" s="186">
        <f>SUM(C16:C17)</f>
      </c>
      <c r="C11" s="407" t="s">
        <v>997</v>
      </c>
    </row>
    <row r="12" ht="17.25" customHeight="1" spans="1:4" x14ac:dyDescent="0.25">
      <c r="A12" s="19"/>
      <c r="B12" s="18"/>
      <c r="C12" s="4"/>
    </row>
    <row r="13" ht="17.25" customHeight="1" spans="1:4" x14ac:dyDescent="0.25">
      <c r="A13" s="396" t="s">
        <v>952</v>
      </c>
      <c r="B13" s="186">
        <f>SUM(C18:C19)</f>
      </c>
      <c r="C13" s="407" t="s">
        <v>1025</v>
      </c>
    </row>
    <row r="14" ht="17.25" customHeight="1" spans="1:4" x14ac:dyDescent="0.25">
      <c r="A14" s="19"/>
      <c r="B14" s="18"/>
      <c r="C14" s="4"/>
    </row>
    <row r="15" ht="17.25" customHeight="1" spans="1:4" x14ac:dyDescent="0.25">
      <c r="A15" s="396" t="s">
        <v>953</v>
      </c>
      <c r="B15" s="186">
        <f>SUM(C20:C21)</f>
      </c>
      <c r="C15" s="4"/>
    </row>
    <row r="16" ht="17.25" customHeight="1" spans="1:4" x14ac:dyDescent="0.25">
      <c r="A16" s="19"/>
      <c r="B16" s="18"/>
      <c r="C16" s="4"/>
    </row>
    <row r="17" ht="17.25" customHeight="1" spans="1:4" x14ac:dyDescent="0.25">
      <c r="A17" s="396" t="s">
        <v>954</v>
      </c>
      <c r="B17" s="186">
        <f>SUM(C22:C23)</f>
      </c>
      <c r="C17" s="4"/>
    </row>
    <row r="18" ht="17.25" customHeight="1" spans="1:4" x14ac:dyDescent="0.25">
      <c r="A18" s="19"/>
      <c r="B18" s="18"/>
      <c r="C18" s="4"/>
    </row>
    <row r="19" ht="17.25" customHeight="1" spans="1:4" x14ac:dyDescent="0.25">
      <c r="A19" s="396" t="s">
        <v>1027</v>
      </c>
      <c r="B19" s="186">
        <f>SUM(C24:C25)</f>
      </c>
      <c r="C19" s="4"/>
    </row>
    <row r="20" ht="17.25" customHeight="1" spans="1:4" x14ac:dyDescent="0.25">
      <c r="A20" s="19"/>
      <c r="B20" s="18"/>
      <c r="C20" s="4"/>
    </row>
    <row r="21" ht="17.25" customHeight="1" spans="1:4" x14ac:dyDescent="0.25">
      <c r="A21" s="174" t="s">
        <v>1028</v>
      </c>
      <c r="B21" s="195">
        <f>SUM(C26:C27)</f>
      </c>
      <c r="C21" s="4"/>
    </row>
    <row r="22" ht="17.25" customHeight="1" spans="1:4" x14ac:dyDescent="0.25">
      <c r="A22" s="19"/>
      <c r="B22" s="18"/>
      <c r="C22" s="4"/>
    </row>
    <row r="23" ht="17.25" customHeight="1" spans="1:4" x14ac:dyDescent="0.25">
      <c r="A23" s="19"/>
      <c r="B23" s="18"/>
      <c r="C23" s="4"/>
    </row>
    <row r="24" ht="17.25" customHeight="1" spans="1:4" x14ac:dyDescent="0.25">
      <c r="A24" s="19"/>
      <c r="B24" s="18"/>
      <c r="C24" s="4"/>
    </row>
    <row r="25" ht="17.25" customHeight="1" spans="1:4" x14ac:dyDescent="0.25">
      <c r="A25" s="60"/>
      <c r="B25" s="58"/>
      <c r="C25" s="4"/>
    </row>
    <row r="26" ht="17.25" customHeight="1" spans="1:4" x14ac:dyDescent="0.25">
      <c r="A26" s="420" t="s">
        <v>277</v>
      </c>
      <c r="B26" s="381">
        <f>SUM(C9)</f>
      </c>
      <c r="C26" s="4"/>
    </row>
    <row r="27" ht="17.25" customHeight="1" spans="1:4" x14ac:dyDescent="0.25">
      <c r="A27" s="20" t="s">
        <v>773</v>
      </c>
      <c r="B27" s="382">
        <v>168</v>
      </c>
      <c r="C27" s="4"/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5" width="23.576428571428572" style="4" customWidth="1"/>
    <col min="6" max="6" width="14.147857142857141" style="4" customWidth="1"/>
  </cols>
  <sheetData>
    <row r="1" ht="17.25" customHeight="1" spans="1:7" x14ac:dyDescent="0.25">
      <c r="A1" s="257" t="s">
        <v>0</v>
      </c>
      <c r="B1" s="198" t="s">
        <v>7</v>
      </c>
      <c r="C1" s="198" t="s">
        <v>3</v>
      </c>
      <c r="D1" s="198" t="s">
        <v>9</v>
      </c>
      <c r="E1" s="4"/>
      <c r="F1" s="4"/>
    </row>
    <row r="2" ht="17.25" customHeight="1" spans="1:7" x14ac:dyDescent="0.25">
      <c r="A2" s="57">
        <v>44987</v>
      </c>
      <c r="B2" s="70">
        <v>83</v>
      </c>
      <c r="C2" s="70">
        <v>83</v>
      </c>
      <c r="D2" s="70">
        <v>166</v>
      </c>
      <c r="E2" s="4"/>
      <c r="F2" s="4"/>
    </row>
    <row r="3" ht="17.25" customHeight="1" spans="1:7" x14ac:dyDescent="0.25">
      <c r="A3" s="108" t="s">
        <v>947</v>
      </c>
      <c r="B3" s="109">
        <f>SUM(C9)</f>
      </c>
      <c r="C3" s="109">
        <f>SUM(D9)</f>
      </c>
      <c r="D3" s="109">
        <f>SUM(E9)</f>
      </c>
      <c r="E3" s="33" t="s">
        <v>997</v>
      </c>
      <c r="F3" s="4"/>
    </row>
    <row r="4" ht="17.25" customHeight="1" spans="1:7" x14ac:dyDescent="0.25">
      <c r="A4" s="8"/>
      <c r="B4" s="10"/>
      <c r="C4" s="10"/>
      <c r="D4" s="10"/>
      <c r="E4" s="4"/>
      <c r="F4" s="4"/>
    </row>
    <row r="5" ht="17.25" customHeight="1" spans="1:7" x14ac:dyDescent="0.25">
      <c r="A5" s="108" t="s">
        <v>948</v>
      </c>
      <c r="B5" s="109">
        <f>SUM(C10:C11)</f>
      </c>
      <c r="C5" s="109">
        <f>SUM(D10:D11)</f>
      </c>
      <c r="D5" s="109">
        <f>SUM(E10:E11)</f>
      </c>
      <c r="E5" s="33" t="s">
        <v>997</v>
      </c>
      <c r="F5" s="408"/>
    </row>
    <row r="6" ht="17.25" customHeight="1" spans="1:7" x14ac:dyDescent="0.25">
      <c r="A6" s="8"/>
      <c r="B6" s="10"/>
      <c r="C6" s="10"/>
      <c r="D6" s="10"/>
      <c r="E6" s="4"/>
      <c r="F6" s="4"/>
    </row>
    <row r="7" ht="17.25" customHeight="1" spans="1:7" x14ac:dyDescent="0.25">
      <c r="A7" s="108" t="s">
        <v>949</v>
      </c>
      <c r="B7" s="109">
        <f>SUM(C12:C13)</f>
      </c>
      <c r="C7" s="109">
        <f>SUM(D12:D13)</f>
      </c>
      <c r="D7" s="109">
        <f>SUM(E12:E13)</f>
      </c>
      <c r="E7" s="33" t="s">
        <v>997</v>
      </c>
      <c r="F7" s="4"/>
    </row>
    <row r="8" ht="17.25" customHeight="1" spans="1:7" x14ac:dyDescent="0.25">
      <c r="A8" s="85"/>
      <c r="B8" s="68"/>
      <c r="C8" s="68"/>
      <c r="D8" s="68"/>
      <c r="E8" s="4"/>
      <c r="F8" s="4"/>
    </row>
    <row r="9" ht="17.25" customHeight="1" spans="1:7" x14ac:dyDescent="0.25">
      <c r="A9" s="108" t="s">
        <v>950</v>
      </c>
      <c r="B9" s="109">
        <f>SUM(C14:C15)</f>
      </c>
      <c r="C9" s="109">
        <f>SUM(D14:D15)</f>
      </c>
      <c r="D9" s="109">
        <f>SUM(E14:E15)</f>
      </c>
      <c r="E9" s="407" t="s">
        <v>997</v>
      </c>
      <c r="F9" s="4"/>
    </row>
    <row r="10" ht="17.25" customHeight="1" spans="1:7" x14ac:dyDescent="0.25">
      <c r="A10" s="85"/>
      <c r="B10" s="68"/>
      <c r="C10" s="68"/>
      <c r="D10" s="68"/>
      <c r="E10" s="4"/>
      <c r="F10" s="4"/>
    </row>
    <row r="11" ht="17.25" customHeight="1" spans="1:7" x14ac:dyDescent="0.25">
      <c r="A11" s="108" t="s">
        <v>952</v>
      </c>
      <c r="B11" s="109">
        <f>SUM(C16:C17)</f>
      </c>
      <c r="C11" s="109">
        <f>SUM(D16:D17)</f>
      </c>
      <c r="D11" s="109">
        <f>SUM(E16:E17)</f>
      </c>
      <c r="E11" s="407" t="s">
        <v>1025</v>
      </c>
      <c r="F11" s="4"/>
    </row>
    <row r="12" ht="17.25" customHeight="1" spans="1:7" x14ac:dyDescent="0.25">
      <c r="A12" s="85"/>
      <c r="B12" s="68"/>
      <c r="C12" s="68"/>
      <c r="D12" s="68"/>
      <c r="E12" s="4"/>
      <c r="F12" s="4"/>
    </row>
    <row r="13" ht="17.25" customHeight="1" spans="1:7" x14ac:dyDescent="0.25">
      <c r="A13" s="108" t="s">
        <v>953</v>
      </c>
      <c r="B13" s="109">
        <f>SUM(C18:C19)</f>
      </c>
      <c r="C13" s="109">
        <f>SUM(D18:D19)</f>
      </c>
      <c r="D13" s="109">
        <f>SUM(E18:E19)</f>
      </c>
      <c r="E13" s="4"/>
      <c r="F13" s="4"/>
    </row>
    <row r="14" ht="17.25" customHeight="1" spans="1:7" x14ac:dyDescent="0.25">
      <c r="A14" s="85"/>
      <c r="B14" s="68"/>
      <c r="C14" s="68"/>
      <c r="D14" s="68"/>
      <c r="E14" s="4"/>
      <c r="F14" s="4"/>
    </row>
    <row r="15" ht="17.25" customHeight="1" spans="1:7" x14ac:dyDescent="0.25">
      <c r="A15" s="108" t="s">
        <v>954</v>
      </c>
      <c r="B15" s="109">
        <f>SUM(C20:C21)</f>
      </c>
      <c r="C15" s="109">
        <f>SUM(D20:D21)</f>
      </c>
      <c r="D15" s="109">
        <f>SUM(E20:E21)</f>
      </c>
      <c r="E15" s="4"/>
      <c r="F15" s="4"/>
    </row>
    <row r="16" ht="17.25" customHeight="1" spans="1:7" x14ac:dyDescent="0.25">
      <c r="A16" s="85"/>
      <c r="B16" s="68"/>
      <c r="C16" s="68"/>
      <c r="D16" s="68"/>
      <c r="E16" s="4"/>
      <c r="F16" s="4"/>
    </row>
    <row r="17" ht="17.25" customHeight="1" spans="1:7" x14ac:dyDescent="0.25">
      <c r="A17" s="108" t="s">
        <v>1027</v>
      </c>
      <c r="B17" s="109">
        <f>SUM(C22:C23)</f>
      </c>
      <c r="C17" s="109">
        <f>SUM(D22:D23)</f>
      </c>
      <c r="D17" s="109">
        <f>SUM(E22:E23)</f>
      </c>
      <c r="E17" s="4"/>
      <c r="F17" s="4"/>
    </row>
    <row r="18" ht="17.25" customHeight="1" spans="1:7" x14ac:dyDescent="0.25">
      <c r="A18" s="85"/>
      <c r="B18" s="68"/>
      <c r="C18" s="68"/>
      <c r="D18" s="68"/>
      <c r="E18" s="4"/>
      <c r="F18" s="4"/>
    </row>
    <row r="19" ht="17.25" customHeight="1" spans="1:7" x14ac:dyDescent="0.25">
      <c r="A19" s="194" t="s">
        <v>1028</v>
      </c>
      <c r="B19" s="175">
        <f>SUM(C24:C25)</f>
      </c>
      <c r="C19" s="175">
        <f>SUM(D24:D25)</f>
      </c>
      <c r="D19" s="175">
        <f>SUM(E24:E25)</f>
      </c>
      <c r="E19" s="4"/>
      <c r="F19" s="4"/>
    </row>
    <row r="20" ht="17.25" customHeight="1" spans="1:7" x14ac:dyDescent="0.25">
      <c r="A20" s="85" t="s">
        <v>821</v>
      </c>
      <c r="B20" s="68"/>
      <c r="C20" s="68"/>
      <c r="D20" s="67">
        <v>-4</v>
      </c>
      <c r="E20" s="4"/>
      <c r="F20" s="4"/>
    </row>
    <row r="21" ht="17.25" customHeight="1" spans="1:7" x14ac:dyDescent="0.25">
      <c r="A21" s="85"/>
      <c r="B21" s="68"/>
      <c r="C21" s="68"/>
      <c r="D21" s="68"/>
      <c r="E21" s="4"/>
      <c r="F21" s="4"/>
    </row>
    <row r="22" ht="17.25" customHeight="1" spans="1:7" x14ac:dyDescent="0.25">
      <c r="A22" s="17"/>
      <c r="B22" s="18"/>
      <c r="C22" s="18"/>
      <c r="D22" s="18"/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7.25" customHeight="1" spans="1:7" x14ac:dyDescent="0.25">
      <c r="A24" s="57"/>
      <c r="B24" s="58"/>
      <c r="C24" s="58"/>
      <c r="D24" s="58"/>
      <c r="E24" s="4"/>
      <c r="F24" s="4"/>
    </row>
    <row r="25" ht="17.25" customHeight="1" spans="1:7" x14ac:dyDescent="0.25">
      <c r="A25" s="98" t="s">
        <v>277</v>
      </c>
      <c r="B25" s="381">
        <f>SUM(C9)</f>
      </c>
      <c r="C25" s="381">
        <f>SUM(D9)</f>
      </c>
      <c r="D25" s="381">
        <f>SUM(E9)</f>
      </c>
      <c r="E25" s="4"/>
      <c r="F25" s="4"/>
    </row>
    <row r="26" ht="17.25" customHeight="1" spans="1:7" x14ac:dyDescent="0.25">
      <c r="A26" s="5" t="s">
        <v>773</v>
      </c>
      <c r="B26" s="382">
        <v>83</v>
      </c>
      <c r="C26" s="382">
        <v>83</v>
      </c>
      <c r="D26" s="382">
        <v>166</v>
      </c>
      <c r="E26" s="4"/>
      <c r="F26" s="4"/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862142857142858" style="31" customWidth="1"/>
    <col min="12" max="12" width="9.147857142857141" style="31" customWidth="1"/>
    <col min="13" max="13" width="9.862142857142858" style="2" customWidth="1"/>
    <col min="14" max="14" width="12.43357142857143" style="4" customWidth="1"/>
  </cols>
  <sheetData>
    <row r="1" ht="17.25" customHeight="1" spans="1:15" x14ac:dyDescent="0.25">
      <c r="A1" s="252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12</v>
      </c>
      <c r="G1" s="198" t="s">
        <v>13</v>
      </c>
      <c r="H1" s="198" t="s">
        <v>10</v>
      </c>
      <c r="I1" s="198" t="s">
        <v>120</v>
      </c>
      <c r="J1" s="198" t="s">
        <v>167</v>
      </c>
      <c r="K1" s="198" t="s">
        <v>1073</v>
      </c>
      <c r="L1" s="198" t="s">
        <v>9</v>
      </c>
      <c r="M1" s="198"/>
      <c r="N1" s="4"/>
    </row>
    <row r="2" ht="17.25" customHeight="1" spans="1:15" x14ac:dyDescent="0.25">
      <c r="A2" s="19" t="s">
        <v>237</v>
      </c>
      <c r="B2" s="32">
        <v>36</v>
      </c>
      <c r="C2" s="32">
        <v>36</v>
      </c>
      <c r="D2" s="32">
        <v>18</v>
      </c>
      <c r="E2" s="32">
        <v>28</v>
      </c>
      <c r="F2" s="32">
        <v>50</v>
      </c>
      <c r="G2" s="32">
        <v>68</v>
      </c>
      <c r="H2" s="18"/>
      <c r="I2" s="18"/>
      <c r="J2" s="18"/>
      <c r="K2" s="32">
        <v>30</v>
      </c>
      <c r="L2" s="32">
        <v>40</v>
      </c>
      <c r="M2" s="18"/>
      <c r="N2" s="4"/>
    </row>
    <row r="3" ht="17.25" customHeight="1" spans="1:15" x14ac:dyDescent="0.25">
      <c r="A3" s="60" t="s">
        <v>237</v>
      </c>
      <c r="B3" s="58"/>
      <c r="C3" s="58"/>
      <c r="D3" s="58"/>
      <c r="E3" s="58"/>
      <c r="F3" s="58"/>
      <c r="G3" s="58"/>
      <c r="H3" s="70">
        <v>25</v>
      </c>
      <c r="I3" s="70">
        <v>20</v>
      </c>
      <c r="J3" s="70">
        <v>15</v>
      </c>
      <c r="K3" s="58"/>
      <c r="L3" s="58"/>
      <c r="M3" s="58"/>
      <c r="N3" s="4"/>
    </row>
    <row r="4" ht="17.25" customHeight="1" spans="1:15" x14ac:dyDescent="0.25">
      <c r="A4" s="396" t="s">
        <v>947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109">
        <f>SUM(I9:I10)</f>
      </c>
      <c r="I4" s="109">
        <f>SUM(J9:J10)</f>
      </c>
      <c r="J4" s="109">
        <f>SUM(K9:K10)</f>
      </c>
      <c r="K4" s="109">
        <f>SUM(L9:L10)</f>
      </c>
      <c r="L4" s="109">
        <f>SUM(M9:M10)</f>
      </c>
      <c r="M4" s="110"/>
      <c r="N4" s="33" t="s">
        <v>997</v>
      </c>
    </row>
    <row r="5" ht="17.25" customHeight="1" spans="1:15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4"/>
    </row>
    <row r="6" ht="17.25" customHeight="1" spans="1:15" x14ac:dyDescent="0.25">
      <c r="A6" s="396" t="s">
        <v>948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109">
        <f>SUM(I11:I12)</f>
      </c>
      <c r="I6" s="109">
        <f>SUM(J11:J12)</f>
      </c>
      <c r="J6" s="109">
        <f>SUM(K11:K12)</f>
      </c>
      <c r="K6" s="109">
        <f>SUM(L11:L12)</f>
      </c>
      <c r="L6" s="109">
        <f>SUM(M11:M12)</f>
      </c>
      <c r="M6" s="110"/>
      <c r="N6" s="12" t="s">
        <v>997</v>
      </c>
    </row>
    <row r="7" ht="17.25" customHeight="1" spans="1:15" x14ac:dyDescent="0.25">
      <c r="A7" s="8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4"/>
    </row>
    <row r="8" ht="17.25" customHeight="1" spans="1:15" x14ac:dyDescent="0.25">
      <c r="A8" s="396" t="s">
        <v>949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109">
        <f>SUM(I13:I14)</f>
      </c>
      <c r="I8" s="109">
        <f>SUM(J13:J14)</f>
      </c>
      <c r="J8" s="109">
        <f>SUM(K13:K14)</f>
      </c>
      <c r="K8" s="109">
        <f>SUM(L13:L14)</f>
      </c>
      <c r="L8" s="109">
        <f>SUM(M13:M14)</f>
      </c>
      <c r="M8" s="110"/>
      <c r="N8" s="12" t="s">
        <v>997</v>
      </c>
    </row>
    <row r="9" ht="17.25" customHeight="1" spans="1:15" x14ac:dyDescent="0.25">
      <c r="A9" s="66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4"/>
    </row>
    <row r="10" ht="17.25" customHeight="1" spans="1:15" x14ac:dyDescent="0.25">
      <c r="A10" s="396" t="s">
        <v>950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109">
        <f>SUM(I15:I16)</f>
      </c>
      <c r="I10" s="109">
        <f>SUM(J15:J16)</f>
      </c>
      <c r="J10" s="109">
        <f>SUM(K15:K16)</f>
      </c>
      <c r="K10" s="109">
        <f>SUM(L15:L16)</f>
      </c>
      <c r="L10" s="109">
        <f>SUM(M15:M16)</f>
      </c>
      <c r="M10" s="110"/>
      <c r="N10" s="354" t="s">
        <v>997</v>
      </c>
    </row>
    <row r="11" ht="17.25" customHeight="1" spans="1:15" x14ac:dyDescent="0.25">
      <c r="A11" s="66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4"/>
    </row>
    <row r="12" ht="17.25" customHeight="1" spans="1:15" x14ac:dyDescent="0.25">
      <c r="A12" s="396" t="s">
        <v>1041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109">
        <f>SUM(I17:I18)</f>
      </c>
      <c r="I12" s="109">
        <f>SUM(J17:J18)</f>
      </c>
      <c r="J12" s="109">
        <f>SUM(K17:K18)</f>
      </c>
      <c r="K12" s="109">
        <f>SUM(L17:L18)</f>
      </c>
      <c r="L12" s="109">
        <f>SUM(M17:M18)</f>
      </c>
      <c r="M12" s="110"/>
      <c r="N12" s="354" t="s">
        <v>1025</v>
      </c>
    </row>
    <row r="13" ht="17.25" customHeight="1" spans="1:15" x14ac:dyDescent="0.25">
      <c r="A13" s="66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4"/>
    </row>
    <row r="14" ht="17.25" customHeight="1" spans="1:15" x14ac:dyDescent="0.25">
      <c r="A14" s="396" t="s">
        <v>1042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109">
        <f>SUM(I19:I20)</f>
      </c>
      <c r="I14" s="109">
        <f>SUM(J19:J20)</f>
      </c>
      <c r="J14" s="109">
        <f>SUM(K19:K20)</f>
      </c>
      <c r="K14" s="109">
        <f>SUM(L19:L20)</f>
      </c>
      <c r="L14" s="109">
        <f>SUM(M19:M20)</f>
      </c>
      <c r="M14" s="110"/>
      <c r="N14" s="4"/>
    </row>
    <row r="15" ht="17.25" customHeight="1" spans="1:15" x14ac:dyDescent="0.25">
      <c r="A15" s="66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4"/>
    </row>
    <row r="16" ht="17.25" customHeight="1" spans="1:15" x14ac:dyDescent="0.25">
      <c r="A16" s="396" t="s">
        <v>954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109">
        <f>SUM(I21:I22)</f>
      </c>
      <c r="I16" s="109">
        <f>SUM(J21:J22)</f>
      </c>
      <c r="J16" s="109">
        <f>SUM(K21:K22)</f>
      </c>
      <c r="K16" s="109">
        <f>SUM(L21:L22)</f>
      </c>
      <c r="L16" s="109">
        <f>SUM(M21:M22)</f>
      </c>
      <c r="M16" s="110"/>
      <c r="N16" s="4"/>
    </row>
    <row r="17" ht="17.25" customHeight="1" spans="1:15" x14ac:dyDescent="0.25">
      <c r="A17" s="66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4"/>
    </row>
    <row r="18" ht="17.25" customHeight="1" spans="1:15" x14ac:dyDescent="0.25">
      <c r="A18" s="396" t="s">
        <v>1027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109">
        <f>SUM(M23:M24)</f>
      </c>
      <c r="M18" s="110"/>
      <c r="N18" s="4"/>
    </row>
    <row r="19" ht="17.25" customHeight="1" spans="1:15" x14ac:dyDescent="0.25">
      <c r="A19" s="66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4"/>
    </row>
    <row r="20" ht="17.25" customHeight="1" spans="1:15" x14ac:dyDescent="0.25">
      <c r="A20" s="174" t="s">
        <v>1028</v>
      </c>
      <c r="B20" s="175">
        <f>SUM(C25:C26)</f>
      </c>
      <c r="C20" s="175">
        <f>SUM(D25:D26)</f>
      </c>
      <c r="D20" s="175">
        <f>SUM(E25:E26)</f>
      </c>
      <c r="E20" s="175">
        <f>SUM(F25:F26)</f>
      </c>
      <c r="F20" s="175">
        <f>SUM(G25:G26)</f>
      </c>
      <c r="G20" s="175">
        <f>SUM(H25:H26)</f>
      </c>
      <c r="H20" s="175">
        <f>SUM(I25:I26)</f>
      </c>
      <c r="I20" s="175">
        <f>SUM(J25:J26)</f>
      </c>
      <c r="J20" s="175">
        <f>SUM(K25:K26)</f>
      </c>
      <c r="K20" s="175">
        <f>SUM(L25:L26)</f>
      </c>
      <c r="L20" s="175">
        <f>SUM(M25:M26)</f>
      </c>
      <c r="M20" s="422"/>
      <c r="N20" s="4"/>
    </row>
    <row r="21" ht="17.25" customHeight="1" spans="1:15" x14ac:dyDescent="0.25">
      <c r="A21" s="66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4"/>
    </row>
    <row r="22" ht="17.25" customHeight="1" spans="1:15" x14ac:dyDescent="0.25">
      <c r="A22" s="66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4"/>
    </row>
    <row r="23" ht="17.25" customHeight="1" spans="1:15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4"/>
    </row>
    <row r="24" ht="17.25" customHeight="1" spans="1:15" x14ac:dyDescent="0.25">
      <c r="A24" s="60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4"/>
    </row>
    <row r="25" ht="17.25" customHeight="1" spans="1:15" x14ac:dyDescent="0.25">
      <c r="A25" s="420" t="s">
        <v>277</v>
      </c>
      <c r="B25" s="381">
        <f>SUM(C9:C10)</f>
      </c>
      <c r="C25" s="381">
        <f>SUM(D9:D10)</f>
      </c>
      <c r="D25" s="381">
        <f>SUM(E9:E10)</f>
      </c>
      <c r="E25" s="381">
        <f>SUM(F9:F10)</f>
      </c>
      <c r="F25" s="381">
        <f>SUM(G9:G10)</f>
      </c>
      <c r="G25" s="381">
        <f>SUM(H9:H10)</f>
      </c>
      <c r="H25" s="381">
        <f>SUM(I9:I10)</f>
      </c>
      <c r="I25" s="381">
        <f>SUM(J9:J10)</f>
      </c>
      <c r="J25" s="381">
        <f>SUM(K9:K10)</f>
      </c>
      <c r="K25" s="381">
        <f>SUM(L9:L10)</f>
      </c>
      <c r="L25" s="381">
        <f>SUM(M9:M10)</f>
      </c>
      <c r="M25" s="381">
        <f>SUM(N9:N10)</f>
      </c>
      <c r="N25" s="4"/>
    </row>
    <row r="26" ht="17.25" customHeight="1" spans="1:15" x14ac:dyDescent="0.25">
      <c r="A26" s="20" t="s">
        <v>773</v>
      </c>
      <c r="B26" s="382">
        <v>36</v>
      </c>
      <c r="C26" s="382">
        <v>36</v>
      </c>
      <c r="D26" s="382">
        <v>18</v>
      </c>
      <c r="E26" s="382">
        <v>28</v>
      </c>
      <c r="F26" s="382">
        <v>50</v>
      </c>
      <c r="G26" s="382">
        <v>68</v>
      </c>
      <c r="H26" s="382">
        <v>25</v>
      </c>
      <c r="I26" s="382">
        <v>20</v>
      </c>
      <c r="J26" s="382">
        <v>15</v>
      </c>
      <c r="K26" s="382">
        <v>30</v>
      </c>
      <c r="L26" s="382">
        <v>40</v>
      </c>
      <c r="M26" s="6"/>
      <c r="N26" s="4"/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862142857142858" style="31" customWidth="1"/>
    <col min="11" max="11" width="9.862142857142858" style="2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12</v>
      </c>
      <c r="G1" s="198" t="s">
        <v>13</v>
      </c>
      <c r="H1" s="198" t="s">
        <v>10</v>
      </c>
      <c r="I1" s="198" t="s">
        <v>120</v>
      </c>
      <c r="J1" s="198" t="s">
        <v>18</v>
      </c>
      <c r="K1" s="198"/>
      <c r="L1" s="4"/>
    </row>
    <row r="2" ht="17.25" customHeight="1" spans="1:13" x14ac:dyDescent="0.25">
      <c r="A2" s="57">
        <v>45141</v>
      </c>
      <c r="B2" s="70">
        <v>24</v>
      </c>
      <c r="C2" s="70">
        <v>19</v>
      </c>
      <c r="D2" s="70">
        <v>12</v>
      </c>
      <c r="E2" s="70">
        <v>18</v>
      </c>
      <c r="F2" s="70">
        <v>50</v>
      </c>
      <c r="G2" s="70">
        <v>44</v>
      </c>
      <c r="H2" s="70">
        <v>10</v>
      </c>
      <c r="I2" s="70">
        <v>10</v>
      </c>
      <c r="J2" s="70">
        <v>10</v>
      </c>
      <c r="K2" s="73"/>
      <c r="L2" s="4"/>
    </row>
    <row r="3" ht="17.25" customHeight="1" spans="1:13" x14ac:dyDescent="0.25">
      <c r="A3" s="108" t="s">
        <v>948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109">
        <f>SUM(K9)</f>
      </c>
      <c r="K3" s="110"/>
      <c r="L3" s="33" t="s">
        <v>997</v>
      </c>
    </row>
    <row r="4" ht="17.25" customHeight="1" spans="1:13" x14ac:dyDescent="0.25">
      <c r="A4" s="8"/>
      <c r="B4" s="10"/>
      <c r="C4" s="10"/>
      <c r="D4" s="10"/>
      <c r="E4" s="10"/>
      <c r="F4" s="10"/>
      <c r="G4" s="10"/>
      <c r="H4" s="10"/>
      <c r="I4" s="10"/>
      <c r="J4" s="10"/>
      <c r="K4" s="10"/>
      <c r="L4" s="4"/>
    </row>
    <row r="5" ht="17.25" customHeight="1" spans="1:13" x14ac:dyDescent="0.25">
      <c r="A5" s="108" t="s">
        <v>949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109">
        <f>SUM(K10:K11)</f>
      </c>
      <c r="K5" s="110"/>
      <c r="L5" s="33" t="s">
        <v>997</v>
      </c>
    </row>
    <row r="6" ht="17.25" customHeight="1" spans="1:13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4"/>
    </row>
    <row r="7" ht="17.25" customHeight="1" spans="1:13" x14ac:dyDescent="0.25">
      <c r="A7" s="108" t="s">
        <v>950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109">
        <f>SUM(K12:K13)</f>
      </c>
      <c r="K7" s="110"/>
      <c r="L7" s="407" t="s">
        <v>997</v>
      </c>
    </row>
    <row r="8" ht="17.25" customHeight="1" spans="1:13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4"/>
    </row>
    <row r="9" ht="17.25" customHeight="1" spans="1:13" x14ac:dyDescent="0.25">
      <c r="A9" s="108" t="s">
        <v>952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109">
        <f>SUM(K14:K15)</f>
      </c>
      <c r="K9" s="110"/>
      <c r="L9" s="407" t="s">
        <v>1025</v>
      </c>
    </row>
    <row r="10" ht="17.25" customHeight="1" spans="1:13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4"/>
    </row>
    <row r="11" ht="17.25" customHeight="1" spans="1:13" x14ac:dyDescent="0.25">
      <c r="A11" s="108" t="s">
        <v>953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109">
        <f>SUM(K16:K17)</f>
      </c>
      <c r="K11" s="110"/>
      <c r="L11" s="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4"/>
    </row>
    <row r="13" ht="17.25" customHeight="1" spans="1:13" x14ac:dyDescent="0.25">
      <c r="A13" s="108" t="s">
        <v>954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09">
        <f>SUM(I18:I19)</f>
      </c>
      <c r="I13" s="109">
        <f>SUM(J18:J19)</f>
      </c>
      <c r="J13" s="109">
        <f>SUM(K18:K19)</f>
      </c>
      <c r="K13" s="110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4"/>
    </row>
    <row r="15" ht="17.25" customHeight="1" spans="1:13" x14ac:dyDescent="0.25">
      <c r="A15" s="108" t="s">
        <v>1027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09">
        <f>SUM(I20:I21)</f>
      </c>
      <c r="I15" s="109">
        <f>SUM(J20:J21)</f>
      </c>
      <c r="J15" s="109">
        <f>SUM(K20:K21)</f>
      </c>
      <c r="K15" s="110"/>
      <c r="L15" s="4"/>
    </row>
    <row r="16" ht="17.25" customHeight="1" spans="1:13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4"/>
    </row>
    <row r="17" ht="17.25" customHeight="1" spans="1:13" x14ac:dyDescent="0.25">
      <c r="A17" s="194" t="s">
        <v>1028</v>
      </c>
      <c r="B17" s="175">
        <f>SUM(C22:C23)</f>
      </c>
      <c r="C17" s="175">
        <f>SUM(D22:D23)</f>
      </c>
      <c r="D17" s="175">
        <f>SUM(E22:E23)</f>
      </c>
      <c r="E17" s="175">
        <f>SUM(F22:F23)</f>
      </c>
      <c r="F17" s="175">
        <f>SUM(G22:G23)</f>
      </c>
      <c r="G17" s="175">
        <f>SUM(H22:H23)</f>
      </c>
      <c r="H17" s="175">
        <f>SUM(I22:I23)</f>
      </c>
      <c r="I17" s="175">
        <f>SUM(J22:J23)</f>
      </c>
      <c r="J17" s="175">
        <f>SUM(K22:K23)</f>
      </c>
      <c r="K17" s="422"/>
      <c r="L17" s="4"/>
    </row>
    <row r="18" ht="17.25" customHeight="1" spans="1:13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4"/>
    </row>
    <row r="19" ht="17.25" customHeight="1" spans="1:13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4"/>
    </row>
    <row r="20" ht="17.25" customHeight="1" spans="1:13" x14ac:dyDescent="0.25">
      <c r="A20" s="57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4"/>
    </row>
    <row r="21" ht="17.25" customHeight="1" spans="1:13" x14ac:dyDescent="0.25">
      <c r="A21" s="98" t="s">
        <v>277</v>
      </c>
      <c r="B21" s="381">
        <f>SUM(C9)</f>
      </c>
      <c r="C21" s="381">
        <f>SUM(D9)</f>
      </c>
      <c r="D21" s="381">
        <f>SUM(E9)</f>
      </c>
      <c r="E21" s="381">
        <f>SUM(F9)</f>
      </c>
      <c r="F21" s="381">
        <f>SUM(G9)</f>
      </c>
      <c r="G21" s="381">
        <f>SUM(H9)</f>
      </c>
      <c r="H21" s="381">
        <f>SUM(I9)</f>
      </c>
      <c r="I21" s="381">
        <f>SUM(J9)</f>
      </c>
      <c r="J21" s="381">
        <f>SUM(K9)</f>
      </c>
      <c r="K21" s="282">
        <f>SUM(L9:L11)</f>
      </c>
      <c r="L21" s="4"/>
    </row>
    <row r="22" ht="17.25" customHeight="1" spans="1:13" x14ac:dyDescent="0.25">
      <c r="A22" s="5" t="s">
        <v>773</v>
      </c>
      <c r="B22" s="382">
        <v>24</v>
      </c>
      <c r="C22" s="382">
        <v>19</v>
      </c>
      <c r="D22" s="382">
        <v>12</v>
      </c>
      <c r="E22" s="382">
        <v>18</v>
      </c>
      <c r="F22" s="382">
        <v>50</v>
      </c>
      <c r="G22" s="382">
        <v>44</v>
      </c>
      <c r="H22" s="382">
        <v>10</v>
      </c>
      <c r="I22" s="382">
        <v>10</v>
      </c>
      <c r="J22" s="382">
        <v>10</v>
      </c>
      <c r="K22" s="6"/>
      <c r="L22" s="4"/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7" width="9.862142857142858" style="31" customWidth="1"/>
    <col min="8" max="8" width="9.862142857142858" style="2" customWidth="1"/>
    <col min="9" max="9" width="12.43357142857143" style="4" customWidth="1"/>
  </cols>
  <sheetData>
    <row r="1" ht="17.25" customHeight="1" spans="1:10" x14ac:dyDescent="0.25">
      <c r="A1" s="257" t="s">
        <v>0</v>
      </c>
      <c r="B1" s="198" t="s">
        <v>46</v>
      </c>
      <c r="C1" s="198" t="s">
        <v>8</v>
      </c>
      <c r="D1" s="198" t="s">
        <v>9</v>
      </c>
      <c r="E1" s="198" t="s">
        <v>17</v>
      </c>
      <c r="F1" s="198" t="s">
        <v>169</v>
      </c>
      <c r="G1" s="198" t="s">
        <v>13</v>
      </c>
      <c r="H1" s="198"/>
      <c r="I1" s="4"/>
    </row>
    <row r="2" ht="17.25" customHeight="1" spans="1:10" x14ac:dyDescent="0.25">
      <c r="A2" s="57">
        <v>45234</v>
      </c>
      <c r="B2" s="70">
        <v>100</v>
      </c>
      <c r="C2" s="70">
        <v>100</v>
      </c>
      <c r="D2" s="70">
        <v>40</v>
      </c>
      <c r="E2" s="70">
        <v>4</v>
      </c>
      <c r="F2" s="70">
        <v>4</v>
      </c>
      <c r="G2" s="70">
        <v>40</v>
      </c>
      <c r="H2" s="73"/>
      <c r="I2" s="4"/>
    </row>
    <row r="3" ht="17.25" customHeight="1" spans="1:10" x14ac:dyDescent="0.25">
      <c r="A3" s="108" t="s">
        <v>949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10"/>
      <c r="I3" s="33" t="s">
        <v>997</v>
      </c>
    </row>
    <row r="4" ht="17.25" customHeight="1" spans="1:10" x14ac:dyDescent="0.25">
      <c r="A4" s="85"/>
      <c r="B4" s="68"/>
      <c r="C4" s="68"/>
      <c r="D4" s="68"/>
      <c r="E4" s="68"/>
      <c r="F4" s="68"/>
      <c r="G4" s="68"/>
      <c r="H4" s="68"/>
      <c r="I4" s="4"/>
    </row>
    <row r="5" ht="17.25" customHeight="1" spans="1:10" x14ac:dyDescent="0.25">
      <c r="A5" s="108" t="s">
        <v>950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10"/>
      <c r="I5" s="407" t="s">
        <v>997</v>
      </c>
    </row>
    <row r="6" ht="17.25" customHeight="1" spans="1:10" x14ac:dyDescent="0.25">
      <c r="A6" s="85"/>
      <c r="B6" s="68"/>
      <c r="C6" s="68"/>
      <c r="D6" s="68"/>
      <c r="E6" s="68"/>
      <c r="F6" s="68"/>
      <c r="G6" s="68"/>
      <c r="H6" s="68"/>
      <c r="I6" s="4"/>
    </row>
    <row r="7" ht="17.25" customHeight="1" spans="1:10" x14ac:dyDescent="0.25">
      <c r="A7" s="108" t="s">
        <v>1041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10"/>
      <c r="I7" s="407" t="s">
        <v>1025</v>
      </c>
    </row>
    <row r="8" ht="17.25" customHeight="1" spans="1:10" x14ac:dyDescent="0.25">
      <c r="A8" s="85"/>
      <c r="B8" s="68"/>
      <c r="C8" s="68"/>
      <c r="D8" s="68"/>
      <c r="E8" s="68"/>
      <c r="F8" s="68"/>
      <c r="G8" s="68"/>
      <c r="H8" s="68"/>
      <c r="I8" s="4"/>
    </row>
    <row r="9" ht="17.25" customHeight="1" spans="1:10" x14ac:dyDescent="0.25">
      <c r="A9" s="108" t="s">
        <v>1042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10"/>
      <c r="I9" s="4"/>
    </row>
    <row r="10" ht="17.25" customHeight="1" spans="1:10" x14ac:dyDescent="0.25">
      <c r="A10" s="85"/>
      <c r="B10" s="68"/>
      <c r="C10" s="68"/>
      <c r="D10" s="68"/>
      <c r="E10" s="68"/>
      <c r="F10" s="68"/>
      <c r="G10" s="68"/>
      <c r="H10" s="68"/>
      <c r="I10" s="4"/>
    </row>
    <row r="11" ht="17.25" customHeight="1" spans="1:10" x14ac:dyDescent="0.25">
      <c r="A11" s="108" t="s">
        <v>954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10"/>
      <c r="I11" s="4"/>
    </row>
    <row r="12" ht="17.25" customHeight="1" spans="1:10" x14ac:dyDescent="0.25">
      <c r="A12" s="85"/>
      <c r="B12" s="68"/>
      <c r="C12" s="68"/>
      <c r="D12" s="68"/>
      <c r="E12" s="68"/>
      <c r="F12" s="68"/>
      <c r="G12" s="68"/>
      <c r="H12" s="68"/>
      <c r="I12" s="4"/>
    </row>
    <row r="13" ht="17.25" customHeight="1" spans="1:10" x14ac:dyDescent="0.25">
      <c r="A13" s="108" t="s">
        <v>1027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10"/>
      <c r="I13" s="4"/>
    </row>
    <row r="14" ht="17.25" customHeight="1" spans="1:10" x14ac:dyDescent="0.25">
      <c r="A14" s="85"/>
      <c r="B14" s="68"/>
      <c r="C14" s="68"/>
      <c r="D14" s="68"/>
      <c r="E14" s="68"/>
      <c r="F14" s="68"/>
      <c r="G14" s="68"/>
      <c r="H14" s="68"/>
      <c r="I14" s="4"/>
    </row>
    <row r="15" ht="17.25" customHeight="1" spans="1:10" x14ac:dyDescent="0.25">
      <c r="A15" s="194" t="s">
        <v>1028</v>
      </c>
      <c r="B15" s="175">
        <f>SUM(C20:C21)</f>
      </c>
      <c r="C15" s="175">
        <f>SUM(D20:D21)</f>
      </c>
      <c r="D15" s="175">
        <f>SUM(E20:E21)</f>
      </c>
      <c r="E15" s="175">
        <f>SUM(F20:F21)</f>
      </c>
      <c r="F15" s="175">
        <f>SUM(G20:G21)</f>
      </c>
      <c r="G15" s="175">
        <f>SUM(H20:H21)</f>
      </c>
      <c r="H15" s="422"/>
      <c r="I15" s="4"/>
    </row>
    <row r="16" ht="17.25" customHeight="1" spans="1:10" x14ac:dyDescent="0.25">
      <c r="A16" s="17"/>
      <c r="B16" s="18"/>
      <c r="C16" s="18"/>
      <c r="D16" s="18"/>
      <c r="E16" s="18"/>
      <c r="F16" s="18"/>
      <c r="G16" s="18"/>
      <c r="H16" s="18"/>
      <c r="I16" s="4"/>
    </row>
    <row r="17" ht="17.25" customHeight="1" spans="1:10" x14ac:dyDescent="0.25">
      <c r="A17" s="17"/>
      <c r="B17" s="18"/>
      <c r="C17" s="18"/>
      <c r="D17" s="18"/>
      <c r="E17" s="18"/>
      <c r="F17" s="18"/>
      <c r="G17" s="18"/>
      <c r="H17" s="18"/>
      <c r="I17" s="4"/>
    </row>
    <row r="18" ht="17.25" customHeight="1" spans="1:10" x14ac:dyDescent="0.25">
      <c r="A18" s="57"/>
      <c r="B18" s="58"/>
      <c r="C18" s="58"/>
      <c r="D18" s="58"/>
      <c r="E18" s="58"/>
      <c r="F18" s="58"/>
      <c r="G18" s="58"/>
      <c r="H18" s="58"/>
      <c r="I18" s="4"/>
    </row>
    <row r="19" ht="17.25" customHeight="1" spans="1:10" x14ac:dyDescent="0.25">
      <c r="A19" s="98" t="s">
        <v>277</v>
      </c>
      <c r="B19" s="381">
        <f>SUM(C9)</f>
      </c>
      <c r="C19" s="381">
        <f>SUM(D9)</f>
      </c>
      <c r="D19" s="381">
        <f>SUM(E9)</f>
      </c>
      <c r="E19" s="381">
        <f>SUM(F9)</f>
      </c>
      <c r="F19" s="381">
        <f>SUM(G9)</f>
      </c>
      <c r="G19" s="381">
        <f>SUM(H9)</f>
      </c>
      <c r="H19" s="282">
        <f>SUM(I9:I11)</f>
      </c>
      <c r="I19" s="4"/>
    </row>
    <row r="20" ht="17.25" customHeight="1" spans="1:10" x14ac:dyDescent="0.25">
      <c r="A20" s="5" t="s">
        <v>773</v>
      </c>
      <c r="B20" s="382">
        <v>100</v>
      </c>
      <c r="C20" s="382">
        <v>100</v>
      </c>
      <c r="D20" s="382">
        <v>40</v>
      </c>
      <c r="E20" s="382">
        <v>4</v>
      </c>
      <c r="F20" s="382">
        <v>4</v>
      </c>
      <c r="G20" s="382">
        <v>40</v>
      </c>
      <c r="H20" s="6"/>
      <c r="I20" s="4"/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0" width="9.862142857142858" style="31" customWidth="1"/>
    <col min="11" max="11" width="12.43357142857143" style="4" customWidth="1"/>
  </cols>
  <sheetData>
    <row r="1" ht="17.25" customHeight="1" spans="1:12" x14ac:dyDescent="0.25">
      <c r="A1" s="252" t="s">
        <v>0</v>
      </c>
      <c r="B1" s="198" t="s">
        <v>169</v>
      </c>
      <c r="C1" s="198" t="s">
        <v>17</v>
      </c>
      <c r="D1" s="198" t="s">
        <v>1073</v>
      </c>
      <c r="E1" s="198" t="s">
        <v>12</v>
      </c>
      <c r="F1" s="198" t="s">
        <v>205</v>
      </c>
      <c r="G1" s="198" t="s">
        <v>167</v>
      </c>
      <c r="H1" s="198" t="s">
        <v>18</v>
      </c>
      <c r="I1" s="198" t="s">
        <v>10</v>
      </c>
      <c r="J1" s="198" t="s">
        <v>13</v>
      </c>
      <c r="K1" s="4"/>
    </row>
    <row r="2" ht="17.25" customHeight="1" spans="1:12" x14ac:dyDescent="0.25">
      <c r="A2" s="60" t="s">
        <v>240</v>
      </c>
      <c r="B2" s="9">
        <v>17</v>
      </c>
      <c r="C2" s="9">
        <v>17</v>
      </c>
      <c r="D2" s="9">
        <v>10</v>
      </c>
      <c r="E2" s="9">
        <v>34</v>
      </c>
      <c r="F2" s="9">
        <v>76</v>
      </c>
      <c r="G2" s="9">
        <v>43</v>
      </c>
      <c r="H2" s="9">
        <v>15</v>
      </c>
      <c r="I2" s="9">
        <v>10</v>
      </c>
      <c r="J2" s="9">
        <v>60</v>
      </c>
      <c r="K2" s="4"/>
    </row>
    <row r="3" ht="17.25" customHeight="1" spans="1:12" x14ac:dyDescent="0.25">
      <c r="A3" s="396" t="s">
        <v>950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109">
        <f>SUM(I9)</f>
      </c>
      <c r="I3" s="109">
        <f>SUM(J9)</f>
      </c>
      <c r="J3" s="109">
        <f>SUM(K9)</f>
      </c>
      <c r="K3" s="33" t="s">
        <v>997</v>
      </c>
    </row>
    <row r="4" ht="17.25" customHeight="1" spans="1:12" x14ac:dyDescent="0.25">
      <c r="A4" s="66"/>
      <c r="B4" s="68"/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396" t="s">
        <v>952</v>
      </c>
      <c r="B5" s="109">
        <f>SUM(C10:C11)</f>
      </c>
      <c r="C5" s="109">
        <f>SUM(D10:D11)</f>
      </c>
      <c r="D5" s="109">
        <f>SUM(E10:E11)</f>
      </c>
      <c r="E5" s="109">
        <f>SUM(F10:F11)</f>
      </c>
      <c r="F5" s="109">
        <f>SUM(G10:G11)</f>
      </c>
      <c r="G5" s="109">
        <f>SUM(H10:H11)</f>
      </c>
      <c r="H5" s="109">
        <f>SUM(I10:I11)</f>
      </c>
      <c r="I5" s="109">
        <f>SUM(J10:J11)</f>
      </c>
      <c r="J5" s="109">
        <f>SUM(K10:K11)</f>
      </c>
      <c r="K5" s="33" t="s">
        <v>997</v>
      </c>
    </row>
    <row r="6" ht="17.25" customHeight="1" spans="1:12" x14ac:dyDescent="0.25">
      <c r="A6" s="66"/>
      <c r="B6" s="68"/>
      <c r="C6" s="68"/>
      <c r="D6" s="68"/>
      <c r="E6" s="68"/>
      <c r="F6" s="68"/>
      <c r="G6" s="68"/>
      <c r="H6" s="68"/>
      <c r="I6" s="68"/>
      <c r="J6" s="68"/>
      <c r="K6" s="4"/>
    </row>
    <row r="7" ht="17.25" customHeight="1" spans="1:12" x14ac:dyDescent="0.25">
      <c r="A7" s="396" t="s">
        <v>953</v>
      </c>
      <c r="B7" s="109">
        <f>SUM(C12:C13)</f>
      </c>
      <c r="C7" s="109">
        <f>SUM(D12:D13)</f>
      </c>
      <c r="D7" s="109">
        <f>SUM(E12:E13)</f>
      </c>
      <c r="E7" s="109">
        <f>SUM(F12:F13)</f>
      </c>
      <c r="F7" s="109">
        <f>SUM(G12:G13)</f>
      </c>
      <c r="G7" s="109">
        <f>SUM(H12:H13)</f>
      </c>
      <c r="H7" s="109">
        <f>SUM(I12:I13)</f>
      </c>
      <c r="I7" s="109">
        <f>SUM(J12:J13)</f>
      </c>
      <c r="J7" s="109">
        <f>SUM(K12:K13)</f>
      </c>
      <c r="K7" s="4"/>
    </row>
    <row r="8" ht="17.25" customHeight="1" spans="1:12" x14ac:dyDescent="0.25">
      <c r="A8" s="66"/>
      <c r="B8" s="68"/>
      <c r="C8" s="68"/>
      <c r="D8" s="68"/>
      <c r="E8" s="68"/>
      <c r="F8" s="68"/>
      <c r="G8" s="68"/>
      <c r="H8" s="68"/>
      <c r="I8" s="68"/>
      <c r="J8" s="68"/>
      <c r="K8" s="4"/>
    </row>
    <row r="9" ht="17.25" customHeight="1" spans="1:12" x14ac:dyDescent="0.25">
      <c r="A9" s="396" t="s">
        <v>954</v>
      </c>
      <c r="B9" s="109">
        <f>SUM(C14:C15)</f>
      </c>
      <c r="C9" s="109">
        <f>SUM(D14:D15)</f>
      </c>
      <c r="D9" s="109">
        <f>SUM(E14:E15)</f>
      </c>
      <c r="E9" s="109">
        <f>SUM(F14:F15)</f>
      </c>
      <c r="F9" s="109">
        <f>SUM(G14:G15)</f>
      </c>
      <c r="G9" s="109">
        <f>SUM(H14:H15)</f>
      </c>
      <c r="H9" s="109">
        <f>SUM(I14:I15)</f>
      </c>
      <c r="I9" s="109">
        <f>SUM(J14:J15)</f>
      </c>
      <c r="J9" s="109">
        <f>SUM(K14:K15)</f>
      </c>
      <c r="K9" s="4"/>
    </row>
    <row r="10" ht="17.25" customHeight="1" spans="1:12" x14ac:dyDescent="0.25">
      <c r="A10" s="66"/>
      <c r="B10" s="68"/>
      <c r="C10" s="68"/>
      <c r="D10" s="68"/>
      <c r="E10" s="68"/>
      <c r="F10" s="68"/>
      <c r="G10" s="68"/>
      <c r="H10" s="68"/>
      <c r="I10" s="68"/>
      <c r="J10" s="68"/>
      <c r="K10" s="4"/>
    </row>
    <row r="11" ht="17.25" customHeight="1" spans="1:12" x14ac:dyDescent="0.25">
      <c r="A11" s="396" t="s">
        <v>1027</v>
      </c>
      <c r="B11" s="109">
        <f>SUM(C16:C17)</f>
      </c>
      <c r="C11" s="109">
        <f>SUM(D16:D17)</f>
      </c>
      <c r="D11" s="109">
        <f>SUM(E16:E17)</f>
      </c>
      <c r="E11" s="109">
        <f>SUM(F16:F17)</f>
      </c>
      <c r="F11" s="109">
        <f>SUM(G16:G17)</f>
      </c>
      <c r="G11" s="109">
        <f>SUM(H16:H17)</f>
      </c>
      <c r="H11" s="109">
        <f>SUM(I16:I17)</f>
      </c>
      <c r="I11" s="109">
        <f>SUM(J16:J17)</f>
      </c>
      <c r="J11" s="109">
        <f>SUM(K16:K17)</f>
      </c>
      <c r="K11" s="4"/>
    </row>
    <row r="12" ht="17.25" customHeight="1" spans="1:12" x14ac:dyDescent="0.25">
      <c r="A12" s="66"/>
      <c r="B12" s="68"/>
      <c r="C12" s="68"/>
      <c r="D12" s="68"/>
      <c r="E12" s="68"/>
      <c r="F12" s="68"/>
      <c r="G12" s="68"/>
      <c r="H12" s="68"/>
      <c r="I12" s="68"/>
      <c r="J12" s="68"/>
      <c r="K12" s="4"/>
    </row>
    <row r="13" ht="17.25" customHeight="1" spans="1:12" x14ac:dyDescent="0.25">
      <c r="A13" s="174" t="s">
        <v>1028</v>
      </c>
      <c r="B13" s="259">
        <f>SUM(C18:C19)</f>
      </c>
      <c r="C13" s="259">
        <f>SUM(D18:D19)</f>
      </c>
      <c r="D13" s="259">
        <f>SUM(E18:E19)</f>
      </c>
      <c r="E13" s="259">
        <f>SUM(F18:F19)</f>
      </c>
      <c r="F13" s="259">
        <f>SUM(G18:G19)</f>
      </c>
      <c r="G13" s="259">
        <f>SUM(H18:H19)</f>
      </c>
      <c r="H13" s="259">
        <f>SUM(I18:I19)</f>
      </c>
      <c r="I13" s="259">
        <f>SUM(J18:J19)</f>
      </c>
      <c r="J13" s="259">
        <f>SUM(K18:K19)</f>
      </c>
      <c r="K13" s="4"/>
    </row>
    <row r="14" ht="17.25" customHeight="1" spans="1:12" x14ac:dyDescent="0.25">
      <c r="A14" s="66"/>
      <c r="B14" s="68"/>
      <c r="C14" s="68"/>
      <c r="D14" s="68"/>
      <c r="E14" s="68"/>
      <c r="F14" s="68"/>
      <c r="G14" s="68"/>
      <c r="H14" s="68"/>
      <c r="I14" s="68"/>
      <c r="J14" s="68"/>
      <c r="K14" s="4"/>
    </row>
    <row r="15" ht="17.25" customHeight="1" spans="1:12" x14ac:dyDescent="0.25">
      <c r="A15" s="66"/>
      <c r="B15" s="68"/>
      <c r="C15" s="68"/>
      <c r="D15" s="68"/>
      <c r="E15" s="68"/>
      <c r="F15" s="68"/>
      <c r="G15" s="68"/>
      <c r="H15" s="68"/>
      <c r="I15" s="68"/>
      <c r="J15" s="68"/>
      <c r="K15" s="4"/>
    </row>
    <row r="16" ht="17.25" customHeight="1" spans="1:12" x14ac:dyDescent="0.25">
      <c r="A16" s="19"/>
      <c r="B16" s="18"/>
      <c r="C16" s="18"/>
      <c r="D16" s="18"/>
      <c r="E16" s="18"/>
      <c r="F16" s="18"/>
      <c r="G16" s="18"/>
      <c r="H16" s="18"/>
      <c r="I16" s="18"/>
      <c r="J16" s="18"/>
      <c r="K16" s="4"/>
    </row>
    <row r="17" ht="17.25" customHeight="1" spans="1:12" x14ac:dyDescent="0.25">
      <c r="A17" s="60"/>
      <c r="B17" s="58"/>
      <c r="C17" s="58"/>
      <c r="D17" s="58"/>
      <c r="E17" s="58"/>
      <c r="F17" s="58"/>
      <c r="G17" s="58"/>
      <c r="H17" s="58"/>
      <c r="I17" s="58"/>
      <c r="J17" s="58"/>
      <c r="K17" s="4"/>
    </row>
    <row r="18" ht="17.25" customHeight="1" spans="1:12" x14ac:dyDescent="0.25">
      <c r="A18" s="420" t="s">
        <v>277</v>
      </c>
      <c r="B18" s="381">
        <f>SUM(C9:C9)</f>
      </c>
      <c r="C18" s="381">
        <f>SUM(D9:D9)</f>
      </c>
      <c r="D18" s="381">
        <f>SUM(E9:E9)</f>
      </c>
      <c r="E18" s="381">
        <f>SUM(F9:F9)</f>
      </c>
      <c r="F18" s="381">
        <f>SUM(G9:G9)</f>
      </c>
      <c r="G18" s="381">
        <f>SUM(H9:H9)</f>
      </c>
      <c r="H18" s="381">
        <f>SUM(I9:I9)</f>
      </c>
      <c r="I18" s="381">
        <f>SUM(J9:J9)</f>
      </c>
      <c r="J18" s="381">
        <f>SUM(K9:K9)</f>
      </c>
      <c r="K18" s="4"/>
    </row>
    <row r="19" ht="17.25" customHeight="1" spans="1:12" x14ac:dyDescent="0.25">
      <c r="A19" s="20" t="s">
        <v>773</v>
      </c>
      <c r="B19" s="382">
        <v>17</v>
      </c>
      <c r="C19" s="382">
        <v>17</v>
      </c>
      <c r="D19" s="382">
        <v>10</v>
      </c>
      <c r="E19" s="382">
        <v>34</v>
      </c>
      <c r="F19" s="382">
        <v>76</v>
      </c>
      <c r="G19" s="382">
        <v>43</v>
      </c>
      <c r="H19" s="382">
        <v>15</v>
      </c>
      <c r="I19" s="382">
        <v>10</v>
      </c>
      <c r="J19" s="382">
        <v>60</v>
      </c>
      <c r="K19" s="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6" width="9.290714285714287" style="31" customWidth="1"/>
    <col min="7" max="7" width="9.147857142857141" style="31" customWidth="1"/>
    <col min="8" max="10" width="12.43357142857143" style="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169</v>
      </c>
      <c r="H1" s="4"/>
      <c r="I1" s="4"/>
      <c r="J1" s="4"/>
    </row>
    <row r="2" ht="17.25" customHeight="1" spans="1:11" x14ac:dyDescent="0.25">
      <c r="A2" s="11" t="s">
        <v>294</v>
      </c>
      <c r="B2" s="70">
        <v>40</v>
      </c>
      <c r="C2" s="70">
        <v>20</v>
      </c>
      <c r="D2" s="70">
        <v>40</v>
      </c>
      <c r="E2" s="70">
        <v>40</v>
      </c>
      <c r="F2" s="70">
        <v>40</v>
      </c>
      <c r="G2" s="70">
        <v>20</v>
      </c>
      <c r="H2" s="4"/>
      <c r="I2" s="4"/>
      <c r="J2" s="4"/>
    </row>
    <row r="3" ht="17.25" customHeight="1" spans="1:11" x14ac:dyDescent="0.25">
      <c r="A3" s="396" t="s">
        <v>950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2" t="s">
        <v>997</v>
      </c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4"/>
      <c r="I4" s="4"/>
      <c r="J4" s="4"/>
    </row>
    <row r="5" ht="17.25" customHeight="1" spans="1:11" x14ac:dyDescent="0.25">
      <c r="A5" s="396" t="s">
        <v>1041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2" t="s">
        <v>997</v>
      </c>
      <c r="I5" s="4"/>
      <c r="J5" s="4"/>
    </row>
    <row r="6" ht="17.25" customHeight="1" spans="1:11" x14ac:dyDescent="0.25">
      <c r="A6" s="85"/>
      <c r="B6" s="68"/>
      <c r="C6" s="68"/>
      <c r="D6" s="68"/>
      <c r="E6" s="68"/>
      <c r="F6" s="68"/>
      <c r="G6" s="68"/>
      <c r="H6" s="4"/>
      <c r="I6" s="4"/>
      <c r="J6" s="4"/>
    </row>
    <row r="7" ht="17.25" customHeight="1" spans="1:11" x14ac:dyDescent="0.25">
      <c r="A7" s="396" t="s">
        <v>1042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4"/>
      <c r="I7" s="4"/>
      <c r="J7" s="4"/>
    </row>
    <row r="8" ht="17.25" customHeight="1" spans="1:11" x14ac:dyDescent="0.25">
      <c r="A8" s="85"/>
      <c r="B8" s="68"/>
      <c r="C8" s="68"/>
      <c r="D8" s="68"/>
      <c r="E8" s="68"/>
      <c r="F8" s="68"/>
      <c r="G8" s="68"/>
      <c r="H8" s="4"/>
      <c r="I8" s="4"/>
      <c r="J8" s="4"/>
    </row>
    <row r="9" ht="17.25" customHeight="1" spans="1:11" x14ac:dyDescent="0.25">
      <c r="A9" s="396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"/>
      <c r="I9" s="4"/>
      <c r="J9" s="4"/>
    </row>
    <row r="10" ht="17.25" customHeight="1" spans="1:11" x14ac:dyDescent="0.25">
      <c r="A10" s="85"/>
      <c r="B10" s="68"/>
      <c r="C10" s="68"/>
      <c r="D10" s="68"/>
      <c r="E10" s="68"/>
      <c r="F10" s="68"/>
      <c r="G10" s="68"/>
      <c r="H10" s="4"/>
      <c r="I10" s="4"/>
      <c r="J10" s="4"/>
    </row>
    <row r="11" ht="17.25" customHeight="1" spans="1:11" x14ac:dyDescent="0.25">
      <c r="A11" s="396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4"/>
      <c r="I11" s="4"/>
      <c r="J11" s="4"/>
    </row>
    <row r="12" ht="17.25" customHeight="1" spans="1:11" x14ac:dyDescent="0.25">
      <c r="A12" s="85"/>
      <c r="B12" s="68"/>
      <c r="C12" s="68"/>
      <c r="D12" s="68"/>
      <c r="E12" s="68"/>
      <c r="F12" s="68"/>
      <c r="G12" s="68"/>
      <c r="H12" s="4"/>
      <c r="I12" s="4"/>
      <c r="J12" s="4"/>
    </row>
    <row r="13" ht="17.25" customHeight="1" spans="1:11" x14ac:dyDescent="0.25">
      <c r="A13" s="174" t="s">
        <v>1028</v>
      </c>
      <c r="B13" s="259">
        <f>SUM(C17:C18)</f>
      </c>
      <c r="C13" s="259">
        <f>SUM(D17:D18)</f>
      </c>
      <c r="D13" s="259">
        <f>SUM(E17:E18)</f>
      </c>
      <c r="E13" s="259">
        <f>SUM(F17:F18)</f>
      </c>
      <c r="F13" s="259">
        <f>SUM(G17:G18)</f>
      </c>
      <c r="G13" s="259">
        <f>SUM(H17:H18)</f>
      </c>
      <c r="H13" s="4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4"/>
      <c r="I14" s="4"/>
      <c r="J14" s="4"/>
    </row>
    <row r="15" ht="17.25" customHeight="1" spans="1:11" x14ac:dyDescent="0.25">
      <c r="A15" s="17"/>
      <c r="B15" s="18"/>
      <c r="C15" s="18"/>
      <c r="D15" s="18"/>
      <c r="E15" s="18"/>
      <c r="F15" s="18"/>
      <c r="G15" s="18"/>
      <c r="H15" s="4"/>
      <c r="I15" s="4"/>
      <c r="J15" s="4"/>
    </row>
    <row r="16" ht="17.25" customHeight="1" spans="1:11" x14ac:dyDescent="0.25">
      <c r="A16" s="148"/>
      <c r="B16" s="10"/>
      <c r="C16" s="10"/>
      <c r="D16" s="10"/>
      <c r="E16" s="10"/>
      <c r="F16" s="10"/>
      <c r="G16" s="10"/>
      <c r="H16" s="4"/>
      <c r="I16" s="4"/>
      <c r="J16" s="4"/>
    </row>
    <row r="17" ht="17.25" customHeight="1" spans="1:11" x14ac:dyDescent="0.25">
      <c r="A17" s="420" t="s">
        <v>277</v>
      </c>
      <c r="B17" s="381">
        <f>SUM(C8)</f>
      </c>
      <c r="C17" s="381">
        <f>SUM(D8)</f>
      </c>
      <c r="D17" s="381">
        <f>SUM(E8)</f>
      </c>
      <c r="E17" s="381">
        <f>SUM(F8)</f>
      </c>
      <c r="F17" s="381">
        <f>SUM(G8)</f>
      </c>
      <c r="G17" s="381">
        <f>SUM(H8)</f>
      </c>
      <c r="H17" s="4"/>
      <c r="I17" s="4"/>
      <c r="J17" s="4"/>
    </row>
    <row r="18" ht="17.25" customHeight="1" spans="1:11" x14ac:dyDescent="0.25">
      <c r="A18" s="20" t="s">
        <v>773</v>
      </c>
      <c r="B18" s="382">
        <v>40</v>
      </c>
      <c r="C18" s="382">
        <v>20</v>
      </c>
      <c r="D18" s="382">
        <v>40</v>
      </c>
      <c r="E18" s="382">
        <v>40</v>
      </c>
      <c r="F18" s="382">
        <v>40</v>
      </c>
      <c r="G18" s="382">
        <v>20</v>
      </c>
      <c r="H18" s="4"/>
      <c r="I18" s="4"/>
      <c r="J18" s="4"/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12.290714285714287" style="31" customWidth="1"/>
    <col min="4" max="5" width="9.290714285714287" style="31" customWidth="1"/>
    <col min="6" max="8" width="12.43357142857143" style="4" customWidth="1"/>
  </cols>
  <sheetData>
    <row r="1" ht="17.25" customHeight="1" spans="1:9" x14ac:dyDescent="0.25">
      <c r="A1" s="257" t="s">
        <v>0</v>
      </c>
      <c r="B1" s="198" t="s">
        <v>10</v>
      </c>
      <c r="C1" s="198" t="s">
        <v>1074</v>
      </c>
      <c r="D1" s="198" t="s">
        <v>12</v>
      </c>
      <c r="E1" s="198" t="s">
        <v>205</v>
      </c>
      <c r="F1" s="4"/>
      <c r="G1" s="4"/>
      <c r="H1" s="4"/>
    </row>
    <row r="2" ht="17.25" customHeight="1" spans="1:9" x14ac:dyDescent="0.25">
      <c r="A2" s="85">
        <v>45083</v>
      </c>
      <c r="B2" s="32">
        <v>100</v>
      </c>
      <c r="C2" s="32">
        <v>100</v>
      </c>
      <c r="D2" s="32">
        <v>200</v>
      </c>
      <c r="E2" s="32">
        <v>300</v>
      </c>
      <c r="F2" s="4"/>
      <c r="G2" s="4"/>
      <c r="H2" s="4"/>
    </row>
    <row r="3" ht="17.25" customHeight="1" spans="1:9" x14ac:dyDescent="0.25">
      <c r="A3" s="85">
        <v>45083</v>
      </c>
      <c r="B3" s="32">
        <v>51</v>
      </c>
      <c r="C3" s="18"/>
      <c r="D3" s="18"/>
      <c r="E3" s="18"/>
      <c r="F3" s="4"/>
      <c r="G3" s="4"/>
      <c r="H3" s="4"/>
    </row>
    <row r="4" ht="17.25" customHeight="1" spans="1:9" x14ac:dyDescent="0.25">
      <c r="A4" s="8">
        <v>45144</v>
      </c>
      <c r="B4" s="32">
        <v>20</v>
      </c>
      <c r="C4" s="32">
        <v>75</v>
      </c>
      <c r="D4" s="18"/>
      <c r="E4" s="18"/>
      <c r="F4" s="4"/>
      <c r="G4" s="4"/>
      <c r="H4" s="4"/>
    </row>
    <row r="5" ht="17.25" customHeight="1" spans="1:9" x14ac:dyDescent="0.25">
      <c r="A5" s="8">
        <v>45175</v>
      </c>
      <c r="B5" s="70">
        <v>129</v>
      </c>
      <c r="C5" s="70">
        <v>125</v>
      </c>
      <c r="D5" s="58"/>
      <c r="E5" s="58"/>
      <c r="F5" s="4"/>
      <c r="G5" s="4"/>
      <c r="H5" s="4"/>
    </row>
    <row r="6" ht="17.25" customHeight="1" spans="1:9" x14ac:dyDescent="0.25">
      <c r="A6" s="108" t="s">
        <v>1041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2" t="s">
        <v>997</v>
      </c>
      <c r="G6" s="4"/>
      <c r="H6" s="4"/>
    </row>
    <row r="7" ht="17.25" customHeight="1" spans="1:9" x14ac:dyDescent="0.25">
      <c r="A7" s="85"/>
      <c r="B7" s="68"/>
      <c r="C7" s="68"/>
      <c r="D7" s="68"/>
      <c r="E7" s="68"/>
      <c r="F7" s="4"/>
      <c r="G7" s="4"/>
      <c r="H7" s="4"/>
    </row>
    <row r="8" ht="17.25" customHeight="1" spans="1:9" x14ac:dyDescent="0.25">
      <c r="A8" s="108" t="s">
        <v>1042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</row>
    <row r="9" ht="17.25" customHeight="1" spans="1:9" x14ac:dyDescent="0.25">
      <c r="A9" s="85"/>
      <c r="B9" s="68"/>
      <c r="C9" s="68"/>
      <c r="D9" s="68"/>
      <c r="E9" s="68"/>
      <c r="F9" s="4"/>
      <c r="G9" s="4"/>
      <c r="H9" s="4"/>
    </row>
    <row r="10" ht="17.25" customHeight="1" spans="1:9" x14ac:dyDescent="0.25">
      <c r="A10" s="108" t="s">
        <v>954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</row>
    <row r="11" ht="17.25" customHeight="1" spans="1:9" x14ac:dyDescent="0.25">
      <c r="A11" s="85"/>
      <c r="B11" s="68"/>
      <c r="C11" s="68"/>
      <c r="D11" s="68"/>
      <c r="E11" s="68"/>
      <c r="F11" s="4"/>
      <c r="G11" s="4"/>
      <c r="H11" s="4"/>
    </row>
    <row r="12" ht="17.25" customHeight="1" spans="1:9" x14ac:dyDescent="0.25">
      <c r="A12" s="108" t="s">
        <v>1027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</row>
    <row r="13" ht="17.25" customHeight="1" spans="1:9" x14ac:dyDescent="0.25">
      <c r="A13" s="85"/>
      <c r="B13" s="68"/>
      <c r="C13" s="68"/>
      <c r="D13" s="68"/>
      <c r="E13" s="68"/>
      <c r="F13" s="4"/>
      <c r="G13" s="4"/>
      <c r="H13" s="4"/>
    </row>
    <row r="14" ht="17.25" customHeight="1" spans="1:9" x14ac:dyDescent="0.25">
      <c r="A14" s="194" t="s">
        <v>1028</v>
      </c>
      <c r="B14" s="259">
        <f>SUM(C18:C19)</f>
      </c>
      <c r="C14" s="259">
        <f>SUM(D18:D19)</f>
      </c>
      <c r="D14" s="259">
        <f>SUM(E18:E19)</f>
      </c>
      <c r="E14" s="259">
        <f>SUM(F18:F19)</f>
      </c>
      <c r="F14" s="4"/>
      <c r="G14" s="4"/>
      <c r="H14" s="4"/>
    </row>
    <row r="15" ht="17.25" customHeight="1" spans="1:9" x14ac:dyDescent="0.25">
      <c r="A15" s="85"/>
      <c r="B15" s="68"/>
      <c r="C15" s="68"/>
      <c r="D15" s="68"/>
      <c r="E15" s="68"/>
      <c r="F15" s="4"/>
      <c r="G15" s="4"/>
      <c r="H15" s="4"/>
    </row>
    <row r="16" ht="17.25" customHeight="1" spans="1:9" x14ac:dyDescent="0.25">
      <c r="A16" s="17"/>
      <c r="B16" s="18"/>
      <c r="C16" s="18"/>
      <c r="D16" s="18"/>
      <c r="E16" s="18"/>
      <c r="F16" s="4"/>
      <c r="G16" s="4"/>
      <c r="H16" s="4"/>
    </row>
    <row r="17" ht="17.25" customHeight="1" spans="1:9" x14ac:dyDescent="0.25">
      <c r="A17" s="148"/>
      <c r="B17" s="10"/>
      <c r="C17" s="10"/>
      <c r="D17" s="10"/>
      <c r="E17" s="10"/>
      <c r="F17" s="4"/>
      <c r="G17" s="4"/>
      <c r="H17" s="4"/>
    </row>
    <row r="18" ht="17.25" customHeight="1" spans="1:9" x14ac:dyDescent="0.25">
      <c r="A18" s="98" t="s">
        <v>277</v>
      </c>
      <c r="B18" s="381">
        <f>SUM(C8:C11)</f>
      </c>
      <c r="C18" s="381">
        <f>SUM(D8:D11)</f>
      </c>
      <c r="D18" s="381">
        <f>SUM(E8:E11)</f>
      </c>
      <c r="E18" s="381">
        <f>SUM(F8:F11)</f>
      </c>
      <c r="F18" s="4"/>
      <c r="G18" s="4"/>
      <c r="H18" s="4"/>
    </row>
    <row r="19" ht="17.25" customHeight="1" spans="1:9" x14ac:dyDescent="0.25">
      <c r="A19" s="5" t="s">
        <v>773</v>
      </c>
      <c r="B19" s="382">
        <v>300</v>
      </c>
      <c r="C19" s="382">
        <v>300</v>
      </c>
      <c r="D19" s="382">
        <v>200</v>
      </c>
      <c r="E19" s="382">
        <v>300</v>
      </c>
      <c r="F19" s="4"/>
      <c r="G19" s="4"/>
      <c r="H19" s="4"/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8" width="9.290714285714287" style="31" customWidth="1"/>
    <col min="9" max="9" width="9.147857142857141" style="31" customWidth="1"/>
    <col min="10" max="12" width="12.43357142857143" style="4" customWidth="1"/>
  </cols>
  <sheetData>
    <row r="1" ht="17.25" customHeight="1" spans="1:13" x14ac:dyDescent="0.25">
      <c r="A1" s="257" t="s">
        <v>0</v>
      </c>
      <c r="B1" s="198" t="s">
        <v>46</v>
      </c>
      <c r="C1" s="198" t="s">
        <v>169</v>
      </c>
      <c r="D1" s="198" t="s">
        <v>17</v>
      </c>
      <c r="E1" s="198" t="s">
        <v>8</v>
      </c>
      <c r="F1" s="198" t="s">
        <v>12</v>
      </c>
      <c r="G1" s="198" t="s">
        <v>205</v>
      </c>
      <c r="H1" s="198" t="s">
        <v>167</v>
      </c>
      <c r="I1" s="198" t="s">
        <v>13</v>
      </c>
      <c r="J1" s="4"/>
      <c r="K1" s="4"/>
      <c r="L1" s="4"/>
    </row>
    <row r="2" ht="17.25" customHeight="1" spans="1:13" x14ac:dyDescent="0.25">
      <c r="A2" s="85">
        <v>45175</v>
      </c>
      <c r="B2" s="18"/>
      <c r="C2" s="18"/>
      <c r="D2" s="18"/>
      <c r="E2" s="18"/>
      <c r="F2" s="32">
        <v>100</v>
      </c>
      <c r="G2" s="32">
        <v>100</v>
      </c>
      <c r="H2" s="32">
        <v>60</v>
      </c>
      <c r="I2" s="32">
        <v>72</v>
      </c>
      <c r="J2" s="4"/>
      <c r="K2" s="4"/>
      <c r="L2" s="4"/>
    </row>
    <row r="3" ht="17.25" customHeight="1" spans="1:13" x14ac:dyDescent="0.25">
      <c r="A3" s="17" t="s">
        <v>295</v>
      </c>
      <c r="B3" s="32">
        <v>40</v>
      </c>
      <c r="C3" s="32">
        <v>2</v>
      </c>
      <c r="D3" s="32">
        <v>4</v>
      </c>
      <c r="E3" s="32">
        <v>40</v>
      </c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57" t="s">
        <v>1026</v>
      </c>
      <c r="B4" s="58"/>
      <c r="C4" s="70">
        <v>18</v>
      </c>
      <c r="D4" s="58"/>
      <c r="E4" s="58"/>
      <c r="F4" s="58"/>
      <c r="G4" s="58"/>
      <c r="H4" s="58"/>
      <c r="I4" s="58"/>
      <c r="J4" s="4"/>
      <c r="K4" s="4"/>
      <c r="L4" s="4"/>
    </row>
    <row r="5" ht="17.25" customHeight="1" spans="1:13" x14ac:dyDescent="0.25">
      <c r="A5" s="108" t="s">
        <v>1041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2" t="s">
        <v>1075</v>
      </c>
      <c r="K5" s="4"/>
      <c r="L5" s="4"/>
    </row>
    <row r="6" ht="17.25" customHeight="1" spans="1:13" x14ac:dyDescent="0.25">
      <c r="A6" s="85" t="s">
        <v>813</v>
      </c>
      <c r="B6" s="68"/>
      <c r="C6" s="68"/>
      <c r="D6" s="67">
        <v>36</v>
      </c>
      <c r="E6" s="68"/>
      <c r="F6" s="68"/>
      <c r="G6" s="68"/>
      <c r="H6" s="68"/>
      <c r="I6" s="68"/>
      <c r="J6" s="4"/>
      <c r="K6" s="4"/>
      <c r="L6" s="4"/>
    </row>
    <row r="7" ht="17.25" customHeight="1" spans="1:13" x14ac:dyDescent="0.25">
      <c r="A7" s="108" t="s">
        <v>1042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4"/>
      <c r="K7" s="4"/>
      <c r="L7" s="4"/>
    </row>
    <row r="8" ht="17.25" customHeight="1" spans="1:13" x14ac:dyDescent="0.25">
      <c r="A8" s="85"/>
      <c r="B8" s="68"/>
      <c r="C8" s="68"/>
      <c r="D8" s="68"/>
      <c r="E8" s="68"/>
      <c r="F8" s="68"/>
      <c r="G8" s="68"/>
      <c r="H8" s="68"/>
      <c r="I8" s="68"/>
      <c r="J8" s="4"/>
      <c r="K8" s="4"/>
      <c r="L8" s="4"/>
    </row>
    <row r="9" ht="17.25" customHeight="1" spans="1:13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4"/>
      <c r="K9" s="4"/>
      <c r="L9" s="4"/>
    </row>
    <row r="10" ht="17.25" customHeight="1" spans="1:13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4"/>
      <c r="K10" s="4"/>
      <c r="L10" s="4"/>
    </row>
    <row r="11" ht="17.25" customHeight="1" spans="1:13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4"/>
      <c r="K11" s="4"/>
      <c r="L11" s="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4"/>
      <c r="K12" s="4"/>
      <c r="L12" s="4"/>
    </row>
    <row r="13" ht="17.25" customHeight="1" spans="1:13" x14ac:dyDescent="0.25">
      <c r="A13" s="194" t="s">
        <v>1028</v>
      </c>
      <c r="B13" s="259">
        <f>SUM(C17:C18)</f>
      </c>
      <c r="C13" s="259">
        <f>SUM(D17:D18)</f>
      </c>
      <c r="D13" s="259">
        <f>SUM(E17:E18)</f>
      </c>
      <c r="E13" s="259">
        <f>SUM(F17:F18)</f>
      </c>
      <c r="F13" s="259">
        <f>SUM(G17:G18)</f>
      </c>
      <c r="G13" s="259">
        <f>SUM(H17:H18)</f>
      </c>
      <c r="H13" s="259">
        <f>SUM(I17:I18)</f>
      </c>
      <c r="I13" s="259">
        <f>SUM(J17:J18)</f>
      </c>
      <c r="J13" s="4"/>
      <c r="K13" s="4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4"/>
      <c r="K14" s="4"/>
      <c r="L14" s="4"/>
    </row>
    <row r="15" ht="17.25" customHeight="1" spans="1:13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4"/>
      <c r="K15" s="4"/>
      <c r="L15" s="4"/>
    </row>
    <row r="16" ht="17.25" customHeight="1" spans="1:13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4"/>
      <c r="K16" s="4"/>
      <c r="L16" s="4"/>
    </row>
    <row r="17" ht="17.25" customHeight="1" spans="1:13" x14ac:dyDescent="0.25">
      <c r="A17" s="148"/>
      <c r="B17" s="10"/>
      <c r="C17" s="10"/>
      <c r="D17" s="10"/>
      <c r="E17" s="10"/>
      <c r="F17" s="10"/>
      <c r="G17" s="10"/>
      <c r="H17" s="10"/>
      <c r="I17" s="10"/>
      <c r="J17" s="4"/>
      <c r="K17" s="4"/>
      <c r="L17" s="4"/>
    </row>
    <row r="18" ht="17.25" customHeight="1" spans="1:13" x14ac:dyDescent="0.25">
      <c r="A18" s="98" t="s">
        <v>277</v>
      </c>
      <c r="B18" s="381">
        <f>SUM(C11:C12)</f>
      </c>
      <c r="C18" s="381">
        <f>SUM(D11:D12)</f>
      </c>
      <c r="D18" s="381">
        <f>SUM(E11:E12)</f>
      </c>
      <c r="E18" s="381">
        <f>SUM(F11:F12)</f>
      </c>
      <c r="F18" s="381">
        <f>SUM(G11:G12)</f>
      </c>
      <c r="G18" s="381">
        <f>SUM(H11:H12)</f>
      </c>
      <c r="H18" s="381">
        <f>SUM(I11:I12)</f>
      </c>
      <c r="I18" s="381">
        <f>SUM(J11:J12)</f>
      </c>
      <c r="J18" s="4"/>
      <c r="K18" s="4"/>
      <c r="L18" s="4"/>
    </row>
    <row r="19" ht="17.25" customHeight="1" spans="1:13" x14ac:dyDescent="0.25">
      <c r="A19" s="5" t="s">
        <v>773</v>
      </c>
      <c r="B19" s="382">
        <v>40</v>
      </c>
      <c r="C19" s="382">
        <v>20</v>
      </c>
      <c r="D19" s="382">
        <v>40</v>
      </c>
      <c r="E19" s="382">
        <v>40</v>
      </c>
      <c r="F19" s="382">
        <v>100</v>
      </c>
      <c r="G19" s="382">
        <v>100</v>
      </c>
      <c r="H19" s="382">
        <v>60</v>
      </c>
      <c r="I19" s="382">
        <v>72</v>
      </c>
      <c r="J19" s="4"/>
      <c r="K19" s="4"/>
      <c r="L19" s="4"/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31" customWidth="1"/>
    <col min="3" max="3" width="9.147857142857141" style="31" customWidth="1"/>
    <col min="4" max="4" width="9.862142857142858" style="31" customWidth="1"/>
    <col min="5" max="8" width="9.290714285714287" style="31" customWidth="1"/>
    <col min="9" max="11" width="12.43357142857143" style="4" customWidth="1"/>
  </cols>
  <sheetData>
    <row r="1" ht="17.25" customHeight="1" spans="1:12" x14ac:dyDescent="0.25">
      <c r="A1" s="252" t="s">
        <v>0</v>
      </c>
      <c r="B1" s="198" t="s">
        <v>46</v>
      </c>
      <c r="C1" s="198" t="s">
        <v>8</v>
      </c>
      <c r="D1" s="198" t="s">
        <v>13</v>
      </c>
      <c r="E1" s="198" t="s">
        <v>1073</v>
      </c>
      <c r="F1" s="198" t="s">
        <v>9</v>
      </c>
      <c r="G1" s="198" t="s">
        <v>17</v>
      </c>
      <c r="H1" s="198" t="s">
        <v>169</v>
      </c>
      <c r="I1" s="4"/>
      <c r="J1" s="4"/>
      <c r="K1" s="4"/>
    </row>
    <row r="2" ht="17.25" customHeight="1" spans="1:12" x14ac:dyDescent="0.25">
      <c r="A2" s="60" t="s">
        <v>296</v>
      </c>
      <c r="B2" s="70">
        <v>42</v>
      </c>
      <c r="C2" s="70">
        <v>42</v>
      </c>
      <c r="D2" s="70">
        <v>72</v>
      </c>
      <c r="E2" s="70">
        <v>50</v>
      </c>
      <c r="F2" s="70">
        <v>12</v>
      </c>
      <c r="G2" s="70">
        <v>13</v>
      </c>
      <c r="H2" s="70">
        <v>21</v>
      </c>
      <c r="I2" s="4"/>
      <c r="J2" s="4"/>
      <c r="K2" s="4"/>
    </row>
    <row r="3" ht="17.25" customHeight="1" spans="1:12" x14ac:dyDescent="0.25">
      <c r="A3" s="396" t="s">
        <v>1041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2" t="s">
        <v>997</v>
      </c>
      <c r="J3" s="4"/>
      <c r="K3" s="4"/>
    </row>
    <row r="4" ht="17.25" customHeight="1" spans="1:12" x14ac:dyDescent="0.25">
      <c r="A4" s="66" t="s">
        <v>813</v>
      </c>
      <c r="B4" s="68"/>
      <c r="C4" s="68"/>
      <c r="D4" s="68"/>
      <c r="E4" s="68"/>
      <c r="F4" s="68"/>
      <c r="G4" s="67">
        <v>8</v>
      </c>
      <c r="H4" s="68"/>
      <c r="I4" s="4"/>
      <c r="J4" s="4"/>
      <c r="K4" s="4"/>
    </row>
    <row r="5" ht="17.25" customHeight="1" spans="1:12" x14ac:dyDescent="0.25">
      <c r="A5" s="396" t="s">
        <v>1042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4"/>
      <c r="J5" s="4"/>
      <c r="K5" s="4"/>
    </row>
    <row r="6" ht="17.25" customHeight="1" spans="1:12" x14ac:dyDescent="0.25">
      <c r="A6" s="85"/>
      <c r="B6" s="68"/>
      <c r="C6" s="68"/>
      <c r="D6" s="68"/>
      <c r="E6" s="68"/>
      <c r="F6" s="68"/>
      <c r="G6" s="68"/>
      <c r="H6" s="68"/>
      <c r="I6" s="4"/>
      <c r="J6" s="4"/>
      <c r="K6" s="4"/>
    </row>
    <row r="7" ht="17.25" customHeight="1" spans="1:12" x14ac:dyDescent="0.25">
      <c r="A7" s="396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4"/>
      <c r="J7" s="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4"/>
      <c r="J8" s="4"/>
      <c r="K8" s="4"/>
    </row>
    <row r="9" ht="17.25" customHeight="1" spans="1:12" x14ac:dyDescent="0.25">
      <c r="A9" s="396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4"/>
      <c r="J9" s="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</row>
    <row r="11" ht="17.25" customHeight="1" spans="1:12" x14ac:dyDescent="0.25">
      <c r="A11" s="17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259">
        <f>SUM(I15:I16)</f>
      </c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48"/>
      <c r="B14" s="10"/>
      <c r="C14" s="10"/>
      <c r="D14" s="10"/>
      <c r="E14" s="10"/>
      <c r="F14" s="10"/>
      <c r="G14" s="10"/>
      <c r="H14" s="10"/>
      <c r="I14" s="4"/>
      <c r="J14" s="4"/>
      <c r="K14" s="4"/>
    </row>
    <row r="15" ht="17.25" customHeight="1" spans="1:12" x14ac:dyDescent="0.25">
      <c r="A15" s="420" t="s">
        <v>277</v>
      </c>
      <c r="B15" s="381">
        <f>SUM(C9:C10)</f>
      </c>
      <c r="C15" s="381">
        <f>SUM(D9:D10)</f>
      </c>
      <c r="D15" s="381">
        <f>SUM(E9:E10)</f>
      </c>
      <c r="E15" s="381">
        <f>SUM(F9:F10)</f>
      </c>
      <c r="F15" s="381">
        <f>SUM(G9:G10)</f>
      </c>
      <c r="G15" s="381">
        <f>SUM(H9:H10)</f>
      </c>
      <c r="H15" s="381">
        <f>SUM(I9:I10)</f>
      </c>
      <c r="I15" s="4"/>
      <c r="J15" s="4"/>
      <c r="K15" s="4"/>
    </row>
    <row r="16" ht="17.25" customHeight="1" spans="1:12" x14ac:dyDescent="0.25">
      <c r="A16" s="20" t="s">
        <v>773</v>
      </c>
      <c r="B16" s="382">
        <v>42</v>
      </c>
      <c r="C16" s="382">
        <v>42</v>
      </c>
      <c r="D16" s="382">
        <v>72</v>
      </c>
      <c r="E16" s="382">
        <v>50</v>
      </c>
      <c r="F16" s="382">
        <v>12</v>
      </c>
      <c r="G16" s="382">
        <v>21</v>
      </c>
      <c r="H16" s="382">
        <v>21</v>
      </c>
      <c r="I16" s="4"/>
      <c r="J16" s="4"/>
      <c r="K16" s="4"/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4" width="9.290714285714287" style="31" customWidth="1"/>
    <col min="5" max="7" width="9.147857142857141" style="31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8</v>
      </c>
      <c r="C1" s="198" t="s">
        <v>13</v>
      </c>
      <c r="D1" s="198" t="s">
        <v>12</v>
      </c>
      <c r="E1" s="198" t="s">
        <v>205</v>
      </c>
      <c r="F1" s="198" t="s">
        <v>1073</v>
      </c>
      <c r="G1" s="198" t="s">
        <v>17</v>
      </c>
      <c r="H1" s="4"/>
    </row>
    <row r="2" ht="17.25" customHeight="1" spans="1:9" x14ac:dyDescent="0.25">
      <c r="A2" s="60" t="s">
        <v>297</v>
      </c>
      <c r="B2" s="70">
        <v>40</v>
      </c>
      <c r="C2" s="70">
        <v>75</v>
      </c>
      <c r="D2" s="70">
        <v>50</v>
      </c>
      <c r="E2" s="70">
        <v>50</v>
      </c>
      <c r="F2" s="70">
        <v>8</v>
      </c>
      <c r="G2" s="58"/>
      <c r="H2" s="4"/>
    </row>
    <row r="3" ht="17.25" customHeight="1" spans="1:9" x14ac:dyDescent="0.25">
      <c r="A3" s="396" t="s">
        <v>1041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2" t="s">
        <v>997</v>
      </c>
    </row>
    <row r="4" ht="17.25" customHeight="1" spans="1:9" x14ac:dyDescent="0.25">
      <c r="A4" s="66" t="s">
        <v>813</v>
      </c>
      <c r="B4" s="68"/>
      <c r="C4" s="68"/>
      <c r="D4" s="68"/>
      <c r="E4" s="68"/>
      <c r="F4" s="68"/>
      <c r="G4" s="67">
        <v>30</v>
      </c>
      <c r="H4" s="4"/>
    </row>
    <row r="5" ht="17.25" customHeight="1" spans="1:9" x14ac:dyDescent="0.25">
      <c r="A5" s="396" t="s">
        <v>1042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396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4"/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4"/>
    </row>
    <row r="9" ht="17.25" customHeight="1" spans="1:9" x14ac:dyDescent="0.25">
      <c r="A9" s="396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"/>
    </row>
    <row r="10" ht="17.25" customHeight="1" spans="1:9" x14ac:dyDescent="0.25">
      <c r="A10" s="17"/>
      <c r="B10" s="18"/>
      <c r="C10" s="18"/>
      <c r="D10" s="36"/>
      <c r="E10" s="36"/>
      <c r="F10" s="18"/>
      <c r="G10" s="18"/>
      <c r="H10" s="4"/>
    </row>
    <row r="11" ht="17.25" customHeight="1" spans="1:9" x14ac:dyDescent="0.25">
      <c r="A11" s="17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4"/>
    </row>
    <row r="12" ht="17.25" customHeight="1" spans="1:9" x14ac:dyDescent="0.25">
      <c r="A12" s="17"/>
      <c r="B12" s="18"/>
      <c r="C12" s="18"/>
      <c r="D12" s="36"/>
      <c r="E12" s="36"/>
      <c r="F12" s="18"/>
      <c r="G12" s="18"/>
      <c r="H12" s="4"/>
    </row>
    <row r="13" ht="17.25" customHeight="1" spans="1:9" x14ac:dyDescent="0.25">
      <c r="A13" s="17"/>
      <c r="B13" s="18"/>
      <c r="C13" s="18"/>
      <c r="D13" s="36"/>
      <c r="E13" s="36"/>
      <c r="F13" s="18"/>
      <c r="G13" s="18"/>
      <c r="H13" s="4"/>
    </row>
    <row r="14" ht="17.25" customHeight="1" spans="1:9" x14ac:dyDescent="0.25">
      <c r="A14" s="17"/>
      <c r="B14" s="18"/>
      <c r="C14" s="18"/>
      <c r="D14" s="36"/>
      <c r="E14" s="36"/>
      <c r="F14" s="18"/>
      <c r="G14" s="18"/>
      <c r="H14" s="4"/>
    </row>
    <row r="15" ht="17.25" customHeight="1" spans="1:9" x14ac:dyDescent="0.25">
      <c r="A15" s="37"/>
      <c r="B15" s="36"/>
      <c r="C15" s="36"/>
      <c r="D15" s="36"/>
      <c r="E15" s="36"/>
      <c r="F15" s="36"/>
      <c r="G15" s="36"/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420" t="s">
        <v>277</v>
      </c>
      <c r="B17" s="381">
        <f>SUM(C9:C10)</f>
      </c>
      <c r="C17" s="381">
        <f>SUM(D9:D10)</f>
      </c>
      <c r="D17" s="381">
        <f>SUM(E9:E10)</f>
      </c>
      <c r="E17" s="381">
        <f>SUM(F9:F10)</f>
      </c>
      <c r="F17" s="282">
        <f>SUM(G9:G10)</f>
      </c>
      <c r="G17" s="381">
        <f>SUM(H9:H10)</f>
      </c>
      <c r="H17" s="4"/>
    </row>
    <row r="18" ht="17.25" customHeight="1" spans="1:9" x14ac:dyDescent="0.25">
      <c r="A18" s="20" t="s">
        <v>773</v>
      </c>
      <c r="B18" s="409"/>
      <c r="C18" s="382">
        <v>75</v>
      </c>
      <c r="D18" s="382">
        <v>50</v>
      </c>
      <c r="E18" s="382">
        <v>50</v>
      </c>
      <c r="F18" s="382">
        <v>50</v>
      </c>
      <c r="G18" s="382">
        <v>30</v>
      </c>
      <c r="H18" s="4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290714285714287" style="31" customWidth="1"/>
    <col min="5" max="9" width="9.147857142857141" style="31" customWidth="1"/>
  </cols>
  <sheetData>
    <row r="1" ht="17.25" customHeight="1" spans="1:10" x14ac:dyDescent="0.25">
      <c r="A1" s="257" t="s">
        <v>0</v>
      </c>
      <c r="B1" s="198" t="s">
        <v>10</v>
      </c>
      <c r="C1" s="198" t="s">
        <v>17</v>
      </c>
      <c r="D1" s="198" t="s">
        <v>12</v>
      </c>
      <c r="E1" s="198" t="s">
        <v>205</v>
      </c>
      <c r="F1" s="198" t="s">
        <v>169</v>
      </c>
      <c r="G1" s="198" t="s">
        <v>46</v>
      </c>
      <c r="H1" s="198" t="s">
        <v>7</v>
      </c>
      <c r="I1" s="198" t="s">
        <v>8</v>
      </c>
    </row>
    <row r="2" ht="17.25" customHeight="1" spans="1:10" x14ac:dyDescent="0.25">
      <c r="A2" s="17">
        <v>45145</v>
      </c>
      <c r="B2" s="18"/>
      <c r="C2" s="32">
        <v>43</v>
      </c>
      <c r="D2" s="32">
        <v>140</v>
      </c>
      <c r="E2" s="32">
        <v>183</v>
      </c>
      <c r="F2" s="32">
        <v>23</v>
      </c>
      <c r="G2" s="32">
        <v>30</v>
      </c>
      <c r="H2" s="32">
        <v>8</v>
      </c>
      <c r="I2" s="32">
        <v>48</v>
      </c>
    </row>
    <row r="3" ht="17.25" customHeight="1" spans="1:10" x14ac:dyDescent="0.25">
      <c r="A3" s="85" t="s">
        <v>1076</v>
      </c>
      <c r="B3" s="32">
        <v>42</v>
      </c>
      <c r="C3" s="32">
        <v>7</v>
      </c>
      <c r="D3" s="18"/>
      <c r="E3" s="18"/>
      <c r="F3" s="18"/>
      <c r="G3" s="18"/>
      <c r="H3" s="18"/>
      <c r="I3" s="18"/>
    </row>
    <row r="4" ht="17.25" customHeight="1" spans="1:10" x14ac:dyDescent="0.25">
      <c r="A4" s="8" t="s">
        <v>300</v>
      </c>
      <c r="B4" s="58"/>
      <c r="C4" s="70">
        <v>46</v>
      </c>
      <c r="D4" s="58"/>
      <c r="E4" s="58"/>
      <c r="F4" s="58"/>
      <c r="G4" s="58"/>
      <c r="H4" s="58"/>
      <c r="I4" s="58"/>
    </row>
    <row r="5" ht="17.25" customHeight="1" spans="1:10" x14ac:dyDescent="0.25">
      <c r="A5" s="108" t="s">
        <v>1042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</row>
    <row r="6" ht="17.25" customHeight="1" spans="1:10" x14ac:dyDescent="0.25">
      <c r="A6" s="85"/>
      <c r="B6" s="68"/>
      <c r="C6" s="68"/>
      <c r="D6" s="94"/>
      <c r="E6" s="94"/>
      <c r="F6" s="94"/>
      <c r="G6" s="94"/>
      <c r="H6" s="68"/>
      <c r="I6" s="68"/>
    </row>
    <row r="7" ht="17.25" customHeight="1" spans="1:10" x14ac:dyDescent="0.25">
      <c r="A7" s="108" t="s">
        <v>954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</row>
    <row r="8" ht="17.25" customHeight="1" spans="1:10" x14ac:dyDescent="0.25">
      <c r="A8" s="85"/>
      <c r="B8" s="68"/>
      <c r="C8" s="68"/>
      <c r="D8" s="94"/>
      <c r="E8" s="94"/>
      <c r="F8" s="94"/>
      <c r="G8" s="94"/>
      <c r="H8" s="68"/>
      <c r="I8" s="68"/>
    </row>
    <row r="9" ht="17.25" customHeight="1" spans="1:10" x14ac:dyDescent="0.25">
      <c r="A9" s="108" t="s">
        <v>1027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</row>
    <row r="10" ht="17.25" customHeight="1" spans="1:10" x14ac:dyDescent="0.25">
      <c r="A10" s="85"/>
      <c r="B10" s="68"/>
      <c r="C10" s="68"/>
      <c r="D10" s="94"/>
      <c r="E10" s="94"/>
      <c r="F10" s="94"/>
      <c r="G10" s="94"/>
      <c r="H10" s="68"/>
      <c r="I10" s="68"/>
    </row>
    <row r="11" ht="17.25" customHeight="1" spans="1:10" x14ac:dyDescent="0.25">
      <c r="A11" s="194" t="s">
        <v>1028</v>
      </c>
      <c r="B11" s="259">
        <f>SUM(C15:C16)</f>
      </c>
      <c r="C11" s="259">
        <f>SUM(D15:D16)</f>
      </c>
      <c r="D11" s="259">
        <f>SUM(E15:E16)</f>
      </c>
      <c r="E11" s="259">
        <f>SUM(F15:F16)</f>
      </c>
      <c r="F11" s="259">
        <f>SUM(G15:G16)</f>
      </c>
      <c r="G11" s="259">
        <f>SUM(H15:H16)</f>
      </c>
      <c r="H11" s="259">
        <f>SUM(I15:I16)</f>
      </c>
      <c r="I11" s="259">
        <f>SUM(J15:J16)</f>
      </c>
    </row>
    <row r="12" ht="17.25" customHeight="1" spans="1:10" x14ac:dyDescent="0.25">
      <c r="A12" s="85"/>
      <c r="B12" s="68"/>
      <c r="C12" s="68"/>
      <c r="D12" s="94"/>
      <c r="E12" s="94"/>
      <c r="F12" s="94"/>
      <c r="G12" s="94"/>
      <c r="H12" s="68"/>
      <c r="I12" s="68"/>
    </row>
    <row r="13" ht="17.25" customHeight="1" spans="1:10" x14ac:dyDescent="0.25">
      <c r="A13" s="37"/>
      <c r="B13" s="36"/>
      <c r="C13" s="36"/>
      <c r="D13" s="36"/>
      <c r="E13" s="36"/>
      <c r="F13" s="36"/>
      <c r="G13" s="36"/>
      <c r="H13" s="36"/>
      <c r="I13" s="36"/>
    </row>
    <row r="14" ht="17.25" customHeight="1" spans="1:10" x14ac:dyDescent="0.25">
      <c r="A14" s="17"/>
      <c r="B14" s="18"/>
      <c r="C14" s="18"/>
      <c r="D14" s="18"/>
      <c r="E14" s="18"/>
      <c r="F14" s="18"/>
      <c r="G14" s="18"/>
      <c r="H14" s="18"/>
      <c r="I14" s="18"/>
    </row>
    <row r="15" ht="17.25" customHeight="1" spans="1:10" x14ac:dyDescent="0.25">
      <c r="A15" s="98" t="s">
        <v>277</v>
      </c>
      <c r="B15" s="381">
        <f>SUM(C8:C9)</f>
      </c>
      <c r="C15" s="381">
        <f>SUM(D8:D10)</f>
      </c>
      <c r="D15" s="381">
        <f>SUM(E8:E9)</f>
      </c>
      <c r="E15" s="381">
        <f>SUM(F8:F9)</f>
      </c>
      <c r="F15" s="381">
        <f>SUM(G8:G9)</f>
      </c>
      <c r="G15" s="381">
        <f>SUM(H8:H9)</f>
      </c>
      <c r="H15" s="381">
        <f>SUM(I8:I9)</f>
      </c>
      <c r="I15" s="381">
        <f>SUM(J8:J9)</f>
      </c>
    </row>
    <row r="16" ht="17.25" customHeight="1" spans="1:10" x14ac:dyDescent="0.25">
      <c r="A16" s="5" t="s">
        <v>773</v>
      </c>
      <c r="B16" s="382">
        <v>42</v>
      </c>
      <c r="C16" s="382">
        <v>96</v>
      </c>
      <c r="D16" s="382">
        <v>140</v>
      </c>
      <c r="E16" s="382">
        <v>183</v>
      </c>
      <c r="F16" s="382">
        <v>23</v>
      </c>
      <c r="G16" s="382">
        <v>30</v>
      </c>
      <c r="H16" s="382">
        <v>8</v>
      </c>
      <c r="I16" s="382">
        <v>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31" customWidth="1"/>
    <col min="3" max="4" width="9.290714285714287" style="31" customWidth="1"/>
    <col min="5" max="14" width="9.147857142857141" style="31" customWidth="1"/>
  </cols>
  <sheetData>
    <row r="1" ht="17.25" customHeight="1" spans="1:15" x14ac:dyDescent="0.25">
      <c r="A1" s="257" t="s">
        <v>0</v>
      </c>
      <c r="B1" s="198" t="s">
        <v>1077</v>
      </c>
      <c r="C1" s="198" t="s">
        <v>167</v>
      </c>
      <c r="D1" s="198" t="s">
        <v>18</v>
      </c>
      <c r="E1" s="198" t="s">
        <v>120</v>
      </c>
      <c r="F1" s="198" t="s">
        <v>10</v>
      </c>
      <c r="G1" s="198" t="s">
        <v>17</v>
      </c>
      <c r="H1" s="198" t="s">
        <v>12</v>
      </c>
      <c r="I1" s="198" t="s">
        <v>205</v>
      </c>
      <c r="J1" s="198" t="s">
        <v>169</v>
      </c>
      <c r="K1" s="198" t="s">
        <v>46</v>
      </c>
      <c r="L1" s="198" t="s">
        <v>7</v>
      </c>
      <c r="M1" s="198" t="s">
        <v>8</v>
      </c>
      <c r="N1" s="198" t="s">
        <v>13</v>
      </c>
    </row>
    <row r="2" ht="17.25" customHeight="1" spans="1:15" x14ac:dyDescent="0.25">
      <c r="A2" s="17">
        <v>45024</v>
      </c>
      <c r="B2" s="36"/>
      <c r="C2" s="36"/>
      <c r="D2" s="36"/>
      <c r="E2" s="36"/>
      <c r="F2" s="36"/>
      <c r="G2" s="32">
        <v>115</v>
      </c>
      <c r="H2" s="32">
        <v>115</v>
      </c>
      <c r="I2" s="32">
        <v>100</v>
      </c>
      <c r="J2" s="36"/>
      <c r="K2" s="32">
        <v>132</v>
      </c>
      <c r="L2" s="32">
        <v>50</v>
      </c>
      <c r="M2" s="32">
        <v>132</v>
      </c>
      <c r="N2" s="32">
        <v>48</v>
      </c>
    </row>
    <row r="3" ht="17.25" customHeight="1" spans="1:15" x14ac:dyDescent="0.25">
      <c r="A3" s="17">
        <v>45024</v>
      </c>
      <c r="B3" s="36"/>
      <c r="C3" s="32">
        <v>70</v>
      </c>
      <c r="D3" s="32">
        <v>62</v>
      </c>
      <c r="E3" s="32">
        <v>28</v>
      </c>
      <c r="F3" s="32">
        <v>30</v>
      </c>
      <c r="G3" s="36"/>
      <c r="H3" s="36"/>
      <c r="I3" s="36"/>
      <c r="J3" s="36"/>
      <c r="K3" s="36"/>
      <c r="L3" s="36"/>
      <c r="M3" s="36"/>
      <c r="N3" s="36"/>
    </row>
    <row r="4" ht="17.25" customHeight="1" spans="1:15" x14ac:dyDescent="0.25">
      <c r="A4" s="17">
        <v>45115</v>
      </c>
      <c r="B4" s="32">
        <v>50</v>
      </c>
      <c r="C4" s="18"/>
      <c r="D4" s="18"/>
      <c r="E4" s="32">
        <v>18</v>
      </c>
      <c r="F4" s="18"/>
      <c r="G4" s="18"/>
      <c r="H4" s="18"/>
      <c r="I4" s="18"/>
      <c r="J4" s="32">
        <v>65</v>
      </c>
      <c r="K4" s="18"/>
      <c r="L4" s="18"/>
      <c r="M4" s="18"/>
      <c r="N4" s="18"/>
    </row>
    <row r="5" ht="17.25" customHeight="1" spans="1:15" x14ac:dyDescent="0.25">
      <c r="A5" s="57">
        <v>45238</v>
      </c>
      <c r="B5" s="58"/>
      <c r="C5" s="58"/>
      <c r="D5" s="58"/>
      <c r="E5" s="58"/>
      <c r="F5" s="58"/>
      <c r="G5" s="58"/>
      <c r="H5" s="58"/>
      <c r="I5" s="70">
        <v>210</v>
      </c>
      <c r="J5" s="58"/>
      <c r="K5" s="58"/>
      <c r="L5" s="58"/>
      <c r="M5" s="58"/>
      <c r="N5" s="58"/>
    </row>
    <row r="6" ht="17.25" customHeight="1" spans="1:15" x14ac:dyDescent="0.25">
      <c r="A6" s="108" t="s">
        <v>954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109">
        <f>SUM(H8:H11)</f>
      </c>
      <c r="H6" s="109">
        <f>SUM(I8:I11)</f>
      </c>
      <c r="I6" s="109">
        <f>SUM(J8:J11)</f>
      </c>
      <c r="J6" s="109">
        <f>SUM(K8:K11)</f>
      </c>
      <c r="K6" s="109">
        <f>SUM(L8:L11)</f>
      </c>
      <c r="L6" s="109">
        <f>SUM(M8:M11)</f>
      </c>
      <c r="M6" s="109">
        <f>SUM(N8:N11)</f>
      </c>
      <c r="N6" s="109">
        <f>SUM(O8:O11)</f>
      </c>
    </row>
    <row r="7" ht="17.25" customHeight="1" spans="1:15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</row>
    <row r="8" ht="17.25" customHeight="1" spans="1:15" x14ac:dyDescent="0.25">
      <c r="A8" s="108" t="s">
        <v>1027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09">
        <f>SUM(M12:M13)</f>
      </c>
      <c r="M8" s="109">
        <f>SUM(N12:N13)</f>
      </c>
      <c r="N8" s="109">
        <f>SUM(O12:O13)</f>
      </c>
    </row>
    <row r="9" ht="17.25" customHeight="1" spans="1:15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</row>
    <row r="10" ht="17.25" customHeight="1" spans="1:15" x14ac:dyDescent="0.25">
      <c r="A10" s="194" t="s">
        <v>1028</v>
      </c>
      <c r="B10" s="259">
        <f>SUM(C14:C15)</f>
      </c>
      <c r="C10" s="259">
        <f>SUM(D14:D15)</f>
      </c>
      <c r="D10" s="259">
        <f>SUM(E14:E15)</f>
      </c>
      <c r="E10" s="259">
        <f>SUM(F14:F15)</f>
      </c>
      <c r="F10" s="259">
        <f>SUM(G14:G15)</f>
      </c>
      <c r="G10" s="259">
        <f>SUM(H14:H15)</f>
      </c>
      <c r="H10" s="259">
        <f>SUM(I14:I15)</f>
      </c>
      <c r="I10" s="259">
        <f>SUM(J14:J15)</f>
      </c>
      <c r="J10" s="259">
        <f>SUM(K14:K15)</f>
      </c>
      <c r="K10" s="259">
        <f>SUM(L14:L15)</f>
      </c>
      <c r="L10" s="259">
        <f>SUM(M14:M15)</f>
      </c>
      <c r="M10" s="259">
        <f>SUM(N14:N15)</f>
      </c>
      <c r="N10" s="259">
        <f>SUM(O14:O15)</f>
      </c>
    </row>
    <row r="11" ht="17.25" customHeight="1" spans="1:15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</row>
    <row r="12" ht="17.25" customHeight="1" spans="1:15" x14ac:dyDescent="0.25">
      <c r="A12" s="17"/>
      <c r="B12" s="18"/>
      <c r="C12" s="18"/>
      <c r="D12" s="36"/>
      <c r="E12" s="36"/>
      <c r="F12" s="36"/>
      <c r="G12" s="36"/>
      <c r="H12" s="36"/>
      <c r="I12" s="36"/>
      <c r="J12" s="18"/>
      <c r="K12" s="18"/>
      <c r="L12" s="18"/>
      <c r="M12" s="18"/>
      <c r="N12" s="18"/>
    </row>
    <row r="13" ht="17.25" customHeight="1" spans="1:15" x14ac:dyDescent="0.25">
      <c r="A13" s="37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</row>
    <row r="15" ht="17.25" customHeight="1" spans="1:15" x14ac:dyDescent="0.25">
      <c r="A15" s="98" t="s">
        <v>277</v>
      </c>
      <c r="B15" s="381">
        <f>SUM(C8:C10)</f>
      </c>
      <c r="C15" s="381">
        <f>SUM(D8:D9)</f>
      </c>
      <c r="D15" s="381">
        <f>SUM(E8:E9)</f>
      </c>
      <c r="E15" s="282">
        <f>SUM(F8:F10)</f>
      </c>
      <c r="F15" s="282">
        <f>SUM(G8:G9)</f>
      </c>
      <c r="G15" s="381">
        <f>SUM(H8:H9)</f>
      </c>
      <c r="H15" s="381">
        <f>SUM(I8:I9)</f>
      </c>
      <c r="I15" s="381">
        <f>SUM(J8:J11)</f>
      </c>
      <c r="J15" s="381">
        <f>SUM(K8:K10)</f>
      </c>
      <c r="K15" s="381">
        <f>SUM(L8:L9)</f>
      </c>
      <c r="L15" s="381">
        <f>SUM(M8:M9)</f>
      </c>
      <c r="M15" s="381">
        <f>SUM(N8:N9)</f>
      </c>
      <c r="N15" s="381">
        <f>SUM(O8:O9)</f>
      </c>
    </row>
    <row r="16" ht="17.25" customHeight="1" spans="1:15" x14ac:dyDescent="0.25">
      <c r="A16" s="5" t="s">
        <v>773</v>
      </c>
      <c r="B16" s="382">
        <v>50</v>
      </c>
      <c r="C16" s="382">
        <v>70</v>
      </c>
      <c r="D16" s="382">
        <v>62</v>
      </c>
      <c r="E16" s="382">
        <v>124</v>
      </c>
      <c r="F16" s="382">
        <v>107</v>
      </c>
      <c r="G16" s="382">
        <v>115</v>
      </c>
      <c r="H16" s="382">
        <v>115</v>
      </c>
      <c r="I16" s="382">
        <v>310</v>
      </c>
      <c r="J16" s="382">
        <v>65</v>
      </c>
      <c r="K16" s="382">
        <v>132</v>
      </c>
      <c r="L16" s="382">
        <v>50</v>
      </c>
      <c r="M16" s="382">
        <v>132</v>
      </c>
      <c r="N16" s="382">
        <v>48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4" width="9.290714285714287" style="2" customWidth="1"/>
    <col min="5" max="15" width="9.147857142857141" style="2" customWidth="1"/>
  </cols>
  <sheetData>
    <row r="1" ht="17.25" customHeight="1" spans="1:16" x14ac:dyDescent="0.25">
      <c r="A1" s="257" t="s">
        <v>0</v>
      </c>
      <c r="B1" s="198" t="s">
        <v>46</v>
      </c>
      <c r="C1" s="198" t="s">
        <v>17</v>
      </c>
      <c r="D1" s="198" t="s">
        <v>13</v>
      </c>
      <c r="E1" s="198" t="s">
        <v>9</v>
      </c>
      <c r="F1" s="198" t="s">
        <v>8</v>
      </c>
      <c r="G1" s="198" t="s">
        <v>169</v>
      </c>
      <c r="H1" s="198" t="s">
        <v>86</v>
      </c>
      <c r="I1" s="198" t="s">
        <v>167</v>
      </c>
      <c r="J1" s="198" t="s">
        <v>18</v>
      </c>
      <c r="K1" s="198" t="s">
        <v>10</v>
      </c>
      <c r="L1" s="198" t="s">
        <v>12</v>
      </c>
      <c r="M1" s="198" t="s">
        <v>205</v>
      </c>
      <c r="N1" s="198" t="s">
        <v>6</v>
      </c>
      <c r="O1" s="198"/>
    </row>
    <row r="2" ht="17.25" customHeight="1" spans="1:16" x14ac:dyDescent="0.25">
      <c r="A2" s="85" t="s">
        <v>816</v>
      </c>
      <c r="B2" s="32">
        <v>9</v>
      </c>
      <c r="C2" s="32">
        <v>64</v>
      </c>
      <c r="D2" s="32">
        <v>71</v>
      </c>
      <c r="E2" s="32">
        <v>2</v>
      </c>
      <c r="F2" s="18"/>
      <c r="G2" s="18"/>
      <c r="H2" s="18"/>
      <c r="I2" s="18"/>
      <c r="J2" s="18"/>
      <c r="K2" s="18"/>
      <c r="L2" s="18"/>
      <c r="M2" s="18"/>
      <c r="N2" s="18"/>
      <c r="O2" s="18"/>
    </row>
    <row r="3" ht="17.25" customHeight="1" spans="1:16" x14ac:dyDescent="0.25">
      <c r="A3" s="85" t="s">
        <v>1078</v>
      </c>
      <c r="B3" s="32">
        <v>64</v>
      </c>
      <c r="C3" s="36"/>
      <c r="D3" s="32">
        <v>101</v>
      </c>
      <c r="E3" s="36"/>
      <c r="F3" s="32">
        <v>72</v>
      </c>
      <c r="G3" s="32">
        <v>36</v>
      </c>
      <c r="H3" s="32">
        <v>40</v>
      </c>
      <c r="I3" s="18"/>
      <c r="J3" s="18"/>
      <c r="K3" s="18"/>
      <c r="L3" s="18"/>
      <c r="M3" s="18"/>
      <c r="N3" s="18"/>
      <c r="O3" s="36"/>
    </row>
    <row r="4" ht="17.25" customHeight="1" spans="1:16" x14ac:dyDescent="0.25">
      <c r="A4" s="85" t="s">
        <v>1078</v>
      </c>
      <c r="B4" s="18"/>
      <c r="C4" s="18"/>
      <c r="D4" s="18"/>
      <c r="E4" s="32">
        <v>-2</v>
      </c>
      <c r="F4" s="18"/>
      <c r="G4" s="18"/>
      <c r="H4" s="18"/>
      <c r="I4" s="18"/>
      <c r="J4" s="18"/>
      <c r="K4" s="18"/>
      <c r="L4" s="18"/>
      <c r="M4" s="18"/>
      <c r="N4" s="18"/>
      <c r="O4" s="18"/>
    </row>
    <row r="5" ht="17.25" customHeight="1" spans="1:16" x14ac:dyDescent="0.25">
      <c r="A5" s="85" t="s">
        <v>1079</v>
      </c>
      <c r="B5" s="32">
        <v>37</v>
      </c>
      <c r="C5" s="32">
        <v>14</v>
      </c>
      <c r="D5" s="32">
        <v>46</v>
      </c>
      <c r="E5" s="18"/>
      <c r="F5" s="32">
        <v>31</v>
      </c>
      <c r="G5" s="32">
        <v>3</v>
      </c>
      <c r="H5" s="18"/>
      <c r="I5" s="18"/>
      <c r="J5" s="18"/>
      <c r="K5" s="18"/>
      <c r="L5" s="18"/>
      <c r="M5" s="18"/>
      <c r="N5" s="18"/>
      <c r="O5" s="18"/>
    </row>
    <row r="6" ht="17.25" customHeight="1" spans="1:16" x14ac:dyDescent="0.25">
      <c r="A6" s="17" t="s">
        <v>1080</v>
      </c>
      <c r="B6" s="32">
        <v>62</v>
      </c>
      <c r="C6" s="32">
        <v>8</v>
      </c>
      <c r="D6" s="32">
        <v>54</v>
      </c>
      <c r="E6" s="36"/>
      <c r="F6" s="32">
        <v>69</v>
      </c>
      <c r="G6" s="36"/>
      <c r="H6" s="36"/>
      <c r="I6" s="36"/>
      <c r="J6" s="36"/>
      <c r="K6" s="36"/>
      <c r="L6" s="36"/>
      <c r="M6" s="36"/>
      <c r="N6" s="36"/>
      <c r="O6" s="36"/>
    </row>
    <row r="7" ht="17.25" customHeight="1" spans="1:16" x14ac:dyDescent="0.25">
      <c r="A7" s="8" t="s">
        <v>319</v>
      </c>
      <c r="B7" s="73"/>
      <c r="C7" s="73"/>
      <c r="D7" s="73"/>
      <c r="E7" s="73"/>
      <c r="F7" s="73"/>
      <c r="G7" s="70">
        <v>47</v>
      </c>
      <c r="H7" s="73"/>
      <c r="I7" s="73"/>
      <c r="J7" s="73"/>
      <c r="K7" s="73"/>
      <c r="L7" s="73"/>
      <c r="M7" s="73"/>
      <c r="N7" s="73"/>
      <c r="O7" s="73"/>
    </row>
    <row r="8" ht="17.25" customHeight="1" spans="1:16" x14ac:dyDescent="0.25">
      <c r="A8" s="108" t="s">
        <v>954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109">
        <f>SUM(G8:G13)</f>
      </c>
      <c r="G8" s="109">
        <f>SUM(H8:H13)</f>
      </c>
      <c r="H8" s="109">
        <f>SUM(I8:I13)</f>
      </c>
      <c r="I8" s="237"/>
      <c r="J8" s="237"/>
      <c r="K8" s="237"/>
      <c r="L8" s="237"/>
      <c r="M8" s="237"/>
      <c r="N8" s="237"/>
      <c r="O8" s="237"/>
    </row>
    <row r="9" ht="17.25" customHeight="1" spans="1:16" x14ac:dyDescent="0.25">
      <c r="A9" s="85" t="s">
        <v>817</v>
      </c>
      <c r="B9" s="67">
        <v>150</v>
      </c>
      <c r="C9" s="67">
        <v>100</v>
      </c>
      <c r="D9" s="94"/>
      <c r="E9" s="67">
        <v>30</v>
      </c>
      <c r="F9" s="67">
        <v>150</v>
      </c>
      <c r="G9" s="94"/>
      <c r="H9" s="94"/>
      <c r="I9" s="67">
        <v>30</v>
      </c>
      <c r="J9" s="67">
        <v>50</v>
      </c>
      <c r="K9" s="67">
        <v>50</v>
      </c>
      <c r="L9" s="67">
        <v>100</v>
      </c>
      <c r="M9" s="67">
        <v>300</v>
      </c>
      <c r="N9" s="68"/>
      <c r="O9" s="94"/>
    </row>
    <row r="10" ht="17.25" customHeight="1" spans="1:16" x14ac:dyDescent="0.25">
      <c r="A10" s="108" t="s">
        <v>1027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09">
        <f>SUM(M14:M15)</f>
      </c>
      <c r="M10" s="109">
        <f>SUM(N14:N15)</f>
      </c>
      <c r="N10" s="237"/>
      <c r="O10" s="237"/>
    </row>
    <row r="11" ht="17.25" customHeight="1" spans="1:16" x14ac:dyDescent="0.25">
      <c r="A11" s="17">
        <v>45026</v>
      </c>
      <c r="B11" s="193">
        <v>48</v>
      </c>
      <c r="C11" s="193">
        <v>18</v>
      </c>
      <c r="D11" s="193">
        <v>48</v>
      </c>
      <c r="E11" s="193">
        <v>12</v>
      </c>
      <c r="F11" s="193">
        <v>48</v>
      </c>
      <c r="G11" s="374"/>
      <c r="H11" s="374"/>
      <c r="I11" s="374"/>
      <c r="J11" s="374"/>
      <c r="K11" s="374"/>
      <c r="L11" s="374"/>
      <c r="M11" s="374"/>
      <c r="N11" s="374"/>
      <c r="O11" s="18"/>
    </row>
    <row r="12" ht="17.25" customHeight="1" spans="1:16" x14ac:dyDescent="0.25">
      <c r="A12" s="17">
        <v>45087</v>
      </c>
      <c r="B12" s="193">
        <v>100</v>
      </c>
      <c r="C12" s="193">
        <v>20</v>
      </c>
      <c r="D12" s="193">
        <v>200</v>
      </c>
      <c r="E12" s="193">
        <v>30</v>
      </c>
      <c r="F12" s="193">
        <v>100</v>
      </c>
      <c r="G12" s="193">
        <v>5</v>
      </c>
      <c r="H12" s="86"/>
      <c r="I12" s="86"/>
      <c r="J12" s="86"/>
      <c r="K12" s="193">
        <v>18</v>
      </c>
      <c r="L12" s="193">
        <v>50</v>
      </c>
      <c r="M12" s="193">
        <v>50</v>
      </c>
      <c r="N12" s="374"/>
      <c r="O12" s="36"/>
    </row>
    <row r="13" ht="17.25" customHeight="1" spans="1:16" x14ac:dyDescent="0.25">
      <c r="A13" s="17">
        <v>45240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193">
        <v>100</v>
      </c>
      <c r="N13" s="374"/>
      <c r="O13" s="36"/>
    </row>
    <row r="14" ht="17.25" customHeight="1" spans="1:16" x14ac:dyDescent="0.25">
      <c r="A14" s="85" t="s">
        <v>870</v>
      </c>
      <c r="B14" s="86"/>
      <c r="C14" s="86"/>
      <c r="D14" s="86"/>
      <c r="E14" s="86"/>
      <c r="F14" s="86"/>
      <c r="G14" s="193">
        <v>10</v>
      </c>
      <c r="H14" s="86"/>
      <c r="I14" s="193">
        <v>100</v>
      </c>
      <c r="J14" s="193">
        <v>100</v>
      </c>
      <c r="K14" s="86"/>
      <c r="L14" s="86"/>
      <c r="M14" s="193">
        <v>150</v>
      </c>
      <c r="N14" s="374"/>
      <c r="O14" s="36"/>
    </row>
    <row r="15" ht="17.25" customHeight="1" spans="1:16" x14ac:dyDescent="0.25">
      <c r="A15" s="85" t="s">
        <v>870</v>
      </c>
      <c r="B15" s="374"/>
      <c r="C15" s="374"/>
      <c r="D15" s="193">
        <v>100</v>
      </c>
      <c r="E15" s="374"/>
      <c r="F15" s="193">
        <v>50</v>
      </c>
      <c r="G15" s="193">
        <v>30</v>
      </c>
      <c r="H15" s="374"/>
      <c r="I15" s="374"/>
      <c r="J15" s="374"/>
      <c r="K15" s="374"/>
      <c r="L15" s="374"/>
      <c r="M15" s="374"/>
      <c r="N15" s="193">
        <v>50</v>
      </c>
      <c r="O15" s="18"/>
    </row>
    <row r="16" ht="17.25" customHeight="1" spans="1:16" x14ac:dyDescent="0.25">
      <c r="A16" s="17" t="s">
        <v>347</v>
      </c>
      <c r="B16" s="86"/>
      <c r="C16" s="193">
        <v>25</v>
      </c>
      <c r="D16" s="86"/>
      <c r="E16" s="86"/>
      <c r="F16" s="86"/>
      <c r="G16" s="193">
        <v>60</v>
      </c>
      <c r="H16" s="86"/>
      <c r="I16" s="86"/>
      <c r="J16" s="86"/>
      <c r="K16" s="86"/>
      <c r="L16" s="86"/>
      <c r="M16" s="86"/>
      <c r="N16" s="86"/>
      <c r="O16" s="36"/>
    </row>
    <row r="17" ht="17.25" customHeight="1" spans="1:16" x14ac:dyDescent="0.25">
      <c r="A17" s="17" t="s">
        <v>896</v>
      </c>
      <c r="B17" s="86"/>
      <c r="C17" s="193">
        <v>37</v>
      </c>
      <c r="D17" s="193">
        <v>353</v>
      </c>
      <c r="E17" s="86"/>
      <c r="F17" s="86"/>
      <c r="G17" s="86"/>
      <c r="H17" s="86"/>
      <c r="I17" s="193">
        <v>30</v>
      </c>
      <c r="J17" s="193">
        <v>30</v>
      </c>
      <c r="K17" s="86"/>
      <c r="L17" s="193">
        <v>82</v>
      </c>
      <c r="M17" s="193">
        <v>57</v>
      </c>
      <c r="N17" s="193">
        <v>25</v>
      </c>
      <c r="O17" s="36"/>
    </row>
    <row r="18" ht="17.25" customHeight="1" spans="1:16" x14ac:dyDescent="0.25">
      <c r="A18" s="194" t="s">
        <v>1028</v>
      </c>
      <c r="B18" s="259">
        <f>SUM(C16:C23)</f>
      </c>
      <c r="C18" s="259">
        <f>SUM(D16:D23)</f>
      </c>
      <c r="D18" s="259">
        <f>SUM(E16:E23)</f>
      </c>
      <c r="E18" s="259">
        <f>SUM(F16:F23)</f>
      </c>
      <c r="F18" s="259">
        <f>SUM(G16:G23)</f>
      </c>
      <c r="G18" s="259">
        <f>SUM(H16:H23)</f>
      </c>
      <c r="H18" s="259">
        <f>SUM(I16:I23)</f>
      </c>
      <c r="I18" s="259">
        <f>SUM(J16:J23)</f>
      </c>
      <c r="J18" s="259">
        <f>SUM(K16:K23)</f>
      </c>
      <c r="K18" s="259">
        <f>SUM(L16:L23)</f>
      </c>
      <c r="L18" s="259">
        <f>SUM(M16:M23)</f>
      </c>
      <c r="M18" s="259">
        <f>SUM(N16:N23)</f>
      </c>
      <c r="N18" s="259">
        <f>SUM(O16:O23)</f>
      </c>
      <c r="O18" s="42"/>
    </row>
    <row r="19" ht="17.25" customHeight="1" spans="1:16" x14ac:dyDescent="0.25">
      <c r="A19" s="17">
        <v>45149</v>
      </c>
      <c r="B19" s="36"/>
      <c r="C19" s="32">
        <v>18</v>
      </c>
      <c r="D19" s="32">
        <v>97</v>
      </c>
      <c r="E19" s="36"/>
      <c r="F19" s="32">
        <v>75</v>
      </c>
      <c r="G19" s="32">
        <v>30</v>
      </c>
      <c r="H19" s="36"/>
      <c r="I19" s="18"/>
      <c r="J19" s="18"/>
      <c r="K19" s="36"/>
      <c r="L19" s="18"/>
      <c r="M19" s="32">
        <v>193</v>
      </c>
      <c r="N19" s="32">
        <v>50</v>
      </c>
      <c r="O19" s="36"/>
    </row>
    <row r="20" ht="17.25" customHeight="1" spans="1:16" x14ac:dyDescent="0.25">
      <c r="A20" s="85">
        <v>45210</v>
      </c>
      <c r="B20" s="36"/>
      <c r="C20" s="32">
        <v>20</v>
      </c>
      <c r="D20" s="18"/>
      <c r="E20" s="36"/>
      <c r="F20" s="36"/>
      <c r="G20" s="32">
        <v>70</v>
      </c>
      <c r="H20" s="36"/>
      <c r="I20" s="18"/>
      <c r="J20" s="18"/>
      <c r="K20" s="36"/>
      <c r="L20" s="18"/>
      <c r="M20" s="18"/>
      <c r="N20" s="18"/>
      <c r="O20" s="36"/>
    </row>
    <row r="21" ht="17.25" customHeight="1" spans="1:16" x14ac:dyDescent="0.25">
      <c r="A21" s="85">
        <v>45210</v>
      </c>
      <c r="B21" s="18"/>
      <c r="C21" s="18"/>
      <c r="D21" s="32">
        <v>100</v>
      </c>
      <c r="E21" s="18"/>
      <c r="F21" s="32">
        <v>12</v>
      </c>
      <c r="G21" s="18"/>
      <c r="H21" s="18"/>
      <c r="I21" s="32">
        <v>170</v>
      </c>
      <c r="J21" s="32">
        <v>20</v>
      </c>
      <c r="K21" s="18"/>
      <c r="L21" s="32">
        <v>18</v>
      </c>
      <c r="M21" s="18"/>
      <c r="N21" s="32">
        <v>32</v>
      </c>
      <c r="O21" s="18"/>
    </row>
    <row r="22" ht="17.25" customHeight="1" spans="1:16" x14ac:dyDescent="0.25">
      <c r="A22" s="85" t="s">
        <v>821</v>
      </c>
      <c r="B22" s="18"/>
      <c r="C22" s="32">
        <v>32</v>
      </c>
      <c r="D22" s="18"/>
      <c r="E22" s="18"/>
      <c r="F22" s="32">
        <v>63</v>
      </c>
      <c r="G22" s="18"/>
      <c r="H22" s="18"/>
      <c r="I22" s="18"/>
      <c r="J22" s="18"/>
      <c r="K22" s="32">
        <v>20</v>
      </c>
      <c r="L22" s="32">
        <v>18</v>
      </c>
      <c r="M22" s="18"/>
      <c r="N22" s="32">
        <v>43</v>
      </c>
      <c r="O22" s="18"/>
    </row>
    <row r="23" ht="17.25" customHeight="1" spans="1:16" x14ac:dyDescent="0.25">
      <c r="A23" s="85" t="s">
        <v>823</v>
      </c>
      <c r="B23" s="18"/>
      <c r="C23" s="18"/>
      <c r="D23" s="18"/>
      <c r="E23" s="18"/>
      <c r="F23" s="32">
        <v>50</v>
      </c>
      <c r="G23" s="18"/>
      <c r="H23" s="18"/>
      <c r="I23" s="18"/>
      <c r="J23" s="32">
        <v>10</v>
      </c>
      <c r="K23" s="18"/>
      <c r="L23" s="18"/>
      <c r="M23" s="18"/>
      <c r="N23" s="32">
        <v>50</v>
      </c>
      <c r="O23" s="18"/>
    </row>
    <row r="24" ht="17.25" customHeight="1" spans="1:16" x14ac:dyDescent="0.25">
      <c r="A24" s="85" t="s">
        <v>348</v>
      </c>
      <c r="B24" s="18"/>
      <c r="C24" s="18"/>
      <c r="D24" s="32">
        <v>100</v>
      </c>
      <c r="E24" s="18"/>
      <c r="F24" s="32">
        <v>50</v>
      </c>
      <c r="G24" s="18"/>
      <c r="H24" s="18"/>
      <c r="I24" s="18"/>
      <c r="J24" s="18"/>
      <c r="K24" s="18"/>
      <c r="L24" s="18"/>
      <c r="M24" s="18"/>
      <c r="N24" s="32">
        <v>56</v>
      </c>
      <c r="O24" s="18"/>
    </row>
    <row r="25" ht="17.25" customHeight="1" spans="1:16" x14ac:dyDescent="0.25">
      <c r="A25" s="85" t="s">
        <v>1081</v>
      </c>
      <c r="B25" s="36"/>
      <c r="C25" s="36"/>
      <c r="D25" s="32">
        <v>250</v>
      </c>
      <c r="E25" s="36"/>
      <c r="F25" s="32">
        <v>50</v>
      </c>
      <c r="G25" s="36"/>
      <c r="H25" s="36"/>
      <c r="I25" s="36"/>
      <c r="J25" s="32">
        <v>100</v>
      </c>
      <c r="K25" s="36"/>
      <c r="L25" s="36"/>
      <c r="M25" s="32">
        <v>230</v>
      </c>
      <c r="N25" s="32">
        <v>44</v>
      </c>
      <c r="O25" s="36"/>
    </row>
    <row r="26" ht="17.25" customHeight="1" spans="1:16" x14ac:dyDescent="0.25">
      <c r="A26" s="85" t="s">
        <v>825</v>
      </c>
      <c r="B26" s="18"/>
      <c r="C26" s="18"/>
      <c r="D26" s="32">
        <v>130</v>
      </c>
      <c r="E26" s="18"/>
      <c r="F26" s="32">
        <v>130</v>
      </c>
      <c r="G26" s="18"/>
      <c r="H26" s="18"/>
      <c r="I26" s="18"/>
      <c r="J26" s="18"/>
      <c r="K26" s="18"/>
      <c r="L26" s="18"/>
      <c r="M26" s="18"/>
      <c r="N26" s="32">
        <v>130</v>
      </c>
      <c r="O26" s="18"/>
    </row>
    <row r="27" ht="17.25" customHeight="1" spans="1:16" x14ac:dyDescent="0.25">
      <c r="A27" s="85" t="s">
        <v>1082</v>
      </c>
      <c r="B27" s="36"/>
      <c r="C27" s="32">
        <v>25</v>
      </c>
      <c r="D27" s="36"/>
      <c r="E27" s="36"/>
      <c r="F27" s="36"/>
      <c r="G27" s="36"/>
      <c r="H27" s="36"/>
      <c r="I27" s="32">
        <v>40</v>
      </c>
      <c r="J27" s="36"/>
      <c r="K27" s="36"/>
      <c r="L27" s="32">
        <v>50</v>
      </c>
      <c r="M27" s="36"/>
      <c r="N27" s="36"/>
      <c r="O27" s="36"/>
    </row>
    <row r="28" ht="17.25" customHeight="1" spans="1:16" x14ac:dyDescent="0.25">
      <c r="A28" s="85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</row>
    <row r="29" ht="17.25" customHeight="1" spans="1:16" x14ac:dyDescent="0.25">
      <c r="A29" s="85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</row>
    <row r="30" ht="16.5" customHeight="1" spans="1:16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</row>
    <row r="31" ht="17.25" customHeight="1" spans="1:16" x14ac:dyDescent="0.25">
      <c r="A31" s="98" t="s">
        <v>277</v>
      </c>
      <c r="B31" s="282">
        <f>SUM(C14:C15)</f>
      </c>
      <c r="C31" s="282">
        <f>SUM(D14:D15)</f>
      </c>
      <c r="D31" s="282">
        <f>SUM(E14:E15)</f>
      </c>
      <c r="E31" s="282">
        <f>SUM(F14:F15)</f>
      </c>
      <c r="F31" s="282">
        <f>SUM(G14:G15)</f>
      </c>
      <c r="G31" s="282">
        <f>SUM(H14:H15)</f>
      </c>
      <c r="H31" s="282">
        <f>SUM(I14:I15)</f>
      </c>
      <c r="I31" s="282">
        <f>SUM(J14:J15)</f>
      </c>
      <c r="J31" s="282">
        <f>SUM(K14:K15)</f>
      </c>
      <c r="K31" s="282">
        <f>SUM(L14:L15)</f>
      </c>
      <c r="L31" s="282">
        <f>SUM(M14:M15)</f>
      </c>
      <c r="M31" s="282">
        <f>SUM(N14:N15)</f>
      </c>
      <c r="N31" s="99"/>
      <c r="O31" s="282">
        <f>SUM(P8:P15)</f>
      </c>
    </row>
    <row r="32" ht="17.25" customHeight="1" spans="1:16" x14ac:dyDescent="0.25">
      <c r="A32" s="5" t="s">
        <v>773</v>
      </c>
      <c r="B32" s="409"/>
      <c r="C32" s="409"/>
      <c r="D32" s="409"/>
      <c r="E32" s="409"/>
      <c r="F32" s="409"/>
      <c r="G32" s="409"/>
      <c r="H32" s="409"/>
      <c r="I32" s="409"/>
      <c r="J32" s="409"/>
      <c r="K32" s="409"/>
      <c r="L32" s="409"/>
      <c r="M32" s="409"/>
      <c r="N32" s="409"/>
      <c r="O32" s="409"/>
    </row>
    <row r="33" ht="17.25" customHeight="1" spans="1:16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</row>
    <row r="34" ht="17.25" customHeight="1" spans="1:16" x14ac:dyDescent="0.25">
      <c r="A34" s="26"/>
      <c r="B34" s="198" t="s">
        <v>46</v>
      </c>
      <c r="C34" s="198" t="s">
        <v>17</v>
      </c>
      <c r="D34" s="198" t="s">
        <v>13</v>
      </c>
      <c r="E34" s="198" t="s">
        <v>9</v>
      </c>
      <c r="F34" s="198" t="s">
        <v>8</v>
      </c>
      <c r="G34" s="198" t="s">
        <v>169</v>
      </c>
      <c r="H34" s="198" t="s">
        <v>86</v>
      </c>
      <c r="I34" s="198" t="s">
        <v>167</v>
      </c>
      <c r="J34" s="198" t="s">
        <v>18</v>
      </c>
      <c r="K34" s="198" t="s">
        <v>10</v>
      </c>
      <c r="L34" s="198" t="s">
        <v>12</v>
      </c>
      <c r="M34" s="198" t="s">
        <v>205</v>
      </c>
      <c r="N34" s="198" t="s">
        <v>6</v>
      </c>
      <c r="O34" s="198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4" customWidth="1"/>
    <col min="3" max="3" width="9.147857142857141" style="24" customWidth="1"/>
    <col min="4" max="4" width="9.862142857142858" style="24" customWidth="1"/>
    <col min="5" max="8" width="9.290714285714287" style="24" customWidth="1"/>
    <col min="9" max="16" width="9.147857142857141" style="24" customWidth="1"/>
    <col min="17" max="17" width="14.576428571428572" style="24" customWidth="1"/>
    <col min="18" max="21" width="11.005" style="24" customWidth="1"/>
    <col min="22" max="22" width="14.005" style="24" customWidth="1"/>
    <col min="23" max="23" width="11.005" style="24" customWidth="1"/>
    <col min="24" max="24" width="17.576428571428572" style="24" customWidth="1"/>
    <col min="25" max="25" width="12.43357142857143" style="4" customWidth="1"/>
  </cols>
  <sheetData>
    <row r="1" ht="17.25" customHeight="1" spans="1:26" x14ac:dyDescent="0.25">
      <c r="A1" s="257" t="s">
        <v>0</v>
      </c>
      <c r="B1" s="198" t="s">
        <v>46</v>
      </c>
      <c r="C1" s="198" t="s">
        <v>17</v>
      </c>
      <c r="D1" s="198" t="s">
        <v>8</v>
      </c>
      <c r="E1" s="198" t="s">
        <v>13</v>
      </c>
      <c r="F1" s="198" t="s">
        <v>9</v>
      </c>
      <c r="G1" s="198" t="s">
        <v>167</v>
      </c>
      <c r="H1" s="198" t="s">
        <v>12</v>
      </c>
      <c r="I1" s="198" t="s">
        <v>205</v>
      </c>
      <c r="J1" s="198" t="s">
        <v>7</v>
      </c>
      <c r="K1" s="198" t="s">
        <v>169</v>
      </c>
      <c r="L1" s="198" t="s">
        <v>3</v>
      </c>
      <c r="M1" s="198" t="s">
        <v>10</v>
      </c>
      <c r="N1" s="198" t="s">
        <v>120</v>
      </c>
      <c r="O1" s="198" t="s">
        <v>18</v>
      </c>
      <c r="P1" s="198" t="s">
        <v>1073</v>
      </c>
      <c r="Q1" s="198" t="s">
        <v>1072</v>
      </c>
      <c r="R1" s="198" t="s">
        <v>1074</v>
      </c>
      <c r="S1" s="198" t="s">
        <v>86</v>
      </c>
      <c r="T1" s="198" t="s">
        <v>6</v>
      </c>
      <c r="U1" s="198" t="s">
        <v>168</v>
      </c>
      <c r="V1" s="198" t="s">
        <v>1083</v>
      </c>
      <c r="W1" s="198" t="s">
        <v>1077</v>
      </c>
      <c r="X1" s="423" t="s">
        <v>1084</v>
      </c>
      <c r="Y1" s="4"/>
    </row>
    <row r="2" ht="17.25" customHeight="1" spans="1:26" x14ac:dyDescent="0.25">
      <c r="A2" s="17">
        <v>44754</v>
      </c>
      <c r="B2" s="32">
        <v>60</v>
      </c>
      <c r="C2" s="32">
        <v>30</v>
      </c>
      <c r="D2" s="32">
        <v>60</v>
      </c>
      <c r="E2" s="32">
        <v>120</v>
      </c>
      <c r="F2" s="32">
        <v>80</v>
      </c>
      <c r="G2" s="32">
        <v>40</v>
      </c>
      <c r="H2" s="18"/>
      <c r="I2" s="32">
        <v>80</v>
      </c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32">
        <v>4400007955</v>
      </c>
      <c r="Y2" s="4"/>
    </row>
    <row r="3" ht="17.25" customHeight="1" spans="1:26" x14ac:dyDescent="0.25">
      <c r="A3" s="17" t="s">
        <v>1071</v>
      </c>
      <c r="B3" s="32">
        <v>24</v>
      </c>
      <c r="C3" s="18"/>
      <c r="D3" s="32">
        <v>24</v>
      </c>
      <c r="E3" s="32">
        <v>32</v>
      </c>
      <c r="F3" s="32">
        <v>16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32">
        <v>4400008003</v>
      </c>
      <c r="Y3" s="4"/>
    </row>
    <row r="4" ht="17.25" customHeight="1" spans="1:26" x14ac:dyDescent="0.25">
      <c r="A4" s="17" t="s">
        <v>189</v>
      </c>
      <c r="B4" s="18"/>
      <c r="C4" s="18"/>
      <c r="D4" s="18"/>
      <c r="E4" s="18"/>
      <c r="F4" s="18"/>
      <c r="G4" s="18"/>
      <c r="H4" s="18"/>
      <c r="I4" s="18"/>
      <c r="J4" s="32">
        <v>40</v>
      </c>
      <c r="K4" s="32">
        <v>15</v>
      </c>
      <c r="L4" s="32">
        <v>40</v>
      </c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32">
        <v>4400007955</v>
      </c>
      <c r="Y4" s="4"/>
    </row>
    <row r="5" ht="17.25" customHeight="1" spans="1:26" x14ac:dyDescent="0.25">
      <c r="A5" s="17" t="s">
        <v>325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32">
        <v>168</v>
      </c>
      <c r="R5" s="18"/>
      <c r="S5" s="18"/>
      <c r="T5" s="18"/>
      <c r="U5" s="18"/>
      <c r="V5" s="18"/>
      <c r="W5" s="18"/>
      <c r="X5" s="32">
        <v>4400008132</v>
      </c>
      <c r="Y5" s="4"/>
    </row>
    <row r="6" ht="17.25" customHeight="1" spans="1:26" x14ac:dyDescent="0.25">
      <c r="A6" s="17">
        <v>44987</v>
      </c>
      <c r="B6" s="23"/>
      <c r="C6" s="23"/>
      <c r="D6" s="23"/>
      <c r="E6" s="23"/>
      <c r="F6" s="32">
        <v>166</v>
      </c>
      <c r="G6" s="23"/>
      <c r="H6" s="23"/>
      <c r="I6" s="23"/>
      <c r="J6" s="32">
        <v>83</v>
      </c>
      <c r="K6" s="23"/>
      <c r="L6" s="32">
        <v>83</v>
      </c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32">
        <v>4400008151</v>
      </c>
      <c r="Y6" s="4"/>
    </row>
    <row r="7" ht="17.25" customHeight="1" spans="1:26" x14ac:dyDescent="0.25">
      <c r="A7" s="17" t="s">
        <v>1070</v>
      </c>
      <c r="B7" s="18"/>
      <c r="C7" s="18"/>
      <c r="D7" s="18"/>
      <c r="E7" s="18"/>
      <c r="F7" s="18"/>
      <c r="G7" s="18"/>
      <c r="H7" s="18"/>
      <c r="I7" s="18"/>
      <c r="J7" s="18"/>
      <c r="K7" s="32">
        <v>15</v>
      </c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32">
        <v>4400007955</v>
      </c>
      <c r="Y7" s="4"/>
    </row>
    <row r="8" ht="17.25" customHeight="1" spans="1:26" x14ac:dyDescent="0.25">
      <c r="A8" s="17" t="s">
        <v>1070</v>
      </c>
      <c r="B8" s="18"/>
      <c r="C8" s="32">
        <v>8</v>
      </c>
      <c r="D8" s="18"/>
      <c r="E8" s="18"/>
      <c r="F8" s="18"/>
      <c r="G8" s="18"/>
      <c r="H8" s="18"/>
      <c r="I8" s="18"/>
      <c r="J8" s="18"/>
      <c r="K8" s="32">
        <v>8</v>
      </c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32">
        <v>4400008003</v>
      </c>
      <c r="Y8" s="4"/>
    </row>
    <row r="9" ht="17.25" customHeight="1" spans="1:26" x14ac:dyDescent="0.25">
      <c r="A9" s="17" t="s">
        <v>237</v>
      </c>
      <c r="B9" s="32">
        <v>36</v>
      </c>
      <c r="C9" s="32">
        <v>28</v>
      </c>
      <c r="D9" s="32">
        <v>36</v>
      </c>
      <c r="E9" s="32">
        <v>68</v>
      </c>
      <c r="F9" s="32">
        <v>40</v>
      </c>
      <c r="G9" s="18"/>
      <c r="H9" s="32">
        <v>50</v>
      </c>
      <c r="I9" s="18"/>
      <c r="J9" s="18"/>
      <c r="K9" s="32">
        <v>18</v>
      </c>
      <c r="L9" s="18"/>
      <c r="M9" s="18"/>
      <c r="N9" s="18"/>
      <c r="O9" s="18"/>
      <c r="P9" s="32">
        <v>30</v>
      </c>
      <c r="Q9" s="18"/>
      <c r="R9" s="18"/>
      <c r="S9" s="18"/>
      <c r="T9" s="18"/>
      <c r="U9" s="18"/>
      <c r="V9" s="18"/>
      <c r="W9" s="18"/>
      <c r="X9" s="32">
        <v>4400008221</v>
      </c>
      <c r="Y9" s="4"/>
    </row>
    <row r="10" ht="17.25" customHeight="1" spans="1:26" x14ac:dyDescent="0.25">
      <c r="A10" s="17" t="s">
        <v>237</v>
      </c>
      <c r="B10" s="18"/>
      <c r="C10" s="18"/>
      <c r="D10" s="18"/>
      <c r="E10" s="18"/>
      <c r="F10" s="18"/>
      <c r="G10" s="32">
        <v>15</v>
      </c>
      <c r="H10" s="18"/>
      <c r="I10" s="18"/>
      <c r="J10" s="18"/>
      <c r="K10" s="18"/>
      <c r="L10" s="18"/>
      <c r="M10" s="32">
        <v>25</v>
      </c>
      <c r="N10" s="32">
        <v>20</v>
      </c>
      <c r="O10" s="18"/>
      <c r="P10" s="18"/>
      <c r="Q10" s="18"/>
      <c r="R10" s="18"/>
      <c r="S10" s="18"/>
      <c r="T10" s="18"/>
      <c r="U10" s="18"/>
      <c r="V10" s="18"/>
      <c r="W10" s="18"/>
      <c r="X10" s="32">
        <v>4400008221</v>
      </c>
      <c r="Y10" s="4"/>
    </row>
    <row r="11" ht="17.25" customHeight="1" spans="1:26" x14ac:dyDescent="0.25">
      <c r="A11" s="17">
        <v>45141</v>
      </c>
      <c r="B11" s="32">
        <v>24</v>
      </c>
      <c r="C11" s="32">
        <v>18</v>
      </c>
      <c r="D11" s="32">
        <v>19</v>
      </c>
      <c r="E11" s="32">
        <v>44</v>
      </c>
      <c r="F11" s="18"/>
      <c r="G11" s="18"/>
      <c r="H11" s="32">
        <v>50</v>
      </c>
      <c r="I11" s="18"/>
      <c r="J11" s="18"/>
      <c r="K11" s="32">
        <v>12</v>
      </c>
      <c r="L11" s="18"/>
      <c r="M11" s="32">
        <v>10</v>
      </c>
      <c r="N11" s="32">
        <v>10</v>
      </c>
      <c r="O11" s="32">
        <v>10</v>
      </c>
      <c r="P11" s="18"/>
      <c r="Q11" s="18"/>
      <c r="R11" s="18"/>
      <c r="S11" s="18"/>
      <c r="T11" s="18"/>
      <c r="U11" s="18"/>
      <c r="V11" s="18"/>
      <c r="W11" s="18"/>
      <c r="X11" s="32">
        <v>4400008323</v>
      </c>
      <c r="Y11" s="4"/>
    </row>
    <row r="12" ht="17.25" customHeight="1" spans="1:26" x14ac:dyDescent="0.25">
      <c r="A12" s="17">
        <v>45234</v>
      </c>
      <c r="B12" s="32">
        <v>100</v>
      </c>
      <c r="C12" s="32">
        <v>4</v>
      </c>
      <c r="D12" s="32">
        <v>100</v>
      </c>
      <c r="E12" s="32">
        <v>40</v>
      </c>
      <c r="F12" s="32">
        <v>40</v>
      </c>
      <c r="G12" s="18"/>
      <c r="H12" s="18"/>
      <c r="I12" s="18"/>
      <c r="J12" s="18"/>
      <c r="K12" s="32">
        <v>4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32">
        <v>4400008518</v>
      </c>
      <c r="Y12" s="4"/>
    </row>
    <row r="13" ht="17.25" customHeight="1" spans="1:26" x14ac:dyDescent="0.25">
      <c r="A13" s="17" t="s">
        <v>240</v>
      </c>
      <c r="B13" s="36"/>
      <c r="C13" s="32">
        <v>17</v>
      </c>
      <c r="D13" s="36"/>
      <c r="E13" s="32">
        <v>60</v>
      </c>
      <c r="F13" s="36"/>
      <c r="G13" s="32">
        <v>43</v>
      </c>
      <c r="H13" s="32">
        <v>34</v>
      </c>
      <c r="I13" s="32">
        <v>76</v>
      </c>
      <c r="J13" s="36"/>
      <c r="K13" s="32">
        <v>17</v>
      </c>
      <c r="L13" s="36"/>
      <c r="M13" s="32">
        <v>10</v>
      </c>
      <c r="N13" s="36"/>
      <c r="O13" s="32">
        <v>15</v>
      </c>
      <c r="P13" s="32">
        <v>10</v>
      </c>
      <c r="Q13" s="36"/>
      <c r="R13" s="36"/>
      <c r="S13" s="36"/>
      <c r="T13" s="36"/>
      <c r="U13" s="36"/>
      <c r="V13" s="36"/>
      <c r="W13" s="36"/>
      <c r="X13" s="32">
        <v>4400008702</v>
      </c>
      <c r="Y13" s="4"/>
    </row>
    <row r="14" ht="17.25" customHeight="1" spans="1:26" x14ac:dyDescent="0.25">
      <c r="A14" s="85" t="s">
        <v>294</v>
      </c>
      <c r="B14" s="32">
        <v>40</v>
      </c>
      <c r="C14" s="32">
        <v>20</v>
      </c>
      <c r="D14" s="32">
        <v>40</v>
      </c>
      <c r="E14" s="32">
        <v>40</v>
      </c>
      <c r="F14" s="32">
        <v>40</v>
      </c>
      <c r="G14" s="36"/>
      <c r="H14" s="36"/>
      <c r="I14" s="36"/>
      <c r="J14" s="36"/>
      <c r="K14" s="32">
        <v>20</v>
      </c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2">
        <v>4400008727</v>
      </c>
      <c r="Y14" s="4"/>
    </row>
    <row r="15" ht="17.25" customHeight="1" spans="1:26" x14ac:dyDescent="0.25">
      <c r="A15" s="85">
        <v>45083</v>
      </c>
      <c r="B15" s="18"/>
      <c r="C15" s="18"/>
      <c r="D15" s="18"/>
      <c r="E15" s="18"/>
      <c r="F15" s="18"/>
      <c r="G15" s="18"/>
      <c r="H15" s="32">
        <v>200</v>
      </c>
      <c r="I15" s="32">
        <v>300</v>
      </c>
      <c r="J15" s="18"/>
      <c r="K15" s="18"/>
      <c r="L15" s="18"/>
      <c r="M15" s="32">
        <v>100</v>
      </c>
      <c r="N15" s="18"/>
      <c r="O15" s="18"/>
      <c r="P15" s="18"/>
      <c r="Q15" s="18"/>
      <c r="R15" s="32">
        <v>100</v>
      </c>
      <c r="S15" s="18"/>
      <c r="T15" s="18"/>
      <c r="U15" s="18"/>
      <c r="V15" s="18"/>
      <c r="W15" s="18"/>
      <c r="X15" s="32">
        <v>4400008652</v>
      </c>
      <c r="Y15" s="4"/>
    </row>
    <row r="16" ht="17.25" customHeight="1" spans="1:26" x14ac:dyDescent="0.25">
      <c r="A16" s="85">
        <v>45083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2">
        <v>51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32">
        <v>4400008652</v>
      </c>
      <c r="Y16" s="4"/>
    </row>
    <row r="17" ht="17.25" customHeight="1" spans="1:26" x14ac:dyDescent="0.25">
      <c r="A17" s="8">
        <v>45144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2">
        <v>20</v>
      </c>
      <c r="N17" s="18"/>
      <c r="O17" s="18"/>
      <c r="P17" s="18"/>
      <c r="Q17" s="18"/>
      <c r="R17" s="32">
        <v>75</v>
      </c>
      <c r="S17" s="18"/>
      <c r="T17" s="18"/>
      <c r="U17" s="18"/>
      <c r="V17" s="18"/>
      <c r="W17" s="18"/>
      <c r="X17" s="32">
        <v>4400008652</v>
      </c>
      <c r="Y17" s="4"/>
    </row>
    <row r="18" ht="17.25" customHeight="1" spans="1:26" x14ac:dyDescent="0.25">
      <c r="A18" s="85">
        <v>45175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32">
        <v>129</v>
      </c>
      <c r="N18" s="18"/>
      <c r="O18" s="18"/>
      <c r="P18" s="18"/>
      <c r="Q18" s="18"/>
      <c r="R18" s="32">
        <v>125</v>
      </c>
      <c r="S18" s="18"/>
      <c r="T18" s="18"/>
      <c r="U18" s="18"/>
      <c r="V18" s="18"/>
      <c r="W18" s="18"/>
      <c r="X18" s="32">
        <v>4400008652</v>
      </c>
      <c r="Y18" s="4"/>
    </row>
    <row r="19" ht="17.25" customHeight="1" spans="1:26" x14ac:dyDescent="0.25">
      <c r="A19" s="85">
        <v>45175</v>
      </c>
      <c r="B19" s="18"/>
      <c r="C19" s="18"/>
      <c r="D19" s="18"/>
      <c r="E19" s="32">
        <v>72</v>
      </c>
      <c r="F19" s="18"/>
      <c r="G19" s="32">
        <v>60</v>
      </c>
      <c r="H19" s="32">
        <v>100</v>
      </c>
      <c r="I19" s="32">
        <v>100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32">
        <v>4400008664</v>
      </c>
      <c r="Y19" s="4"/>
    </row>
    <row r="20" ht="17.25" customHeight="1" spans="1:26" x14ac:dyDescent="0.25">
      <c r="A20" s="17" t="s">
        <v>295</v>
      </c>
      <c r="B20" s="32">
        <v>40</v>
      </c>
      <c r="C20" s="32">
        <v>4</v>
      </c>
      <c r="D20" s="32">
        <v>40</v>
      </c>
      <c r="E20" s="18"/>
      <c r="F20" s="18"/>
      <c r="G20" s="18"/>
      <c r="H20" s="18"/>
      <c r="I20" s="18"/>
      <c r="J20" s="18"/>
      <c r="K20" s="32">
        <v>2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32">
        <v>4400008664</v>
      </c>
      <c r="Y20" s="4"/>
    </row>
    <row r="21" ht="17.25" customHeight="1" spans="1:26" x14ac:dyDescent="0.25">
      <c r="A21" s="17" t="s">
        <v>1026</v>
      </c>
      <c r="B21" s="36"/>
      <c r="C21" s="36"/>
      <c r="D21" s="36"/>
      <c r="E21" s="36"/>
      <c r="F21" s="36"/>
      <c r="G21" s="36"/>
      <c r="H21" s="36"/>
      <c r="I21" s="36"/>
      <c r="J21" s="36"/>
      <c r="K21" s="32">
        <v>18</v>
      </c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2">
        <v>4400008664</v>
      </c>
      <c r="Y21" s="4"/>
    </row>
    <row r="22" ht="17.25" customHeight="1" spans="1:26" x14ac:dyDescent="0.25">
      <c r="A22" s="17" t="s">
        <v>296</v>
      </c>
      <c r="B22" s="32">
        <v>42</v>
      </c>
      <c r="C22" s="32">
        <v>13</v>
      </c>
      <c r="D22" s="32">
        <v>42</v>
      </c>
      <c r="E22" s="32">
        <v>72</v>
      </c>
      <c r="F22" s="32">
        <v>12</v>
      </c>
      <c r="G22" s="36"/>
      <c r="H22" s="36"/>
      <c r="I22" s="36"/>
      <c r="J22" s="36"/>
      <c r="K22" s="32">
        <v>21</v>
      </c>
      <c r="L22" s="36"/>
      <c r="M22" s="36"/>
      <c r="N22" s="36"/>
      <c r="O22" s="36"/>
      <c r="P22" s="32">
        <v>50</v>
      </c>
      <c r="Q22" s="36"/>
      <c r="R22" s="36"/>
      <c r="S22" s="36"/>
      <c r="T22" s="36"/>
      <c r="U22" s="36"/>
      <c r="V22" s="36"/>
      <c r="W22" s="36"/>
      <c r="X22" s="32">
        <v>4400008837</v>
      </c>
      <c r="Y22" s="4"/>
    </row>
    <row r="23" ht="17.25" customHeight="1" spans="1:26" x14ac:dyDescent="0.25">
      <c r="A23" s="17" t="s">
        <v>297</v>
      </c>
      <c r="B23" s="36"/>
      <c r="C23" s="36"/>
      <c r="D23" s="32">
        <v>40</v>
      </c>
      <c r="E23" s="32">
        <v>75</v>
      </c>
      <c r="F23" s="36"/>
      <c r="G23" s="36"/>
      <c r="H23" s="32">
        <v>50</v>
      </c>
      <c r="I23" s="32">
        <v>50</v>
      </c>
      <c r="J23" s="36"/>
      <c r="K23" s="36"/>
      <c r="L23" s="36"/>
      <c r="M23" s="36"/>
      <c r="N23" s="36"/>
      <c r="O23" s="36"/>
      <c r="P23" s="32">
        <v>8</v>
      </c>
      <c r="Q23" s="36"/>
      <c r="R23" s="36"/>
      <c r="S23" s="36"/>
      <c r="T23" s="36"/>
      <c r="U23" s="36"/>
      <c r="V23" s="36"/>
      <c r="W23" s="36"/>
      <c r="X23" s="32">
        <v>4400008882</v>
      </c>
      <c r="Y23" s="4"/>
    </row>
    <row r="24" ht="17.25" customHeight="1" spans="1:26" x14ac:dyDescent="0.25">
      <c r="A24" s="17">
        <v>45145</v>
      </c>
      <c r="B24" s="32">
        <v>30</v>
      </c>
      <c r="C24" s="32">
        <v>43</v>
      </c>
      <c r="D24" s="32">
        <v>48</v>
      </c>
      <c r="E24" s="18"/>
      <c r="F24" s="18"/>
      <c r="G24" s="36"/>
      <c r="H24" s="32">
        <v>140</v>
      </c>
      <c r="I24" s="32">
        <v>183</v>
      </c>
      <c r="J24" s="32">
        <v>8</v>
      </c>
      <c r="K24" s="32">
        <v>23</v>
      </c>
      <c r="L24" s="36"/>
      <c r="M24" s="36"/>
      <c r="N24" s="36"/>
      <c r="O24" s="36"/>
      <c r="P24" s="18"/>
      <c r="Q24" s="36"/>
      <c r="R24" s="36"/>
      <c r="S24" s="36"/>
      <c r="T24" s="36"/>
      <c r="U24" s="36"/>
      <c r="V24" s="36"/>
      <c r="W24" s="36"/>
      <c r="X24" s="32">
        <v>4400008956</v>
      </c>
      <c r="Y24" s="4"/>
    </row>
    <row r="25" ht="17.25" customHeight="1" spans="1:26" x14ac:dyDescent="0.25">
      <c r="A25" s="85" t="s">
        <v>1076</v>
      </c>
      <c r="B25" s="18"/>
      <c r="C25" s="32">
        <v>7</v>
      </c>
      <c r="D25" s="18"/>
      <c r="E25" s="18"/>
      <c r="F25" s="18"/>
      <c r="G25" s="18"/>
      <c r="H25" s="18"/>
      <c r="I25" s="18"/>
      <c r="J25" s="18"/>
      <c r="K25" s="18"/>
      <c r="L25" s="18"/>
      <c r="M25" s="32">
        <v>42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32">
        <v>4400008956</v>
      </c>
      <c r="Y25" s="4"/>
    </row>
    <row r="26" ht="17.25" customHeight="1" spans="1:26" x14ac:dyDescent="0.25">
      <c r="A26" s="17" t="s">
        <v>813</v>
      </c>
      <c r="B26" s="36"/>
      <c r="C26" s="32">
        <v>8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2">
        <v>4400008837</v>
      </c>
      <c r="Y26" s="4"/>
    </row>
    <row r="27" ht="17.25" customHeight="1" spans="1:26" x14ac:dyDescent="0.25">
      <c r="A27" s="17" t="s">
        <v>813</v>
      </c>
      <c r="B27" s="36"/>
      <c r="C27" s="32">
        <v>36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2">
        <v>4400008664</v>
      </c>
      <c r="Y27" s="4"/>
    </row>
    <row r="28" ht="17.25" customHeight="1" spans="1:26" x14ac:dyDescent="0.25">
      <c r="A28" s="17" t="s">
        <v>813</v>
      </c>
      <c r="B28" s="36"/>
      <c r="C28" s="32">
        <v>30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2">
        <v>4400008882</v>
      </c>
      <c r="Y28" s="4"/>
    </row>
    <row r="29" ht="17.25" customHeight="1" spans="1:26" x14ac:dyDescent="0.25">
      <c r="A29" s="85" t="s">
        <v>300</v>
      </c>
      <c r="B29" s="36"/>
      <c r="C29" s="32">
        <v>46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2">
        <v>4400008956</v>
      </c>
      <c r="Y29" s="4"/>
    </row>
    <row r="30" ht="17.25" customHeight="1" spans="1:26" x14ac:dyDescent="0.25">
      <c r="A30" s="37">
        <v>45024</v>
      </c>
      <c r="B30" s="38">
        <v>132</v>
      </c>
      <c r="C30" s="38">
        <v>115</v>
      </c>
      <c r="D30" s="38">
        <v>132</v>
      </c>
      <c r="E30" s="38">
        <v>48</v>
      </c>
      <c r="F30" s="36"/>
      <c r="G30" s="36"/>
      <c r="H30" s="38">
        <v>115</v>
      </c>
      <c r="I30" s="38">
        <v>100</v>
      </c>
      <c r="J30" s="38">
        <v>50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4"/>
    </row>
    <row r="31" ht="17.25" customHeight="1" spans="1:26" x14ac:dyDescent="0.25">
      <c r="A31" s="37">
        <v>45024</v>
      </c>
      <c r="B31" s="36"/>
      <c r="C31" s="36"/>
      <c r="D31" s="36"/>
      <c r="E31" s="36"/>
      <c r="F31" s="36"/>
      <c r="G31" s="38">
        <v>70</v>
      </c>
      <c r="H31" s="36"/>
      <c r="I31" s="36"/>
      <c r="J31" s="36"/>
      <c r="K31" s="36"/>
      <c r="L31" s="36"/>
      <c r="M31" s="38">
        <v>30</v>
      </c>
      <c r="N31" s="38">
        <v>28</v>
      </c>
      <c r="O31" s="38">
        <v>62</v>
      </c>
      <c r="P31" s="36"/>
      <c r="Q31" s="36"/>
      <c r="R31" s="36"/>
      <c r="S31" s="36"/>
      <c r="T31" s="36"/>
      <c r="U31" s="36"/>
      <c r="V31" s="36"/>
      <c r="W31" s="36"/>
      <c r="X31" s="36"/>
      <c r="Y31" s="4"/>
    </row>
    <row r="32" ht="17.25" customHeight="1" spans="1:26" x14ac:dyDescent="0.25">
      <c r="A32" s="37">
        <v>45115</v>
      </c>
      <c r="B32" s="36"/>
      <c r="C32" s="36"/>
      <c r="D32" s="36"/>
      <c r="E32" s="36"/>
      <c r="F32" s="36"/>
      <c r="G32" s="36"/>
      <c r="H32" s="36"/>
      <c r="I32" s="36"/>
      <c r="J32" s="36"/>
      <c r="K32" s="38">
        <v>65</v>
      </c>
      <c r="L32" s="36"/>
      <c r="M32" s="36"/>
      <c r="N32" s="38">
        <v>18</v>
      </c>
      <c r="O32" s="36"/>
      <c r="P32" s="36"/>
      <c r="Q32" s="36"/>
      <c r="R32" s="36"/>
      <c r="S32" s="36"/>
      <c r="T32" s="36"/>
      <c r="U32" s="36"/>
      <c r="V32" s="36"/>
      <c r="W32" s="38">
        <v>50</v>
      </c>
      <c r="X32" s="36"/>
      <c r="Y32" s="4"/>
    </row>
    <row r="33" ht="17.25" customHeight="1" spans="1:26" x14ac:dyDescent="0.25">
      <c r="A33" s="218">
        <v>45238</v>
      </c>
      <c r="B33" s="73"/>
      <c r="C33" s="73"/>
      <c r="D33" s="73"/>
      <c r="E33" s="73"/>
      <c r="F33" s="36"/>
      <c r="G33" s="73"/>
      <c r="H33" s="73"/>
      <c r="I33" s="219">
        <v>210</v>
      </c>
      <c r="J33" s="73"/>
      <c r="K33" s="73"/>
      <c r="L33" s="36"/>
      <c r="M33" s="73"/>
      <c r="N33" s="73"/>
      <c r="O33" s="73"/>
      <c r="P33" s="36"/>
      <c r="Q33" s="36"/>
      <c r="R33" s="36"/>
      <c r="S33" s="36"/>
      <c r="T33" s="36"/>
      <c r="U33" s="73"/>
      <c r="V33" s="73"/>
      <c r="W33" s="73"/>
      <c r="X33" s="36"/>
      <c r="Y33" s="4"/>
    </row>
    <row r="34" ht="17.25" customHeight="1" spans="1:26" x14ac:dyDescent="0.25">
      <c r="A34" s="85" t="s">
        <v>816</v>
      </c>
      <c r="B34" s="32">
        <v>9</v>
      </c>
      <c r="C34" s="32">
        <v>64</v>
      </c>
      <c r="D34" s="18"/>
      <c r="E34" s="32">
        <v>71</v>
      </c>
      <c r="F34" s="32">
        <v>2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4"/>
    </row>
    <row r="35" ht="17.25" customHeight="1" spans="1:26" x14ac:dyDescent="0.25">
      <c r="A35" s="85" t="s">
        <v>1078</v>
      </c>
      <c r="B35" s="32">
        <v>64</v>
      </c>
      <c r="C35" s="18"/>
      <c r="D35" s="32">
        <v>72</v>
      </c>
      <c r="E35" s="32">
        <v>101</v>
      </c>
      <c r="F35" s="18"/>
      <c r="G35" s="18"/>
      <c r="H35" s="18"/>
      <c r="I35" s="18"/>
      <c r="J35" s="18"/>
      <c r="K35" s="32">
        <v>36</v>
      </c>
      <c r="L35" s="18"/>
      <c r="M35" s="18"/>
      <c r="N35" s="18"/>
      <c r="O35" s="18"/>
      <c r="P35" s="18"/>
      <c r="Q35" s="18"/>
      <c r="R35" s="18"/>
      <c r="S35" s="32">
        <v>40</v>
      </c>
      <c r="T35" s="18"/>
      <c r="U35" s="18"/>
      <c r="V35" s="18"/>
      <c r="W35" s="18"/>
      <c r="X35" s="18"/>
      <c r="Y35" s="4"/>
    </row>
    <row r="36" ht="17.25" customHeight="1" spans="1:26" x14ac:dyDescent="0.25">
      <c r="A36" s="85" t="s">
        <v>1078</v>
      </c>
      <c r="B36" s="18"/>
      <c r="C36" s="18"/>
      <c r="D36" s="18"/>
      <c r="E36" s="18"/>
      <c r="F36" s="32">
        <v>-2</v>
      </c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4"/>
    </row>
    <row r="37" ht="17.25" customHeight="1" spans="1:26" x14ac:dyDescent="0.25">
      <c r="A37" s="85" t="s">
        <v>1079</v>
      </c>
      <c r="B37" s="32">
        <v>37</v>
      </c>
      <c r="C37" s="32">
        <v>14</v>
      </c>
      <c r="D37" s="32">
        <v>31</v>
      </c>
      <c r="E37" s="32">
        <v>46</v>
      </c>
      <c r="F37" s="18"/>
      <c r="G37" s="18"/>
      <c r="H37" s="18"/>
      <c r="I37" s="18"/>
      <c r="J37" s="18"/>
      <c r="K37" s="32">
        <v>3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4"/>
    </row>
    <row r="38" ht="17.25" customHeight="1" spans="1:26" x14ac:dyDescent="0.25">
      <c r="A38" s="17" t="s">
        <v>1080</v>
      </c>
      <c r="B38" s="32">
        <v>62</v>
      </c>
      <c r="C38" s="32">
        <v>8</v>
      </c>
      <c r="D38" s="32">
        <v>69</v>
      </c>
      <c r="E38" s="32">
        <v>54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4"/>
    </row>
    <row r="39" ht="17.25" customHeight="1" spans="1:26" x14ac:dyDescent="0.25">
      <c r="A39" s="85" t="s">
        <v>319</v>
      </c>
      <c r="B39" s="36"/>
      <c r="C39" s="36"/>
      <c r="D39" s="36"/>
      <c r="E39" s="36"/>
      <c r="F39" s="36"/>
      <c r="G39" s="36"/>
      <c r="H39" s="36"/>
      <c r="I39" s="36"/>
      <c r="J39" s="36"/>
      <c r="K39" s="32">
        <v>47</v>
      </c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4"/>
    </row>
    <row r="40" ht="17.25" customHeight="1" spans="1:26" x14ac:dyDescent="0.25">
      <c r="A40" s="17" t="s">
        <v>817</v>
      </c>
      <c r="B40" s="32">
        <v>150</v>
      </c>
      <c r="C40" s="32">
        <v>100</v>
      </c>
      <c r="D40" s="32">
        <v>150</v>
      </c>
      <c r="E40" s="36"/>
      <c r="F40" s="32">
        <v>30</v>
      </c>
      <c r="G40" s="32">
        <v>30</v>
      </c>
      <c r="H40" s="32">
        <v>100</v>
      </c>
      <c r="I40" s="32">
        <v>300</v>
      </c>
      <c r="J40" s="36"/>
      <c r="K40" s="36"/>
      <c r="L40" s="36"/>
      <c r="M40" s="32">
        <v>50</v>
      </c>
      <c r="N40" s="36"/>
      <c r="O40" s="32">
        <v>50</v>
      </c>
      <c r="P40" s="36"/>
      <c r="Q40" s="36"/>
      <c r="R40" s="36"/>
      <c r="S40" s="36"/>
      <c r="T40" s="36"/>
      <c r="U40" s="36"/>
      <c r="V40" s="36"/>
      <c r="W40" s="36"/>
      <c r="X40" s="36"/>
      <c r="Y40" s="4"/>
    </row>
    <row r="41" ht="17.25" customHeight="1" spans="1:26" x14ac:dyDescent="0.25">
      <c r="A41" s="17">
        <v>45026</v>
      </c>
      <c r="B41" s="32">
        <v>48</v>
      </c>
      <c r="C41" s="32">
        <v>18</v>
      </c>
      <c r="D41" s="32">
        <v>48</v>
      </c>
      <c r="E41" s="32">
        <v>48</v>
      </c>
      <c r="F41" s="32">
        <v>12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4"/>
    </row>
    <row r="42" ht="17.25" customHeight="1" spans="1:26" x14ac:dyDescent="0.25">
      <c r="A42" s="17">
        <v>45087</v>
      </c>
      <c r="B42" s="32">
        <v>100</v>
      </c>
      <c r="C42" s="32">
        <v>20</v>
      </c>
      <c r="D42" s="32">
        <v>100</v>
      </c>
      <c r="E42" s="32">
        <v>200</v>
      </c>
      <c r="F42" s="32">
        <v>30</v>
      </c>
      <c r="G42" s="18"/>
      <c r="H42" s="32">
        <v>50</v>
      </c>
      <c r="I42" s="32">
        <v>50</v>
      </c>
      <c r="J42" s="18"/>
      <c r="K42" s="32">
        <v>5</v>
      </c>
      <c r="L42" s="18"/>
      <c r="M42" s="32">
        <v>18</v>
      </c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4"/>
    </row>
    <row r="43" ht="17.25" customHeight="1" spans="1:26" x14ac:dyDescent="0.25">
      <c r="A43" s="17">
        <v>45240</v>
      </c>
      <c r="B43" s="18"/>
      <c r="C43" s="18"/>
      <c r="D43" s="18"/>
      <c r="E43" s="18"/>
      <c r="F43" s="18"/>
      <c r="G43" s="18"/>
      <c r="H43" s="18"/>
      <c r="I43" s="32">
        <v>100</v>
      </c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4"/>
    </row>
    <row r="44" ht="17.25" customHeight="1" spans="1:26" x14ac:dyDescent="0.25">
      <c r="A44" s="85" t="s">
        <v>870</v>
      </c>
      <c r="B44" s="36"/>
      <c r="C44" s="36"/>
      <c r="D44" s="36"/>
      <c r="E44" s="36"/>
      <c r="F44" s="36"/>
      <c r="G44" s="32">
        <v>100</v>
      </c>
      <c r="H44" s="36"/>
      <c r="I44" s="32">
        <v>150</v>
      </c>
      <c r="J44" s="36"/>
      <c r="K44" s="32">
        <v>10</v>
      </c>
      <c r="L44" s="36"/>
      <c r="M44" s="36"/>
      <c r="N44" s="36"/>
      <c r="O44" s="32">
        <v>100</v>
      </c>
      <c r="P44" s="36"/>
      <c r="Q44" s="36"/>
      <c r="R44" s="36"/>
      <c r="S44" s="36"/>
      <c r="T44" s="36"/>
      <c r="U44" s="36"/>
      <c r="V44" s="36"/>
      <c r="W44" s="36"/>
      <c r="X44" s="36"/>
      <c r="Y44" s="4"/>
    </row>
    <row r="45" ht="17.25" customHeight="1" spans="1:26" x14ac:dyDescent="0.25">
      <c r="A45" s="85" t="s">
        <v>870</v>
      </c>
      <c r="B45" s="36"/>
      <c r="C45" s="36"/>
      <c r="D45" s="32">
        <v>50</v>
      </c>
      <c r="E45" s="32">
        <v>100</v>
      </c>
      <c r="F45" s="36"/>
      <c r="G45" s="36"/>
      <c r="H45" s="36"/>
      <c r="I45" s="36"/>
      <c r="J45" s="36"/>
      <c r="K45" s="32">
        <v>30</v>
      </c>
      <c r="L45" s="36"/>
      <c r="M45" s="36"/>
      <c r="N45" s="36"/>
      <c r="O45" s="36"/>
      <c r="P45" s="36"/>
      <c r="Q45" s="36"/>
      <c r="R45" s="36"/>
      <c r="S45" s="36"/>
      <c r="T45" s="32">
        <v>50</v>
      </c>
      <c r="U45" s="18"/>
      <c r="V45" s="18"/>
      <c r="W45" s="18"/>
      <c r="X45" s="36"/>
      <c r="Y45" s="4"/>
    </row>
    <row r="46" ht="17.25" customHeight="1" spans="1:26" x14ac:dyDescent="0.25">
      <c r="A46" s="17" t="s">
        <v>347</v>
      </c>
      <c r="B46" s="36"/>
      <c r="C46" s="32">
        <v>25</v>
      </c>
      <c r="D46" s="36"/>
      <c r="E46" s="36"/>
      <c r="F46" s="36"/>
      <c r="G46" s="36"/>
      <c r="H46" s="36"/>
      <c r="I46" s="36"/>
      <c r="J46" s="36"/>
      <c r="K46" s="32">
        <v>60</v>
      </c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4"/>
    </row>
    <row r="47" ht="17.25" customHeight="1" spans="1:26" x14ac:dyDescent="0.25">
      <c r="A47" s="17" t="s">
        <v>896</v>
      </c>
      <c r="B47" s="36"/>
      <c r="C47" s="32">
        <v>37</v>
      </c>
      <c r="D47" s="36"/>
      <c r="E47" s="32">
        <v>353</v>
      </c>
      <c r="F47" s="36"/>
      <c r="G47" s="32">
        <v>30</v>
      </c>
      <c r="H47" s="32">
        <v>82</v>
      </c>
      <c r="I47" s="32">
        <v>57</v>
      </c>
      <c r="J47" s="36"/>
      <c r="K47" s="36"/>
      <c r="L47" s="36"/>
      <c r="M47" s="36"/>
      <c r="N47" s="36"/>
      <c r="O47" s="32">
        <v>30</v>
      </c>
      <c r="P47" s="36"/>
      <c r="Q47" s="36"/>
      <c r="R47" s="36"/>
      <c r="S47" s="36"/>
      <c r="T47" s="32">
        <v>25</v>
      </c>
      <c r="U47" s="18"/>
      <c r="V47" s="18"/>
      <c r="W47" s="18"/>
      <c r="X47" s="36"/>
      <c r="Y47" s="4"/>
    </row>
    <row r="48" ht="17.25" customHeight="1" spans="1:26" x14ac:dyDescent="0.25">
      <c r="A48" s="17">
        <v>45149</v>
      </c>
      <c r="B48" s="86"/>
      <c r="C48" s="193">
        <v>18</v>
      </c>
      <c r="D48" s="193">
        <v>75</v>
      </c>
      <c r="E48" s="193">
        <v>97</v>
      </c>
      <c r="F48" s="86"/>
      <c r="G48" s="86"/>
      <c r="H48" s="86"/>
      <c r="I48" s="193">
        <v>193</v>
      </c>
      <c r="J48" s="86"/>
      <c r="K48" s="193">
        <v>30</v>
      </c>
      <c r="L48" s="86"/>
      <c r="M48" s="86"/>
      <c r="N48" s="86"/>
      <c r="O48" s="86"/>
      <c r="P48" s="86"/>
      <c r="Q48" s="86"/>
      <c r="R48" s="86"/>
      <c r="S48" s="86"/>
      <c r="T48" s="193">
        <v>50</v>
      </c>
      <c r="U48" s="374"/>
      <c r="V48" s="374"/>
      <c r="W48" s="374"/>
      <c r="X48" s="86"/>
      <c r="Y48" s="4"/>
    </row>
    <row r="49" ht="17.25" customHeight="1" spans="1:26" x14ac:dyDescent="0.25">
      <c r="A49" s="85">
        <v>45210</v>
      </c>
      <c r="B49" s="86"/>
      <c r="C49" s="193">
        <v>20</v>
      </c>
      <c r="D49" s="86"/>
      <c r="E49" s="86"/>
      <c r="F49" s="86"/>
      <c r="G49" s="86"/>
      <c r="H49" s="86"/>
      <c r="I49" s="86"/>
      <c r="J49" s="86"/>
      <c r="K49" s="193">
        <v>70</v>
      </c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4"/>
    </row>
    <row r="50" ht="17.25" customHeight="1" spans="1:26" x14ac:dyDescent="0.25">
      <c r="A50" s="85">
        <v>45210</v>
      </c>
      <c r="B50" s="86"/>
      <c r="C50" s="86"/>
      <c r="D50" s="193">
        <v>12</v>
      </c>
      <c r="E50" s="193">
        <v>100</v>
      </c>
      <c r="F50" s="86"/>
      <c r="G50" s="193">
        <v>170</v>
      </c>
      <c r="H50" s="193">
        <v>18</v>
      </c>
      <c r="I50" s="86"/>
      <c r="J50" s="86"/>
      <c r="K50" s="86"/>
      <c r="L50" s="86"/>
      <c r="M50" s="86"/>
      <c r="N50" s="86"/>
      <c r="O50" s="193">
        <v>20</v>
      </c>
      <c r="P50" s="86"/>
      <c r="Q50" s="86"/>
      <c r="R50" s="86"/>
      <c r="S50" s="86"/>
      <c r="T50" s="193">
        <v>32</v>
      </c>
      <c r="U50" s="374"/>
      <c r="V50" s="374"/>
      <c r="W50" s="374"/>
      <c r="X50" s="86"/>
      <c r="Y50" s="4"/>
    </row>
    <row r="51" ht="17.25" customHeight="1" spans="1:26" x14ac:dyDescent="0.25">
      <c r="A51" s="85" t="s">
        <v>821</v>
      </c>
      <c r="B51" s="374"/>
      <c r="C51" s="193">
        <v>32</v>
      </c>
      <c r="D51" s="193">
        <v>63</v>
      </c>
      <c r="E51" s="374"/>
      <c r="F51" s="374"/>
      <c r="G51" s="374"/>
      <c r="H51" s="193">
        <v>18</v>
      </c>
      <c r="I51" s="374"/>
      <c r="J51" s="374"/>
      <c r="K51" s="374"/>
      <c r="L51" s="374"/>
      <c r="M51" s="193">
        <v>20</v>
      </c>
      <c r="N51" s="374"/>
      <c r="O51" s="374"/>
      <c r="P51" s="374"/>
      <c r="Q51" s="374"/>
      <c r="R51" s="374"/>
      <c r="S51" s="374"/>
      <c r="T51" s="193">
        <v>43</v>
      </c>
      <c r="U51" s="374"/>
      <c r="V51" s="374"/>
      <c r="W51" s="374"/>
      <c r="X51" s="374"/>
      <c r="Y51" s="4"/>
    </row>
    <row r="52" ht="17.25" customHeight="1" spans="1:26" x14ac:dyDescent="0.25">
      <c r="A52" s="85" t="s">
        <v>821</v>
      </c>
      <c r="B52" s="86"/>
      <c r="C52" s="86"/>
      <c r="D52" s="86"/>
      <c r="E52" s="86"/>
      <c r="F52" s="193">
        <v>-100</v>
      </c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4"/>
    </row>
    <row r="53" ht="17.25" customHeight="1" spans="1:26" x14ac:dyDescent="0.25">
      <c r="A53" s="85" t="s">
        <v>823</v>
      </c>
      <c r="B53" s="86"/>
      <c r="C53" s="86"/>
      <c r="D53" s="193">
        <v>50</v>
      </c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193">
        <v>10</v>
      </c>
      <c r="P53" s="86"/>
      <c r="Q53" s="86"/>
      <c r="R53" s="86"/>
      <c r="S53" s="86"/>
      <c r="T53" s="193">
        <v>50</v>
      </c>
      <c r="U53" s="374"/>
      <c r="V53" s="374"/>
      <c r="W53" s="374"/>
      <c r="X53" s="86"/>
      <c r="Y53" s="4"/>
    </row>
    <row r="54" ht="17.25" customHeight="1" spans="1:26" x14ac:dyDescent="0.25">
      <c r="A54" s="85" t="s">
        <v>348</v>
      </c>
      <c r="B54" s="374"/>
      <c r="C54" s="374"/>
      <c r="D54" s="193">
        <v>50</v>
      </c>
      <c r="E54" s="193">
        <v>100</v>
      </c>
      <c r="F54" s="374"/>
      <c r="G54" s="374"/>
      <c r="H54" s="374"/>
      <c r="I54" s="374"/>
      <c r="J54" s="374"/>
      <c r="K54" s="374"/>
      <c r="L54" s="374"/>
      <c r="M54" s="374"/>
      <c r="N54" s="374"/>
      <c r="O54" s="374"/>
      <c r="P54" s="374"/>
      <c r="Q54" s="374"/>
      <c r="R54" s="374"/>
      <c r="S54" s="374"/>
      <c r="T54" s="193">
        <v>56</v>
      </c>
      <c r="U54" s="374"/>
      <c r="V54" s="374"/>
      <c r="W54" s="374"/>
      <c r="X54" s="374"/>
      <c r="Y54" s="4"/>
    </row>
    <row r="55" ht="17.25" customHeight="1" spans="1:26" x14ac:dyDescent="0.25">
      <c r="A55" s="85" t="s">
        <v>1081</v>
      </c>
      <c r="B55" s="86"/>
      <c r="C55" s="86"/>
      <c r="D55" s="193">
        <v>50</v>
      </c>
      <c r="E55" s="193">
        <v>250</v>
      </c>
      <c r="F55" s="86"/>
      <c r="G55" s="86"/>
      <c r="H55" s="86"/>
      <c r="I55" s="193">
        <v>230</v>
      </c>
      <c r="J55" s="86"/>
      <c r="K55" s="86"/>
      <c r="L55" s="86"/>
      <c r="M55" s="86"/>
      <c r="N55" s="86"/>
      <c r="O55" s="193">
        <v>100</v>
      </c>
      <c r="P55" s="86"/>
      <c r="Q55" s="86"/>
      <c r="R55" s="86"/>
      <c r="S55" s="86"/>
      <c r="T55" s="193">
        <v>44</v>
      </c>
      <c r="U55" s="374"/>
      <c r="V55" s="374"/>
      <c r="W55" s="374"/>
      <c r="X55" s="86"/>
      <c r="Y55" s="4"/>
    </row>
    <row r="56" ht="17.25" customHeight="1" spans="1:26" x14ac:dyDescent="0.25">
      <c r="A56" s="85" t="s">
        <v>825</v>
      </c>
      <c r="B56" s="374"/>
      <c r="C56" s="374"/>
      <c r="D56" s="193">
        <v>130</v>
      </c>
      <c r="E56" s="193">
        <v>130</v>
      </c>
      <c r="F56" s="374"/>
      <c r="G56" s="374"/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  <c r="S56" s="374"/>
      <c r="T56" s="193">
        <v>130</v>
      </c>
      <c r="U56" s="374"/>
      <c r="V56" s="374"/>
      <c r="W56" s="374"/>
      <c r="X56" s="374"/>
      <c r="Y56" s="4"/>
    </row>
    <row r="57" ht="17.25" customHeight="1" spans="1:26" x14ac:dyDescent="0.25">
      <c r="A57" s="8" t="s">
        <v>1082</v>
      </c>
      <c r="B57" s="424"/>
      <c r="C57" s="173">
        <v>25</v>
      </c>
      <c r="D57" s="424"/>
      <c r="E57" s="424"/>
      <c r="F57" s="424"/>
      <c r="G57" s="173">
        <v>40</v>
      </c>
      <c r="H57" s="173">
        <v>50</v>
      </c>
      <c r="I57" s="424"/>
      <c r="J57" s="424"/>
      <c r="K57" s="424"/>
      <c r="L57" s="424"/>
      <c r="M57" s="424"/>
      <c r="N57" s="424"/>
      <c r="O57" s="424"/>
      <c r="P57" s="424"/>
      <c r="Q57" s="424"/>
      <c r="R57" s="424"/>
      <c r="S57" s="424"/>
      <c r="T57" s="424"/>
      <c r="U57" s="424"/>
      <c r="V57" s="424"/>
      <c r="W57" s="424"/>
      <c r="X57" s="424"/>
      <c r="Y57" s="4"/>
    </row>
    <row r="58" ht="17.25" customHeight="1" spans="1:26" x14ac:dyDescent="0.25">
      <c r="A58" s="194" t="s">
        <v>1029</v>
      </c>
      <c r="B58" s="259">
        <f>SUM(C8:C63)</f>
      </c>
      <c r="C58" s="259">
        <f>SUM(D8:D63)</f>
      </c>
      <c r="D58" s="259">
        <f>SUM(E8:E63)</f>
      </c>
      <c r="E58" s="259">
        <f>SUM(F8:F63)</f>
      </c>
      <c r="F58" s="259">
        <f>SUM(G8:G63)</f>
      </c>
      <c r="G58" s="259">
        <f>SUM(H8:H63)</f>
      </c>
      <c r="H58" s="259">
        <f>SUM(I8:I63)</f>
      </c>
      <c r="I58" s="259">
        <f>SUM(J8:J63)</f>
      </c>
      <c r="J58" s="259">
        <f>SUM(K8:K63)</f>
      </c>
      <c r="K58" s="259">
        <f>SUM(L8:L63)</f>
      </c>
      <c r="L58" s="259">
        <f>SUM(M8:M63)</f>
      </c>
      <c r="M58" s="259">
        <f>SUM(N8:N63)</f>
      </c>
      <c r="N58" s="259">
        <f>SUM(O8:O63)</f>
      </c>
      <c r="O58" s="259">
        <f>SUM(P8:P63)</f>
      </c>
      <c r="P58" s="259">
        <f>SUM(Q8:Q63)</f>
      </c>
      <c r="Q58" s="259">
        <f>SUM(R8:R63)</f>
      </c>
      <c r="R58" s="259">
        <f>SUM(S8:S63)</f>
      </c>
      <c r="S58" s="259">
        <f>SUM(T8:T63)</f>
      </c>
      <c r="T58" s="259">
        <f>SUM(U8:U63)</f>
      </c>
      <c r="U58" s="425"/>
      <c r="V58" s="425"/>
      <c r="W58" s="259">
        <f>SUM(X8:X63)</f>
      </c>
      <c r="X58" s="84"/>
      <c r="Y58" s="4"/>
    </row>
    <row r="59" ht="17.25" customHeight="1" spans="1:26" x14ac:dyDescent="0.25">
      <c r="A59" s="17" t="s">
        <v>831</v>
      </c>
      <c r="B59" s="426"/>
      <c r="C59" s="178">
        <v>10</v>
      </c>
      <c r="D59" s="178">
        <v>100</v>
      </c>
      <c r="E59" s="178">
        <v>100</v>
      </c>
      <c r="F59" s="178">
        <v>50</v>
      </c>
      <c r="G59" s="426"/>
      <c r="H59" s="426"/>
      <c r="I59" s="426"/>
      <c r="J59" s="426"/>
      <c r="K59" s="178">
        <v>30</v>
      </c>
      <c r="L59" s="426"/>
      <c r="M59" s="426"/>
      <c r="N59" s="426"/>
      <c r="O59" s="426"/>
      <c r="P59" s="426"/>
      <c r="Q59" s="426"/>
      <c r="R59" s="426"/>
      <c r="S59" s="426"/>
      <c r="T59" s="178">
        <v>100</v>
      </c>
      <c r="U59" s="421"/>
      <c r="V59" s="421"/>
      <c r="W59" s="421"/>
      <c r="X59" s="426"/>
      <c r="Y59" s="4"/>
    </row>
    <row r="60" ht="17.25" customHeight="1" spans="1:26" x14ac:dyDescent="0.25">
      <c r="A60" s="17" t="s">
        <v>847</v>
      </c>
      <c r="B60" s="86"/>
      <c r="C60" s="193">
        <v>10</v>
      </c>
      <c r="D60" s="86"/>
      <c r="E60" s="86"/>
      <c r="F60" s="86"/>
      <c r="G60" s="86"/>
      <c r="H60" s="86"/>
      <c r="I60" s="86"/>
      <c r="J60" s="86"/>
      <c r="K60" s="193">
        <v>37</v>
      </c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4"/>
    </row>
    <row r="61" ht="17.25" customHeight="1" spans="1:26" x14ac:dyDescent="0.25">
      <c r="A61" s="17" t="s">
        <v>848</v>
      </c>
      <c r="B61" s="86"/>
      <c r="C61" s="86"/>
      <c r="D61" s="193">
        <v>50</v>
      </c>
      <c r="E61" s="193">
        <v>50</v>
      </c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193">
        <v>60</v>
      </c>
      <c r="U61" s="374"/>
      <c r="V61" s="374"/>
      <c r="W61" s="374"/>
      <c r="X61" s="86"/>
      <c r="Y61" s="4"/>
    </row>
    <row r="62" ht="17.25" customHeight="1" spans="1:26" x14ac:dyDescent="0.25">
      <c r="A62" s="194" t="s">
        <v>1030</v>
      </c>
      <c r="B62" s="259">
        <f>SUM(C64:C67)</f>
      </c>
      <c r="C62" s="259">
        <f>SUM(D64:D67)</f>
      </c>
      <c r="D62" s="259">
        <f>SUM(E64:E67)</f>
      </c>
      <c r="E62" s="259">
        <f>SUM(F64:F67)</f>
      </c>
      <c r="F62" s="259">
        <f>SUM(G64:G67)</f>
      </c>
      <c r="G62" s="259">
        <f>SUM(H64:H67)</f>
      </c>
      <c r="H62" s="259">
        <f>SUM(I64:I67)</f>
      </c>
      <c r="I62" s="259">
        <f>SUM(J64:J67)</f>
      </c>
      <c r="J62" s="259">
        <f>SUM(K64:K67)</f>
      </c>
      <c r="K62" s="259">
        <f>SUM(L64:L67)</f>
      </c>
      <c r="L62" s="259">
        <f>SUM(M64:M67)</f>
      </c>
      <c r="M62" s="259">
        <f>SUM(N64:N67)</f>
      </c>
      <c r="N62" s="259">
        <f>SUM(O64:O67)</f>
      </c>
      <c r="O62" s="259">
        <f>SUM(P64:P67)</f>
      </c>
      <c r="P62" s="259">
        <f>SUM(Q64:Q67)</f>
      </c>
      <c r="Q62" s="259">
        <f>SUM(R64:R67)</f>
      </c>
      <c r="R62" s="259">
        <f>SUM(S64:S67)</f>
      </c>
      <c r="S62" s="259">
        <f>SUM(T64:T67)</f>
      </c>
      <c r="T62" s="259">
        <f>SUM(U64:U67)</f>
      </c>
      <c r="U62" s="425"/>
      <c r="V62" s="425"/>
      <c r="W62" s="259">
        <f>SUM(X64:X67)</f>
      </c>
      <c r="X62" s="84"/>
      <c r="Y62" s="4"/>
    </row>
    <row r="63" ht="17.25" customHeight="1" spans="1:26" x14ac:dyDescent="0.25">
      <c r="A63" s="85">
        <v>45383</v>
      </c>
      <c r="B63" s="36"/>
      <c r="C63" s="193">
        <v>20</v>
      </c>
      <c r="D63" s="18"/>
      <c r="E63" s="18"/>
      <c r="F63" s="36"/>
      <c r="G63" s="36"/>
      <c r="H63" s="36"/>
      <c r="I63" s="36"/>
      <c r="J63" s="36"/>
      <c r="K63" s="193">
        <v>33</v>
      </c>
      <c r="L63" s="86"/>
      <c r="M63" s="36"/>
      <c r="N63" s="36"/>
      <c r="O63" s="36"/>
      <c r="P63" s="36"/>
      <c r="Q63" s="36"/>
      <c r="R63" s="36"/>
      <c r="S63" s="36"/>
      <c r="T63" s="18"/>
      <c r="U63" s="18"/>
      <c r="V63" s="18"/>
      <c r="W63" s="18"/>
      <c r="X63" s="36"/>
      <c r="Y63" s="4"/>
    </row>
    <row r="64" ht="17.25" customHeight="1" spans="1:26" x14ac:dyDescent="0.25">
      <c r="A64" s="17" t="s">
        <v>1085</v>
      </c>
      <c r="B64" s="36"/>
      <c r="C64" s="193">
        <v>20</v>
      </c>
      <c r="D64" s="18"/>
      <c r="E64" s="18"/>
      <c r="F64" s="36"/>
      <c r="G64" s="193">
        <v>10</v>
      </c>
      <c r="H64" s="193">
        <v>40</v>
      </c>
      <c r="I64" s="193">
        <v>50</v>
      </c>
      <c r="J64" s="36"/>
      <c r="K64" s="86"/>
      <c r="L64" s="86"/>
      <c r="M64" s="193">
        <v>20</v>
      </c>
      <c r="N64" s="86"/>
      <c r="O64" s="36"/>
      <c r="P64" s="36"/>
      <c r="Q64" s="36"/>
      <c r="R64" s="36"/>
      <c r="S64" s="36"/>
      <c r="T64" s="18"/>
      <c r="U64" s="18"/>
      <c r="V64" s="18"/>
      <c r="W64" s="18"/>
      <c r="X64" s="36"/>
      <c r="Y64" s="4"/>
    </row>
    <row r="65" ht="17.25" customHeight="1" spans="1:26" x14ac:dyDescent="0.25">
      <c r="A65" s="194" t="s">
        <v>1031</v>
      </c>
      <c r="B65" s="259">
        <f>SUM(C68:C70)</f>
      </c>
      <c r="C65" s="259">
        <f>SUM(D68:D70)</f>
      </c>
      <c r="D65" s="259">
        <f>SUM(E68:E70)</f>
      </c>
      <c r="E65" s="259">
        <f>SUM(F68:F70)</f>
      </c>
      <c r="F65" s="259">
        <f>SUM(G68:G70)</f>
      </c>
      <c r="G65" s="259">
        <f>SUM(H68:H70)</f>
      </c>
      <c r="H65" s="259">
        <f>SUM(I68:I70)</f>
      </c>
      <c r="I65" s="259">
        <f>SUM(J68:J70)</f>
      </c>
      <c r="J65" s="259">
        <f>SUM(K68:K70)</f>
      </c>
      <c r="K65" s="259">
        <f>SUM(L68:L70)</f>
      </c>
      <c r="L65" s="259">
        <f>SUM(M68:M70)</f>
      </c>
      <c r="M65" s="259">
        <f>SUM(N68:N70)</f>
      </c>
      <c r="N65" s="259">
        <f>SUM(O68:O70)</f>
      </c>
      <c r="O65" s="259">
        <f>SUM(P68:P70)</f>
      </c>
      <c r="P65" s="259">
        <f>SUM(Q68:Q70)</f>
      </c>
      <c r="Q65" s="259">
        <f>SUM(R68:R70)</f>
      </c>
      <c r="R65" s="259">
        <f>SUM(S68:S70)</f>
      </c>
      <c r="S65" s="259">
        <f>SUM(T68:T70)</f>
      </c>
      <c r="T65" s="259">
        <f>SUM(U68:U70)</f>
      </c>
      <c r="U65" s="425"/>
      <c r="V65" s="425"/>
      <c r="W65" s="259">
        <f>SUM(X68:X70)</f>
      </c>
      <c r="X65" s="168">
        <f>SUM(Y68:Y70)</f>
      </c>
      <c r="Y65" s="4"/>
    </row>
    <row r="66" ht="17.25" customHeight="1" spans="1:26" x14ac:dyDescent="0.25">
      <c r="A66" s="85">
        <v>45445</v>
      </c>
      <c r="B66" s="193">
        <v>-25</v>
      </c>
      <c r="C66" s="36"/>
      <c r="D66" s="193">
        <v>-13</v>
      </c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193">
        <v>-60</v>
      </c>
      <c r="R66" s="36"/>
      <c r="S66" s="36"/>
      <c r="T66" s="193">
        <v>-59</v>
      </c>
      <c r="U66" s="374"/>
      <c r="V66" s="374"/>
      <c r="W66" s="36"/>
      <c r="X66" s="36"/>
      <c r="Y66" s="12" t="s">
        <v>1086</v>
      </c>
    </row>
    <row r="67" ht="17.25" customHeight="1" spans="1:26" x14ac:dyDescent="0.25">
      <c r="A67" s="85">
        <v>45537</v>
      </c>
      <c r="B67" s="193">
        <v>-59</v>
      </c>
      <c r="C67" s="193">
        <v>-23</v>
      </c>
      <c r="D67" s="193">
        <v>-28</v>
      </c>
      <c r="E67" s="36"/>
      <c r="F67" s="36"/>
      <c r="G67" s="36"/>
      <c r="H67" s="36"/>
      <c r="I67" s="36"/>
      <c r="J67" s="36"/>
      <c r="K67" s="36"/>
      <c r="L67" s="193">
        <v>-3</v>
      </c>
      <c r="M67" s="36"/>
      <c r="N67" s="36"/>
      <c r="O67" s="36"/>
      <c r="P67" s="36"/>
      <c r="Q67" s="86"/>
      <c r="R67" s="36"/>
      <c r="S67" s="36"/>
      <c r="T67" s="193">
        <v>-32</v>
      </c>
      <c r="U67" s="374"/>
      <c r="V67" s="374"/>
      <c r="W67" s="36"/>
      <c r="X67" s="36"/>
      <c r="Y67" s="33" t="s">
        <v>1087</v>
      </c>
    </row>
    <row r="68" ht="17.25" customHeight="1" spans="1:26" x14ac:dyDescent="0.25">
      <c r="A68" s="17" t="s">
        <v>835</v>
      </c>
      <c r="B68" s="193">
        <v>-52</v>
      </c>
      <c r="C68" s="36"/>
      <c r="D68" s="193">
        <v>-33</v>
      </c>
      <c r="E68" s="36"/>
      <c r="F68" s="36"/>
      <c r="G68" s="36"/>
      <c r="H68" s="36"/>
      <c r="I68" s="36"/>
      <c r="J68" s="36"/>
      <c r="K68" s="193">
        <v>-8</v>
      </c>
      <c r="L68" s="193">
        <v>-7</v>
      </c>
      <c r="M68" s="36"/>
      <c r="N68" s="36"/>
      <c r="O68" s="36"/>
      <c r="P68" s="36"/>
      <c r="Q68" s="86"/>
      <c r="R68" s="36"/>
      <c r="S68" s="36"/>
      <c r="T68" s="193">
        <v>-27</v>
      </c>
      <c r="U68" s="374"/>
      <c r="V68" s="374"/>
      <c r="W68" s="36"/>
      <c r="X68" s="36"/>
      <c r="Y68" s="33" t="s">
        <v>1087</v>
      </c>
    </row>
    <row r="69" ht="17.25" customHeight="1" spans="1:26" x14ac:dyDescent="0.25">
      <c r="A69" s="17" t="s">
        <v>835</v>
      </c>
      <c r="B69" s="36"/>
      <c r="C69" s="36"/>
      <c r="D69" s="193">
        <v>-18</v>
      </c>
      <c r="E69" s="36"/>
      <c r="F69" s="36"/>
      <c r="G69" s="36"/>
      <c r="H69" s="36"/>
      <c r="I69" s="36"/>
      <c r="J69" s="36"/>
      <c r="K69" s="193">
        <v>-64</v>
      </c>
      <c r="L69" s="86"/>
      <c r="M69" s="36"/>
      <c r="N69" s="36"/>
      <c r="O69" s="36"/>
      <c r="P69" s="36"/>
      <c r="Q69" s="86"/>
      <c r="R69" s="36"/>
      <c r="S69" s="36"/>
      <c r="T69" s="36"/>
      <c r="U69" s="36"/>
      <c r="V69" s="36"/>
      <c r="W69" s="36"/>
      <c r="X69" s="36"/>
      <c r="Y69" s="33" t="s">
        <v>1086</v>
      </c>
    </row>
    <row r="70" ht="17.25" customHeight="1" spans="1:26" x14ac:dyDescent="0.25">
      <c r="A70" s="85" t="s">
        <v>898</v>
      </c>
      <c r="B70" s="36"/>
      <c r="C70" s="36"/>
      <c r="D70" s="86"/>
      <c r="E70" s="36"/>
      <c r="F70" s="36"/>
      <c r="G70" s="36"/>
      <c r="H70" s="36"/>
      <c r="I70" s="36"/>
      <c r="J70" s="36"/>
      <c r="K70" s="193">
        <v>-60</v>
      </c>
      <c r="L70" s="86"/>
      <c r="M70" s="36"/>
      <c r="N70" s="36"/>
      <c r="O70" s="36"/>
      <c r="P70" s="36"/>
      <c r="Q70" s="86"/>
      <c r="R70" s="36"/>
      <c r="S70" s="36"/>
      <c r="T70" s="36"/>
      <c r="U70" s="36"/>
      <c r="V70" s="36"/>
      <c r="W70" s="36"/>
      <c r="X70" s="36"/>
      <c r="Y70" s="33" t="s">
        <v>173</v>
      </c>
    </row>
    <row r="71" ht="17.25" customHeight="1" spans="1:26" x14ac:dyDescent="0.25">
      <c r="A71" s="85" t="s">
        <v>1088</v>
      </c>
      <c r="B71" s="36"/>
      <c r="C71" s="193">
        <v>-24</v>
      </c>
      <c r="D71" s="86"/>
      <c r="E71" s="36"/>
      <c r="F71" s="36"/>
      <c r="G71" s="36"/>
      <c r="H71" s="36"/>
      <c r="I71" s="36"/>
      <c r="J71" s="36"/>
      <c r="K71" s="193">
        <v>-24</v>
      </c>
      <c r="L71" s="86"/>
      <c r="M71" s="36"/>
      <c r="N71" s="36"/>
      <c r="O71" s="36"/>
      <c r="P71" s="36"/>
      <c r="Q71" s="86"/>
      <c r="R71" s="36"/>
      <c r="S71" s="36"/>
      <c r="T71" s="193">
        <v>-17</v>
      </c>
      <c r="U71" s="374"/>
      <c r="V71" s="374"/>
      <c r="W71" s="36"/>
      <c r="X71" s="36"/>
      <c r="Y71" s="12" t="s">
        <v>173</v>
      </c>
    </row>
    <row r="72" ht="17.25" customHeight="1" spans="1:26" x14ac:dyDescent="0.25">
      <c r="A72" s="85" t="s">
        <v>836</v>
      </c>
      <c r="B72" s="193">
        <v>-15</v>
      </c>
      <c r="C72" s="36"/>
      <c r="D72" s="86"/>
      <c r="E72" s="36"/>
      <c r="F72" s="36"/>
      <c r="G72" s="36"/>
      <c r="H72" s="36"/>
      <c r="I72" s="36"/>
      <c r="J72" s="36"/>
      <c r="K72" s="86"/>
      <c r="L72" s="86"/>
      <c r="M72" s="193">
        <v>-50</v>
      </c>
      <c r="N72" s="36"/>
      <c r="O72" s="36"/>
      <c r="P72" s="36"/>
      <c r="Q72" s="86"/>
      <c r="R72" s="36"/>
      <c r="S72" s="36"/>
      <c r="T72" s="193">
        <v>-10</v>
      </c>
      <c r="U72" s="374"/>
      <c r="V72" s="374"/>
      <c r="W72" s="36"/>
      <c r="X72" s="36"/>
      <c r="Y72" s="12" t="s">
        <v>173</v>
      </c>
    </row>
    <row r="73" ht="17.25" customHeight="1" spans="1:26" x14ac:dyDescent="0.25">
      <c r="A73" s="85" t="s">
        <v>855</v>
      </c>
      <c r="B73" s="193">
        <v>-8</v>
      </c>
      <c r="C73" s="193">
        <v>-16</v>
      </c>
      <c r="D73" s="193">
        <v>-25</v>
      </c>
      <c r="E73" s="193">
        <v>-200</v>
      </c>
      <c r="F73" s="193">
        <v>-27</v>
      </c>
      <c r="G73" s="36"/>
      <c r="H73" s="36"/>
      <c r="I73" s="36"/>
      <c r="J73" s="36"/>
      <c r="K73" s="193">
        <v>-9</v>
      </c>
      <c r="L73" s="86"/>
      <c r="M73" s="86"/>
      <c r="N73" s="36"/>
      <c r="O73" s="36"/>
      <c r="P73" s="36"/>
      <c r="Q73" s="86"/>
      <c r="R73" s="36"/>
      <c r="S73" s="36"/>
      <c r="T73" s="193">
        <v>-32</v>
      </c>
      <c r="U73" s="374"/>
      <c r="V73" s="374"/>
      <c r="W73" s="36"/>
      <c r="X73" s="36"/>
      <c r="Y73" s="12" t="s">
        <v>173</v>
      </c>
    </row>
    <row r="74" ht="17.25" customHeight="1" spans="1:26" x14ac:dyDescent="0.25">
      <c r="A74" s="17" t="s">
        <v>840</v>
      </c>
      <c r="B74" s="86"/>
      <c r="C74" s="86"/>
      <c r="D74" s="86"/>
      <c r="E74" s="86"/>
      <c r="F74" s="86"/>
      <c r="G74" s="36"/>
      <c r="H74" s="36"/>
      <c r="I74" s="36"/>
      <c r="J74" s="36"/>
      <c r="K74" s="193">
        <v>-10</v>
      </c>
      <c r="L74" s="86"/>
      <c r="M74" s="193">
        <v>-60</v>
      </c>
      <c r="N74" s="36"/>
      <c r="O74" s="36"/>
      <c r="P74" s="36"/>
      <c r="Q74" s="193">
        <v>-63</v>
      </c>
      <c r="R74" s="36"/>
      <c r="S74" s="193">
        <v>-19</v>
      </c>
      <c r="T74" s="86"/>
      <c r="U74" s="86"/>
      <c r="V74" s="86"/>
      <c r="W74" s="36"/>
      <c r="X74" s="36"/>
      <c r="Y74" s="12" t="s">
        <v>170</v>
      </c>
    </row>
    <row r="75" ht="17.25" customHeight="1" spans="1:26" x14ac:dyDescent="0.25">
      <c r="A75" s="194" t="s">
        <v>1032</v>
      </c>
      <c r="B75" s="259">
        <f>SUM(C71:C80)</f>
      </c>
      <c r="C75" s="259">
        <f>SUM(D71:D80)</f>
      </c>
      <c r="D75" s="259">
        <f>SUM(E71:E80)</f>
      </c>
      <c r="E75" s="259">
        <f>SUM(F71:F80)</f>
      </c>
      <c r="F75" s="259">
        <f>SUM(G71:G80)</f>
      </c>
      <c r="G75" s="259">
        <f>SUM(H71:H80)</f>
      </c>
      <c r="H75" s="259">
        <f>SUM(I71:I80)</f>
      </c>
      <c r="I75" s="259">
        <f>SUM(J71:J80)</f>
      </c>
      <c r="J75" s="259">
        <f>SUM(K71:K80)</f>
      </c>
      <c r="K75" s="259">
        <f>SUM(L71:L80)</f>
      </c>
      <c r="L75" s="259">
        <f>SUM(M71:M80)</f>
      </c>
      <c r="M75" s="259">
        <f>SUM(N71:N80)</f>
      </c>
      <c r="N75" s="259">
        <f>SUM(O71:O80)</f>
      </c>
      <c r="O75" s="259">
        <f>SUM(P71:P80)</f>
      </c>
      <c r="P75" s="259">
        <f>SUM(Q71:Q80)</f>
      </c>
      <c r="Q75" s="259">
        <f>SUM(R71:R80)</f>
      </c>
      <c r="R75" s="259">
        <f>SUM(S71:S80)</f>
      </c>
      <c r="S75" s="259">
        <f>SUM(T71:T80)</f>
      </c>
      <c r="T75" s="259">
        <f>SUM(U71:U80)</f>
      </c>
      <c r="U75" s="425"/>
      <c r="V75" s="425"/>
      <c r="W75" s="259">
        <f>SUM(X71:X80)</f>
      </c>
      <c r="X75" s="168">
        <f>SUM(Y71:Y80)</f>
      </c>
      <c r="Y75" s="4"/>
    </row>
    <row r="76" ht="17.25" customHeight="1" spans="1:26" x14ac:dyDescent="0.25">
      <c r="A76" s="85">
        <v>45110</v>
      </c>
      <c r="B76" s="193">
        <v>-58</v>
      </c>
      <c r="C76" s="36"/>
      <c r="D76" s="36"/>
      <c r="E76" s="36"/>
      <c r="F76" s="193">
        <v>-53</v>
      </c>
      <c r="G76" s="36"/>
      <c r="H76" s="36"/>
      <c r="I76" s="36"/>
      <c r="J76" s="36"/>
      <c r="K76" s="193">
        <v>-23</v>
      </c>
      <c r="L76" s="36"/>
      <c r="M76" s="36"/>
      <c r="N76" s="36"/>
      <c r="O76" s="36"/>
      <c r="P76" s="36"/>
      <c r="Q76" s="36"/>
      <c r="R76" s="36"/>
      <c r="S76" s="36"/>
      <c r="T76" s="193">
        <v>-25</v>
      </c>
      <c r="U76" s="18"/>
      <c r="V76" s="18"/>
      <c r="W76" s="36"/>
      <c r="X76" s="36"/>
      <c r="Y76" s="12" t="s">
        <v>1086</v>
      </c>
    </row>
    <row r="77" ht="17.25" customHeight="1" spans="1:26" x14ac:dyDescent="0.25">
      <c r="A77" s="85" t="s">
        <v>358</v>
      </c>
      <c r="B77" s="193">
        <v>-55</v>
      </c>
      <c r="C77" s="193">
        <v>-68</v>
      </c>
      <c r="D77" s="193">
        <v>-172</v>
      </c>
      <c r="E77" s="193">
        <v>-65</v>
      </c>
      <c r="F77" s="193">
        <v>-11</v>
      </c>
      <c r="G77" s="36"/>
      <c r="H77" s="193">
        <v>-49</v>
      </c>
      <c r="I77" s="193">
        <v>-57</v>
      </c>
      <c r="J77" s="193">
        <v>-55</v>
      </c>
      <c r="K77" s="193">
        <v>-37</v>
      </c>
      <c r="L77" s="193">
        <v>-18</v>
      </c>
      <c r="M77" s="193">
        <v>-63</v>
      </c>
      <c r="N77" s="193">
        <v>-8</v>
      </c>
      <c r="O77" s="36"/>
      <c r="P77" s="36"/>
      <c r="Q77" s="36"/>
      <c r="R77" s="36"/>
      <c r="S77" s="36"/>
      <c r="T77" s="193">
        <v>-49</v>
      </c>
      <c r="U77" s="18"/>
      <c r="V77" s="18"/>
      <c r="W77" s="36"/>
      <c r="X77" s="36"/>
      <c r="Y77" s="12" t="s">
        <v>998</v>
      </c>
    </row>
    <row r="78" ht="17.25" customHeight="1" spans="1:26" x14ac:dyDescent="0.25">
      <c r="A78" s="85" t="s">
        <v>915</v>
      </c>
      <c r="B78" s="193">
        <v>-18</v>
      </c>
      <c r="C78" s="193">
        <v>-13</v>
      </c>
      <c r="D78" s="36"/>
      <c r="E78" s="36"/>
      <c r="F78" s="36"/>
      <c r="G78" s="36"/>
      <c r="H78" s="36"/>
      <c r="I78" s="36"/>
      <c r="J78" s="36"/>
      <c r="K78" s="193">
        <v>-21</v>
      </c>
      <c r="L78" s="36"/>
      <c r="M78" s="36"/>
      <c r="N78" s="36"/>
      <c r="O78" s="36"/>
      <c r="P78" s="36"/>
      <c r="Q78" s="36"/>
      <c r="R78" s="36"/>
      <c r="S78" s="36"/>
      <c r="T78" s="193">
        <v>-14</v>
      </c>
      <c r="U78" s="18"/>
      <c r="V78" s="18"/>
      <c r="W78" s="36"/>
      <c r="X78" s="36"/>
      <c r="Y78" s="12" t="s">
        <v>170</v>
      </c>
    </row>
    <row r="79" ht="17.25" customHeight="1" spans="1:26" x14ac:dyDescent="0.25">
      <c r="A79" s="85" t="s">
        <v>1089</v>
      </c>
      <c r="B79" s="193">
        <v>-41</v>
      </c>
      <c r="C79" s="193">
        <v>-55</v>
      </c>
      <c r="D79" s="193">
        <v>-83</v>
      </c>
      <c r="E79" s="193">
        <v>-110</v>
      </c>
      <c r="F79" s="193">
        <v>-5</v>
      </c>
      <c r="G79" s="193">
        <v>-9</v>
      </c>
      <c r="H79" s="193">
        <v>-90</v>
      </c>
      <c r="I79" s="193">
        <v>-32</v>
      </c>
      <c r="J79" s="193">
        <v>-10</v>
      </c>
      <c r="K79" s="193">
        <v>-46</v>
      </c>
      <c r="L79" s="193">
        <v>-2</v>
      </c>
      <c r="M79" s="193">
        <v>-34</v>
      </c>
      <c r="N79" s="193">
        <v>-2</v>
      </c>
      <c r="O79" s="193">
        <v>-17</v>
      </c>
      <c r="P79" s="36"/>
      <c r="Q79" s="36"/>
      <c r="R79" s="36"/>
      <c r="S79" s="193">
        <v>-4</v>
      </c>
      <c r="T79" s="193">
        <v>-55</v>
      </c>
      <c r="U79" s="18"/>
      <c r="V79" s="18"/>
      <c r="W79" s="36"/>
      <c r="X79" s="36"/>
      <c r="Y79" s="12" t="s">
        <v>998</v>
      </c>
    </row>
    <row r="80" ht="17.25" customHeight="1" spans="1:26" x14ac:dyDescent="0.25">
      <c r="A80" s="85" t="s">
        <v>1054</v>
      </c>
      <c r="B80" s="193">
        <v>-36</v>
      </c>
      <c r="C80" s="193">
        <v>-25</v>
      </c>
      <c r="D80" s="193">
        <v>-82</v>
      </c>
      <c r="E80" s="193">
        <v>-100</v>
      </c>
      <c r="F80" s="193">
        <v>-2</v>
      </c>
      <c r="G80" s="36"/>
      <c r="H80" s="193">
        <v>-56</v>
      </c>
      <c r="I80" s="193">
        <v>-37</v>
      </c>
      <c r="J80" s="193">
        <v>-10</v>
      </c>
      <c r="K80" s="86"/>
      <c r="L80" s="36"/>
      <c r="M80" s="36"/>
      <c r="N80" s="36"/>
      <c r="O80" s="86"/>
      <c r="P80" s="36"/>
      <c r="Q80" s="36"/>
      <c r="R80" s="36"/>
      <c r="S80" s="86"/>
      <c r="T80" s="193">
        <v>-40</v>
      </c>
      <c r="U80" s="18"/>
      <c r="V80" s="18"/>
      <c r="W80" s="36"/>
      <c r="X80" s="36"/>
      <c r="Y80" s="12" t="s">
        <v>173</v>
      </c>
    </row>
    <row r="81" ht="17.25" customHeight="1" spans="1:26" x14ac:dyDescent="0.25">
      <c r="A81" s="85" t="s">
        <v>368</v>
      </c>
      <c r="B81" s="193">
        <v>-29</v>
      </c>
      <c r="C81" s="193">
        <v>-15</v>
      </c>
      <c r="D81" s="86"/>
      <c r="E81" s="193">
        <v>-110</v>
      </c>
      <c r="F81" s="86"/>
      <c r="G81" s="193">
        <v>-32</v>
      </c>
      <c r="H81" s="193">
        <v>-23</v>
      </c>
      <c r="I81" s="193">
        <v>-47</v>
      </c>
      <c r="J81" s="193">
        <v>-41</v>
      </c>
      <c r="K81" s="86"/>
      <c r="L81" s="36"/>
      <c r="M81" s="193">
        <v>-10</v>
      </c>
      <c r="N81" s="193">
        <v>-2</v>
      </c>
      <c r="O81" s="86"/>
      <c r="P81" s="36"/>
      <c r="Q81" s="36"/>
      <c r="R81" s="36"/>
      <c r="S81" s="86"/>
      <c r="T81" s="193">
        <v>-10</v>
      </c>
      <c r="U81" s="18"/>
      <c r="V81" s="18"/>
      <c r="W81" s="36"/>
      <c r="X81" s="36"/>
      <c r="Y81" s="12" t="s">
        <v>173</v>
      </c>
    </row>
    <row r="82" ht="17.25" customHeight="1" spans="1:26" x14ac:dyDescent="0.25">
      <c r="A82" s="57" t="s">
        <v>351</v>
      </c>
      <c r="B82" s="173">
        <v>-41</v>
      </c>
      <c r="C82" s="173">
        <v>-22</v>
      </c>
      <c r="D82" s="173">
        <v>-61</v>
      </c>
      <c r="E82" s="173">
        <v>-96</v>
      </c>
      <c r="F82" s="173">
        <v>-17</v>
      </c>
      <c r="G82" s="173">
        <v>-25</v>
      </c>
      <c r="H82" s="173">
        <v>-75</v>
      </c>
      <c r="I82" s="173">
        <v>-38</v>
      </c>
      <c r="J82" s="173">
        <v>-10</v>
      </c>
      <c r="K82" s="173">
        <v>-16</v>
      </c>
      <c r="L82" s="173">
        <v>-24</v>
      </c>
      <c r="M82" s="173">
        <v>-60</v>
      </c>
      <c r="N82" s="173">
        <v>-10</v>
      </c>
      <c r="O82" s="173">
        <v>-106</v>
      </c>
      <c r="P82" s="73"/>
      <c r="Q82" s="73"/>
      <c r="R82" s="73"/>
      <c r="S82" s="173">
        <v>-10</v>
      </c>
      <c r="T82" s="173">
        <v>-30</v>
      </c>
      <c r="U82" s="58"/>
      <c r="V82" s="58"/>
      <c r="W82" s="73"/>
      <c r="X82" s="73"/>
      <c r="Y82" s="12" t="s">
        <v>998</v>
      </c>
    </row>
    <row r="83" ht="17.25" customHeight="1" spans="1:26" x14ac:dyDescent="0.25">
      <c r="A83" s="194" t="s">
        <v>1033</v>
      </c>
      <c r="B83" s="259">
        <f>SUM(C81:C88)</f>
      </c>
      <c r="C83" s="259">
        <f>SUM(D81:D88)</f>
      </c>
      <c r="D83" s="259">
        <f>SUM(E81:E88)</f>
      </c>
      <c r="E83" s="259">
        <f>SUM(F81:F88)</f>
      </c>
      <c r="F83" s="259">
        <f>SUM(G81:G88)</f>
      </c>
      <c r="G83" s="259">
        <f>SUM(H81:H88)</f>
      </c>
      <c r="H83" s="259">
        <f>SUM(I81:I88)</f>
      </c>
      <c r="I83" s="259">
        <f>SUM(J81:J88)</f>
      </c>
      <c r="J83" s="259">
        <f>SUM(K81:K88)</f>
      </c>
      <c r="K83" s="259">
        <f>SUM(L81:L88)</f>
      </c>
      <c r="L83" s="259">
        <f>SUM(M81:M88)</f>
      </c>
      <c r="M83" s="259">
        <f>SUM(N81:N88)</f>
      </c>
      <c r="N83" s="259">
        <f>SUM(O81:O88)</f>
      </c>
      <c r="O83" s="259">
        <f>SUM(P81:P88)</f>
      </c>
      <c r="P83" s="259">
        <f>SUM(Q81:Q88)</f>
      </c>
      <c r="Q83" s="259">
        <f>SUM(R81:R88)</f>
      </c>
      <c r="R83" s="259">
        <f>SUM(S81:S88)</f>
      </c>
      <c r="S83" s="259">
        <f>SUM(T81:T88)</f>
      </c>
      <c r="T83" s="259">
        <f>SUM(U81:U88)</f>
      </c>
      <c r="U83" s="168">
        <f>SUM(V81:V88)</f>
      </c>
      <c r="V83" s="168">
        <f>SUM(W81:W88)</f>
      </c>
      <c r="W83" s="259">
        <f>SUM(X81:X88)</f>
      </c>
      <c r="X83" s="168">
        <f>SUM(Y81:Y88)</f>
      </c>
      <c r="Y83" s="4"/>
    </row>
    <row r="84" ht="17.25" customHeight="1" spans="1:26" x14ac:dyDescent="0.25">
      <c r="A84" s="17">
        <v>45295</v>
      </c>
      <c r="B84" s="173">
        <v>-22</v>
      </c>
      <c r="C84" s="173">
        <v>-20</v>
      </c>
      <c r="D84" s="173">
        <v>-35</v>
      </c>
      <c r="E84" s="424"/>
      <c r="F84" s="424"/>
      <c r="G84" s="424"/>
      <c r="H84" s="173">
        <v>-33</v>
      </c>
      <c r="I84" s="173">
        <v>-121</v>
      </c>
      <c r="J84" s="173">
        <v>-2</v>
      </c>
      <c r="K84" s="173">
        <v>-12</v>
      </c>
      <c r="L84" s="173">
        <v>-9</v>
      </c>
      <c r="M84" s="173">
        <v>-13</v>
      </c>
      <c r="N84" s="424"/>
      <c r="O84" s="173">
        <v>-13</v>
      </c>
      <c r="P84" s="424"/>
      <c r="Q84" s="424"/>
      <c r="R84" s="424"/>
      <c r="S84" s="424"/>
      <c r="T84" s="173">
        <v>-14</v>
      </c>
      <c r="U84" s="70">
        <v>-11</v>
      </c>
      <c r="V84" s="70">
        <v>-13</v>
      </c>
      <c r="W84" s="73"/>
      <c r="X84" s="73"/>
      <c r="Y84" s="12" t="s">
        <v>1090</v>
      </c>
    </row>
    <row r="85" ht="17.25" customHeight="1" spans="1:26" x14ac:dyDescent="0.25">
      <c r="A85" s="17">
        <v>45355</v>
      </c>
      <c r="B85" s="173">
        <v>-17</v>
      </c>
      <c r="C85" s="173">
        <v>-43</v>
      </c>
      <c r="D85" s="173">
        <v>-26</v>
      </c>
      <c r="E85" s="173">
        <v>-20</v>
      </c>
      <c r="F85" s="173">
        <v>-13</v>
      </c>
      <c r="G85" s="424"/>
      <c r="H85" s="173">
        <v>-8</v>
      </c>
      <c r="I85" s="173">
        <v>-10</v>
      </c>
      <c r="J85" s="424"/>
      <c r="K85" s="173">
        <v>-12</v>
      </c>
      <c r="L85" s="424"/>
      <c r="M85" s="424"/>
      <c r="N85" s="424"/>
      <c r="O85" s="424"/>
      <c r="P85" s="424"/>
      <c r="Q85" s="424"/>
      <c r="R85" s="424"/>
      <c r="S85" s="424"/>
      <c r="T85" s="173">
        <v>-9</v>
      </c>
      <c r="U85" s="73"/>
      <c r="V85" s="73"/>
      <c r="W85" s="73"/>
      <c r="X85" s="73"/>
      <c r="Y85" s="12" t="s">
        <v>170</v>
      </c>
    </row>
    <row r="86" ht="17.25" customHeight="1" spans="1:26" x14ac:dyDescent="0.25">
      <c r="A86" s="85" t="s">
        <v>1091</v>
      </c>
      <c r="B86" s="193">
        <v>-35</v>
      </c>
      <c r="C86" s="193">
        <v>-11</v>
      </c>
      <c r="D86" s="86"/>
      <c r="E86" s="193">
        <v>-40</v>
      </c>
      <c r="F86" s="193">
        <v>-5</v>
      </c>
      <c r="G86" s="86"/>
      <c r="H86" s="193">
        <v>-17</v>
      </c>
      <c r="I86" s="193">
        <v>-20</v>
      </c>
      <c r="J86" s="193">
        <v>-4</v>
      </c>
      <c r="K86" s="193">
        <v>-13</v>
      </c>
      <c r="L86" s="86"/>
      <c r="M86" s="86"/>
      <c r="N86" s="86"/>
      <c r="O86" s="86"/>
      <c r="P86" s="86"/>
      <c r="Q86" s="86"/>
      <c r="R86" s="86"/>
      <c r="S86" s="86"/>
      <c r="T86" s="193">
        <v>-43</v>
      </c>
      <c r="U86" s="36"/>
      <c r="V86" s="36"/>
      <c r="W86" s="36"/>
      <c r="X86" s="36"/>
      <c r="Y86" s="12" t="s">
        <v>173</v>
      </c>
    </row>
    <row r="87" ht="17.25" customHeight="1" spans="1:26" x14ac:dyDescent="0.25">
      <c r="A87" s="17" t="s">
        <v>22</v>
      </c>
      <c r="B87" s="193">
        <v>-20</v>
      </c>
      <c r="C87" s="193">
        <v>-31</v>
      </c>
      <c r="D87" s="86"/>
      <c r="E87" s="193">
        <v>-30</v>
      </c>
      <c r="F87" s="86"/>
      <c r="G87" s="86"/>
      <c r="H87" s="86"/>
      <c r="I87" s="86"/>
      <c r="J87" s="193">
        <v>-9</v>
      </c>
      <c r="K87" s="193">
        <v>-7</v>
      </c>
      <c r="L87" s="86"/>
      <c r="M87" s="86"/>
      <c r="N87" s="86"/>
      <c r="O87" s="86"/>
      <c r="P87" s="86"/>
      <c r="Q87" s="193">
        <v>-5</v>
      </c>
      <c r="R87" s="86"/>
      <c r="S87" s="193">
        <v>-4</v>
      </c>
      <c r="T87" s="193">
        <v>-17</v>
      </c>
      <c r="U87" s="36"/>
      <c r="V87" s="32">
        <v>-44</v>
      </c>
      <c r="W87" s="36"/>
      <c r="X87" s="36"/>
      <c r="Y87" s="12" t="s">
        <v>1086</v>
      </c>
    </row>
    <row r="88" ht="17.25" customHeight="1" spans="1:26" x14ac:dyDescent="0.25">
      <c r="A88" s="17" t="s">
        <v>1092</v>
      </c>
      <c r="B88" s="193">
        <v>-27</v>
      </c>
      <c r="C88" s="193">
        <v>-39</v>
      </c>
      <c r="D88" s="193">
        <v>-70</v>
      </c>
      <c r="E88" s="193">
        <v>-50</v>
      </c>
      <c r="F88" s="86"/>
      <c r="G88" s="86"/>
      <c r="H88" s="193">
        <v>-14</v>
      </c>
      <c r="I88" s="193">
        <v>-6</v>
      </c>
      <c r="J88" s="86"/>
      <c r="K88" s="193">
        <v>-4</v>
      </c>
      <c r="L88" s="193">
        <v>-8</v>
      </c>
      <c r="M88" s="86"/>
      <c r="N88" s="86"/>
      <c r="O88" s="86"/>
      <c r="P88" s="86"/>
      <c r="Q88" s="86"/>
      <c r="R88" s="86"/>
      <c r="S88" s="193">
        <v>-3</v>
      </c>
      <c r="T88" s="193">
        <v>-28</v>
      </c>
      <c r="U88" s="36"/>
      <c r="V88" s="36"/>
      <c r="W88" s="36"/>
      <c r="X88" s="36"/>
      <c r="Y88" s="12" t="s">
        <v>1086</v>
      </c>
    </row>
    <row r="89" ht="17.25" customHeight="1" spans="1:26" x14ac:dyDescent="0.25">
      <c r="A89" s="85" t="s">
        <v>901</v>
      </c>
      <c r="B89" s="193">
        <v>-18</v>
      </c>
      <c r="C89" s="193">
        <v>-16</v>
      </c>
      <c r="D89" s="193">
        <v>-15</v>
      </c>
      <c r="E89" s="193">
        <v>-30</v>
      </c>
      <c r="F89" s="193">
        <v>-2</v>
      </c>
      <c r="G89" s="86"/>
      <c r="H89" s="86"/>
      <c r="I89" s="86"/>
      <c r="J89" s="193">
        <v>-8</v>
      </c>
      <c r="K89" s="193">
        <v>-6</v>
      </c>
      <c r="L89" s="86"/>
      <c r="M89" s="86"/>
      <c r="N89" s="86"/>
      <c r="O89" s="86"/>
      <c r="P89" s="86"/>
      <c r="Q89" s="86"/>
      <c r="R89" s="86"/>
      <c r="S89" s="86"/>
      <c r="T89" s="193">
        <v>-57</v>
      </c>
      <c r="U89" s="36"/>
      <c r="V89" s="36"/>
      <c r="W89" s="36"/>
      <c r="X89" s="36"/>
      <c r="Y89" s="12" t="s">
        <v>1093</v>
      </c>
    </row>
    <row r="90" ht="17.25" customHeight="1" spans="1:26" x14ac:dyDescent="0.25">
      <c r="A90" s="194" t="s">
        <v>1034</v>
      </c>
      <c r="B90" s="259">
        <f>SUM(C89:C95)</f>
      </c>
      <c r="C90" s="259">
        <f>SUM(D89:D95)</f>
      </c>
      <c r="D90" s="259">
        <f>SUM(E89:E95)</f>
      </c>
      <c r="E90" s="259">
        <f>SUM(F89:F95)</f>
      </c>
      <c r="F90" s="259">
        <f>SUM(G89:G95)</f>
      </c>
      <c r="G90" s="259">
        <f>SUM(H89:H95)</f>
      </c>
      <c r="H90" s="259">
        <f>SUM(I89:I95)</f>
      </c>
      <c r="I90" s="259">
        <f>SUM(J89:J95)</f>
      </c>
      <c r="J90" s="259">
        <f>SUM(K89:K95)</f>
      </c>
      <c r="K90" s="259">
        <f>SUM(L89:L95)</f>
      </c>
      <c r="L90" s="259">
        <f>SUM(M89:M95)</f>
      </c>
      <c r="M90" s="259">
        <f>SUM(N89:N95)</f>
      </c>
      <c r="N90" s="259">
        <f>SUM(O89:O95)</f>
      </c>
      <c r="O90" s="259">
        <f>SUM(P89:P95)</f>
      </c>
      <c r="P90" s="259">
        <f>SUM(Q89:Q95)</f>
      </c>
      <c r="Q90" s="259">
        <f>SUM(R89:R95)</f>
      </c>
      <c r="R90" s="259">
        <f>SUM(S89:S95)</f>
      </c>
      <c r="S90" s="259">
        <f>SUM(T89:T95)</f>
      </c>
      <c r="T90" s="259">
        <f>SUM(U89:U95)</f>
      </c>
      <c r="U90" s="75">
        <f>SUM(V89:V95)</f>
      </c>
      <c r="V90" s="75">
        <f>SUM(W89:W95)</f>
      </c>
      <c r="W90" s="259">
        <f>SUM(X89:X95)</f>
      </c>
      <c r="X90" s="168">
        <f>SUM(Y89:Y95)</f>
      </c>
      <c r="Y90" s="4"/>
    </row>
    <row r="91" ht="17.25" customHeight="1" spans="1:26" x14ac:dyDescent="0.25">
      <c r="A91" s="17">
        <v>45327</v>
      </c>
      <c r="B91" s="193">
        <v>-11</v>
      </c>
      <c r="C91" s="193">
        <v>-32</v>
      </c>
      <c r="D91" s="193">
        <v>-32</v>
      </c>
      <c r="E91" s="86"/>
      <c r="F91" s="86"/>
      <c r="G91" s="86"/>
      <c r="H91" s="86"/>
      <c r="I91" s="86"/>
      <c r="J91" s="193">
        <v>-11</v>
      </c>
      <c r="K91" s="193">
        <v>-4</v>
      </c>
      <c r="L91" s="86"/>
      <c r="M91" s="86"/>
      <c r="N91" s="86"/>
      <c r="O91" s="86"/>
      <c r="P91" s="86"/>
      <c r="Q91" s="86"/>
      <c r="R91" s="86"/>
      <c r="S91" s="36"/>
      <c r="T91" s="193">
        <v>-10</v>
      </c>
      <c r="U91" s="36"/>
      <c r="V91" s="36"/>
      <c r="W91" s="36"/>
      <c r="X91" s="36"/>
      <c r="Y91" s="12" t="s">
        <v>170</v>
      </c>
    </row>
    <row r="92" ht="17.25" customHeight="1" spans="1:26" x14ac:dyDescent="0.25">
      <c r="A92" s="17">
        <v>45478</v>
      </c>
      <c r="B92" s="193">
        <v>-27</v>
      </c>
      <c r="C92" s="193">
        <v>-30</v>
      </c>
      <c r="D92" s="86"/>
      <c r="E92" s="193">
        <v>-100</v>
      </c>
      <c r="F92" s="86"/>
      <c r="G92" s="86"/>
      <c r="H92" s="193">
        <v>-36</v>
      </c>
      <c r="I92" s="193">
        <v>-20</v>
      </c>
      <c r="J92" s="193">
        <v>-7</v>
      </c>
      <c r="K92" s="193">
        <v>-10</v>
      </c>
      <c r="L92" s="86"/>
      <c r="M92" s="86"/>
      <c r="N92" s="86"/>
      <c r="O92" s="86"/>
      <c r="P92" s="86"/>
      <c r="Q92" s="86"/>
      <c r="R92" s="86"/>
      <c r="S92" s="36"/>
      <c r="T92" s="193">
        <v>-55</v>
      </c>
      <c r="U92" s="36"/>
      <c r="V92" s="36"/>
      <c r="W92" s="36"/>
      <c r="X92" s="36"/>
      <c r="Y92" s="12" t="s">
        <v>170</v>
      </c>
    </row>
    <row r="93" ht="17.25" customHeight="1" spans="1:26" x14ac:dyDescent="0.25">
      <c r="A93" s="17" t="s">
        <v>907</v>
      </c>
      <c r="B93" s="374"/>
      <c r="C93" s="374"/>
      <c r="D93" s="193">
        <v>-43</v>
      </c>
      <c r="E93" s="374"/>
      <c r="F93" s="374"/>
      <c r="G93" s="193">
        <v>-25</v>
      </c>
      <c r="H93" s="374"/>
      <c r="I93" s="374"/>
      <c r="J93" s="374"/>
      <c r="K93" s="374"/>
      <c r="L93" s="86"/>
      <c r="M93" s="193">
        <v>-73</v>
      </c>
      <c r="N93" s="86"/>
      <c r="O93" s="193">
        <v>-11</v>
      </c>
      <c r="P93" s="86"/>
      <c r="Q93" s="86"/>
      <c r="R93" s="86"/>
      <c r="S93" s="36"/>
      <c r="T93" s="374"/>
      <c r="U93" s="36"/>
      <c r="V93" s="36"/>
      <c r="W93" s="36"/>
      <c r="X93" s="36"/>
      <c r="Y93" s="12" t="s">
        <v>998</v>
      </c>
    </row>
    <row r="94" ht="17.25" customHeight="1" spans="1:26" x14ac:dyDescent="0.25">
      <c r="A94" s="85" t="s">
        <v>931</v>
      </c>
      <c r="B94" s="193">
        <v>-19</v>
      </c>
      <c r="C94" s="193">
        <v>-44</v>
      </c>
      <c r="D94" s="193">
        <v>-100</v>
      </c>
      <c r="E94" s="86"/>
      <c r="F94" s="86"/>
      <c r="G94" s="86"/>
      <c r="H94" s="86"/>
      <c r="I94" s="86"/>
      <c r="J94" s="86"/>
      <c r="K94" s="193">
        <v>-1</v>
      </c>
      <c r="L94" s="193">
        <v>-16</v>
      </c>
      <c r="M94" s="86"/>
      <c r="N94" s="86"/>
      <c r="O94" s="86"/>
      <c r="P94" s="193">
        <v>-77</v>
      </c>
      <c r="Q94" s="86"/>
      <c r="R94" s="86"/>
      <c r="S94" s="36"/>
      <c r="T94" s="193">
        <v>-11</v>
      </c>
      <c r="U94" s="36"/>
      <c r="V94" s="36"/>
      <c r="W94" s="36"/>
      <c r="X94" s="36"/>
      <c r="Y94" s="12" t="s">
        <v>170</v>
      </c>
    </row>
    <row r="95" ht="17.25" customHeight="1" spans="1:26" x14ac:dyDescent="0.25">
      <c r="A95" s="194" t="s">
        <v>1094</v>
      </c>
      <c r="B95" s="259">
        <f>SUM(C96:C100)</f>
      </c>
      <c r="C95" s="259">
        <f>SUM(D96:D100)</f>
      </c>
      <c r="D95" s="259">
        <f>SUM(E96:E100)</f>
      </c>
      <c r="E95" s="259">
        <f>SUM(F96:F100)</f>
      </c>
      <c r="F95" s="259">
        <f>SUM(G96:G100)</f>
      </c>
      <c r="G95" s="259">
        <f>SUM(H96:H100)</f>
      </c>
      <c r="H95" s="259">
        <f>SUM(I96:I100)</f>
      </c>
      <c r="I95" s="259">
        <f>SUM(J96:J100)</f>
      </c>
      <c r="J95" s="259">
        <f>SUM(K96:K100)</f>
      </c>
      <c r="K95" s="259">
        <f>SUM(L96:L100)</f>
      </c>
      <c r="L95" s="259">
        <f>SUM(M96:M100)</f>
      </c>
      <c r="M95" s="259">
        <f>SUM(N96:N100)</f>
      </c>
      <c r="N95" s="259">
        <f>SUM(O96:O100)</f>
      </c>
      <c r="O95" s="259">
        <f>SUM(P96:P100)</f>
      </c>
      <c r="P95" s="259">
        <f>SUM(Q96:Q100)</f>
      </c>
      <c r="Q95" s="259">
        <f>SUM(R96:R100)</f>
      </c>
      <c r="R95" s="259">
        <f>SUM(S96:S100)</f>
      </c>
      <c r="S95" s="168">
        <f>SUM(T96:T100)</f>
      </c>
      <c r="T95" s="75">
        <f>SUM(U96:U100)</f>
      </c>
      <c r="U95" s="75">
        <f>SUM(V96:V100)</f>
      </c>
      <c r="V95" s="75">
        <f>SUM(W96:W100)</f>
      </c>
      <c r="W95" s="259">
        <f>SUM(X96:X100)</f>
      </c>
      <c r="X95" s="168">
        <f>SUM(Y96:Y100)</f>
      </c>
      <c r="Y95" s="4"/>
    </row>
    <row r="96" ht="17.25" customHeight="1" spans="1:26" x14ac:dyDescent="0.25">
      <c r="A96" s="85">
        <v>45357</v>
      </c>
      <c r="B96" s="32">
        <v>-9</v>
      </c>
      <c r="C96" s="36"/>
      <c r="D96" s="32">
        <v>-26</v>
      </c>
      <c r="E96" s="36"/>
      <c r="F96" s="36"/>
      <c r="G96" s="36"/>
      <c r="H96" s="32">
        <v>-23</v>
      </c>
      <c r="I96" s="32">
        <v>-25</v>
      </c>
      <c r="J96" s="32">
        <v>-14</v>
      </c>
      <c r="K96" s="32">
        <v>-8</v>
      </c>
      <c r="L96" s="32">
        <v>-5</v>
      </c>
      <c r="M96" s="36"/>
      <c r="N96" s="36"/>
      <c r="O96" s="32">
        <v>-25</v>
      </c>
      <c r="P96" s="36"/>
      <c r="Q96" s="36"/>
      <c r="R96" s="36"/>
      <c r="S96" s="36"/>
      <c r="T96" s="36"/>
      <c r="U96" s="36"/>
      <c r="V96" s="36"/>
      <c r="W96" s="36"/>
      <c r="X96" s="36"/>
      <c r="Y96" s="12" t="s">
        <v>1086</v>
      </c>
    </row>
    <row r="97" ht="17.25" customHeight="1" spans="1:26" x14ac:dyDescent="0.25">
      <c r="A97" s="427"/>
      <c r="B97" s="391"/>
      <c r="C97" s="391"/>
      <c r="D97" s="391"/>
      <c r="E97" s="391"/>
      <c r="F97" s="391"/>
      <c r="G97" s="391"/>
      <c r="H97" s="391"/>
      <c r="I97" s="391"/>
      <c r="J97" s="391"/>
      <c r="K97" s="391"/>
      <c r="L97" s="391"/>
      <c r="M97" s="391"/>
      <c r="N97" s="391"/>
      <c r="O97" s="391"/>
      <c r="P97" s="391"/>
      <c r="Q97" s="428">
        <v>-40</v>
      </c>
      <c r="R97" s="391"/>
      <c r="S97" s="391"/>
      <c r="T97" s="391"/>
      <c r="U97" s="391"/>
      <c r="V97" s="428">
        <v>40</v>
      </c>
      <c r="W97" s="391"/>
      <c r="X97" s="391"/>
      <c r="Y97" s="4"/>
    </row>
    <row r="98" ht="17.25" customHeight="1" spans="1:26" x14ac:dyDescent="0.25">
      <c r="A98" s="169">
        <v>45571</v>
      </c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8">
        <v>4</v>
      </c>
      <c r="U98" s="38">
        <v>11</v>
      </c>
      <c r="V98" s="36"/>
      <c r="W98" s="36"/>
      <c r="X98" s="36"/>
      <c r="Y98" s="12" t="s">
        <v>1095</v>
      </c>
    </row>
    <row r="99" ht="17.25" customHeight="1" spans="1:26" x14ac:dyDescent="0.25">
      <c r="A99" s="85">
        <v>45571</v>
      </c>
      <c r="B99" s="32">
        <v>-30</v>
      </c>
      <c r="C99" s="32">
        <v>-10</v>
      </c>
      <c r="D99" s="32">
        <v>-12</v>
      </c>
      <c r="E99" s="36"/>
      <c r="F99" s="36"/>
      <c r="G99" s="32">
        <v>-41</v>
      </c>
      <c r="H99" s="32">
        <v>-88</v>
      </c>
      <c r="I99" s="32">
        <v>-123</v>
      </c>
      <c r="J99" s="36"/>
      <c r="K99" s="32">
        <v>-8</v>
      </c>
      <c r="L99" s="36"/>
      <c r="M99" s="32">
        <v>-105</v>
      </c>
      <c r="N99" s="32">
        <v>-11</v>
      </c>
      <c r="O99" s="32">
        <v>-66</v>
      </c>
      <c r="P99" s="36"/>
      <c r="Q99" s="36"/>
      <c r="R99" s="36"/>
      <c r="S99" s="36"/>
      <c r="T99" s="36"/>
      <c r="U99" s="36"/>
      <c r="V99" s="36"/>
      <c r="W99" s="36"/>
      <c r="X99" s="36"/>
      <c r="Y99" s="12" t="s">
        <v>998</v>
      </c>
    </row>
    <row r="100" ht="17.25" customHeight="1" spans="1:26" x14ac:dyDescent="0.25">
      <c r="A100" s="17" t="s">
        <v>1013</v>
      </c>
      <c r="B100" s="32">
        <v>-41</v>
      </c>
      <c r="C100" s="32">
        <v>-29</v>
      </c>
      <c r="D100" s="36"/>
      <c r="E100" s="36"/>
      <c r="F100" s="36"/>
      <c r="G100" s="32">
        <v>-15</v>
      </c>
      <c r="H100" s="36"/>
      <c r="I100" s="36"/>
      <c r="J100" s="36"/>
      <c r="K100" s="32">
        <v>-23</v>
      </c>
      <c r="L100" s="36"/>
      <c r="M100" s="32">
        <v>-6</v>
      </c>
      <c r="N100" s="36"/>
      <c r="O100" s="32">
        <v>-24</v>
      </c>
      <c r="P100" s="36"/>
      <c r="Q100" s="36"/>
      <c r="R100" s="36"/>
      <c r="S100" s="36"/>
      <c r="T100" s="36"/>
      <c r="U100" s="36"/>
      <c r="V100" s="36"/>
      <c r="W100" s="36"/>
      <c r="X100" s="36"/>
      <c r="Y100" s="4"/>
    </row>
    <row r="101" ht="17.25" customHeight="1" spans="1:26" x14ac:dyDescent="0.25">
      <c r="A101" s="85" t="s">
        <v>1096</v>
      </c>
      <c r="B101" s="32">
        <v>-31</v>
      </c>
      <c r="C101" s="32">
        <v>-15</v>
      </c>
      <c r="D101" s="32">
        <v>-114</v>
      </c>
      <c r="E101" s="32">
        <v>-144</v>
      </c>
      <c r="F101" s="36"/>
      <c r="G101" s="36"/>
      <c r="H101" s="32">
        <v>-71</v>
      </c>
      <c r="I101" s="32">
        <v>-100</v>
      </c>
      <c r="J101" s="36"/>
      <c r="K101" s="32">
        <v>-22</v>
      </c>
      <c r="L101" s="32">
        <v>-4</v>
      </c>
      <c r="M101" s="36"/>
      <c r="N101" s="36"/>
      <c r="O101" s="36"/>
      <c r="P101" s="32">
        <v>-21</v>
      </c>
      <c r="Q101" s="36"/>
      <c r="R101" s="36"/>
      <c r="S101" s="36"/>
      <c r="T101" s="36"/>
      <c r="U101" s="36"/>
      <c r="V101" s="36"/>
      <c r="W101" s="36"/>
      <c r="X101" s="36"/>
      <c r="Y101" s="12" t="s">
        <v>170</v>
      </c>
    </row>
    <row r="102" ht="17.25" customHeight="1" spans="1:26" x14ac:dyDescent="0.25">
      <c r="A102" s="3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4"/>
    </row>
    <row r="103" ht="17.25" customHeight="1" spans="1:26" x14ac:dyDescent="0.25">
      <c r="A103" s="17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4"/>
    </row>
    <row r="104" ht="17.25" customHeight="1" spans="1:26" x14ac:dyDescent="0.25">
      <c r="A104" s="429"/>
      <c r="B104" s="120">
        <f>SUM(C101:C109)</f>
      </c>
      <c r="C104" s="120">
        <f>SUM(D101:D109)</f>
      </c>
      <c r="D104" s="120">
        <f>SUM(E101:E109)</f>
      </c>
      <c r="E104" s="120">
        <f>SUM(F101:F109)</f>
      </c>
      <c r="F104" s="120">
        <f>SUM(G101:G109)</f>
      </c>
      <c r="G104" s="430">
        <f>SUM(H101:H109)</f>
      </c>
      <c r="H104" s="120">
        <f>SUM(I101:I109)</f>
      </c>
      <c r="I104" s="120">
        <f>SUM(J101:J109)</f>
      </c>
      <c r="J104" s="120">
        <f>SUM(K101:K109)</f>
      </c>
      <c r="K104" s="120">
        <f>SUM(L101:L109)</f>
      </c>
      <c r="L104" s="120">
        <f>SUM(M101:M109)</f>
      </c>
      <c r="M104" s="430">
        <f>SUM(N101:N109)</f>
      </c>
      <c r="N104" s="120">
        <f>SUM(O101:O109)</f>
      </c>
      <c r="O104" s="430">
        <f>SUM(P101:P109)</f>
      </c>
      <c r="P104" s="120">
        <f>SUM(Q101:Q109)</f>
      </c>
      <c r="Q104" s="120">
        <f>SUM(R101:R109)</f>
      </c>
      <c r="R104" s="120">
        <f>SUM(S101:S109)</f>
      </c>
      <c r="S104" s="120">
        <f>SUM(T101:T109)</f>
      </c>
      <c r="T104" s="120">
        <f>SUM(U101:U109)</f>
      </c>
      <c r="U104" s="120">
        <f>SUM(V101:V109)</f>
      </c>
      <c r="V104" s="251">
        <f>SUM(W101:W109)</f>
      </c>
      <c r="W104" s="120">
        <f>SUM(X101:X109)</f>
      </c>
      <c r="X104" s="120">
        <f>SUM(Y101:Y109)</f>
      </c>
      <c r="Y104" s="4"/>
    </row>
    <row r="105" ht="17.25" customHeight="1" spans="1:26" x14ac:dyDescent="0.25">
      <c r="A105" s="98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431"/>
      <c r="Y105" s="4"/>
    </row>
    <row r="106" ht="17.25" customHeight="1" spans="1:26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4"/>
    </row>
    <row r="107" ht="17.25" customHeight="1" spans="1:26" x14ac:dyDescent="0.25">
      <c r="A107" s="26"/>
      <c r="B107" s="198" t="s">
        <v>46</v>
      </c>
      <c r="C107" s="198" t="s">
        <v>17</v>
      </c>
      <c r="D107" s="198" t="s">
        <v>8</v>
      </c>
      <c r="E107" s="198" t="s">
        <v>13</v>
      </c>
      <c r="F107" s="198" t="s">
        <v>9</v>
      </c>
      <c r="G107" s="198" t="s">
        <v>167</v>
      </c>
      <c r="H107" s="198" t="s">
        <v>12</v>
      </c>
      <c r="I107" s="198" t="s">
        <v>205</v>
      </c>
      <c r="J107" s="198" t="s">
        <v>7</v>
      </c>
      <c r="K107" s="198" t="s">
        <v>169</v>
      </c>
      <c r="L107" s="198" t="s">
        <v>3</v>
      </c>
      <c r="M107" s="198" t="s">
        <v>10</v>
      </c>
      <c r="N107" s="198" t="s">
        <v>120</v>
      </c>
      <c r="O107" s="198" t="s">
        <v>18</v>
      </c>
      <c r="P107" s="198" t="s">
        <v>1073</v>
      </c>
      <c r="Q107" s="198" t="s">
        <v>1072</v>
      </c>
      <c r="R107" s="198" t="s">
        <v>1074</v>
      </c>
      <c r="S107" s="198" t="s">
        <v>86</v>
      </c>
      <c r="T107" s="198" t="s">
        <v>6</v>
      </c>
      <c r="U107" s="198" t="s">
        <v>168</v>
      </c>
      <c r="V107" s="198" t="s">
        <v>1083</v>
      </c>
      <c r="W107" s="198" t="s">
        <v>1077</v>
      </c>
      <c r="X107" s="423" t="s">
        <v>1084</v>
      </c>
      <c r="Y107" s="4"/>
    </row>
    <row r="108" ht="17.25" customHeight="1" spans="1:26" x14ac:dyDescent="0.25">
      <c r="A108" s="291" t="s">
        <v>1097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4"/>
    </row>
    <row r="109" ht="17.25" customHeight="1" spans="1:26" x14ac:dyDescent="0.25">
      <c r="A109" s="291" t="s">
        <v>1098</v>
      </c>
      <c r="B109" s="97" t="s">
        <v>1099</v>
      </c>
      <c r="C109" s="395"/>
      <c r="D109" s="395"/>
      <c r="E109" s="395"/>
      <c r="F109" s="395"/>
      <c r="G109" s="395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4"/>
    </row>
    <row r="110" ht="17.25" customHeight="1" spans="1:26" x14ac:dyDescent="0.25">
      <c r="A110" s="291" t="s">
        <v>1100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4"/>
    </row>
    <row r="111" ht="17.25" customHeight="1" spans="1:26" x14ac:dyDescent="0.25">
      <c r="A111" s="26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4"/>
    </row>
    <row r="112" ht="17.25" customHeight="1" spans="1:26" x14ac:dyDescent="0.25">
      <c r="A112" s="345" t="s">
        <v>1101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4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862142857142858" style="2" customWidth="1"/>
    <col min="3" max="3" width="9.290714285714287" style="2" customWidth="1"/>
    <col min="4" max="7" width="9.290714285714287" style="24" customWidth="1"/>
    <col min="8" max="8" width="9.147857142857141" style="4" customWidth="1"/>
    <col min="9" max="10" width="12.43357142857143" style="4" customWidth="1"/>
  </cols>
  <sheetData>
    <row r="1" ht="17.25" customHeight="1" spans="1:11" x14ac:dyDescent="0.25">
      <c r="A1" s="252" t="s">
        <v>0</v>
      </c>
      <c r="B1" s="198" t="s">
        <v>17</v>
      </c>
      <c r="C1" s="198" t="s">
        <v>13</v>
      </c>
      <c r="D1" s="198" t="s">
        <v>8</v>
      </c>
      <c r="E1" s="198" t="s">
        <v>9</v>
      </c>
      <c r="F1" s="198" t="s">
        <v>169</v>
      </c>
      <c r="G1" s="198" t="s">
        <v>46</v>
      </c>
      <c r="H1" s="252"/>
      <c r="I1" s="4"/>
      <c r="J1" s="4"/>
    </row>
    <row r="2" ht="17.25" customHeight="1" spans="1:11" x14ac:dyDescent="0.25">
      <c r="A2" s="19" t="s">
        <v>1071</v>
      </c>
      <c r="B2" s="32">
        <v>40</v>
      </c>
      <c r="C2" s="18"/>
      <c r="D2" s="18"/>
      <c r="E2" s="18"/>
      <c r="F2" s="18"/>
      <c r="G2" s="18"/>
      <c r="H2" s="19"/>
      <c r="I2" s="4"/>
      <c r="J2" s="4"/>
    </row>
    <row r="3" ht="17.25" customHeight="1" spans="1:11" x14ac:dyDescent="0.25">
      <c r="A3" s="60" t="s">
        <v>1102</v>
      </c>
      <c r="B3" s="58"/>
      <c r="C3" s="70">
        <v>120</v>
      </c>
      <c r="D3" s="70">
        <v>120</v>
      </c>
      <c r="E3" s="70">
        <v>30</v>
      </c>
      <c r="F3" s="70">
        <v>30</v>
      </c>
      <c r="G3" s="70">
        <v>60</v>
      </c>
      <c r="H3" s="60"/>
      <c r="I3" s="4"/>
      <c r="J3" s="4"/>
    </row>
    <row r="4" ht="17.25" customHeight="1" spans="1:11" x14ac:dyDescent="0.25">
      <c r="A4" s="396" t="s">
        <v>483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373"/>
      <c r="I4" s="4"/>
      <c r="J4" s="4"/>
    </row>
    <row r="5" ht="17.25" customHeight="1" spans="1:11" x14ac:dyDescent="0.25">
      <c r="A5" s="85"/>
      <c r="B5" s="68"/>
      <c r="C5" s="68"/>
      <c r="D5" s="68"/>
      <c r="E5" s="68"/>
      <c r="F5" s="68"/>
      <c r="G5" s="68"/>
      <c r="H5" s="66"/>
      <c r="I5" s="4"/>
      <c r="J5" s="4"/>
    </row>
    <row r="6" ht="17.25" customHeight="1" spans="1:11" x14ac:dyDescent="0.25">
      <c r="A6" s="396" t="s">
        <v>484</v>
      </c>
      <c r="B6" s="109">
        <f>SUM(C11:C12)</f>
      </c>
      <c r="C6" s="109">
        <f>SUM(D11:D12)</f>
      </c>
      <c r="D6" s="109">
        <f>SUM(E11:E12)</f>
      </c>
      <c r="E6" s="109">
        <f>SUM(F11:F12)</f>
      </c>
      <c r="F6" s="109">
        <f>SUM(G11:G12)</f>
      </c>
      <c r="G6" s="109">
        <f>SUM(H11:H12)</f>
      </c>
      <c r="H6" s="373"/>
      <c r="I6" s="4"/>
      <c r="J6" s="4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396" t="s">
        <v>947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109">
        <f>SUM(H13:H14)</f>
      </c>
      <c r="H8" s="373"/>
      <c r="I8" s="4"/>
      <c r="J8" s="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396" t="s">
        <v>948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109">
        <f>SUM(H15:H16)</f>
      </c>
      <c r="H10" s="373"/>
      <c r="I10" s="4"/>
      <c r="J10" s="4"/>
    </row>
    <row r="11" ht="17.25" customHeight="1" spans="1:11" x14ac:dyDescent="0.25">
      <c r="A11" s="8"/>
      <c r="B11" s="58"/>
      <c r="C11" s="58"/>
      <c r="D11" s="58"/>
      <c r="E11" s="58"/>
      <c r="F11" s="58"/>
      <c r="G11" s="58"/>
      <c r="H11" s="60"/>
      <c r="I11" s="4"/>
      <c r="J11" s="4"/>
    </row>
    <row r="12" ht="17.25" customHeight="1" spans="1:11" x14ac:dyDescent="0.25">
      <c r="A12" s="396" t="s">
        <v>949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109">
        <f>SUM(H17:H18)</f>
      </c>
      <c r="H12" s="373"/>
      <c r="I12" s="4"/>
      <c r="J12" s="4"/>
    </row>
    <row r="13" ht="17.25" customHeight="1" spans="1:11" x14ac:dyDescent="0.25">
      <c r="A13" s="66"/>
      <c r="B13" s="68"/>
      <c r="C13" s="68"/>
      <c r="D13" s="68"/>
      <c r="E13" s="68"/>
      <c r="F13" s="68"/>
      <c r="G13" s="68"/>
      <c r="H13" s="66"/>
      <c r="I13" s="4"/>
      <c r="J13" s="4"/>
    </row>
    <row r="14" ht="17.25" customHeight="1" spans="1:11" x14ac:dyDescent="0.25">
      <c r="A14" s="396" t="s">
        <v>950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109">
        <f>SUM(H19:H20)</f>
      </c>
      <c r="H14" s="373"/>
      <c r="I14" s="4"/>
      <c r="J14" s="4"/>
    </row>
    <row r="15" ht="17.25" customHeight="1" spans="1:11" x14ac:dyDescent="0.25">
      <c r="A15" s="19"/>
      <c r="B15" s="18"/>
      <c r="C15" s="18"/>
      <c r="D15" s="18"/>
      <c r="E15" s="18"/>
      <c r="F15" s="18"/>
      <c r="G15" s="18"/>
      <c r="H15" s="19"/>
      <c r="I15" s="4"/>
      <c r="J15" s="4"/>
    </row>
    <row r="16" ht="17.25" customHeight="1" spans="1:11" x14ac:dyDescent="0.25">
      <c r="A16" s="396" t="s">
        <v>952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109">
        <f>SUM(H21:H22)</f>
      </c>
      <c r="H16" s="373"/>
      <c r="I16" s="4"/>
      <c r="J16" s="4"/>
    </row>
    <row r="17" ht="17.25" customHeight="1" spans="1:11" x14ac:dyDescent="0.25">
      <c r="A17" s="19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396" t="s">
        <v>953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373"/>
      <c r="I18" s="4"/>
      <c r="J18" s="4"/>
    </row>
    <row r="19" ht="17.25" customHeight="1" spans="1:11" x14ac:dyDescent="0.25">
      <c r="A19" s="19"/>
      <c r="B19" s="18"/>
      <c r="C19" s="18"/>
      <c r="D19" s="18"/>
      <c r="E19" s="18"/>
      <c r="F19" s="18"/>
      <c r="G19" s="18"/>
      <c r="H19" s="19"/>
      <c r="I19" s="4"/>
      <c r="J19" s="4"/>
    </row>
    <row r="20" ht="17.25" customHeight="1" spans="1:11" x14ac:dyDescent="0.25">
      <c r="A20" s="396" t="s">
        <v>954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373"/>
      <c r="I20" s="12" t="s">
        <v>1103</v>
      </c>
      <c r="J20" s="12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9"/>
      <c r="I21" s="4"/>
      <c r="J21" s="4"/>
    </row>
    <row r="22" ht="17.25" customHeight="1" spans="1:11" x14ac:dyDescent="0.25">
      <c r="A22" s="19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60"/>
      <c r="B23" s="58"/>
      <c r="C23" s="58"/>
      <c r="D23" s="58"/>
      <c r="E23" s="58"/>
      <c r="F23" s="58"/>
      <c r="G23" s="58"/>
      <c r="H23" s="60"/>
      <c r="I23" s="4"/>
      <c r="J23" s="4"/>
    </row>
    <row r="24" ht="17.25" customHeight="1" spans="1:11" x14ac:dyDescent="0.25">
      <c r="A24" s="420" t="s">
        <v>277</v>
      </c>
      <c r="B24" s="282">
        <f>SUM(C9:C10)</f>
      </c>
      <c r="C24" s="282">
        <f>SUM(D9:D10)</f>
      </c>
      <c r="D24" s="282">
        <f>SUM(E9:E10)</f>
      </c>
      <c r="E24" s="282">
        <f>SUM(F9:F10)</f>
      </c>
      <c r="F24" s="282">
        <f>SUM(G9:G10)</f>
      </c>
      <c r="G24" s="282">
        <f>SUM(H9:H10)</f>
      </c>
      <c r="H24" s="432"/>
      <c r="I24" s="4"/>
      <c r="J24" s="4"/>
    </row>
    <row r="25" ht="17.25" customHeight="1" spans="1:11" x14ac:dyDescent="0.25">
      <c r="A25" s="20" t="s">
        <v>773</v>
      </c>
      <c r="B25" s="240">
        <v>40</v>
      </c>
      <c r="C25" s="240">
        <v>120</v>
      </c>
      <c r="D25" s="240">
        <v>120</v>
      </c>
      <c r="E25" s="240">
        <v>30</v>
      </c>
      <c r="F25" s="240">
        <v>30</v>
      </c>
      <c r="G25" s="240">
        <v>60</v>
      </c>
      <c r="H25" s="7"/>
      <c r="I25" s="4"/>
      <c r="J25" s="4"/>
    </row>
    <row r="26" ht="17.25" customHeight="1" spans="1:11" x14ac:dyDescent="0.25">
      <c r="A26" s="3"/>
      <c r="B26" s="27"/>
      <c r="C26" s="27"/>
      <c r="D26" s="27"/>
      <c r="E26" s="27"/>
      <c r="F26" s="27"/>
      <c r="G26" s="27"/>
      <c r="H26" s="4"/>
      <c r="I26" s="4"/>
      <c r="J26" s="4"/>
    </row>
    <row r="27" ht="17.25" customHeight="1" spans="1:11" x14ac:dyDescent="0.25">
      <c r="A27" s="3"/>
      <c r="B27" s="27"/>
      <c r="C27" s="27"/>
      <c r="D27" s="27"/>
      <c r="E27" s="27"/>
      <c r="F27" s="27"/>
      <c r="G27" s="27"/>
      <c r="H27" s="4"/>
      <c r="I27" s="4"/>
      <c r="J27" s="4"/>
    </row>
    <row r="28" ht="17.25" customHeight="1" spans="1:11" x14ac:dyDescent="0.25">
      <c r="A28" s="196" t="s">
        <v>1104</v>
      </c>
      <c r="B28" s="97"/>
      <c r="C28" s="97"/>
      <c r="D28" s="27"/>
      <c r="E28" s="27"/>
      <c r="F28" s="27"/>
      <c r="G28" s="27"/>
      <c r="H28" s="4"/>
      <c r="I28" s="4"/>
      <c r="J28" s="4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3" width="9.290714285714287" style="2" customWidth="1"/>
    <col min="4" max="7" width="9.290714285714287" style="24" customWidth="1"/>
    <col min="8" max="8" width="9.147857142857141" style="24" customWidth="1"/>
    <col min="9" max="9" width="12.43357142857143" style="24" hidden="1" customWidth="1"/>
    <col min="10" max="10" width="12.43357142857143" style="4" customWidth="1"/>
  </cols>
  <sheetData>
    <row r="1" ht="17.25" customHeight="1" spans="1:11" x14ac:dyDescent="0.25">
      <c r="A1" s="257" t="s">
        <v>0</v>
      </c>
      <c r="B1" s="198" t="s">
        <v>17</v>
      </c>
      <c r="C1" s="198" t="s">
        <v>46</v>
      </c>
      <c r="D1" s="198" t="s">
        <v>8</v>
      </c>
      <c r="E1" s="198" t="s">
        <v>9</v>
      </c>
      <c r="F1" s="198" t="s">
        <v>13</v>
      </c>
      <c r="G1" s="198" t="s">
        <v>11</v>
      </c>
      <c r="H1" s="198" t="s">
        <v>169</v>
      </c>
      <c r="I1" s="433" t="s">
        <v>40</v>
      </c>
      <c r="J1" s="4"/>
    </row>
    <row r="2" ht="17.25" customHeight="1" spans="1:11" x14ac:dyDescent="0.25">
      <c r="A2" s="57">
        <v>45139</v>
      </c>
      <c r="B2" s="70">
        <v>60</v>
      </c>
      <c r="C2" s="58"/>
      <c r="D2" s="58"/>
      <c r="E2" s="58"/>
      <c r="F2" s="58"/>
      <c r="G2" s="58"/>
      <c r="H2" s="58"/>
      <c r="I2" s="434"/>
      <c r="J2" s="4"/>
    </row>
    <row r="3" ht="17.25" customHeight="1" spans="1:11" x14ac:dyDescent="0.25">
      <c r="A3" s="108" t="s">
        <v>484</v>
      </c>
      <c r="B3" s="109">
        <f>SUM(C9)</f>
      </c>
      <c r="C3" s="42"/>
      <c r="D3" s="42"/>
      <c r="E3" s="42"/>
      <c r="F3" s="42"/>
      <c r="G3" s="42"/>
      <c r="H3" s="42"/>
      <c r="I3" s="435"/>
      <c r="J3" s="4"/>
    </row>
    <row r="4" ht="17.25" customHeight="1" spans="1:11" x14ac:dyDescent="0.25">
      <c r="A4" s="85">
        <v>45018</v>
      </c>
      <c r="B4" s="68"/>
      <c r="C4" s="67">
        <v>30</v>
      </c>
      <c r="D4" s="67">
        <v>30</v>
      </c>
      <c r="E4" s="67">
        <v>60</v>
      </c>
      <c r="F4" s="67">
        <v>60</v>
      </c>
      <c r="G4" s="67">
        <v>16</v>
      </c>
      <c r="H4" s="68"/>
      <c r="I4" s="436"/>
      <c r="J4" s="4"/>
    </row>
    <row r="5" ht="17.25" customHeight="1" spans="1:11" x14ac:dyDescent="0.25">
      <c r="A5" s="57" t="s">
        <v>237</v>
      </c>
      <c r="B5" s="70">
        <v>30</v>
      </c>
      <c r="C5" s="70">
        <v>20</v>
      </c>
      <c r="D5" s="70">
        <v>40</v>
      </c>
      <c r="E5" s="70">
        <v>20</v>
      </c>
      <c r="F5" s="70">
        <v>80</v>
      </c>
      <c r="G5" s="70">
        <v>50</v>
      </c>
      <c r="H5" s="70">
        <v>10</v>
      </c>
      <c r="I5" s="434"/>
      <c r="J5" s="4"/>
    </row>
    <row r="6" ht="17.25" customHeight="1" spans="1:11" x14ac:dyDescent="0.25">
      <c r="A6" s="108" t="s">
        <v>947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109">
        <f>SUM(G10:G12)</f>
      </c>
      <c r="G6" s="109">
        <f>SUM(H10:H12)</f>
      </c>
      <c r="H6" s="109">
        <f>SUM(I10:I12)</f>
      </c>
      <c r="I6" s="435"/>
      <c r="J6" s="4"/>
    </row>
    <row r="7" ht="17.25" customHeight="1" spans="1:11" x14ac:dyDescent="0.25">
      <c r="A7" s="85">
        <v>45110</v>
      </c>
      <c r="B7" s="68"/>
      <c r="C7" s="68"/>
      <c r="D7" s="68"/>
      <c r="E7" s="68"/>
      <c r="F7" s="68"/>
      <c r="G7" s="67">
        <v>260</v>
      </c>
      <c r="H7" s="68"/>
      <c r="I7" s="436"/>
      <c r="J7" s="4"/>
    </row>
    <row r="8" ht="17.25" customHeight="1" spans="1:11" x14ac:dyDescent="0.25">
      <c r="A8" s="17" t="s">
        <v>1037</v>
      </c>
      <c r="B8" s="18"/>
      <c r="C8" s="18"/>
      <c r="D8" s="18"/>
      <c r="E8" s="18"/>
      <c r="F8" s="18"/>
      <c r="G8" s="32">
        <v>70</v>
      </c>
      <c r="H8" s="18"/>
      <c r="I8" s="437"/>
      <c r="J8" s="4"/>
    </row>
    <row r="9" ht="17.25" customHeight="1" spans="1:11" x14ac:dyDescent="0.25">
      <c r="A9" s="17" t="s">
        <v>1037</v>
      </c>
      <c r="B9" s="18"/>
      <c r="C9" s="18"/>
      <c r="D9" s="18"/>
      <c r="E9" s="18"/>
      <c r="F9" s="18"/>
      <c r="G9" s="32">
        <v>180</v>
      </c>
      <c r="H9" s="18"/>
      <c r="I9" s="437"/>
      <c r="J9" s="4"/>
    </row>
    <row r="10" ht="17.25" customHeight="1" spans="1:11" x14ac:dyDescent="0.25">
      <c r="A10" s="57" t="s">
        <v>1105</v>
      </c>
      <c r="B10" s="70">
        <v>15</v>
      </c>
      <c r="C10" s="70">
        <v>40</v>
      </c>
      <c r="D10" s="70">
        <v>80</v>
      </c>
      <c r="E10" s="70">
        <v>20</v>
      </c>
      <c r="F10" s="70">
        <v>180</v>
      </c>
      <c r="G10" s="58"/>
      <c r="H10" s="70">
        <v>10</v>
      </c>
      <c r="I10" s="434"/>
      <c r="J10" s="4"/>
    </row>
    <row r="11" ht="17.25" customHeight="1" spans="1:11" x14ac:dyDescent="0.25">
      <c r="A11" s="108" t="s">
        <v>948</v>
      </c>
      <c r="B11" s="109">
        <f>SUM(C13:C17)</f>
      </c>
      <c r="C11" s="109">
        <f>SUM(D13:D17)</f>
      </c>
      <c r="D11" s="109">
        <f>SUM(E13:E17)</f>
      </c>
      <c r="E11" s="109">
        <f>SUM(F13:F17)</f>
      </c>
      <c r="F11" s="109">
        <f>SUM(G13:G17)</f>
      </c>
      <c r="G11" s="109">
        <f>SUM(H13:H17)</f>
      </c>
      <c r="H11" s="109">
        <f>SUM(I13:I17)</f>
      </c>
      <c r="I11" s="435"/>
      <c r="J11" s="4"/>
    </row>
    <row r="12" ht="16.5" customHeight="1" spans="1:11" x14ac:dyDescent="0.25">
      <c r="A12" s="57">
        <v>45081</v>
      </c>
      <c r="B12" s="70">
        <v>32</v>
      </c>
      <c r="C12" s="70">
        <v>64</v>
      </c>
      <c r="D12" s="70">
        <v>128</v>
      </c>
      <c r="E12" s="58"/>
      <c r="F12" s="70">
        <v>200</v>
      </c>
      <c r="G12" s="58"/>
      <c r="H12" s="58"/>
      <c r="I12" s="434"/>
      <c r="J12" s="4"/>
    </row>
    <row r="13" ht="19.5" customHeight="1" spans="1:11" x14ac:dyDescent="0.25">
      <c r="A13" s="108" t="s">
        <v>949</v>
      </c>
      <c r="B13" s="109">
        <f>SUM(C18:C19)</f>
      </c>
      <c r="C13" s="109">
        <f>SUM(D18:D19)</f>
      </c>
      <c r="D13" s="109">
        <f>SUM(E18:E19)</f>
      </c>
      <c r="E13" s="109">
        <f>SUM(F18:F19)</f>
      </c>
      <c r="F13" s="109">
        <f>SUM(G18:G19)</f>
      </c>
      <c r="G13" s="109">
        <f>SUM(H18:H19)</f>
      </c>
      <c r="H13" s="109">
        <f>SUM(I18:I19)</f>
      </c>
      <c r="I13" s="75">
        <f>SUM(J18:J19)</f>
      </c>
      <c r="J13" s="4"/>
    </row>
    <row r="14" ht="16.5" customHeight="1" spans="1:11" x14ac:dyDescent="0.25">
      <c r="A14" s="8">
        <v>45204</v>
      </c>
      <c r="B14" s="9">
        <v>60</v>
      </c>
      <c r="C14" s="9">
        <v>60</v>
      </c>
      <c r="D14" s="9">
        <v>60</v>
      </c>
      <c r="E14" s="35"/>
      <c r="F14" s="35"/>
      <c r="G14" s="35"/>
      <c r="H14" s="35"/>
      <c r="I14" s="438"/>
      <c r="J14" s="4"/>
    </row>
    <row r="15" ht="19.5" customHeight="1" spans="1:11" x14ac:dyDescent="0.25">
      <c r="A15" s="108" t="s">
        <v>950</v>
      </c>
      <c r="B15" s="109">
        <f>SUM(C20:C21)</f>
      </c>
      <c r="C15" s="109">
        <f>SUM(D20:D21)</f>
      </c>
      <c r="D15" s="109">
        <f>SUM(E20:E21)</f>
      </c>
      <c r="E15" s="109">
        <f>SUM(F20:F21)</f>
      </c>
      <c r="F15" s="109">
        <f>SUM(G20:G21)</f>
      </c>
      <c r="G15" s="109">
        <f>SUM(H20:H21)</f>
      </c>
      <c r="H15" s="109">
        <f>SUM(I20:I21)</f>
      </c>
      <c r="I15" s="75">
        <f>SUM(J20:J21)</f>
      </c>
      <c r="J15" s="4"/>
    </row>
    <row r="16" ht="16.5" customHeight="1" spans="1:11" x14ac:dyDescent="0.25">
      <c r="A16" s="8">
        <v>45052</v>
      </c>
      <c r="B16" s="35"/>
      <c r="C16" s="35"/>
      <c r="D16" s="35"/>
      <c r="E16" s="35"/>
      <c r="F16" s="35"/>
      <c r="G16" s="9">
        <v>200</v>
      </c>
      <c r="H16" s="35"/>
      <c r="I16" s="438"/>
      <c r="J16" s="4"/>
    </row>
    <row r="17" ht="19.5" customHeight="1" spans="1:11" x14ac:dyDescent="0.25">
      <c r="A17" s="108" t="s">
        <v>952</v>
      </c>
      <c r="B17" s="109">
        <f>SUM(C22:C23)</f>
      </c>
      <c r="C17" s="109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75">
        <f>SUM(J22:J23)</f>
      </c>
      <c r="J17" s="4"/>
    </row>
    <row r="18" ht="16.5" customHeight="1" spans="1:11" x14ac:dyDescent="0.25">
      <c r="A18" s="17">
        <v>44933</v>
      </c>
      <c r="B18" s="70">
        <v>20</v>
      </c>
      <c r="C18" s="70">
        <v>50</v>
      </c>
      <c r="D18" s="58"/>
      <c r="E18" s="58"/>
      <c r="F18" s="70">
        <v>200</v>
      </c>
      <c r="G18" s="58"/>
      <c r="H18" s="58"/>
      <c r="I18" s="434"/>
      <c r="J18" s="4"/>
    </row>
    <row r="19" ht="18.75" customHeight="1" spans="1:11" x14ac:dyDescent="0.25">
      <c r="A19" s="17">
        <v>44992</v>
      </c>
      <c r="B19" s="58"/>
      <c r="C19" s="58"/>
      <c r="D19" s="70">
        <v>100</v>
      </c>
      <c r="E19" s="58"/>
      <c r="F19" s="58"/>
      <c r="G19" s="58"/>
      <c r="H19" s="58"/>
      <c r="I19" s="434"/>
      <c r="J19" s="4"/>
    </row>
    <row r="20" ht="19.5" customHeight="1" spans="1:11" x14ac:dyDescent="0.25">
      <c r="A20" s="108" t="s">
        <v>953</v>
      </c>
      <c r="B20" s="109">
        <f>SUM(C24:C26)</f>
      </c>
      <c r="C20" s="109">
        <f>SUM(D24:D26)</f>
      </c>
      <c r="D20" s="109">
        <f>SUM(E24:E26)</f>
      </c>
      <c r="E20" s="109">
        <f>SUM(F24:F26)</f>
      </c>
      <c r="F20" s="109">
        <f>SUM(G24:G26)</f>
      </c>
      <c r="G20" s="109">
        <f>SUM(H24:H26)</f>
      </c>
      <c r="H20" s="109">
        <f>SUM(I24:I26)</f>
      </c>
      <c r="I20" s="75">
        <f>SUM(J24:J26)</f>
      </c>
      <c r="J20" s="4"/>
    </row>
    <row r="21" ht="14.25" customHeight="1" spans="1:11" x14ac:dyDescent="0.25">
      <c r="A21" s="57"/>
      <c r="B21" s="58"/>
      <c r="C21" s="58"/>
      <c r="D21" s="58"/>
      <c r="E21" s="58"/>
      <c r="F21" s="58"/>
      <c r="G21" s="58"/>
      <c r="H21" s="58"/>
      <c r="I21" s="434"/>
      <c r="J21" s="4"/>
    </row>
    <row r="22" ht="19.5" customHeight="1" spans="1:11" x14ac:dyDescent="0.25">
      <c r="A22" s="108" t="s">
        <v>954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75">
        <f>SUM(J27:J28)</f>
      </c>
      <c r="J22" s="12" t="s">
        <v>1103</v>
      </c>
    </row>
    <row r="23" ht="14.25" customHeight="1" spans="1:11" x14ac:dyDescent="0.25">
      <c r="A23" s="218"/>
      <c r="B23" s="58"/>
      <c r="C23" s="58"/>
      <c r="D23" s="58"/>
      <c r="E23" s="58"/>
      <c r="F23" s="58"/>
      <c r="G23" s="58"/>
      <c r="H23" s="58"/>
      <c r="I23" s="434"/>
      <c r="J23" s="4"/>
    </row>
    <row r="24" ht="14.25" customHeight="1" spans="1:11" x14ac:dyDescent="0.25">
      <c r="A24" s="218"/>
      <c r="B24" s="58"/>
      <c r="C24" s="58"/>
      <c r="D24" s="58"/>
      <c r="E24" s="58"/>
      <c r="F24" s="58"/>
      <c r="G24" s="58"/>
      <c r="H24" s="58"/>
      <c r="I24" s="434"/>
      <c r="J24" s="4"/>
    </row>
    <row r="25" ht="17.25" customHeight="1" spans="1:11" x14ac:dyDescent="0.25">
      <c r="A25" s="57"/>
      <c r="B25" s="58"/>
      <c r="C25" s="58"/>
      <c r="D25" s="58"/>
      <c r="E25" s="58"/>
      <c r="F25" s="58"/>
      <c r="G25" s="58"/>
      <c r="H25" s="58"/>
      <c r="I25" s="434"/>
      <c r="J25" s="4"/>
    </row>
    <row r="26" ht="17.25" customHeight="1" spans="1:11" x14ac:dyDescent="0.25">
      <c r="A26" s="98" t="s">
        <v>277</v>
      </c>
      <c r="B26" s="282">
        <f>SUM(C20:C21)</f>
      </c>
      <c r="C26" s="282">
        <f>SUM(D20:D21)</f>
      </c>
      <c r="D26" s="282">
        <f>SUM(E20:E21)</f>
      </c>
      <c r="E26" s="282">
        <f>SUM(F20:F21)</f>
      </c>
      <c r="F26" s="282">
        <f>SUM(G20:G21)</f>
      </c>
      <c r="G26" s="282">
        <f>SUM(H20:H21)</f>
      </c>
      <c r="H26" s="282">
        <f>SUM(I20:I21)</f>
      </c>
      <c r="I26" s="75">
        <f>SUM(J20:J21)</f>
      </c>
      <c r="J26" s="4"/>
    </row>
    <row r="27" ht="17.25" customHeight="1" spans="1:11" x14ac:dyDescent="0.25">
      <c r="A27" s="5" t="s">
        <v>773</v>
      </c>
      <c r="B27" s="6"/>
      <c r="C27" s="6"/>
      <c r="D27" s="6"/>
      <c r="E27" s="6"/>
      <c r="F27" s="6"/>
      <c r="G27" s="6"/>
      <c r="H27" s="6"/>
      <c r="I27" s="439"/>
      <c r="J27" s="4"/>
    </row>
    <row r="28" ht="17.25" customHeight="1" spans="1:11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4"/>
    </row>
    <row r="29" ht="17.25" customHeight="1" spans="1:11" x14ac:dyDescent="0.25">
      <c r="A29" s="96" t="s">
        <v>1104</v>
      </c>
      <c r="B29" s="97"/>
      <c r="C29" s="97"/>
      <c r="D29" s="27"/>
      <c r="E29" s="27"/>
      <c r="F29" s="27"/>
      <c r="G29" s="27"/>
      <c r="H29" s="27"/>
      <c r="I29" s="27"/>
      <c r="J29" s="4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9.862142857142858" style="2" customWidth="1"/>
    <col min="3" max="7" width="9.290714285714287" style="2" customWidth="1"/>
    <col min="8" max="9" width="9.147857142857141" style="2" customWidth="1"/>
    <col min="10" max="10" width="10.719285714285713" style="2" customWidth="1"/>
    <col min="11" max="12" width="12.43357142857143" style="4" customWidth="1"/>
  </cols>
  <sheetData>
    <row r="1" ht="17.25" customHeight="1" spans="1:13" x14ac:dyDescent="0.25">
      <c r="A1" s="257" t="s">
        <v>0</v>
      </c>
      <c r="B1" s="198" t="s">
        <v>17</v>
      </c>
      <c r="C1" s="198" t="s">
        <v>46</v>
      </c>
      <c r="D1" s="198" t="s">
        <v>8</v>
      </c>
      <c r="E1" s="198" t="s">
        <v>9</v>
      </c>
      <c r="F1" s="198" t="s">
        <v>13</v>
      </c>
      <c r="G1" s="198" t="s">
        <v>11</v>
      </c>
      <c r="H1" s="198" t="s">
        <v>169</v>
      </c>
      <c r="I1" s="198" t="s">
        <v>6</v>
      </c>
      <c r="J1" s="433" t="s">
        <v>40</v>
      </c>
      <c r="K1" s="4"/>
      <c r="L1" s="4"/>
    </row>
    <row r="2" ht="17.25" customHeight="1" spans="1:13" x14ac:dyDescent="0.25">
      <c r="A2" s="17" t="s">
        <v>1071</v>
      </c>
      <c r="B2" s="32">
        <v>40</v>
      </c>
      <c r="C2" s="18"/>
      <c r="D2" s="18"/>
      <c r="E2" s="18"/>
      <c r="F2" s="18"/>
      <c r="G2" s="389"/>
      <c r="H2" s="18"/>
      <c r="I2" s="68"/>
      <c r="J2" s="440"/>
      <c r="K2" s="4"/>
      <c r="L2" s="4"/>
    </row>
    <row r="3" ht="17.25" customHeight="1" spans="1:13" x14ac:dyDescent="0.25">
      <c r="A3" s="57" t="s">
        <v>1102</v>
      </c>
      <c r="B3" s="58"/>
      <c r="C3" s="70">
        <v>60</v>
      </c>
      <c r="D3" s="70">
        <v>120</v>
      </c>
      <c r="E3" s="70">
        <v>30</v>
      </c>
      <c r="F3" s="70">
        <v>120</v>
      </c>
      <c r="G3" s="23"/>
      <c r="H3" s="70">
        <v>30</v>
      </c>
      <c r="I3" s="58"/>
      <c r="J3" s="441"/>
      <c r="K3" s="4"/>
      <c r="L3" s="4"/>
    </row>
    <row r="4" ht="17.25" customHeight="1" spans="1:13" x14ac:dyDescent="0.25">
      <c r="A4" s="17">
        <v>45139</v>
      </c>
      <c r="B4" s="32">
        <v>60</v>
      </c>
      <c r="C4" s="18"/>
      <c r="D4" s="18"/>
      <c r="E4" s="18"/>
      <c r="F4" s="18"/>
      <c r="G4" s="18"/>
      <c r="H4" s="18"/>
      <c r="I4" s="18"/>
      <c r="J4" s="437"/>
      <c r="K4" s="4"/>
      <c r="L4" s="4"/>
    </row>
    <row r="5" ht="17.25" customHeight="1" spans="1:13" x14ac:dyDescent="0.25">
      <c r="A5" s="17">
        <v>45018</v>
      </c>
      <c r="B5" s="18"/>
      <c r="C5" s="32">
        <v>30</v>
      </c>
      <c r="D5" s="32">
        <v>30</v>
      </c>
      <c r="E5" s="32">
        <v>60</v>
      </c>
      <c r="F5" s="32">
        <v>60</v>
      </c>
      <c r="G5" s="32">
        <v>16</v>
      </c>
      <c r="H5" s="18"/>
      <c r="I5" s="18"/>
      <c r="J5" s="437"/>
      <c r="K5" s="4"/>
      <c r="L5" s="4"/>
    </row>
    <row r="6" ht="17.25" customHeight="1" spans="1:13" x14ac:dyDescent="0.25">
      <c r="A6" s="17" t="s">
        <v>237</v>
      </c>
      <c r="B6" s="32">
        <v>30</v>
      </c>
      <c r="C6" s="32">
        <v>20</v>
      </c>
      <c r="D6" s="32">
        <v>40</v>
      </c>
      <c r="E6" s="32">
        <v>20</v>
      </c>
      <c r="F6" s="32">
        <v>80</v>
      </c>
      <c r="G6" s="32">
        <v>50</v>
      </c>
      <c r="H6" s="32">
        <v>10</v>
      </c>
      <c r="I6" s="18"/>
      <c r="J6" s="437"/>
      <c r="K6" s="4"/>
      <c r="L6" s="4"/>
    </row>
    <row r="7" ht="17.25" customHeight="1" spans="1:13" x14ac:dyDescent="0.25">
      <c r="A7" s="17">
        <v>45110</v>
      </c>
      <c r="B7" s="18"/>
      <c r="C7" s="18"/>
      <c r="D7" s="18"/>
      <c r="E7" s="18"/>
      <c r="F7" s="18"/>
      <c r="G7" s="32">
        <v>260</v>
      </c>
      <c r="H7" s="18"/>
      <c r="I7" s="18"/>
      <c r="J7" s="437"/>
      <c r="K7" s="4"/>
      <c r="L7" s="4"/>
    </row>
    <row r="8" ht="17.25" customHeight="1" spans="1:13" x14ac:dyDescent="0.25">
      <c r="A8" s="17" t="s">
        <v>1037</v>
      </c>
      <c r="B8" s="18"/>
      <c r="C8" s="18"/>
      <c r="D8" s="18"/>
      <c r="E8" s="18"/>
      <c r="F8" s="18"/>
      <c r="G8" s="32">
        <v>70</v>
      </c>
      <c r="H8" s="18"/>
      <c r="I8" s="18"/>
      <c r="J8" s="437"/>
      <c r="K8" s="4"/>
      <c r="L8" s="4"/>
    </row>
    <row r="9" ht="17.25" customHeight="1" spans="1:13" x14ac:dyDescent="0.25">
      <c r="A9" s="17" t="s">
        <v>1037</v>
      </c>
      <c r="B9" s="18"/>
      <c r="C9" s="18"/>
      <c r="D9" s="18"/>
      <c r="E9" s="18"/>
      <c r="F9" s="18"/>
      <c r="G9" s="32">
        <v>180</v>
      </c>
      <c r="H9" s="18"/>
      <c r="I9" s="18"/>
      <c r="J9" s="437"/>
      <c r="K9" s="4"/>
      <c r="L9" s="4"/>
    </row>
    <row r="10" ht="17.25" customHeight="1" spans="1:13" x14ac:dyDescent="0.25">
      <c r="A10" s="17" t="s">
        <v>1105</v>
      </c>
      <c r="B10" s="32">
        <v>15</v>
      </c>
      <c r="C10" s="32">
        <v>40</v>
      </c>
      <c r="D10" s="32">
        <v>80</v>
      </c>
      <c r="E10" s="32">
        <v>20</v>
      </c>
      <c r="F10" s="32">
        <v>180</v>
      </c>
      <c r="G10" s="18"/>
      <c r="H10" s="32">
        <v>10</v>
      </c>
      <c r="I10" s="18"/>
      <c r="J10" s="437"/>
      <c r="K10" s="4"/>
      <c r="L10" s="4"/>
    </row>
    <row r="11" ht="17.25" customHeight="1" spans="1:13" x14ac:dyDescent="0.25">
      <c r="A11" s="412">
        <v>44930</v>
      </c>
      <c r="B11" s="441"/>
      <c r="C11" s="441"/>
      <c r="D11" s="441"/>
      <c r="E11" s="441"/>
      <c r="F11" s="441"/>
      <c r="G11" s="441"/>
      <c r="H11" s="441"/>
      <c r="I11" s="441"/>
      <c r="J11" s="88">
        <v>150</v>
      </c>
      <c r="K11" s="196" t="s">
        <v>1106</v>
      </c>
      <c r="L11" s="196"/>
    </row>
    <row r="12" ht="17.25" customHeight="1" spans="1:13" x14ac:dyDescent="0.25">
      <c r="A12" s="412">
        <v>44930</v>
      </c>
      <c r="B12" s="441"/>
      <c r="C12" s="441"/>
      <c r="D12" s="441"/>
      <c r="E12" s="441"/>
      <c r="F12" s="441"/>
      <c r="G12" s="441"/>
      <c r="H12" s="441"/>
      <c r="I12" s="441"/>
      <c r="J12" s="88">
        <v>150</v>
      </c>
      <c r="K12" s="196" t="s">
        <v>1106</v>
      </c>
      <c r="L12" s="196"/>
    </row>
    <row r="13" ht="14.25" customHeight="1" spans="1:13" x14ac:dyDescent="0.25">
      <c r="A13" s="17">
        <v>45081</v>
      </c>
      <c r="B13" s="32">
        <v>32</v>
      </c>
      <c r="C13" s="32">
        <v>64</v>
      </c>
      <c r="D13" s="32">
        <v>128</v>
      </c>
      <c r="E13" s="18"/>
      <c r="F13" s="32">
        <v>200</v>
      </c>
      <c r="G13" s="18"/>
      <c r="H13" s="18"/>
      <c r="I13" s="18"/>
      <c r="J13" s="437"/>
      <c r="K13" s="4"/>
      <c r="L13" s="4"/>
    </row>
    <row r="14" ht="16.5" customHeight="1" spans="1:13" x14ac:dyDescent="0.25">
      <c r="A14" s="17">
        <v>45204</v>
      </c>
      <c r="B14" s="32">
        <v>60</v>
      </c>
      <c r="C14" s="32">
        <v>60</v>
      </c>
      <c r="D14" s="32">
        <v>60</v>
      </c>
      <c r="E14" s="58"/>
      <c r="F14" s="58"/>
      <c r="G14" s="58"/>
      <c r="H14" s="58"/>
      <c r="I14" s="58"/>
      <c r="J14" s="434"/>
      <c r="K14" s="4"/>
      <c r="L14" s="4"/>
    </row>
    <row r="15" ht="15.75" customHeight="1" spans="1:13" x14ac:dyDescent="0.25">
      <c r="A15" s="8">
        <v>45052</v>
      </c>
      <c r="B15" s="35"/>
      <c r="C15" s="35"/>
      <c r="D15" s="35"/>
      <c r="E15" s="58"/>
      <c r="F15" s="35"/>
      <c r="G15" s="9">
        <v>200</v>
      </c>
      <c r="H15" s="58"/>
      <c r="I15" s="58"/>
      <c r="J15" s="434"/>
      <c r="K15" s="4"/>
      <c r="L15" s="4"/>
    </row>
    <row r="16" ht="14.25" customHeight="1" spans="1:13" x14ac:dyDescent="0.25">
      <c r="A16" s="17">
        <v>44933</v>
      </c>
      <c r="B16" s="70">
        <v>20</v>
      </c>
      <c r="C16" s="70">
        <v>50</v>
      </c>
      <c r="D16" s="58"/>
      <c r="E16" s="58"/>
      <c r="F16" s="70">
        <v>200</v>
      </c>
      <c r="G16" s="58"/>
      <c r="H16" s="58"/>
      <c r="I16" s="58"/>
      <c r="J16" s="434"/>
      <c r="K16" s="4"/>
      <c r="L16" s="4"/>
    </row>
    <row r="17" ht="14.25" customHeight="1" spans="1:13" x14ac:dyDescent="0.25">
      <c r="A17" s="17">
        <v>44992</v>
      </c>
      <c r="B17" s="18"/>
      <c r="C17" s="18"/>
      <c r="D17" s="32">
        <v>100</v>
      </c>
      <c r="E17" s="58"/>
      <c r="F17" s="58"/>
      <c r="G17" s="58"/>
      <c r="H17" s="58"/>
      <c r="I17" s="58"/>
      <c r="J17" s="434"/>
      <c r="K17" s="4"/>
      <c r="L17" s="4"/>
    </row>
    <row r="18" ht="17.25" customHeight="1" spans="1:13" x14ac:dyDescent="0.25">
      <c r="A18" s="108" t="s">
        <v>1107</v>
      </c>
      <c r="B18" s="109">
        <f>SUM(C8:C23)</f>
      </c>
      <c r="C18" s="109">
        <f>SUM(D8:D23)</f>
      </c>
      <c r="D18" s="109">
        <f>SUM(E8:E23)</f>
      </c>
      <c r="E18" s="109">
        <f>SUM(F8:F23)</f>
      </c>
      <c r="F18" s="109">
        <f>SUM(G8:G23)</f>
      </c>
      <c r="G18" s="109">
        <f>SUM(H8:H23)</f>
      </c>
      <c r="H18" s="109">
        <f>SUM(I8:I23)</f>
      </c>
      <c r="I18" s="237"/>
      <c r="J18" s="75">
        <f>SUM(K8:K23)</f>
      </c>
      <c r="K18" s="4"/>
      <c r="L18" s="4"/>
    </row>
    <row r="19" ht="16.5" customHeight="1" spans="1:13" x14ac:dyDescent="0.25">
      <c r="A19" s="57" t="s">
        <v>882</v>
      </c>
      <c r="B19" s="70">
        <v>20</v>
      </c>
      <c r="C19" s="70">
        <v>20</v>
      </c>
      <c r="D19" s="70">
        <v>40</v>
      </c>
      <c r="E19" s="58"/>
      <c r="F19" s="58"/>
      <c r="G19" s="58"/>
      <c r="H19" s="58"/>
      <c r="I19" s="58"/>
      <c r="J19" s="434"/>
      <c r="K19" s="4"/>
      <c r="L19" s="4"/>
    </row>
    <row r="20" ht="17.25" customHeight="1" spans="1:13" x14ac:dyDescent="0.25">
      <c r="A20" s="108" t="s">
        <v>1108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237"/>
      <c r="J20" s="75">
        <f>SUM(K24:K25)</f>
      </c>
      <c r="K20" s="4"/>
      <c r="L20" s="4"/>
    </row>
    <row r="21" ht="15" customHeight="1" spans="1:13" x14ac:dyDescent="0.25">
      <c r="A21" s="57">
        <v>45117</v>
      </c>
      <c r="B21" s="9">
        <v>50</v>
      </c>
      <c r="C21" s="9">
        <v>100</v>
      </c>
      <c r="D21" s="9">
        <v>150</v>
      </c>
      <c r="E21" s="10"/>
      <c r="F21" s="9">
        <v>150</v>
      </c>
      <c r="G21" s="10"/>
      <c r="H21" s="9">
        <v>5</v>
      </c>
      <c r="I21" s="10"/>
      <c r="J21" s="442"/>
      <c r="K21" s="4"/>
      <c r="L21" s="4"/>
    </row>
    <row r="22" ht="15.75" customHeight="1" spans="1:13" x14ac:dyDescent="0.25">
      <c r="A22" s="17">
        <v>45209</v>
      </c>
      <c r="B22" s="18"/>
      <c r="C22" s="18"/>
      <c r="D22" s="18"/>
      <c r="E22" s="18"/>
      <c r="F22" s="18"/>
      <c r="G22" s="18"/>
      <c r="H22" s="32">
        <v>22</v>
      </c>
      <c r="I22" s="18"/>
      <c r="J22" s="437"/>
      <c r="K22" s="4"/>
      <c r="L22" s="4"/>
    </row>
    <row r="23" ht="18" customHeight="1" spans="1:13" x14ac:dyDescent="0.25">
      <c r="A23" s="17">
        <v>45240</v>
      </c>
      <c r="B23" s="18"/>
      <c r="C23" s="18"/>
      <c r="D23" s="18"/>
      <c r="E23" s="18"/>
      <c r="F23" s="18"/>
      <c r="G23" s="18"/>
      <c r="H23" s="32">
        <v>20</v>
      </c>
      <c r="I23" s="18"/>
      <c r="J23" s="437"/>
      <c r="K23" s="4"/>
      <c r="L23" s="4"/>
    </row>
    <row r="24" ht="17.25" customHeight="1" spans="1:13" x14ac:dyDescent="0.25">
      <c r="A24" s="108" t="s">
        <v>1109</v>
      </c>
      <c r="B24" s="109">
        <f>SUM(C26:C29)</f>
      </c>
      <c r="C24" s="109">
        <f>SUM(D26:D29)</f>
      </c>
      <c r="D24" s="109">
        <f>SUM(E26:E29)</f>
      </c>
      <c r="E24" s="109">
        <f>SUM(F26:F29)</f>
      </c>
      <c r="F24" s="109">
        <f>SUM(G26:G29)</f>
      </c>
      <c r="G24" s="109">
        <f>SUM(H26:H29)</f>
      </c>
      <c r="H24" s="109">
        <f>SUM(I26:I29)</f>
      </c>
      <c r="I24" s="237"/>
      <c r="J24" s="75">
        <f>SUM(K26:K29)</f>
      </c>
      <c r="K24" s="4"/>
      <c r="L24" s="4"/>
    </row>
    <row r="25" ht="17.25" customHeight="1" spans="1:13" x14ac:dyDescent="0.25">
      <c r="A25" s="201"/>
      <c r="B25" s="243"/>
      <c r="C25" s="243"/>
      <c r="D25" s="243"/>
      <c r="E25" s="243"/>
      <c r="F25" s="243"/>
      <c r="G25" s="243"/>
      <c r="H25" s="243"/>
      <c r="I25" s="243"/>
      <c r="J25" s="438"/>
      <c r="K25" s="4"/>
      <c r="L25" s="4"/>
    </row>
    <row r="26" ht="17.25" customHeight="1" spans="1:13" x14ac:dyDescent="0.25">
      <c r="A26" s="108" t="s">
        <v>1110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237"/>
      <c r="J26" s="75">
        <f>SUM(K28:K31)</f>
      </c>
      <c r="K26" s="4"/>
      <c r="L26" s="4"/>
    </row>
    <row r="27" ht="15.75" customHeight="1" spans="1:13" x14ac:dyDescent="0.25">
      <c r="A27" s="17" t="s">
        <v>831</v>
      </c>
      <c r="B27" s="36"/>
      <c r="C27" s="36"/>
      <c r="D27" s="32">
        <v>50</v>
      </c>
      <c r="E27" s="36"/>
      <c r="F27" s="32">
        <v>100</v>
      </c>
      <c r="G27" s="36"/>
      <c r="H27" s="32">
        <v>25</v>
      </c>
      <c r="I27" s="32">
        <v>50</v>
      </c>
      <c r="J27" s="441"/>
      <c r="K27" s="4"/>
      <c r="L27" s="4"/>
    </row>
    <row r="28" ht="16.5" customHeight="1" spans="1:13" x14ac:dyDescent="0.25">
      <c r="A28" s="17" t="s">
        <v>831</v>
      </c>
      <c r="B28" s="32">
        <v>9</v>
      </c>
      <c r="C28" s="36"/>
      <c r="D28" s="32">
        <v>20</v>
      </c>
      <c r="E28" s="36"/>
      <c r="F28" s="32">
        <v>100</v>
      </c>
      <c r="G28" s="36"/>
      <c r="H28" s="32">
        <v>10</v>
      </c>
      <c r="I28" s="32">
        <v>50</v>
      </c>
      <c r="J28" s="441"/>
      <c r="K28" s="4"/>
      <c r="L28" s="4"/>
    </row>
    <row r="29" ht="17.25" customHeight="1" spans="1:13" x14ac:dyDescent="0.25">
      <c r="A29" s="85" t="s">
        <v>832</v>
      </c>
      <c r="B29" s="70">
        <v>5</v>
      </c>
      <c r="C29" s="73"/>
      <c r="D29" s="70">
        <v>30</v>
      </c>
      <c r="E29" s="73"/>
      <c r="F29" s="73"/>
      <c r="G29" s="73"/>
      <c r="H29" s="70">
        <v>25</v>
      </c>
      <c r="I29" s="73"/>
      <c r="J29" s="443"/>
      <c r="K29" s="4"/>
      <c r="L29" s="4"/>
    </row>
    <row r="30" ht="17.25" customHeight="1" spans="1:13" x14ac:dyDescent="0.25">
      <c r="A30" s="108" t="s">
        <v>1111</v>
      </c>
      <c r="B30" s="109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109">
        <f>SUM(I32:I35)</f>
      </c>
      <c r="I30" s="109">
        <f>SUM(J32:J35)</f>
      </c>
      <c r="J30" s="75">
        <f>SUM(K32:K35)</f>
      </c>
      <c r="K30" s="4"/>
      <c r="L30" s="4"/>
    </row>
    <row r="31" ht="17.25" customHeight="1" spans="1:13" x14ac:dyDescent="0.25">
      <c r="A31" s="17"/>
      <c r="B31" s="58"/>
      <c r="C31" s="73"/>
      <c r="D31" s="58"/>
      <c r="E31" s="73"/>
      <c r="F31" s="73"/>
      <c r="G31" s="73"/>
      <c r="H31" s="58"/>
      <c r="I31" s="73"/>
      <c r="J31" s="443"/>
      <c r="K31" s="4"/>
      <c r="L31" s="4"/>
    </row>
    <row r="32" ht="17.25" customHeight="1" spans="1:13" x14ac:dyDescent="0.25">
      <c r="A32" s="108" t="s">
        <v>1112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75">
        <f>SUM(K34:K37)</f>
      </c>
      <c r="K32" s="4"/>
      <c r="L32" s="4"/>
    </row>
    <row r="33" ht="17.25" customHeight="1" spans="1:13" x14ac:dyDescent="0.25">
      <c r="A33" s="17"/>
      <c r="B33" s="58"/>
      <c r="C33" s="73"/>
      <c r="D33" s="58"/>
      <c r="E33" s="73"/>
      <c r="F33" s="73"/>
      <c r="G33" s="73"/>
      <c r="H33" s="58"/>
      <c r="I33" s="73"/>
      <c r="J33" s="443"/>
      <c r="K33" s="4"/>
      <c r="L33" s="4"/>
    </row>
    <row r="34" ht="17.25" customHeight="1" spans="1:13" x14ac:dyDescent="0.25">
      <c r="A34" s="108" t="s">
        <v>1113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75">
        <f>SUM(K36:K39)</f>
      </c>
      <c r="K34" s="4"/>
      <c r="L34" s="4"/>
    </row>
    <row r="35" ht="14.25" customHeight="1" spans="1:13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434"/>
      <c r="K35" s="4"/>
      <c r="L35" s="4"/>
    </row>
    <row r="36" ht="17.25" customHeight="1" spans="1:13" x14ac:dyDescent="0.25">
      <c r="A36" s="194" t="s">
        <v>1114</v>
      </c>
      <c r="B36" s="175">
        <f>SUM(C40:C41)</f>
      </c>
      <c r="C36" s="175">
        <f>SUM(D40:D41)</f>
      </c>
      <c r="D36" s="175">
        <f>SUM(E40:E41)</f>
      </c>
      <c r="E36" s="175">
        <f>SUM(F40:F41)</f>
      </c>
      <c r="F36" s="175">
        <f>SUM(G40:G41)</f>
      </c>
      <c r="G36" s="175">
        <f>SUM(H40:H41)</f>
      </c>
      <c r="H36" s="175">
        <f>SUM(I40:I41)</f>
      </c>
      <c r="I36" s="175">
        <f>SUM(J40:J41)</f>
      </c>
      <c r="J36" s="75">
        <f>SUM(K38:K41)</f>
      </c>
      <c r="K36" s="4"/>
      <c r="L36" s="4"/>
    </row>
    <row r="37" ht="14.25" customHeight="1" spans="1:13" x14ac:dyDescent="0.25">
      <c r="A37" s="57"/>
      <c r="B37" s="58"/>
      <c r="C37" s="58"/>
      <c r="D37" s="58"/>
      <c r="E37" s="58"/>
      <c r="F37" s="58"/>
      <c r="G37" s="58"/>
      <c r="H37" s="58"/>
      <c r="I37" s="58"/>
      <c r="J37" s="434"/>
      <c r="K37" s="4"/>
      <c r="L37" s="4"/>
    </row>
    <row r="38" ht="17.25" customHeight="1" spans="1:13" x14ac:dyDescent="0.25">
      <c r="A38" s="194" t="s">
        <v>1115</v>
      </c>
      <c r="B38" s="175">
        <f>SUM(C42:C43)</f>
      </c>
      <c r="C38" s="175">
        <f>SUM(D42:D43)</f>
      </c>
      <c r="D38" s="175">
        <f>SUM(E42:E43)</f>
      </c>
      <c r="E38" s="175">
        <f>SUM(F42:F43)</f>
      </c>
      <c r="F38" s="175">
        <f>SUM(G42:G43)</f>
      </c>
      <c r="G38" s="175">
        <f>SUM(H42:H43)</f>
      </c>
      <c r="H38" s="175">
        <f>SUM(I42:I43)</f>
      </c>
      <c r="I38" s="175">
        <f>SUM(J42:J43)</f>
      </c>
      <c r="J38" s="75">
        <f>SUM(K40:K43)</f>
      </c>
      <c r="K38" s="4"/>
      <c r="L38" s="4"/>
    </row>
    <row r="39" ht="16.5" customHeight="1" spans="1:13" x14ac:dyDescent="0.25">
      <c r="A39" s="85" t="s">
        <v>926</v>
      </c>
      <c r="B39" s="173">
        <v>-18</v>
      </c>
      <c r="C39" s="73"/>
      <c r="D39" s="73"/>
      <c r="E39" s="173">
        <v>-79</v>
      </c>
      <c r="F39" s="73"/>
      <c r="G39" s="173">
        <v>-8</v>
      </c>
      <c r="H39" s="173">
        <v>-11</v>
      </c>
      <c r="I39" s="73"/>
      <c r="J39" s="443"/>
      <c r="K39" s="12" t="s">
        <v>1116</v>
      </c>
      <c r="L39" s="4"/>
    </row>
    <row r="40" ht="17.25" customHeight="1" spans="1:13" x14ac:dyDescent="0.25">
      <c r="A40" s="85" t="s">
        <v>926</v>
      </c>
      <c r="B40" s="424"/>
      <c r="C40" s="73"/>
      <c r="D40" s="73"/>
      <c r="E40" s="424"/>
      <c r="F40" s="73"/>
      <c r="G40" s="424"/>
      <c r="H40" s="173">
        <v>-30</v>
      </c>
      <c r="I40" s="73"/>
      <c r="J40" s="443"/>
      <c r="K40" s="12" t="s">
        <v>1117</v>
      </c>
      <c r="L40" s="4"/>
    </row>
    <row r="41" ht="17.25" customHeight="1" spans="1:13" x14ac:dyDescent="0.25">
      <c r="A41" s="194" t="s">
        <v>1118</v>
      </c>
      <c r="B41" s="175">
        <f>SUM(C44:C46)</f>
      </c>
      <c r="C41" s="175">
        <f>SUM(D44:D46)</f>
      </c>
      <c r="D41" s="175">
        <f>SUM(E44:E46)</f>
      </c>
      <c r="E41" s="175">
        <f>SUM(F44:F46)</f>
      </c>
      <c r="F41" s="175">
        <f>SUM(G44:G46)</f>
      </c>
      <c r="G41" s="175">
        <f>SUM(H44:H46)</f>
      </c>
      <c r="H41" s="175">
        <f>SUM(I44:I46)</f>
      </c>
      <c r="I41" s="175">
        <f>SUM(J44:J46)</f>
      </c>
      <c r="J41" s="75">
        <f>SUM(K44:K46)</f>
      </c>
      <c r="K41" s="4"/>
      <c r="L41" s="4"/>
    </row>
    <row r="42" ht="17.25" customHeight="1" spans="1:13" x14ac:dyDescent="0.25">
      <c r="A42" s="8"/>
      <c r="B42" s="73"/>
      <c r="C42" s="73"/>
      <c r="D42" s="73"/>
      <c r="E42" s="73"/>
      <c r="F42" s="73"/>
      <c r="G42" s="73"/>
      <c r="H42" s="58"/>
      <c r="I42" s="73"/>
      <c r="J42" s="443"/>
      <c r="K42" s="4"/>
      <c r="L42" s="4"/>
    </row>
    <row r="43" ht="14.25" customHeight="1" spans="1:13" x14ac:dyDescent="0.25">
      <c r="A43" s="57"/>
      <c r="B43" s="58"/>
      <c r="C43" s="58"/>
      <c r="D43" s="58"/>
      <c r="E43" s="58"/>
      <c r="F43" s="58"/>
      <c r="G43" s="58"/>
      <c r="H43" s="58"/>
      <c r="I43" s="58"/>
      <c r="J43" s="434"/>
      <c r="K43" s="4"/>
      <c r="L43" s="4"/>
    </row>
    <row r="44" ht="14.25" customHeight="1" spans="1:13" x14ac:dyDescent="0.25">
      <c r="A44" s="57"/>
      <c r="B44" s="58"/>
      <c r="C44" s="58"/>
      <c r="D44" s="58"/>
      <c r="E44" s="58"/>
      <c r="F44" s="58"/>
      <c r="G44" s="58"/>
      <c r="H44" s="58"/>
      <c r="I44" s="58"/>
      <c r="J44" s="434"/>
      <c r="K44" s="4"/>
      <c r="L44" s="4"/>
    </row>
    <row r="45" ht="17.25" customHeight="1" spans="1:13" x14ac:dyDescent="0.25">
      <c r="A45" s="57"/>
      <c r="B45" s="58"/>
      <c r="C45" s="58"/>
      <c r="D45" s="58"/>
      <c r="E45" s="58"/>
      <c r="F45" s="58"/>
      <c r="G45" s="58"/>
      <c r="H45" s="58"/>
      <c r="I45" s="58"/>
      <c r="J45" s="434"/>
      <c r="K45" s="4"/>
      <c r="L45" s="4"/>
    </row>
    <row r="46" ht="17.25" customHeight="1" spans="1:13" x14ac:dyDescent="0.25">
      <c r="A46" s="98" t="s">
        <v>178</v>
      </c>
      <c r="B46" s="99"/>
      <c r="C46" s="99"/>
      <c r="D46" s="99"/>
      <c r="E46" s="99"/>
      <c r="F46" s="99"/>
      <c r="G46" s="99"/>
      <c r="H46" s="99"/>
      <c r="I46" s="99"/>
      <c r="J46" s="439"/>
      <c r="K46" s="4"/>
      <c r="L46" s="4"/>
    </row>
    <row r="47" ht="17.25" customHeight="1" spans="1:13" x14ac:dyDescent="0.25">
      <c r="A47" s="26"/>
      <c r="B47" s="198" t="s">
        <v>17</v>
      </c>
      <c r="C47" s="198" t="s">
        <v>46</v>
      </c>
      <c r="D47" s="198" t="s">
        <v>8</v>
      </c>
      <c r="E47" s="198" t="s">
        <v>9</v>
      </c>
      <c r="F47" s="198" t="s">
        <v>13</v>
      </c>
      <c r="G47" s="198" t="s">
        <v>11</v>
      </c>
      <c r="H47" s="198" t="s">
        <v>169</v>
      </c>
      <c r="I47" s="198" t="s">
        <v>6</v>
      </c>
      <c r="J47" s="433" t="s">
        <v>40</v>
      </c>
      <c r="K47" s="4"/>
      <c r="L47" s="4"/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290714285714287" style="31" customWidth="1"/>
    <col min="3" max="3" width="9.147857142857141" style="3" customWidth="1"/>
  </cols>
  <sheetData>
    <row r="1" ht="17.25" customHeight="1" spans="1:4" x14ac:dyDescent="0.25">
      <c r="A1" s="257" t="s">
        <v>0</v>
      </c>
      <c r="B1" s="198" t="s">
        <v>169</v>
      </c>
      <c r="C1" s="252"/>
    </row>
    <row r="2" ht="17.25" customHeight="1" spans="1:4" x14ac:dyDescent="0.25">
      <c r="A2" s="57" t="s">
        <v>951</v>
      </c>
      <c r="B2" s="70">
        <v>20</v>
      </c>
      <c r="C2" s="60"/>
    </row>
    <row r="3" ht="17.25" customHeight="1" spans="1:4" x14ac:dyDescent="0.25">
      <c r="A3" s="108" t="s">
        <v>952</v>
      </c>
      <c r="B3" s="109">
        <f>SUM(C8)</f>
      </c>
      <c r="C3" s="373"/>
    </row>
    <row r="4" ht="17.25" customHeight="1" spans="1:4" x14ac:dyDescent="0.25">
      <c r="A4" s="85"/>
      <c r="B4" s="68"/>
      <c r="C4" s="66"/>
    </row>
    <row r="5" ht="17.25" customHeight="1" spans="1:4" x14ac:dyDescent="0.25">
      <c r="A5" s="108" t="s">
        <v>953</v>
      </c>
      <c r="B5" s="109">
        <f>SUM(C9:C10)</f>
      </c>
      <c r="C5" s="373"/>
    </row>
    <row r="6" ht="17.25" customHeight="1" spans="1:4" x14ac:dyDescent="0.25">
      <c r="A6" s="85"/>
      <c r="B6" s="68"/>
      <c r="C6" s="66"/>
    </row>
    <row r="7" ht="17.25" customHeight="1" spans="1:4" x14ac:dyDescent="0.25">
      <c r="A7" s="108" t="s">
        <v>954</v>
      </c>
      <c r="B7" s="109">
        <f>SUM(C11:C12)</f>
      </c>
      <c r="C7" s="373"/>
    </row>
    <row r="8" ht="17.25" customHeight="1" spans="1:4" x14ac:dyDescent="0.25">
      <c r="A8" s="17"/>
      <c r="B8" s="68"/>
      <c r="C8" s="66"/>
    </row>
    <row r="9" ht="17.25" customHeight="1" spans="1:4" x14ac:dyDescent="0.25">
      <c r="A9" s="108" t="s">
        <v>1027</v>
      </c>
      <c r="B9" s="109">
        <f>SUM(C13:C14)</f>
      </c>
      <c r="C9" s="373"/>
    </row>
    <row r="10" ht="17.25" customHeight="1" spans="1:4" x14ac:dyDescent="0.25">
      <c r="A10" s="17">
        <v>45209</v>
      </c>
      <c r="B10" s="67">
        <v>-20</v>
      </c>
      <c r="C10" s="66"/>
    </row>
    <row r="11" ht="17.25" customHeight="1" spans="1:4" x14ac:dyDescent="0.25">
      <c r="A11" s="108" t="s">
        <v>1028</v>
      </c>
      <c r="B11" s="109">
        <f>SUM(C15:C16)</f>
      </c>
      <c r="C11" s="373"/>
    </row>
    <row r="12" ht="17.25" customHeight="1" spans="1:4" x14ac:dyDescent="0.25">
      <c r="A12" s="17"/>
      <c r="B12" s="18"/>
      <c r="C12" s="19"/>
    </row>
    <row r="13" ht="17.25" customHeight="1" spans="1:4" x14ac:dyDescent="0.25">
      <c r="A13" s="57"/>
      <c r="B13" s="58"/>
      <c r="C13" s="60"/>
    </row>
    <row r="14" ht="17.25" customHeight="1" spans="1:4" x14ac:dyDescent="0.25">
      <c r="A14" s="98" t="s">
        <v>277</v>
      </c>
      <c r="B14" s="381">
        <f>SUM(C8)</f>
      </c>
      <c r="C14" s="432"/>
    </row>
    <row r="15" ht="17.25" customHeight="1" spans="1:4" x14ac:dyDescent="0.25">
      <c r="A15" s="5" t="s">
        <v>773</v>
      </c>
      <c r="B15" s="382">
        <v>20</v>
      </c>
      <c r="C15" s="444"/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31" customWidth="1"/>
    <col min="10" max="12" width="9.147857142857141" style="31" customWidth="1"/>
  </cols>
  <sheetData>
    <row r="1" ht="17.25" customHeight="1" spans="1:13" x14ac:dyDescent="0.25">
      <c r="A1" s="257" t="s">
        <v>0</v>
      </c>
      <c r="B1" s="198" t="s">
        <v>12</v>
      </c>
      <c r="C1" s="198" t="s">
        <v>13</v>
      </c>
      <c r="D1" s="198" t="s">
        <v>9</v>
      </c>
      <c r="E1" s="198" t="s">
        <v>17</v>
      </c>
      <c r="F1" s="198" t="s">
        <v>10</v>
      </c>
      <c r="G1" s="198" t="s">
        <v>18</v>
      </c>
      <c r="H1" s="198" t="s">
        <v>169</v>
      </c>
      <c r="I1" s="198" t="s">
        <v>46</v>
      </c>
      <c r="J1" s="198" t="s">
        <v>8</v>
      </c>
      <c r="K1" s="198" t="s">
        <v>205</v>
      </c>
      <c r="L1" s="198" t="s">
        <v>11</v>
      </c>
    </row>
    <row r="2" ht="17.25" customHeight="1" spans="1:13" x14ac:dyDescent="0.25">
      <c r="A2" s="17" t="s">
        <v>815</v>
      </c>
      <c r="B2" s="32">
        <v>432</v>
      </c>
      <c r="C2" s="32">
        <v>392</v>
      </c>
      <c r="D2" s="32">
        <v>53</v>
      </c>
      <c r="E2" s="32">
        <v>67</v>
      </c>
      <c r="F2" s="32">
        <v>20</v>
      </c>
      <c r="G2" s="32">
        <v>100</v>
      </c>
      <c r="H2" s="32">
        <v>36</v>
      </c>
      <c r="I2" s="32">
        <v>106</v>
      </c>
      <c r="J2" s="32">
        <v>20</v>
      </c>
      <c r="K2" s="18"/>
      <c r="L2" s="18"/>
    </row>
    <row r="3" ht="17.25" customHeight="1" spans="1:13" x14ac:dyDescent="0.25">
      <c r="A3" s="17" t="s">
        <v>815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32">
        <v>50</v>
      </c>
    </row>
    <row r="4" ht="17.25" customHeight="1" spans="1:13" x14ac:dyDescent="0.25">
      <c r="A4" s="17" t="s">
        <v>863</v>
      </c>
      <c r="B4" s="18"/>
      <c r="C4" s="18"/>
      <c r="D4" s="18"/>
      <c r="E4" s="32">
        <v>82</v>
      </c>
      <c r="F4" s="18"/>
      <c r="G4" s="18"/>
      <c r="H4" s="32">
        <v>50</v>
      </c>
      <c r="I4" s="32">
        <v>98</v>
      </c>
      <c r="J4" s="18"/>
      <c r="K4" s="18"/>
      <c r="L4" s="32">
        <v>100</v>
      </c>
    </row>
    <row r="5" ht="17.25" customHeight="1" spans="1:13" x14ac:dyDescent="0.25">
      <c r="A5" s="17" t="s">
        <v>372</v>
      </c>
      <c r="B5" s="18"/>
      <c r="C5" s="18"/>
      <c r="D5" s="18"/>
      <c r="E5" s="32">
        <v>91</v>
      </c>
      <c r="F5" s="32">
        <v>37</v>
      </c>
      <c r="G5" s="18"/>
      <c r="H5" s="18"/>
      <c r="I5" s="18"/>
      <c r="J5" s="18"/>
      <c r="K5" s="32">
        <v>344</v>
      </c>
      <c r="L5" s="18"/>
    </row>
    <row r="6" ht="17.25" customHeight="1" spans="1:13" x14ac:dyDescent="0.25">
      <c r="A6" s="57" t="s">
        <v>866</v>
      </c>
      <c r="B6" s="58"/>
      <c r="C6" s="58"/>
      <c r="D6" s="58"/>
      <c r="E6" s="58"/>
      <c r="F6" s="70">
        <v>4</v>
      </c>
      <c r="G6" s="58"/>
      <c r="H6" s="58"/>
      <c r="I6" s="58"/>
      <c r="J6" s="58"/>
      <c r="K6" s="58"/>
      <c r="L6" s="58"/>
    </row>
    <row r="7" ht="17.25" customHeight="1" spans="1:13" x14ac:dyDescent="0.25">
      <c r="A7" s="108" t="s">
        <v>953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  <c r="L7" s="109">
        <f>SUM(M8:M12)</f>
      </c>
    </row>
    <row r="8" ht="17.25" customHeight="1" spans="1:13" x14ac:dyDescent="0.25">
      <c r="A8" s="85">
        <v>44965</v>
      </c>
      <c r="B8" s="68"/>
      <c r="C8" s="68"/>
      <c r="D8" s="68"/>
      <c r="E8" s="68"/>
      <c r="F8" s="67">
        <v>39</v>
      </c>
      <c r="G8" s="68"/>
      <c r="H8" s="68"/>
      <c r="I8" s="68"/>
      <c r="J8" s="68"/>
      <c r="K8" s="68"/>
      <c r="L8" s="68"/>
    </row>
    <row r="9" ht="17.25" customHeight="1" spans="1:13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ht="17.25" customHeight="1" spans="1:13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</row>
    <row r="12" ht="17.25" customHeight="1" spans="1:13" x14ac:dyDescent="0.25">
      <c r="A12" s="17">
        <v>45209</v>
      </c>
      <c r="B12" s="18"/>
      <c r="C12" s="18"/>
      <c r="D12" s="18"/>
      <c r="E12" s="32">
        <v>-108</v>
      </c>
      <c r="F12" s="18"/>
      <c r="G12" s="18"/>
      <c r="H12" s="32">
        <v>-10</v>
      </c>
      <c r="I12" s="18"/>
      <c r="J12" s="18"/>
      <c r="K12" s="18"/>
      <c r="L12" s="18"/>
    </row>
    <row r="13" ht="16.5" customHeight="1" spans="1:13" x14ac:dyDescent="0.25">
      <c r="A13" s="17" t="s">
        <v>320</v>
      </c>
      <c r="B13" s="18"/>
      <c r="C13" s="18"/>
      <c r="D13" s="18"/>
      <c r="E13" s="32">
        <v>-40</v>
      </c>
      <c r="F13" s="18"/>
      <c r="G13" s="18"/>
      <c r="H13" s="32">
        <v>-6</v>
      </c>
      <c r="I13" s="32">
        <v>-10</v>
      </c>
      <c r="J13" s="18"/>
      <c r="K13" s="18"/>
      <c r="L13" s="18"/>
    </row>
    <row r="14" ht="17.25" customHeight="1" spans="1:13" x14ac:dyDescent="0.25">
      <c r="A14" s="108" t="s">
        <v>1028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109">
        <f>SUM(G17:G19)</f>
      </c>
      <c r="G14" s="109">
        <f>SUM(H17:H19)</f>
      </c>
      <c r="H14" s="109">
        <f>SUM(I17:I19)</f>
      </c>
      <c r="I14" s="109">
        <f>SUM(J17:J19)</f>
      </c>
      <c r="J14" s="109">
        <f>SUM(K17:K19)</f>
      </c>
      <c r="K14" s="109">
        <f>SUM(L17:L19)</f>
      </c>
      <c r="L14" s="109">
        <f>SUM(M17:M19)</f>
      </c>
    </row>
    <row r="15" ht="17.25" customHeight="1" spans="1:13" x14ac:dyDescent="0.25">
      <c r="A15" s="17">
        <v>44968</v>
      </c>
      <c r="B15" s="32">
        <v>-214</v>
      </c>
      <c r="C15" s="32">
        <v>-78</v>
      </c>
      <c r="D15" s="32">
        <v>-28</v>
      </c>
      <c r="E15" s="32">
        <v>-73</v>
      </c>
      <c r="F15" s="18"/>
      <c r="G15" s="18"/>
      <c r="H15" s="32">
        <v>-34</v>
      </c>
      <c r="I15" s="32">
        <v>-58</v>
      </c>
      <c r="J15" s="32">
        <v>-20</v>
      </c>
      <c r="K15" s="32">
        <v>-83</v>
      </c>
      <c r="L15" s="18"/>
    </row>
    <row r="16" ht="17.25" customHeight="1" spans="1:13" x14ac:dyDescent="0.25">
      <c r="A16" s="57">
        <v>45149</v>
      </c>
      <c r="B16" s="58"/>
      <c r="C16" s="58"/>
      <c r="D16" s="58"/>
      <c r="E16" s="70">
        <v>-19</v>
      </c>
      <c r="F16" s="58"/>
      <c r="G16" s="58"/>
      <c r="H16" s="70">
        <v>-16</v>
      </c>
      <c r="I16" s="58"/>
      <c r="J16" s="58"/>
      <c r="K16" s="58"/>
      <c r="L16" s="58"/>
    </row>
    <row r="17" ht="17.25" customHeight="1" spans="1:13" x14ac:dyDescent="0.25">
      <c r="A17" s="17" t="s">
        <v>361</v>
      </c>
      <c r="B17" s="58"/>
      <c r="C17" s="70">
        <v>-53</v>
      </c>
      <c r="D17" s="58"/>
      <c r="E17" s="58"/>
      <c r="F17" s="58"/>
      <c r="G17" s="58"/>
      <c r="H17" s="58"/>
      <c r="I17" s="70">
        <v>-43</v>
      </c>
      <c r="J17" s="58"/>
      <c r="K17" s="58"/>
      <c r="L17" s="58"/>
    </row>
    <row r="18" ht="17.25" customHeight="1" spans="1:13" x14ac:dyDescent="0.25">
      <c r="A18" s="17" t="s">
        <v>824</v>
      </c>
      <c r="B18" s="70">
        <v>-2</v>
      </c>
      <c r="C18" s="70">
        <v>-3</v>
      </c>
      <c r="D18" s="70">
        <v>-25</v>
      </c>
      <c r="E18" s="58"/>
      <c r="F18" s="58"/>
      <c r="G18" s="58"/>
      <c r="H18" s="70">
        <v>-20</v>
      </c>
      <c r="I18" s="58"/>
      <c r="J18" s="58"/>
      <c r="K18" s="58"/>
      <c r="L18" s="70">
        <v>-30</v>
      </c>
    </row>
    <row r="19" ht="17.25" customHeight="1" spans="1:13" x14ac:dyDescent="0.25">
      <c r="A19" s="17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</row>
    <row r="20" ht="17.25" customHeight="1" spans="1:13" x14ac:dyDescent="0.25">
      <c r="A20" s="17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</row>
    <row r="21" ht="17.25" customHeight="1" spans="1:13" x14ac:dyDescent="0.25">
      <c r="A21" s="8"/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/>
    </row>
    <row r="22" ht="17.25" customHeight="1" spans="1:13" x14ac:dyDescent="0.25">
      <c r="A22" s="57"/>
      <c r="B22" s="70">
        <f>SUM(C20:C26)</f>
      </c>
      <c r="C22" s="70">
        <f>SUM(D20:D26)</f>
      </c>
      <c r="D22" s="70">
        <f>SUM(E20:E26)</f>
      </c>
      <c r="E22" s="70">
        <f>SUM(F20:F26)</f>
      </c>
      <c r="F22" s="70">
        <f>SUM(G20:G26)</f>
      </c>
      <c r="G22" s="70">
        <f>SUM(H20:H26)</f>
      </c>
      <c r="H22" s="70">
        <f>SUM(I20:I26)</f>
      </c>
      <c r="I22" s="70">
        <f>SUM(J20:J26)</f>
      </c>
      <c r="J22" s="70">
        <f>SUM(K20:K26)</f>
      </c>
      <c r="K22" s="70">
        <f>SUM(L20:L26)</f>
      </c>
      <c r="L22" s="70">
        <f>SUM(M20:M26)</f>
      </c>
    </row>
    <row r="23" ht="17.25" customHeight="1" spans="1:13" x14ac:dyDescent="0.25">
      <c r="A23" s="98" t="s">
        <v>277</v>
      </c>
      <c r="B23" s="381">
        <f>SUM(C8:C10)</f>
      </c>
      <c r="C23" s="381">
        <f>SUM(D8:D10)</f>
      </c>
      <c r="D23" s="381">
        <f>SUM(E8:E10)</f>
      </c>
      <c r="E23" s="381">
        <f>SUM(F8:F11)</f>
      </c>
      <c r="F23" s="381">
        <f>SUM(G13:G14)</f>
      </c>
      <c r="G23" s="381">
        <f>SUM(H8:H10)</f>
      </c>
      <c r="H23" s="381">
        <f>SUM(I8:I10)</f>
      </c>
      <c r="I23" s="381">
        <f>SUM(J8:J10)</f>
      </c>
      <c r="J23" s="381">
        <f>SUM(K8:K10)</f>
      </c>
      <c r="K23" s="381">
        <f>SUM(L8:L11)</f>
      </c>
      <c r="L23" s="381">
        <f>SUM(M8:M10)</f>
      </c>
    </row>
    <row r="24" ht="17.25" customHeight="1" spans="1:13" x14ac:dyDescent="0.25">
      <c r="A24" s="5" t="s">
        <v>773</v>
      </c>
      <c r="B24" s="382">
        <v>432</v>
      </c>
      <c r="C24" s="382">
        <v>392</v>
      </c>
      <c r="D24" s="382">
        <v>53</v>
      </c>
      <c r="E24" s="382">
        <v>240</v>
      </c>
      <c r="F24" s="382">
        <v>100</v>
      </c>
      <c r="G24" s="382">
        <v>100</v>
      </c>
      <c r="H24" s="382">
        <v>86</v>
      </c>
      <c r="I24" s="382">
        <v>204</v>
      </c>
      <c r="J24" s="382">
        <v>20</v>
      </c>
      <c r="K24" s="382">
        <v>344</v>
      </c>
      <c r="L24" s="382">
        <v>150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0" width="9.147857142857141" style="31" customWidth="1"/>
    <col min="11" max="11" width="9.147857142857141" style="2" customWidth="1"/>
  </cols>
  <sheetData>
    <row r="1" ht="17.25" customHeight="1" spans="1:12" x14ac:dyDescent="0.25">
      <c r="A1" s="257" t="s">
        <v>0</v>
      </c>
      <c r="B1" s="198" t="s">
        <v>8</v>
      </c>
      <c r="C1" s="198" t="s">
        <v>46</v>
      </c>
      <c r="D1" s="198" t="s">
        <v>17</v>
      </c>
      <c r="E1" s="198" t="s">
        <v>13</v>
      </c>
      <c r="F1" s="198" t="s">
        <v>169</v>
      </c>
      <c r="G1" s="198" t="s">
        <v>9</v>
      </c>
      <c r="H1" s="198" t="s">
        <v>7</v>
      </c>
      <c r="I1" s="198" t="s">
        <v>3</v>
      </c>
      <c r="J1" s="198" t="s">
        <v>47</v>
      </c>
      <c r="K1" s="198"/>
    </row>
    <row r="2" ht="17.25" customHeight="1" spans="1:12" x14ac:dyDescent="0.25">
      <c r="A2" s="17" t="s">
        <v>815</v>
      </c>
      <c r="B2" s="32">
        <v>71</v>
      </c>
      <c r="C2" s="18"/>
      <c r="D2" s="18"/>
      <c r="E2" s="18"/>
      <c r="F2" s="18"/>
      <c r="G2" s="18"/>
      <c r="H2" s="18"/>
      <c r="I2" s="18"/>
      <c r="J2" s="18"/>
      <c r="K2" s="18"/>
    </row>
    <row r="3" ht="17.25" customHeight="1" spans="1:12" x14ac:dyDescent="0.25">
      <c r="A3" s="17" t="s">
        <v>863</v>
      </c>
      <c r="B3" s="32">
        <v>163</v>
      </c>
      <c r="C3" s="18"/>
      <c r="D3" s="18"/>
      <c r="E3" s="18"/>
      <c r="F3" s="18"/>
      <c r="G3" s="18"/>
      <c r="H3" s="18"/>
      <c r="I3" s="18"/>
      <c r="J3" s="18"/>
      <c r="K3" s="18"/>
    </row>
    <row r="4" ht="17.25" customHeight="1" spans="1:12" x14ac:dyDescent="0.25">
      <c r="A4" s="17" t="s">
        <v>372</v>
      </c>
      <c r="B4" s="32">
        <v>100</v>
      </c>
      <c r="C4" s="32">
        <v>100</v>
      </c>
      <c r="D4" s="32">
        <v>200</v>
      </c>
      <c r="E4" s="32">
        <v>960</v>
      </c>
      <c r="F4" s="32">
        <v>15</v>
      </c>
      <c r="G4" s="32">
        <v>100</v>
      </c>
      <c r="H4" s="18"/>
      <c r="I4" s="18"/>
      <c r="J4" s="18"/>
      <c r="K4" s="18"/>
    </row>
    <row r="5" ht="17.25" customHeight="1" spans="1:12" x14ac:dyDescent="0.25">
      <c r="A5" s="17" t="s">
        <v>866</v>
      </c>
      <c r="B5" s="32">
        <v>86</v>
      </c>
      <c r="C5" s="32">
        <v>60</v>
      </c>
      <c r="D5" s="36"/>
      <c r="E5" s="36"/>
      <c r="F5" s="32">
        <v>18</v>
      </c>
      <c r="G5" s="32">
        <v>220</v>
      </c>
      <c r="H5" s="32">
        <v>25</v>
      </c>
      <c r="I5" s="32">
        <v>25</v>
      </c>
      <c r="J5" s="18"/>
      <c r="K5" s="36"/>
    </row>
    <row r="6" ht="17.25" customHeight="1" spans="1:12" x14ac:dyDescent="0.25">
      <c r="A6" s="57" t="s">
        <v>1119</v>
      </c>
      <c r="B6" s="58"/>
      <c r="C6" s="58"/>
      <c r="D6" s="73"/>
      <c r="E6" s="73"/>
      <c r="F6" s="58"/>
      <c r="G6" s="58"/>
      <c r="H6" s="58"/>
      <c r="I6" s="58"/>
      <c r="J6" s="70">
        <v>80</v>
      </c>
      <c r="K6" s="73"/>
    </row>
    <row r="7" ht="18.75" customHeight="1" spans="1:12" x14ac:dyDescent="0.25">
      <c r="A7" s="108" t="s">
        <v>953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</row>
    <row r="8" ht="17.25" customHeight="1" spans="1:12" x14ac:dyDescent="0.25">
      <c r="A8" s="85">
        <v>44965</v>
      </c>
      <c r="B8" s="68"/>
      <c r="C8" s="68"/>
      <c r="D8" s="94"/>
      <c r="E8" s="94"/>
      <c r="F8" s="68"/>
      <c r="G8" s="68"/>
      <c r="H8" s="67">
        <v>55</v>
      </c>
      <c r="I8" s="67">
        <v>75</v>
      </c>
      <c r="J8" s="68"/>
      <c r="K8" s="94"/>
    </row>
    <row r="9" ht="17.25" customHeight="1" spans="1:12" x14ac:dyDescent="0.25">
      <c r="A9" s="108" t="s">
        <v>954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</row>
    <row r="10" ht="17.25" customHeight="1" spans="1:12" x14ac:dyDescent="0.25">
      <c r="A10" s="17"/>
      <c r="B10" s="68"/>
      <c r="C10" s="68"/>
      <c r="D10" s="94"/>
      <c r="E10" s="94"/>
      <c r="F10" s="68"/>
      <c r="G10" s="68"/>
      <c r="H10" s="68"/>
      <c r="I10" s="68"/>
      <c r="J10" s="68"/>
      <c r="K10" s="94"/>
    </row>
    <row r="11" ht="17.25" customHeight="1" spans="1:12" x14ac:dyDescent="0.25">
      <c r="A11" s="108" t="s">
        <v>1027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</row>
    <row r="12" ht="17.25" customHeight="1" spans="1:12" x14ac:dyDescent="0.25">
      <c r="A12" s="17" t="s">
        <v>320</v>
      </c>
      <c r="B12" s="68"/>
      <c r="C12" s="68"/>
      <c r="D12" s="94"/>
      <c r="E12" s="94"/>
      <c r="F12" s="68"/>
      <c r="G12" s="68"/>
      <c r="H12" s="67">
        <v>-30</v>
      </c>
      <c r="I12" s="68"/>
      <c r="J12" s="67">
        <v>-26</v>
      </c>
      <c r="K12" s="94"/>
    </row>
    <row r="13" ht="17.25" customHeight="1" spans="1:12" x14ac:dyDescent="0.25">
      <c r="A13" s="108" t="s">
        <v>1028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109">
        <f>SUM(K17:K18)</f>
      </c>
      <c r="K13" s="109">
        <f>SUM(L17:L18)</f>
      </c>
    </row>
    <row r="14" ht="17.25" customHeight="1" spans="1:12" x14ac:dyDescent="0.25">
      <c r="A14" s="17">
        <v>44968</v>
      </c>
      <c r="B14" s="32">
        <v>-170</v>
      </c>
      <c r="C14" s="18"/>
      <c r="D14" s="18"/>
      <c r="E14" s="18"/>
      <c r="F14" s="18"/>
      <c r="G14" s="18"/>
      <c r="H14" s="32">
        <v>-34</v>
      </c>
      <c r="I14" s="18"/>
      <c r="J14" s="18"/>
      <c r="K14" s="18"/>
    </row>
    <row r="15" ht="17.25" customHeight="1" spans="1:12" x14ac:dyDescent="0.25">
      <c r="A15" s="57">
        <v>45149</v>
      </c>
      <c r="B15" s="70">
        <v>-182</v>
      </c>
      <c r="C15" s="58"/>
      <c r="D15" s="70">
        <v>-91</v>
      </c>
      <c r="E15" s="58"/>
      <c r="F15" s="58"/>
      <c r="G15" s="58"/>
      <c r="H15" s="58"/>
      <c r="I15" s="58"/>
      <c r="J15" s="58"/>
      <c r="K15" s="58"/>
    </row>
    <row r="16" ht="17.25" customHeight="1" spans="1:12" x14ac:dyDescent="0.25">
      <c r="A16" s="17" t="s">
        <v>361</v>
      </c>
      <c r="B16" s="58"/>
      <c r="C16" s="58"/>
      <c r="D16" s="58"/>
      <c r="E16" s="58"/>
      <c r="F16" s="58"/>
      <c r="G16" s="58"/>
      <c r="H16" s="70">
        <v>-16</v>
      </c>
      <c r="I16" s="58"/>
      <c r="J16" s="70">
        <v>-29</v>
      </c>
      <c r="K16" s="58"/>
    </row>
    <row r="17" ht="17.25" customHeight="1" spans="1:12" x14ac:dyDescent="0.25">
      <c r="A17" s="17" t="s">
        <v>824</v>
      </c>
      <c r="B17" s="58"/>
      <c r="C17" s="58"/>
      <c r="D17" s="70">
        <v>-14</v>
      </c>
      <c r="E17" s="58"/>
      <c r="F17" s="70">
        <v>-6</v>
      </c>
      <c r="G17" s="58"/>
      <c r="H17" s="58"/>
      <c r="I17" s="58"/>
      <c r="J17" s="70">
        <v>-5</v>
      </c>
      <c r="K17" s="58"/>
    </row>
    <row r="18" ht="17.25" customHeight="1" spans="1:12" x14ac:dyDescent="0.25">
      <c r="A18" s="57"/>
      <c r="B18" s="58"/>
      <c r="C18" s="58"/>
      <c r="D18" s="58"/>
      <c r="E18" s="58"/>
      <c r="F18" s="58"/>
      <c r="G18" s="58"/>
      <c r="H18" s="58"/>
      <c r="I18" s="58"/>
      <c r="J18" s="58"/>
      <c r="K18" s="58"/>
    </row>
    <row r="19" ht="17.25" customHeight="1" spans="1:12" x14ac:dyDescent="0.25">
      <c r="A19" s="57"/>
      <c r="B19" s="58"/>
      <c r="C19" s="58"/>
      <c r="D19" s="58"/>
      <c r="E19" s="58"/>
      <c r="F19" s="58"/>
      <c r="G19" s="58"/>
      <c r="H19" s="58"/>
      <c r="I19" s="58"/>
      <c r="J19" s="58"/>
      <c r="K19" s="58"/>
    </row>
    <row r="20" ht="17.25" customHeight="1" spans="1:12" x14ac:dyDescent="0.25">
      <c r="A20" s="57"/>
      <c r="B20" s="58"/>
      <c r="C20" s="58"/>
      <c r="D20" s="58"/>
      <c r="E20" s="58"/>
      <c r="F20" s="58"/>
      <c r="G20" s="58"/>
      <c r="H20" s="58"/>
      <c r="I20" s="58"/>
      <c r="J20" s="58"/>
      <c r="K20" s="58"/>
    </row>
    <row r="21" ht="16.5" customHeight="1" spans="1:12" x14ac:dyDescent="0.25">
      <c r="A21" s="57"/>
      <c r="B21" s="70">
        <f>SUM(C17:C23)</f>
      </c>
      <c r="C21" s="70">
        <f>SUM(D17:D23)</f>
      </c>
      <c r="D21" s="70">
        <f>SUM(E17:E23)</f>
      </c>
      <c r="E21" s="70">
        <f>SUM(F17:F23)</f>
      </c>
      <c r="F21" s="70">
        <f>SUM(G17:G23)</f>
      </c>
      <c r="G21" s="70">
        <f>SUM(H17:H23)</f>
      </c>
      <c r="H21" s="70">
        <f>SUM(I17:I23)</f>
      </c>
      <c r="I21" s="70">
        <f>SUM(J17:J23)</f>
      </c>
      <c r="J21" s="70">
        <f>SUM(K17:K23)</f>
      </c>
      <c r="K21" s="70">
        <f>SUM(L17:L23)</f>
      </c>
    </row>
    <row r="22" ht="17.25" customHeight="1" spans="1:12" x14ac:dyDescent="0.25">
      <c r="A22" s="98" t="s">
        <v>277</v>
      </c>
      <c r="B22" s="381">
        <f>SUM(C8:C12)</f>
      </c>
      <c r="C22" s="381">
        <f>SUM(D8:D12)</f>
      </c>
      <c r="D22" s="381">
        <f>SUM(E8:E12)</f>
      </c>
      <c r="E22" s="381">
        <f>SUM(F8:F12)</f>
      </c>
      <c r="F22" s="381">
        <f>SUM(G8:G12)</f>
      </c>
      <c r="G22" s="381">
        <f>SUM(H8:H12)</f>
      </c>
      <c r="H22" s="381">
        <f>SUM(I13:I14)</f>
      </c>
      <c r="I22" s="381">
        <f>SUM(J13:J14)</f>
      </c>
      <c r="J22" s="381">
        <f>SUM(K8:K12)</f>
      </c>
      <c r="K22" s="282">
        <f>SUM(L8:L14)</f>
      </c>
    </row>
    <row r="23" ht="17.25" customHeight="1" spans="1:12" x14ac:dyDescent="0.25">
      <c r="A23" s="5" t="s">
        <v>773</v>
      </c>
      <c r="B23" s="382">
        <v>420</v>
      </c>
      <c r="C23" s="382">
        <v>160</v>
      </c>
      <c r="D23" s="382">
        <v>200</v>
      </c>
      <c r="E23" s="382">
        <v>960</v>
      </c>
      <c r="F23" s="382">
        <v>33</v>
      </c>
      <c r="G23" s="382">
        <v>320</v>
      </c>
      <c r="H23" s="382">
        <v>80</v>
      </c>
      <c r="I23" s="382">
        <v>100</v>
      </c>
      <c r="J23" s="382">
        <v>80</v>
      </c>
      <c r="K23" s="409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31" customWidth="1"/>
    <col min="4" max="4" width="9.147857142857141" style="2" customWidth="1"/>
  </cols>
  <sheetData>
    <row r="1" ht="17.25" customHeight="1" spans="1:5" x14ac:dyDescent="0.25">
      <c r="A1" s="257" t="s">
        <v>0</v>
      </c>
      <c r="B1" s="198" t="s">
        <v>8</v>
      </c>
      <c r="C1" s="198" t="s">
        <v>10</v>
      </c>
      <c r="D1" s="198"/>
    </row>
    <row r="2" ht="17.25" customHeight="1" spans="1:5" x14ac:dyDescent="0.25">
      <c r="A2" s="17">
        <v>44965</v>
      </c>
      <c r="B2" s="32">
        <v>264</v>
      </c>
      <c r="C2" s="18"/>
      <c r="D2" s="18"/>
    </row>
    <row r="3" ht="17.25" customHeight="1" spans="1:5" x14ac:dyDescent="0.25">
      <c r="A3" s="108" t="s">
        <v>954</v>
      </c>
      <c r="B3" s="109">
        <f>SUM(C8)</f>
      </c>
      <c r="C3" s="109">
        <f>SUM(D7:D8)</f>
      </c>
      <c r="D3" s="237"/>
    </row>
    <row r="4" ht="17.25" customHeight="1" spans="1:5" x14ac:dyDescent="0.25">
      <c r="A4" s="17"/>
      <c r="B4" s="18"/>
      <c r="C4" s="18"/>
      <c r="D4" s="18"/>
    </row>
    <row r="5" ht="17.25" customHeight="1" spans="1:5" x14ac:dyDescent="0.25">
      <c r="A5" s="108" t="s">
        <v>1027</v>
      </c>
      <c r="B5" s="109">
        <f>SUM(C9:C10)</f>
      </c>
      <c r="C5" s="109">
        <f>SUM(D9:D10)</f>
      </c>
      <c r="D5" s="237"/>
    </row>
    <row r="6" ht="17.25" customHeight="1" spans="1:5" x14ac:dyDescent="0.25">
      <c r="A6" s="17"/>
      <c r="B6" s="18"/>
      <c r="C6" s="18"/>
      <c r="D6" s="36"/>
    </row>
    <row r="7" ht="17.25" customHeight="1" spans="1:5" x14ac:dyDescent="0.25">
      <c r="A7" s="108" t="s">
        <v>1028</v>
      </c>
      <c r="B7" s="109">
        <f>SUM(C11:C12)</f>
      </c>
      <c r="C7" s="109">
        <f>SUM(D11:D12)</f>
      </c>
      <c r="D7" s="237"/>
    </row>
    <row r="8" ht="17.25" customHeight="1" spans="1:5" x14ac:dyDescent="0.25">
      <c r="A8" s="17"/>
      <c r="B8" s="18"/>
      <c r="C8" s="18"/>
      <c r="D8" s="36"/>
    </row>
    <row r="9" ht="17.25" customHeight="1" spans="1:5" x14ac:dyDescent="0.25">
      <c r="A9" s="17"/>
      <c r="B9" s="18"/>
      <c r="C9" s="18"/>
      <c r="D9" s="36"/>
    </row>
    <row r="10" ht="17.25" customHeight="1" spans="1:5" x14ac:dyDescent="0.25">
      <c r="A10" s="17"/>
      <c r="B10" s="18"/>
      <c r="C10" s="18"/>
      <c r="D10" s="18"/>
    </row>
    <row r="11" ht="16.5" customHeight="1" spans="1:5" x14ac:dyDescent="0.25">
      <c r="A11" s="57"/>
      <c r="B11" s="58"/>
      <c r="C11" s="58"/>
      <c r="D11" s="58"/>
    </row>
    <row r="12" ht="17.25" customHeight="1" spans="1:5" x14ac:dyDescent="0.25">
      <c r="A12" s="98" t="s">
        <v>277</v>
      </c>
      <c r="B12" s="381">
        <f>SUM(C8)</f>
      </c>
      <c r="C12" s="282">
        <f>SUM(D8:D15)</f>
      </c>
      <c r="D12" s="282">
        <f>SUM(E8:E15)</f>
      </c>
    </row>
    <row r="13" ht="17.25" customHeight="1" spans="1:5" x14ac:dyDescent="0.25">
      <c r="A13" s="5" t="s">
        <v>773</v>
      </c>
      <c r="B13" s="382">
        <v>264</v>
      </c>
      <c r="C13" s="382">
        <v>150</v>
      </c>
      <c r="D13" s="409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6" width="9.147857142857141" style="31" customWidth="1"/>
    <col min="7" max="7" width="9.147857142857141" style="2" customWidth="1"/>
  </cols>
  <sheetData>
    <row r="1" ht="17.25" customHeight="1" spans="1:8" x14ac:dyDescent="0.25">
      <c r="A1" s="257" t="s">
        <v>0</v>
      </c>
      <c r="B1" s="198" t="s">
        <v>12</v>
      </c>
      <c r="C1" s="198" t="s">
        <v>205</v>
      </c>
      <c r="D1" s="198" t="s">
        <v>10</v>
      </c>
      <c r="E1" s="198" t="s">
        <v>18</v>
      </c>
      <c r="F1" s="198" t="s">
        <v>167</v>
      </c>
      <c r="G1" s="198"/>
    </row>
    <row r="2" ht="17.25" customHeight="1" spans="1:8" x14ac:dyDescent="0.25">
      <c r="A2" s="17">
        <v>44993</v>
      </c>
      <c r="B2" s="32">
        <v>336</v>
      </c>
      <c r="C2" s="32">
        <v>224</v>
      </c>
      <c r="D2" s="36"/>
      <c r="E2" s="32">
        <v>28</v>
      </c>
      <c r="F2" s="32">
        <v>140</v>
      </c>
      <c r="G2" s="36"/>
    </row>
    <row r="3" ht="17.25" customHeight="1" spans="1:8" x14ac:dyDescent="0.25">
      <c r="A3" s="57">
        <v>45238</v>
      </c>
      <c r="B3" s="58"/>
      <c r="C3" s="58"/>
      <c r="D3" s="70">
        <v>52</v>
      </c>
      <c r="E3" s="58"/>
      <c r="F3" s="58"/>
      <c r="G3" s="58"/>
    </row>
    <row r="4" ht="17.25" customHeight="1" spans="1:8" x14ac:dyDescent="0.25">
      <c r="A4" s="108" t="s">
        <v>954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109">
        <f>SUM(H8:H9)</f>
      </c>
    </row>
    <row r="5" ht="17.25" customHeight="1" spans="1:8" x14ac:dyDescent="0.25">
      <c r="A5" s="85"/>
      <c r="B5" s="68"/>
      <c r="C5" s="68"/>
      <c r="D5" s="68"/>
      <c r="E5" s="68"/>
      <c r="F5" s="68"/>
      <c r="G5" s="94"/>
    </row>
    <row r="6" ht="17.25" customHeight="1" spans="1:8" x14ac:dyDescent="0.25">
      <c r="A6" s="108" t="s">
        <v>1027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109">
        <f>SUM(G10:G11)</f>
      </c>
      <c r="G6" s="109">
        <f>SUM(H10:H11)</f>
      </c>
    </row>
    <row r="7" ht="17.25" customHeight="1" spans="1:8" x14ac:dyDescent="0.25">
      <c r="A7" s="17"/>
      <c r="B7" s="18"/>
      <c r="C7" s="18"/>
      <c r="D7" s="18"/>
      <c r="E7" s="18"/>
      <c r="F7" s="18"/>
      <c r="G7" s="36"/>
    </row>
    <row r="8" ht="17.25" customHeight="1" spans="1:8" x14ac:dyDescent="0.25">
      <c r="A8" s="108" t="s">
        <v>1028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</row>
    <row r="9" ht="17.25" customHeight="1" spans="1:8" x14ac:dyDescent="0.25">
      <c r="A9" s="17"/>
      <c r="B9" s="18"/>
      <c r="C9" s="18"/>
      <c r="D9" s="18"/>
      <c r="E9" s="18"/>
      <c r="F9" s="18"/>
      <c r="G9" s="36"/>
    </row>
    <row r="10" ht="17.25" customHeight="1" spans="1:8" x14ac:dyDescent="0.25">
      <c r="A10" s="17"/>
      <c r="B10" s="18"/>
      <c r="C10" s="18"/>
      <c r="D10" s="18"/>
      <c r="E10" s="18"/>
      <c r="F10" s="18"/>
      <c r="G10" s="18"/>
    </row>
    <row r="11" ht="16.5" customHeight="1" spans="1:8" x14ac:dyDescent="0.25">
      <c r="A11" s="57"/>
      <c r="B11" s="58"/>
      <c r="C11" s="58"/>
      <c r="D11" s="58"/>
      <c r="E11" s="58"/>
      <c r="F11" s="58"/>
      <c r="G11" s="58"/>
    </row>
    <row r="12" ht="17.25" customHeight="1" spans="1:8" x14ac:dyDescent="0.25">
      <c r="A12" s="98" t="s">
        <v>277</v>
      </c>
      <c r="B12" s="381">
        <f>SUM(C10)</f>
      </c>
      <c r="C12" s="381">
        <f>SUM(D10)</f>
      </c>
      <c r="D12" s="381">
        <f>SUM(E10)</f>
      </c>
      <c r="E12" s="381">
        <f>SUM(F10)</f>
      </c>
      <c r="F12" s="381">
        <f>SUM(G10)</f>
      </c>
      <c r="G12" s="381">
        <f>SUM(H10)</f>
      </c>
    </row>
    <row r="13" ht="17.25" customHeight="1" spans="1:8" x14ac:dyDescent="0.25">
      <c r="A13" s="5" t="s">
        <v>773</v>
      </c>
      <c r="B13" s="382">
        <v>336</v>
      </c>
      <c r="C13" s="382">
        <v>224</v>
      </c>
      <c r="D13" s="382">
        <v>52</v>
      </c>
      <c r="E13" s="382">
        <v>28</v>
      </c>
      <c r="F13" s="382">
        <v>140</v>
      </c>
      <c r="G13" s="409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31" customWidth="1"/>
    <col min="3" max="3" width="9.147857142857141" style="2" customWidth="1"/>
  </cols>
  <sheetData>
    <row r="1" ht="17.25" customHeight="1" spans="1:4" x14ac:dyDescent="0.25">
      <c r="A1" s="257" t="s">
        <v>0</v>
      </c>
      <c r="B1" s="198" t="s">
        <v>205</v>
      </c>
      <c r="C1" s="198"/>
    </row>
    <row r="2" ht="17.25" customHeight="1" spans="1:4" x14ac:dyDescent="0.25">
      <c r="A2" s="57">
        <v>45238</v>
      </c>
      <c r="B2" s="70">
        <v>234</v>
      </c>
      <c r="C2" s="58"/>
    </row>
    <row r="3" ht="17.25" customHeight="1" spans="1:4" x14ac:dyDescent="0.25">
      <c r="A3" s="108" t="s">
        <v>954</v>
      </c>
      <c r="B3" s="109">
        <f>SUM(C8)</f>
      </c>
      <c r="C3" s="110"/>
    </row>
    <row r="4" ht="17.25" customHeight="1" spans="1:4" x14ac:dyDescent="0.25">
      <c r="A4" s="85"/>
      <c r="B4" s="68"/>
      <c r="C4" s="94"/>
    </row>
    <row r="5" ht="17.25" customHeight="1" spans="1:4" x14ac:dyDescent="0.25">
      <c r="A5" s="108" t="s">
        <v>1027</v>
      </c>
      <c r="B5" s="109">
        <f>SUM(C9:C10)</f>
      </c>
      <c r="C5" s="110"/>
    </row>
    <row r="6" ht="17.25" customHeight="1" spans="1:4" x14ac:dyDescent="0.25">
      <c r="A6" s="17"/>
      <c r="B6" s="18"/>
      <c r="C6" s="36"/>
    </row>
    <row r="7" ht="17.25" customHeight="1" spans="1:4" x14ac:dyDescent="0.25">
      <c r="A7" s="108" t="s">
        <v>1028</v>
      </c>
      <c r="B7" s="109">
        <f>SUM(C11:C12)</f>
      </c>
      <c r="C7" s="110"/>
    </row>
    <row r="8" ht="17.25" customHeight="1" spans="1:4" x14ac:dyDescent="0.25">
      <c r="A8" s="17"/>
      <c r="B8" s="18"/>
      <c r="C8" s="36"/>
    </row>
    <row r="9" ht="17.25" customHeight="1" spans="1:4" x14ac:dyDescent="0.25">
      <c r="A9" s="17"/>
      <c r="B9" s="18"/>
      <c r="C9" s="18"/>
    </row>
    <row r="10" ht="16.5" customHeight="1" spans="1:4" x14ac:dyDescent="0.25">
      <c r="A10" s="57"/>
      <c r="B10" s="58"/>
      <c r="C10" s="58"/>
    </row>
    <row r="11" ht="17.25" customHeight="1" spans="1:4" x14ac:dyDescent="0.25">
      <c r="A11" s="98" t="s">
        <v>277</v>
      </c>
      <c r="B11" s="381">
        <f>SUM(C8)</f>
      </c>
      <c r="C11" s="381">
        <f>SUM(D8:D12)</f>
      </c>
    </row>
    <row r="12" ht="17.25" customHeight="1" spans="1:4" x14ac:dyDescent="0.25">
      <c r="A12" s="5" t="s">
        <v>773</v>
      </c>
      <c r="B12" s="382">
        <v>234</v>
      </c>
      <c r="C12" s="409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147857142857141" style="24" customWidth="1"/>
  </cols>
  <sheetData>
    <row r="1" ht="17.25" customHeight="1" spans="1:6" x14ac:dyDescent="0.25">
      <c r="A1" s="252" t="s">
        <v>0</v>
      </c>
      <c r="B1" s="198" t="s">
        <v>12</v>
      </c>
      <c r="C1" s="198" t="s">
        <v>205</v>
      </c>
      <c r="D1" s="198" t="s">
        <v>9</v>
      </c>
      <c r="E1" s="198" t="s">
        <v>11</v>
      </c>
    </row>
    <row r="2" ht="17.25" customHeight="1" spans="1:6" x14ac:dyDescent="0.25">
      <c r="A2" s="19" t="s">
        <v>875</v>
      </c>
      <c r="B2" s="32">
        <v>700</v>
      </c>
      <c r="C2" s="32">
        <v>190</v>
      </c>
      <c r="D2" s="18"/>
      <c r="E2" s="18"/>
    </row>
    <row r="3" ht="17.25" customHeight="1" spans="1:6" x14ac:dyDescent="0.25">
      <c r="A3" s="60" t="s">
        <v>867</v>
      </c>
      <c r="B3" s="58"/>
      <c r="C3" s="70">
        <v>75</v>
      </c>
      <c r="D3" s="70">
        <v>100</v>
      </c>
      <c r="E3" s="70">
        <v>100</v>
      </c>
    </row>
    <row r="4" ht="17.25" customHeight="1" spans="1:6" x14ac:dyDescent="0.25">
      <c r="A4" s="396" t="s">
        <v>954</v>
      </c>
      <c r="B4" s="109">
        <f>SUM(C8:C9)</f>
      </c>
      <c r="C4" s="109">
        <f>SUM(D8:D9)</f>
      </c>
      <c r="D4" s="109">
        <f>SUM(E8:E9)</f>
      </c>
      <c r="E4" s="109">
        <f>SUM(F8:F9)</f>
      </c>
    </row>
    <row r="5" ht="17.25" customHeight="1" spans="1:6" x14ac:dyDescent="0.25">
      <c r="A5" s="85"/>
      <c r="B5" s="68"/>
      <c r="C5" s="68"/>
      <c r="D5" s="68"/>
      <c r="E5" s="94"/>
    </row>
    <row r="6" ht="17.25" customHeight="1" spans="1:6" x14ac:dyDescent="0.25">
      <c r="A6" s="396" t="s">
        <v>1027</v>
      </c>
      <c r="B6" s="109">
        <f>SUM(C10:C11)</f>
      </c>
      <c r="C6" s="109">
        <f>SUM(D10:D11)</f>
      </c>
      <c r="D6" s="109">
        <f>SUM(E10:E11)</f>
      </c>
      <c r="E6" s="109">
        <f>SUM(F10:F11)</f>
      </c>
    </row>
    <row r="7" ht="17.25" customHeight="1" spans="1:6" x14ac:dyDescent="0.25">
      <c r="A7" s="85"/>
      <c r="B7" s="68"/>
      <c r="C7" s="68"/>
      <c r="D7" s="68"/>
      <c r="E7" s="94"/>
    </row>
    <row r="8" ht="17.25" customHeight="1" spans="1:6" x14ac:dyDescent="0.25">
      <c r="A8" s="396" t="s">
        <v>1028</v>
      </c>
      <c r="B8" s="109">
        <f>SUM(C12:C13)</f>
      </c>
      <c r="C8" s="109">
        <f>SUM(D12:D13)</f>
      </c>
      <c r="D8" s="109">
        <f>SUM(E12:E13)</f>
      </c>
      <c r="E8" s="109">
        <f>SUM(F12:F13)</f>
      </c>
    </row>
    <row r="9" ht="17.25" customHeight="1" spans="1:6" x14ac:dyDescent="0.25">
      <c r="A9" s="85"/>
      <c r="B9" s="68"/>
      <c r="C9" s="68"/>
      <c r="D9" s="68"/>
      <c r="E9" s="94"/>
    </row>
    <row r="10" ht="17.25" customHeight="1" spans="1:6" x14ac:dyDescent="0.25">
      <c r="A10" s="17"/>
      <c r="B10" s="18"/>
      <c r="C10" s="18"/>
      <c r="D10" s="18"/>
      <c r="E10" s="36"/>
    </row>
    <row r="11" ht="17.25" customHeight="1" spans="1:6" x14ac:dyDescent="0.25">
      <c r="A11" s="19"/>
      <c r="B11" s="18"/>
      <c r="C11" s="18"/>
      <c r="D11" s="18"/>
      <c r="E11" s="18"/>
    </row>
    <row r="12" ht="16.5" customHeight="1" spans="1:6" x14ac:dyDescent="0.25">
      <c r="A12" s="60"/>
      <c r="B12" s="58"/>
      <c r="C12" s="58"/>
      <c r="D12" s="58"/>
      <c r="E12" s="58"/>
    </row>
    <row r="13" ht="17.25" customHeight="1" spans="1:6" x14ac:dyDescent="0.25">
      <c r="A13" s="420" t="s">
        <v>277</v>
      </c>
      <c r="B13" s="381">
        <f>SUM(C10)</f>
      </c>
      <c r="C13" s="282">
        <f>SUM(D10)</f>
      </c>
      <c r="D13" s="381">
        <f>SUM(E10)</f>
      </c>
      <c r="E13" s="381">
        <f>SUM(F10)</f>
      </c>
    </row>
    <row r="14" ht="17.25" customHeight="1" spans="1:6" x14ac:dyDescent="0.25">
      <c r="A14" s="20" t="s">
        <v>773</v>
      </c>
      <c r="B14" s="382">
        <v>700</v>
      </c>
      <c r="C14" s="382">
        <v>300</v>
      </c>
      <c r="D14" s="382">
        <v>100</v>
      </c>
      <c r="E14" s="382">
        <v>100</v>
      </c>
    </row>
    <row r="15" ht="17.25" customHeight="1" spans="1:6" x14ac:dyDescent="0.25">
      <c r="A15" s="3"/>
      <c r="B15" s="27"/>
      <c r="C15" s="27"/>
      <c r="D15" s="27"/>
      <c r="E15" s="27"/>
    </row>
    <row r="16" ht="17.25" customHeight="1" spans="1:6" x14ac:dyDescent="0.25">
      <c r="A16" s="12" t="s">
        <v>1120</v>
      </c>
      <c r="B16" s="27"/>
      <c r="C16" s="27"/>
      <c r="D16" s="27"/>
      <c r="E16" s="27"/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147857142857141" style="31" customWidth="1"/>
  </cols>
  <sheetData>
    <row r="1" ht="17.25" customHeight="1" spans="1:10" x14ac:dyDescent="0.25">
      <c r="A1" s="257" t="s">
        <v>0</v>
      </c>
      <c r="B1" s="198" t="s">
        <v>265</v>
      </c>
      <c r="C1" s="198" t="s">
        <v>9</v>
      </c>
      <c r="D1" s="198" t="s">
        <v>10</v>
      </c>
      <c r="E1" s="198" t="s">
        <v>12</v>
      </c>
      <c r="F1" s="198" t="s">
        <v>205</v>
      </c>
      <c r="G1" s="198" t="s">
        <v>18</v>
      </c>
      <c r="H1" s="198" t="s">
        <v>167</v>
      </c>
      <c r="I1" s="198" t="s">
        <v>120</v>
      </c>
    </row>
    <row r="2" ht="17.25" customHeight="1" spans="1:10" x14ac:dyDescent="0.25">
      <c r="A2" s="8" t="s">
        <v>816</v>
      </c>
      <c r="B2" s="73"/>
      <c r="C2" s="70">
        <v>14</v>
      </c>
      <c r="D2" s="70">
        <v>11</v>
      </c>
      <c r="E2" s="70">
        <v>50</v>
      </c>
      <c r="F2" s="70">
        <v>9</v>
      </c>
      <c r="G2" s="70">
        <v>15</v>
      </c>
      <c r="H2" s="70">
        <v>10</v>
      </c>
      <c r="I2" s="70">
        <v>15</v>
      </c>
    </row>
    <row r="3" ht="17.25" customHeight="1" spans="1:10" x14ac:dyDescent="0.25">
      <c r="A3" s="108" t="s">
        <v>954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</row>
    <row r="4" ht="17.25" customHeight="1" spans="1:10" x14ac:dyDescent="0.25">
      <c r="A4" s="85">
        <v>44966</v>
      </c>
      <c r="B4" s="94"/>
      <c r="C4" s="68"/>
      <c r="D4" s="68"/>
      <c r="E4" s="68"/>
      <c r="F4" s="67">
        <v>101</v>
      </c>
      <c r="G4" s="68"/>
      <c r="H4" s="68"/>
      <c r="I4" s="68"/>
    </row>
    <row r="5" ht="17.25" customHeight="1" spans="1:10" x14ac:dyDescent="0.25">
      <c r="A5" s="108" t="s">
        <v>1027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109">
        <f>SUM(J9:J10)</f>
      </c>
    </row>
    <row r="6" ht="17.25" customHeight="1" spans="1:10" x14ac:dyDescent="0.25">
      <c r="A6" s="85"/>
      <c r="B6" s="36"/>
      <c r="C6" s="18"/>
      <c r="D6" s="18"/>
      <c r="E6" s="18"/>
      <c r="F6" s="18"/>
      <c r="G6" s="18"/>
      <c r="H6" s="18"/>
      <c r="I6" s="18"/>
    </row>
    <row r="7" ht="17.25" customHeight="1" spans="1:10" x14ac:dyDescent="0.25">
      <c r="A7" s="108" t="s">
        <v>1028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</row>
    <row r="8" ht="17.25" customHeight="1" spans="1:10" x14ac:dyDescent="0.25">
      <c r="A8" s="85"/>
      <c r="B8" s="36"/>
      <c r="C8" s="18"/>
      <c r="D8" s="18"/>
      <c r="E8" s="18"/>
      <c r="F8" s="18"/>
      <c r="G8" s="18"/>
      <c r="H8" s="18"/>
      <c r="I8" s="18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8"/>
    </row>
    <row r="10" ht="16.5" customHeight="1" spans="1:10" x14ac:dyDescent="0.25">
      <c r="A10" s="57"/>
      <c r="B10" s="58"/>
      <c r="C10" s="58"/>
      <c r="D10" s="58"/>
      <c r="E10" s="58"/>
      <c r="F10" s="58"/>
      <c r="G10" s="58"/>
      <c r="H10" s="58"/>
      <c r="I10" s="58"/>
    </row>
    <row r="11" ht="17.25" customHeight="1" spans="1:10" x14ac:dyDescent="0.25">
      <c r="A11" s="98" t="s">
        <v>277</v>
      </c>
      <c r="B11" s="282">
        <f>SUM(C9:C10)</f>
      </c>
      <c r="C11" s="381">
        <f>SUM(D9:D10)</f>
      </c>
      <c r="D11" s="282">
        <f>SUM(E9:E10)</f>
      </c>
      <c r="E11" s="381">
        <f>SUM(F9:F10)</f>
      </c>
      <c r="F11" s="282">
        <f>SUM(G9:G10)</f>
      </c>
      <c r="G11" s="381">
        <f>SUM(H9:H10)</f>
      </c>
      <c r="H11" s="381">
        <f>SUM(I9:I10)</f>
      </c>
      <c r="I11" s="381">
        <f>SUM(J9:J10)</f>
      </c>
    </row>
    <row r="12" ht="17.25" customHeight="1" spans="1:10" x14ac:dyDescent="0.25">
      <c r="A12" s="5" t="s">
        <v>773</v>
      </c>
      <c r="B12" s="382">
        <v>12</v>
      </c>
      <c r="C12" s="382">
        <v>14</v>
      </c>
      <c r="D12" s="382">
        <v>30</v>
      </c>
      <c r="E12" s="382">
        <v>50</v>
      </c>
      <c r="F12" s="382">
        <v>120</v>
      </c>
      <c r="G12" s="382">
        <v>15</v>
      </c>
      <c r="H12" s="382">
        <v>10</v>
      </c>
      <c r="I12" s="382">
        <v>15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17" width="9.147857142857141" style="24" customWidth="1"/>
  </cols>
  <sheetData>
    <row r="1" ht="17.25" customHeight="1" spans="1:18" x14ac:dyDescent="0.25">
      <c r="A1" s="257" t="s">
        <v>0</v>
      </c>
      <c r="B1" s="198" t="s">
        <v>46</v>
      </c>
      <c r="C1" s="198" t="s">
        <v>8</v>
      </c>
      <c r="D1" s="198" t="s">
        <v>265</v>
      </c>
      <c r="E1" s="198" t="s">
        <v>9</v>
      </c>
      <c r="F1" s="198" t="s">
        <v>10</v>
      </c>
      <c r="G1" s="198" t="s">
        <v>17</v>
      </c>
      <c r="H1" s="198" t="s">
        <v>169</v>
      </c>
      <c r="I1" s="198" t="s">
        <v>12</v>
      </c>
      <c r="J1" s="198" t="s">
        <v>205</v>
      </c>
      <c r="K1" s="198" t="s">
        <v>6</v>
      </c>
      <c r="L1" s="198" t="s">
        <v>7</v>
      </c>
      <c r="M1" s="198" t="s">
        <v>3</v>
      </c>
      <c r="N1" s="198" t="s">
        <v>18</v>
      </c>
      <c r="O1" s="198" t="s">
        <v>167</v>
      </c>
      <c r="P1" s="198" t="s">
        <v>86</v>
      </c>
      <c r="Q1" s="198"/>
    </row>
    <row r="2" ht="17.25" customHeight="1" spans="1:18" x14ac:dyDescent="0.25">
      <c r="A2" s="17" t="s">
        <v>829</v>
      </c>
      <c r="B2" s="32">
        <v>65</v>
      </c>
      <c r="C2" s="32">
        <v>200</v>
      </c>
      <c r="D2" s="32">
        <v>354</v>
      </c>
      <c r="E2" s="32">
        <v>264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</row>
    <row r="3" ht="17.25" customHeight="1" spans="1:18" x14ac:dyDescent="0.25">
      <c r="A3" s="17" t="s">
        <v>1121</v>
      </c>
      <c r="B3" s="32">
        <v>100</v>
      </c>
      <c r="C3" s="32">
        <v>100</v>
      </c>
      <c r="D3" s="36"/>
      <c r="E3" s="36"/>
      <c r="F3" s="32">
        <v>347</v>
      </c>
      <c r="G3" s="32">
        <v>20</v>
      </c>
      <c r="H3" s="32">
        <v>20</v>
      </c>
      <c r="I3" s="32">
        <v>750</v>
      </c>
      <c r="J3" s="18"/>
      <c r="K3" s="18"/>
      <c r="L3" s="18"/>
      <c r="M3" s="18"/>
      <c r="N3" s="18"/>
      <c r="O3" s="18"/>
      <c r="P3" s="18"/>
      <c r="Q3" s="36"/>
    </row>
    <row r="4" ht="17.25" customHeight="1" spans="1:18" x14ac:dyDescent="0.25">
      <c r="A4" s="17" t="s">
        <v>1121</v>
      </c>
      <c r="B4" s="36"/>
      <c r="C4" s="32">
        <v>110</v>
      </c>
      <c r="D4" s="36"/>
      <c r="E4" s="36"/>
      <c r="F4" s="36"/>
      <c r="G4" s="36"/>
      <c r="H4" s="36"/>
      <c r="I4" s="32">
        <v>100</v>
      </c>
      <c r="J4" s="32">
        <v>100</v>
      </c>
      <c r="K4" s="32">
        <v>88</v>
      </c>
      <c r="L4" s="32">
        <v>58</v>
      </c>
      <c r="M4" s="32">
        <v>32</v>
      </c>
      <c r="N4" s="18"/>
      <c r="O4" s="18"/>
      <c r="P4" s="18"/>
      <c r="Q4" s="36"/>
    </row>
    <row r="5" ht="17.25" customHeight="1" spans="1:18" x14ac:dyDescent="0.25">
      <c r="A5" s="17" t="s">
        <v>877</v>
      </c>
      <c r="B5" s="32">
        <v>99</v>
      </c>
      <c r="C5" s="18"/>
      <c r="D5" s="18"/>
      <c r="E5" s="36"/>
      <c r="F5" s="36"/>
      <c r="G5" s="32">
        <v>60</v>
      </c>
      <c r="H5" s="36"/>
      <c r="I5" s="36"/>
      <c r="J5" s="36"/>
      <c r="K5" s="36"/>
      <c r="L5" s="36"/>
      <c r="M5" s="36"/>
      <c r="N5" s="36"/>
      <c r="O5" s="36"/>
      <c r="P5" s="36"/>
      <c r="Q5" s="36"/>
    </row>
    <row r="6" ht="17.25" customHeight="1" spans="1:18" x14ac:dyDescent="0.25">
      <c r="A6" s="17" t="s">
        <v>877</v>
      </c>
      <c r="B6" s="18"/>
      <c r="C6" s="18"/>
      <c r="D6" s="18"/>
      <c r="E6" s="18"/>
      <c r="F6" s="18"/>
      <c r="G6" s="18"/>
      <c r="H6" s="18"/>
      <c r="I6" s="32">
        <v>225</v>
      </c>
      <c r="J6" s="32">
        <v>100</v>
      </c>
      <c r="K6" s="18"/>
      <c r="L6" s="32">
        <v>68</v>
      </c>
      <c r="M6" s="18"/>
      <c r="N6" s="32">
        <v>45</v>
      </c>
      <c r="O6" s="32">
        <v>50</v>
      </c>
      <c r="P6" s="18"/>
      <c r="Q6" s="18"/>
    </row>
    <row r="7" ht="17.25" customHeight="1" spans="1:18" x14ac:dyDescent="0.25">
      <c r="A7" s="85" t="s">
        <v>1122</v>
      </c>
      <c r="B7" s="18"/>
      <c r="C7" s="32">
        <v>35</v>
      </c>
      <c r="D7" s="18"/>
      <c r="E7" s="18"/>
      <c r="F7" s="18"/>
      <c r="G7" s="18"/>
      <c r="H7" s="32">
        <v>35</v>
      </c>
      <c r="I7" s="18"/>
      <c r="J7" s="18"/>
      <c r="K7" s="18"/>
      <c r="L7" s="18"/>
      <c r="M7" s="18"/>
      <c r="N7" s="32">
        <v>120</v>
      </c>
      <c r="O7" s="32">
        <v>322</v>
      </c>
      <c r="P7" s="18"/>
      <c r="Q7" s="18"/>
    </row>
    <row r="8" ht="17.25" customHeight="1" spans="1:18" x14ac:dyDescent="0.25">
      <c r="A8" s="85" t="s">
        <v>1122</v>
      </c>
      <c r="B8" s="18"/>
      <c r="C8" s="18"/>
      <c r="D8" s="18"/>
      <c r="E8" s="18"/>
      <c r="F8" s="18"/>
      <c r="G8" s="32">
        <v>273</v>
      </c>
      <c r="H8" s="18"/>
      <c r="I8" s="18"/>
      <c r="J8" s="18"/>
      <c r="K8" s="18"/>
      <c r="L8" s="18"/>
      <c r="M8" s="18"/>
      <c r="N8" s="18"/>
      <c r="O8" s="18"/>
      <c r="P8" s="18"/>
      <c r="Q8" s="18"/>
    </row>
    <row r="9" ht="17.25" customHeight="1" spans="1:18" x14ac:dyDescent="0.25">
      <c r="A9" s="8" t="s">
        <v>1122</v>
      </c>
      <c r="B9" s="73"/>
      <c r="C9" s="73"/>
      <c r="D9" s="73"/>
      <c r="E9" s="73"/>
      <c r="F9" s="73"/>
      <c r="G9" s="70">
        <v>15</v>
      </c>
      <c r="H9" s="70">
        <v>3</v>
      </c>
      <c r="I9" s="70">
        <v>150</v>
      </c>
      <c r="J9" s="70">
        <v>41</v>
      </c>
      <c r="K9" s="73"/>
      <c r="L9" s="73"/>
      <c r="M9" s="73"/>
      <c r="N9" s="70">
        <v>83</v>
      </c>
      <c r="O9" s="70">
        <v>1</v>
      </c>
      <c r="P9" s="73"/>
      <c r="Q9" s="73"/>
    </row>
    <row r="10" ht="17.25" customHeight="1" spans="1:18" x14ac:dyDescent="0.25">
      <c r="A10" s="108" t="s">
        <v>954</v>
      </c>
      <c r="B10" s="109">
        <f>SUM(C8:C15)</f>
      </c>
      <c r="C10" s="109">
        <f>SUM(D8:D15)</f>
      </c>
      <c r="D10" s="109">
        <f>SUM(E8:E15)</f>
      </c>
      <c r="E10" s="109">
        <f>SUM(F8:F15)</f>
      </c>
      <c r="F10" s="109">
        <f>SUM(G8:G15)</f>
      </c>
      <c r="G10" s="109">
        <f>SUM(H8:H15)</f>
      </c>
      <c r="H10" s="109">
        <f>SUM(I8:I15)</f>
      </c>
      <c r="I10" s="109">
        <f>SUM(J8:J15)</f>
      </c>
      <c r="J10" s="109">
        <f>SUM(K8:K15)</f>
      </c>
      <c r="K10" s="109">
        <f>SUM(L8:L15)</f>
      </c>
      <c r="L10" s="109">
        <f>SUM(M8:M15)</f>
      </c>
      <c r="M10" s="109">
        <f>SUM(N8:N15)</f>
      </c>
      <c r="N10" s="109">
        <f>SUM(O8:O15)</f>
      </c>
      <c r="O10" s="109">
        <f>SUM(P8:P15)</f>
      </c>
      <c r="P10" s="109">
        <f>SUM(Q8:Q15)</f>
      </c>
      <c r="Q10" s="109">
        <f>SUM(R8:R15)</f>
      </c>
    </row>
    <row r="11" ht="17.25" customHeight="1" spans="1:18" x14ac:dyDescent="0.25">
      <c r="A11" s="85">
        <v>44966</v>
      </c>
      <c r="B11" s="94"/>
      <c r="C11" s="94"/>
      <c r="D11" s="67">
        <v>20</v>
      </c>
      <c r="E11" s="94"/>
      <c r="F11" s="94"/>
      <c r="G11" s="68"/>
      <c r="H11" s="68"/>
      <c r="I11" s="68"/>
      <c r="J11" s="68"/>
      <c r="K11" s="94"/>
      <c r="L11" s="94"/>
      <c r="M11" s="94"/>
      <c r="N11" s="68"/>
      <c r="O11" s="68"/>
      <c r="P11" s="94"/>
      <c r="Q11" s="94"/>
    </row>
    <row r="12" ht="17.25" customHeight="1" spans="1:18" x14ac:dyDescent="0.25">
      <c r="A12" s="85">
        <v>44966</v>
      </c>
      <c r="B12" s="36"/>
      <c r="C12" s="36"/>
      <c r="D12" s="36"/>
      <c r="E12" s="36"/>
      <c r="F12" s="36"/>
      <c r="G12" s="18"/>
      <c r="H12" s="18"/>
      <c r="I12" s="32">
        <v>669</v>
      </c>
      <c r="J12" s="18"/>
      <c r="K12" s="36"/>
      <c r="L12" s="36"/>
      <c r="M12" s="36"/>
      <c r="N12" s="18"/>
      <c r="O12" s="18"/>
      <c r="P12" s="36"/>
      <c r="Q12" s="36"/>
    </row>
    <row r="13" ht="17.25" customHeight="1" spans="1:18" x14ac:dyDescent="0.25">
      <c r="A13" s="85">
        <v>44966</v>
      </c>
      <c r="B13" s="36"/>
      <c r="C13" s="36"/>
      <c r="D13" s="36"/>
      <c r="E13" s="36"/>
      <c r="F13" s="36"/>
      <c r="G13" s="18"/>
      <c r="H13" s="18"/>
      <c r="I13" s="18"/>
      <c r="J13" s="32">
        <v>278</v>
      </c>
      <c r="K13" s="36"/>
      <c r="L13" s="36"/>
      <c r="M13" s="36"/>
      <c r="N13" s="18"/>
      <c r="O13" s="18"/>
      <c r="P13" s="36"/>
      <c r="Q13" s="36"/>
    </row>
    <row r="14" ht="17.25" customHeight="1" spans="1:18" x14ac:dyDescent="0.25">
      <c r="A14" s="85">
        <v>45025</v>
      </c>
      <c r="B14" s="18"/>
      <c r="C14" s="18"/>
      <c r="D14" s="18"/>
      <c r="E14" s="18"/>
      <c r="F14" s="32">
        <v>39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</row>
    <row r="15" ht="17.25" customHeight="1" spans="1:18" x14ac:dyDescent="0.25">
      <c r="A15" s="85">
        <v>45025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2">
        <v>100</v>
      </c>
      <c r="O15" s="32">
        <v>12</v>
      </c>
      <c r="P15" s="36"/>
      <c r="Q15" s="36"/>
    </row>
    <row r="16" ht="17.25" customHeight="1" spans="1:18" x14ac:dyDescent="0.25">
      <c r="A16" s="85">
        <v>45025</v>
      </c>
      <c r="B16" s="36"/>
      <c r="C16" s="36"/>
      <c r="D16" s="36"/>
      <c r="E16" s="36"/>
      <c r="F16" s="36"/>
      <c r="G16" s="18"/>
      <c r="H16" s="18"/>
      <c r="I16" s="32">
        <v>500</v>
      </c>
      <c r="J16" s="18"/>
      <c r="K16" s="36"/>
      <c r="L16" s="36"/>
      <c r="M16" s="36"/>
      <c r="N16" s="18"/>
      <c r="O16" s="18"/>
      <c r="P16" s="36"/>
      <c r="Q16" s="36"/>
    </row>
    <row r="17" ht="17.25" customHeight="1" spans="1:18" x14ac:dyDescent="0.25">
      <c r="A17" s="85">
        <v>45055</v>
      </c>
      <c r="B17" s="36"/>
      <c r="C17" s="36"/>
      <c r="D17" s="36"/>
      <c r="E17" s="36"/>
      <c r="F17" s="36"/>
      <c r="G17" s="18"/>
      <c r="H17" s="32">
        <v>68</v>
      </c>
      <c r="I17" s="32">
        <v>721</v>
      </c>
      <c r="J17" s="18"/>
      <c r="K17" s="36"/>
      <c r="L17" s="36"/>
      <c r="M17" s="36"/>
      <c r="N17" s="32">
        <v>170</v>
      </c>
      <c r="O17" s="32">
        <v>213</v>
      </c>
      <c r="P17" s="36"/>
      <c r="Q17" s="36"/>
    </row>
    <row r="18" ht="17.25" customHeight="1" spans="1:18" x14ac:dyDescent="0.25">
      <c r="A18" s="85">
        <v>45116</v>
      </c>
      <c r="B18" s="36"/>
      <c r="C18" s="36"/>
      <c r="D18" s="36"/>
      <c r="E18" s="36"/>
      <c r="F18" s="36"/>
      <c r="G18" s="18"/>
      <c r="H18" s="18"/>
      <c r="I18" s="32">
        <v>304</v>
      </c>
      <c r="J18" s="18"/>
      <c r="K18" s="36"/>
      <c r="L18" s="36"/>
      <c r="M18" s="36"/>
      <c r="N18" s="18"/>
      <c r="O18" s="32">
        <v>130</v>
      </c>
      <c r="P18" s="36"/>
      <c r="Q18" s="36"/>
    </row>
    <row r="19" ht="17.25" customHeight="1" spans="1:18" x14ac:dyDescent="0.25">
      <c r="A19" s="8">
        <v>45116</v>
      </c>
      <c r="B19" s="73"/>
      <c r="C19" s="70">
        <v>32</v>
      </c>
      <c r="D19" s="70">
        <v>64</v>
      </c>
      <c r="E19" s="70">
        <v>64</v>
      </c>
      <c r="F19" s="73"/>
      <c r="G19" s="70">
        <v>32</v>
      </c>
      <c r="H19" s="70">
        <v>15</v>
      </c>
      <c r="I19" s="73"/>
      <c r="J19" s="73"/>
      <c r="K19" s="70">
        <v>32</v>
      </c>
      <c r="L19" s="70">
        <v>32</v>
      </c>
      <c r="M19" s="70">
        <v>32</v>
      </c>
      <c r="N19" s="73"/>
      <c r="O19" s="73"/>
      <c r="P19" s="70">
        <v>8</v>
      </c>
      <c r="Q19" s="73"/>
    </row>
    <row r="20" ht="17.25" customHeight="1" spans="1:18" x14ac:dyDescent="0.25">
      <c r="A20" s="108" t="s">
        <v>1027</v>
      </c>
      <c r="B20" s="109">
        <f>SUM(C16:C25)</f>
      </c>
      <c r="C20" s="109">
        <f>SUM(D16:D25)</f>
      </c>
      <c r="D20" s="109">
        <f>SUM(E16:E25)</f>
      </c>
      <c r="E20" s="109">
        <f>SUM(F16:F25)</f>
      </c>
      <c r="F20" s="109">
        <f>SUM(G16:G25)</f>
      </c>
      <c r="G20" s="109">
        <f>SUM(H16:H25)</f>
      </c>
      <c r="H20" s="109">
        <f>SUM(I16:I25)</f>
      </c>
      <c r="I20" s="109">
        <f>SUM(J16:J25)</f>
      </c>
      <c r="J20" s="109">
        <f>SUM(K16:K25)</f>
      </c>
      <c r="K20" s="109">
        <f>SUM(L16:L25)</f>
      </c>
      <c r="L20" s="109">
        <f>SUM(M16:M25)</f>
      </c>
      <c r="M20" s="109">
        <f>SUM(N16:N25)</f>
      </c>
      <c r="N20" s="109">
        <f>SUM(O16:O25)</f>
      </c>
      <c r="O20" s="109">
        <f>SUM(P16:P25)</f>
      </c>
      <c r="P20" s="109">
        <f>SUM(Q16:Q25)</f>
      </c>
      <c r="Q20" s="109">
        <f>SUM(R16:R25)</f>
      </c>
    </row>
    <row r="21" ht="17.25" customHeight="1" spans="1:18" x14ac:dyDescent="0.25">
      <c r="A21" s="85" t="s">
        <v>320</v>
      </c>
      <c r="B21" s="94"/>
      <c r="C21" s="94"/>
      <c r="D21" s="94"/>
      <c r="E21" s="94"/>
      <c r="F21" s="94"/>
      <c r="G21" s="68"/>
      <c r="H21" s="68"/>
      <c r="I21" s="68"/>
      <c r="J21" s="68"/>
      <c r="K21" s="67">
        <v>-30</v>
      </c>
      <c r="L21" s="94"/>
      <c r="M21" s="94"/>
      <c r="N21" s="68"/>
      <c r="O21" s="68"/>
      <c r="P21" s="94"/>
      <c r="Q21" s="94"/>
    </row>
    <row r="22" ht="17.25" customHeight="1" spans="1:18" x14ac:dyDescent="0.25">
      <c r="A22" s="108" t="s">
        <v>1028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</row>
    <row r="23" ht="17.25" customHeight="1" spans="1:18" x14ac:dyDescent="0.25">
      <c r="A23" s="17">
        <v>44968</v>
      </c>
      <c r="B23" s="36"/>
      <c r="C23" s="36"/>
      <c r="D23" s="36"/>
      <c r="E23" s="36"/>
      <c r="F23" s="36"/>
      <c r="G23" s="18"/>
      <c r="H23" s="18"/>
      <c r="I23" s="18"/>
      <c r="J23" s="18"/>
      <c r="K23" s="32">
        <v>-30</v>
      </c>
      <c r="L23" s="36"/>
      <c r="M23" s="36"/>
      <c r="N23" s="18"/>
      <c r="O23" s="18"/>
      <c r="P23" s="36"/>
      <c r="Q23" s="36"/>
    </row>
    <row r="24" ht="17.25" customHeight="1" spans="1:18" x14ac:dyDescent="0.25">
      <c r="A24" s="17" t="s">
        <v>361</v>
      </c>
      <c r="B24" s="18"/>
      <c r="C24" s="18"/>
      <c r="D24" s="18"/>
      <c r="E24" s="18"/>
      <c r="F24" s="18"/>
      <c r="G24" s="18"/>
      <c r="H24" s="18"/>
      <c r="I24" s="18"/>
      <c r="J24" s="18"/>
      <c r="K24" s="32">
        <v>-11</v>
      </c>
      <c r="L24" s="32">
        <v>-34</v>
      </c>
      <c r="M24" s="18"/>
      <c r="N24" s="18"/>
      <c r="O24" s="18"/>
      <c r="P24" s="18"/>
      <c r="Q24" s="18"/>
    </row>
    <row r="25" ht="17.25" customHeight="1" spans="1:18" x14ac:dyDescent="0.25">
      <c r="A25" s="17" t="s">
        <v>824</v>
      </c>
      <c r="B25" s="36"/>
      <c r="C25" s="36"/>
      <c r="D25" s="36"/>
      <c r="E25" s="36"/>
      <c r="F25" s="36"/>
      <c r="G25" s="18"/>
      <c r="H25" s="18"/>
      <c r="I25" s="18"/>
      <c r="J25" s="18"/>
      <c r="K25" s="36"/>
      <c r="L25" s="32">
        <v>-2</v>
      </c>
      <c r="M25" s="36"/>
      <c r="N25" s="18"/>
      <c r="O25" s="18"/>
      <c r="P25" s="36"/>
      <c r="Q25" s="36"/>
    </row>
    <row r="26" ht="17.25" customHeight="1" spans="1:18" x14ac:dyDescent="0.25">
      <c r="A26" s="85"/>
      <c r="B26" s="36"/>
      <c r="C26" s="36"/>
      <c r="D26" s="36"/>
      <c r="E26" s="36"/>
      <c r="F26" s="36"/>
      <c r="G26" s="18"/>
      <c r="H26" s="18"/>
      <c r="I26" s="18"/>
      <c r="J26" s="18"/>
      <c r="K26" s="36"/>
      <c r="L26" s="36"/>
      <c r="M26" s="36"/>
      <c r="N26" s="18"/>
      <c r="O26" s="18"/>
      <c r="P26" s="36"/>
      <c r="Q26" s="36"/>
    </row>
    <row r="27" ht="17.25" customHeight="1" spans="1:18" x14ac:dyDescent="0.25">
      <c r="A27" s="85"/>
      <c r="B27" s="36"/>
      <c r="C27" s="36"/>
      <c r="D27" s="36"/>
      <c r="E27" s="36"/>
      <c r="F27" s="36"/>
      <c r="G27" s="18"/>
      <c r="H27" s="18"/>
      <c r="I27" s="18"/>
      <c r="J27" s="18"/>
      <c r="K27" s="36"/>
      <c r="L27" s="36"/>
      <c r="M27" s="36"/>
      <c r="N27" s="18"/>
      <c r="O27" s="18"/>
      <c r="P27" s="36"/>
      <c r="Q27" s="36"/>
    </row>
    <row r="28" ht="17.25" customHeight="1" spans="1:18" x14ac:dyDescent="0.25">
      <c r="A28" s="85"/>
      <c r="B28" s="36"/>
      <c r="C28" s="36"/>
      <c r="D28" s="36"/>
      <c r="E28" s="36"/>
      <c r="F28" s="36"/>
      <c r="G28" s="18"/>
      <c r="H28" s="18"/>
      <c r="I28" s="18"/>
      <c r="J28" s="18"/>
      <c r="K28" s="36"/>
      <c r="L28" s="36"/>
      <c r="M28" s="36"/>
      <c r="N28" s="18"/>
      <c r="O28" s="18"/>
      <c r="P28" s="36"/>
      <c r="Q28" s="36"/>
    </row>
    <row r="29" ht="17.25" customHeight="1" spans="1:18" x14ac:dyDescent="0.25">
      <c r="A29" s="98" t="s">
        <v>277</v>
      </c>
      <c r="B29" s="282">
        <f>SUM(C8:C25)</f>
      </c>
      <c r="C29" s="282">
        <f>SUM(D8:D25)</f>
      </c>
      <c r="D29" s="282">
        <f>SUM(E8:E25)</f>
      </c>
      <c r="E29" s="282">
        <f>SUM(F8:F25)</f>
      </c>
      <c r="F29" s="282">
        <f>SUM(G8:G25)</f>
      </c>
      <c r="G29" s="282">
        <f>SUM(H8:H25)</f>
      </c>
      <c r="H29" s="282">
        <f>SUM(I8:I25)</f>
      </c>
      <c r="I29" s="282">
        <f>SUM(J8:J25)</f>
      </c>
      <c r="J29" s="282">
        <f>SUM(K8:K25)</f>
      </c>
      <c r="K29" s="282">
        <f>SUM(L8:L25)</f>
      </c>
      <c r="L29" s="282">
        <f>SUM(M8:M25)</f>
      </c>
      <c r="M29" s="282">
        <f>SUM(N8:N25)</f>
      </c>
      <c r="N29" s="282">
        <f>SUM(O8:O25)</f>
      </c>
      <c r="O29" s="282">
        <f>SUM(P8:P25)</f>
      </c>
      <c r="P29" s="282">
        <f>SUM(Q8:Q25)</f>
      </c>
      <c r="Q29" s="282">
        <f>SUM(R8:R25)</f>
      </c>
    </row>
    <row r="30" ht="17.25" customHeight="1" spans="1:18" x14ac:dyDescent="0.25">
      <c r="A30" s="5" t="s">
        <v>773</v>
      </c>
      <c r="B30" s="240">
        <v>264</v>
      </c>
      <c r="C30" s="240">
        <v>454</v>
      </c>
      <c r="D30" s="240">
        <v>354</v>
      </c>
      <c r="E30" s="240">
        <v>264</v>
      </c>
      <c r="F30" s="240">
        <v>359</v>
      </c>
      <c r="G30" s="240">
        <v>368</v>
      </c>
      <c r="H30" s="240">
        <v>126</v>
      </c>
      <c r="I30" s="240">
        <v>3115</v>
      </c>
      <c r="J30" s="240">
        <v>519</v>
      </c>
      <c r="K30" s="240">
        <v>88</v>
      </c>
      <c r="L30" s="240">
        <v>126</v>
      </c>
      <c r="M30" s="240">
        <v>32</v>
      </c>
      <c r="N30" s="240">
        <v>458</v>
      </c>
      <c r="O30" s="240">
        <v>586</v>
      </c>
      <c r="P30" s="6"/>
      <c r="Q30" s="6"/>
    </row>
    <row r="31" ht="17.25" customHeight="1" spans="1:18" x14ac:dyDescent="0.25">
      <c r="A31" s="26"/>
      <c r="B31" s="198" t="s">
        <v>46</v>
      </c>
      <c r="C31" s="198" t="s">
        <v>8</v>
      </c>
      <c r="D31" s="198" t="s">
        <v>265</v>
      </c>
      <c r="E31" s="198" t="s">
        <v>9</v>
      </c>
      <c r="F31" s="198" t="s">
        <v>10</v>
      </c>
      <c r="G31" s="198" t="s">
        <v>17</v>
      </c>
      <c r="H31" s="198" t="s">
        <v>169</v>
      </c>
      <c r="I31" s="198" t="s">
        <v>12</v>
      </c>
      <c r="J31" s="198" t="s">
        <v>205</v>
      </c>
      <c r="K31" s="198" t="s">
        <v>6</v>
      </c>
      <c r="L31" s="198" t="s">
        <v>7</v>
      </c>
      <c r="M31" s="198" t="s">
        <v>3</v>
      </c>
      <c r="N31" s="198" t="s">
        <v>18</v>
      </c>
      <c r="O31" s="198" t="s">
        <v>167</v>
      </c>
      <c r="P31" s="198" t="s">
        <v>86</v>
      </c>
      <c r="Q31" s="198"/>
    </row>
    <row r="32" ht="17.25" customHeight="1" spans="1:18" x14ac:dyDescent="0.25">
      <c r="A32" s="26"/>
      <c r="B32" s="78">
        <f>SUM(C35-C36)</f>
      </c>
      <c r="C32" s="78">
        <f>SUM(D35-D36)</f>
      </c>
      <c r="D32" s="78">
        <f>SUM(E35-E36)</f>
      </c>
      <c r="E32" s="78">
        <f>SUM(F35-F36)</f>
      </c>
      <c r="F32" s="78">
        <f>SUM(G35-G36)</f>
      </c>
      <c r="G32" s="78">
        <f>SUM(H35-H36)</f>
      </c>
      <c r="H32" s="78">
        <f>SUM(I35-I36)</f>
      </c>
      <c r="I32" s="78">
        <f>SUM(J35-J36)</f>
      </c>
      <c r="J32" s="78">
        <f>SUM(K35-K36)</f>
      </c>
      <c r="K32" s="78">
        <f>SUM(L35-L36)</f>
      </c>
      <c r="L32" s="78">
        <f>SUM(M35-M36)</f>
      </c>
      <c r="M32" s="78">
        <f>SUM(N35-N36)</f>
      </c>
      <c r="N32" s="78">
        <f>SUM(O35-O36)</f>
      </c>
      <c r="O32" s="78">
        <f>SUM(P35-P36)</f>
      </c>
      <c r="P32" s="78">
        <f>SUM(Q35-Q36)</f>
      </c>
      <c r="Q32" s="27"/>
    </row>
    <row r="33" ht="17.25" customHeight="1" spans="1:18" x14ac:dyDescent="0.25">
      <c r="A33" s="96" t="s">
        <v>1123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ht="17.25" customHeight="1" spans="1:18" x14ac:dyDescent="0.25">
      <c r="A34" s="96" t="s">
        <v>1124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ht="17.25" customHeight="1" spans="1:18" x14ac:dyDescent="0.25">
      <c r="A35" s="96" t="s">
        <v>1125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ht="17.25" customHeight="1" spans="1:18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ht="17.25" customHeight="1" spans="1:18" x14ac:dyDescent="0.25">
      <c r="A37" s="96" t="s">
        <v>1126</v>
      </c>
      <c r="B37" s="395"/>
      <c r="C37" s="395"/>
      <c r="D37" s="395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ht="17.25" customHeight="1" spans="1:18" x14ac:dyDescent="0.25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</row>
    <row r="39" ht="17.25" customHeight="1" spans="1:18" x14ac:dyDescent="0.25">
      <c r="A39" s="345" t="s">
        <v>1127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</row>
    <row r="40" ht="17.25" customHeight="1" spans="1:18" x14ac:dyDescent="0.25">
      <c r="A40" s="345" t="s">
        <v>1128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</row>
    <row r="41" ht="17.25" customHeight="1" spans="1:18" x14ac:dyDescent="0.25">
      <c r="A41" s="345" t="s">
        <v>1129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</row>
    <row r="42" ht="17.25" customHeight="1" spans="1:18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</row>
    <row r="43" ht="17.25" customHeight="1" spans="1:18" s="445" customFormat="1" x14ac:dyDescent="0.25">
      <c r="A43" s="446" t="s">
        <v>1130</v>
      </c>
      <c r="B43" s="447"/>
      <c r="C43" s="447"/>
      <c r="D43" s="447"/>
      <c r="E43" s="447"/>
      <c r="F43" s="447"/>
      <c r="G43" s="447"/>
      <c r="H43" s="447"/>
      <c r="I43" s="447"/>
      <c r="J43" s="447"/>
      <c r="K43" s="447"/>
      <c r="L43" s="447"/>
      <c r="M43" s="447"/>
      <c r="N43" s="447"/>
      <c r="O43" s="447"/>
      <c r="P43" s="447"/>
      <c r="Q43" s="447"/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7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0" width="9.147857142857141" style="2" customWidth="1"/>
    <col min="21" max="21" width="12.43357142857143" style="4" customWidth="1"/>
  </cols>
  <sheetData>
    <row r="1" ht="17.25" customHeight="1" spans="1:22" x14ac:dyDescent="0.25">
      <c r="A1" s="257" t="s">
        <v>0</v>
      </c>
      <c r="B1" s="198" t="s">
        <v>46</v>
      </c>
      <c r="C1" s="198" t="s">
        <v>8</v>
      </c>
      <c r="D1" s="198" t="s">
        <v>265</v>
      </c>
      <c r="E1" s="198" t="s">
        <v>9</v>
      </c>
      <c r="F1" s="198" t="s">
        <v>11</v>
      </c>
      <c r="G1" s="198" t="s">
        <v>10</v>
      </c>
      <c r="H1" s="198" t="s">
        <v>17</v>
      </c>
      <c r="I1" s="198" t="s">
        <v>169</v>
      </c>
      <c r="J1" s="198" t="s">
        <v>12</v>
      </c>
      <c r="K1" s="198" t="s">
        <v>205</v>
      </c>
      <c r="L1" s="198" t="s">
        <v>6</v>
      </c>
      <c r="M1" s="198" t="s">
        <v>7</v>
      </c>
      <c r="N1" s="198" t="s">
        <v>3</v>
      </c>
      <c r="O1" s="198" t="s">
        <v>18</v>
      </c>
      <c r="P1" s="198" t="s">
        <v>167</v>
      </c>
      <c r="Q1" s="198" t="s">
        <v>86</v>
      </c>
      <c r="R1" s="198" t="s">
        <v>120</v>
      </c>
      <c r="S1" s="198" t="s">
        <v>47</v>
      </c>
      <c r="T1" s="198"/>
      <c r="U1" s="4"/>
    </row>
    <row r="2" ht="17.25" customHeight="1" spans="1:22" x14ac:dyDescent="0.25">
      <c r="A2" s="57" t="s">
        <v>951</v>
      </c>
      <c r="B2" s="389"/>
      <c r="C2" s="389"/>
      <c r="D2" s="389"/>
      <c r="E2" s="389"/>
      <c r="F2" s="389"/>
      <c r="G2" s="389"/>
      <c r="H2" s="389"/>
      <c r="I2" s="448">
        <v>20</v>
      </c>
      <c r="J2" s="389"/>
      <c r="K2" s="389"/>
      <c r="L2" s="389"/>
      <c r="M2" s="389"/>
      <c r="N2" s="389"/>
      <c r="O2" s="389"/>
      <c r="P2" s="389"/>
      <c r="Q2" s="389"/>
      <c r="R2" s="389"/>
      <c r="S2" s="389"/>
      <c r="T2" s="389"/>
      <c r="U2" s="4"/>
    </row>
    <row r="3" ht="17.25" customHeight="1" spans="1:22" x14ac:dyDescent="0.25">
      <c r="A3" s="17" t="s">
        <v>815</v>
      </c>
      <c r="B3" s="32">
        <v>106</v>
      </c>
      <c r="C3" s="32">
        <v>20</v>
      </c>
      <c r="D3" s="32">
        <v>392</v>
      </c>
      <c r="E3" s="32">
        <v>53</v>
      </c>
      <c r="F3" s="389"/>
      <c r="G3" s="32">
        <v>20</v>
      </c>
      <c r="H3" s="32">
        <v>67</v>
      </c>
      <c r="I3" s="32">
        <v>36</v>
      </c>
      <c r="J3" s="32">
        <v>432</v>
      </c>
      <c r="K3" s="389"/>
      <c r="L3" s="389"/>
      <c r="M3" s="389"/>
      <c r="N3" s="389"/>
      <c r="O3" s="32">
        <v>100</v>
      </c>
      <c r="P3" s="389"/>
      <c r="Q3" s="389"/>
      <c r="R3" s="389"/>
      <c r="S3" s="389"/>
      <c r="T3" s="389"/>
      <c r="U3" s="4"/>
    </row>
    <row r="4" ht="17.25" customHeight="1" spans="1:22" x14ac:dyDescent="0.25">
      <c r="A4" s="17" t="s">
        <v>815</v>
      </c>
      <c r="B4" s="389"/>
      <c r="C4" s="389"/>
      <c r="D4" s="389"/>
      <c r="E4" s="389"/>
      <c r="F4" s="32">
        <v>50</v>
      </c>
      <c r="G4" s="389"/>
      <c r="H4" s="389"/>
      <c r="I4" s="389"/>
      <c r="J4" s="389"/>
      <c r="K4" s="389"/>
      <c r="L4" s="389"/>
      <c r="M4" s="389"/>
      <c r="N4" s="389"/>
      <c r="O4" s="389"/>
      <c r="P4" s="389"/>
      <c r="Q4" s="389"/>
      <c r="R4" s="389"/>
      <c r="S4" s="389"/>
      <c r="T4" s="389"/>
      <c r="U4" s="4"/>
    </row>
    <row r="5" ht="17.25" customHeight="1" spans="1:22" x14ac:dyDescent="0.25">
      <c r="A5" s="17" t="s">
        <v>815</v>
      </c>
      <c r="B5" s="18"/>
      <c r="C5" s="32">
        <v>71</v>
      </c>
      <c r="D5" s="18"/>
      <c r="E5" s="18"/>
      <c r="F5" s="389"/>
      <c r="G5" s="389"/>
      <c r="H5" s="18"/>
      <c r="I5" s="18"/>
      <c r="J5" s="389"/>
      <c r="K5" s="389"/>
      <c r="L5" s="389"/>
      <c r="M5" s="18"/>
      <c r="N5" s="18"/>
      <c r="O5" s="389"/>
      <c r="P5" s="389"/>
      <c r="Q5" s="389"/>
      <c r="R5" s="389"/>
      <c r="S5" s="18"/>
      <c r="T5" s="389"/>
      <c r="U5" s="4"/>
    </row>
    <row r="6" ht="17.25" customHeight="1" spans="1:22" x14ac:dyDescent="0.25">
      <c r="A6" s="17" t="s">
        <v>863</v>
      </c>
      <c r="B6" s="32">
        <v>98</v>
      </c>
      <c r="C6" s="18"/>
      <c r="D6" s="18"/>
      <c r="E6" s="18"/>
      <c r="F6" s="32">
        <v>100</v>
      </c>
      <c r="G6" s="389"/>
      <c r="H6" s="32">
        <v>82</v>
      </c>
      <c r="I6" s="32">
        <v>50</v>
      </c>
      <c r="J6" s="389"/>
      <c r="K6" s="389"/>
      <c r="L6" s="389"/>
      <c r="M6" s="18"/>
      <c r="N6" s="18"/>
      <c r="O6" s="389"/>
      <c r="P6" s="389"/>
      <c r="Q6" s="389"/>
      <c r="R6" s="389"/>
      <c r="S6" s="18"/>
      <c r="T6" s="389"/>
      <c r="U6" s="4"/>
    </row>
    <row r="7" ht="17.25" customHeight="1" spans="1:22" x14ac:dyDescent="0.25">
      <c r="A7" s="17" t="s">
        <v>863</v>
      </c>
      <c r="B7" s="18"/>
      <c r="C7" s="32">
        <v>163</v>
      </c>
      <c r="D7" s="18"/>
      <c r="E7" s="18"/>
      <c r="F7" s="389"/>
      <c r="G7" s="389"/>
      <c r="H7" s="18"/>
      <c r="I7" s="18"/>
      <c r="J7" s="389"/>
      <c r="K7" s="389"/>
      <c r="L7" s="389"/>
      <c r="M7" s="18"/>
      <c r="N7" s="18"/>
      <c r="O7" s="389"/>
      <c r="P7" s="389"/>
      <c r="Q7" s="389"/>
      <c r="R7" s="389"/>
      <c r="S7" s="18"/>
      <c r="T7" s="389"/>
      <c r="U7" s="4"/>
    </row>
    <row r="8" ht="17.25" customHeight="1" spans="1:22" x14ac:dyDescent="0.25">
      <c r="A8" s="17" t="s">
        <v>372</v>
      </c>
      <c r="B8" s="18"/>
      <c r="C8" s="18"/>
      <c r="D8" s="18"/>
      <c r="E8" s="18"/>
      <c r="F8" s="389"/>
      <c r="G8" s="32">
        <v>37</v>
      </c>
      <c r="H8" s="32">
        <v>91</v>
      </c>
      <c r="I8" s="18"/>
      <c r="J8" s="389"/>
      <c r="K8" s="32">
        <v>344</v>
      </c>
      <c r="L8" s="389"/>
      <c r="M8" s="18"/>
      <c r="N8" s="18"/>
      <c r="O8" s="389"/>
      <c r="P8" s="389"/>
      <c r="Q8" s="389"/>
      <c r="R8" s="389"/>
      <c r="S8" s="18"/>
      <c r="T8" s="389"/>
      <c r="U8" s="4"/>
    </row>
    <row r="9" ht="17.25" customHeight="1" spans="1:22" x14ac:dyDescent="0.25">
      <c r="A9" s="17" t="s">
        <v>372</v>
      </c>
      <c r="B9" s="32">
        <v>100</v>
      </c>
      <c r="C9" s="32">
        <v>100</v>
      </c>
      <c r="D9" s="32">
        <v>960</v>
      </c>
      <c r="E9" s="32">
        <v>100</v>
      </c>
      <c r="F9" s="23"/>
      <c r="G9" s="23"/>
      <c r="H9" s="32">
        <v>200</v>
      </c>
      <c r="I9" s="32">
        <v>15</v>
      </c>
      <c r="J9" s="23"/>
      <c r="K9" s="23"/>
      <c r="L9" s="23"/>
      <c r="M9" s="18"/>
      <c r="N9" s="18"/>
      <c r="O9" s="23"/>
      <c r="P9" s="23"/>
      <c r="Q9" s="23"/>
      <c r="R9" s="23"/>
      <c r="S9" s="18"/>
      <c r="T9" s="389"/>
      <c r="U9" s="4"/>
    </row>
    <row r="10" ht="17.25" customHeight="1" spans="1:22" x14ac:dyDescent="0.25">
      <c r="A10" s="57" t="s">
        <v>866</v>
      </c>
      <c r="B10" s="18"/>
      <c r="C10" s="18"/>
      <c r="D10" s="18"/>
      <c r="E10" s="18"/>
      <c r="F10" s="23"/>
      <c r="G10" s="70">
        <v>4</v>
      </c>
      <c r="H10" s="18"/>
      <c r="I10" s="18"/>
      <c r="J10" s="23"/>
      <c r="K10" s="23"/>
      <c r="L10" s="23"/>
      <c r="M10" s="18"/>
      <c r="N10" s="18"/>
      <c r="O10" s="23"/>
      <c r="P10" s="23"/>
      <c r="Q10" s="23"/>
      <c r="R10" s="23"/>
      <c r="S10" s="18"/>
      <c r="T10" s="389"/>
      <c r="U10" s="4"/>
    </row>
    <row r="11" ht="17.25" customHeight="1" spans="1:22" x14ac:dyDescent="0.25">
      <c r="A11" s="17" t="s">
        <v>866</v>
      </c>
      <c r="B11" s="32">
        <v>60</v>
      </c>
      <c r="C11" s="32">
        <v>86</v>
      </c>
      <c r="D11" s="36"/>
      <c r="E11" s="32">
        <v>220</v>
      </c>
      <c r="F11" s="23"/>
      <c r="G11" s="23"/>
      <c r="H11" s="36"/>
      <c r="I11" s="32">
        <v>18</v>
      </c>
      <c r="J11" s="23"/>
      <c r="K11" s="23"/>
      <c r="L11" s="23"/>
      <c r="M11" s="32">
        <v>25</v>
      </c>
      <c r="N11" s="32">
        <v>25</v>
      </c>
      <c r="O11" s="23"/>
      <c r="P11" s="23"/>
      <c r="Q11" s="23"/>
      <c r="R11" s="23"/>
      <c r="S11" s="58"/>
      <c r="T11" s="389"/>
      <c r="U11" s="4"/>
    </row>
    <row r="12" ht="17.25" customHeight="1" spans="1:22" x14ac:dyDescent="0.25">
      <c r="A12" s="17" t="s">
        <v>1119</v>
      </c>
      <c r="B12" s="18"/>
      <c r="C12" s="18"/>
      <c r="D12" s="36"/>
      <c r="E12" s="18"/>
      <c r="F12" s="23"/>
      <c r="G12" s="23"/>
      <c r="H12" s="36"/>
      <c r="I12" s="18"/>
      <c r="J12" s="23"/>
      <c r="K12" s="23"/>
      <c r="L12" s="23"/>
      <c r="M12" s="18"/>
      <c r="N12" s="18"/>
      <c r="O12" s="23"/>
      <c r="P12" s="23"/>
      <c r="Q12" s="23"/>
      <c r="R12" s="449"/>
      <c r="S12" s="450">
        <v>80</v>
      </c>
      <c r="T12" s="451"/>
      <c r="U12" s="4"/>
    </row>
    <row r="13" ht="17.25" customHeight="1" spans="1:22" x14ac:dyDescent="0.25">
      <c r="A13" s="17">
        <v>44965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32">
        <v>55</v>
      </c>
      <c r="N13" s="123">
        <v>75</v>
      </c>
      <c r="O13" s="23"/>
      <c r="P13" s="23"/>
      <c r="Q13" s="23"/>
      <c r="R13" s="23"/>
      <c r="S13" s="389"/>
      <c r="T13" s="389"/>
      <c r="U13" s="4"/>
    </row>
    <row r="14" ht="17.25" customHeight="1" spans="1:22" x14ac:dyDescent="0.25">
      <c r="A14" s="85">
        <v>44965</v>
      </c>
      <c r="B14" s="389"/>
      <c r="C14" s="23"/>
      <c r="D14" s="389"/>
      <c r="E14" s="389"/>
      <c r="F14" s="389"/>
      <c r="G14" s="67">
        <v>39</v>
      </c>
      <c r="H14" s="389"/>
      <c r="I14" s="389"/>
      <c r="J14" s="389"/>
      <c r="K14" s="389"/>
      <c r="L14" s="389"/>
      <c r="M14" s="68"/>
      <c r="N14" s="389"/>
      <c r="O14" s="389"/>
      <c r="P14" s="389"/>
      <c r="Q14" s="389"/>
      <c r="R14" s="389"/>
      <c r="S14" s="389"/>
      <c r="T14" s="389"/>
      <c r="U14" s="4"/>
    </row>
    <row r="15" ht="17.25" customHeight="1" spans="1:22" x14ac:dyDescent="0.25">
      <c r="A15" s="17">
        <v>44965</v>
      </c>
      <c r="B15" s="389"/>
      <c r="C15" s="32">
        <v>264</v>
      </c>
      <c r="D15" s="389"/>
      <c r="E15" s="389"/>
      <c r="F15" s="389"/>
      <c r="G15" s="389"/>
      <c r="H15" s="389"/>
      <c r="I15" s="389"/>
      <c r="J15" s="389"/>
      <c r="K15" s="389"/>
      <c r="L15" s="389"/>
      <c r="M15" s="389"/>
      <c r="N15" s="389"/>
      <c r="O15" s="389"/>
      <c r="P15" s="389"/>
      <c r="Q15" s="389"/>
      <c r="R15" s="389"/>
      <c r="S15" s="389"/>
      <c r="T15" s="389"/>
      <c r="U15" s="4"/>
    </row>
    <row r="16" ht="17.25" customHeight="1" spans="1:22" x14ac:dyDescent="0.25">
      <c r="A16" s="17">
        <v>44993</v>
      </c>
      <c r="B16" s="23"/>
      <c r="C16" s="23"/>
      <c r="D16" s="23"/>
      <c r="E16" s="23"/>
      <c r="F16" s="23"/>
      <c r="G16" s="36"/>
      <c r="H16" s="23"/>
      <c r="I16" s="23"/>
      <c r="J16" s="32">
        <v>336</v>
      </c>
      <c r="K16" s="32">
        <v>224</v>
      </c>
      <c r="L16" s="23"/>
      <c r="M16" s="23"/>
      <c r="N16" s="23"/>
      <c r="O16" s="32">
        <v>28</v>
      </c>
      <c r="P16" s="32">
        <v>140</v>
      </c>
      <c r="Q16" s="23"/>
      <c r="R16" s="389"/>
      <c r="S16" s="389"/>
      <c r="T16" s="389"/>
      <c r="U16" s="4"/>
    </row>
    <row r="17" ht="17.25" customHeight="1" spans="1:22" x14ac:dyDescent="0.25">
      <c r="A17" s="17">
        <v>45238</v>
      </c>
      <c r="B17" s="23"/>
      <c r="C17" s="23"/>
      <c r="D17" s="23"/>
      <c r="E17" s="23"/>
      <c r="F17" s="23"/>
      <c r="G17" s="32">
        <v>52</v>
      </c>
      <c r="H17" s="23"/>
      <c r="I17" s="23"/>
      <c r="J17" s="18"/>
      <c r="K17" s="18"/>
      <c r="L17" s="23"/>
      <c r="M17" s="23"/>
      <c r="N17" s="23"/>
      <c r="O17" s="18"/>
      <c r="P17" s="18"/>
      <c r="Q17" s="23"/>
      <c r="R17" s="389"/>
      <c r="S17" s="389"/>
      <c r="T17" s="389"/>
      <c r="U17" s="4"/>
    </row>
    <row r="18" ht="17.25" customHeight="1" spans="1:22" x14ac:dyDescent="0.25">
      <c r="A18" s="17">
        <v>45238</v>
      </c>
      <c r="B18" s="23"/>
      <c r="C18" s="23"/>
      <c r="D18" s="23"/>
      <c r="E18" s="23"/>
      <c r="F18" s="23"/>
      <c r="G18" s="23"/>
      <c r="H18" s="23"/>
      <c r="I18" s="23"/>
      <c r="J18" s="23"/>
      <c r="K18" s="32">
        <v>234</v>
      </c>
      <c r="L18" s="23"/>
      <c r="M18" s="23"/>
      <c r="N18" s="23"/>
      <c r="O18" s="23"/>
      <c r="P18" s="23"/>
      <c r="Q18" s="23"/>
      <c r="R18" s="389"/>
      <c r="S18" s="389"/>
      <c r="T18" s="389"/>
      <c r="U18" s="4"/>
    </row>
    <row r="19" ht="17.25" customHeight="1" spans="1:22" x14ac:dyDescent="0.25">
      <c r="A19" s="17" t="s">
        <v>875</v>
      </c>
      <c r="B19" s="389"/>
      <c r="C19" s="389"/>
      <c r="D19" s="389"/>
      <c r="E19" s="18"/>
      <c r="F19" s="18"/>
      <c r="G19" s="389"/>
      <c r="H19" s="389"/>
      <c r="I19" s="389"/>
      <c r="J19" s="32">
        <v>700</v>
      </c>
      <c r="K19" s="32">
        <v>190</v>
      </c>
      <c r="L19" s="389"/>
      <c r="M19" s="389"/>
      <c r="N19" s="389"/>
      <c r="O19" s="389"/>
      <c r="P19" s="389"/>
      <c r="Q19" s="389"/>
      <c r="R19" s="389"/>
      <c r="S19" s="389"/>
      <c r="T19" s="389"/>
      <c r="U19" s="4"/>
    </row>
    <row r="20" ht="17.25" customHeight="1" spans="1:22" x14ac:dyDescent="0.25">
      <c r="A20" s="57" t="s">
        <v>867</v>
      </c>
      <c r="B20" s="23"/>
      <c r="C20" s="23"/>
      <c r="D20" s="23"/>
      <c r="E20" s="70">
        <v>100</v>
      </c>
      <c r="F20" s="70">
        <v>100</v>
      </c>
      <c r="G20" s="23"/>
      <c r="H20" s="23"/>
      <c r="I20" s="23"/>
      <c r="J20" s="58"/>
      <c r="K20" s="70">
        <v>75</v>
      </c>
      <c r="L20" s="23"/>
      <c r="M20" s="23"/>
      <c r="N20" s="23"/>
      <c r="O20" s="23"/>
      <c r="P20" s="23"/>
      <c r="Q20" s="23"/>
      <c r="R20" s="23"/>
      <c r="S20" s="23"/>
      <c r="T20" s="23"/>
      <c r="U20" s="4"/>
    </row>
    <row r="21" ht="17.25" customHeight="1" spans="1:22" x14ac:dyDescent="0.25">
      <c r="A21" s="17" t="s">
        <v>829</v>
      </c>
      <c r="B21" s="32">
        <v>65</v>
      </c>
      <c r="C21" s="32">
        <v>200</v>
      </c>
      <c r="D21" s="32">
        <v>354</v>
      </c>
      <c r="E21" s="32">
        <v>264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17" t="s">
        <v>1121</v>
      </c>
      <c r="B22" s="32">
        <v>100</v>
      </c>
      <c r="C22" s="32">
        <v>100</v>
      </c>
      <c r="D22" s="36"/>
      <c r="E22" s="36"/>
      <c r="F22" s="36"/>
      <c r="G22" s="32">
        <v>347</v>
      </c>
      <c r="H22" s="32">
        <v>20</v>
      </c>
      <c r="I22" s="32">
        <v>20</v>
      </c>
      <c r="J22" s="32">
        <v>750</v>
      </c>
      <c r="K22" s="18"/>
      <c r="L22" s="18"/>
      <c r="M22" s="18"/>
      <c r="N22" s="18"/>
      <c r="O22" s="18"/>
      <c r="P22" s="18"/>
      <c r="Q22" s="18"/>
      <c r="R22" s="18"/>
      <c r="S22" s="18"/>
      <c r="T22" s="36"/>
      <c r="U22" s="4"/>
    </row>
    <row r="23" ht="17.25" customHeight="1" spans="1:22" x14ac:dyDescent="0.25">
      <c r="A23" s="17" t="s">
        <v>1121</v>
      </c>
      <c r="B23" s="36"/>
      <c r="C23" s="32">
        <v>110</v>
      </c>
      <c r="D23" s="36"/>
      <c r="E23" s="36"/>
      <c r="F23" s="36"/>
      <c r="G23" s="36"/>
      <c r="H23" s="36"/>
      <c r="I23" s="36"/>
      <c r="J23" s="32">
        <v>100</v>
      </c>
      <c r="K23" s="32">
        <v>100</v>
      </c>
      <c r="L23" s="32">
        <v>88</v>
      </c>
      <c r="M23" s="32">
        <v>58</v>
      </c>
      <c r="N23" s="32">
        <v>32</v>
      </c>
      <c r="O23" s="18"/>
      <c r="P23" s="18"/>
      <c r="Q23" s="18"/>
      <c r="R23" s="18"/>
      <c r="S23" s="18"/>
      <c r="T23" s="36"/>
      <c r="U23" s="4"/>
    </row>
    <row r="24" ht="17.25" customHeight="1" spans="1:22" x14ac:dyDescent="0.25">
      <c r="A24" s="17" t="s">
        <v>877</v>
      </c>
      <c r="B24" s="32">
        <v>99</v>
      </c>
      <c r="C24" s="18"/>
      <c r="D24" s="18"/>
      <c r="E24" s="36"/>
      <c r="F24" s="36"/>
      <c r="G24" s="36"/>
      <c r="H24" s="32">
        <v>60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4"/>
    </row>
    <row r="25" ht="17.25" customHeight="1" spans="1:22" x14ac:dyDescent="0.25">
      <c r="A25" s="17" t="s">
        <v>877</v>
      </c>
      <c r="B25" s="18"/>
      <c r="C25" s="18"/>
      <c r="D25" s="18"/>
      <c r="E25" s="18"/>
      <c r="F25" s="18"/>
      <c r="G25" s="18"/>
      <c r="H25" s="18"/>
      <c r="I25" s="18"/>
      <c r="J25" s="32">
        <v>225</v>
      </c>
      <c r="K25" s="32">
        <v>100</v>
      </c>
      <c r="L25" s="18"/>
      <c r="M25" s="32">
        <v>68</v>
      </c>
      <c r="N25" s="18"/>
      <c r="O25" s="32">
        <v>45</v>
      </c>
      <c r="P25" s="32">
        <v>50</v>
      </c>
      <c r="Q25" s="18"/>
      <c r="R25" s="18"/>
      <c r="S25" s="18"/>
      <c r="T25" s="18"/>
      <c r="U25" s="4"/>
    </row>
    <row r="26" ht="17.25" customHeight="1" spans="1:22" x14ac:dyDescent="0.25">
      <c r="A26" s="85" t="s">
        <v>1122</v>
      </c>
      <c r="B26" s="18"/>
      <c r="C26" s="32">
        <v>35</v>
      </c>
      <c r="D26" s="18"/>
      <c r="E26" s="18"/>
      <c r="F26" s="18"/>
      <c r="G26" s="18"/>
      <c r="H26" s="18"/>
      <c r="I26" s="32">
        <v>35</v>
      </c>
      <c r="J26" s="18"/>
      <c r="K26" s="18"/>
      <c r="L26" s="18"/>
      <c r="M26" s="18"/>
      <c r="N26" s="18"/>
      <c r="O26" s="32">
        <v>120</v>
      </c>
      <c r="P26" s="32">
        <v>322</v>
      </c>
      <c r="Q26" s="18"/>
      <c r="R26" s="18"/>
      <c r="S26" s="18"/>
      <c r="T26" s="18"/>
      <c r="U26" s="4"/>
    </row>
    <row r="27" ht="17.25" customHeight="1" spans="1:22" x14ac:dyDescent="0.25">
      <c r="A27" s="85" t="s">
        <v>1122</v>
      </c>
      <c r="B27" s="18"/>
      <c r="C27" s="18"/>
      <c r="D27" s="18"/>
      <c r="E27" s="18"/>
      <c r="F27" s="18"/>
      <c r="G27" s="18"/>
      <c r="H27" s="32">
        <v>273</v>
      </c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4"/>
    </row>
    <row r="28" ht="17.25" customHeight="1" spans="1:22" x14ac:dyDescent="0.25">
      <c r="A28" s="85" t="s">
        <v>1122</v>
      </c>
      <c r="B28" s="36"/>
      <c r="C28" s="36"/>
      <c r="D28" s="36"/>
      <c r="E28" s="36"/>
      <c r="F28" s="36"/>
      <c r="G28" s="36"/>
      <c r="H28" s="32">
        <v>15</v>
      </c>
      <c r="I28" s="32">
        <v>3</v>
      </c>
      <c r="J28" s="32">
        <v>150</v>
      </c>
      <c r="K28" s="32">
        <v>41</v>
      </c>
      <c r="L28" s="36"/>
      <c r="M28" s="36"/>
      <c r="N28" s="36"/>
      <c r="O28" s="32">
        <v>83</v>
      </c>
      <c r="P28" s="32">
        <v>1</v>
      </c>
      <c r="Q28" s="36"/>
      <c r="R28" s="36"/>
      <c r="S28" s="36"/>
      <c r="T28" s="36"/>
      <c r="U28" s="4"/>
    </row>
    <row r="29" ht="17.25" customHeight="1" spans="1:22" x14ac:dyDescent="0.25">
      <c r="A29" s="8" t="s">
        <v>816</v>
      </c>
      <c r="B29" s="18"/>
      <c r="C29" s="18"/>
      <c r="D29" s="18"/>
      <c r="E29" s="70">
        <v>14</v>
      </c>
      <c r="F29" s="58"/>
      <c r="G29" s="70">
        <v>11</v>
      </c>
      <c r="H29" s="18"/>
      <c r="I29" s="18"/>
      <c r="J29" s="70">
        <v>50</v>
      </c>
      <c r="K29" s="70">
        <v>9</v>
      </c>
      <c r="L29" s="18"/>
      <c r="M29" s="18"/>
      <c r="N29" s="18"/>
      <c r="O29" s="70">
        <v>15</v>
      </c>
      <c r="P29" s="70">
        <v>10</v>
      </c>
      <c r="Q29" s="18"/>
      <c r="R29" s="70">
        <v>15</v>
      </c>
      <c r="S29" s="58"/>
      <c r="T29" s="18"/>
      <c r="U29" s="4"/>
    </row>
    <row r="30" ht="17.25" customHeight="1" spans="1:22" x14ac:dyDescent="0.25">
      <c r="A30" s="85">
        <v>44966</v>
      </c>
      <c r="B30" s="36"/>
      <c r="C30" s="36"/>
      <c r="D30" s="32">
        <v>20</v>
      </c>
      <c r="E30" s="36"/>
      <c r="F30" s="36"/>
      <c r="G30" s="36"/>
      <c r="H30" s="18"/>
      <c r="I30" s="18"/>
      <c r="J30" s="18"/>
      <c r="K30" s="18"/>
      <c r="L30" s="36"/>
      <c r="M30" s="36"/>
      <c r="N30" s="36"/>
      <c r="O30" s="18"/>
      <c r="P30" s="18"/>
      <c r="Q30" s="36"/>
      <c r="R30" s="36"/>
      <c r="S30" s="36"/>
      <c r="T30" s="36"/>
      <c r="U30" s="4"/>
    </row>
    <row r="31" ht="17.25" customHeight="1" spans="1:22" x14ac:dyDescent="0.25">
      <c r="A31" s="85">
        <v>44966</v>
      </c>
      <c r="B31" s="36"/>
      <c r="C31" s="36"/>
      <c r="D31" s="36"/>
      <c r="E31" s="36"/>
      <c r="F31" s="36"/>
      <c r="G31" s="36"/>
      <c r="H31" s="18"/>
      <c r="I31" s="18"/>
      <c r="J31" s="32">
        <v>669</v>
      </c>
      <c r="K31" s="18"/>
      <c r="L31" s="36"/>
      <c r="M31" s="36"/>
      <c r="N31" s="36"/>
      <c r="O31" s="18"/>
      <c r="P31" s="18"/>
      <c r="Q31" s="36"/>
      <c r="R31" s="36"/>
      <c r="S31" s="36"/>
      <c r="T31" s="36"/>
      <c r="U31" s="4"/>
    </row>
    <row r="32" ht="17.25" customHeight="1" spans="1:22" x14ac:dyDescent="0.25">
      <c r="A32" s="85">
        <v>44966</v>
      </c>
      <c r="B32" s="36"/>
      <c r="C32" s="36"/>
      <c r="D32" s="36"/>
      <c r="E32" s="36"/>
      <c r="F32" s="36"/>
      <c r="G32" s="36"/>
      <c r="H32" s="18"/>
      <c r="I32" s="18"/>
      <c r="J32" s="18"/>
      <c r="K32" s="32">
        <v>278</v>
      </c>
      <c r="L32" s="36"/>
      <c r="M32" s="36"/>
      <c r="N32" s="36"/>
      <c r="O32" s="18"/>
      <c r="P32" s="18"/>
      <c r="Q32" s="36"/>
      <c r="R32" s="36"/>
      <c r="S32" s="36"/>
      <c r="T32" s="36"/>
      <c r="U32" s="4"/>
    </row>
    <row r="33" ht="17.25" customHeight="1" spans="1:22" x14ac:dyDescent="0.25">
      <c r="A33" s="85">
        <v>44966</v>
      </c>
      <c r="B33" s="36"/>
      <c r="C33" s="36"/>
      <c r="D33" s="36"/>
      <c r="E33" s="36"/>
      <c r="F33" s="36"/>
      <c r="G33" s="36"/>
      <c r="H33" s="18"/>
      <c r="I33" s="18"/>
      <c r="J33" s="18"/>
      <c r="K33" s="67">
        <v>101</v>
      </c>
      <c r="L33" s="36"/>
      <c r="M33" s="36"/>
      <c r="N33" s="36"/>
      <c r="O33" s="18"/>
      <c r="P33" s="18"/>
      <c r="Q33" s="36"/>
      <c r="R33" s="36"/>
      <c r="S33" s="36"/>
      <c r="T33" s="36"/>
      <c r="U33" s="4"/>
    </row>
    <row r="34" ht="17.25" customHeight="1" spans="1:22" x14ac:dyDescent="0.25">
      <c r="A34" s="85">
        <v>45025</v>
      </c>
      <c r="B34" s="36"/>
      <c r="C34" s="36"/>
      <c r="D34" s="36"/>
      <c r="E34" s="36"/>
      <c r="F34" s="36"/>
      <c r="G34" s="32">
        <v>39</v>
      </c>
      <c r="H34" s="18"/>
      <c r="I34" s="18"/>
      <c r="J34" s="18"/>
      <c r="K34" s="18"/>
      <c r="L34" s="36"/>
      <c r="M34" s="36"/>
      <c r="N34" s="36"/>
      <c r="O34" s="18"/>
      <c r="P34" s="18"/>
      <c r="Q34" s="36"/>
      <c r="R34" s="36"/>
      <c r="S34" s="36"/>
      <c r="T34" s="36"/>
      <c r="U34" s="4"/>
    </row>
    <row r="35" ht="17.25" customHeight="1" spans="1:22" x14ac:dyDescent="0.25">
      <c r="A35" s="85">
        <v>45025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2">
        <v>100</v>
      </c>
      <c r="P35" s="32">
        <v>12</v>
      </c>
      <c r="Q35" s="36"/>
      <c r="R35" s="36"/>
      <c r="S35" s="36"/>
      <c r="T35" s="36"/>
      <c r="U35" s="4"/>
    </row>
    <row r="36" ht="17.25" customHeight="1" spans="1:22" x14ac:dyDescent="0.25">
      <c r="A36" s="85">
        <v>45025</v>
      </c>
      <c r="B36" s="36"/>
      <c r="C36" s="36"/>
      <c r="D36" s="36"/>
      <c r="E36" s="36"/>
      <c r="F36" s="36"/>
      <c r="G36" s="36"/>
      <c r="H36" s="18"/>
      <c r="I36" s="18"/>
      <c r="J36" s="32">
        <v>500</v>
      </c>
      <c r="K36" s="18"/>
      <c r="L36" s="36"/>
      <c r="M36" s="36"/>
      <c r="N36" s="36"/>
      <c r="O36" s="18"/>
      <c r="P36" s="18"/>
      <c r="Q36" s="36"/>
      <c r="R36" s="36"/>
      <c r="S36" s="36"/>
      <c r="T36" s="36"/>
      <c r="U36" s="4"/>
    </row>
    <row r="37" ht="17.25" customHeight="1" spans="1:22" x14ac:dyDescent="0.25">
      <c r="A37" s="85">
        <v>45055</v>
      </c>
      <c r="B37" s="36"/>
      <c r="C37" s="36"/>
      <c r="D37" s="36"/>
      <c r="E37" s="36"/>
      <c r="F37" s="36"/>
      <c r="G37" s="36"/>
      <c r="H37" s="18"/>
      <c r="I37" s="32">
        <v>68</v>
      </c>
      <c r="J37" s="32">
        <v>721</v>
      </c>
      <c r="K37" s="18"/>
      <c r="L37" s="36"/>
      <c r="M37" s="36"/>
      <c r="N37" s="36"/>
      <c r="O37" s="32">
        <v>170</v>
      </c>
      <c r="P37" s="32">
        <v>213</v>
      </c>
      <c r="Q37" s="36"/>
      <c r="R37" s="36"/>
      <c r="S37" s="36"/>
      <c r="T37" s="36"/>
      <c r="U37" s="4"/>
    </row>
    <row r="38" ht="17.25" customHeight="1" spans="1:22" x14ac:dyDescent="0.25">
      <c r="A38" s="85">
        <v>45116</v>
      </c>
      <c r="B38" s="36"/>
      <c r="C38" s="36"/>
      <c r="D38" s="36"/>
      <c r="E38" s="36"/>
      <c r="F38" s="36"/>
      <c r="G38" s="36"/>
      <c r="H38" s="18"/>
      <c r="I38" s="18"/>
      <c r="J38" s="32">
        <v>304</v>
      </c>
      <c r="K38" s="18"/>
      <c r="L38" s="36"/>
      <c r="M38" s="36"/>
      <c r="N38" s="36"/>
      <c r="O38" s="18"/>
      <c r="P38" s="32">
        <v>130</v>
      </c>
      <c r="Q38" s="36"/>
      <c r="R38" s="36"/>
      <c r="S38" s="36"/>
      <c r="T38" s="36"/>
      <c r="U38" s="4"/>
    </row>
    <row r="39" ht="17.25" customHeight="1" spans="1:22" x14ac:dyDescent="0.25">
      <c r="A39" s="85">
        <v>45116</v>
      </c>
      <c r="B39" s="36"/>
      <c r="C39" s="32">
        <v>32</v>
      </c>
      <c r="D39" s="32">
        <v>64</v>
      </c>
      <c r="E39" s="32">
        <v>64</v>
      </c>
      <c r="F39" s="18"/>
      <c r="G39" s="36"/>
      <c r="H39" s="32">
        <v>32</v>
      </c>
      <c r="I39" s="32">
        <v>15</v>
      </c>
      <c r="J39" s="36"/>
      <c r="K39" s="36"/>
      <c r="L39" s="32">
        <v>32</v>
      </c>
      <c r="M39" s="32">
        <v>32</v>
      </c>
      <c r="N39" s="32">
        <v>32</v>
      </c>
      <c r="O39" s="36"/>
      <c r="P39" s="36"/>
      <c r="Q39" s="32">
        <v>8</v>
      </c>
      <c r="R39" s="18"/>
      <c r="S39" s="18"/>
      <c r="T39" s="36"/>
      <c r="U39" s="4"/>
    </row>
    <row r="40" ht="17.25" customHeight="1" spans="1:22" x14ac:dyDescent="0.25">
      <c r="A40" s="17">
        <v>45209</v>
      </c>
      <c r="B40" s="36"/>
      <c r="C40" s="18"/>
      <c r="D40" s="18"/>
      <c r="E40" s="18"/>
      <c r="F40" s="18"/>
      <c r="G40" s="36"/>
      <c r="H40" s="32">
        <v>-108</v>
      </c>
      <c r="I40" s="32">
        <v>-30</v>
      </c>
      <c r="J40" s="36"/>
      <c r="K40" s="36"/>
      <c r="L40" s="18"/>
      <c r="M40" s="68"/>
      <c r="N40" s="18"/>
      <c r="O40" s="36"/>
      <c r="P40" s="36"/>
      <c r="Q40" s="18"/>
      <c r="R40" s="18"/>
      <c r="S40" s="68"/>
      <c r="T40" s="36"/>
      <c r="U40" s="12" t="s">
        <v>173</v>
      </c>
    </row>
    <row r="41" ht="17.25" customHeight="1" spans="1:22" x14ac:dyDescent="0.25">
      <c r="A41" s="17" t="s">
        <v>320</v>
      </c>
      <c r="B41" s="32">
        <v>-10</v>
      </c>
      <c r="C41" s="36"/>
      <c r="D41" s="36"/>
      <c r="E41" s="36"/>
      <c r="F41" s="36"/>
      <c r="G41" s="36"/>
      <c r="H41" s="32">
        <v>-40</v>
      </c>
      <c r="I41" s="32">
        <v>-6</v>
      </c>
      <c r="J41" s="18"/>
      <c r="K41" s="18"/>
      <c r="L41" s="32">
        <v>-30</v>
      </c>
      <c r="M41" s="67">
        <v>-30</v>
      </c>
      <c r="N41" s="36"/>
      <c r="O41" s="18"/>
      <c r="P41" s="18"/>
      <c r="Q41" s="36"/>
      <c r="R41" s="36"/>
      <c r="S41" s="67">
        <v>-26</v>
      </c>
      <c r="T41" s="36"/>
      <c r="U41" s="12" t="s">
        <v>173</v>
      </c>
    </row>
    <row r="42" ht="17.25" customHeight="1" spans="1:22" x14ac:dyDescent="0.25">
      <c r="A42" s="85">
        <v>44968</v>
      </c>
      <c r="B42" s="32">
        <v>-58</v>
      </c>
      <c r="C42" s="32">
        <v>-190</v>
      </c>
      <c r="D42" s="32">
        <v>-78</v>
      </c>
      <c r="E42" s="32">
        <v>-28</v>
      </c>
      <c r="F42" s="18"/>
      <c r="G42" s="18"/>
      <c r="H42" s="32">
        <v>-73</v>
      </c>
      <c r="I42" s="32">
        <v>-34</v>
      </c>
      <c r="J42" s="32">
        <v>-214</v>
      </c>
      <c r="K42" s="32">
        <v>-83</v>
      </c>
      <c r="L42" s="32">
        <v>-30</v>
      </c>
      <c r="M42" s="32">
        <v>-34</v>
      </c>
      <c r="N42" s="18"/>
      <c r="O42" s="18"/>
      <c r="P42" s="18"/>
      <c r="Q42" s="18"/>
      <c r="R42" s="18"/>
      <c r="S42" s="18"/>
      <c r="T42" s="18"/>
      <c r="U42" s="33" t="s">
        <v>1131</v>
      </c>
    </row>
    <row r="43" ht="17.25" customHeight="1" spans="1:22" x14ac:dyDescent="0.25">
      <c r="A43" s="85">
        <v>45149</v>
      </c>
      <c r="B43" s="36"/>
      <c r="C43" s="32">
        <v>-182</v>
      </c>
      <c r="D43" s="36"/>
      <c r="E43" s="36"/>
      <c r="F43" s="36"/>
      <c r="G43" s="36"/>
      <c r="H43" s="32">
        <v>-110</v>
      </c>
      <c r="I43" s="32">
        <v>-16</v>
      </c>
      <c r="J43" s="18"/>
      <c r="K43" s="18"/>
      <c r="L43" s="36"/>
      <c r="M43" s="36"/>
      <c r="N43" s="36"/>
      <c r="O43" s="18"/>
      <c r="P43" s="18"/>
      <c r="Q43" s="36"/>
      <c r="R43" s="36"/>
      <c r="S43" s="36"/>
      <c r="T43" s="36"/>
      <c r="U43" s="12" t="s">
        <v>173</v>
      </c>
    </row>
    <row r="44" ht="17.25" customHeight="1" spans="1:22" x14ac:dyDescent="0.25">
      <c r="A44" s="17" t="s">
        <v>361</v>
      </c>
      <c r="B44" s="32">
        <v>-43</v>
      </c>
      <c r="C44" s="36"/>
      <c r="D44" s="32">
        <v>-53</v>
      </c>
      <c r="E44" s="36"/>
      <c r="F44" s="36"/>
      <c r="G44" s="36"/>
      <c r="H44" s="36"/>
      <c r="I44" s="36"/>
      <c r="J44" s="36"/>
      <c r="K44" s="36"/>
      <c r="L44" s="32">
        <v>-11</v>
      </c>
      <c r="M44" s="32">
        <v>-50</v>
      </c>
      <c r="N44" s="36"/>
      <c r="O44" s="36"/>
      <c r="P44" s="36"/>
      <c r="Q44" s="36"/>
      <c r="R44" s="36"/>
      <c r="S44" s="32">
        <v>-29</v>
      </c>
      <c r="T44" s="36"/>
      <c r="U44" s="12" t="s">
        <v>170</v>
      </c>
    </row>
    <row r="45" ht="17.25" customHeight="1" spans="1:22" x14ac:dyDescent="0.25">
      <c r="A45" s="57" t="s">
        <v>824</v>
      </c>
      <c r="B45" s="73"/>
      <c r="C45" s="73"/>
      <c r="D45" s="70">
        <v>-3</v>
      </c>
      <c r="E45" s="70">
        <v>-25</v>
      </c>
      <c r="F45" s="70">
        <v>-30</v>
      </c>
      <c r="G45" s="73"/>
      <c r="H45" s="70">
        <v>-14</v>
      </c>
      <c r="I45" s="70">
        <v>-26</v>
      </c>
      <c r="J45" s="70">
        <v>-2</v>
      </c>
      <c r="K45" s="73"/>
      <c r="L45" s="73"/>
      <c r="M45" s="70">
        <v>-2</v>
      </c>
      <c r="N45" s="73"/>
      <c r="O45" s="73"/>
      <c r="P45" s="73"/>
      <c r="Q45" s="73"/>
      <c r="R45" s="73"/>
      <c r="S45" s="70">
        <v>-5</v>
      </c>
      <c r="T45" s="73"/>
      <c r="U45" s="12" t="s">
        <v>173</v>
      </c>
    </row>
    <row r="46" ht="17.25" customHeight="1" spans="1:22" x14ac:dyDescent="0.25">
      <c r="A46" s="108" t="s">
        <v>1029</v>
      </c>
      <c r="B46" s="109">
        <f>SUM(C8:C51)</f>
      </c>
      <c r="C46" s="109">
        <f>SUM(D8:D51)</f>
      </c>
      <c r="D46" s="109">
        <f>SUM(E8:E51)</f>
      </c>
      <c r="E46" s="109">
        <f>SUM(F8:F51)</f>
      </c>
      <c r="F46" s="109">
        <f>SUM(G8:G51)</f>
      </c>
      <c r="G46" s="109">
        <f>SUM(H8:H51)</f>
      </c>
      <c r="H46" s="109">
        <f>SUM(I8:I51)</f>
      </c>
      <c r="I46" s="109">
        <f>SUM(J8:J51)</f>
      </c>
      <c r="J46" s="109">
        <f>SUM(K8:K51)</f>
      </c>
      <c r="K46" s="109">
        <f>SUM(L8:L51)</f>
      </c>
      <c r="L46" s="109">
        <f>SUM(M8:M51)</f>
      </c>
      <c r="M46" s="109">
        <f>SUM(N8:N51)</f>
      </c>
      <c r="N46" s="109">
        <f>SUM(O8:O51)</f>
      </c>
      <c r="O46" s="109">
        <f>SUM(P8:P51)</f>
      </c>
      <c r="P46" s="109">
        <f>SUM(Q8:Q51)</f>
      </c>
      <c r="Q46" s="109">
        <f>SUM(R8:R51)</f>
      </c>
      <c r="R46" s="109">
        <f>SUM(S8:S51)</f>
      </c>
      <c r="S46" s="109">
        <f>SUM(T8:T51)</f>
      </c>
      <c r="T46" s="109">
        <f>SUM(U8:U51)</f>
      </c>
      <c r="U46" s="4"/>
    </row>
    <row r="47" ht="17.25" customHeight="1" spans="1:22" x14ac:dyDescent="0.25">
      <c r="A47" s="85"/>
      <c r="B47" s="94"/>
      <c r="C47" s="94"/>
      <c r="D47" s="68"/>
      <c r="E47" s="68"/>
      <c r="F47" s="68"/>
      <c r="G47" s="94"/>
      <c r="H47" s="68"/>
      <c r="I47" s="68"/>
      <c r="J47" s="68"/>
      <c r="K47" s="94"/>
      <c r="L47" s="94"/>
      <c r="M47" s="68"/>
      <c r="N47" s="94"/>
      <c r="O47" s="94"/>
      <c r="P47" s="94"/>
      <c r="Q47" s="94"/>
      <c r="R47" s="94"/>
      <c r="S47" s="68"/>
      <c r="T47" s="94"/>
      <c r="U47" s="4"/>
    </row>
    <row r="48" ht="17.25" customHeight="1" spans="1:22" x14ac:dyDescent="0.25">
      <c r="A48" s="108" t="s">
        <v>1030</v>
      </c>
      <c r="B48" s="109">
        <f>SUM(C52:C53)</f>
      </c>
      <c r="C48" s="109">
        <f>SUM(D52:D53)</f>
      </c>
      <c r="D48" s="109">
        <f>SUM(E52:E53)</f>
      </c>
      <c r="E48" s="109">
        <f>SUM(F52:F53)</f>
      </c>
      <c r="F48" s="109">
        <f>SUM(G52:G53)</f>
      </c>
      <c r="G48" s="109">
        <f>SUM(H52:H53)</f>
      </c>
      <c r="H48" s="109">
        <f>SUM(I52:I53)</f>
      </c>
      <c r="I48" s="109">
        <f>SUM(J52:J53)</f>
      </c>
      <c r="J48" s="109">
        <f>SUM(K52:K53)</f>
      </c>
      <c r="K48" s="109">
        <f>SUM(L52:L53)</f>
      </c>
      <c r="L48" s="109">
        <f>SUM(M52:M53)</f>
      </c>
      <c r="M48" s="109">
        <f>SUM(N52:N53)</f>
      </c>
      <c r="N48" s="109">
        <f>SUM(O52:O53)</f>
      </c>
      <c r="O48" s="109">
        <f>SUM(P52:P53)</f>
      </c>
      <c r="P48" s="109">
        <f>SUM(Q52:Q53)</f>
      </c>
      <c r="Q48" s="109">
        <f>SUM(R52:R53)</f>
      </c>
      <c r="R48" s="109">
        <f>SUM(S52:S53)</f>
      </c>
      <c r="S48" s="109">
        <f>SUM(T52:T53)</f>
      </c>
      <c r="T48" s="109">
        <f>SUM(U52:U53)</f>
      </c>
      <c r="U48" s="4"/>
    </row>
    <row r="49" ht="17.25" customHeight="1" spans="1:22" x14ac:dyDescent="0.25">
      <c r="A49" s="85" t="s">
        <v>212</v>
      </c>
      <c r="B49" s="67">
        <v>-85</v>
      </c>
      <c r="C49" s="67">
        <v>-85</v>
      </c>
      <c r="D49" s="67">
        <v>-300</v>
      </c>
      <c r="E49" s="94"/>
      <c r="F49" s="94"/>
      <c r="G49" s="94"/>
      <c r="H49" s="94"/>
      <c r="I49" s="94"/>
      <c r="J49" s="67">
        <v>-500</v>
      </c>
      <c r="K49" s="67">
        <v>-200</v>
      </c>
      <c r="L49" s="94"/>
      <c r="M49" s="94"/>
      <c r="N49" s="94"/>
      <c r="O49" s="94"/>
      <c r="P49" s="94"/>
      <c r="Q49" s="94"/>
      <c r="R49" s="94"/>
      <c r="S49" s="94"/>
      <c r="T49" s="94"/>
      <c r="U49" s="12" t="s">
        <v>1132</v>
      </c>
    </row>
    <row r="50" ht="17.25" customHeight="1" spans="1:22" x14ac:dyDescent="0.25">
      <c r="A50" s="17" t="s">
        <v>1085</v>
      </c>
      <c r="B50" s="67">
        <v>-40</v>
      </c>
      <c r="C50" s="67">
        <v>-62</v>
      </c>
      <c r="D50" s="94"/>
      <c r="E50" s="94"/>
      <c r="F50" s="94"/>
      <c r="G50" s="94"/>
      <c r="H50" s="67">
        <v>-90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12" t="s">
        <v>170</v>
      </c>
    </row>
    <row r="51" ht="17.25" customHeight="1" spans="1:22" x14ac:dyDescent="0.25">
      <c r="A51" s="85" t="s">
        <v>1085</v>
      </c>
      <c r="B51" s="67">
        <v>-9</v>
      </c>
      <c r="C51" s="67">
        <v>-43</v>
      </c>
      <c r="D51" s="67">
        <v>-10</v>
      </c>
      <c r="E51" s="94"/>
      <c r="F51" s="94"/>
      <c r="G51" s="94"/>
      <c r="H51" s="67">
        <v>-58</v>
      </c>
      <c r="I51" s="67">
        <v>-33</v>
      </c>
      <c r="J51" s="67">
        <v>-7</v>
      </c>
      <c r="K51" s="94"/>
      <c r="L51" s="67">
        <v>-32</v>
      </c>
      <c r="M51" s="67">
        <v>-10</v>
      </c>
      <c r="N51" s="67">
        <v>-59</v>
      </c>
      <c r="O51" s="67">
        <v>-162</v>
      </c>
      <c r="P51" s="67">
        <v>-147</v>
      </c>
      <c r="Q51" s="94"/>
      <c r="R51" s="94"/>
      <c r="S51" s="67">
        <v>-9</v>
      </c>
      <c r="T51" s="94"/>
      <c r="U51" s="12" t="s">
        <v>998</v>
      </c>
    </row>
    <row r="52" ht="17.25" customHeight="1" spans="1:22" x14ac:dyDescent="0.25">
      <c r="A52" s="108" t="s">
        <v>1031</v>
      </c>
      <c r="B52" s="109">
        <f>SUM(C54:C57)</f>
      </c>
      <c r="C52" s="109">
        <f>SUM(D54:D57)</f>
      </c>
      <c r="D52" s="109">
        <f>SUM(E54:E57)</f>
      </c>
      <c r="E52" s="109">
        <f>SUM(F54:F57)</f>
      </c>
      <c r="F52" s="109">
        <f>SUM(G54:G57)</f>
      </c>
      <c r="G52" s="109">
        <f>SUM(H54:H57)</f>
      </c>
      <c r="H52" s="109">
        <f>SUM(I54:I57)</f>
      </c>
      <c r="I52" s="109">
        <f>SUM(J54:J57)</f>
      </c>
      <c r="J52" s="109">
        <f>SUM(K54:K57)</f>
      </c>
      <c r="K52" s="109">
        <f>SUM(L54:L57)</f>
      </c>
      <c r="L52" s="109">
        <f>SUM(M54:M57)</f>
      </c>
      <c r="M52" s="109">
        <f>SUM(N54:N57)</f>
      </c>
      <c r="N52" s="109">
        <f>SUM(O54:O57)</f>
      </c>
      <c r="O52" s="109">
        <f>SUM(P54:P57)</f>
      </c>
      <c r="P52" s="109">
        <f>SUM(Q54:Q57)</f>
      </c>
      <c r="Q52" s="109">
        <f>SUM(R54:R57)</f>
      </c>
      <c r="R52" s="109">
        <f>SUM(S54:S57)</f>
      </c>
      <c r="S52" s="109">
        <f>SUM(T54:T57)</f>
      </c>
      <c r="T52" s="109">
        <f>SUM(U54:U57)</f>
      </c>
      <c r="U52" s="4"/>
    </row>
    <row r="53" ht="17.25" customHeight="1" spans="1:22" x14ac:dyDescent="0.25">
      <c r="A53" s="17">
        <v>45293</v>
      </c>
      <c r="B53" s="67">
        <v>-90</v>
      </c>
      <c r="C53" s="67">
        <v>-117</v>
      </c>
      <c r="D53" s="94"/>
      <c r="E53" s="94"/>
      <c r="F53" s="94"/>
      <c r="G53" s="94"/>
      <c r="H53" s="67">
        <v>-96</v>
      </c>
      <c r="I53" s="67">
        <v>-43</v>
      </c>
      <c r="J53" s="94"/>
      <c r="K53" s="94"/>
      <c r="L53" s="67">
        <v>-2</v>
      </c>
      <c r="M53" s="94"/>
      <c r="N53" s="67">
        <v>-8</v>
      </c>
      <c r="O53" s="94"/>
      <c r="P53" s="94"/>
      <c r="Q53" s="94"/>
      <c r="R53" s="94"/>
      <c r="S53" s="67">
        <v>-1</v>
      </c>
      <c r="T53" s="94"/>
      <c r="U53" s="12" t="s">
        <v>998</v>
      </c>
    </row>
    <row r="54" ht="17.25" customHeight="1" spans="1:22" x14ac:dyDescent="0.25">
      <c r="A54" s="17">
        <v>45293</v>
      </c>
      <c r="B54" s="94"/>
      <c r="C54" s="94"/>
      <c r="D54" s="67">
        <v>-9</v>
      </c>
      <c r="E54" s="67">
        <v>-135</v>
      </c>
      <c r="F54" s="67">
        <v>-20</v>
      </c>
      <c r="G54" s="94"/>
      <c r="H54" s="94"/>
      <c r="I54" s="94"/>
      <c r="J54" s="67">
        <v>-1049</v>
      </c>
      <c r="K54" s="67">
        <v>-321</v>
      </c>
      <c r="L54" s="94"/>
      <c r="M54" s="94"/>
      <c r="N54" s="94"/>
      <c r="O54" s="67">
        <v>-189</v>
      </c>
      <c r="P54" s="67">
        <v>-188</v>
      </c>
      <c r="Q54" s="94"/>
      <c r="R54" s="94"/>
      <c r="S54" s="94"/>
      <c r="T54" s="94"/>
      <c r="U54" s="12" t="s">
        <v>998</v>
      </c>
    </row>
    <row r="55" ht="17.25" customHeight="1" spans="1:22" x14ac:dyDescent="0.25">
      <c r="A55" s="17" t="s">
        <v>839</v>
      </c>
      <c r="B55" s="94"/>
      <c r="C55" s="67">
        <v>-86</v>
      </c>
      <c r="D55" s="94"/>
      <c r="E55" s="67">
        <v>-43</v>
      </c>
      <c r="F55" s="67">
        <v>-23</v>
      </c>
      <c r="G55" s="67">
        <v>-60</v>
      </c>
      <c r="H55" s="67">
        <v>-12</v>
      </c>
      <c r="I55" s="67">
        <v>-15</v>
      </c>
      <c r="J55" s="94"/>
      <c r="K55" s="94"/>
      <c r="L55" s="94"/>
      <c r="M55" s="94"/>
      <c r="N55" s="67">
        <v>-14</v>
      </c>
      <c r="O55" s="94"/>
      <c r="P55" s="94"/>
      <c r="Q55" s="94"/>
      <c r="R55" s="94"/>
      <c r="S55" s="94"/>
      <c r="T55" s="94"/>
      <c r="U55" s="12" t="s">
        <v>170</v>
      </c>
    </row>
    <row r="56" ht="17.25" customHeight="1" spans="1:22" x14ac:dyDescent="0.25">
      <c r="A56" s="17" t="s">
        <v>241</v>
      </c>
      <c r="B56" s="67">
        <v>-95</v>
      </c>
      <c r="C56" s="67">
        <v>-34</v>
      </c>
      <c r="D56" s="67">
        <v>-9</v>
      </c>
      <c r="E56" s="94"/>
      <c r="F56" s="94"/>
      <c r="G56" s="67">
        <v>-287</v>
      </c>
      <c r="H56" s="67">
        <v>-62</v>
      </c>
      <c r="I56" s="94"/>
      <c r="J56" s="67">
        <v>-26</v>
      </c>
      <c r="K56" s="94"/>
      <c r="L56" s="67">
        <v>-16</v>
      </c>
      <c r="M56" s="67">
        <v>-12</v>
      </c>
      <c r="N56" s="67">
        <v>-45</v>
      </c>
      <c r="O56" s="67">
        <v>-126</v>
      </c>
      <c r="P56" s="67">
        <v>-17</v>
      </c>
      <c r="Q56" s="94"/>
      <c r="R56" s="67">
        <v>-27</v>
      </c>
      <c r="S56" s="67">
        <v>-1</v>
      </c>
      <c r="T56" s="94"/>
      <c r="U56" s="12" t="s">
        <v>998</v>
      </c>
    </row>
    <row r="57" ht="17.25" customHeight="1" spans="1:22" x14ac:dyDescent="0.25">
      <c r="A57" s="108" t="s">
        <v>1032</v>
      </c>
      <c r="B57" s="109">
        <f>SUM(C58:C62)</f>
      </c>
      <c r="C57" s="109">
        <f>SUM(D58:D62)</f>
      </c>
      <c r="D57" s="109">
        <f>SUM(E58:E62)</f>
      </c>
      <c r="E57" s="109">
        <f>SUM(F58:F62)</f>
      </c>
      <c r="F57" s="109">
        <f>SUM(G58:G62)</f>
      </c>
      <c r="G57" s="109">
        <f>SUM(H58:H62)</f>
      </c>
      <c r="H57" s="109">
        <f>SUM(I58:I62)</f>
      </c>
      <c r="I57" s="109">
        <f>SUM(J58:J62)</f>
      </c>
      <c r="J57" s="109">
        <f>SUM(K58:K62)</f>
      </c>
      <c r="K57" s="109">
        <f>SUM(L58:L62)</f>
      </c>
      <c r="L57" s="75">
        <f>SUM(M58:M62)</f>
      </c>
      <c r="M57" s="109">
        <f>SUM(N58:N62)</f>
      </c>
      <c r="N57" s="109">
        <f>SUM(O58:O62)</f>
      </c>
      <c r="O57" s="109">
        <f>SUM(P58:P62)</f>
      </c>
      <c r="P57" s="109">
        <f>SUM(Q58:Q62)</f>
      </c>
      <c r="Q57" s="109">
        <f>SUM(R58:R62)</f>
      </c>
      <c r="R57" s="75">
        <f>SUM(S58:S62)</f>
      </c>
      <c r="S57" s="109">
        <f>SUM(T58:T62)</f>
      </c>
      <c r="T57" s="109">
        <f>SUM(U58:U62)</f>
      </c>
      <c r="U57" s="4"/>
    </row>
    <row r="58" ht="17.25" customHeight="1" spans="1:22" x14ac:dyDescent="0.25">
      <c r="A58" s="37">
        <v>45325</v>
      </c>
      <c r="B58" s="426"/>
      <c r="C58" s="426"/>
      <c r="D58" s="94"/>
      <c r="E58" s="94"/>
      <c r="F58" s="94"/>
      <c r="G58" s="94"/>
      <c r="H58" s="94"/>
      <c r="I58" s="94"/>
      <c r="J58" s="94"/>
      <c r="K58" s="94"/>
      <c r="L58" s="249">
        <v>1</v>
      </c>
      <c r="M58" s="94"/>
      <c r="N58" s="94"/>
      <c r="O58" s="94"/>
      <c r="P58" s="94"/>
      <c r="Q58" s="94"/>
      <c r="R58" s="249">
        <v>12</v>
      </c>
      <c r="S58" s="94"/>
      <c r="T58" s="94"/>
      <c r="U58" s="12" t="s">
        <v>1095</v>
      </c>
    </row>
    <row r="59" ht="17.25" customHeight="1" spans="1:22" x14ac:dyDescent="0.25">
      <c r="A59" s="85" t="s">
        <v>916</v>
      </c>
      <c r="B59" s="67">
        <v>-68</v>
      </c>
      <c r="C59" s="67">
        <v>-90</v>
      </c>
      <c r="D59" s="67">
        <v>-4</v>
      </c>
      <c r="E59" s="67">
        <v>-30</v>
      </c>
      <c r="F59" s="94"/>
      <c r="G59" s="94"/>
      <c r="H59" s="67">
        <v>-10</v>
      </c>
      <c r="I59" s="67">
        <v>-20</v>
      </c>
      <c r="J59" s="94"/>
      <c r="K59" s="94"/>
      <c r="L59" s="94"/>
      <c r="M59" s="67">
        <v>-32</v>
      </c>
      <c r="N59" s="94"/>
      <c r="O59" s="94"/>
      <c r="P59" s="94"/>
      <c r="Q59" s="94"/>
      <c r="R59" s="94"/>
      <c r="S59" s="94"/>
      <c r="T59" s="94"/>
      <c r="U59" s="12" t="s">
        <v>170</v>
      </c>
    </row>
    <row r="60" ht="17.25" customHeight="1" spans="1:22" x14ac:dyDescent="0.25">
      <c r="A60" s="17" t="s">
        <v>352</v>
      </c>
      <c r="B60" s="67">
        <v>-25</v>
      </c>
      <c r="C60" s="94"/>
      <c r="D60" s="67">
        <v>-200</v>
      </c>
      <c r="E60" s="94"/>
      <c r="F60" s="94"/>
      <c r="G60" s="94"/>
      <c r="H60" s="67">
        <v>-45</v>
      </c>
      <c r="I60" s="94"/>
      <c r="J60" s="67">
        <v>-700</v>
      </c>
      <c r="K60" s="67">
        <v>-300</v>
      </c>
      <c r="L60" s="94"/>
      <c r="M60" s="67">
        <v>-20</v>
      </c>
      <c r="N60" s="94"/>
      <c r="O60" s="94"/>
      <c r="P60" s="94"/>
      <c r="Q60" s="67">
        <v>-8</v>
      </c>
      <c r="R60" s="94"/>
      <c r="S60" s="94"/>
      <c r="T60" s="94"/>
      <c r="U60" s="12" t="s">
        <v>170</v>
      </c>
    </row>
    <row r="61" ht="17.25" customHeight="1" spans="1:22" x14ac:dyDescent="0.25">
      <c r="A61" s="108" t="s">
        <v>1033</v>
      </c>
      <c r="B61" s="109">
        <f>SUM(C63:C66)</f>
      </c>
      <c r="C61" s="109">
        <f>SUM(D63:D66)</f>
      </c>
      <c r="D61" s="109">
        <f>SUM(E63:E66)</f>
      </c>
      <c r="E61" s="109">
        <f>SUM(F63:F66)</f>
      </c>
      <c r="F61" s="109">
        <f>SUM(G63:G66)</f>
      </c>
      <c r="G61" s="109">
        <f>SUM(H63:H66)</f>
      </c>
      <c r="H61" s="109">
        <f>SUM(I63:I66)</f>
      </c>
      <c r="I61" s="109">
        <f>SUM(J63:J66)</f>
      </c>
      <c r="J61" s="109">
        <f>SUM(K63:K66)</f>
      </c>
      <c r="K61" s="109">
        <f>SUM(L63:L66)</f>
      </c>
      <c r="L61" s="109">
        <f>SUM(M63:M66)</f>
      </c>
      <c r="M61" s="109">
        <f>SUM(N63:N66)</f>
      </c>
      <c r="N61" s="109">
        <f>SUM(O63:O66)</f>
      </c>
      <c r="O61" s="109">
        <f>SUM(P63:P66)</f>
      </c>
      <c r="P61" s="109">
        <f>SUM(Q63:Q66)</f>
      </c>
      <c r="Q61" s="109">
        <f>SUM(R63:R66)</f>
      </c>
      <c r="R61" s="109">
        <f>SUM(S63:S66)</f>
      </c>
      <c r="S61" s="109">
        <f>SUM(T63:T66)</f>
      </c>
      <c r="T61" s="109">
        <f>SUM(U63:U66)</f>
      </c>
      <c r="U61" s="4"/>
    </row>
    <row r="62" ht="17.25" customHeight="1" spans="1:22" x14ac:dyDescent="0.25">
      <c r="A62" s="85"/>
      <c r="B62" s="68"/>
      <c r="C62" s="94"/>
      <c r="D62" s="68"/>
      <c r="E62" s="68"/>
      <c r="F62" s="68"/>
      <c r="G62" s="68"/>
      <c r="H62" s="68"/>
      <c r="I62" s="68"/>
      <c r="J62" s="94"/>
      <c r="K62" s="94"/>
      <c r="L62" s="94"/>
      <c r="M62" s="68"/>
      <c r="N62" s="94"/>
      <c r="O62" s="68"/>
      <c r="P62" s="68"/>
      <c r="Q62" s="94"/>
      <c r="R62" s="94"/>
      <c r="S62" s="68"/>
      <c r="T62" s="94"/>
      <c r="U62" s="4"/>
    </row>
    <row r="63" ht="17.25" customHeight="1" spans="1:22" x14ac:dyDescent="0.25">
      <c r="A63" s="108" t="s">
        <v>1034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109">
        <f>SUM(I67:I68)</f>
      </c>
      <c r="I63" s="109">
        <f>SUM(J67:J68)</f>
      </c>
      <c r="J63" s="109">
        <f>SUM(K67:K68)</f>
      </c>
      <c r="K63" s="109">
        <f>SUM(L67:L68)</f>
      </c>
      <c r="L63" s="109">
        <f>SUM(M67:M68)</f>
      </c>
      <c r="M63" s="109">
        <f>SUM(N67:N68)</f>
      </c>
      <c r="N63" s="109">
        <f>SUM(O67:O68)</f>
      </c>
      <c r="O63" s="109">
        <f>SUM(P67:P68)</f>
      </c>
      <c r="P63" s="109">
        <f>SUM(Q67:Q68)</f>
      </c>
      <c r="Q63" s="109">
        <f>SUM(R67:R68)</f>
      </c>
      <c r="R63" s="109">
        <f>SUM(S67:S68)</f>
      </c>
      <c r="S63" s="109">
        <f>SUM(T67:T68)</f>
      </c>
      <c r="T63" s="109">
        <f>SUM(U67:U68)</f>
      </c>
      <c r="U63" s="354" t="s">
        <v>1133</v>
      </c>
    </row>
    <row r="64" ht="17.25" customHeight="1" spans="1:22" x14ac:dyDescent="0.25">
      <c r="A64" s="85">
        <v>45509</v>
      </c>
      <c r="B64" s="178">
        <v>-15</v>
      </c>
      <c r="C64" s="426"/>
      <c r="D64" s="178">
        <v>-5</v>
      </c>
      <c r="E64" s="178">
        <v>-30</v>
      </c>
      <c r="F64" s="178">
        <v>-9</v>
      </c>
      <c r="G64" s="178">
        <v>-160</v>
      </c>
      <c r="H64" s="178">
        <v>-69</v>
      </c>
      <c r="I64" s="178">
        <v>-23</v>
      </c>
      <c r="J64" s="426"/>
      <c r="K64" s="426"/>
      <c r="L64" s="94"/>
      <c r="M64" s="178">
        <v>-2</v>
      </c>
      <c r="N64" s="426"/>
      <c r="O64" s="178">
        <v>-154</v>
      </c>
      <c r="P64" s="178">
        <v>-100</v>
      </c>
      <c r="Q64" s="94"/>
      <c r="R64" s="94"/>
      <c r="S64" s="178">
        <v>-5</v>
      </c>
      <c r="T64" s="94"/>
      <c r="U64" s="12" t="s">
        <v>998</v>
      </c>
    </row>
    <row r="65" ht="17.25" customHeight="1" spans="1:22" x14ac:dyDescent="0.25">
      <c r="A65" s="85" t="s">
        <v>1134</v>
      </c>
      <c r="B65" s="426"/>
      <c r="C65" s="426"/>
      <c r="D65" s="426"/>
      <c r="E65" s="426"/>
      <c r="F65" s="178">
        <v>-32</v>
      </c>
      <c r="G65" s="426"/>
      <c r="H65" s="178">
        <v>-17</v>
      </c>
      <c r="I65" s="426"/>
      <c r="J65" s="178">
        <v>-227</v>
      </c>
      <c r="K65" s="178">
        <v>-200</v>
      </c>
      <c r="L65" s="94"/>
      <c r="M65" s="426"/>
      <c r="N65" s="426"/>
      <c r="O65" s="426"/>
      <c r="P65" s="426"/>
      <c r="Q65" s="94"/>
      <c r="R65" s="94"/>
      <c r="S65" s="178">
        <v>-2</v>
      </c>
      <c r="T65" s="94"/>
      <c r="U65" s="12" t="s">
        <v>173</v>
      </c>
    </row>
    <row r="66" ht="17.25" customHeight="1" spans="1:22" x14ac:dyDescent="0.25">
      <c r="A66" s="85" t="s">
        <v>1134</v>
      </c>
      <c r="B66" s="178">
        <v>-45</v>
      </c>
      <c r="C66" s="178">
        <v>-100</v>
      </c>
      <c r="D66" s="426"/>
      <c r="E66" s="178">
        <v>-33</v>
      </c>
      <c r="F66" s="426"/>
      <c r="G66" s="426"/>
      <c r="H66" s="426"/>
      <c r="I66" s="178">
        <v>-20</v>
      </c>
      <c r="J66" s="426"/>
      <c r="K66" s="426"/>
      <c r="L66" s="94"/>
      <c r="M66" s="178">
        <v>-16</v>
      </c>
      <c r="N66" s="426"/>
      <c r="O66" s="426"/>
      <c r="P66" s="426"/>
      <c r="Q66" s="94"/>
      <c r="R66" s="94"/>
      <c r="S66" s="426"/>
      <c r="T66" s="94"/>
      <c r="U66" s="12" t="s">
        <v>173</v>
      </c>
    </row>
    <row r="67" ht="17.25" customHeight="1" spans="1:22" x14ac:dyDescent="0.25">
      <c r="A67" s="194" t="s">
        <v>1094</v>
      </c>
      <c r="B67" s="175">
        <f>SUM(C69:C72)</f>
      </c>
      <c r="C67" s="175">
        <f>SUM(D69:D72)</f>
      </c>
      <c r="D67" s="175">
        <f>SUM(E69:E72)</f>
      </c>
      <c r="E67" s="175">
        <f>SUM(F69:F72)</f>
      </c>
      <c r="F67" s="175">
        <f>SUM(G69:G72)</f>
      </c>
      <c r="G67" s="175">
        <f>SUM(H69:H72)</f>
      </c>
      <c r="H67" s="175">
        <f>SUM(I69:I72)</f>
      </c>
      <c r="I67" s="175">
        <f>SUM(J69:J72)</f>
      </c>
      <c r="J67" s="175">
        <f>SUM(K69:K72)</f>
      </c>
      <c r="K67" s="175">
        <f>SUM(L69:L72)</f>
      </c>
      <c r="L67" s="179">
        <f>SUM(M69:M72)</f>
      </c>
      <c r="M67" s="175">
        <f>SUM(N69:N72)</f>
      </c>
      <c r="N67" s="175">
        <f>SUM(O69:O72)</f>
      </c>
      <c r="O67" s="175">
        <f>SUM(P69:P72)</f>
      </c>
      <c r="P67" s="175">
        <f>SUM(Q69:Q72)</f>
      </c>
      <c r="Q67" s="179">
        <f>SUM(R69:R72)</f>
      </c>
      <c r="R67" s="179">
        <f>SUM(S69:S72)</f>
      </c>
      <c r="S67" s="175">
        <f>SUM(T69:T72)</f>
      </c>
      <c r="T67" s="179">
        <f>SUM(U69:U72)</f>
      </c>
      <c r="U67" s="4"/>
    </row>
    <row r="68" ht="17.25" customHeight="1" spans="1:22" x14ac:dyDescent="0.25">
      <c r="A68" s="17" t="s">
        <v>1135</v>
      </c>
      <c r="B68" s="36"/>
      <c r="C68" s="36"/>
      <c r="D68" s="36"/>
      <c r="E68" s="32">
        <v>-51</v>
      </c>
      <c r="F68" s="36"/>
      <c r="G68" s="32">
        <v>-54</v>
      </c>
      <c r="H68" s="36"/>
      <c r="I68" s="36"/>
      <c r="J68" s="32">
        <v>-717</v>
      </c>
      <c r="K68" s="32">
        <v>-383</v>
      </c>
      <c r="L68" s="36"/>
      <c r="M68" s="36"/>
      <c r="N68" s="36"/>
      <c r="O68" s="32">
        <v>-30</v>
      </c>
      <c r="P68" s="32">
        <v>-155</v>
      </c>
      <c r="Q68" s="36"/>
      <c r="R68" s="36"/>
      <c r="S68" s="36"/>
      <c r="T68" s="36"/>
      <c r="U68" s="12" t="s">
        <v>170</v>
      </c>
    </row>
    <row r="69" ht="17.25" customHeight="1" spans="1:22" x14ac:dyDescent="0.25">
      <c r="A69" s="85"/>
      <c r="B69" s="36"/>
      <c r="C69" s="36"/>
      <c r="D69" s="36"/>
      <c r="E69" s="36"/>
      <c r="F69" s="36"/>
      <c r="G69" s="36"/>
      <c r="H69" s="18"/>
      <c r="I69" s="18"/>
      <c r="J69" s="18"/>
      <c r="K69" s="18"/>
      <c r="L69" s="36"/>
      <c r="M69" s="36"/>
      <c r="N69" s="36"/>
      <c r="O69" s="18"/>
      <c r="P69" s="18"/>
      <c r="Q69" s="36"/>
      <c r="R69" s="36"/>
      <c r="S69" s="36"/>
      <c r="T69" s="36"/>
      <c r="U69" s="4"/>
    </row>
    <row r="70" ht="17.25" customHeight="1" spans="1:22" x14ac:dyDescent="0.25">
      <c r="A70" s="85"/>
      <c r="B70" s="36"/>
      <c r="C70" s="36"/>
      <c r="D70" s="36"/>
      <c r="E70" s="36"/>
      <c r="F70" s="36"/>
      <c r="G70" s="36"/>
      <c r="H70" s="18"/>
      <c r="I70" s="18"/>
      <c r="J70" s="18"/>
      <c r="K70" s="18"/>
      <c r="L70" s="36"/>
      <c r="M70" s="36"/>
      <c r="N70" s="36"/>
      <c r="O70" s="18"/>
      <c r="P70" s="18"/>
      <c r="Q70" s="36"/>
      <c r="R70" s="36"/>
      <c r="S70" s="36"/>
      <c r="T70" s="36"/>
      <c r="U70" s="4"/>
    </row>
    <row r="71" ht="17.25" customHeight="1" spans="1:22" x14ac:dyDescent="0.25">
      <c r="A71" s="8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4"/>
    </row>
    <row r="72" ht="17.25" customHeight="1" spans="1:22" x14ac:dyDescent="0.25">
      <c r="A72" s="98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4"/>
    </row>
    <row r="73" ht="17.25" customHeight="1" spans="1:22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4"/>
    </row>
    <row r="74" ht="17.25" customHeight="1" spans="1:22" x14ac:dyDescent="0.25">
      <c r="A74" s="26"/>
      <c r="B74" s="198" t="s">
        <v>46</v>
      </c>
      <c r="C74" s="198" t="s">
        <v>8</v>
      </c>
      <c r="D74" s="198" t="s">
        <v>265</v>
      </c>
      <c r="E74" s="198" t="s">
        <v>9</v>
      </c>
      <c r="F74" s="198" t="s">
        <v>11</v>
      </c>
      <c r="G74" s="198" t="s">
        <v>10</v>
      </c>
      <c r="H74" s="198" t="s">
        <v>17</v>
      </c>
      <c r="I74" s="198" t="s">
        <v>169</v>
      </c>
      <c r="J74" s="198" t="s">
        <v>12</v>
      </c>
      <c r="K74" s="198" t="s">
        <v>205</v>
      </c>
      <c r="L74" s="198" t="s">
        <v>6</v>
      </c>
      <c r="M74" s="198" t="s">
        <v>7</v>
      </c>
      <c r="N74" s="198" t="s">
        <v>3</v>
      </c>
      <c r="O74" s="198" t="s">
        <v>18</v>
      </c>
      <c r="P74" s="198" t="s">
        <v>167</v>
      </c>
      <c r="Q74" s="198" t="s">
        <v>86</v>
      </c>
      <c r="R74" s="198" t="s">
        <v>120</v>
      </c>
      <c r="S74" s="198" t="s">
        <v>47</v>
      </c>
      <c r="T74" s="198"/>
      <c r="U74" s="4"/>
    </row>
    <row r="75" ht="17.25" customHeight="1" spans="1:22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4"/>
    </row>
    <row r="76" ht="17.25" customHeight="1" spans="1:22" s="445" customFormat="1" x14ac:dyDescent="0.25">
      <c r="A76" s="452" t="s">
        <v>1136</v>
      </c>
      <c r="B76" s="447"/>
      <c r="C76" s="447"/>
      <c r="D76" s="447"/>
      <c r="E76" s="447"/>
      <c r="F76" s="447"/>
      <c r="G76" s="447"/>
      <c r="H76" s="447"/>
      <c r="I76" s="447"/>
      <c r="J76" s="447"/>
      <c r="K76" s="447"/>
      <c r="L76" s="447"/>
      <c r="M76" s="447"/>
      <c r="N76" s="447"/>
      <c r="O76" s="447"/>
      <c r="P76" s="447"/>
      <c r="Q76" s="447"/>
      <c r="R76" s="447"/>
      <c r="S76" s="447"/>
      <c r="T76" s="447"/>
      <c r="U76" s="453"/>
    </row>
    <row r="77" ht="17.25" customHeight="1" spans="1:22" x14ac:dyDescent="0.25">
      <c r="A77" s="291" t="s">
        <v>1137</v>
      </c>
      <c r="B77" s="370"/>
      <c r="C77" s="370"/>
      <c r="D77" s="370"/>
      <c r="E77" s="370"/>
      <c r="F77" s="370"/>
      <c r="G77" s="370"/>
      <c r="H77" s="370"/>
      <c r="I77" s="370"/>
      <c r="J77" s="370"/>
      <c r="K77" s="370"/>
      <c r="L77" s="370"/>
      <c r="M77" s="370"/>
      <c r="N77" s="370"/>
      <c r="O77" s="370"/>
      <c r="P77" s="370"/>
      <c r="Q77" s="370"/>
      <c r="R77" s="370"/>
      <c r="S77" s="370"/>
      <c r="T77" s="370"/>
      <c r="U77" s="4"/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4.147857142857141" style="2" customWidth="1"/>
    <col min="3" max="3" width="11.719285714285713" style="2" customWidth="1"/>
    <col min="4" max="4" width="12.147857142857141" style="24" customWidth="1"/>
    <col min="5" max="5" width="11.576428571428572" style="24" customWidth="1"/>
    <col min="6" max="6" width="9.147857142857141" style="4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214</v>
      </c>
      <c r="C1" s="198" t="s">
        <v>218</v>
      </c>
      <c r="D1" s="198" t="s">
        <v>1138</v>
      </c>
      <c r="E1" s="198" t="s">
        <v>222</v>
      </c>
      <c r="F1" s="252"/>
      <c r="G1" s="4"/>
    </row>
    <row r="2" ht="17.25" customHeight="1" spans="1:8" x14ac:dyDescent="0.25">
      <c r="A2" s="17" t="s">
        <v>1139</v>
      </c>
      <c r="B2" s="70">
        <v>100</v>
      </c>
      <c r="C2" s="73"/>
      <c r="D2" s="70">
        <v>150</v>
      </c>
      <c r="E2" s="70">
        <v>150</v>
      </c>
      <c r="F2" s="55"/>
      <c r="G2" s="4"/>
    </row>
    <row r="3" ht="17.25" customHeight="1" spans="1:8" x14ac:dyDescent="0.25">
      <c r="A3" s="17" t="s">
        <v>1139</v>
      </c>
      <c r="B3" s="36"/>
      <c r="C3" s="32">
        <v>30</v>
      </c>
      <c r="D3" s="32">
        <v>45</v>
      </c>
      <c r="E3" s="32">
        <v>75</v>
      </c>
      <c r="F3" s="55"/>
      <c r="G3" s="4"/>
    </row>
    <row r="4" ht="17.25" customHeight="1" spans="1:8" x14ac:dyDescent="0.25">
      <c r="A4" s="108" t="s">
        <v>952</v>
      </c>
      <c r="B4" s="109">
        <f>SUM(C8:C9)</f>
      </c>
      <c r="C4" s="109">
        <f>SUM(D8:E9)</f>
      </c>
      <c r="D4" s="237"/>
      <c r="E4" s="109">
        <f>SUM(F8:F9)</f>
      </c>
      <c r="F4" s="373"/>
      <c r="G4" s="4"/>
    </row>
    <row r="5" ht="17.25" customHeight="1" spans="1:8" x14ac:dyDescent="0.25">
      <c r="A5" s="57" t="s">
        <v>1140</v>
      </c>
      <c r="B5" s="70">
        <v>100</v>
      </c>
      <c r="C5" s="73"/>
      <c r="D5" s="73"/>
      <c r="E5" s="73"/>
      <c r="F5" s="344"/>
      <c r="G5" s="4"/>
    </row>
    <row r="6" ht="17.25" customHeight="1" spans="1:8" x14ac:dyDescent="0.25">
      <c r="A6" s="17" t="s">
        <v>372</v>
      </c>
      <c r="B6" s="32">
        <v>200</v>
      </c>
      <c r="C6" s="18"/>
      <c r="D6" s="18"/>
      <c r="E6" s="18"/>
      <c r="F6" s="19"/>
      <c r="G6" s="4"/>
    </row>
    <row r="7" ht="17.25" customHeight="1" spans="1:8" x14ac:dyDescent="0.25">
      <c r="A7" s="108" t="s">
        <v>953</v>
      </c>
      <c r="B7" s="109">
        <f>SUM(C10:C12)</f>
      </c>
      <c r="C7" s="109">
        <f>SUM(D10:E12)</f>
      </c>
      <c r="D7" s="237"/>
      <c r="E7" s="109">
        <f>SUM(F10:F12)</f>
      </c>
      <c r="F7" s="373"/>
      <c r="G7" s="4"/>
    </row>
    <row r="8" ht="17.25" customHeight="1" spans="1:8" x14ac:dyDescent="0.25">
      <c r="A8" s="17" t="s">
        <v>1121</v>
      </c>
      <c r="B8" s="32">
        <v>-254</v>
      </c>
      <c r="C8" s="32">
        <v>-136</v>
      </c>
      <c r="D8" s="36"/>
      <c r="E8" s="32">
        <v>-102</v>
      </c>
      <c r="F8" s="55"/>
      <c r="G8" s="4"/>
    </row>
    <row r="9" ht="17.25" customHeight="1" spans="1:8" x14ac:dyDescent="0.25">
      <c r="A9" s="108" t="s">
        <v>954</v>
      </c>
      <c r="B9" s="109">
        <f>SUM(C13:C14)</f>
      </c>
      <c r="C9" s="109">
        <f>SUM(D13:E14)</f>
      </c>
      <c r="D9" s="237"/>
      <c r="E9" s="109">
        <f>SUM(F13:F14)</f>
      </c>
      <c r="F9" s="373"/>
      <c r="G9" s="4"/>
    </row>
    <row r="10" ht="17.25" customHeight="1" spans="1:8" x14ac:dyDescent="0.25">
      <c r="A10" s="85"/>
      <c r="B10" s="18"/>
      <c r="C10" s="18"/>
      <c r="D10" s="18"/>
      <c r="E10" s="18"/>
      <c r="F10" s="55"/>
      <c r="G10" s="4"/>
    </row>
    <row r="11" ht="17.25" customHeight="1" spans="1:8" x14ac:dyDescent="0.25">
      <c r="A11" s="108" t="s">
        <v>1027</v>
      </c>
      <c r="B11" s="109">
        <f>SUM(C15:C16)</f>
      </c>
      <c r="C11" s="109">
        <f>SUM(D15:E16)</f>
      </c>
      <c r="D11" s="237"/>
      <c r="E11" s="109">
        <f>SUM(F15:F16)</f>
      </c>
      <c r="F11" s="373"/>
      <c r="G11" s="4"/>
    </row>
    <row r="12" ht="17.25" customHeight="1" spans="1:8" x14ac:dyDescent="0.25">
      <c r="A12" s="85">
        <v>45056</v>
      </c>
      <c r="B12" s="32">
        <v>-69</v>
      </c>
      <c r="C12" s="32">
        <v>-9</v>
      </c>
      <c r="D12" s="32">
        <v>-10</v>
      </c>
      <c r="E12" s="32">
        <v>-19</v>
      </c>
      <c r="F12" s="55"/>
      <c r="G12" s="4"/>
    </row>
    <row r="13" ht="17.25" customHeight="1" spans="1:8" x14ac:dyDescent="0.25">
      <c r="A13" s="169">
        <v>45056</v>
      </c>
      <c r="B13" s="36"/>
      <c r="C13" s="36"/>
      <c r="D13" s="36"/>
      <c r="E13" s="32">
        <v>-6</v>
      </c>
      <c r="F13" s="55"/>
      <c r="G13" s="12" t="s">
        <v>9</v>
      </c>
    </row>
    <row r="14" ht="17.25" customHeight="1" spans="1:8" x14ac:dyDescent="0.25">
      <c r="A14" s="108" t="s">
        <v>1028</v>
      </c>
      <c r="B14" s="109">
        <f>SUM(C17:C19)</f>
      </c>
      <c r="C14" s="109">
        <f>SUM(D17:E19)</f>
      </c>
      <c r="D14" s="237"/>
      <c r="E14" s="109">
        <f>SUM(F17:F19)</f>
      </c>
      <c r="F14" s="373"/>
      <c r="G14" s="4"/>
    </row>
    <row r="15" ht="17.25" customHeight="1" spans="1:8" x14ac:dyDescent="0.25">
      <c r="A15" s="85">
        <v>45180</v>
      </c>
      <c r="B15" s="9">
        <v>-77</v>
      </c>
      <c r="C15" s="9">
        <v>-10</v>
      </c>
      <c r="D15" s="9">
        <v>-15</v>
      </c>
      <c r="E15" s="9">
        <v>-28</v>
      </c>
      <c r="F15" s="22"/>
      <c r="G15" s="4"/>
    </row>
    <row r="16" ht="17.25" customHeight="1" spans="1:8" x14ac:dyDescent="0.25">
      <c r="A16" s="169">
        <v>45180</v>
      </c>
      <c r="B16" s="73"/>
      <c r="C16" s="73"/>
      <c r="D16" s="73"/>
      <c r="E16" s="219">
        <v>-14</v>
      </c>
      <c r="F16" s="344"/>
      <c r="G16" s="12" t="s">
        <v>9</v>
      </c>
    </row>
    <row r="17" ht="17.25" customHeight="1" spans="1:8" x14ac:dyDescent="0.25">
      <c r="A17" s="108" t="s">
        <v>1029</v>
      </c>
      <c r="B17" s="109">
        <f>SUM(C20:C22)</f>
      </c>
      <c r="C17" s="109">
        <f>SUM(D20:E22)</f>
      </c>
      <c r="D17" s="237"/>
      <c r="E17" s="109">
        <f>SUM(F20:F22)</f>
      </c>
      <c r="F17" s="373"/>
      <c r="G17" s="4"/>
    </row>
    <row r="18" ht="17.25" customHeight="1" spans="1:8" x14ac:dyDescent="0.25">
      <c r="A18" s="85">
        <v>45028</v>
      </c>
      <c r="B18" s="73"/>
      <c r="C18" s="173">
        <v>-18</v>
      </c>
      <c r="D18" s="173">
        <v>-22</v>
      </c>
      <c r="E18" s="173">
        <v>-56</v>
      </c>
      <c r="F18" s="344"/>
      <c r="G18" s="4"/>
    </row>
    <row r="19" ht="17.25" customHeight="1" spans="1:8" x14ac:dyDescent="0.25">
      <c r="A19" s="169">
        <v>45028</v>
      </c>
      <c r="B19" s="73"/>
      <c r="C19" s="454">
        <v>-5</v>
      </c>
      <c r="D19" s="424"/>
      <c r="E19" s="424"/>
      <c r="F19" s="344"/>
      <c r="G19" s="4"/>
    </row>
    <row r="20" ht="17.25" customHeight="1" spans="1:8" x14ac:dyDescent="0.25">
      <c r="A20" s="194" t="s">
        <v>1030</v>
      </c>
      <c r="B20" s="168">
        <f>SUM(C23:C25)</f>
      </c>
      <c r="C20" s="259">
        <f>SUM(D23:E25)</f>
      </c>
      <c r="D20" s="425"/>
      <c r="E20" s="259">
        <f>SUM(F23:F25)</f>
      </c>
      <c r="F20" s="43"/>
      <c r="G20" s="4"/>
    </row>
    <row r="21" ht="17.25" customHeight="1" spans="1:8" x14ac:dyDescent="0.25">
      <c r="A21" s="169"/>
      <c r="B21" s="73"/>
      <c r="C21" s="73"/>
      <c r="D21" s="73"/>
      <c r="E21" s="73"/>
      <c r="F21" s="344"/>
      <c r="G21" s="4"/>
    </row>
    <row r="22" ht="17.25" customHeight="1" spans="1:8" x14ac:dyDescent="0.25">
      <c r="A22" s="37"/>
      <c r="B22" s="73"/>
      <c r="C22" s="73"/>
      <c r="D22" s="73"/>
      <c r="E22" s="58"/>
      <c r="F22" s="344"/>
      <c r="G22" s="4"/>
    </row>
    <row r="23" ht="17.25" customHeight="1" spans="1:8" x14ac:dyDescent="0.25">
      <c r="A23" s="98" t="s">
        <v>277</v>
      </c>
      <c r="B23" s="381">
        <f>SUM(C10:C12)</f>
      </c>
      <c r="C23" s="282">
        <f>SUM(D10:E10)</f>
      </c>
      <c r="D23" s="99"/>
      <c r="E23" s="282">
        <f>SUM(F10:F11)</f>
      </c>
      <c r="F23" s="432"/>
      <c r="G23" s="4"/>
    </row>
    <row r="24" ht="17.25" customHeight="1" spans="1:8" x14ac:dyDescent="0.25">
      <c r="A24" s="5" t="s">
        <v>1141</v>
      </c>
      <c r="B24" s="382">
        <f>400*2</f>
      </c>
      <c r="C24" s="382">
        <f>400*2</f>
      </c>
      <c r="D24" s="6"/>
      <c r="E24" s="382">
        <f>400*2</f>
      </c>
      <c r="F24" s="444"/>
      <c r="G24" s="4"/>
    </row>
    <row r="25" ht="17.25" customHeight="1" spans="1:8" x14ac:dyDescent="0.25">
      <c r="A25" s="26"/>
      <c r="B25" s="27"/>
      <c r="C25" s="27"/>
      <c r="D25" s="27"/>
      <c r="E25" s="27"/>
      <c r="F25" s="4"/>
      <c r="G25" s="4"/>
    </row>
    <row r="26" ht="17.25" customHeight="1" spans="1:8" x14ac:dyDescent="0.25">
      <c r="A26" s="26"/>
      <c r="B26" s="27"/>
      <c r="C26" s="27"/>
      <c r="D26" s="27"/>
      <c r="E26" s="27"/>
      <c r="F26" s="4"/>
      <c r="G26" s="4"/>
    </row>
    <row r="27" ht="17.25" customHeight="1" spans="1:8" x14ac:dyDescent="0.25">
      <c r="A27" s="455" t="s">
        <v>1142</v>
      </c>
      <c r="B27" s="456"/>
      <c r="C27" s="456"/>
      <c r="D27" s="27"/>
      <c r="E27" s="27"/>
      <c r="F27" s="4"/>
      <c r="G27" s="4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31" customWidth="1"/>
    <col min="3" max="3" width="9.576428571428572" style="31" customWidth="1"/>
    <col min="4" max="4" width="9.147857142857141" style="31" customWidth="1"/>
    <col min="5" max="5" width="8.719285714285713" style="31" customWidth="1"/>
    <col min="6" max="7" width="9.147857142857141" style="31" customWidth="1"/>
    <col min="8" max="8" width="9.005" style="4" customWidth="1"/>
    <col min="9" max="9" width="17.719285714285714" style="4" customWidth="1"/>
    <col min="10" max="10" width="12.576428571428572" style="24" customWidth="1"/>
  </cols>
  <sheetData>
    <row r="1" ht="17.25" customHeight="1" spans="1:11" x14ac:dyDescent="0.25">
      <c r="A1" s="252" t="s">
        <v>0</v>
      </c>
      <c r="B1" s="198" t="s">
        <v>46</v>
      </c>
      <c r="C1" s="198" t="s">
        <v>8</v>
      </c>
      <c r="D1" s="198" t="s">
        <v>9</v>
      </c>
      <c r="E1" s="198" t="s">
        <v>169</v>
      </c>
      <c r="F1" s="198" t="s">
        <v>17</v>
      </c>
      <c r="G1" s="198" t="s">
        <v>13</v>
      </c>
      <c r="H1" s="4"/>
      <c r="I1" s="4"/>
      <c r="J1" s="27"/>
    </row>
    <row r="2" ht="17.25" customHeight="1" spans="1:11" x14ac:dyDescent="0.25">
      <c r="A2" s="60" t="s">
        <v>829</v>
      </c>
      <c r="B2" s="70">
        <v>20</v>
      </c>
      <c r="C2" s="70">
        <v>20</v>
      </c>
      <c r="D2" s="70">
        <v>20</v>
      </c>
      <c r="E2" s="70">
        <v>5</v>
      </c>
      <c r="F2" s="70">
        <v>15</v>
      </c>
      <c r="G2" s="70">
        <v>8</v>
      </c>
      <c r="H2" s="4"/>
      <c r="I2" s="4"/>
      <c r="J2" s="27"/>
    </row>
    <row r="3" ht="17.25" customHeight="1" spans="1:11" x14ac:dyDescent="0.25">
      <c r="A3" s="396" t="s">
        <v>954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4"/>
      <c r="I3" s="4"/>
      <c r="J3" s="27"/>
    </row>
    <row r="4" ht="17.25" customHeight="1" spans="1:11" x14ac:dyDescent="0.25">
      <c r="A4" s="66"/>
      <c r="B4" s="68"/>
      <c r="C4" s="68"/>
      <c r="D4" s="68"/>
      <c r="E4" s="68"/>
      <c r="F4" s="68"/>
      <c r="G4" s="68"/>
      <c r="H4" s="4"/>
      <c r="I4" s="4"/>
      <c r="J4" s="27"/>
    </row>
    <row r="5" ht="17.25" customHeight="1" spans="1:11" x14ac:dyDescent="0.25">
      <c r="A5" s="396" t="s">
        <v>1027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33" t="s">
        <v>997</v>
      </c>
      <c r="I5" s="12" t="s">
        <v>1143</v>
      </c>
      <c r="J5" s="78">
        <v>798000</v>
      </c>
    </row>
    <row r="6" ht="17.25" customHeight="1" spans="1:11" x14ac:dyDescent="0.25">
      <c r="A6" s="66"/>
      <c r="B6" s="68"/>
      <c r="C6" s="68"/>
      <c r="D6" s="68"/>
      <c r="E6" s="68"/>
      <c r="F6" s="68"/>
      <c r="G6" s="68"/>
      <c r="H6" s="4"/>
      <c r="I6" s="4"/>
      <c r="J6" s="27"/>
    </row>
    <row r="7" ht="17.25" customHeight="1" spans="1:11" x14ac:dyDescent="0.25">
      <c r="A7" s="396" t="s">
        <v>1028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33" t="s">
        <v>997</v>
      </c>
      <c r="I7" s="12" t="s">
        <v>1144</v>
      </c>
      <c r="J7" s="78">
        <v>798000</v>
      </c>
    </row>
    <row r="8" ht="17.25" customHeight="1" spans="1:11" x14ac:dyDescent="0.25">
      <c r="A8" s="66"/>
      <c r="B8" s="68"/>
      <c r="C8" s="68"/>
      <c r="D8" s="68"/>
      <c r="E8" s="68"/>
      <c r="F8" s="68"/>
      <c r="G8" s="68"/>
      <c r="H8" s="4"/>
      <c r="I8" s="4"/>
      <c r="J8" s="27"/>
    </row>
    <row r="9" ht="17.25" customHeight="1" spans="1:11" x14ac:dyDescent="0.25">
      <c r="A9" s="396" t="s">
        <v>1029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407" t="s">
        <v>997</v>
      </c>
      <c r="I9" s="354" t="s">
        <v>1145</v>
      </c>
      <c r="J9" s="457"/>
    </row>
    <row r="10" ht="17.25" customHeight="1" spans="1:11" x14ac:dyDescent="0.25">
      <c r="A10" s="66"/>
      <c r="B10" s="421"/>
      <c r="C10" s="421"/>
      <c r="D10" s="421"/>
      <c r="E10" s="421"/>
      <c r="F10" s="421"/>
      <c r="G10" s="421"/>
      <c r="H10" s="4"/>
      <c r="I10" s="4"/>
      <c r="J10" s="27"/>
    </row>
    <row r="11" ht="17.25" customHeight="1" spans="1:11" x14ac:dyDescent="0.25">
      <c r="A11" s="396" t="s">
        <v>1030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407" t="s">
        <v>997</v>
      </c>
      <c r="I11" s="354" t="s">
        <v>1146</v>
      </c>
      <c r="J11" s="457"/>
    </row>
    <row r="12" ht="17.25" customHeight="1" spans="1:11" x14ac:dyDescent="0.25">
      <c r="A12" s="66"/>
      <c r="B12" s="421"/>
      <c r="C12" s="421"/>
      <c r="D12" s="421"/>
      <c r="E12" s="421"/>
      <c r="F12" s="421"/>
      <c r="G12" s="421"/>
      <c r="H12" s="4"/>
      <c r="I12" s="4"/>
      <c r="J12" s="27"/>
    </row>
    <row r="13" ht="17.25" customHeight="1" spans="1:11" x14ac:dyDescent="0.25">
      <c r="A13" s="396" t="s">
        <v>1031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407" t="s">
        <v>997</v>
      </c>
      <c r="I13" s="354" t="s">
        <v>1147</v>
      </c>
      <c r="J13" s="457"/>
    </row>
    <row r="14" ht="17.25" customHeight="1" spans="1:11" x14ac:dyDescent="0.25">
      <c r="A14" s="66"/>
      <c r="B14" s="68"/>
      <c r="C14" s="68"/>
      <c r="D14" s="68"/>
      <c r="E14" s="68"/>
      <c r="F14" s="68"/>
      <c r="G14" s="68"/>
      <c r="H14" s="4"/>
      <c r="I14" s="4"/>
      <c r="J14" s="27"/>
    </row>
    <row r="15" ht="17.25" customHeight="1" spans="1:11" x14ac:dyDescent="0.25">
      <c r="A15" s="396" t="s">
        <v>1032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407" t="s">
        <v>997</v>
      </c>
      <c r="I15" s="354" t="s">
        <v>1148</v>
      </c>
      <c r="J15" s="457"/>
    </row>
    <row r="16" ht="17.25" customHeight="1" spans="1:11" x14ac:dyDescent="0.25">
      <c r="A16" s="66"/>
      <c r="B16" s="68"/>
      <c r="C16" s="68"/>
      <c r="D16" s="68"/>
      <c r="E16" s="68"/>
      <c r="F16" s="68"/>
      <c r="G16" s="68"/>
      <c r="H16" s="4"/>
      <c r="I16" s="4"/>
      <c r="J16" s="27"/>
    </row>
    <row r="17" ht="17.25" customHeight="1" spans="1:11" x14ac:dyDescent="0.25">
      <c r="A17" s="174" t="s">
        <v>1033</v>
      </c>
      <c r="B17" s="175">
        <f>SUM(C21:C22)</f>
      </c>
      <c r="C17" s="175">
        <f>SUM(D21:D22)</f>
      </c>
      <c r="D17" s="175">
        <f>SUM(E21:E22)</f>
      </c>
      <c r="E17" s="175">
        <f>SUM(F21:F22)</f>
      </c>
      <c r="F17" s="175">
        <f>SUM(G21:G22)</f>
      </c>
      <c r="G17" s="175">
        <f>SUM(H21:H22)</f>
      </c>
      <c r="H17" s="407"/>
      <c r="I17" s="354"/>
      <c r="J17" s="457"/>
    </row>
    <row r="18" ht="17.25" customHeight="1" spans="1:11" x14ac:dyDescent="0.25">
      <c r="A18" s="17"/>
      <c r="B18" s="68"/>
      <c r="C18" s="68"/>
      <c r="D18" s="68"/>
      <c r="E18" s="68"/>
      <c r="F18" s="68"/>
      <c r="G18" s="68"/>
      <c r="H18" s="4"/>
      <c r="I18" s="4"/>
      <c r="J18" s="27"/>
    </row>
    <row r="19" ht="17.25" customHeight="1" spans="1:11" x14ac:dyDescent="0.25">
      <c r="A19" s="174" t="s">
        <v>1034</v>
      </c>
      <c r="B19" s="175">
        <f>SUM(C23:C24)</f>
      </c>
      <c r="C19" s="175">
        <f>SUM(D23:D24)</f>
      </c>
      <c r="D19" s="175">
        <f>SUM(E23:E24)</f>
      </c>
      <c r="E19" s="175">
        <f>SUM(F23:F24)</f>
      </c>
      <c r="F19" s="175">
        <f>SUM(G23:G24)</f>
      </c>
      <c r="G19" s="175">
        <f>SUM(H23:H24)</f>
      </c>
      <c r="H19" s="4"/>
      <c r="I19" s="354"/>
      <c r="J19" s="457"/>
    </row>
    <row r="20" ht="17.25" customHeight="1" spans="1:11" x14ac:dyDescent="0.25">
      <c r="A20" s="19" t="s">
        <v>907</v>
      </c>
      <c r="B20" s="68"/>
      <c r="C20" s="68"/>
      <c r="D20" s="178">
        <v>-20</v>
      </c>
      <c r="E20" s="68"/>
      <c r="F20" s="68"/>
      <c r="G20" s="178">
        <v>-8</v>
      </c>
      <c r="H20" s="4"/>
      <c r="I20" s="4"/>
      <c r="J20" s="27"/>
    </row>
    <row r="21" ht="17.25" customHeight="1" spans="1:11" x14ac:dyDescent="0.25">
      <c r="A21" s="174" t="s">
        <v>1094</v>
      </c>
      <c r="B21" s="175">
        <f>SUM(C25:C26)</f>
      </c>
      <c r="C21" s="175">
        <f>SUM(D25:D26)</f>
      </c>
      <c r="D21" s="175">
        <f>SUM(E25:E26)</f>
      </c>
      <c r="E21" s="175">
        <f>SUM(F25:F26)</f>
      </c>
      <c r="F21" s="175">
        <f>SUM(G25:G26)</f>
      </c>
      <c r="G21" s="175">
        <f>SUM(H25:H26)</f>
      </c>
      <c r="H21" s="4"/>
      <c r="I21" s="354"/>
      <c r="J21" s="457"/>
    </row>
    <row r="22" ht="17.25" customHeight="1" spans="1:11" x14ac:dyDescent="0.25">
      <c r="A22" s="17"/>
      <c r="B22" s="68"/>
      <c r="C22" s="68"/>
      <c r="D22" s="68"/>
      <c r="E22" s="68"/>
      <c r="F22" s="68"/>
      <c r="G22" s="68"/>
      <c r="H22" s="4"/>
      <c r="I22" s="4"/>
      <c r="J22" s="27"/>
    </row>
    <row r="23" ht="17.25" customHeight="1" spans="1:11" x14ac:dyDescent="0.25">
      <c r="A23" s="17"/>
      <c r="B23" s="68"/>
      <c r="C23" s="68"/>
      <c r="D23" s="68"/>
      <c r="E23" s="68"/>
      <c r="F23" s="68"/>
      <c r="G23" s="68"/>
      <c r="H23" s="4"/>
      <c r="I23" s="4"/>
      <c r="J23" s="27"/>
    </row>
    <row r="24" ht="17.25" customHeight="1" spans="1:11" x14ac:dyDescent="0.25">
      <c r="A24" s="17"/>
      <c r="B24" s="68"/>
      <c r="C24" s="68"/>
      <c r="D24" s="68"/>
      <c r="E24" s="68"/>
      <c r="F24" s="68"/>
      <c r="G24" s="68"/>
      <c r="H24" s="4"/>
      <c r="I24" s="4"/>
      <c r="J24" s="27"/>
    </row>
    <row r="25" ht="17.25" customHeight="1" spans="1:11" x14ac:dyDescent="0.25">
      <c r="A25" s="19"/>
      <c r="B25" s="18"/>
      <c r="C25" s="18"/>
      <c r="D25" s="18"/>
      <c r="E25" s="18"/>
      <c r="F25" s="18"/>
      <c r="G25" s="18"/>
      <c r="H25" s="4"/>
      <c r="I25" s="4"/>
      <c r="J25" s="27"/>
    </row>
    <row r="26" ht="17.25" customHeight="1" spans="1:11" x14ac:dyDescent="0.25">
      <c r="A26" s="60"/>
      <c r="B26" s="58"/>
      <c r="C26" s="58"/>
      <c r="D26" s="58"/>
      <c r="E26" s="58"/>
      <c r="F26" s="58"/>
      <c r="G26" s="58"/>
      <c r="H26" s="4"/>
      <c r="I26" s="4"/>
      <c r="J26" s="27"/>
    </row>
    <row r="27" ht="17.25" customHeight="1" spans="1:11" x14ac:dyDescent="0.25">
      <c r="A27" s="420" t="s">
        <v>277</v>
      </c>
      <c r="B27" s="381">
        <f>SUM(C8)</f>
      </c>
      <c r="C27" s="381">
        <f>SUM(D8)</f>
      </c>
      <c r="D27" s="381">
        <f>SUM(E8)</f>
      </c>
      <c r="E27" s="381">
        <f>SUM(F8)</f>
      </c>
      <c r="F27" s="381">
        <f>SUM(G8)</f>
      </c>
      <c r="G27" s="381">
        <f>SUM(H8)</f>
      </c>
      <c r="H27" s="4"/>
      <c r="I27" s="4"/>
      <c r="J27" s="27"/>
    </row>
    <row r="28" ht="17.25" customHeight="1" spans="1:11" x14ac:dyDescent="0.25">
      <c r="A28" s="458" t="s">
        <v>773</v>
      </c>
      <c r="B28" s="382">
        <v>20</v>
      </c>
      <c r="C28" s="382">
        <v>20</v>
      </c>
      <c r="D28" s="382">
        <v>20</v>
      </c>
      <c r="E28" s="382">
        <v>5</v>
      </c>
      <c r="F28" s="382">
        <v>15</v>
      </c>
      <c r="G28" s="382">
        <v>8</v>
      </c>
      <c r="H28" s="4"/>
      <c r="I28" s="4"/>
      <c r="J28" s="27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0.576428571428572" style="31" customWidth="1"/>
    <col min="3" max="6" width="9.576428571428572" style="31" customWidth="1"/>
    <col min="7" max="7" width="9.147857142857141" style="31" customWidth="1"/>
    <col min="8" max="8" width="8.719285714285713" style="31" customWidth="1"/>
    <col min="9" max="12" width="9.147857142857141" style="31" customWidth="1"/>
    <col min="13" max="13" width="9.147857142857141" style="3" customWidth="1"/>
    <col min="14" max="15" width="12.43357142857143" style="4" customWidth="1"/>
  </cols>
  <sheetData>
    <row r="1" ht="17.25" customHeight="1" spans="1:16" x14ac:dyDescent="0.25">
      <c r="A1" s="252" t="s">
        <v>0</v>
      </c>
      <c r="B1" s="198" t="s">
        <v>12</v>
      </c>
      <c r="C1" s="198" t="s">
        <v>205</v>
      </c>
      <c r="D1" s="198" t="s">
        <v>46</v>
      </c>
      <c r="E1" s="198" t="s">
        <v>8</v>
      </c>
      <c r="F1" s="198" t="s">
        <v>7</v>
      </c>
      <c r="G1" s="198" t="s">
        <v>3</v>
      </c>
      <c r="H1" s="198" t="s">
        <v>9</v>
      </c>
      <c r="I1" s="198" t="s">
        <v>11</v>
      </c>
      <c r="J1" s="198" t="s">
        <v>18</v>
      </c>
      <c r="K1" s="198" t="s">
        <v>169</v>
      </c>
      <c r="L1" s="198" t="s">
        <v>13</v>
      </c>
      <c r="M1" s="252"/>
      <c r="N1" s="4"/>
      <c r="O1" s="4"/>
    </row>
    <row r="2" ht="17.25" customHeight="1" spans="1:16" x14ac:dyDescent="0.25">
      <c r="A2" s="66" t="s">
        <v>321</v>
      </c>
      <c r="B2" s="67">
        <v>50</v>
      </c>
      <c r="C2" s="67">
        <v>50</v>
      </c>
      <c r="D2" s="68"/>
      <c r="E2" s="68"/>
      <c r="F2" s="68"/>
      <c r="G2" s="68"/>
      <c r="H2" s="68"/>
      <c r="I2" s="68"/>
      <c r="J2" s="68"/>
      <c r="K2" s="68"/>
      <c r="L2" s="68"/>
      <c r="M2" s="66"/>
      <c r="N2" s="4"/>
      <c r="O2" s="4"/>
    </row>
    <row r="3" ht="17.25" customHeight="1" spans="1:16" x14ac:dyDescent="0.25">
      <c r="A3" s="66" t="s">
        <v>321</v>
      </c>
      <c r="B3" s="94"/>
      <c r="C3" s="94"/>
      <c r="D3" s="67">
        <v>12</v>
      </c>
      <c r="E3" s="67">
        <v>12</v>
      </c>
      <c r="F3" s="67">
        <v>12</v>
      </c>
      <c r="G3" s="67">
        <v>24</v>
      </c>
      <c r="H3" s="67">
        <v>24</v>
      </c>
      <c r="I3" s="67">
        <v>12</v>
      </c>
      <c r="J3" s="67">
        <v>20</v>
      </c>
      <c r="K3" s="67">
        <v>6</v>
      </c>
      <c r="L3" s="67">
        <v>24</v>
      </c>
      <c r="M3" s="69"/>
      <c r="N3" s="4"/>
      <c r="O3" s="4"/>
    </row>
    <row r="4" ht="17.25" customHeight="1" spans="1:16" x14ac:dyDescent="0.25">
      <c r="A4" s="11" t="s">
        <v>820</v>
      </c>
      <c r="B4" s="10"/>
      <c r="C4" s="10"/>
      <c r="D4" s="10"/>
      <c r="E4" s="9">
        <v>12</v>
      </c>
      <c r="F4" s="10"/>
      <c r="G4" s="10"/>
      <c r="H4" s="10"/>
      <c r="I4" s="10"/>
      <c r="J4" s="10"/>
      <c r="K4" s="10"/>
      <c r="L4" s="10"/>
      <c r="M4" s="11"/>
      <c r="N4" s="4"/>
      <c r="O4" s="4"/>
    </row>
    <row r="5" ht="17.25" customHeight="1" spans="1:16" x14ac:dyDescent="0.25">
      <c r="A5" s="396" t="s">
        <v>1028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373"/>
      <c r="N5" s="4"/>
      <c r="O5" s="4"/>
    </row>
    <row r="6" ht="17.25" customHeight="1" spans="1:16" x14ac:dyDescent="0.25">
      <c r="A6" s="169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69"/>
      <c r="N6" s="4"/>
      <c r="O6" s="4"/>
    </row>
    <row r="7" ht="17.25" customHeight="1" spans="1:16" x14ac:dyDescent="0.25">
      <c r="A7" s="396" t="s">
        <v>1029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09">
        <f>SUM(M11:M12)</f>
      </c>
      <c r="M7" s="373"/>
      <c r="N7" s="354" t="s">
        <v>997</v>
      </c>
      <c r="O7" s="354" t="s">
        <v>1149</v>
      </c>
    </row>
    <row r="8" ht="17.25" customHeight="1" spans="1:16" x14ac:dyDescent="0.25">
      <c r="A8" s="169"/>
      <c r="B8" s="426"/>
      <c r="C8" s="426"/>
      <c r="D8" s="426"/>
      <c r="E8" s="426"/>
      <c r="F8" s="426"/>
      <c r="G8" s="426"/>
      <c r="H8" s="426"/>
      <c r="I8" s="426"/>
      <c r="J8" s="426"/>
      <c r="K8" s="426"/>
      <c r="L8" s="426"/>
      <c r="M8" s="69"/>
      <c r="N8" s="4"/>
      <c r="O8" s="4"/>
    </row>
    <row r="9" ht="17.25" customHeight="1" spans="1:16" x14ac:dyDescent="0.25">
      <c r="A9" s="396" t="s">
        <v>1030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  <c r="M9" s="373"/>
      <c r="N9" s="354" t="s">
        <v>1150</v>
      </c>
      <c r="O9" s="354" t="s">
        <v>1151</v>
      </c>
    </row>
    <row r="10" ht="17.25" customHeight="1" spans="1:16" x14ac:dyDescent="0.25">
      <c r="A10" s="169"/>
      <c r="B10" s="426"/>
      <c r="C10" s="426"/>
      <c r="D10" s="426"/>
      <c r="E10" s="426"/>
      <c r="F10" s="426"/>
      <c r="G10" s="426"/>
      <c r="H10" s="426"/>
      <c r="I10" s="426"/>
      <c r="J10" s="426"/>
      <c r="K10" s="426"/>
      <c r="L10" s="426"/>
      <c r="M10" s="69"/>
      <c r="N10" s="4"/>
      <c r="O10" s="4"/>
    </row>
    <row r="11" ht="17.25" customHeight="1" spans="1:16" x14ac:dyDescent="0.25">
      <c r="A11" s="396" t="s">
        <v>1031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  <c r="M11" s="373"/>
      <c r="N11" s="354" t="s">
        <v>1150</v>
      </c>
      <c r="O11" s="354" t="s">
        <v>1152</v>
      </c>
    </row>
    <row r="12" ht="17.25" customHeight="1" spans="1:16" x14ac:dyDescent="0.25">
      <c r="A12" s="169"/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69"/>
      <c r="N12" s="4"/>
      <c r="O12" s="4"/>
    </row>
    <row r="13" ht="17.25" customHeight="1" spans="1:16" x14ac:dyDescent="0.25">
      <c r="A13" s="396" t="s">
        <v>1032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109">
        <f>SUM(K17:K18)</f>
      </c>
      <c r="K13" s="109">
        <f>SUM(L17:L18)</f>
      </c>
      <c r="L13" s="109">
        <f>SUM(M17:M18)</f>
      </c>
      <c r="M13" s="373"/>
      <c r="N13" s="354" t="s">
        <v>1150</v>
      </c>
      <c r="O13" s="354" t="s">
        <v>1153</v>
      </c>
    </row>
    <row r="14" ht="17.25" customHeight="1" spans="1:16" x14ac:dyDescent="0.25">
      <c r="A14" s="60" t="s">
        <v>315</v>
      </c>
      <c r="B14" s="421"/>
      <c r="C14" s="421"/>
      <c r="D14" s="421"/>
      <c r="E14" s="421"/>
      <c r="F14" s="421"/>
      <c r="G14" s="178">
        <v>-24</v>
      </c>
      <c r="H14" s="421"/>
      <c r="I14" s="421"/>
      <c r="J14" s="421"/>
      <c r="K14" s="421"/>
      <c r="L14" s="421"/>
      <c r="M14" s="66"/>
      <c r="N14" s="33" t="s">
        <v>173</v>
      </c>
      <c r="O14" s="4"/>
    </row>
    <row r="15" ht="17.25" customHeight="1" spans="1:16" x14ac:dyDescent="0.25">
      <c r="A15" s="174" t="s">
        <v>1033</v>
      </c>
      <c r="B15" s="175">
        <f>SUM(C19:C20)</f>
      </c>
      <c r="C15" s="175">
        <f>SUM(D19:D20)</f>
      </c>
      <c r="D15" s="175">
        <f>SUM(E19:E20)</f>
      </c>
      <c r="E15" s="175">
        <f>SUM(F19:F20)</f>
      </c>
      <c r="F15" s="175">
        <f>SUM(G19:G20)</f>
      </c>
      <c r="G15" s="175">
        <f>SUM(H19:H20)</f>
      </c>
      <c r="H15" s="175">
        <f>SUM(I19:I20)</f>
      </c>
      <c r="I15" s="175">
        <f>SUM(J19:J20)</f>
      </c>
      <c r="J15" s="175">
        <f>SUM(K19:K20)</f>
      </c>
      <c r="K15" s="175">
        <f>SUM(L19:L20)</f>
      </c>
      <c r="L15" s="175">
        <f>SUM(M19:M20)</f>
      </c>
      <c r="M15" s="177"/>
      <c r="N15" s="4"/>
      <c r="O15" s="4"/>
    </row>
    <row r="16" ht="17.25" customHeight="1" spans="1:16" x14ac:dyDescent="0.25">
      <c r="A16" s="17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6"/>
      <c r="N16" s="4"/>
      <c r="O16" s="4"/>
    </row>
    <row r="17" ht="17.25" customHeight="1" spans="1:16" x14ac:dyDescent="0.25">
      <c r="A17" s="174" t="s">
        <v>1034</v>
      </c>
      <c r="B17" s="175">
        <f>SUM(C21:C22)</f>
      </c>
      <c r="C17" s="175">
        <f>SUM(D21:D22)</f>
      </c>
      <c r="D17" s="175">
        <f>SUM(E21:E22)</f>
      </c>
      <c r="E17" s="175">
        <f>SUM(F21:F22)</f>
      </c>
      <c r="F17" s="175">
        <f>SUM(G21:G22)</f>
      </c>
      <c r="G17" s="179">
        <f>SUM(H21:H22)</f>
      </c>
      <c r="H17" s="175">
        <f>SUM(I21:I22)</f>
      </c>
      <c r="I17" s="175">
        <f>SUM(J21:J22)</f>
      </c>
      <c r="J17" s="175">
        <f>SUM(K21:K22)</f>
      </c>
      <c r="K17" s="175">
        <f>SUM(L21:L22)</f>
      </c>
      <c r="L17" s="175">
        <f>SUM(M21:M22)</f>
      </c>
      <c r="M17" s="177"/>
      <c r="N17" s="4"/>
      <c r="O17" s="4"/>
    </row>
    <row r="18" ht="17.25" customHeight="1" spans="1:16" x14ac:dyDescent="0.25">
      <c r="A18" s="19" t="s">
        <v>907</v>
      </c>
      <c r="B18" s="68"/>
      <c r="C18" s="68"/>
      <c r="D18" s="68"/>
      <c r="E18" s="68"/>
      <c r="F18" s="68"/>
      <c r="G18" s="68"/>
      <c r="H18" s="178">
        <v>-24</v>
      </c>
      <c r="I18" s="68"/>
      <c r="J18" s="68"/>
      <c r="K18" s="68"/>
      <c r="L18" s="178">
        <v>-24</v>
      </c>
      <c r="M18" s="66"/>
      <c r="N18" s="4"/>
      <c r="O18" s="4"/>
    </row>
    <row r="19" ht="17.25" customHeight="1" spans="1:16" x14ac:dyDescent="0.25">
      <c r="A19" s="174" t="s">
        <v>1094</v>
      </c>
      <c r="B19" s="175">
        <f>SUM(C23:C24)</f>
      </c>
      <c r="C19" s="175">
        <f>SUM(D23:D24)</f>
      </c>
      <c r="D19" s="175">
        <f>SUM(E23:E24)</f>
      </c>
      <c r="E19" s="175">
        <f>SUM(F23:F24)</f>
      </c>
      <c r="F19" s="175">
        <f>SUM(G23:G24)</f>
      </c>
      <c r="G19" s="179">
        <f>SUM(H23:H24)</f>
      </c>
      <c r="H19" s="175">
        <f>SUM(I23:I24)</f>
      </c>
      <c r="I19" s="175">
        <f>SUM(J23:J24)</f>
      </c>
      <c r="J19" s="175">
        <f>SUM(K23:K24)</f>
      </c>
      <c r="K19" s="175">
        <f>SUM(L23:L24)</f>
      </c>
      <c r="L19" s="175">
        <f>SUM(M23:M24)</f>
      </c>
      <c r="M19" s="177"/>
      <c r="N19" s="4"/>
      <c r="O19" s="4"/>
    </row>
    <row r="20" ht="17.25" customHeight="1" spans="1:16" x14ac:dyDescent="0.25">
      <c r="A20" s="19" t="s">
        <v>872</v>
      </c>
      <c r="B20" s="68"/>
      <c r="C20" s="68"/>
      <c r="D20" s="68"/>
      <c r="E20" s="68"/>
      <c r="F20" s="68"/>
      <c r="G20" s="68"/>
      <c r="H20" s="68"/>
      <c r="I20" s="67">
        <v>-12</v>
      </c>
      <c r="J20" s="68"/>
      <c r="K20" s="68"/>
      <c r="L20" s="68"/>
      <c r="M20" s="66"/>
      <c r="N20" s="4"/>
      <c r="O20" s="4"/>
    </row>
    <row r="21" ht="17.25" customHeight="1" spans="1:16" x14ac:dyDescent="0.25">
      <c r="A21" s="57"/>
      <c r="B21" s="68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6"/>
      <c r="N21" s="4"/>
      <c r="O21" s="4"/>
    </row>
    <row r="22" ht="17.25" customHeight="1" spans="1:16" x14ac:dyDescent="0.25">
      <c r="A22" s="57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6"/>
      <c r="N22" s="4"/>
      <c r="O22" s="4"/>
    </row>
    <row r="23" ht="17.25" customHeight="1" spans="1:16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9"/>
      <c r="N23" s="4"/>
      <c r="O23" s="4"/>
    </row>
    <row r="24" ht="17.25" customHeight="1" spans="1:16" x14ac:dyDescent="0.25">
      <c r="A24" s="60"/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60"/>
      <c r="N24" s="4"/>
      <c r="O24" s="4"/>
    </row>
    <row r="25" ht="17.25" customHeight="1" spans="1:16" x14ac:dyDescent="0.25">
      <c r="A25" s="420" t="s">
        <v>277</v>
      </c>
      <c r="B25" s="381">
        <f>SUM(C8:C10)</f>
      </c>
      <c r="C25" s="381">
        <f>SUM(D8:D10)</f>
      </c>
      <c r="D25" s="381">
        <f>SUM(E8:E10)</f>
      </c>
      <c r="E25" s="381">
        <f>SUM(F8:F10)</f>
      </c>
      <c r="F25" s="381">
        <f>SUM(G8:G10)</f>
      </c>
      <c r="G25" s="381">
        <f>SUM(H8:H10)</f>
      </c>
      <c r="H25" s="381">
        <f>SUM(I8:I10)</f>
      </c>
      <c r="I25" s="381">
        <f>SUM(J8:J10)</f>
      </c>
      <c r="J25" s="381">
        <f>SUM(K8:K10)</f>
      </c>
      <c r="K25" s="381">
        <f>SUM(L8:L10)</f>
      </c>
      <c r="L25" s="381">
        <f>SUM(M8:M10)</f>
      </c>
      <c r="M25" s="432"/>
      <c r="N25" s="4"/>
      <c r="O25" s="4"/>
    </row>
    <row r="26" ht="17.25" customHeight="1" spans="1:16" x14ac:dyDescent="0.25">
      <c r="A26" s="458" t="s">
        <v>1065</v>
      </c>
      <c r="B26" s="382">
        <v>50</v>
      </c>
      <c r="C26" s="382">
        <v>50</v>
      </c>
      <c r="D26" s="382">
        <v>12</v>
      </c>
      <c r="E26" s="382">
        <v>24</v>
      </c>
      <c r="F26" s="382">
        <v>12</v>
      </c>
      <c r="G26" s="382">
        <v>24</v>
      </c>
      <c r="H26" s="382">
        <v>24</v>
      </c>
      <c r="I26" s="382">
        <v>12</v>
      </c>
      <c r="J26" s="382">
        <v>20</v>
      </c>
      <c r="K26" s="382">
        <v>6</v>
      </c>
      <c r="L26" s="382">
        <v>24</v>
      </c>
      <c r="M26" s="444"/>
      <c r="N26" s="4"/>
      <c r="O26" s="4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576428571428572" style="31" customWidth="1"/>
    <col min="3" max="5" width="9.576428571428572" style="31" customWidth="1"/>
    <col min="6" max="6" width="8.719285714285713" style="31" customWidth="1"/>
    <col min="7" max="11" width="9.147857142857141" style="31" customWidth="1"/>
    <col min="12" max="12" width="9.147857142857141" style="2" customWidth="1"/>
    <col min="13" max="13" width="9.005" style="4" customWidth="1"/>
    <col min="14" max="14" width="16.005" style="4" customWidth="1"/>
    <col min="15" max="15" width="11.005" style="4" customWidth="1"/>
  </cols>
  <sheetData>
    <row r="1" ht="17.25" customHeight="1" spans="1:16" x14ac:dyDescent="0.25">
      <c r="A1" s="257" t="s">
        <v>0</v>
      </c>
      <c r="B1" s="198" t="s">
        <v>12</v>
      </c>
      <c r="C1" s="198" t="s">
        <v>205</v>
      </c>
      <c r="D1" s="198" t="s">
        <v>46</v>
      </c>
      <c r="E1" s="198" t="s">
        <v>7</v>
      </c>
      <c r="F1" s="198" t="s">
        <v>9</v>
      </c>
      <c r="G1" s="198" t="s">
        <v>18</v>
      </c>
      <c r="H1" s="198" t="s">
        <v>169</v>
      </c>
      <c r="I1" s="198" t="s">
        <v>13</v>
      </c>
      <c r="J1" s="198" t="s">
        <v>17</v>
      </c>
      <c r="K1" s="198" t="s">
        <v>10</v>
      </c>
      <c r="L1" s="198"/>
      <c r="M1" s="4"/>
      <c r="N1" s="4"/>
      <c r="O1" s="4"/>
    </row>
    <row r="2" ht="17.25" customHeight="1" spans="1:16" x14ac:dyDescent="0.25">
      <c r="A2" s="85" t="s">
        <v>321</v>
      </c>
      <c r="B2" s="94"/>
      <c r="C2" s="94"/>
      <c r="D2" s="68"/>
      <c r="E2" s="67">
        <v>12</v>
      </c>
      <c r="F2" s="68"/>
      <c r="G2" s="68"/>
      <c r="H2" s="68"/>
      <c r="I2" s="68"/>
      <c r="J2" s="68"/>
      <c r="K2" s="68"/>
      <c r="L2" s="94"/>
      <c r="M2" s="4"/>
      <c r="N2" s="4"/>
      <c r="O2" s="4"/>
    </row>
    <row r="3" ht="17.25" customHeight="1" spans="1:16" x14ac:dyDescent="0.25">
      <c r="A3" s="8" t="s">
        <v>860</v>
      </c>
      <c r="B3" s="9">
        <v>14</v>
      </c>
      <c r="C3" s="9">
        <v>14</v>
      </c>
      <c r="D3" s="9">
        <v>10</v>
      </c>
      <c r="E3" s="10"/>
      <c r="F3" s="9">
        <v>10</v>
      </c>
      <c r="G3" s="9">
        <v>20</v>
      </c>
      <c r="H3" s="9">
        <v>9</v>
      </c>
      <c r="I3" s="9">
        <v>48</v>
      </c>
      <c r="J3" s="9">
        <v>6</v>
      </c>
      <c r="K3" s="10"/>
      <c r="L3" s="10"/>
      <c r="M3" s="4"/>
      <c r="N3" s="4"/>
      <c r="O3" s="4"/>
    </row>
    <row r="4" ht="17.25" customHeight="1" spans="1:16" x14ac:dyDescent="0.25">
      <c r="A4" s="108" t="s">
        <v>1028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109">
        <f>SUM(H8:H9)</f>
      </c>
      <c r="H4" s="109">
        <f>SUM(I8:I9)</f>
      </c>
      <c r="I4" s="109">
        <f>SUM(J8:J9)</f>
      </c>
      <c r="J4" s="109">
        <f>SUM(K8:K9)</f>
      </c>
      <c r="K4" s="109">
        <f>SUM(L8:L9)</f>
      </c>
      <c r="L4" s="110"/>
      <c r="M4" s="4"/>
      <c r="N4" s="4"/>
      <c r="O4" s="4"/>
    </row>
    <row r="5" ht="17.25" customHeight="1" spans="1:16" x14ac:dyDescent="0.25">
      <c r="A5" s="85">
        <v>45027</v>
      </c>
      <c r="B5" s="68"/>
      <c r="C5" s="68"/>
      <c r="D5" s="68"/>
      <c r="E5" s="68"/>
      <c r="F5" s="68"/>
      <c r="G5" s="68"/>
      <c r="H5" s="68"/>
      <c r="I5" s="68"/>
      <c r="J5" s="68"/>
      <c r="K5" s="67">
        <v>40</v>
      </c>
      <c r="L5" s="68"/>
      <c r="M5" s="4"/>
      <c r="N5" s="4"/>
      <c r="O5" s="4"/>
    </row>
    <row r="6" ht="17.25" customHeight="1" spans="1:16" x14ac:dyDescent="0.25">
      <c r="A6" s="108" t="s">
        <v>1029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109">
        <f>SUM(G10:G11)</f>
      </c>
      <c r="G6" s="109">
        <f>SUM(H10:H11)</f>
      </c>
      <c r="H6" s="109">
        <f>SUM(I10:I11)</f>
      </c>
      <c r="I6" s="109">
        <f>SUM(J10:J11)</f>
      </c>
      <c r="J6" s="109">
        <f>SUM(K10:K11)</f>
      </c>
      <c r="K6" s="109">
        <f>SUM(L10:L11)</f>
      </c>
      <c r="L6" s="110"/>
      <c r="M6" s="354" t="s">
        <v>997</v>
      </c>
      <c r="N6" s="354" t="s">
        <v>1154</v>
      </c>
      <c r="O6" s="354" t="s">
        <v>1155</v>
      </c>
    </row>
    <row r="7" ht="17.25" customHeight="1" spans="1:16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4"/>
      <c r="N7" s="4"/>
      <c r="O7" s="4"/>
    </row>
    <row r="8" ht="17.25" customHeight="1" spans="1:16" x14ac:dyDescent="0.25">
      <c r="A8" s="108" t="s">
        <v>1030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10"/>
      <c r="M8" s="407" t="s">
        <v>997</v>
      </c>
      <c r="N8" s="407" t="s">
        <v>1156</v>
      </c>
      <c r="O8" s="4"/>
    </row>
    <row r="9" ht="17.25" customHeight="1" spans="1:16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4"/>
      <c r="N9" s="4"/>
      <c r="O9" s="4"/>
    </row>
    <row r="10" ht="17.25" customHeight="1" spans="1:16" x14ac:dyDescent="0.25">
      <c r="A10" s="108" t="s">
        <v>1031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10"/>
      <c r="M10" s="407" t="s">
        <v>997</v>
      </c>
      <c r="N10" s="407" t="s">
        <v>1157</v>
      </c>
      <c r="O10" s="4"/>
    </row>
    <row r="11" ht="17.25" customHeight="1" spans="1:16" x14ac:dyDescent="0.25">
      <c r="A11" s="169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4"/>
      <c r="N11" s="4"/>
      <c r="O11" s="4"/>
    </row>
    <row r="12" ht="17.25" customHeight="1" spans="1:16" x14ac:dyDescent="0.25">
      <c r="A12" s="108" t="s">
        <v>1032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109">
        <f>SUM(G16:G17)</f>
      </c>
      <c r="G12" s="109">
        <f>SUM(H16:H17)</f>
      </c>
      <c r="H12" s="109">
        <f>SUM(I16:I17)</f>
      </c>
      <c r="I12" s="109">
        <f>SUM(J16:J17)</f>
      </c>
      <c r="J12" s="109">
        <f>SUM(K16:K17)</f>
      </c>
      <c r="K12" s="109">
        <f>SUM(L16:L17)</f>
      </c>
      <c r="L12" s="110"/>
      <c r="M12" s="407" t="s">
        <v>1150</v>
      </c>
      <c r="N12" s="407" t="s">
        <v>1158</v>
      </c>
      <c r="O12" s="4"/>
    </row>
    <row r="13" ht="17.25" customHeight="1" spans="1:16" x14ac:dyDescent="0.25">
      <c r="A13" s="169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4"/>
      <c r="N13" s="4"/>
      <c r="O13" s="4"/>
    </row>
    <row r="14" ht="17.25" customHeight="1" spans="1:16" x14ac:dyDescent="0.25">
      <c r="A14" s="194" t="s">
        <v>1033</v>
      </c>
      <c r="B14" s="175">
        <f>SUM(C18:C19)</f>
      </c>
      <c r="C14" s="175">
        <f>SUM(D18:D19)</f>
      </c>
      <c r="D14" s="175">
        <f>SUM(E18:E19)</f>
      </c>
      <c r="E14" s="175">
        <f>SUM(F18:F19)</f>
      </c>
      <c r="F14" s="175">
        <f>SUM(G18:G19)</f>
      </c>
      <c r="G14" s="175">
        <f>SUM(H18:H19)</f>
      </c>
      <c r="H14" s="175">
        <f>SUM(I18:I19)</f>
      </c>
      <c r="I14" s="175">
        <f>SUM(J18:J19)</f>
      </c>
      <c r="J14" s="175">
        <f>SUM(K18:K19)</f>
      </c>
      <c r="K14" s="175">
        <f>SUM(L18:L19)</f>
      </c>
      <c r="L14" s="422"/>
      <c r="M14" s="4"/>
      <c r="N14" s="4"/>
      <c r="O14" s="4"/>
    </row>
    <row r="15" ht="17.25" customHeight="1" spans="1:16" x14ac:dyDescent="0.25">
      <c r="A15" s="17"/>
      <c r="B15" s="94"/>
      <c r="C15" s="94"/>
      <c r="D15" s="94"/>
      <c r="E15" s="94"/>
      <c r="F15" s="94"/>
      <c r="G15" s="94"/>
      <c r="H15" s="94"/>
      <c r="I15" s="94"/>
      <c r="J15" s="94"/>
      <c r="K15" s="94"/>
      <c r="L15" s="94"/>
      <c r="M15" s="4"/>
      <c r="N15" s="4"/>
      <c r="O15" s="4"/>
    </row>
    <row r="16" ht="17.25" customHeight="1" spans="1:16" x14ac:dyDescent="0.25">
      <c r="A16" s="194" t="s">
        <v>1034</v>
      </c>
      <c r="B16" s="175">
        <f>SUM(C20:C21)</f>
      </c>
      <c r="C16" s="175">
        <f>SUM(D20:D21)</f>
      </c>
      <c r="D16" s="175">
        <f>SUM(E20:E21)</f>
      </c>
      <c r="E16" s="175">
        <f>SUM(F20:F21)</f>
      </c>
      <c r="F16" s="175">
        <f>SUM(G20:G21)</f>
      </c>
      <c r="G16" s="175">
        <f>SUM(H20:H21)</f>
      </c>
      <c r="H16" s="175">
        <f>SUM(I20:I21)</f>
      </c>
      <c r="I16" s="175">
        <f>SUM(J20:J21)</f>
      </c>
      <c r="J16" s="175">
        <f>SUM(K20:K21)</f>
      </c>
      <c r="K16" s="175">
        <f>SUM(L20:L21)</f>
      </c>
      <c r="L16" s="422"/>
      <c r="M16" s="4"/>
      <c r="N16" s="4"/>
      <c r="O16" s="4"/>
    </row>
    <row r="17" ht="17.25" customHeight="1" spans="1:16" x14ac:dyDescent="0.25">
      <c r="A17" s="17" t="s">
        <v>907</v>
      </c>
      <c r="B17" s="94"/>
      <c r="C17" s="94"/>
      <c r="D17" s="94"/>
      <c r="E17" s="94"/>
      <c r="F17" s="459">
        <v>-6</v>
      </c>
      <c r="G17" s="94"/>
      <c r="H17" s="94"/>
      <c r="I17" s="459">
        <v>-48</v>
      </c>
      <c r="J17" s="94"/>
      <c r="K17" s="94"/>
      <c r="L17" s="94"/>
      <c r="M17" s="4"/>
      <c r="N17" s="4"/>
      <c r="O17" s="4"/>
    </row>
    <row r="18" ht="17.25" customHeight="1" spans="1:16" x14ac:dyDescent="0.25">
      <c r="A18" s="194" t="s">
        <v>1094</v>
      </c>
      <c r="B18" s="175">
        <f>SUM(C22:C23)</f>
      </c>
      <c r="C18" s="175">
        <f>SUM(D22:D23)</f>
      </c>
      <c r="D18" s="175">
        <f>SUM(E22:E23)</f>
      </c>
      <c r="E18" s="175">
        <f>SUM(F22:F23)</f>
      </c>
      <c r="F18" s="175">
        <f>SUM(G22:G23)</f>
      </c>
      <c r="G18" s="175">
        <f>SUM(H22:H23)</f>
      </c>
      <c r="H18" s="175">
        <f>SUM(I22:I23)</f>
      </c>
      <c r="I18" s="175">
        <f>SUM(J22:J23)</f>
      </c>
      <c r="J18" s="175">
        <f>SUM(K22:K23)</f>
      </c>
      <c r="K18" s="175">
        <f>SUM(L22:L23)</f>
      </c>
      <c r="L18" s="422"/>
      <c r="M18" s="4"/>
      <c r="N18" s="4"/>
      <c r="O18" s="4"/>
    </row>
    <row r="19" ht="17.25" customHeight="1" spans="1:16" x14ac:dyDescent="0.25">
      <c r="A19" s="17" t="s">
        <v>872</v>
      </c>
      <c r="B19" s="94"/>
      <c r="C19" s="94"/>
      <c r="D19" s="94"/>
      <c r="E19" s="94"/>
      <c r="F19" s="67">
        <v>-4</v>
      </c>
      <c r="G19" s="94"/>
      <c r="H19" s="94"/>
      <c r="I19" s="94"/>
      <c r="J19" s="94"/>
      <c r="K19" s="94"/>
      <c r="L19" s="94"/>
      <c r="M19" s="4"/>
      <c r="N19" s="4"/>
      <c r="O19" s="4"/>
    </row>
    <row r="20" ht="17.25" customHeight="1" spans="1:16" x14ac:dyDescent="0.25">
      <c r="A20" s="169"/>
      <c r="B20" s="94"/>
      <c r="C20" s="94"/>
      <c r="D20" s="94"/>
      <c r="E20" s="94"/>
      <c r="F20" s="94"/>
      <c r="G20" s="94"/>
      <c r="H20" s="94"/>
      <c r="I20" s="94"/>
      <c r="J20" s="94"/>
      <c r="K20" s="94"/>
      <c r="L20" s="94"/>
      <c r="M20" s="4"/>
      <c r="N20" s="4"/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  <c r="N21" s="4"/>
      <c r="O21" s="4"/>
    </row>
    <row r="22" ht="17.25" customHeight="1" spans="1:16" x14ac:dyDescent="0.25">
      <c r="A22" s="57"/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4"/>
      <c r="N22" s="4"/>
      <c r="O22" s="4"/>
    </row>
    <row r="23" ht="17.25" customHeight="1" spans="1:16" x14ac:dyDescent="0.25">
      <c r="A23" s="98" t="s">
        <v>277</v>
      </c>
      <c r="B23" s="381">
        <f>SUM(C10:C11)</f>
      </c>
      <c r="C23" s="381">
        <f>SUM(D10:D11)</f>
      </c>
      <c r="D23" s="381">
        <f>SUM(E10:E11)</f>
      </c>
      <c r="E23" s="381">
        <f>SUM(F10:F11)</f>
      </c>
      <c r="F23" s="381">
        <f>SUM(G10:G11)</f>
      </c>
      <c r="G23" s="381">
        <f>SUM(H10:H11)</f>
      </c>
      <c r="H23" s="381">
        <f>SUM(I10:I11)</f>
      </c>
      <c r="I23" s="381">
        <f>SUM(J10:J11)</f>
      </c>
      <c r="J23" s="381">
        <f>SUM(K10:K11)</f>
      </c>
      <c r="K23" s="381">
        <f>SUM(L10:L11)</f>
      </c>
      <c r="L23" s="381">
        <f>SUM(M10:M11)</f>
      </c>
      <c r="M23" s="4"/>
      <c r="N23" s="4"/>
      <c r="O23" s="4"/>
    </row>
    <row r="24" ht="17.25" customHeight="1" spans="1:16" x14ac:dyDescent="0.25">
      <c r="A24" s="460" t="s">
        <v>1065</v>
      </c>
      <c r="B24" s="382">
        <v>14</v>
      </c>
      <c r="C24" s="382">
        <v>14</v>
      </c>
      <c r="D24" s="382">
        <v>10</v>
      </c>
      <c r="E24" s="382">
        <v>12</v>
      </c>
      <c r="F24" s="382">
        <v>10</v>
      </c>
      <c r="G24" s="382">
        <v>20</v>
      </c>
      <c r="H24" s="382">
        <v>9</v>
      </c>
      <c r="I24" s="382">
        <v>48</v>
      </c>
      <c r="J24" s="382">
        <v>6</v>
      </c>
      <c r="K24" s="382">
        <v>40</v>
      </c>
      <c r="L24" s="409"/>
      <c r="M24" s="4"/>
      <c r="N24" s="4"/>
      <c r="O24" s="4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11" width="9.147857142857141" style="31" customWidth="1"/>
    <col min="12" max="12" width="9.147857142857141" style="2" customWidth="1"/>
    <col min="13" max="14" width="12.43357142857143" style="4" customWidth="1"/>
  </cols>
  <sheetData>
    <row r="1" ht="17.25" customHeight="1" spans="1:15" x14ac:dyDescent="0.25">
      <c r="A1" s="252" t="s">
        <v>0</v>
      </c>
      <c r="B1" s="198" t="s">
        <v>8</v>
      </c>
      <c r="C1" s="198" t="s">
        <v>46</v>
      </c>
      <c r="D1" s="198" t="s">
        <v>7</v>
      </c>
      <c r="E1" s="198" t="s">
        <v>17</v>
      </c>
      <c r="F1" s="198" t="s">
        <v>167</v>
      </c>
      <c r="G1" s="198" t="s">
        <v>18</v>
      </c>
      <c r="H1" s="198" t="s">
        <v>9</v>
      </c>
      <c r="I1" s="198" t="s">
        <v>13</v>
      </c>
      <c r="J1" s="198" t="s">
        <v>205</v>
      </c>
      <c r="K1" s="198" t="s">
        <v>12</v>
      </c>
      <c r="L1" s="198"/>
      <c r="M1" s="4"/>
      <c r="N1" s="4"/>
    </row>
    <row r="2" ht="17.25" customHeight="1" spans="1:15" x14ac:dyDescent="0.25">
      <c r="A2" s="66" t="s">
        <v>1159</v>
      </c>
      <c r="B2" s="67">
        <v>80</v>
      </c>
      <c r="C2" s="67">
        <v>40</v>
      </c>
      <c r="D2" s="67">
        <v>40</v>
      </c>
      <c r="E2" s="67">
        <v>40</v>
      </c>
      <c r="F2" s="67">
        <v>40</v>
      </c>
      <c r="G2" s="67">
        <v>50</v>
      </c>
      <c r="H2" s="67">
        <v>80</v>
      </c>
      <c r="I2" s="67">
        <v>80</v>
      </c>
      <c r="J2" s="94"/>
      <c r="K2" s="94"/>
      <c r="L2" s="94"/>
      <c r="M2" s="4"/>
      <c r="N2" s="4"/>
    </row>
    <row r="3" ht="17.25" customHeight="1" spans="1:15" x14ac:dyDescent="0.25">
      <c r="A3" s="66" t="s">
        <v>1159</v>
      </c>
      <c r="B3" s="94"/>
      <c r="C3" s="94"/>
      <c r="D3" s="94"/>
      <c r="E3" s="94"/>
      <c r="F3" s="94"/>
      <c r="G3" s="94"/>
      <c r="H3" s="94"/>
      <c r="I3" s="94"/>
      <c r="J3" s="67">
        <v>100</v>
      </c>
      <c r="K3" s="67">
        <v>100</v>
      </c>
      <c r="L3" s="94"/>
      <c r="M3" s="4"/>
      <c r="N3" s="4"/>
    </row>
    <row r="4" ht="17.25" customHeight="1" spans="1:15" x14ac:dyDescent="0.25">
      <c r="A4" s="11" t="s">
        <v>810</v>
      </c>
      <c r="B4" s="35"/>
      <c r="C4" s="35"/>
      <c r="D4" s="35"/>
      <c r="E4" s="35"/>
      <c r="F4" s="35"/>
      <c r="G4" s="9">
        <v>10</v>
      </c>
      <c r="H4" s="35"/>
      <c r="I4" s="35"/>
      <c r="J4" s="35"/>
      <c r="K4" s="35"/>
      <c r="L4" s="35"/>
      <c r="M4" s="4"/>
      <c r="N4" s="4"/>
    </row>
    <row r="5" ht="17.25" customHeight="1" spans="1:15" x14ac:dyDescent="0.25">
      <c r="A5" s="396" t="s">
        <v>1031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10"/>
      <c r="M5" s="12" t="s">
        <v>1075</v>
      </c>
      <c r="N5" s="12" t="s">
        <v>1160</v>
      </c>
    </row>
    <row r="6" ht="17.25" customHeight="1" spans="1:15" x14ac:dyDescent="0.25">
      <c r="A6" s="66"/>
      <c r="B6" s="94"/>
      <c r="C6" s="94"/>
      <c r="D6" s="94"/>
      <c r="E6" s="94"/>
      <c r="F6" s="94"/>
      <c r="G6" s="68"/>
      <c r="H6" s="94"/>
      <c r="I6" s="94"/>
      <c r="J6" s="94"/>
      <c r="K6" s="94"/>
      <c r="L6" s="94"/>
      <c r="M6" s="4"/>
      <c r="N6" s="4"/>
    </row>
    <row r="7" ht="17.25" customHeight="1" spans="1:15" x14ac:dyDescent="0.25">
      <c r="A7" s="396" t="s">
        <v>1032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10"/>
      <c r="M7" s="12" t="s">
        <v>1075</v>
      </c>
      <c r="N7" s="12" t="s">
        <v>1161</v>
      </c>
    </row>
    <row r="8" ht="17.25" customHeight="1" spans="1:15" x14ac:dyDescent="0.25">
      <c r="A8" s="66"/>
      <c r="B8" s="94"/>
      <c r="C8" s="94"/>
      <c r="D8" s="94"/>
      <c r="E8" s="94"/>
      <c r="F8" s="94"/>
      <c r="G8" s="68"/>
      <c r="H8" s="94"/>
      <c r="I8" s="94"/>
      <c r="J8" s="94"/>
      <c r="K8" s="94"/>
      <c r="L8" s="94"/>
      <c r="M8" s="4"/>
      <c r="N8" s="4"/>
    </row>
    <row r="9" ht="17.25" customHeight="1" spans="1:15" x14ac:dyDescent="0.25">
      <c r="A9" s="174" t="s">
        <v>1033</v>
      </c>
      <c r="B9" s="175">
        <f>SUM(C13:C14)</f>
      </c>
      <c r="C9" s="175">
        <f>SUM(D13:D14)</f>
      </c>
      <c r="D9" s="175">
        <f>SUM(E13:E14)</f>
      </c>
      <c r="E9" s="175">
        <f>SUM(F13:F14)</f>
      </c>
      <c r="F9" s="175">
        <f>SUM(G13:G14)</f>
      </c>
      <c r="G9" s="175">
        <f>SUM(H13:H14)</f>
      </c>
      <c r="H9" s="175">
        <f>SUM(I13:I14)</f>
      </c>
      <c r="I9" s="175">
        <f>SUM(J13:J14)</f>
      </c>
      <c r="J9" s="175">
        <f>SUM(K13:K14)</f>
      </c>
      <c r="K9" s="175">
        <f>SUM(L13:L14)</f>
      </c>
      <c r="L9" s="422"/>
      <c r="M9" s="4"/>
      <c r="N9" s="4"/>
    </row>
    <row r="10" ht="17.25" customHeight="1" spans="1:15" x14ac:dyDescent="0.25">
      <c r="A10" s="17"/>
      <c r="B10" s="94"/>
      <c r="C10" s="94"/>
      <c r="D10" s="94"/>
      <c r="E10" s="94"/>
      <c r="F10" s="94"/>
      <c r="G10" s="68"/>
      <c r="H10" s="94"/>
      <c r="I10" s="94"/>
      <c r="J10" s="94"/>
      <c r="K10" s="94"/>
      <c r="L10" s="94"/>
      <c r="M10" s="4"/>
      <c r="N10" s="4"/>
    </row>
    <row r="11" ht="17.25" customHeight="1" spans="1:15" x14ac:dyDescent="0.25">
      <c r="A11" s="174" t="s">
        <v>1034</v>
      </c>
      <c r="B11" s="175">
        <f>SUM(C15:C16)</f>
      </c>
      <c r="C11" s="175">
        <f>SUM(D15:D16)</f>
      </c>
      <c r="D11" s="175">
        <f>SUM(E15:E16)</f>
      </c>
      <c r="E11" s="175">
        <f>SUM(F15:F16)</f>
      </c>
      <c r="F11" s="175">
        <f>SUM(G15:G16)</f>
      </c>
      <c r="G11" s="175">
        <f>SUM(H15:H16)</f>
      </c>
      <c r="H11" s="175">
        <f>SUM(I15:I16)</f>
      </c>
      <c r="I11" s="175">
        <f>SUM(J15:J16)</f>
      </c>
      <c r="J11" s="175">
        <f>SUM(K15:K16)</f>
      </c>
      <c r="K11" s="175">
        <f>SUM(L15:L16)</f>
      </c>
      <c r="L11" s="422"/>
      <c r="M11" s="4"/>
      <c r="N11" s="4"/>
    </row>
    <row r="12" ht="17.25" customHeight="1" spans="1:15" x14ac:dyDescent="0.25">
      <c r="A12" s="19" t="s">
        <v>907</v>
      </c>
      <c r="B12" s="94"/>
      <c r="C12" s="94"/>
      <c r="D12" s="94"/>
      <c r="E12" s="94"/>
      <c r="F12" s="94"/>
      <c r="G12" s="68"/>
      <c r="H12" s="94"/>
      <c r="I12" s="459">
        <v>-80</v>
      </c>
      <c r="J12" s="426"/>
      <c r="K12" s="426"/>
      <c r="L12" s="94"/>
      <c r="M12" s="4"/>
      <c r="N12" s="4"/>
    </row>
    <row r="13" ht="17.25" customHeight="1" spans="1:15" x14ac:dyDescent="0.25">
      <c r="A13" s="174" t="s">
        <v>1094</v>
      </c>
      <c r="B13" s="175">
        <f>SUM(C17:C18)</f>
      </c>
      <c r="C13" s="175">
        <f>SUM(D17:D18)</f>
      </c>
      <c r="D13" s="175">
        <f>SUM(E17:E18)</f>
      </c>
      <c r="E13" s="175">
        <f>SUM(F17:F18)</f>
      </c>
      <c r="F13" s="175">
        <f>SUM(G17:G18)</f>
      </c>
      <c r="G13" s="175">
        <f>SUM(H17:H18)</f>
      </c>
      <c r="H13" s="175">
        <f>SUM(I17:I18)</f>
      </c>
      <c r="I13" s="175">
        <f>SUM(J17:J18)</f>
      </c>
      <c r="J13" s="175">
        <f>SUM(K17:K18)</f>
      </c>
      <c r="K13" s="175">
        <f>SUM(L17:L18)</f>
      </c>
      <c r="L13" s="422"/>
      <c r="M13" s="4"/>
      <c r="N13" s="4"/>
    </row>
    <row r="14" ht="17.25" customHeight="1" spans="1:15" x14ac:dyDescent="0.25">
      <c r="A14" s="19" t="s">
        <v>872</v>
      </c>
      <c r="B14" s="94"/>
      <c r="C14" s="94"/>
      <c r="D14" s="94"/>
      <c r="E14" s="94"/>
      <c r="F14" s="67">
        <v>-25</v>
      </c>
      <c r="G14" s="68"/>
      <c r="H14" s="67">
        <v>-12</v>
      </c>
      <c r="I14" s="94"/>
      <c r="J14" s="94"/>
      <c r="K14" s="94"/>
      <c r="L14" s="94"/>
      <c r="M14" s="4"/>
      <c r="N14" s="4"/>
    </row>
    <row r="15" ht="17.25" customHeight="1" spans="1:15" x14ac:dyDescent="0.25">
      <c r="A15" s="17"/>
      <c r="B15" s="94"/>
      <c r="C15" s="94"/>
      <c r="D15" s="94"/>
      <c r="E15" s="94"/>
      <c r="F15" s="68"/>
      <c r="G15" s="68"/>
      <c r="H15" s="68"/>
      <c r="I15" s="94"/>
      <c r="J15" s="94"/>
      <c r="K15" s="94"/>
      <c r="L15" s="94"/>
      <c r="M15" s="4"/>
      <c r="N15" s="4"/>
    </row>
    <row r="16" ht="17.25" customHeight="1" spans="1:15" x14ac:dyDescent="0.25">
      <c r="A16" s="17"/>
      <c r="B16" s="94"/>
      <c r="C16" s="94"/>
      <c r="D16" s="94"/>
      <c r="E16" s="94"/>
      <c r="F16" s="68"/>
      <c r="G16" s="68"/>
      <c r="H16" s="68"/>
      <c r="I16" s="94"/>
      <c r="J16" s="94"/>
      <c r="K16" s="94"/>
      <c r="L16" s="94"/>
      <c r="M16" s="4"/>
      <c r="N16" s="4"/>
    </row>
    <row r="17" ht="17.25" customHeight="1" spans="1:15" x14ac:dyDescent="0.25">
      <c r="A17" s="17"/>
      <c r="B17" s="94"/>
      <c r="C17" s="94"/>
      <c r="D17" s="94"/>
      <c r="E17" s="94"/>
      <c r="F17" s="68"/>
      <c r="G17" s="68"/>
      <c r="H17" s="68"/>
      <c r="I17" s="94"/>
      <c r="J17" s="94"/>
      <c r="K17" s="94"/>
      <c r="L17" s="94"/>
      <c r="M17" s="4"/>
      <c r="N17" s="4"/>
    </row>
    <row r="18" ht="17.25" customHeight="1" spans="1:15" x14ac:dyDescent="0.25">
      <c r="A18" s="19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  <c r="N18" s="4"/>
    </row>
    <row r="19" ht="17.25" customHeight="1" spans="1:15" x14ac:dyDescent="0.25">
      <c r="A19" s="60"/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4"/>
      <c r="N19" s="4"/>
    </row>
    <row r="20" ht="17.25" customHeight="1" spans="1:15" x14ac:dyDescent="0.25">
      <c r="A20" s="420" t="s">
        <v>277</v>
      </c>
      <c r="B20" s="381">
        <f>SUM(C8:C10)</f>
      </c>
      <c r="C20" s="381">
        <f>SUM(D8:D10)</f>
      </c>
      <c r="D20" s="381">
        <f>SUM(E8:E10)</f>
      </c>
      <c r="E20" s="381">
        <f>SUM(F8:F10)</f>
      </c>
      <c r="F20" s="381">
        <f>SUM(G8:G10)</f>
      </c>
      <c r="G20" s="381">
        <f>SUM(H8:H10)</f>
      </c>
      <c r="H20" s="381">
        <f>SUM(I8:I10)</f>
      </c>
      <c r="I20" s="381">
        <f>SUM(J8:J10)</f>
      </c>
      <c r="J20" s="381">
        <f>SUM(K8:K10)</f>
      </c>
      <c r="K20" s="381">
        <f>SUM(L8:L10)</f>
      </c>
      <c r="L20" s="381">
        <f>SUM(M8:M10)</f>
      </c>
      <c r="M20" s="4"/>
      <c r="N20" s="4"/>
    </row>
    <row r="21" ht="17.25" customHeight="1" spans="1:15" x14ac:dyDescent="0.25">
      <c r="A21" s="458" t="s">
        <v>1065</v>
      </c>
      <c r="B21" s="382">
        <v>80</v>
      </c>
      <c r="C21" s="382">
        <v>40</v>
      </c>
      <c r="D21" s="382">
        <v>40</v>
      </c>
      <c r="E21" s="382">
        <v>40</v>
      </c>
      <c r="F21" s="382">
        <v>40</v>
      </c>
      <c r="G21" s="382">
        <v>60</v>
      </c>
      <c r="H21" s="382">
        <v>80</v>
      </c>
      <c r="I21" s="382">
        <v>80</v>
      </c>
      <c r="J21" s="382">
        <v>100</v>
      </c>
      <c r="K21" s="382">
        <v>100</v>
      </c>
      <c r="L21" s="409"/>
      <c r="M21" s="4"/>
      <c r="N21" s="4"/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31" customWidth="1"/>
    <col min="3" max="3" width="9.147857142857141" style="3" customWidth="1"/>
    <col min="4" max="5" width="12.43357142857143" style="4" customWidth="1"/>
  </cols>
  <sheetData>
    <row r="1" ht="17.25" customHeight="1" spans="1:6" x14ac:dyDescent="0.25">
      <c r="A1" s="252" t="s">
        <v>0</v>
      </c>
      <c r="B1" s="198" t="s">
        <v>86</v>
      </c>
      <c r="C1" s="252"/>
      <c r="D1" s="4"/>
      <c r="E1" s="4"/>
    </row>
    <row r="2" ht="17.25" customHeight="1" spans="1:6" x14ac:dyDescent="0.25">
      <c r="A2" s="66" t="s">
        <v>1088</v>
      </c>
      <c r="B2" s="67">
        <v>16</v>
      </c>
      <c r="C2" s="69"/>
      <c r="D2" s="4"/>
      <c r="E2" s="4"/>
    </row>
    <row r="3" ht="17.25" customHeight="1" spans="1:6" x14ac:dyDescent="0.25">
      <c r="A3" s="66" t="s">
        <v>357</v>
      </c>
      <c r="B3" s="67">
        <v>12</v>
      </c>
      <c r="C3" s="69"/>
      <c r="D3" s="4"/>
      <c r="E3" s="4"/>
    </row>
    <row r="4" ht="17.25" customHeight="1" spans="1:6" x14ac:dyDescent="0.25">
      <c r="A4" s="11" t="s">
        <v>838</v>
      </c>
      <c r="B4" s="9">
        <v>28</v>
      </c>
      <c r="C4" s="22"/>
      <c r="D4" s="4"/>
      <c r="E4" s="4"/>
    </row>
    <row r="5" ht="17.25" customHeight="1" spans="1:6" x14ac:dyDescent="0.25">
      <c r="A5" s="396" t="s">
        <v>1032</v>
      </c>
      <c r="B5" s="109">
        <f>SUM(C8:C10)</f>
      </c>
      <c r="C5" s="373"/>
      <c r="D5" s="12" t="s">
        <v>997</v>
      </c>
      <c r="E5" s="12" t="s">
        <v>1162</v>
      </c>
    </row>
    <row r="6" ht="17.25" customHeight="1" spans="1:6" x14ac:dyDescent="0.25">
      <c r="A6" s="66"/>
      <c r="B6" s="94"/>
      <c r="C6" s="69"/>
      <c r="D6" s="4"/>
      <c r="E6" s="4"/>
    </row>
    <row r="7" ht="17.25" customHeight="1" spans="1:6" x14ac:dyDescent="0.25">
      <c r="A7" s="174" t="s">
        <v>1033</v>
      </c>
      <c r="B7" s="175">
        <f>SUM(C11:C12)</f>
      </c>
      <c r="C7" s="177"/>
      <c r="D7" s="4"/>
      <c r="E7" s="4"/>
    </row>
    <row r="8" ht="17.25" customHeight="1" spans="1:6" x14ac:dyDescent="0.25">
      <c r="A8" s="66"/>
      <c r="B8" s="94"/>
      <c r="C8" s="69"/>
      <c r="D8" s="4"/>
      <c r="E8" s="4"/>
    </row>
    <row r="9" ht="17.25" customHeight="1" spans="1:6" x14ac:dyDescent="0.25">
      <c r="A9" s="174" t="s">
        <v>1034</v>
      </c>
      <c r="B9" s="175">
        <f>SUM(C13:C14)</f>
      </c>
      <c r="C9" s="177"/>
      <c r="D9" s="4"/>
      <c r="E9" s="4"/>
    </row>
    <row r="10" ht="17.25" customHeight="1" spans="1:6" x14ac:dyDescent="0.25">
      <c r="A10" s="66"/>
      <c r="B10" s="426"/>
      <c r="C10" s="69"/>
      <c r="D10" s="4"/>
      <c r="E10" s="4"/>
    </row>
    <row r="11" ht="17.25" customHeight="1" spans="1:6" x14ac:dyDescent="0.25">
      <c r="A11" s="174" t="s">
        <v>1094</v>
      </c>
      <c r="B11" s="175">
        <f>SUM(C15:C16)</f>
      </c>
      <c r="C11" s="177"/>
      <c r="D11" s="4"/>
      <c r="E11" s="4"/>
    </row>
    <row r="12" ht="17.25" customHeight="1" spans="1:6" x14ac:dyDescent="0.25">
      <c r="A12" s="66"/>
      <c r="B12" s="94"/>
      <c r="C12" s="69"/>
      <c r="D12" s="4"/>
      <c r="E12" s="4"/>
    </row>
    <row r="13" ht="17.25" customHeight="1" spans="1:6" x14ac:dyDescent="0.25">
      <c r="A13" s="66"/>
      <c r="B13" s="94"/>
      <c r="C13" s="69"/>
      <c r="D13" s="4"/>
      <c r="E13" s="4"/>
    </row>
    <row r="14" ht="17.25" customHeight="1" spans="1:6" x14ac:dyDescent="0.25">
      <c r="A14" s="19"/>
      <c r="B14" s="18"/>
      <c r="C14" s="19"/>
      <c r="D14" s="4"/>
      <c r="E14" s="4"/>
    </row>
    <row r="15" ht="17.25" customHeight="1" spans="1:6" x14ac:dyDescent="0.25">
      <c r="A15" s="60"/>
      <c r="B15" s="58"/>
      <c r="C15" s="60"/>
      <c r="D15" s="4"/>
      <c r="E15" s="4"/>
    </row>
    <row r="16" ht="17.25" customHeight="1" spans="1:6" x14ac:dyDescent="0.25">
      <c r="A16" s="420" t="s">
        <v>277</v>
      </c>
      <c r="B16" s="381">
        <f>SUM(C8:C10)</f>
      </c>
      <c r="C16" s="461"/>
      <c r="D16" s="4"/>
      <c r="E16" s="4"/>
    </row>
    <row r="17" ht="17.25" customHeight="1" spans="1:6" x14ac:dyDescent="0.25">
      <c r="A17" s="458" t="s">
        <v>1065</v>
      </c>
      <c r="B17" s="382">
        <v>56</v>
      </c>
      <c r="C17" s="444"/>
      <c r="D17" s="4"/>
      <c r="E17" s="4"/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1.147857142857141" style="31" customWidth="1"/>
    <col min="3" max="4" width="12.43357142857143" style="4" customWidth="1"/>
  </cols>
  <sheetData>
    <row r="1" ht="17.25" customHeight="1" spans="1:5" x14ac:dyDescent="0.25">
      <c r="A1" s="252" t="s">
        <v>0</v>
      </c>
      <c r="B1" s="198" t="s">
        <v>8</v>
      </c>
      <c r="C1" s="4"/>
      <c r="D1" s="4"/>
    </row>
    <row r="2" ht="17.25" customHeight="1" spans="1:5" x14ac:dyDescent="0.25">
      <c r="A2" s="11" t="s">
        <v>1163</v>
      </c>
      <c r="B2" s="9">
        <v>20</v>
      </c>
      <c r="C2" s="4"/>
      <c r="D2" s="4"/>
    </row>
    <row r="3" ht="17.25" customHeight="1" spans="1:5" x14ac:dyDescent="0.25">
      <c r="A3" s="396" t="s">
        <v>1030</v>
      </c>
      <c r="B3" s="462">
        <f>SUM(C8)</f>
      </c>
      <c r="C3" s="12" t="s">
        <v>997</v>
      </c>
      <c r="D3" s="12" t="s">
        <v>1164</v>
      </c>
    </row>
    <row r="4" ht="17.25" customHeight="1" spans="1:5" x14ac:dyDescent="0.25">
      <c r="A4" s="85"/>
      <c r="B4" s="421"/>
      <c r="C4" s="4"/>
      <c r="D4" s="4"/>
    </row>
    <row r="5" ht="17.25" customHeight="1" spans="1:5" x14ac:dyDescent="0.25">
      <c r="A5" s="396" t="s">
        <v>1031</v>
      </c>
      <c r="B5" s="109">
        <f>SUM(C9:C10)</f>
      </c>
      <c r="C5" s="12" t="s">
        <v>997</v>
      </c>
      <c r="D5" s="12" t="s">
        <v>1165</v>
      </c>
    </row>
    <row r="6" ht="17.25" customHeight="1" spans="1:5" x14ac:dyDescent="0.25">
      <c r="A6" s="66"/>
      <c r="B6" s="68"/>
      <c r="C6" s="4"/>
      <c r="D6" s="4"/>
    </row>
    <row r="7" ht="17.25" customHeight="1" spans="1:5" x14ac:dyDescent="0.25">
      <c r="A7" s="174" t="s">
        <v>1032</v>
      </c>
      <c r="B7" s="259">
        <f>SUM(C11:C12)</f>
      </c>
      <c r="C7" s="4"/>
      <c r="D7" s="4"/>
    </row>
    <row r="8" ht="17.25" customHeight="1" spans="1:5" x14ac:dyDescent="0.25">
      <c r="A8" s="66"/>
      <c r="B8" s="68"/>
      <c r="C8" s="4"/>
      <c r="D8" s="4"/>
    </row>
    <row r="9" ht="17.25" customHeight="1" spans="1:5" x14ac:dyDescent="0.25">
      <c r="A9" s="174" t="s">
        <v>1033</v>
      </c>
      <c r="B9" s="259">
        <f>SUM(C13:C14)</f>
      </c>
      <c r="C9" s="12" t="s">
        <v>1025</v>
      </c>
      <c r="D9" s="12" t="s">
        <v>1166</v>
      </c>
    </row>
    <row r="10" ht="17.25" customHeight="1" spans="1:5" x14ac:dyDescent="0.25">
      <c r="A10" s="66"/>
      <c r="B10" s="68"/>
      <c r="C10" s="4"/>
      <c r="D10" s="4"/>
    </row>
    <row r="11" ht="17.25" customHeight="1" spans="1:5" x14ac:dyDescent="0.25">
      <c r="A11" s="174" t="s">
        <v>1034</v>
      </c>
      <c r="B11" s="259">
        <f>SUM(C15:C16)</f>
      </c>
      <c r="C11" s="4"/>
      <c r="D11" s="4"/>
    </row>
    <row r="12" ht="17.25" customHeight="1" spans="1:5" x14ac:dyDescent="0.25">
      <c r="A12" s="66"/>
      <c r="B12" s="68"/>
      <c r="C12" s="4"/>
      <c r="D12" s="4"/>
    </row>
    <row r="13" ht="17.25" customHeight="1" spans="1:5" x14ac:dyDescent="0.25">
      <c r="A13" s="174" t="s">
        <v>1094</v>
      </c>
      <c r="B13" s="259">
        <f>SUM(C17:C18)</f>
      </c>
      <c r="C13" s="4"/>
      <c r="D13" s="4"/>
    </row>
    <row r="14" ht="17.25" customHeight="1" spans="1:5" x14ac:dyDescent="0.25">
      <c r="A14" s="66"/>
      <c r="B14" s="68"/>
      <c r="C14" s="4"/>
      <c r="D14" s="4"/>
    </row>
    <row r="15" ht="17.25" customHeight="1" spans="1:5" x14ac:dyDescent="0.25">
      <c r="A15" s="66"/>
      <c r="B15" s="68"/>
      <c r="C15" s="4"/>
      <c r="D15" s="4"/>
    </row>
    <row r="16" ht="17.25" customHeight="1" spans="1:5" x14ac:dyDescent="0.25">
      <c r="A16" s="19"/>
      <c r="B16" s="18"/>
      <c r="C16" s="4"/>
      <c r="D16" s="4"/>
    </row>
    <row r="17" ht="17.25" customHeight="1" spans="1:5" x14ac:dyDescent="0.25">
      <c r="A17" s="60"/>
      <c r="B17" s="58"/>
      <c r="C17" s="4"/>
      <c r="D17" s="4"/>
    </row>
    <row r="18" ht="17.25" customHeight="1" spans="1:5" x14ac:dyDescent="0.25">
      <c r="A18" s="420" t="s">
        <v>277</v>
      </c>
      <c r="B18" s="381">
        <f>SUM(C13)</f>
      </c>
      <c r="C18" s="4"/>
      <c r="D18" s="4"/>
    </row>
    <row r="19" ht="17.25" customHeight="1" spans="1:5" x14ac:dyDescent="0.25">
      <c r="A19" s="458" t="s">
        <v>1065</v>
      </c>
      <c r="B19" s="382">
        <v>20</v>
      </c>
      <c r="C19" s="4"/>
      <c r="D19" s="4"/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290714285714287" style="31" customWidth="1"/>
    <col min="3" max="3" width="9.147857142857141" style="3" customWidth="1"/>
    <col min="4" max="4" width="9.005" style="4" customWidth="1"/>
    <col min="5" max="5" width="19.005" style="4" customWidth="1"/>
  </cols>
  <sheetData>
    <row r="1" ht="17.25" customHeight="1" spans="1:6" x14ac:dyDescent="0.25">
      <c r="A1" s="257" t="s">
        <v>0</v>
      </c>
      <c r="B1" s="198" t="s">
        <v>86</v>
      </c>
      <c r="C1" s="252"/>
      <c r="D1" s="4"/>
      <c r="E1" s="4"/>
    </row>
    <row r="2" ht="17.25" customHeight="1" spans="1:6" x14ac:dyDescent="0.25">
      <c r="A2" s="85">
        <v>45323</v>
      </c>
      <c r="B2" s="67">
        <v>8</v>
      </c>
      <c r="C2" s="66"/>
      <c r="D2" s="4"/>
      <c r="E2" s="4"/>
    </row>
    <row r="3" ht="17.25" customHeight="1" spans="1:6" x14ac:dyDescent="0.25">
      <c r="A3" s="108" t="s">
        <v>1031</v>
      </c>
      <c r="B3" s="109">
        <f>SUM(C8:C8)</f>
      </c>
      <c r="C3" s="373"/>
      <c r="D3" s="12" t="s">
        <v>997</v>
      </c>
      <c r="E3" s="12" t="s">
        <v>1167</v>
      </c>
    </row>
    <row r="4" ht="17.25" customHeight="1" spans="1:6" x14ac:dyDescent="0.25">
      <c r="A4" s="85"/>
      <c r="B4" s="94"/>
      <c r="C4" s="69"/>
      <c r="D4" s="4"/>
      <c r="E4" s="4"/>
    </row>
    <row r="5" ht="17.25" customHeight="1" spans="1:6" x14ac:dyDescent="0.25">
      <c r="A5" s="108" t="s">
        <v>1032</v>
      </c>
      <c r="B5" s="109">
        <f>SUM(C9:C10)</f>
      </c>
      <c r="C5" s="373"/>
      <c r="D5" s="12" t="s">
        <v>997</v>
      </c>
      <c r="E5" s="12" t="s">
        <v>1168</v>
      </c>
    </row>
    <row r="6" ht="17.25" customHeight="1" spans="1:6" x14ac:dyDescent="0.25">
      <c r="A6" s="85"/>
      <c r="B6" s="94"/>
      <c r="C6" s="69"/>
      <c r="D6" s="4"/>
      <c r="E6" s="4"/>
    </row>
    <row r="7" ht="17.25" customHeight="1" spans="1:6" x14ac:dyDescent="0.25">
      <c r="A7" s="108" t="s">
        <v>1033</v>
      </c>
      <c r="B7" s="109">
        <f>SUM(C11:C12)</f>
      </c>
      <c r="C7" s="373"/>
      <c r="D7" s="354" t="s">
        <v>997</v>
      </c>
      <c r="E7" s="354" t="s">
        <v>1169</v>
      </c>
    </row>
    <row r="8" ht="17.25" customHeight="1" spans="1:6" x14ac:dyDescent="0.25">
      <c r="A8" s="85"/>
      <c r="B8" s="94"/>
      <c r="C8" s="69"/>
      <c r="D8" s="4"/>
      <c r="E8" s="4"/>
    </row>
    <row r="9" ht="17.25" customHeight="1" spans="1:6" x14ac:dyDescent="0.25">
      <c r="A9" s="194" t="s">
        <v>1034</v>
      </c>
      <c r="B9" s="175">
        <f>SUM(C13:C14)</f>
      </c>
      <c r="C9" s="177"/>
      <c r="D9" s="4"/>
      <c r="E9" s="4"/>
    </row>
    <row r="10" ht="17.25" customHeight="1" spans="1:6" x14ac:dyDescent="0.25">
      <c r="A10" s="79"/>
      <c r="B10" s="463"/>
      <c r="C10" s="82"/>
      <c r="D10" s="4"/>
      <c r="E10" s="4"/>
    </row>
    <row r="11" ht="17.25" customHeight="1" spans="1:6" x14ac:dyDescent="0.25">
      <c r="A11" s="194" t="s">
        <v>1094</v>
      </c>
      <c r="B11" s="175">
        <f>SUM(C15:C16)</f>
      </c>
      <c r="C11" s="177"/>
      <c r="D11" s="4"/>
      <c r="E11" s="4"/>
    </row>
    <row r="12" ht="17.25" customHeight="1" spans="1:6" x14ac:dyDescent="0.25">
      <c r="A12" s="85"/>
      <c r="B12" s="94"/>
      <c r="C12" s="69"/>
      <c r="D12" s="4"/>
      <c r="E12" s="4"/>
    </row>
    <row r="13" ht="17.25" customHeight="1" spans="1:6" x14ac:dyDescent="0.25">
      <c r="A13" s="17"/>
      <c r="B13" s="18"/>
      <c r="C13" s="19"/>
      <c r="D13" s="4"/>
      <c r="E13" s="4"/>
    </row>
    <row r="14" ht="17.25" customHeight="1" spans="1:6" x14ac:dyDescent="0.25">
      <c r="A14" s="57"/>
      <c r="B14" s="58"/>
      <c r="C14" s="60"/>
      <c r="D14" s="4"/>
      <c r="E14" s="4"/>
    </row>
    <row r="15" ht="17.25" customHeight="1" spans="1:6" x14ac:dyDescent="0.25">
      <c r="A15" s="98" t="s">
        <v>277</v>
      </c>
      <c r="B15" s="381">
        <f>SUM(C11)</f>
      </c>
      <c r="C15" s="461"/>
      <c r="D15" s="4"/>
      <c r="E15" s="4"/>
    </row>
    <row r="16" ht="17.25" customHeight="1" spans="1:6" x14ac:dyDescent="0.25">
      <c r="A16" s="460" t="s">
        <v>1065</v>
      </c>
      <c r="B16" s="382">
        <v>8</v>
      </c>
      <c r="C16" s="444"/>
      <c r="D16" s="4"/>
      <c r="E16" s="4"/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147857142857141" style="31" customWidth="1"/>
    <col min="3" max="3" width="9.147857142857141" style="2" customWidth="1"/>
    <col min="4" max="5" width="12.43357142857143" style="4" customWidth="1"/>
  </cols>
  <sheetData>
    <row r="1" ht="17.25" customHeight="1" spans="1:6" x14ac:dyDescent="0.25">
      <c r="A1" s="257" t="s">
        <v>0</v>
      </c>
      <c r="B1" s="198" t="s">
        <v>12</v>
      </c>
      <c r="C1" s="198"/>
      <c r="D1" s="4"/>
      <c r="E1" s="4"/>
    </row>
    <row r="2" ht="17.25" customHeight="1" spans="1:6" x14ac:dyDescent="0.25">
      <c r="A2" s="85">
        <v>45110</v>
      </c>
      <c r="B2" s="67">
        <v>630</v>
      </c>
      <c r="C2" s="68"/>
      <c r="D2" s="4"/>
      <c r="E2" s="4"/>
    </row>
    <row r="3" ht="17.25" customHeight="1" spans="1:6" x14ac:dyDescent="0.25">
      <c r="A3" s="108" t="s">
        <v>1033</v>
      </c>
      <c r="B3" s="109">
        <f>SUM(C8:C8)</f>
      </c>
      <c r="C3" s="237"/>
      <c r="D3" s="12" t="s">
        <v>997</v>
      </c>
      <c r="E3" s="12" t="s">
        <v>1170</v>
      </c>
    </row>
    <row r="4" ht="17.25" customHeight="1" spans="1:6" x14ac:dyDescent="0.25">
      <c r="A4" s="85"/>
      <c r="B4" s="68"/>
      <c r="C4" s="94"/>
      <c r="D4" s="4"/>
      <c r="E4" s="4"/>
    </row>
    <row r="5" ht="17.25" customHeight="1" spans="1:6" x14ac:dyDescent="0.25">
      <c r="A5" s="194" t="s">
        <v>1034</v>
      </c>
      <c r="B5" s="175">
        <f>SUM(C9:C10)</f>
      </c>
      <c r="C5" s="176"/>
      <c r="D5" s="4"/>
      <c r="E5" s="4"/>
    </row>
    <row r="6" ht="17.25" customHeight="1" spans="1:6" x14ac:dyDescent="0.25">
      <c r="A6" s="85"/>
      <c r="B6" s="421"/>
      <c r="C6" s="94"/>
      <c r="D6" s="4"/>
      <c r="E6" s="4"/>
    </row>
    <row r="7" ht="17.25" customHeight="1" spans="1:6" x14ac:dyDescent="0.25">
      <c r="A7" s="194" t="s">
        <v>1094</v>
      </c>
      <c r="B7" s="175">
        <f>SUM(C11:C12)</f>
      </c>
      <c r="C7" s="176"/>
      <c r="D7" s="4"/>
      <c r="E7" s="4"/>
    </row>
    <row r="8" ht="17.25" customHeight="1" spans="1:6" x14ac:dyDescent="0.25">
      <c r="A8" s="85"/>
      <c r="B8" s="68"/>
      <c r="C8" s="94"/>
      <c r="D8" s="4"/>
      <c r="E8" s="4"/>
    </row>
    <row r="9" ht="17.25" customHeight="1" spans="1:6" x14ac:dyDescent="0.25">
      <c r="A9" s="17"/>
      <c r="B9" s="18"/>
      <c r="C9" s="18"/>
      <c r="D9" s="4"/>
      <c r="E9" s="4"/>
    </row>
    <row r="10" ht="17.25" customHeight="1" spans="1:6" x14ac:dyDescent="0.25">
      <c r="A10" s="57"/>
      <c r="B10" s="58"/>
      <c r="C10" s="58"/>
      <c r="D10" s="4"/>
      <c r="E10" s="4"/>
    </row>
    <row r="11" ht="17.25" customHeight="1" spans="1:6" x14ac:dyDescent="0.25">
      <c r="A11" s="98" t="s">
        <v>277</v>
      </c>
      <c r="B11" s="381">
        <f>SUM(C8)</f>
      </c>
      <c r="C11" s="282">
        <f>SUM(D8:D10)</f>
      </c>
      <c r="D11" s="4"/>
      <c r="E11" s="4"/>
    </row>
    <row r="12" ht="17.25" customHeight="1" spans="1:6" x14ac:dyDescent="0.25">
      <c r="A12" s="460" t="s">
        <v>1065</v>
      </c>
      <c r="B12" s="382">
        <v>630</v>
      </c>
      <c r="C12" s="409"/>
      <c r="D12" s="4"/>
      <c r="E12" s="4"/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8" width="11.147857142857141" style="31" customWidth="1"/>
    <col min="9" max="10" width="12.43357142857143" style="4" customWidth="1"/>
  </cols>
  <sheetData>
    <row r="1" ht="17.25" customHeight="1" spans="1:11" x14ac:dyDescent="0.25">
      <c r="A1" s="257" t="s">
        <v>0</v>
      </c>
      <c r="B1" s="198" t="s">
        <v>46</v>
      </c>
      <c r="C1" s="198" t="s">
        <v>8</v>
      </c>
      <c r="D1" s="198" t="s">
        <v>13</v>
      </c>
      <c r="E1" s="198" t="s">
        <v>11</v>
      </c>
      <c r="F1" s="198" t="s">
        <v>3</v>
      </c>
      <c r="G1" s="198" t="s">
        <v>17</v>
      </c>
      <c r="H1" s="198" t="s">
        <v>9</v>
      </c>
      <c r="I1" s="4"/>
      <c r="J1" s="4"/>
    </row>
    <row r="2" ht="17.25" customHeight="1" spans="1:11" x14ac:dyDescent="0.25">
      <c r="A2" s="85" t="s">
        <v>350</v>
      </c>
      <c r="B2" s="67">
        <v>45</v>
      </c>
      <c r="C2" s="67">
        <v>50</v>
      </c>
      <c r="D2" s="67">
        <v>185</v>
      </c>
      <c r="E2" s="67">
        <v>103</v>
      </c>
      <c r="F2" s="67">
        <v>100</v>
      </c>
      <c r="G2" s="68"/>
      <c r="H2" s="68"/>
      <c r="I2" s="4"/>
      <c r="J2" s="4"/>
    </row>
    <row r="3" ht="17.25" customHeight="1" spans="1:11" x14ac:dyDescent="0.25">
      <c r="A3" s="85" t="s">
        <v>856</v>
      </c>
      <c r="B3" s="67">
        <v>100</v>
      </c>
      <c r="C3" s="67">
        <v>100</v>
      </c>
      <c r="D3" s="67">
        <v>200</v>
      </c>
      <c r="E3" s="94"/>
      <c r="F3" s="94"/>
      <c r="G3" s="94"/>
      <c r="H3" s="67">
        <v>100</v>
      </c>
      <c r="I3" s="4"/>
      <c r="J3" s="4"/>
    </row>
    <row r="4" ht="17.25" customHeight="1" spans="1:11" x14ac:dyDescent="0.25">
      <c r="A4" s="85" t="s">
        <v>915</v>
      </c>
      <c r="B4" s="67">
        <v>50</v>
      </c>
      <c r="C4" s="94"/>
      <c r="D4" s="67">
        <v>500</v>
      </c>
      <c r="E4" s="94"/>
      <c r="F4" s="94"/>
      <c r="G4" s="67">
        <v>30</v>
      </c>
      <c r="H4" s="94"/>
      <c r="I4" s="4"/>
      <c r="J4" s="4"/>
    </row>
    <row r="5" ht="17.25" customHeight="1" spans="1:11" x14ac:dyDescent="0.25">
      <c r="A5" s="85" t="s">
        <v>1089</v>
      </c>
      <c r="B5" s="67">
        <v>100</v>
      </c>
      <c r="C5" s="67">
        <v>100</v>
      </c>
      <c r="D5" s="67">
        <v>100</v>
      </c>
      <c r="E5" s="94"/>
      <c r="F5" s="94"/>
      <c r="G5" s="94"/>
      <c r="H5" s="67">
        <v>28</v>
      </c>
      <c r="I5" s="4"/>
      <c r="J5" s="4"/>
    </row>
    <row r="6" ht="17.25" customHeight="1" spans="1:11" x14ac:dyDescent="0.25">
      <c r="A6" s="85" t="s">
        <v>1089</v>
      </c>
      <c r="B6" s="68"/>
      <c r="C6" s="68"/>
      <c r="D6" s="68"/>
      <c r="E6" s="94"/>
      <c r="F6" s="94"/>
      <c r="G6" s="67">
        <v>100</v>
      </c>
      <c r="H6" s="68"/>
      <c r="I6" s="4"/>
      <c r="J6" s="4"/>
    </row>
    <row r="7" ht="17.25" customHeight="1" spans="1:11" x14ac:dyDescent="0.25">
      <c r="A7" s="85" t="s">
        <v>1054</v>
      </c>
      <c r="B7" s="67">
        <v>100</v>
      </c>
      <c r="C7" s="67">
        <v>100</v>
      </c>
      <c r="D7" s="67">
        <v>200</v>
      </c>
      <c r="E7" s="94"/>
      <c r="F7" s="94"/>
      <c r="G7" s="94"/>
      <c r="H7" s="68"/>
      <c r="I7" s="4"/>
      <c r="J7" s="4"/>
    </row>
    <row r="8" ht="17.25" customHeight="1" spans="1:11" x14ac:dyDescent="0.25">
      <c r="A8" s="85" t="s">
        <v>368</v>
      </c>
      <c r="B8" s="67">
        <v>215</v>
      </c>
      <c r="C8" s="67">
        <v>100</v>
      </c>
      <c r="D8" s="94"/>
      <c r="E8" s="94"/>
      <c r="F8" s="67">
        <v>60</v>
      </c>
      <c r="G8" s="67">
        <v>48</v>
      </c>
      <c r="H8" s="94"/>
      <c r="I8" s="4"/>
      <c r="J8" s="4"/>
    </row>
    <row r="9" ht="17.25" customHeight="1" spans="1:11" x14ac:dyDescent="0.25">
      <c r="A9" s="85" t="s">
        <v>314</v>
      </c>
      <c r="B9" s="67">
        <v>70</v>
      </c>
      <c r="C9" s="67">
        <v>70</v>
      </c>
      <c r="D9" s="67">
        <v>200</v>
      </c>
      <c r="E9" s="94"/>
      <c r="F9" s="67">
        <v>40</v>
      </c>
      <c r="G9" s="94"/>
      <c r="H9" s="67">
        <v>25</v>
      </c>
      <c r="I9" s="4"/>
      <c r="J9" s="4"/>
    </row>
    <row r="10" ht="17.25" customHeight="1" spans="1:11" x14ac:dyDescent="0.25">
      <c r="A10" s="85" t="s">
        <v>352</v>
      </c>
      <c r="B10" s="67">
        <v>25</v>
      </c>
      <c r="C10" s="94"/>
      <c r="D10" s="67">
        <v>200</v>
      </c>
      <c r="E10" s="94"/>
      <c r="F10" s="94"/>
      <c r="G10" s="67">
        <v>45</v>
      </c>
      <c r="H10" s="94"/>
      <c r="I10" s="4"/>
      <c r="J10" s="4"/>
    </row>
    <row r="11" ht="17.25" customHeight="1" spans="1:11" x14ac:dyDescent="0.25">
      <c r="A11" s="57" t="s">
        <v>315</v>
      </c>
      <c r="B11" s="68"/>
      <c r="C11" s="68"/>
      <c r="D11" s="68"/>
      <c r="E11" s="68"/>
      <c r="F11" s="67">
        <v>-4</v>
      </c>
      <c r="G11" s="68"/>
      <c r="H11" s="68"/>
      <c r="I11" s="4"/>
      <c r="J11" s="4"/>
    </row>
    <row r="12" ht="17.25" customHeight="1" spans="1:11" x14ac:dyDescent="0.25">
      <c r="A12" s="57" t="s">
        <v>315</v>
      </c>
      <c r="B12" s="18"/>
      <c r="C12" s="32">
        <v>140</v>
      </c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57" t="s">
        <v>315</v>
      </c>
      <c r="B13" s="58"/>
      <c r="C13" s="70">
        <v>200</v>
      </c>
      <c r="D13" s="58"/>
      <c r="E13" s="58"/>
      <c r="F13" s="58"/>
      <c r="G13" s="58"/>
      <c r="H13" s="58"/>
      <c r="I13" s="4"/>
      <c r="J13" s="4"/>
    </row>
    <row r="14" ht="17.25" customHeight="1" spans="1:11" x14ac:dyDescent="0.25">
      <c r="A14" s="57" t="s">
        <v>353</v>
      </c>
      <c r="B14" s="58"/>
      <c r="C14" s="70">
        <v>150</v>
      </c>
      <c r="D14" s="58"/>
      <c r="E14" s="58"/>
      <c r="F14" s="58"/>
      <c r="G14" s="58"/>
      <c r="H14" s="58"/>
      <c r="I14" s="4"/>
      <c r="J14" s="4"/>
    </row>
    <row r="15" ht="17.25" customHeight="1" spans="1:11" x14ac:dyDescent="0.25">
      <c r="A15" s="108" t="s">
        <v>1033</v>
      </c>
      <c r="B15" s="109">
        <f>SUM(C8:C20)</f>
      </c>
      <c r="C15" s="109">
        <f>SUM(D8:D20)</f>
      </c>
      <c r="D15" s="109">
        <f>SUM(E8:E20)</f>
      </c>
      <c r="E15" s="109">
        <f>SUM(F8:F20)</f>
      </c>
      <c r="F15" s="109">
        <f>SUM(G8:G20)</f>
      </c>
      <c r="G15" s="109">
        <f>SUM(H8:H20)</f>
      </c>
      <c r="H15" s="109">
        <f>SUM(I8:I20)</f>
      </c>
      <c r="I15" s="33" t="s">
        <v>997</v>
      </c>
      <c r="J15" s="33" t="s">
        <v>1171</v>
      </c>
    </row>
    <row r="16" ht="17.25" customHeight="1" spans="1:11" x14ac:dyDescent="0.25">
      <c r="A16" s="85" t="s">
        <v>1091</v>
      </c>
      <c r="B16" s="464">
        <v>15</v>
      </c>
      <c r="C16" s="464">
        <v>48</v>
      </c>
      <c r="D16" s="464">
        <v>356</v>
      </c>
      <c r="E16" s="402"/>
      <c r="F16" s="464">
        <v>234</v>
      </c>
      <c r="G16" s="464">
        <v>95</v>
      </c>
      <c r="H16" s="464">
        <v>147</v>
      </c>
      <c r="I16" s="4"/>
      <c r="J16" s="4"/>
    </row>
    <row r="17" ht="17.25" customHeight="1" spans="1:11" x14ac:dyDescent="0.25">
      <c r="A17" s="85" t="s">
        <v>901</v>
      </c>
      <c r="B17" s="173">
        <v>90</v>
      </c>
      <c r="C17" s="173">
        <v>200</v>
      </c>
      <c r="D17" s="173">
        <v>300</v>
      </c>
      <c r="E17" s="401"/>
      <c r="F17" s="401"/>
      <c r="G17" s="173">
        <v>80</v>
      </c>
      <c r="H17" s="401"/>
      <c r="I17" s="4"/>
      <c r="J17" s="4"/>
    </row>
    <row r="18" ht="17.25" customHeight="1" spans="1:11" x14ac:dyDescent="0.25">
      <c r="A18" s="194" t="s">
        <v>1034</v>
      </c>
      <c r="B18" s="175">
        <f>SUM(C21:C23)</f>
      </c>
      <c r="C18" s="175">
        <f>SUM(D21:D23)</f>
      </c>
      <c r="D18" s="175">
        <f>SUM(E21:E23)</f>
      </c>
      <c r="E18" s="175">
        <f>SUM(F21:F23)</f>
      </c>
      <c r="F18" s="175">
        <f>SUM(G21:G23)</f>
      </c>
      <c r="G18" s="175">
        <f>SUM(H21:H23)</f>
      </c>
      <c r="H18" s="175">
        <f>SUM(I21:I23)</f>
      </c>
      <c r="I18" s="4"/>
      <c r="J18" s="4"/>
    </row>
    <row r="19" ht="17.25" customHeight="1" spans="1:11" x14ac:dyDescent="0.25">
      <c r="A19" s="17">
        <v>45356</v>
      </c>
      <c r="B19" s="58"/>
      <c r="C19" s="58"/>
      <c r="D19" s="58"/>
      <c r="E19" s="58"/>
      <c r="F19" s="58"/>
      <c r="G19" s="173">
        <v>32</v>
      </c>
      <c r="H19" s="58"/>
      <c r="I19" s="4"/>
      <c r="J19" s="4"/>
    </row>
    <row r="20" ht="17.25" customHeight="1" spans="1:11" x14ac:dyDescent="0.25">
      <c r="A20" s="85">
        <v>45509</v>
      </c>
      <c r="B20" s="58"/>
      <c r="C20" s="58"/>
      <c r="D20" s="58"/>
      <c r="E20" s="58"/>
      <c r="F20" s="58"/>
      <c r="G20" s="173">
        <v>37</v>
      </c>
      <c r="H20" s="58"/>
      <c r="I20" s="4"/>
      <c r="J20" s="4"/>
    </row>
    <row r="21" ht="17.25" customHeight="1" spans="1:11" x14ac:dyDescent="0.25">
      <c r="A21" s="85" t="s">
        <v>907</v>
      </c>
      <c r="B21" s="58"/>
      <c r="C21" s="58"/>
      <c r="D21" s="58"/>
      <c r="E21" s="58"/>
      <c r="F21" s="58"/>
      <c r="G21" s="173">
        <v>50</v>
      </c>
      <c r="H21" s="58"/>
      <c r="I21" s="4"/>
      <c r="J21" s="4"/>
    </row>
    <row r="22" ht="17.25" customHeight="1" spans="1:11" x14ac:dyDescent="0.25">
      <c r="A22" s="17" t="s">
        <v>907</v>
      </c>
      <c r="B22" s="18"/>
      <c r="C22" s="18"/>
      <c r="D22" s="193">
        <v>-316</v>
      </c>
      <c r="E22" s="18"/>
      <c r="F22" s="193">
        <v>-350</v>
      </c>
      <c r="G22" s="374"/>
      <c r="H22" s="18"/>
      <c r="I22" s="4"/>
      <c r="J22" s="4"/>
    </row>
    <row r="23" ht="17.25" customHeight="1" spans="1:11" x14ac:dyDescent="0.25">
      <c r="A23" s="85" t="s">
        <v>933</v>
      </c>
      <c r="B23" s="193">
        <v>100</v>
      </c>
      <c r="C23" s="18"/>
      <c r="D23" s="374"/>
      <c r="E23" s="18"/>
      <c r="F23" s="374"/>
      <c r="G23" s="193">
        <v>50</v>
      </c>
      <c r="H23" s="18"/>
      <c r="I23" s="4"/>
      <c r="J23" s="4"/>
    </row>
    <row r="24" ht="17.25" customHeight="1" spans="1:11" x14ac:dyDescent="0.25">
      <c r="A24" s="194" t="s">
        <v>1094</v>
      </c>
      <c r="B24" s="175">
        <f>SUM(C24:C29)</f>
      </c>
      <c r="C24" s="175">
        <f>SUM(D24:D29)</f>
      </c>
      <c r="D24" s="175">
        <f>SUM(E24:E29)</f>
      </c>
      <c r="E24" s="175">
        <f>SUM(F24:F29)</f>
      </c>
      <c r="F24" s="175">
        <f>SUM(G24:G29)</f>
      </c>
      <c r="G24" s="175">
        <f>SUM(H24:H29)</f>
      </c>
      <c r="H24" s="175">
        <f>SUM(I24:I29)</f>
      </c>
      <c r="I24" s="4"/>
      <c r="J24" s="4"/>
    </row>
    <row r="25" ht="17.25" customHeight="1" spans="1:11" x14ac:dyDescent="0.25">
      <c r="A25" s="85"/>
      <c r="B25" s="18"/>
      <c r="C25" s="18"/>
      <c r="D25" s="18"/>
      <c r="E25" s="18"/>
      <c r="F25" s="18"/>
      <c r="G25" s="18"/>
      <c r="H25" s="18"/>
      <c r="I25" s="4"/>
      <c r="J25" s="4"/>
    </row>
    <row r="26" ht="17.25" customHeight="1" spans="1:11" x14ac:dyDescent="0.25">
      <c r="A26" s="17"/>
      <c r="B26" s="18"/>
      <c r="C26" s="18"/>
      <c r="D26" s="18"/>
      <c r="E26" s="18"/>
      <c r="F26" s="18"/>
      <c r="G26" s="18"/>
      <c r="H26" s="18"/>
      <c r="I26" s="4"/>
      <c r="J26" s="4"/>
    </row>
    <row r="27" ht="17.25" customHeight="1" spans="1:11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</row>
    <row r="28" ht="17.25" customHeight="1" spans="1:11" x14ac:dyDescent="0.25">
      <c r="A28" s="57"/>
      <c r="B28" s="58"/>
      <c r="C28" s="58"/>
      <c r="D28" s="58"/>
      <c r="E28" s="58"/>
      <c r="F28" s="58"/>
      <c r="G28" s="58"/>
      <c r="H28" s="58"/>
      <c r="I28" s="4"/>
      <c r="J28" s="4"/>
    </row>
    <row r="29" ht="17.25" customHeight="1" spans="1:11" x14ac:dyDescent="0.25">
      <c r="A29" s="98" t="s">
        <v>277</v>
      </c>
      <c r="B29" s="282">
        <v>910</v>
      </c>
      <c r="C29" s="282">
        <v>1258</v>
      </c>
      <c r="D29" s="282">
        <v>2241</v>
      </c>
      <c r="E29" s="282">
        <v>103</v>
      </c>
      <c r="F29" s="282">
        <v>430</v>
      </c>
      <c r="G29" s="282">
        <v>567</v>
      </c>
      <c r="H29" s="282">
        <v>300</v>
      </c>
      <c r="I29" s="4"/>
      <c r="J29" s="4"/>
    </row>
    <row r="30" ht="17.25" customHeight="1" spans="1:11" x14ac:dyDescent="0.25">
      <c r="A30" s="460" t="s">
        <v>1065</v>
      </c>
      <c r="B30" s="382">
        <v>910</v>
      </c>
      <c r="C30" s="382">
        <v>1808</v>
      </c>
      <c r="D30" s="382">
        <v>2241</v>
      </c>
      <c r="E30" s="382">
        <v>103</v>
      </c>
      <c r="F30" s="382">
        <v>430</v>
      </c>
      <c r="G30" s="382">
        <v>668</v>
      </c>
      <c r="H30" s="382">
        <v>500</v>
      </c>
      <c r="I30" s="4"/>
      <c r="J30" s="4"/>
    </row>
    <row r="31" ht="17.25" customHeight="1" spans="1:11" x14ac:dyDescent="0.25">
      <c r="A31" s="26"/>
      <c r="B31" s="198" t="s">
        <v>46</v>
      </c>
      <c r="C31" s="198" t="s">
        <v>8</v>
      </c>
      <c r="D31" s="198" t="s">
        <v>13</v>
      </c>
      <c r="E31" s="198" t="s">
        <v>11</v>
      </c>
      <c r="F31" s="198" t="s">
        <v>3</v>
      </c>
      <c r="G31" s="198" t="s">
        <v>17</v>
      </c>
      <c r="H31" s="198" t="s">
        <v>9</v>
      </c>
      <c r="I31" s="4"/>
      <c r="J31" s="4"/>
    </row>
    <row r="32" ht="17.25" customHeight="1" spans="1:11" x14ac:dyDescent="0.25">
      <c r="A32" s="291" t="s">
        <v>1172</v>
      </c>
      <c r="B32" s="78">
        <f>SUM(C36-C35)</f>
      </c>
      <c r="C32" s="78">
        <f>SUM(D36-D35)</f>
      </c>
      <c r="D32" s="78">
        <f>SUM(E36-E35)</f>
      </c>
      <c r="E32" s="78">
        <f>SUM(F36-F35)</f>
      </c>
      <c r="F32" s="78">
        <f>SUM(G36-G35)</f>
      </c>
      <c r="G32" s="78">
        <f>SUM(H36-H35)</f>
      </c>
      <c r="H32" s="78">
        <f>SUM(I36-I35)</f>
      </c>
      <c r="I32" s="4"/>
      <c r="J32" s="4"/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" customWidth="1"/>
    <col min="3" max="6" width="9.147857142857141" style="31" customWidth="1"/>
    <col min="7" max="7" width="15.147857142857141" style="31" customWidth="1"/>
    <col min="8" max="8" width="12.43357142857143" style="31" hidden="1" customWidth="1"/>
  </cols>
  <sheetData>
    <row r="1" ht="17.25" customHeight="1" spans="1:9" x14ac:dyDescent="0.25">
      <c r="A1" s="257" t="s">
        <v>0</v>
      </c>
      <c r="B1" s="433" t="s">
        <v>169</v>
      </c>
      <c r="C1" s="198" t="s">
        <v>10</v>
      </c>
      <c r="D1" s="198" t="s">
        <v>167</v>
      </c>
      <c r="E1" s="198" t="s">
        <v>12</v>
      </c>
      <c r="F1" s="198" t="s">
        <v>205</v>
      </c>
      <c r="G1" s="198" t="s">
        <v>1173</v>
      </c>
      <c r="H1" s="433" t="s">
        <v>1174</v>
      </c>
    </row>
    <row r="2" ht="17.25" customHeight="1" spans="1:9" x14ac:dyDescent="0.25">
      <c r="A2" s="85" t="s">
        <v>915</v>
      </c>
      <c r="B2" s="411">
        <v>7</v>
      </c>
      <c r="C2" s="426"/>
      <c r="D2" s="426"/>
      <c r="E2" s="426"/>
      <c r="F2" s="426"/>
      <c r="G2" s="426"/>
      <c r="H2" s="440"/>
    </row>
    <row r="3" ht="17.25" customHeight="1" spans="1:9" x14ac:dyDescent="0.25">
      <c r="A3" s="85" t="s">
        <v>368</v>
      </c>
      <c r="B3" s="440"/>
      <c r="C3" s="178">
        <v>150</v>
      </c>
      <c r="D3" s="178">
        <v>100</v>
      </c>
      <c r="E3" s="178">
        <v>460</v>
      </c>
      <c r="F3" s="178">
        <v>120</v>
      </c>
      <c r="G3" s="421"/>
      <c r="H3" s="436"/>
    </row>
    <row r="4" ht="17.25" customHeight="1" spans="1:9" x14ac:dyDescent="0.25">
      <c r="A4" s="85" t="s">
        <v>314</v>
      </c>
      <c r="B4" s="440"/>
      <c r="C4" s="421"/>
      <c r="D4" s="178">
        <v>284</v>
      </c>
      <c r="E4" s="421"/>
      <c r="F4" s="421"/>
      <c r="G4" s="178">
        <v>100</v>
      </c>
      <c r="H4" s="436"/>
    </row>
    <row r="5" ht="17.25" customHeight="1" spans="1:9" x14ac:dyDescent="0.25">
      <c r="A5" s="194" t="s">
        <v>1033</v>
      </c>
      <c r="B5" s="75">
        <f>SUM(C8:C10)</f>
      </c>
      <c r="C5" s="259">
        <f>SUM(D8:D10)</f>
      </c>
      <c r="D5" s="259">
        <f>SUM(E8:E10)</f>
      </c>
      <c r="E5" s="259">
        <f>SUM(F8:F10)</f>
      </c>
      <c r="F5" s="259">
        <f>SUM(G8:G10)</f>
      </c>
      <c r="G5" s="259">
        <f>SUM(H8:H10)</f>
      </c>
      <c r="H5" s="168">
        <f>SUM(I8:I10)</f>
      </c>
    </row>
    <row r="6" ht="17.25" customHeight="1" spans="1:9" x14ac:dyDescent="0.25">
      <c r="A6" s="8" t="s">
        <v>901</v>
      </c>
      <c r="B6" s="438"/>
      <c r="C6" s="464">
        <v>42</v>
      </c>
      <c r="D6" s="402"/>
      <c r="E6" s="402"/>
      <c r="F6" s="402"/>
      <c r="G6" s="402"/>
      <c r="H6" s="438"/>
    </row>
    <row r="7" ht="17.25" customHeight="1" spans="1:9" x14ac:dyDescent="0.25">
      <c r="A7" s="194" t="s">
        <v>1034</v>
      </c>
      <c r="B7" s="75">
        <f>SUM(C11:C12)</f>
      </c>
      <c r="C7" s="259">
        <f>SUM(D11:D12)</f>
      </c>
      <c r="D7" s="259">
        <f>SUM(E11:E12)</f>
      </c>
      <c r="E7" s="259">
        <f>SUM(F11:F12)</f>
      </c>
      <c r="F7" s="259">
        <f>SUM(G11:G12)</f>
      </c>
      <c r="G7" s="259">
        <f>SUM(H11:H12)</f>
      </c>
      <c r="H7" s="168">
        <f>SUM(I11:I12)</f>
      </c>
    </row>
    <row r="8" ht="17.25" customHeight="1" spans="1:9" x14ac:dyDescent="0.25">
      <c r="A8" s="8">
        <v>45509</v>
      </c>
      <c r="B8" s="251">
        <v>-7</v>
      </c>
      <c r="C8" s="35"/>
      <c r="D8" s="35"/>
      <c r="E8" s="35"/>
      <c r="F8" s="35"/>
      <c r="G8" s="35"/>
      <c r="H8" s="438"/>
    </row>
    <row r="9" ht="17.25" customHeight="1" spans="1:9" x14ac:dyDescent="0.25">
      <c r="A9" s="194" t="s">
        <v>1094</v>
      </c>
      <c r="B9" s="75">
        <f>SUM(C13:C14)</f>
      </c>
      <c r="C9" s="259">
        <f>SUM(D13:D14)</f>
      </c>
      <c r="D9" s="259">
        <f>SUM(E13:E14)</f>
      </c>
      <c r="E9" s="259">
        <f>SUM(F13:F14)</f>
      </c>
      <c r="F9" s="259">
        <f>SUM(G13:G14)</f>
      </c>
      <c r="G9" s="259">
        <f>SUM(H13:H14)</f>
      </c>
      <c r="H9" s="168">
        <f>SUM(I13:I14)</f>
      </c>
    </row>
    <row r="10" ht="17.25" customHeight="1" spans="1:9" x14ac:dyDescent="0.25">
      <c r="A10" s="17" t="s">
        <v>872</v>
      </c>
      <c r="B10" s="440"/>
      <c r="C10" s="94"/>
      <c r="D10" s="94"/>
      <c r="E10" s="94"/>
      <c r="F10" s="94"/>
      <c r="G10" s="67">
        <v>-94</v>
      </c>
      <c r="H10" s="440"/>
    </row>
    <row r="11" ht="17.25" customHeight="1" spans="1:9" x14ac:dyDescent="0.25">
      <c r="A11" s="85"/>
      <c r="B11" s="440"/>
      <c r="C11" s="94"/>
      <c r="D11" s="94"/>
      <c r="E11" s="94"/>
      <c r="F11" s="94"/>
      <c r="G11" s="94"/>
      <c r="H11" s="440"/>
    </row>
    <row r="12" ht="17.25" customHeight="1" spans="1:9" x14ac:dyDescent="0.25">
      <c r="A12" s="17"/>
      <c r="B12" s="437"/>
      <c r="C12" s="18"/>
      <c r="D12" s="18"/>
      <c r="E12" s="18"/>
      <c r="F12" s="18"/>
      <c r="G12" s="18"/>
      <c r="H12" s="437"/>
    </row>
    <row r="13" ht="17.25" customHeight="1" spans="1:9" x14ac:dyDescent="0.25">
      <c r="A13" s="57"/>
      <c r="B13" s="434"/>
      <c r="C13" s="58"/>
      <c r="D13" s="58"/>
      <c r="E13" s="58"/>
      <c r="F13" s="58"/>
      <c r="G13" s="58"/>
      <c r="H13" s="434"/>
    </row>
    <row r="14" ht="17.25" customHeight="1" spans="1:9" x14ac:dyDescent="0.25">
      <c r="A14" s="98" t="s">
        <v>277</v>
      </c>
      <c r="B14" s="75">
        <f>SUM(C8:C18)</f>
      </c>
      <c r="C14" s="381">
        <f>SUM(D15)</f>
      </c>
      <c r="D14" s="381">
        <f>SUM(E15)</f>
      </c>
      <c r="E14" s="381">
        <f>SUM(F15)</f>
      </c>
      <c r="F14" s="381">
        <f>SUM(G15)</f>
      </c>
      <c r="G14" s="381">
        <f>SUM(H15)</f>
      </c>
      <c r="H14" s="75">
        <f>SUM(I8:I18)</f>
      </c>
    </row>
    <row r="15" ht="17.25" customHeight="1" spans="1:9" x14ac:dyDescent="0.25">
      <c r="A15" s="460" t="s">
        <v>1065</v>
      </c>
      <c r="B15" s="465"/>
      <c r="C15" s="382">
        <v>192</v>
      </c>
      <c r="D15" s="382">
        <v>384</v>
      </c>
      <c r="E15" s="382">
        <v>460</v>
      </c>
      <c r="F15" s="382">
        <v>120</v>
      </c>
      <c r="G15" s="382">
        <v>100</v>
      </c>
      <c r="H15" s="465"/>
    </row>
    <row r="16" ht="17.25" customHeight="1" spans="1:9" x14ac:dyDescent="0.25">
      <c r="A16" s="26"/>
      <c r="B16" s="91"/>
      <c r="C16" s="27"/>
      <c r="D16" s="27"/>
      <c r="E16" s="27"/>
      <c r="F16" s="27"/>
      <c r="G16" s="27"/>
      <c r="H16" s="395"/>
    </row>
    <row r="17" ht="17.25" customHeight="1" spans="1:9" x14ac:dyDescent="0.25">
      <c r="A17" s="291"/>
      <c r="B17" s="92"/>
      <c r="C17" s="78">
        <f>SUM(D21-D20)</f>
      </c>
      <c r="D17" s="78">
        <f>SUM(E21-E20)</f>
      </c>
      <c r="E17" s="78">
        <f>SUM(F21-F20)</f>
      </c>
      <c r="F17" s="78">
        <f>SUM(G21-G20)</f>
      </c>
      <c r="G17" s="78">
        <f>SUM(H21-H20)</f>
      </c>
      <c r="H17" s="466">
        <f>SUM(I21-I20)</f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12.290714285714287" style="2" customWidth="1"/>
  </cols>
  <sheetData>
    <row r="1" ht="17.25" customHeight="1" spans="1:3" x14ac:dyDescent="0.25">
      <c r="A1" s="252" t="s">
        <v>0</v>
      </c>
      <c r="B1" s="198" t="s">
        <v>165</v>
      </c>
    </row>
    <row r="2" ht="17.25" customHeight="1" spans="1:3" x14ac:dyDescent="0.25">
      <c r="A2" s="11" t="s">
        <v>900</v>
      </c>
      <c r="B2" s="464">
        <v>150</v>
      </c>
    </row>
    <row r="3" ht="17.25" customHeight="1" spans="1:3" x14ac:dyDescent="0.25">
      <c r="A3" s="174" t="s">
        <v>1094</v>
      </c>
      <c r="B3" s="213">
        <f>SUM(C8)</f>
      </c>
    </row>
    <row r="4" ht="17.25" customHeight="1" spans="1:3" x14ac:dyDescent="0.25">
      <c r="A4" s="19" t="s">
        <v>872</v>
      </c>
      <c r="B4" s="67">
        <v>-140</v>
      </c>
    </row>
    <row r="5" ht="17.25" customHeight="1" spans="1:3" x14ac:dyDescent="0.25">
      <c r="A5" s="85"/>
      <c r="B5" s="94"/>
    </row>
    <row r="6" ht="17.25" customHeight="1" spans="1:3" x14ac:dyDescent="0.25">
      <c r="A6" s="85"/>
      <c r="B6" s="94"/>
    </row>
    <row r="7" ht="17.25" customHeight="1" spans="1:3" x14ac:dyDescent="0.25">
      <c r="A7" s="19"/>
      <c r="B7" s="18"/>
    </row>
    <row r="8" ht="17.25" customHeight="1" spans="1:3" x14ac:dyDescent="0.25">
      <c r="A8" s="60"/>
      <c r="B8" s="58"/>
    </row>
    <row r="9" ht="17.25" customHeight="1" spans="1:3" x14ac:dyDescent="0.25">
      <c r="A9" s="420" t="s">
        <v>277</v>
      </c>
      <c r="B9" s="381">
        <f>SUM(C8)</f>
      </c>
    </row>
    <row r="10" ht="17.25" customHeight="1" spans="1:3" x14ac:dyDescent="0.25">
      <c r="A10" s="458" t="s">
        <v>1065</v>
      </c>
      <c r="B10" s="382">
        <v>150</v>
      </c>
    </row>
    <row r="11" ht="17.25" customHeight="1" spans="1:3" x14ac:dyDescent="0.25">
      <c r="A11" s="3"/>
      <c r="B11" s="27"/>
    </row>
    <row r="12" ht="17.25" customHeight="1" spans="1:3" x14ac:dyDescent="0.25">
      <c r="A12" s="12"/>
      <c r="B12" s="370"/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12.290714285714287" style="2" customWidth="1"/>
  </cols>
  <sheetData>
    <row r="1" ht="17.25" customHeight="1" spans="1:4" x14ac:dyDescent="0.25">
      <c r="A1" s="252" t="s">
        <v>0</v>
      </c>
      <c r="B1" s="198" t="s">
        <v>205</v>
      </c>
      <c r="C1" s="198" t="s">
        <v>12</v>
      </c>
    </row>
    <row r="2" ht="17.25" customHeight="1" spans="1:4" x14ac:dyDescent="0.25">
      <c r="A2" s="19" t="s">
        <v>1135</v>
      </c>
      <c r="B2" s="67">
        <v>265</v>
      </c>
      <c r="C2" s="67">
        <v>130</v>
      </c>
    </row>
    <row r="3" ht="17.25" customHeight="1" spans="1:4" x14ac:dyDescent="0.25">
      <c r="A3" s="66"/>
      <c r="B3" s="94"/>
      <c r="C3" s="94"/>
    </row>
    <row r="4" ht="17.25" customHeight="1" spans="1:4" x14ac:dyDescent="0.25">
      <c r="A4" s="85"/>
      <c r="B4" s="94"/>
      <c r="C4" s="94"/>
    </row>
    <row r="5" ht="17.25" customHeight="1" spans="1:4" x14ac:dyDescent="0.25">
      <c r="A5" s="85"/>
      <c r="B5" s="94"/>
      <c r="C5" s="94"/>
    </row>
    <row r="6" ht="17.25" customHeight="1" spans="1:4" x14ac:dyDescent="0.25">
      <c r="A6" s="85"/>
      <c r="B6" s="94"/>
      <c r="C6" s="94"/>
    </row>
    <row r="7" ht="17.25" customHeight="1" spans="1:4" x14ac:dyDescent="0.25">
      <c r="A7" s="19"/>
      <c r="B7" s="18"/>
      <c r="C7" s="18"/>
    </row>
    <row r="8" ht="17.25" customHeight="1" spans="1:4" x14ac:dyDescent="0.25">
      <c r="A8" s="60"/>
      <c r="B8" s="58"/>
      <c r="C8" s="58"/>
    </row>
    <row r="9" ht="17.25" customHeight="1" spans="1:4" x14ac:dyDescent="0.25">
      <c r="A9" s="420" t="s">
        <v>277</v>
      </c>
      <c r="B9" s="381">
        <f>SUM(C8:C13)</f>
      </c>
      <c r="C9" s="381">
        <f>SUM(D8:D13)</f>
      </c>
    </row>
    <row r="10" ht="17.25" customHeight="1" spans="1:4" x14ac:dyDescent="0.25">
      <c r="A10" s="458" t="s">
        <v>1065</v>
      </c>
      <c r="B10" s="382">
        <v>265</v>
      </c>
      <c r="C10" s="382">
        <v>130</v>
      </c>
    </row>
    <row r="11" ht="17.25" customHeight="1" spans="1:4" x14ac:dyDescent="0.25">
      <c r="A11" s="3"/>
      <c r="B11" s="27"/>
      <c r="C11" s="27"/>
    </row>
    <row r="12" ht="17.25" customHeight="1" spans="1:4" x14ac:dyDescent="0.25">
      <c r="A12" s="12"/>
      <c r="B12" s="370"/>
      <c r="C12" s="370"/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3" width="9.147857142857141" style="2" customWidth="1"/>
    <col min="4" max="4" width="12.290714285714287" style="2" customWidth="1"/>
  </cols>
  <sheetData>
    <row r="1" ht="17.25" customHeight="1" spans="1:5" x14ac:dyDescent="0.25">
      <c r="A1" s="252" t="s">
        <v>0</v>
      </c>
      <c r="B1" s="198" t="s">
        <v>46</v>
      </c>
      <c r="C1" s="198" t="s">
        <v>17</v>
      </c>
      <c r="D1" s="198" t="s">
        <v>1175</v>
      </c>
    </row>
    <row r="2" ht="17.25" customHeight="1" spans="1:5" x14ac:dyDescent="0.25">
      <c r="A2" s="19" t="s">
        <v>907</v>
      </c>
      <c r="B2" s="67">
        <v>50</v>
      </c>
      <c r="C2" s="68"/>
      <c r="D2" s="68"/>
    </row>
    <row r="3" ht="17.25" customHeight="1" spans="1:5" x14ac:dyDescent="0.25">
      <c r="A3" s="19" t="s">
        <v>872</v>
      </c>
      <c r="B3" s="94"/>
      <c r="C3" s="67">
        <v>33</v>
      </c>
      <c r="D3" s="94"/>
    </row>
    <row r="4" ht="17.25" customHeight="1" spans="1:5" x14ac:dyDescent="0.25">
      <c r="A4" s="66"/>
      <c r="B4" s="94"/>
      <c r="C4" s="94"/>
      <c r="D4" s="94"/>
    </row>
    <row r="5" ht="17.25" customHeight="1" spans="1:5" x14ac:dyDescent="0.25">
      <c r="A5" s="85"/>
      <c r="B5" s="94"/>
      <c r="C5" s="94"/>
      <c r="D5" s="94"/>
    </row>
    <row r="6" ht="17.25" customHeight="1" spans="1:5" x14ac:dyDescent="0.25">
      <c r="A6" s="85"/>
      <c r="B6" s="94"/>
      <c r="C6" s="94"/>
      <c r="D6" s="94"/>
    </row>
    <row r="7" ht="17.25" customHeight="1" spans="1:5" x14ac:dyDescent="0.25">
      <c r="A7" s="85"/>
      <c r="B7" s="94"/>
      <c r="C7" s="94"/>
      <c r="D7" s="94"/>
    </row>
    <row r="8" ht="17.25" customHeight="1" spans="1:5" x14ac:dyDescent="0.25">
      <c r="A8" s="19"/>
      <c r="B8" s="18"/>
      <c r="C8" s="18"/>
      <c r="D8" s="18"/>
    </row>
    <row r="9" ht="17.25" customHeight="1" spans="1:5" x14ac:dyDescent="0.25">
      <c r="A9" s="60"/>
      <c r="B9" s="58"/>
      <c r="C9" s="58"/>
      <c r="D9" s="58"/>
    </row>
    <row r="10" ht="17.25" customHeight="1" spans="1:5" x14ac:dyDescent="0.25">
      <c r="A10" s="420" t="s">
        <v>277</v>
      </c>
      <c r="B10" s="282">
        <f>SUM(C8:C9)</f>
      </c>
      <c r="C10" s="282">
        <f>SUM(D8:D9)</f>
      </c>
      <c r="D10" s="282">
        <f>SUM(E8:E9)</f>
      </c>
    </row>
    <row r="11" ht="17.25" customHeight="1" spans="1:5" x14ac:dyDescent="0.25">
      <c r="A11" s="458" t="s">
        <v>1065</v>
      </c>
      <c r="B11" s="382">
        <v>50</v>
      </c>
      <c r="C11" s="382">
        <v>50</v>
      </c>
      <c r="D11" s="382">
        <v>30</v>
      </c>
    </row>
    <row r="12" ht="17.25" customHeight="1" spans="1:5" x14ac:dyDescent="0.25">
      <c r="A12" s="3"/>
      <c r="B12" s="27"/>
      <c r="C12" s="27"/>
      <c r="D12" s="27"/>
    </row>
    <row r="13" ht="17.25" customHeight="1" spans="1:5" x14ac:dyDescent="0.25">
      <c r="A13" s="12"/>
      <c r="B13" s="370"/>
      <c r="C13" s="370"/>
      <c r="D13" s="370"/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4" customWidth="1"/>
    <col min="3" max="3" width="10.005" style="24" customWidth="1"/>
    <col min="4" max="4" width="12.576428571428572" style="24" customWidth="1"/>
  </cols>
  <sheetData>
    <row r="1" ht="17.25" customHeight="1" spans="1:5" x14ac:dyDescent="0.25">
      <c r="A1" s="252" t="s">
        <v>0</v>
      </c>
      <c r="B1" s="198" t="s">
        <v>11</v>
      </c>
      <c r="C1" s="198" t="s">
        <v>40</v>
      </c>
      <c r="D1" s="198" t="s">
        <v>147</v>
      </c>
    </row>
    <row r="2" ht="17.25" customHeight="1" spans="1:5" x14ac:dyDescent="0.25">
      <c r="A2" s="11" t="s">
        <v>353</v>
      </c>
      <c r="B2" s="464">
        <v>120</v>
      </c>
      <c r="C2" s="464">
        <v>120</v>
      </c>
      <c r="D2" s="464">
        <v>60</v>
      </c>
    </row>
    <row r="3" ht="17.25" customHeight="1" spans="1:5" x14ac:dyDescent="0.25">
      <c r="A3" s="174" t="s">
        <v>1033</v>
      </c>
      <c r="B3" s="259">
        <f>SUM(C8)</f>
      </c>
      <c r="C3" s="259">
        <f>SUM(D8)</f>
      </c>
      <c r="D3" s="259">
        <f>SUM(E8)</f>
      </c>
    </row>
    <row r="4" ht="17.25" customHeight="1" spans="1:5" x14ac:dyDescent="0.25">
      <c r="A4" s="85"/>
      <c r="B4" s="68"/>
      <c r="C4" s="94"/>
      <c r="D4" s="94"/>
    </row>
    <row r="5" ht="17.25" customHeight="1" spans="1:5" x14ac:dyDescent="0.25">
      <c r="A5" s="174" t="s">
        <v>1034</v>
      </c>
      <c r="B5" s="259">
        <f>SUM(C9:C10)</f>
      </c>
      <c r="C5" s="259">
        <f>SUM(D9:D10)</f>
      </c>
      <c r="D5" s="259">
        <f>SUM(E9:E10)</f>
      </c>
    </row>
    <row r="6" ht="17.25" customHeight="1" spans="1:5" x14ac:dyDescent="0.25">
      <c r="A6" s="85"/>
      <c r="B6" s="94"/>
      <c r="C6" s="94"/>
      <c r="D6" s="94"/>
    </row>
    <row r="7" ht="17.25" customHeight="1" spans="1:5" x14ac:dyDescent="0.25">
      <c r="A7" s="174" t="s">
        <v>1094</v>
      </c>
      <c r="B7" s="259">
        <f>SUM(C11:C12)</f>
      </c>
      <c r="C7" s="259">
        <f>SUM(D11:D12)</f>
      </c>
      <c r="D7" s="259">
        <f>SUM(E11:E12)</f>
      </c>
    </row>
    <row r="8" ht="17.25" customHeight="1" spans="1:5" x14ac:dyDescent="0.25">
      <c r="A8" s="85"/>
      <c r="B8" s="94"/>
      <c r="C8" s="94"/>
      <c r="D8" s="94"/>
    </row>
    <row r="9" ht="17.25" customHeight="1" spans="1:5" x14ac:dyDescent="0.25">
      <c r="A9" s="85"/>
      <c r="B9" s="94"/>
      <c r="C9" s="94"/>
      <c r="D9" s="94"/>
    </row>
    <row r="10" ht="17.25" customHeight="1" spans="1:5" x14ac:dyDescent="0.25">
      <c r="A10" s="19"/>
      <c r="B10" s="18"/>
      <c r="C10" s="18"/>
      <c r="D10" s="18"/>
    </row>
    <row r="11" ht="17.25" customHeight="1" spans="1:5" x14ac:dyDescent="0.25">
      <c r="A11" s="60"/>
      <c r="B11" s="58"/>
      <c r="C11" s="58"/>
      <c r="D11" s="58"/>
    </row>
    <row r="12" ht="17.25" customHeight="1" spans="1:5" x14ac:dyDescent="0.25">
      <c r="A12" s="420" t="s">
        <v>277</v>
      </c>
      <c r="B12" s="381">
        <f>SUM(C8)</f>
      </c>
      <c r="C12" s="381">
        <f>SUM(D8)</f>
      </c>
      <c r="D12" s="381">
        <f>SUM(E8)</f>
      </c>
    </row>
    <row r="13" ht="17.25" customHeight="1" spans="1:5" x14ac:dyDescent="0.25">
      <c r="A13" s="458" t="s">
        <v>1065</v>
      </c>
      <c r="B13" s="382">
        <v>120</v>
      </c>
      <c r="C13" s="382">
        <v>120</v>
      </c>
      <c r="D13" s="382">
        <v>60</v>
      </c>
    </row>
    <row r="14" ht="17.25" customHeight="1" spans="1:5" x14ac:dyDescent="0.25">
      <c r="A14" s="3"/>
      <c r="B14" s="27"/>
      <c r="C14" s="27"/>
      <c r="D14" s="27"/>
    </row>
    <row r="15" ht="17.25" customHeight="1" spans="1:5" x14ac:dyDescent="0.25">
      <c r="A15" s="12" t="s">
        <v>1176</v>
      </c>
      <c r="B15" s="27"/>
      <c r="C15" s="27"/>
      <c r="D15" s="27"/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576428571428572" style="31" customWidth="1"/>
    <col min="3" max="3" width="10.576428571428572" style="31" customWidth="1"/>
    <col min="4" max="5" width="9.147857142857141" style="31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2" t="s">
        <v>0</v>
      </c>
      <c r="B1" s="198" t="s">
        <v>205</v>
      </c>
      <c r="C1" s="198" t="s">
        <v>12</v>
      </c>
      <c r="D1" s="198" t="s">
        <v>11</v>
      </c>
      <c r="E1" s="198" t="s">
        <v>18</v>
      </c>
      <c r="F1" s="252"/>
      <c r="G1" s="4"/>
    </row>
    <row r="2" ht="17.25" customHeight="1" spans="1:8" x14ac:dyDescent="0.25">
      <c r="A2" s="11" t="s">
        <v>860</v>
      </c>
      <c r="B2" s="9">
        <v>50</v>
      </c>
      <c r="C2" s="9">
        <v>50</v>
      </c>
      <c r="D2" s="9">
        <v>58</v>
      </c>
      <c r="E2" s="9">
        <v>350</v>
      </c>
      <c r="F2" s="11"/>
      <c r="G2" s="4"/>
    </row>
    <row r="3" ht="17.25" customHeight="1" spans="1:8" x14ac:dyDescent="0.25">
      <c r="A3" s="396" t="s">
        <v>1028</v>
      </c>
      <c r="B3" s="109">
        <f>SUM(C8)</f>
      </c>
      <c r="C3" s="109">
        <f>SUM(D8)</f>
      </c>
      <c r="D3" s="109">
        <f>SUM(E8)</f>
      </c>
      <c r="E3" s="109">
        <f>SUM(F8)</f>
      </c>
      <c r="F3" s="373"/>
      <c r="G3" s="4"/>
    </row>
    <row r="4" ht="17.25" customHeight="1" spans="1:8" x14ac:dyDescent="0.25">
      <c r="A4" s="85"/>
      <c r="B4" s="94"/>
      <c r="C4" s="94"/>
      <c r="D4" s="68"/>
      <c r="E4" s="94"/>
      <c r="F4" s="69"/>
      <c r="G4" s="4"/>
    </row>
    <row r="5" ht="17.25" customHeight="1" spans="1:8" x14ac:dyDescent="0.25">
      <c r="A5" s="396" t="s">
        <v>1029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373"/>
      <c r="G5" s="4"/>
    </row>
    <row r="6" ht="17.25" customHeight="1" spans="1:8" x14ac:dyDescent="0.25">
      <c r="A6" s="66" t="s">
        <v>1177</v>
      </c>
      <c r="B6" s="67">
        <v>-33</v>
      </c>
      <c r="C6" s="67">
        <v>-66</v>
      </c>
      <c r="D6" s="67">
        <v>-58</v>
      </c>
      <c r="E6" s="67">
        <v>-230</v>
      </c>
      <c r="F6" s="69"/>
      <c r="G6" s="4"/>
    </row>
    <row r="7" ht="17.25" customHeight="1" spans="1:8" x14ac:dyDescent="0.25">
      <c r="A7" s="69" t="s">
        <v>834</v>
      </c>
      <c r="B7" s="94"/>
      <c r="C7" s="249">
        <v>16</v>
      </c>
      <c r="D7" s="94"/>
      <c r="E7" s="94"/>
      <c r="F7" s="69"/>
      <c r="G7" s="12" t="s">
        <v>1178</v>
      </c>
    </row>
    <row r="8" ht="17.25" customHeight="1" spans="1:8" x14ac:dyDescent="0.25">
      <c r="A8" s="66" t="s">
        <v>834</v>
      </c>
      <c r="B8" s="67">
        <v>-17</v>
      </c>
      <c r="C8" s="68"/>
      <c r="D8" s="68"/>
      <c r="E8" s="67">
        <v>-37</v>
      </c>
      <c r="F8" s="66"/>
      <c r="G8" s="4"/>
    </row>
    <row r="9" ht="17.25" customHeight="1" spans="1:8" x14ac:dyDescent="0.25">
      <c r="A9" s="47" t="s">
        <v>1179</v>
      </c>
      <c r="B9" s="45"/>
      <c r="C9" s="45"/>
      <c r="D9" s="45"/>
      <c r="E9" s="46">
        <v>-83</v>
      </c>
      <c r="F9" s="47"/>
      <c r="G9" s="4"/>
    </row>
    <row r="10" ht="17.25" customHeight="1" spans="1:8" x14ac:dyDescent="0.25">
      <c r="A10" s="396" t="s">
        <v>1030</v>
      </c>
      <c r="B10" s="109">
        <f>SUM(C11:C15)</f>
      </c>
      <c r="C10" s="109">
        <f>SUM(D11:D15)</f>
      </c>
      <c r="D10" s="109">
        <f>SUM(E11:E15)</f>
      </c>
      <c r="E10" s="109">
        <f>SUM(F11:F15)</f>
      </c>
      <c r="F10" s="373"/>
      <c r="G10" s="4"/>
    </row>
    <row r="11" ht="17.25" customHeight="1" spans="1:8" x14ac:dyDescent="0.25">
      <c r="A11" s="60"/>
      <c r="B11" s="58"/>
      <c r="C11" s="58"/>
      <c r="D11" s="58"/>
      <c r="E11" s="58"/>
      <c r="F11" s="60"/>
      <c r="G11" s="4"/>
    </row>
    <row r="12" ht="17.25" customHeight="1" spans="1:8" x14ac:dyDescent="0.25">
      <c r="A12" s="420" t="s">
        <v>277</v>
      </c>
      <c r="B12" s="381">
        <f>SUM(C8:C8)</f>
      </c>
      <c r="C12" s="381">
        <f>SUM(D8:D8)</f>
      </c>
      <c r="D12" s="381">
        <f>SUM(E8:E8)</f>
      </c>
      <c r="E12" s="381">
        <f>SUM(F8:F8)</f>
      </c>
      <c r="F12" s="432"/>
      <c r="G12" s="4"/>
    </row>
    <row r="13" ht="17.25" customHeight="1" spans="1:8" x14ac:dyDescent="0.25">
      <c r="A13" s="458" t="s">
        <v>1065</v>
      </c>
      <c r="B13" s="382">
        <v>50</v>
      </c>
      <c r="C13" s="382">
        <v>50</v>
      </c>
      <c r="D13" s="382">
        <v>58</v>
      </c>
      <c r="E13" s="382">
        <v>350</v>
      </c>
      <c r="F13" s="444"/>
      <c r="G13" s="4"/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147857142857141" style="31" customWidth="1"/>
    <col min="4" max="4" width="9.147857142857141" style="2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11</v>
      </c>
      <c r="C1" s="198" t="s">
        <v>168</v>
      </c>
      <c r="D1" s="198" t="s">
        <v>9</v>
      </c>
      <c r="E1" s="4"/>
    </row>
    <row r="2" ht="17.25" customHeight="1" spans="1:6" x14ac:dyDescent="0.25">
      <c r="A2" s="8">
        <v>45027</v>
      </c>
      <c r="B2" s="9">
        <v>80</v>
      </c>
      <c r="C2" s="9">
        <v>100</v>
      </c>
      <c r="D2" s="35"/>
      <c r="E2" s="4"/>
    </row>
    <row r="3" ht="17.25" customHeight="1" spans="1:6" x14ac:dyDescent="0.25">
      <c r="A3" s="108" t="s">
        <v>1029</v>
      </c>
      <c r="B3" s="109">
        <f>SUM(C8)</f>
      </c>
      <c r="C3" s="109">
        <f>SUM(D8)</f>
      </c>
      <c r="D3" s="110"/>
      <c r="E3" s="4"/>
    </row>
    <row r="4" ht="17.25" customHeight="1" spans="1:6" x14ac:dyDescent="0.25">
      <c r="A4" s="85" t="s">
        <v>1177</v>
      </c>
      <c r="B4" s="67">
        <v>-71</v>
      </c>
      <c r="C4" s="67">
        <v>-68</v>
      </c>
      <c r="D4" s="67">
        <v>-1</v>
      </c>
      <c r="E4" s="4"/>
    </row>
    <row r="5" ht="17.25" customHeight="1" spans="1:6" x14ac:dyDescent="0.25">
      <c r="A5" s="169" t="s">
        <v>834</v>
      </c>
      <c r="B5" s="68"/>
      <c r="C5" s="68"/>
      <c r="D5" s="249">
        <v>1</v>
      </c>
      <c r="E5" s="12" t="s">
        <v>1178</v>
      </c>
    </row>
    <row r="6" ht="17.25" customHeight="1" spans="1:6" x14ac:dyDescent="0.25">
      <c r="A6" s="8" t="s">
        <v>834</v>
      </c>
      <c r="B6" s="9">
        <v>-1</v>
      </c>
      <c r="C6" s="10"/>
      <c r="D6" s="10"/>
      <c r="E6" s="4"/>
    </row>
    <row r="7" ht="17.25" customHeight="1" spans="1:6" x14ac:dyDescent="0.25">
      <c r="A7" s="272"/>
      <c r="B7" s="274">
        <v>-8</v>
      </c>
      <c r="C7" s="274">
        <v>-32</v>
      </c>
      <c r="D7" s="273"/>
      <c r="E7" s="4"/>
    </row>
    <row r="8" ht="17.25" customHeight="1" spans="1:6" x14ac:dyDescent="0.25">
      <c r="A8" s="108" t="s">
        <v>1030</v>
      </c>
      <c r="B8" s="109">
        <f>SUM(C9:C13)</f>
      </c>
      <c r="C8" s="109">
        <f>SUM(D9:D13)</f>
      </c>
      <c r="D8" s="109">
        <f>SUM(E9:E12)</f>
      </c>
      <c r="E8" s="4"/>
    </row>
    <row r="9" ht="17.25" customHeight="1" spans="1:6" x14ac:dyDescent="0.25">
      <c r="A9" s="8"/>
      <c r="B9" s="10"/>
      <c r="C9" s="10"/>
      <c r="D9" s="10"/>
      <c r="E9" s="4"/>
    </row>
    <row r="10" ht="17.25" customHeight="1" spans="1:6" x14ac:dyDescent="0.25">
      <c r="A10" s="148"/>
      <c r="B10" s="10"/>
      <c r="C10" s="10"/>
      <c r="D10" s="10"/>
      <c r="E10" s="4"/>
    </row>
    <row r="11" ht="17.25" customHeight="1" spans="1:6" x14ac:dyDescent="0.25">
      <c r="A11" s="148"/>
      <c r="B11" s="10"/>
      <c r="C11" s="10"/>
      <c r="D11" s="10"/>
      <c r="E11" s="4"/>
    </row>
    <row r="12" ht="17.25" customHeight="1" spans="1:6" x14ac:dyDescent="0.25">
      <c r="A12" s="98" t="s">
        <v>277</v>
      </c>
      <c r="B12" s="381">
        <f>SUM(C8)</f>
      </c>
      <c r="C12" s="381">
        <f>SUM(D8)</f>
      </c>
      <c r="D12" s="99"/>
      <c r="E12" s="4"/>
    </row>
    <row r="13" ht="17.25" customHeight="1" spans="1:6" x14ac:dyDescent="0.25">
      <c r="A13" s="460" t="s">
        <v>1065</v>
      </c>
      <c r="B13" s="382">
        <v>80</v>
      </c>
      <c r="C13" s="382">
        <v>100</v>
      </c>
      <c r="D13" s="409"/>
      <c r="E13" s="4"/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719285714285713" style="24" customWidth="1"/>
    <col min="3" max="3" width="9.576428571428572" style="24" customWidth="1"/>
    <col min="4" max="4" width="9.719285714285713" style="24" customWidth="1"/>
    <col min="5" max="5" width="10.576428571428572" style="2" customWidth="1"/>
    <col min="6" max="6" width="9.147857142857141" style="2" customWidth="1"/>
    <col min="7" max="7" width="10.005" style="2" customWidth="1"/>
    <col min="8" max="8" width="9.576428571428572" style="2" customWidth="1"/>
    <col min="9" max="9" width="9.147857142857141" style="3" customWidth="1"/>
  </cols>
  <sheetData>
    <row r="1" ht="17.25" customHeight="1" spans="1:10" x14ac:dyDescent="0.25">
      <c r="A1" s="257" t="s">
        <v>0</v>
      </c>
      <c r="B1" s="198" t="s">
        <v>46</v>
      </c>
      <c r="C1" s="198" t="s">
        <v>8</v>
      </c>
      <c r="D1" s="198" t="s">
        <v>7</v>
      </c>
      <c r="E1" s="198" t="s">
        <v>17</v>
      </c>
      <c r="F1" s="198" t="s">
        <v>169</v>
      </c>
      <c r="G1" s="198" t="s">
        <v>13</v>
      </c>
      <c r="H1" s="198" t="s">
        <v>9</v>
      </c>
      <c r="I1" s="252"/>
    </row>
    <row r="2" ht="17.25" customHeight="1" spans="1:10" x14ac:dyDescent="0.25">
      <c r="A2" s="8">
        <v>45355</v>
      </c>
      <c r="B2" s="464">
        <v>40</v>
      </c>
      <c r="C2" s="464">
        <v>60</v>
      </c>
      <c r="D2" s="464">
        <v>20</v>
      </c>
      <c r="E2" s="464">
        <v>20</v>
      </c>
      <c r="F2" s="464">
        <v>10</v>
      </c>
      <c r="G2" s="464">
        <v>60</v>
      </c>
      <c r="H2" s="464">
        <v>80</v>
      </c>
      <c r="I2" s="22"/>
    </row>
    <row r="3" ht="17.25" customHeight="1" spans="1:10" x14ac:dyDescent="0.25">
      <c r="A3" s="194" t="s">
        <v>1034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43"/>
    </row>
    <row r="4" ht="17.25" customHeight="1" spans="1:10" x14ac:dyDescent="0.25">
      <c r="A4" s="85"/>
      <c r="B4" s="68"/>
      <c r="C4" s="68"/>
      <c r="D4" s="68"/>
      <c r="E4" s="68"/>
      <c r="F4" s="68"/>
      <c r="G4" s="94"/>
      <c r="H4" s="68"/>
      <c r="I4" s="69"/>
    </row>
    <row r="5" ht="17.25" customHeight="1" spans="1:10" x14ac:dyDescent="0.25">
      <c r="A5" s="194" t="s">
        <v>1094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59">
        <f>SUM(G9:G10)</f>
      </c>
      <c r="G5" s="259">
        <f>SUM(H9:H10)</f>
      </c>
      <c r="H5" s="259">
        <f>SUM(I9:I10)</f>
      </c>
      <c r="I5" s="43"/>
    </row>
    <row r="6" ht="17.25" customHeight="1" spans="1:10" x14ac:dyDescent="0.25">
      <c r="A6" s="85"/>
      <c r="B6" s="94"/>
      <c r="C6" s="94"/>
      <c r="D6" s="94"/>
      <c r="E6" s="94"/>
      <c r="F6" s="94"/>
      <c r="G6" s="94"/>
      <c r="H6" s="94"/>
      <c r="I6" s="69"/>
    </row>
    <row r="7" ht="17.25" customHeight="1" spans="1:10" x14ac:dyDescent="0.25">
      <c r="A7" s="85"/>
      <c r="B7" s="94"/>
      <c r="C7" s="94"/>
      <c r="D7" s="94"/>
      <c r="E7" s="94"/>
      <c r="F7" s="94"/>
      <c r="G7" s="94"/>
      <c r="H7" s="94"/>
      <c r="I7" s="6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57"/>
      <c r="B9" s="58"/>
      <c r="C9" s="58"/>
      <c r="D9" s="58"/>
      <c r="E9" s="58"/>
      <c r="F9" s="58"/>
      <c r="G9" s="58"/>
      <c r="H9" s="58"/>
      <c r="I9" s="60"/>
    </row>
    <row r="10" ht="17.25" customHeight="1" spans="1:10" x14ac:dyDescent="0.25">
      <c r="A10" s="98" t="s">
        <v>277</v>
      </c>
      <c r="B10" s="381">
        <f>SUM(C8)</f>
      </c>
      <c r="C10" s="381">
        <f>SUM(D8)</f>
      </c>
      <c r="D10" s="381">
        <f>SUM(E8)</f>
      </c>
      <c r="E10" s="381">
        <f>SUM(F8)</f>
      </c>
      <c r="F10" s="381">
        <f>SUM(G8)</f>
      </c>
      <c r="G10" s="282">
        <f>SUM(H8)</f>
      </c>
      <c r="H10" s="381">
        <f>SUM(I8)</f>
      </c>
      <c r="I10" s="432"/>
    </row>
    <row r="11" ht="17.25" customHeight="1" spans="1:10" x14ac:dyDescent="0.25">
      <c r="A11" s="460" t="s">
        <v>1065</v>
      </c>
      <c r="B11" s="382">
        <v>40</v>
      </c>
      <c r="C11" s="382">
        <v>60</v>
      </c>
      <c r="D11" s="382">
        <v>20</v>
      </c>
      <c r="E11" s="382">
        <v>20</v>
      </c>
      <c r="F11" s="382">
        <v>10</v>
      </c>
      <c r="G11" s="382">
        <v>80</v>
      </c>
      <c r="H11" s="382">
        <v>80</v>
      </c>
      <c r="I11" s="444"/>
    </row>
    <row r="12" ht="17.25" customHeight="1" spans="1:10" x14ac:dyDescent="0.25">
      <c r="A12" s="26"/>
      <c r="B12" s="27"/>
      <c r="C12" s="27"/>
      <c r="D12" s="27"/>
      <c r="E12" s="27"/>
      <c r="F12" s="27"/>
      <c r="G12" s="27"/>
      <c r="H12" s="27"/>
      <c r="I12" s="3"/>
    </row>
    <row r="13" ht="17.25" customHeight="1" spans="1:10" x14ac:dyDescent="0.25">
      <c r="A13" s="291" t="s">
        <v>1176</v>
      </c>
      <c r="B13" s="27"/>
      <c r="C13" s="27"/>
      <c r="D13" s="27"/>
      <c r="E13" s="337"/>
      <c r="F13" s="337"/>
      <c r="G13" s="337"/>
      <c r="H13" s="337"/>
      <c r="I13" s="33"/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24" customWidth="1"/>
    <col min="3" max="3" width="9.719285714285713" style="24" customWidth="1"/>
    <col min="4" max="4" width="9.576428571428572" style="24" customWidth="1"/>
    <col min="5" max="5" width="9.719285714285713" style="2" customWidth="1"/>
    <col min="6" max="6" width="10.576428571428572" style="2" customWidth="1"/>
    <col min="7" max="7" width="9.147857142857141" style="2" customWidth="1"/>
    <col min="8" max="9" width="9.576428571428572" style="2" customWidth="1"/>
    <col min="10" max="10" width="11.862142857142858" style="2" customWidth="1"/>
    <col min="11" max="11" width="12.576428571428572" style="2" customWidth="1"/>
    <col min="12" max="12" width="9.147857142857141" style="3" customWidth="1"/>
  </cols>
  <sheetData>
    <row r="1" ht="17.25" customHeight="1" spans="1:13" x14ac:dyDescent="0.25">
      <c r="A1" s="257" t="s">
        <v>0</v>
      </c>
      <c r="B1" s="198" t="s">
        <v>11</v>
      </c>
      <c r="C1" s="198" t="s">
        <v>46</v>
      </c>
      <c r="D1" s="198" t="s">
        <v>8</v>
      </c>
      <c r="E1" s="198" t="s">
        <v>7</v>
      </c>
      <c r="F1" s="198" t="s">
        <v>17</v>
      </c>
      <c r="G1" s="198" t="s">
        <v>169</v>
      </c>
      <c r="H1" s="198" t="s">
        <v>9</v>
      </c>
      <c r="I1" s="198" t="s">
        <v>6</v>
      </c>
      <c r="J1" s="198" t="s">
        <v>1180</v>
      </c>
      <c r="K1" s="198" t="s">
        <v>1181</v>
      </c>
      <c r="L1" s="252"/>
    </row>
    <row r="2" ht="17.25" customHeight="1" spans="1:13" x14ac:dyDescent="0.25">
      <c r="A2" s="85">
        <v>45570</v>
      </c>
      <c r="B2" s="67">
        <v>250</v>
      </c>
      <c r="C2" s="94"/>
      <c r="D2" s="94"/>
      <c r="E2" s="94"/>
      <c r="F2" s="94"/>
      <c r="G2" s="94"/>
      <c r="H2" s="94"/>
      <c r="I2" s="94"/>
      <c r="J2" s="94"/>
      <c r="K2" s="94"/>
      <c r="L2" s="69"/>
    </row>
    <row r="3" ht="17.25" customHeight="1" spans="1:13" x14ac:dyDescent="0.25">
      <c r="A3" s="85">
        <v>45449</v>
      </c>
      <c r="B3" s="94"/>
      <c r="C3" s="67">
        <v>53</v>
      </c>
      <c r="D3" s="67">
        <v>216</v>
      </c>
      <c r="E3" s="67">
        <v>21</v>
      </c>
      <c r="F3" s="67">
        <v>33</v>
      </c>
      <c r="G3" s="67">
        <v>10</v>
      </c>
      <c r="H3" s="67">
        <v>150</v>
      </c>
      <c r="I3" s="67">
        <v>55</v>
      </c>
      <c r="J3" s="68"/>
      <c r="K3" s="68"/>
      <c r="L3" s="69"/>
    </row>
    <row r="4" ht="17.25" customHeight="1" spans="1:13" x14ac:dyDescent="0.25">
      <c r="A4" s="85">
        <v>45479</v>
      </c>
      <c r="B4" s="94"/>
      <c r="C4" s="67">
        <v>11</v>
      </c>
      <c r="D4" s="94"/>
      <c r="E4" s="67">
        <v>9</v>
      </c>
      <c r="F4" s="67">
        <v>97</v>
      </c>
      <c r="G4" s="67">
        <v>10</v>
      </c>
      <c r="H4" s="94"/>
      <c r="I4" s="67">
        <v>5</v>
      </c>
      <c r="J4" s="67">
        <v>20</v>
      </c>
      <c r="K4" s="67">
        <v>50</v>
      </c>
      <c r="L4" s="69"/>
    </row>
    <row r="5" ht="17.25" customHeight="1" spans="1:13" x14ac:dyDescent="0.25">
      <c r="A5" s="85"/>
      <c r="B5" s="94"/>
      <c r="C5" s="94"/>
      <c r="D5" s="94"/>
      <c r="E5" s="94"/>
      <c r="F5" s="94"/>
      <c r="G5" s="94"/>
      <c r="H5" s="94"/>
      <c r="I5" s="94"/>
      <c r="J5" s="94"/>
      <c r="K5" s="94"/>
      <c r="L5" s="69"/>
    </row>
    <row r="6" ht="17.25" customHeight="1" spans="1:13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  <c r="K6" s="94"/>
      <c r="L6" s="69"/>
    </row>
    <row r="7" ht="17.25" customHeight="1" spans="1:1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9"/>
    </row>
    <row r="8" ht="17.25" customHeight="1" spans="1:13" x14ac:dyDescent="0.25">
      <c r="A8" s="57"/>
      <c r="B8" s="58"/>
      <c r="C8" s="58"/>
      <c r="D8" s="58"/>
      <c r="E8" s="58"/>
      <c r="F8" s="58"/>
      <c r="G8" s="58"/>
      <c r="H8" s="58"/>
      <c r="I8" s="58"/>
      <c r="J8" s="58"/>
      <c r="K8" s="58"/>
      <c r="L8" s="60"/>
    </row>
    <row r="9" ht="17.25" customHeight="1" spans="1:13" x14ac:dyDescent="0.25">
      <c r="A9" s="98" t="s">
        <v>277</v>
      </c>
      <c r="B9" s="282">
        <f>SUM(C8:C10)</f>
      </c>
      <c r="C9" s="282">
        <f>SUM(D8:D10)</f>
      </c>
      <c r="D9" s="282">
        <f>SUM(E8:E10)</f>
      </c>
      <c r="E9" s="282">
        <f>SUM(F8:F10)</f>
      </c>
      <c r="F9" s="282">
        <f>SUM(G8:G10)</f>
      </c>
      <c r="G9" s="282">
        <f>SUM(H8:H10)</f>
      </c>
      <c r="H9" s="282">
        <f>SUM(I8:I10)</f>
      </c>
      <c r="I9" s="282">
        <f>SUM(J8:J10)</f>
      </c>
      <c r="J9" s="282">
        <f>SUM(K8:K10)</f>
      </c>
      <c r="K9" s="282">
        <f>SUM(L8:L10)</f>
      </c>
      <c r="L9" s="432"/>
    </row>
    <row r="10" ht="17.25" customHeight="1" spans="1:13" x14ac:dyDescent="0.25">
      <c r="A10" s="460" t="s">
        <v>1065</v>
      </c>
      <c r="B10" s="409"/>
      <c r="C10" s="409"/>
      <c r="D10" s="409"/>
      <c r="E10" s="409"/>
      <c r="F10" s="409"/>
      <c r="G10" s="409"/>
      <c r="H10" s="409"/>
      <c r="I10" s="409"/>
      <c r="J10" s="409"/>
      <c r="K10" s="409"/>
      <c r="L10" s="444"/>
    </row>
    <row r="11" ht="17.25" customHeight="1" spans="1:13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3"/>
    </row>
    <row r="12" ht="17.25" customHeight="1" spans="1:13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3"/>
    </row>
    <row r="13" ht="17.25" customHeight="1" spans="1:13" x14ac:dyDescent="0.25">
      <c r="A13" s="291" t="s">
        <v>1176</v>
      </c>
      <c r="B13" s="27"/>
      <c r="C13" s="27"/>
      <c r="D13" s="27"/>
      <c r="E13" s="337"/>
      <c r="F13" s="337"/>
      <c r="G13" s="337"/>
      <c r="H13" s="337"/>
      <c r="I13" s="337"/>
      <c r="J13" s="337"/>
      <c r="K13" s="337"/>
      <c r="L13" s="33"/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147857142857141" style="31" customWidth="1"/>
    <col min="3" max="3" width="10.005" style="31" customWidth="1"/>
    <col min="4" max="4" width="12.576428571428572" style="31" customWidth="1"/>
    <col min="5" max="5" width="9.719285714285713" style="31" customWidth="1"/>
    <col min="6" max="6" width="9.576428571428572" style="31" customWidth="1"/>
    <col min="7" max="7" width="9.719285714285713" style="31" customWidth="1"/>
    <col min="8" max="8" width="10.576428571428572" style="31" customWidth="1"/>
    <col min="9" max="9" width="9.147857142857141" style="31" customWidth="1"/>
    <col min="10" max="10" width="9.147857142857141" style="2" customWidth="1"/>
  </cols>
  <sheetData>
    <row r="1" ht="17.25" customHeight="1" spans="1:11" x14ac:dyDescent="0.25">
      <c r="A1" s="257" t="s">
        <v>0</v>
      </c>
      <c r="B1" s="198" t="s">
        <v>17</v>
      </c>
      <c r="C1" s="198" t="s">
        <v>8</v>
      </c>
      <c r="D1" s="198" t="s">
        <v>3</v>
      </c>
      <c r="E1" s="198" t="s">
        <v>13</v>
      </c>
      <c r="F1" s="198" t="s">
        <v>9</v>
      </c>
      <c r="G1" s="198" t="s">
        <v>6</v>
      </c>
      <c r="H1" s="198" t="s">
        <v>7</v>
      </c>
      <c r="I1" s="198" t="s">
        <v>169</v>
      </c>
      <c r="J1" s="198"/>
    </row>
    <row r="2" ht="17.25" customHeight="1" spans="1:11" x14ac:dyDescent="0.25">
      <c r="A2" s="8">
        <v>45601</v>
      </c>
      <c r="B2" s="464">
        <v>50</v>
      </c>
      <c r="C2" s="464">
        <v>100</v>
      </c>
      <c r="D2" s="464">
        <v>100</v>
      </c>
      <c r="E2" s="464">
        <v>200</v>
      </c>
      <c r="F2" s="464">
        <v>100</v>
      </c>
      <c r="G2" s="464">
        <v>100</v>
      </c>
      <c r="H2" s="464">
        <v>100</v>
      </c>
      <c r="I2" s="464">
        <v>25</v>
      </c>
      <c r="J2" s="35"/>
    </row>
    <row r="3" ht="17.25" customHeight="1" spans="1:11" x14ac:dyDescent="0.25">
      <c r="A3" s="194" t="s">
        <v>1094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259">
        <f>SUM(J8)</f>
      </c>
      <c r="J3" s="84"/>
    </row>
    <row r="4" ht="17.25" customHeight="1" spans="1:11" x14ac:dyDescent="0.25">
      <c r="A4" s="85"/>
      <c r="B4" s="94"/>
      <c r="C4" s="94"/>
      <c r="D4" s="94"/>
      <c r="E4" s="94"/>
      <c r="F4" s="94"/>
      <c r="G4" s="94"/>
      <c r="H4" s="94"/>
      <c r="I4" s="94"/>
      <c r="J4" s="94"/>
    </row>
    <row r="5" ht="17.25" customHeight="1" spans="1:11" x14ac:dyDescent="0.25">
      <c r="A5" s="194" t="s">
        <v>1182</v>
      </c>
      <c r="B5" s="259">
        <f>SUM(C9:C10)</f>
      </c>
      <c r="C5" s="259">
        <f>SUM(D9:D10)</f>
      </c>
      <c r="D5" s="259">
        <f>SUM(E9:E10)</f>
      </c>
      <c r="E5" s="259">
        <f>SUM(F9:F10)</f>
      </c>
      <c r="F5" s="259">
        <f>SUM(G9:G10)</f>
      </c>
      <c r="G5" s="259">
        <f>SUM(H9:H10)</f>
      </c>
      <c r="H5" s="259">
        <f>SUM(I9:I10)</f>
      </c>
      <c r="I5" s="259">
        <f>SUM(J9:J10)</f>
      </c>
      <c r="J5" s="84"/>
    </row>
    <row r="6" ht="17.25" customHeight="1" spans="1:11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</row>
    <row r="7" ht="17.25" customHeight="1" spans="1:11" x14ac:dyDescent="0.25">
      <c r="A7" s="85"/>
      <c r="B7" s="94"/>
      <c r="C7" s="94"/>
      <c r="D7" s="94"/>
      <c r="E7" s="94"/>
      <c r="F7" s="94"/>
      <c r="G7" s="94"/>
      <c r="H7" s="94"/>
      <c r="I7" s="94"/>
      <c r="J7" s="94"/>
    </row>
    <row r="8" ht="17.25" customHeight="1" spans="1:11" x14ac:dyDescent="0.25">
      <c r="A8" s="85"/>
      <c r="B8" s="94"/>
      <c r="C8" s="94"/>
      <c r="D8" s="94"/>
      <c r="E8" s="94"/>
      <c r="F8" s="94"/>
      <c r="G8" s="94"/>
      <c r="H8" s="94"/>
      <c r="I8" s="94"/>
      <c r="J8" s="94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57"/>
      <c r="B10" s="58"/>
      <c r="C10" s="58"/>
      <c r="D10" s="58"/>
      <c r="E10" s="58"/>
      <c r="F10" s="58"/>
      <c r="G10" s="58"/>
      <c r="H10" s="58"/>
      <c r="I10" s="58"/>
      <c r="J10" s="58"/>
    </row>
    <row r="11" ht="17.25" customHeight="1" spans="1:11" x14ac:dyDescent="0.25">
      <c r="A11" s="98" t="s">
        <v>277</v>
      </c>
      <c r="B11" s="381">
        <f>SUM(C8)</f>
      </c>
      <c r="C11" s="381">
        <f>SUM(D8)</f>
      </c>
      <c r="D11" s="381">
        <f>SUM(E8)</f>
      </c>
      <c r="E11" s="381">
        <f>SUM(F8)</f>
      </c>
      <c r="F11" s="381">
        <f>SUM(G8)</f>
      </c>
      <c r="G11" s="381">
        <f>SUM(H8)</f>
      </c>
      <c r="H11" s="381">
        <f>SUM(I8)</f>
      </c>
      <c r="I11" s="381">
        <f>SUM(J8)</f>
      </c>
      <c r="J11" s="381">
        <f>SUM(K8)</f>
      </c>
    </row>
    <row r="12" ht="17.25" customHeight="1" spans="1:11" x14ac:dyDescent="0.25">
      <c r="A12" s="460" t="s">
        <v>1065</v>
      </c>
      <c r="B12" s="382">
        <v>50</v>
      </c>
      <c r="C12" s="382">
        <v>100</v>
      </c>
      <c r="D12" s="382">
        <v>100</v>
      </c>
      <c r="E12" s="382">
        <v>200</v>
      </c>
      <c r="F12" s="382">
        <v>100</v>
      </c>
      <c r="G12" s="382">
        <v>100</v>
      </c>
      <c r="H12" s="382">
        <v>100</v>
      </c>
      <c r="I12" s="382">
        <v>25</v>
      </c>
      <c r="J12" s="409"/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24" customWidth="1"/>
    <col min="3" max="3" width="10.005" style="24" customWidth="1"/>
    <col min="4" max="4" width="9.719285714285713" style="24" customWidth="1"/>
    <col min="5" max="7" width="9.576428571428572" style="24" customWidth="1"/>
    <col min="8" max="8" width="9.147857142857141" style="24" customWidth="1"/>
    <col min="9" max="9" width="12.43357142857143" style="4" customWidth="1"/>
  </cols>
  <sheetData>
    <row r="1" ht="17.25" customHeight="1" spans="1:10" x14ac:dyDescent="0.25">
      <c r="A1" s="252" t="s">
        <v>0</v>
      </c>
      <c r="B1" s="198" t="s">
        <v>6</v>
      </c>
      <c r="C1" s="198" t="s">
        <v>8</v>
      </c>
      <c r="D1" s="198" t="s">
        <v>13</v>
      </c>
      <c r="E1" s="198" t="s">
        <v>17</v>
      </c>
      <c r="F1" s="198" t="s">
        <v>11</v>
      </c>
      <c r="G1" s="198" t="s">
        <v>9</v>
      </c>
      <c r="H1" s="198"/>
      <c r="I1" s="4"/>
    </row>
    <row r="2" ht="17.25" customHeight="1" spans="1:10" x14ac:dyDescent="0.25">
      <c r="A2" s="66" t="s">
        <v>935</v>
      </c>
      <c r="B2" s="178">
        <v>100</v>
      </c>
      <c r="C2" s="178">
        <v>100</v>
      </c>
      <c r="D2" s="178">
        <v>100</v>
      </c>
      <c r="E2" s="178">
        <v>50</v>
      </c>
      <c r="F2" s="68"/>
      <c r="G2" s="68"/>
      <c r="H2" s="68"/>
      <c r="I2" s="12" t="s">
        <v>1183</v>
      </c>
    </row>
    <row r="3" ht="17.25" customHeight="1" spans="1:10" x14ac:dyDescent="0.25">
      <c r="A3" s="19" t="s">
        <v>1055</v>
      </c>
      <c r="B3" s="426"/>
      <c r="C3" s="421"/>
      <c r="D3" s="421"/>
      <c r="E3" s="421"/>
      <c r="F3" s="178">
        <v>292</v>
      </c>
      <c r="G3" s="178">
        <v>153</v>
      </c>
      <c r="H3" s="94"/>
      <c r="I3" s="4"/>
    </row>
    <row r="4" ht="17.25" customHeight="1" spans="1:10" x14ac:dyDescent="0.25">
      <c r="A4" s="11" t="s">
        <v>1184</v>
      </c>
      <c r="B4" s="402"/>
      <c r="C4" s="402"/>
      <c r="D4" s="402"/>
      <c r="E4" s="402"/>
      <c r="F4" s="464">
        <v>8</v>
      </c>
      <c r="G4" s="464">
        <v>147</v>
      </c>
      <c r="H4" s="35"/>
      <c r="I4" s="4"/>
    </row>
    <row r="5" ht="17.25" customHeight="1" spans="1:10" x14ac:dyDescent="0.25">
      <c r="A5" s="174" t="s">
        <v>1182</v>
      </c>
      <c r="B5" s="259">
        <f>SUM(C8:C10)</f>
      </c>
      <c r="C5" s="259">
        <f>SUM(D8:D10)</f>
      </c>
      <c r="D5" s="259">
        <f>SUM(E8:E10)</f>
      </c>
      <c r="E5" s="259">
        <f>SUM(F8:F10)</f>
      </c>
      <c r="F5" s="259">
        <f>SUM(G8:G10)</f>
      </c>
      <c r="G5" s="259">
        <f>SUM(H8:H10)</f>
      </c>
      <c r="H5" s="467"/>
      <c r="I5" s="4"/>
    </row>
    <row r="6" ht="17.25" customHeight="1" spans="1:10" x14ac:dyDescent="0.25">
      <c r="A6" s="11"/>
      <c r="B6" s="10"/>
      <c r="C6" s="10"/>
      <c r="D6" s="10"/>
      <c r="E6" s="10"/>
      <c r="F6" s="10"/>
      <c r="G6" s="10"/>
      <c r="H6" s="10"/>
      <c r="I6" s="4"/>
    </row>
    <row r="7" ht="17.25" customHeight="1" spans="1:10" x14ac:dyDescent="0.25">
      <c r="A7" s="19"/>
      <c r="B7" s="18"/>
      <c r="C7" s="18"/>
      <c r="D7" s="18"/>
      <c r="E7" s="18"/>
      <c r="F7" s="18"/>
      <c r="G7" s="18"/>
      <c r="H7" s="18"/>
      <c r="I7" s="4"/>
    </row>
    <row r="8" ht="17.25" customHeight="1" spans="1:10" x14ac:dyDescent="0.25">
      <c r="A8" s="19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9"/>
      <c r="B9" s="18"/>
      <c r="C9" s="18"/>
      <c r="D9" s="18"/>
      <c r="E9" s="18"/>
      <c r="F9" s="18"/>
      <c r="G9" s="18"/>
      <c r="H9" s="18"/>
      <c r="I9" s="4"/>
    </row>
    <row r="10" ht="17.25" customHeight="1" spans="1:10" x14ac:dyDescent="0.25">
      <c r="A10" s="19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9"/>
      <c r="B11" s="18"/>
      <c r="C11" s="18"/>
      <c r="D11" s="18"/>
      <c r="E11" s="18"/>
      <c r="F11" s="18"/>
      <c r="G11" s="18"/>
      <c r="H11" s="18"/>
      <c r="I11" s="4"/>
    </row>
    <row r="12" ht="17.25" customHeight="1" spans="1:10" x14ac:dyDescent="0.25">
      <c r="A12" s="19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19"/>
      <c r="B13" s="18"/>
      <c r="C13" s="18"/>
      <c r="D13" s="18"/>
      <c r="E13" s="18"/>
      <c r="F13" s="18"/>
      <c r="G13" s="18"/>
      <c r="H13" s="18"/>
      <c r="I13" s="4"/>
    </row>
    <row r="14" ht="17.25" customHeight="1" spans="1:10" x14ac:dyDescent="0.25">
      <c r="A14" s="19"/>
      <c r="B14" s="18"/>
      <c r="C14" s="18"/>
      <c r="D14" s="18"/>
      <c r="E14" s="18"/>
      <c r="F14" s="18"/>
      <c r="G14" s="18"/>
      <c r="H14" s="18"/>
      <c r="I14" s="4"/>
    </row>
    <row r="15" ht="17.25" customHeight="1" spans="1:10" x14ac:dyDescent="0.25">
      <c r="A15" s="19"/>
      <c r="B15" s="18"/>
      <c r="C15" s="18"/>
      <c r="D15" s="18"/>
      <c r="E15" s="18"/>
      <c r="F15" s="18"/>
      <c r="G15" s="18"/>
      <c r="H15" s="18"/>
      <c r="I15" s="4"/>
    </row>
    <row r="16" ht="17.25" customHeight="1" spans="1:10" x14ac:dyDescent="0.25">
      <c r="A16" s="254"/>
      <c r="B16" s="10"/>
      <c r="C16" s="10"/>
      <c r="D16" s="10"/>
      <c r="E16" s="10"/>
      <c r="F16" s="10"/>
      <c r="G16" s="10"/>
      <c r="H16" s="10"/>
      <c r="I16" s="4"/>
    </row>
    <row r="17" ht="17.25" customHeight="1" spans="1:10" x14ac:dyDescent="0.25">
      <c r="A17" s="420" t="s">
        <v>277</v>
      </c>
      <c r="B17" s="381">
        <f>SUM(C8:C11)</f>
      </c>
      <c r="C17" s="381">
        <f>SUM(D8:D11)</f>
      </c>
      <c r="D17" s="381">
        <f>SUM(E8:E11)</f>
      </c>
      <c r="E17" s="381">
        <f>SUM(F8:F11)</f>
      </c>
      <c r="F17" s="381">
        <f>SUM(G8:G11)</f>
      </c>
      <c r="G17" s="381">
        <f>SUM(H8:H11)</f>
      </c>
      <c r="H17" s="381">
        <f>SUM(I8:I11)</f>
      </c>
      <c r="I17" s="4"/>
    </row>
    <row r="18" ht="17.25" customHeight="1" spans="1:10" x14ac:dyDescent="0.25">
      <c r="A18" s="458" t="s">
        <v>1065</v>
      </c>
      <c r="B18" s="409"/>
      <c r="C18" s="409"/>
      <c r="D18" s="409"/>
      <c r="E18" s="409"/>
      <c r="F18" s="409"/>
      <c r="G18" s="409"/>
      <c r="H18" s="409"/>
      <c r="I18" s="4"/>
    </row>
    <row r="19" ht="17.25" customHeight="1" spans="1:10" x14ac:dyDescent="0.25">
      <c r="A19" s="3"/>
      <c r="B19" s="27"/>
      <c r="C19" s="27"/>
      <c r="D19" s="27"/>
      <c r="E19" s="27"/>
      <c r="F19" s="27"/>
      <c r="G19" s="27"/>
      <c r="H19" s="27"/>
      <c r="I19" s="4"/>
    </row>
    <row r="20" ht="17.25" customHeight="1" spans="1:10" x14ac:dyDescent="0.25">
      <c r="A20" s="3"/>
      <c r="B20" s="27"/>
      <c r="C20" s="27"/>
      <c r="D20" s="27"/>
      <c r="E20" s="27"/>
      <c r="F20" s="27"/>
      <c r="G20" s="27"/>
      <c r="H20" s="27"/>
      <c r="I20" s="4"/>
    </row>
    <row r="21" ht="17.25" customHeight="1" spans="1:10" x14ac:dyDescent="0.25">
      <c r="A21" s="12" t="s">
        <v>1185</v>
      </c>
      <c r="B21" s="27"/>
      <c r="C21" s="27"/>
      <c r="D21" s="27"/>
      <c r="E21" s="27"/>
      <c r="F21" s="27"/>
      <c r="G21" s="27"/>
      <c r="H21" s="27"/>
      <c r="I21" s="4"/>
    </row>
    <row r="22" ht="17.25" customHeight="1" spans="1:10" x14ac:dyDescent="0.25">
      <c r="A22" s="12" t="s">
        <v>1186</v>
      </c>
      <c r="B22" s="27"/>
      <c r="C22" s="27"/>
      <c r="D22" s="27"/>
      <c r="E22" s="27"/>
      <c r="F22" s="27"/>
      <c r="G22" s="27"/>
      <c r="H22" s="27"/>
      <c r="I22" s="4"/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2" width="9.147857142857141" style="31" customWidth="1"/>
    <col min="3" max="3" width="9.147857142857141" style="3" customWidth="1"/>
  </cols>
  <sheetData>
    <row r="1" ht="17.25" customHeight="1" spans="1:4" x14ac:dyDescent="0.25">
      <c r="A1" s="252" t="s">
        <v>0</v>
      </c>
      <c r="B1" s="198" t="s">
        <v>11</v>
      </c>
      <c r="C1" s="252"/>
    </row>
    <row r="2" ht="17.25" customHeight="1" spans="1:4" x14ac:dyDescent="0.25">
      <c r="A2" s="11" t="s">
        <v>926</v>
      </c>
      <c r="B2" s="464">
        <v>100</v>
      </c>
      <c r="C2" s="22"/>
    </row>
    <row r="3" ht="17.25" customHeight="1" spans="1:4" x14ac:dyDescent="0.25">
      <c r="A3" s="174" t="s">
        <v>1187</v>
      </c>
      <c r="B3" s="259">
        <f>SUM(C8)</f>
      </c>
      <c r="C3" s="43"/>
    </row>
    <row r="4" ht="17.25" customHeight="1" spans="1:4" x14ac:dyDescent="0.25">
      <c r="A4" s="85"/>
      <c r="B4" s="94"/>
      <c r="C4" s="69"/>
    </row>
    <row r="5" ht="17.25" customHeight="1" spans="1:4" x14ac:dyDescent="0.25">
      <c r="A5" s="19"/>
      <c r="B5" s="18"/>
      <c r="C5" s="19"/>
    </row>
    <row r="6" ht="17.25" customHeight="1" spans="1:4" x14ac:dyDescent="0.25">
      <c r="A6" s="60"/>
      <c r="B6" s="58"/>
      <c r="C6" s="60"/>
    </row>
    <row r="7" ht="17.25" customHeight="1" spans="1:4" x14ac:dyDescent="0.25">
      <c r="A7" s="420" t="s">
        <v>277</v>
      </c>
      <c r="B7" s="468"/>
      <c r="C7" s="432"/>
    </row>
    <row r="8" ht="17.25" customHeight="1" spans="1:4" x14ac:dyDescent="0.25">
      <c r="A8" s="458" t="s">
        <v>1065</v>
      </c>
      <c r="B8" s="382">
        <v>100</v>
      </c>
      <c r="C8" s="444"/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4" width="9.576428571428572" style="2" customWidth="1"/>
    <col min="5" max="5" width="9.147857142857141" style="3" customWidth="1"/>
    <col min="6" max="6" width="12.43357142857143" style="4" customWidth="1"/>
  </cols>
  <sheetData>
    <row r="1" ht="17.25" customHeight="1" spans="1:7" x14ac:dyDescent="0.25">
      <c r="A1" s="257" t="s">
        <v>0</v>
      </c>
      <c r="B1" s="198" t="s">
        <v>205</v>
      </c>
      <c r="C1" s="198" t="s">
        <v>12</v>
      </c>
      <c r="D1" s="198" t="s">
        <v>13</v>
      </c>
      <c r="E1" s="252"/>
      <c r="F1" s="4"/>
    </row>
    <row r="2" ht="17.25" customHeight="1" spans="1:7" x14ac:dyDescent="0.25">
      <c r="A2" s="44" t="s">
        <v>22</v>
      </c>
      <c r="B2" s="46">
        <v>150</v>
      </c>
      <c r="C2" s="45"/>
      <c r="D2" s="45"/>
      <c r="E2" s="47"/>
      <c r="F2" s="215" t="s">
        <v>956</v>
      </c>
    </row>
    <row r="3" ht="17.25" customHeight="1" spans="1:7" x14ac:dyDescent="0.25">
      <c r="A3" s="44" t="s">
        <v>934</v>
      </c>
      <c r="B3" s="46">
        <v>50</v>
      </c>
      <c r="C3" s="46">
        <v>50</v>
      </c>
      <c r="D3" s="45"/>
      <c r="E3" s="47"/>
      <c r="F3" s="215" t="s">
        <v>956</v>
      </c>
    </row>
    <row r="4" ht="17.25" customHeight="1" spans="1:7" x14ac:dyDescent="0.25">
      <c r="A4" s="44">
        <v>45449</v>
      </c>
      <c r="B4" s="46">
        <v>300</v>
      </c>
      <c r="C4" s="46">
        <v>100</v>
      </c>
      <c r="D4" s="45"/>
      <c r="E4" s="47"/>
      <c r="F4" s="215" t="s">
        <v>956</v>
      </c>
    </row>
    <row r="5" ht="17.25" customHeight="1" spans="1:7" x14ac:dyDescent="0.25">
      <c r="A5" s="44">
        <v>45449</v>
      </c>
      <c r="B5" s="45"/>
      <c r="C5" s="45"/>
      <c r="D5" s="46">
        <v>38</v>
      </c>
      <c r="E5" s="47"/>
      <c r="F5" s="215" t="s">
        <v>956</v>
      </c>
    </row>
    <row r="6" ht="17.25" customHeight="1" spans="1:7" x14ac:dyDescent="0.25">
      <c r="A6" s="44">
        <v>45449</v>
      </c>
      <c r="B6" s="45"/>
      <c r="C6" s="45"/>
      <c r="D6" s="46">
        <v>112</v>
      </c>
      <c r="E6" s="47"/>
      <c r="F6" s="215" t="s">
        <v>956</v>
      </c>
    </row>
    <row r="7" ht="17.25" customHeight="1" spans="1:7" x14ac:dyDescent="0.25">
      <c r="A7" s="44" t="s">
        <v>1184</v>
      </c>
      <c r="B7" s="46">
        <v>100</v>
      </c>
      <c r="C7" s="45"/>
      <c r="D7" s="45"/>
      <c r="E7" s="47"/>
      <c r="F7" s="215" t="s">
        <v>956</v>
      </c>
    </row>
    <row r="8" ht="17.25" customHeight="1" spans="1:7" x14ac:dyDescent="0.25">
      <c r="A8" s="44"/>
      <c r="B8" s="45"/>
      <c r="C8" s="45"/>
      <c r="D8" s="45"/>
      <c r="E8" s="47"/>
      <c r="F8" s="4"/>
    </row>
    <row r="9" ht="17.25" customHeight="1" spans="1:7" x14ac:dyDescent="0.25">
      <c r="A9" s="85"/>
      <c r="B9" s="94"/>
      <c r="C9" s="94"/>
      <c r="D9" s="94"/>
      <c r="E9" s="69"/>
      <c r="F9" s="4"/>
    </row>
    <row r="10" ht="17.25" customHeight="1" spans="1:7" x14ac:dyDescent="0.25">
      <c r="A10" s="17"/>
      <c r="B10" s="18"/>
      <c r="C10" s="18"/>
      <c r="D10" s="18"/>
      <c r="E10" s="19"/>
      <c r="F10" s="4"/>
    </row>
    <row r="11" ht="17.25" customHeight="1" spans="1:7" x14ac:dyDescent="0.25">
      <c r="A11" s="57"/>
      <c r="B11" s="58"/>
      <c r="C11" s="58"/>
      <c r="D11" s="58"/>
      <c r="E11" s="60"/>
      <c r="F11" s="4"/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3" width="9.290714285714287" style="2" customWidth="1"/>
    <col min="4" max="4" width="12.719285714285713" style="2" customWidth="1"/>
    <col min="5" max="5" width="11.576428571428572" style="2" customWidth="1"/>
    <col min="6" max="7" width="12.862142857142858" style="2" customWidth="1"/>
    <col min="8" max="8" width="12.43357142857143" style="4" customWidth="1"/>
  </cols>
  <sheetData>
    <row r="1" ht="17.25" customHeight="1" spans="1:9" x14ac:dyDescent="0.25">
      <c r="A1" s="257" t="s">
        <v>0</v>
      </c>
      <c r="B1" s="198" t="s">
        <v>12</v>
      </c>
      <c r="C1" s="198" t="s">
        <v>205</v>
      </c>
      <c r="D1" s="198" t="s">
        <v>1188</v>
      </c>
      <c r="E1" s="198" t="s">
        <v>40</v>
      </c>
      <c r="F1" s="198" t="s">
        <v>1189</v>
      </c>
      <c r="G1" s="198" t="s">
        <v>1190</v>
      </c>
      <c r="H1" s="4"/>
    </row>
    <row r="2" ht="17.25" customHeight="1" spans="1:9" x14ac:dyDescent="0.25">
      <c r="A2" s="48">
        <v>44960</v>
      </c>
      <c r="B2" s="49">
        <v>1500</v>
      </c>
      <c r="C2" s="49">
        <v>1000</v>
      </c>
      <c r="D2" s="50"/>
      <c r="E2" s="50"/>
      <c r="F2" s="50"/>
      <c r="G2" s="50"/>
      <c r="H2" s="215" t="s">
        <v>937</v>
      </c>
    </row>
    <row r="3" ht="17.25" customHeight="1" spans="1:9" x14ac:dyDescent="0.25">
      <c r="A3" s="48">
        <v>45233</v>
      </c>
      <c r="B3" s="50"/>
      <c r="C3" s="49">
        <v>700</v>
      </c>
      <c r="D3" s="50"/>
      <c r="E3" s="50"/>
      <c r="F3" s="469"/>
      <c r="G3" s="469"/>
      <c r="H3" s="215" t="s">
        <v>937</v>
      </c>
    </row>
    <row r="4" ht="17.25" customHeight="1" spans="1:9" x14ac:dyDescent="0.25">
      <c r="A4" s="277" t="s">
        <v>1037</v>
      </c>
      <c r="B4" s="469"/>
      <c r="C4" s="469"/>
      <c r="D4" s="49">
        <v>50</v>
      </c>
      <c r="E4" s="49">
        <v>300</v>
      </c>
      <c r="F4" s="469"/>
      <c r="G4" s="469"/>
      <c r="H4" s="215" t="s">
        <v>937</v>
      </c>
    </row>
    <row r="5" ht="17.25" customHeight="1" spans="1:9" x14ac:dyDescent="0.25">
      <c r="A5" s="48">
        <v>45082</v>
      </c>
      <c r="B5" s="50"/>
      <c r="C5" s="50"/>
      <c r="D5" s="49">
        <v>20</v>
      </c>
      <c r="E5" s="50"/>
      <c r="F5" s="50"/>
      <c r="G5" s="50"/>
      <c r="H5" s="215" t="s">
        <v>937</v>
      </c>
    </row>
    <row r="6" ht="17.25" customHeight="1" spans="1:9" x14ac:dyDescent="0.25">
      <c r="A6" s="48" t="s">
        <v>1024</v>
      </c>
      <c r="B6" s="50"/>
      <c r="C6" s="50"/>
      <c r="D6" s="50"/>
      <c r="E6" s="50"/>
      <c r="F6" s="49">
        <v>105</v>
      </c>
      <c r="G6" s="50"/>
      <c r="H6" s="215" t="s">
        <v>937</v>
      </c>
    </row>
    <row r="7" ht="17.25" customHeight="1" spans="1:9" x14ac:dyDescent="0.25">
      <c r="A7" s="48" t="s">
        <v>1062</v>
      </c>
      <c r="B7" s="50"/>
      <c r="C7" s="49">
        <v>400</v>
      </c>
      <c r="D7" s="50"/>
      <c r="E7" s="50"/>
      <c r="F7" s="50"/>
      <c r="G7" s="50"/>
      <c r="H7" s="215" t="s">
        <v>937</v>
      </c>
    </row>
    <row r="8" ht="17.25" customHeight="1" spans="1:9" x14ac:dyDescent="0.25">
      <c r="A8" s="48" t="s">
        <v>308</v>
      </c>
      <c r="B8" s="50"/>
      <c r="C8" s="50"/>
      <c r="D8" s="49">
        <v>20</v>
      </c>
      <c r="E8" s="50"/>
      <c r="F8" s="50"/>
      <c r="G8" s="50"/>
      <c r="H8" s="215" t="s">
        <v>937</v>
      </c>
    </row>
    <row r="9" ht="17.25" customHeight="1" spans="1:9" x14ac:dyDescent="0.25">
      <c r="A9" s="48">
        <v>44933</v>
      </c>
      <c r="B9" s="50"/>
      <c r="C9" s="50"/>
      <c r="D9" s="50"/>
      <c r="E9" s="49">
        <v>300</v>
      </c>
      <c r="F9" s="50"/>
      <c r="G9" s="50"/>
      <c r="H9" s="215" t="s">
        <v>937</v>
      </c>
    </row>
    <row r="10" ht="17.25" customHeight="1" spans="1:9" x14ac:dyDescent="0.25">
      <c r="A10" s="48">
        <v>44992</v>
      </c>
      <c r="B10" s="50"/>
      <c r="C10" s="50"/>
      <c r="D10" s="50"/>
      <c r="E10" s="49">
        <v>400</v>
      </c>
      <c r="F10" s="49">
        <v>45</v>
      </c>
      <c r="G10" s="50"/>
      <c r="H10" s="215" t="s">
        <v>937</v>
      </c>
    </row>
    <row r="11" ht="17.25" customHeight="1" spans="1:9" x14ac:dyDescent="0.25">
      <c r="A11" s="48" t="s">
        <v>372</v>
      </c>
      <c r="B11" s="50"/>
      <c r="C11" s="50"/>
      <c r="D11" s="50"/>
      <c r="E11" s="50"/>
      <c r="F11" s="49">
        <v>60</v>
      </c>
      <c r="G11" s="50"/>
      <c r="H11" s="215" t="s">
        <v>937</v>
      </c>
    </row>
    <row r="12" ht="17.25" customHeight="1" spans="1:9" x14ac:dyDescent="0.25">
      <c r="A12" s="48" t="s">
        <v>877</v>
      </c>
      <c r="B12" s="50"/>
      <c r="C12" s="50"/>
      <c r="D12" s="50"/>
      <c r="E12" s="49">
        <v>250</v>
      </c>
      <c r="F12" s="50"/>
      <c r="G12" s="50"/>
      <c r="H12" s="215" t="s">
        <v>937</v>
      </c>
    </row>
    <row r="13" ht="17.25" customHeight="1" spans="1:9" x14ac:dyDescent="0.25">
      <c r="A13" s="48" t="s">
        <v>319</v>
      </c>
      <c r="B13" s="50"/>
      <c r="C13" s="50"/>
      <c r="D13" s="50"/>
      <c r="E13" s="50"/>
      <c r="F13" s="49">
        <v>90</v>
      </c>
      <c r="G13" s="50"/>
      <c r="H13" s="215" t="s">
        <v>937</v>
      </c>
    </row>
    <row r="14" ht="17.25" customHeight="1" spans="1:9" x14ac:dyDescent="0.25">
      <c r="A14" s="48">
        <v>45025</v>
      </c>
      <c r="B14" s="50"/>
      <c r="C14" s="50"/>
      <c r="D14" s="50"/>
      <c r="E14" s="50"/>
      <c r="F14" s="49">
        <v>90</v>
      </c>
      <c r="G14" s="50"/>
      <c r="H14" s="215" t="s">
        <v>937</v>
      </c>
    </row>
    <row r="15" ht="17.25" customHeight="1" spans="1:9" x14ac:dyDescent="0.25">
      <c r="A15" s="48" t="s">
        <v>858</v>
      </c>
      <c r="B15" s="50"/>
      <c r="C15" s="50"/>
      <c r="D15" s="50"/>
      <c r="E15" s="49">
        <v>200</v>
      </c>
      <c r="F15" s="50"/>
      <c r="G15" s="50"/>
      <c r="H15" s="215" t="s">
        <v>937</v>
      </c>
    </row>
    <row r="16" ht="17.25" customHeight="1" spans="1:9" x14ac:dyDescent="0.25">
      <c r="A16" s="48" t="s">
        <v>1191</v>
      </c>
      <c r="B16" s="49">
        <v>400</v>
      </c>
      <c r="C16" s="49">
        <v>400</v>
      </c>
      <c r="D16" s="50"/>
      <c r="E16" s="49">
        <v>200</v>
      </c>
      <c r="F16" s="49">
        <v>60</v>
      </c>
      <c r="G16" s="50"/>
      <c r="H16" s="215" t="s">
        <v>937</v>
      </c>
    </row>
    <row r="17" ht="17.25" customHeight="1" spans="1:9" x14ac:dyDescent="0.25">
      <c r="A17" s="48" t="s">
        <v>870</v>
      </c>
      <c r="B17" s="49">
        <v>300</v>
      </c>
      <c r="C17" s="49">
        <v>300</v>
      </c>
      <c r="D17" s="50"/>
      <c r="E17" s="50"/>
      <c r="F17" s="50"/>
      <c r="G17" s="50"/>
      <c r="H17" s="215" t="s">
        <v>937</v>
      </c>
    </row>
    <row r="18" ht="17.25" customHeight="1" spans="1:9" x14ac:dyDescent="0.25">
      <c r="A18" s="48" t="s">
        <v>831</v>
      </c>
      <c r="B18" s="50"/>
      <c r="C18" s="50"/>
      <c r="D18" s="50"/>
      <c r="E18" s="50"/>
      <c r="F18" s="49">
        <v>60</v>
      </c>
      <c r="G18" s="50"/>
      <c r="H18" s="215" t="s">
        <v>937</v>
      </c>
    </row>
    <row r="19" ht="17.25" customHeight="1" spans="1:9" x14ac:dyDescent="0.25">
      <c r="A19" s="48" t="s">
        <v>826</v>
      </c>
      <c r="B19" s="49">
        <v>400</v>
      </c>
      <c r="C19" s="49">
        <v>400</v>
      </c>
      <c r="D19" s="50"/>
      <c r="E19" s="50"/>
      <c r="F19" s="50"/>
      <c r="G19" s="50"/>
      <c r="H19" s="215" t="s">
        <v>937</v>
      </c>
    </row>
    <row r="20" ht="17.25" customHeight="1" spans="1:9" x14ac:dyDescent="0.25">
      <c r="A20" s="48">
        <v>45413</v>
      </c>
      <c r="B20" s="50"/>
      <c r="C20" s="50"/>
      <c r="D20" s="50"/>
      <c r="E20" s="49">
        <v>200</v>
      </c>
      <c r="F20" s="49">
        <v>60</v>
      </c>
      <c r="G20" s="50"/>
      <c r="H20" s="215" t="s">
        <v>937</v>
      </c>
    </row>
    <row r="21" ht="17.25" customHeight="1" spans="1:9" x14ac:dyDescent="0.25">
      <c r="A21" s="48">
        <v>45566</v>
      </c>
      <c r="B21" s="49">
        <v>200</v>
      </c>
      <c r="C21" s="49">
        <v>300</v>
      </c>
      <c r="D21" s="50"/>
      <c r="E21" s="50"/>
      <c r="F21" s="49">
        <v>60</v>
      </c>
      <c r="G21" s="50"/>
      <c r="H21" s="215" t="s">
        <v>937</v>
      </c>
    </row>
    <row r="22" ht="17.25" customHeight="1" spans="1:9" x14ac:dyDescent="0.25">
      <c r="A22" s="48" t="s">
        <v>1085</v>
      </c>
      <c r="B22" s="50"/>
      <c r="C22" s="50"/>
      <c r="D22" s="50"/>
      <c r="E22" s="50"/>
      <c r="F22" s="49">
        <v>150</v>
      </c>
      <c r="G22" s="50"/>
      <c r="H22" s="215" t="s">
        <v>937</v>
      </c>
    </row>
    <row r="23" ht="17.25" customHeight="1" spans="1:9" x14ac:dyDescent="0.25">
      <c r="A23" s="48" t="s">
        <v>811</v>
      </c>
      <c r="B23" s="50"/>
      <c r="C23" s="50"/>
      <c r="D23" s="50"/>
      <c r="E23" s="50"/>
      <c r="F23" s="49">
        <v>195</v>
      </c>
      <c r="G23" s="49">
        <v>500</v>
      </c>
      <c r="H23" s="215" t="s">
        <v>937</v>
      </c>
    </row>
    <row r="24" ht="17.25" customHeight="1" spans="1:9" x14ac:dyDescent="0.25">
      <c r="A24" s="48"/>
      <c r="B24" s="50"/>
      <c r="C24" s="50"/>
      <c r="D24" s="50"/>
      <c r="E24" s="50"/>
      <c r="F24" s="50"/>
      <c r="G24" s="50"/>
      <c r="H24" s="4"/>
    </row>
    <row r="25" ht="17.25" customHeight="1" spans="1:9" x14ac:dyDescent="0.25">
      <c r="A25" s="48"/>
      <c r="B25" s="50"/>
      <c r="C25" s="50"/>
      <c r="D25" s="50"/>
      <c r="E25" s="50"/>
      <c r="F25" s="50"/>
      <c r="G25" s="50"/>
      <c r="H25" s="4"/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4"/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17.719285714285714" style="2" customWidth="1"/>
    <col min="8" max="9" width="9.290714285714287" style="2" customWidth="1"/>
    <col min="10" max="10" width="9.147857142857141" style="3" customWidth="1"/>
    <col min="11" max="11" width="12.43357142857143" style="4" customWidth="1"/>
  </cols>
  <sheetData>
    <row r="1" ht="17.25" customHeight="1" spans="1:12" x14ac:dyDescent="0.25">
      <c r="A1" s="257" t="s">
        <v>0</v>
      </c>
      <c r="B1" s="198" t="s">
        <v>46</v>
      </c>
      <c r="C1" s="198" t="s">
        <v>8</v>
      </c>
      <c r="D1" s="198" t="s">
        <v>169</v>
      </c>
      <c r="E1" s="198" t="s">
        <v>17</v>
      </c>
      <c r="F1" s="198" t="s">
        <v>9</v>
      </c>
      <c r="G1" s="198" t="s">
        <v>1192</v>
      </c>
      <c r="H1" s="198" t="s">
        <v>12</v>
      </c>
      <c r="I1" s="198" t="s">
        <v>205</v>
      </c>
      <c r="J1" s="252"/>
      <c r="K1" s="4"/>
    </row>
    <row r="2" ht="17.25" customHeight="1" spans="1:12" x14ac:dyDescent="0.25">
      <c r="A2" s="48">
        <v>45047</v>
      </c>
      <c r="B2" s="49">
        <v>12</v>
      </c>
      <c r="C2" s="49">
        <v>18</v>
      </c>
      <c r="D2" s="49">
        <v>3</v>
      </c>
      <c r="E2" s="49">
        <v>25</v>
      </c>
      <c r="F2" s="49">
        <v>8</v>
      </c>
      <c r="G2" s="49">
        <v>15</v>
      </c>
      <c r="H2" s="49">
        <v>50</v>
      </c>
      <c r="I2" s="49">
        <v>175</v>
      </c>
      <c r="J2" s="51"/>
      <c r="K2" s="215" t="s">
        <v>937</v>
      </c>
    </row>
    <row r="3" ht="17.25" customHeight="1" spans="1:12" x14ac:dyDescent="0.25">
      <c r="A3" s="48" t="s">
        <v>359</v>
      </c>
      <c r="B3" s="469"/>
      <c r="C3" s="469"/>
      <c r="D3" s="469"/>
      <c r="E3" s="469"/>
      <c r="F3" s="469"/>
      <c r="G3" s="469"/>
      <c r="H3" s="49">
        <v>200</v>
      </c>
      <c r="I3" s="49">
        <v>200</v>
      </c>
      <c r="J3" s="470"/>
      <c r="K3" s="215" t="s">
        <v>937</v>
      </c>
    </row>
    <row r="4" ht="17.25" customHeight="1" spans="1:12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" customWidth="1"/>
    <col min="2" max="5" width="9.290714285714287" style="2" customWidth="1"/>
    <col min="6" max="6" width="14.576428571428572" style="2" customWidth="1"/>
    <col min="7" max="7" width="9.147857142857141" style="3" customWidth="1"/>
    <col min="8" max="8" width="12.43357142857143" style="4" customWidth="1"/>
  </cols>
  <sheetData>
    <row r="1" ht="17.25" customHeight="1" spans="1:9" x14ac:dyDescent="0.25">
      <c r="A1" s="252" t="s">
        <v>0</v>
      </c>
      <c r="B1" s="198" t="s">
        <v>169</v>
      </c>
      <c r="C1" s="198" t="s">
        <v>205</v>
      </c>
      <c r="D1" s="198" t="s">
        <v>40</v>
      </c>
      <c r="E1" s="198" t="s">
        <v>157</v>
      </c>
      <c r="F1" s="198" t="s">
        <v>1190</v>
      </c>
      <c r="G1" s="252"/>
      <c r="H1" s="4"/>
    </row>
    <row r="2" ht="17.25" customHeight="1" spans="1:9" x14ac:dyDescent="0.25">
      <c r="A2" s="51" t="s">
        <v>1193</v>
      </c>
      <c r="B2" s="49">
        <v>30</v>
      </c>
      <c r="C2" s="49">
        <v>200</v>
      </c>
      <c r="D2" s="50"/>
      <c r="E2" s="50"/>
      <c r="F2" s="50"/>
      <c r="G2" s="51"/>
      <c r="H2" s="215" t="s">
        <v>937</v>
      </c>
    </row>
    <row r="3" ht="17.25" customHeight="1" spans="1:9" x14ac:dyDescent="0.25">
      <c r="A3" s="51" t="s">
        <v>367</v>
      </c>
      <c r="B3" s="50"/>
      <c r="C3" s="49">
        <v>280</v>
      </c>
      <c r="D3" s="50"/>
      <c r="E3" s="50"/>
      <c r="F3" s="50"/>
      <c r="G3" s="51"/>
      <c r="H3" s="215" t="s">
        <v>937</v>
      </c>
    </row>
    <row r="4" ht="17.25" customHeight="1" spans="1:9" x14ac:dyDescent="0.25">
      <c r="A4" s="51" t="s">
        <v>84</v>
      </c>
      <c r="B4" s="50"/>
      <c r="C4" s="49">
        <v>160</v>
      </c>
      <c r="D4" s="50"/>
      <c r="E4" s="50"/>
      <c r="F4" s="50"/>
      <c r="G4" s="51"/>
      <c r="H4" s="215" t="s">
        <v>937</v>
      </c>
    </row>
    <row r="5" ht="17.25" customHeight="1" spans="1:9" x14ac:dyDescent="0.25">
      <c r="A5" s="51" t="s">
        <v>829</v>
      </c>
      <c r="B5" s="50"/>
      <c r="C5" s="50"/>
      <c r="D5" s="49">
        <v>1248</v>
      </c>
      <c r="E5" s="49">
        <v>300</v>
      </c>
      <c r="F5" s="49">
        <v>624</v>
      </c>
      <c r="G5" s="51"/>
      <c r="H5" s="215" t="s">
        <v>937</v>
      </c>
    </row>
    <row r="6" ht="17.25" customHeight="1" spans="1:9" x14ac:dyDescent="0.25">
      <c r="A6" s="19"/>
      <c r="B6" s="18"/>
      <c r="C6" s="18"/>
      <c r="D6" s="18"/>
      <c r="E6" s="18"/>
      <c r="F6" s="18"/>
      <c r="G6" s="19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9"/>
      <c r="H7" s="4"/>
    </row>
    <row r="8" ht="17.25" customHeight="1" spans="1:9" x14ac:dyDescent="0.25">
      <c r="A8" s="19"/>
      <c r="B8" s="18"/>
      <c r="C8" s="18"/>
      <c r="D8" s="18"/>
      <c r="E8" s="18"/>
      <c r="F8" s="18"/>
      <c r="G8" s="19"/>
      <c r="H8" s="4"/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13.576428571428572" style="2" customWidth="1"/>
    <col min="5" max="5" width="16.005" style="2" customWidth="1"/>
    <col min="6" max="6" width="9.147857142857141" style="3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165</v>
      </c>
      <c r="C1" s="198" t="s">
        <v>40</v>
      </c>
      <c r="D1" s="198" t="s">
        <v>902</v>
      </c>
      <c r="E1" s="198" t="s">
        <v>1194</v>
      </c>
      <c r="F1" s="252"/>
      <c r="G1" s="4"/>
    </row>
    <row r="2" ht="17.25" customHeight="1" spans="1:8" x14ac:dyDescent="0.25">
      <c r="A2" s="48">
        <v>45170</v>
      </c>
      <c r="B2" s="49">
        <v>21</v>
      </c>
      <c r="C2" s="49">
        <v>104</v>
      </c>
      <c r="D2" s="50"/>
      <c r="E2" s="50"/>
      <c r="F2" s="51"/>
      <c r="G2" s="215" t="s">
        <v>937</v>
      </c>
    </row>
    <row r="3" ht="17.25" customHeight="1" spans="1:8" x14ac:dyDescent="0.25">
      <c r="A3" s="48" t="s">
        <v>1070</v>
      </c>
      <c r="B3" s="49">
        <v>20</v>
      </c>
      <c r="C3" s="49">
        <v>10</v>
      </c>
      <c r="D3" s="50"/>
      <c r="E3" s="50"/>
      <c r="F3" s="51"/>
      <c r="G3" s="215" t="s">
        <v>937</v>
      </c>
    </row>
    <row r="4" ht="17.25" customHeight="1" spans="1:8" x14ac:dyDescent="0.25">
      <c r="A4" s="48">
        <v>45019</v>
      </c>
      <c r="B4" s="49">
        <v>9</v>
      </c>
      <c r="C4" s="49">
        <v>44</v>
      </c>
      <c r="D4" s="50"/>
      <c r="E4" s="50"/>
      <c r="F4" s="51"/>
      <c r="G4" s="215" t="s">
        <v>937</v>
      </c>
    </row>
    <row r="5" ht="17.25" customHeight="1" spans="1:8" x14ac:dyDescent="0.25">
      <c r="A5" s="48" t="s">
        <v>1195</v>
      </c>
      <c r="B5" s="50"/>
      <c r="C5" s="49">
        <v>76</v>
      </c>
      <c r="D5" s="50"/>
      <c r="E5" s="50"/>
      <c r="F5" s="51"/>
      <c r="G5" s="215" t="s">
        <v>937</v>
      </c>
    </row>
    <row r="6" ht="17.25" customHeight="1" spans="1:8" x14ac:dyDescent="0.25">
      <c r="A6" s="48">
        <v>45234</v>
      </c>
      <c r="B6" s="49">
        <v>30</v>
      </c>
      <c r="C6" s="50"/>
      <c r="D6" s="50"/>
      <c r="E6" s="50"/>
      <c r="F6" s="51"/>
      <c r="G6" s="215" t="s">
        <v>937</v>
      </c>
    </row>
    <row r="7" ht="17.25" customHeight="1" spans="1:8" x14ac:dyDescent="0.25">
      <c r="A7" s="48" t="s">
        <v>1196</v>
      </c>
      <c r="B7" s="50"/>
      <c r="C7" s="49">
        <v>1800</v>
      </c>
      <c r="D7" s="49">
        <v>940</v>
      </c>
      <c r="E7" s="50"/>
      <c r="F7" s="51"/>
      <c r="G7" s="215" t="s">
        <v>937</v>
      </c>
    </row>
    <row r="8" ht="17.25" customHeight="1" spans="1:8" x14ac:dyDescent="0.25">
      <c r="A8" s="48">
        <v>45145</v>
      </c>
      <c r="B8" s="50"/>
      <c r="C8" s="50"/>
      <c r="D8" s="49">
        <v>50</v>
      </c>
      <c r="E8" s="49">
        <v>120</v>
      </c>
      <c r="F8" s="51"/>
      <c r="G8" s="215" t="s">
        <v>937</v>
      </c>
    </row>
    <row r="9" ht="17.25" customHeight="1" spans="1:8" x14ac:dyDescent="0.25">
      <c r="A9" s="48" t="s">
        <v>300</v>
      </c>
      <c r="B9" s="50"/>
      <c r="C9" s="50"/>
      <c r="D9" s="49">
        <v>50</v>
      </c>
      <c r="E9" s="50"/>
      <c r="F9" s="51"/>
      <c r="G9" s="215" t="s">
        <v>937</v>
      </c>
    </row>
    <row r="10" ht="17.25" customHeight="1" spans="1:8" x14ac:dyDescent="0.25">
      <c r="A10" s="48" t="s">
        <v>833</v>
      </c>
      <c r="B10" s="50"/>
      <c r="C10" s="49">
        <v>100</v>
      </c>
      <c r="D10" s="49">
        <v>50</v>
      </c>
      <c r="E10" s="50"/>
      <c r="F10" s="51"/>
      <c r="G10" s="215" t="s">
        <v>937</v>
      </c>
    </row>
    <row r="11" ht="17.25" customHeight="1" spans="1:8" x14ac:dyDescent="0.25">
      <c r="A11" s="17"/>
      <c r="B11" s="18"/>
      <c r="C11" s="18"/>
      <c r="D11" s="18"/>
      <c r="E11" s="18"/>
      <c r="F11" s="19"/>
      <c r="G11" s="4"/>
    </row>
    <row r="12" ht="17.25" customHeight="1" spans="1:8" x14ac:dyDescent="0.25">
      <c r="A12" s="17"/>
      <c r="B12" s="18"/>
      <c r="C12" s="18"/>
      <c r="D12" s="18"/>
      <c r="E12" s="18"/>
      <c r="F12" s="19"/>
      <c r="G12" s="4"/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1" customWidth="1"/>
    <col min="2" max="3" width="9.862142857142858" style="2" customWidth="1"/>
    <col min="4" max="4" width="7.719285714285714" style="2" customWidth="1"/>
    <col min="5" max="8" width="8.862142857142858" style="24" customWidth="1"/>
    <col min="9" max="9" width="10.147857142857141" style="2" customWidth="1"/>
    <col min="10" max="10" width="8.862142857142858" style="2" customWidth="1"/>
    <col min="11" max="12" width="8.862142857142858" style="24" customWidth="1"/>
    <col min="13" max="14" width="9.576428571428572" style="24" customWidth="1"/>
    <col min="15" max="15" width="12.43357142857143" style="24" customWidth="1"/>
    <col min="16" max="16" width="12.43357142857143" style="4" customWidth="1"/>
  </cols>
  <sheetData>
    <row r="1" ht="17.25" customHeight="1" spans="1:17" x14ac:dyDescent="0.25">
      <c r="A1" s="471" t="s">
        <v>0</v>
      </c>
      <c r="B1" s="472" t="s">
        <v>6</v>
      </c>
      <c r="C1" s="472" t="s">
        <v>46</v>
      </c>
      <c r="D1" s="472" t="s">
        <v>8</v>
      </c>
      <c r="E1" s="472" t="s">
        <v>3</v>
      </c>
      <c r="F1" s="472" t="s">
        <v>7</v>
      </c>
      <c r="G1" s="473" t="s">
        <v>9</v>
      </c>
      <c r="H1" s="474" t="s">
        <v>11</v>
      </c>
      <c r="I1" s="472" t="s">
        <v>1197</v>
      </c>
      <c r="J1" s="472" t="s">
        <v>1198</v>
      </c>
      <c r="K1" s="472" t="s">
        <v>12</v>
      </c>
      <c r="L1" s="473" t="s">
        <v>13</v>
      </c>
      <c r="M1" s="473" t="s">
        <v>1199</v>
      </c>
      <c r="N1" s="473" t="s">
        <v>40</v>
      </c>
      <c r="O1" s="473" t="s">
        <v>1200</v>
      </c>
      <c r="P1" s="4"/>
    </row>
    <row r="2" ht="17.25" customHeight="1" spans="1:17" x14ac:dyDescent="0.25">
      <c r="A2" s="17" t="s">
        <v>1201</v>
      </c>
      <c r="B2" s="14"/>
      <c r="C2" s="14"/>
      <c r="D2" s="14"/>
      <c r="E2" s="14"/>
      <c r="F2" s="14"/>
      <c r="G2" s="14"/>
      <c r="H2" s="14"/>
      <c r="I2" s="32">
        <v>39</v>
      </c>
      <c r="J2" s="32">
        <v>49</v>
      </c>
      <c r="K2" s="14"/>
      <c r="L2" s="14"/>
      <c r="M2" s="14"/>
      <c r="N2" s="14"/>
      <c r="O2" s="14"/>
      <c r="P2" s="4"/>
    </row>
    <row r="3" ht="17.25" customHeight="1" spans="1:17" x14ac:dyDescent="0.25">
      <c r="A3" s="17" t="s">
        <v>1202</v>
      </c>
      <c r="B3" s="14"/>
      <c r="C3" s="14"/>
      <c r="D3" s="14"/>
      <c r="E3" s="14"/>
      <c r="F3" s="14"/>
      <c r="G3" s="14"/>
      <c r="H3" s="14"/>
      <c r="I3" s="32">
        <v>1</v>
      </c>
      <c r="J3" s="18"/>
      <c r="K3" s="14"/>
      <c r="L3" s="14"/>
      <c r="M3" s="14"/>
      <c r="N3" s="14"/>
      <c r="O3" s="14"/>
      <c r="P3" s="4"/>
    </row>
    <row r="4" ht="17.25" customHeight="1" spans="1:17" x14ac:dyDescent="0.25">
      <c r="A4" s="57" t="s">
        <v>1202</v>
      </c>
      <c r="B4" s="405"/>
      <c r="C4" s="405"/>
      <c r="D4" s="405"/>
      <c r="E4" s="405"/>
      <c r="F4" s="405"/>
      <c r="G4" s="405"/>
      <c r="H4" s="405"/>
      <c r="I4" s="58"/>
      <c r="J4" s="70">
        <v>-9</v>
      </c>
      <c r="K4" s="405"/>
      <c r="L4" s="405"/>
      <c r="M4" s="405"/>
      <c r="N4" s="405"/>
      <c r="O4" s="405"/>
      <c r="P4" s="4"/>
    </row>
    <row r="5" ht="17.25" customHeight="1" spans="1:17" x14ac:dyDescent="0.25">
      <c r="A5" s="108" t="s">
        <v>1203</v>
      </c>
      <c r="B5" s="475"/>
      <c r="C5" s="475"/>
      <c r="D5" s="475"/>
      <c r="E5" s="475"/>
      <c r="F5" s="475"/>
      <c r="G5" s="475"/>
      <c r="H5" s="475"/>
      <c r="I5" s="109">
        <f>SUM(J7:J9)</f>
      </c>
      <c r="J5" s="109">
        <f>SUM(K7:K9)</f>
      </c>
      <c r="K5" s="475"/>
      <c r="L5" s="475"/>
      <c r="M5" s="475"/>
      <c r="N5" s="475"/>
      <c r="O5" s="214"/>
      <c r="P5" s="4"/>
    </row>
    <row r="6" ht="17.25" customHeight="1" spans="1:17" x14ac:dyDescent="0.25">
      <c r="A6" s="476"/>
      <c r="B6" s="81"/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4"/>
    </row>
    <row r="7" ht="17.25" customHeight="1" spans="1:17" x14ac:dyDescent="0.25">
      <c r="A7" s="108" t="s">
        <v>1204</v>
      </c>
      <c r="B7" s="237"/>
      <c r="C7" s="237"/>
      <c r="D7" s="237"/>
      <c r="E7" s="237"/>
      <c r="F7" s="237"/>
      <c r="G7" s="237"/>
      <c r="H7" s="237"/>
      <c r="I7" s="109">
        <f>SUM(J10:J11)</f>
      </c>
      <c r="J7" s="109">
        <f>SUM(K10:K11)</f>
      </c>
      <c r="K7" s="237"/>
      <c r="L7" s="237"/>
      <c r="M7" s="237"/>
      <c r="N7" s="237"/>
      <c r="O7" s="110"/>
      <c r="P7" s="4"/>
    </row>
    <row r="8" ht="17.25" customHeight="1" spans="1:17" x14ac:dyDescent="0.25">
      <c r="A8" s="477">
        <v>42624</v>
      </c>
      <c r="B8" s="81"/>
      <c r="C8" s="81"/>
      <c r="D8" s="81"/>
      <c r="E8" s="81"/>
      <c r="F8" s="81"/>
      <c r="G8" s="81"/>
      <c r="H8" s="81"/>
      <c r="I8" s="67">
        <v>100</v>
      </c>
      <c r="J8" s="67">
        <v>75</v>
      </c>
      <c r="K8" s="81"/>
      <c r="L8" s="81"/>
      <c r="M8" s="81"/>
      <c r="N8" s="81"/>
      <c r="O8" s="81"/>
      <c r="P8" s="4"/>
    </row>
    <row r="9" ht="17.25" customHeight="1" spans="1:17" x14ac:dyDescent="0.25">
      <c r="A9" s="108" t="s">
        <v>1205</v>
      </c>
      <c r="B9" s="237"/>
      <c r="C9" s="237"/>
      <c r="D9" s="237"/>
      <c r="E9" s="237"/>
      <c r="F9" s="237"/>
      <c r="G9" s="237"/>
      <c r="H9" s="237"/>
      <c r="I9" s="109">
        <f>SUM(J12:J13)</f>
      </c>
      <c r="J9" s="109">
        <f>SUM(K12:K13)</f>
      </c>
      <c r="K9" s="237"/>
      <c r="L9" s="237"/>
      <c r="M9" s="237"/>
      <c r="N9" s="237"/>
      <c r="O9" s="110"/>
      <c r="P9" s="4"/>
    </row>
    <row r="10" ht="17.25" customHeight="1" spans="1:17" x14ac:dyDescent="0.25">
      <c r="A10" s="476"/>
      <c r="B10" s="389"/>
      <c r="C10" s="389"/>
      <c r="D10" s="389"/>
      <c r="E10" s="389"/>
      <c r="F10" s="389"/>
      <c r="G10" s="389"/>
      <c r="H10" s="389"/>
      <c r="I10" s="389"/>
      <c r="J10" s="389"/>
      <c r="K10" s="389"/>
      <c r="L10" s="389"/>
      <c r="M10" s="389"/>
      <c r="N10" s="389"/>
      <c r="O10" s="389"/>
      <c r="P10" s="4"/>
    </row>
    <row r="11" ht="17.25" customHeight="1" spans="1:17" x14ac:dyDescent="0.25">
      <c r="A11" s="108" t="s">
        <v>1206</v>
      </c>
      <c r="B11" s="237"/>
      <c r="C11" s="237"/>
      <c r="D11" s="237"/>
      <c r="E11" s="237"/>
      <c r="F11" s="237"/>
      <c r="G11" s="237"/>
      <c r="H11" s="237"/>
      <c r="I11" s="109">
        <f>SUM(J14:J15)</f>
      </c>
      <c r="J11" s="109">
        <f>SUM(K14:K15)</f>
      </c>
      <c r="K11" s="237"/>
      <c r="L11" s="237"/>
      <c r="M11" s="237"/>
      <c r="N11" s="237"/>
      <c r="O11" s="110"/>
      <c r="P11" s="4"/>
    </row>
    <row r="12" ht="17.25" customHeight="1" spans="1:17" x14ac:dyDescent="0.25">
      <c r="A12" s="478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4"/>
    </row>
    <row r="13" ht="17.25" customHeight="1" spans="1:17" x14ac:dyDescent="0.25">
      <c r="A13" s="108" t="s">
        <v>1207</v>
      </c>
      <c r="B13" s="237"/>
      <c r="C13" s="237"/>
      <c r="D13" s="237"/>
      <c r="E13" s="237"/>
      <c r="F13" s="237"/>
      <c r="G13" s="237"/>
      <c r="H13" s="237"/>
      <c r="I13" s="109">
        <f>SUM(J16:J17)</f>
      </c>
      <c r="J13" s="109">
        <f>SUM(K16:K17)</f>
      </c>
      <c r="K13" s="237"/>
      <c r="L13" s="237"/>
      <c r="M13" s="237"/>
      <c r="N13" s="237"/>
      <c r="O13" s="110"/>
      <c r="P13" s="4"/>
    </row>
    <row r="14" ht="17.25" customHeight="1" spans="1:17" x14ac:dyDescent="0.25">
      <c r="A14" s="8" t="s">
        <v>1208</v>
      </c>
      <c r="B14" s="81"/>
      <c r="C14" s="81"/>
      <c r="D14" s="81"/>
      <c r="E14" s="81"/>
      <c r="F14" s="81"/>
      <c r="G14" s="81"/>
      <c r="H14" s="81"/>
      <c r="I14" s="67">
        <v>120</v>
      </c>
      <c r="J14" s="81"/>
      <c r="K14" s="81"/>
      <c r="L14" s="81"/>
      <c r="M14" s="81"/>
      <c r="N14" s="81"/>
      <c r="O14" s="81"/>
      <c r="P14" s="4"/>
    </row>
    <row r="15" ht="17.25" customHeight="1" spans="1:17" x14ac:dyDescent="0.25">
      <c r="A15" s="108" t="s">
        <v>1209</v>
      </c>
      <c r="B15" s="237"/>
      <c r="C15" s="237"/>
      <c r="D15" s="237"/>
      <c r="E15" s="237"/>
      <c r="F15" s="237"/>
      <c r="G15" s="237"/>
      <c r="H15" s="237"/>
      <c r="I15" s="109">
        <f>SUM(J18:J19)</f>
      </c>
      <c r="J15" s="109">
        <f>SUM(K18:K19)</f>
      </c>
      <c r="K15" s="237"/>
      <c r="L15" s="237"/>
      <c r="M15" s="237"/>
      <c r="N15" s="237"/>
      <c r="O15" s="110"/>
      <c r="P15" s="4"/>
    </row>
    <row r="16" ht="17.25" customHeight="1" spans="1:17" x14ac:dyDescent="0.25">
      <c r="A16" s="13" t="s">
        <v>1210</v>
      </c>
      <c r="B16" s="14"/>
      <c r="C16" s="14"/>
      <c r="D16" s="14"/>
      <c r="E16" s="32">
        <v>100</v>
      </c>
      <c r="F16" s="32">
        <v>50</v>
      </c>
      <c r="G16" s="32">
        <v>100</v>
      </c>
      <c r="H16" s="14"/>
      <c r="I16" s="14"/>
      <c r="J16" s="14"/>
      <c r="K16" s="14"/>
      <c r="L16" s="14"/>
      <c r="M16" s="14"/>
      <c r="N16" s="14"/>
      <c r="O16" s="14"/>
      <c r="P16" s="4"/>
    </row>
    <row r="17" ht="17.25" customHeight="1" spans="1:17" x14ac:dyDescent="0.25">
      <c r="A17" s="108" t="s">
        <v>1211</v>
      </c>
      <c r="B17" s="237"/>
      <c r="C17" s="237"/>
      <c r="D17" s="237"/>
      <c r="E17" s="109">
        <f>SUM(F20:F21)</f>
      </c>
      <c r="F17" s="109">
        <f>SUM(G20:G21)</f>
      </c>
      <c r="G17" s="109">
        <f>SUM(H20:H21)</f>
      </c>
      <c r="H17" s="237"/>
      <c r="I17" s="109">
        <f>SUM(J20:J21)</f>
      </c>
      <c r="J17" s="109">
        <f>SUM(K20:K21)</f>
      </c>
      <c r="K17" s="237"/>
      <c r="L17" s="237"/>
      <c r="M17" s="237"/>
      <c r="N17" s="237"/>
      <c r="O17" s="110"/>
      <c r="P17" s="4"/>
    </row>
    <row r="18" ht="17.25" customHeight="1" spans="1:17" x14ac:dyDescent="0.25">
      <c r="A18" s="79"/>
      <c r="B18" s="81"/>
      <c r="C18" s="14"/>
      <c r="D18" s="81"/>
      <c r="E18" s="18"/>
      <c r="F18" s="18"/>
      <c r="G18" s="68"/>
      <c r="H18" s="14"/>
      <c r="I18" s="14"/>
      <c r="J18" s="14"/>
      <c r="K18" s="81"/>
      <c r="L18" s="81"/>
      <c r="M18" s="14"/>
      <c r="N18" s="14"/>
      <c r="O18" s="14"/>
      <c r="P18" s="4"/>
    </row>
    <row r="19" ht="17.25" customHeight="1" spans="1:17" x14ac:dyDescent="0.25">
      <c r="A19" s="108" t="s">
        <v>1212</v>
      </c>
      <c r="B19" s="237"/>
      <c r="C19" s="237"/>
      <c r="D19" s="237"/>
      <c r="E19" s="109">
        <f>SUM(F22:F23)</f>
      </c>
      <c r="F19" s="109">
        <f>SUM(G22:G23)</f>
      </c>
      <c r="G19" s="109">
        <f>SUM(H22:H23)</f>
      </c>
      <c r="H19" s="237"/>
      <c r="I19" s="109">
        <f>SUM(J22:J23)</f>
      </c>
      <c r="J19" s="109">
        <f>SUM(K22:K23)</f>
      </c>
      <c r="K19" s="237"/>
      <c r="L19" s="237"/>
      <c r="M19" s="237"/>
      <c r="N19" s="237"/>
      <c r="O19" s="110"/>
      <c r="P19" s="4"/>
    </row>
    <row r="20" ht="17.25" customHeight="1" spans="1:17" x14ac:dyDescent="0.25">
      <c r="A20" s="476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4"/>
    </row>
    <row r="21" ht="17.25" customHeight="1" spans="1:17" x14ac:dyDescent="0.25">
      <c r="A21" s="108" t="s">
        <v>1213</v>
      </c>
      <c r="B21" s="237"/>
      <c r="C21" s="237"/>
      <c r="D21" s="237"/>
      <c r="E21" s="109">
        <f>SUM(F24:F25)</f>
      </c>
      <c r="F21" s="109">
        <f>SUM(G24:G25)</f>
      </c>
      <c r="G21" s="109">
        <f>SUM(H24:H25)</f>
      </c>
      <c r="H21" s="237"/>
      <c r="I21" s="109">
        <f>SUM(J24:J25)</f>
      </c>
      <c r="J21" s="109">
        <f>SUM(K24:K25)</f>
      </c>
      <c r="K21" s="237"/>
      <c r="L21" s="237"/>
      <c r="M21" s="237"/>
      <c r="N21" s="237"/>
      <c r="O21" s="110"/>
      <c r="P21" s="4"/>
    </row>
    <row r="22" ht="17.25" customHeight="1" spans="1:17" x14ac:dyDescent="0.25">
      <c r="A22" s="476"/>
      <c r="B22" s="389"/>
      <c r="C22" s="389"/>
      <c r="D22" s="389"/>
      <c r="E22" s="389"/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4"/>
    </row>
    <row r="23" ht="17.25" customHeight="1" spans="1:17" x14ac:dyDescent="0.25">
      <c r="A23" s="108" t="s">
        <v>1214</v>
      </c>
      <c r="B23" s="237"/>
      <c r="C23" s="237"/>
      <c r="D23" s="237"/>
      <c r="E23" s="109">
        <f>SUM(F26:F27)</f>
      </c>
      <c r="F23" s="109">
        <f>SUM(G26:G27)</f>
      </c>
      <c r="G23" s="109">
        <f>SUM(H26:H27)</f>
      </c>
      <c r="H23" s="237"/>
      <c r="I23" s="109">
        <f>SUM(J26:J27)</f>
      </c>
      <c r="J23" s="109">
        <f>SUM(K26:K27)</f>
      </c>
      <c r="K23" s="237"/>
      <c r="L23" s="237"/>
      <c r="M23" s="237"/>
      <c r="N23" s="237"/>
      <c r="O23" s="110"/>
      <c r="P23" s="4"/>
    </row>
    <row r="24" ht="17.25" customHeight="1" spans="1:17" x14ac:dyDescent="0.25">
      <c r="A24" s="476"/>
      <c r="B24" s="389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4"/>
    </row>
    <row r="25" ht="17.25" customHeight="1" spans="1:17" x14ac:dyDescent="0.25">
      <c r="A25" s="108" t="s">
        <v>1215</v>
      </c>
      <c r="B25" s="237"/>
      <c r="C25" s="237"/>
      <c r="D25" s="237"/>
      <c r="E25" s="109">
        <f>SUM(F28:F29)</f>
      </c>
      <c r="F25" s="109">
        <f>SUM(G28:G29)</f>
      </c>
      <c r="G25" s="109">
        <f>SUM(H28:H29)</f>
      </c>
      <c r="H25" s="237"/>
      <c r="I25" s="109">
        <f>SUM(J28:J29)</f>
      </c>
      <c r="J25" s="109">
        <f>SUM(K28:K29)</f>
      </c>
      <c r="K25" s="237"/>
      <c r="L25" s="237"/>
      <c r="M25" s="237"/>
      <c r="N25" s="237"/>
      <c r="O25" s="110"/>
      <c r="P25" s="4"/>
    </row>
    <row r="26" ht="17.25" customHeight="1" spans="1:17" x14ac:dyDescent="0.25">
      <c r="A26" s="476"/>
      <c r="B26" s="389"/>
      <c r="C26" s="389"/>
      <c r="D26" s="389"/>
      <c r="E26" s="389"/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4"/>
    </row>
    <row r="27" ht="17.25" customHeight="1" spans="1:17" x14ac:dyDescent="0.25">
      <c r="A27" s="108" t="s">
        <v>1216</v>
      </c>
      <c r="B27" s="237"/>
      <c r="C27" s="237"/>
      <c r="D27" s="237"/>
      <c r="E27" s="109">
        <f>SUM(F30:F31)</f>
      </c>
      <c r="F27" s="109">
        <f>SUM(G30:G31)</f>
      </c>
      <c r="G27" s="109">
        <f>SUM(H30:H31)</f>
      </c>
      <c r="H27" s="237"/>
      <c r="I27" s="109">
        <f>SUM(J30:J31)</f>
      </c>
      <c r="J27" s="109">
        <f>SUM(K30:K31)</f>
      </c>
      <c r="K27" s="237"/>
      <c r="L27" s="237"/>
      <c r="M27" s="237"/>
      <c r="N27" s="237"/>
      <c r="O27" s="110"/>
      <c r="P27" s="4"/>
    </row>
    <row r="28" ht="17.25" customHeight="1" spans="1:17" x14ac:dyDescent="0.25">
      <c r="A28" s="476"/>
      <c r="B28" s="389"/>
      <c r="C28" s="389"/>
      <c r="D28" s="389"/>
      <c r="E28" s="389"/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4"/>
    </row>
    <row r="29" ht="17.25" customHeight="1" spans="1:17" x14ac:dyDescent="0.25">
      <c r="A29" s="108" t="s">
        <v>1217</v>
      </c>
      <c r="B29" s="237"/>
      <c r="C29" s="237"/>
      <c r="D29" s="237"/>
      <c r="E29" s="109">
        <f>SUM(F32:F33)</f>
      </c>
      <c r="F29" s="109">
        <f>SUM(G32:G33)</f>
      </c>
      <c r="G29" s="109">
        <f>SUM(H32:H33)</f>
      </c>
      <c r="H29" s="237"/>
      <c r="I29" s="109">
        <f>SUM(J32:J33)</f>
      </c>
      <c r="J29" s="109">
        <f>SUM(K32:K33)</f>
      </c>
      <c r="K29" s="237"/>
      <c r="L29" s="237"/>
      <c r="M29" s="237"/>
      <c r="N29" s="237"/>
      <c r="O29" s="110"/>
      <c r="P29" s="4"/>
    </row>
    <row r="30" ht="17.25" customHeight="1" spans="1:17" x14ac:dyDescent="0.25">
      <c r="A30" s="476"/>
      <c r="B30" s="389"/>
      <c r="C30" s="389"/>
      <c r="D30" s="389"/>
      <c r="E30" s="389"/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4"/>
    </row>
    <row r="31" ht="17.25" customHeight="1" spans="1:17" x14ac:dyDescent="0.25">
      <c r="A31" s="108" t="s">
        <v>1218</v>
      </c>
      <c r="B31" s="237"/>
      <c r="C31" s="237"/>
      <c r="D31" s="237"/>
      <c r="E31" s="109">
        <f>SUM(F34:F35)</f>
      </c>
      <c r="F31" s="109">
        <f>SUM(G34:G35)</f>
      </c>
      <c r="G31" s="109">
        <f>SUM(H34:H35)</f>
      </c>
      <c r="H31" s="237"/>
      <c r="I31" s="109">
        <f>SUM(J34:J35)</f>
      </c>
      <c r="J31" s="109">
        <f>SUM(K34:K35)</f>
      </c>
      <c r="K31" s="237"/>
      <c r="L31" s="237"/>
      <c r="M31" s="237"/>
      <c r="N31" s="237"/>
      <c r="O31" s="110"/>
      <c r="P31" s="4"/>
    </row>
    <row r="32" ht="17.25" customHeight="1" spans="1:17" x14ac:dyDescent="0.25">
      <c r="A32" s="85" t="s">
        <v>1219</v>
      </c>
      <c r="B32" s="67">
        <v>82</v>
      </c>
      <c r="C32" s="81"/>
      <c r="D32" s="67">
        <v>82</v>
      </c>
      <c r="E32" s="81"/>
      <c r="F32" s="81"/>
      <c r="G32" s="67">
        <v>82</v>
      </c>
      <c r="H32" s="81"/>
      <c r="I32" s="81"/>
      <c r="J32" s="81"/>
      <c r="K32" s="67">
        <v>1560</v>
      </c>
      <c r="L32" s="67">
        <v>256</v>
      </c>
      <c r="M32" s="81"/>
      <c r="N32" s="81"/>
      <c r="O32" s="81"/>
      <c r="P32" s="4"/>
    </row>
    <row r="33" ht="17.25" customHeight="1" spans="1:17" x14ac:dyDescent="0.25">
      <c r="A33" s="17" t="s">
        <v>1220</v>
      </c>
      <c r="B33" s="32">
        <v>170</v>
      </c>
      <c r="C33" s="14"/>
      <c r="D33" s="32">
        <v>170</v>
      </c>
      <c r="E33" s="14"/>
      <c r="F33" s="14"/>
      <c r="G33" s="32">
        <v>140</v>
      </c>
      <c r="H33" s="14"/>
      <c r="I33" s="14"/>
      <c r="J33" s="14"/>
      <c r="K33" s="18"/>
      <c r="L33" s="18"/>
      <c r="M33" s="14"/>
      <c r="N33" s="14"/>
      <c r="O33" s="14"/>
      <c r="P33" s="4"/>
    </row>
    <row r="34" ht="17.25" customHeight="1" spans="1:17" x14ac:dyDescent="0.25">
      <c r="A34" s="17" t="s">
        <v>1221</v>
      </c>
      <c r="B34" s="18"/>
      <c r="C34" s="14"/>
      <c r="D34" s="18"/>
      <c r="E34" s="14"/>
      <c r="F34" s="14"/>
      <c r="G34" s="32">
        <v>34</v>
      </c>
      <c r="H34" s="14"/>
      <c r="I34" s="14"/>
      <c r="J34" s="14"/>
      <c r="K34" s="18"/>
      <c r="L34" s="18"/>
      <c r="M34" s="14"/>
      <c r="N34" s="14"/>
      <c r="O34" s="14"/>
      <c r="P34" s="4"/>
    </row>
    <row r="35" ht="17.25" customHeight="1" spans="1:17" x14ac:dyDescent="0.25">
      <c r="A35" s="17" t="s">
        <v>398</v>
      </c>
      <c r="B35" s="32">
        <v>200</v>
      </c>
      <c r="C35" s="14"/>
      <c r="D35" s="32">
        <v>200</v>
      </c>
      <c r="E35" s="14"/>
      <c r="F35" s="14"/>
      <c r="G35" s="14"/>
      <c r="H35" s="14"/>
      <c r="I35" s="14"/>
      <c r="J35" s="14"/>
      <c r="K35" s="18"/>
      <c r="L35" s="32">
        <v>200</v>
      </c>
      <c r="M35" s="14"/>
      <c r="N35" s="14"/>
      <c r="O35" s="14"/>
      <c r="P35" s="4"/>
    </row>
    <row r="36" ht="17.25" customHeight="1" spans="1:17" x14ac:dyDescent="0.25">
      <c r="A36" s="17" t="s">
        <v>523</v>
      </c>
      <c r="B36" s="32">
        <v>102</v>
      </c>
      <c r="C36" s="14"/>
      <c r="D36" s="32">
        <v>102</v>
      </c>
      <c r="E36" s="14"/>
      <c r="F36" s="14"/>
      <c r="G36" s="14"/>
      <c r="H36" s="14"/>
      <c r="I36" s="14"/>
      <c r="J36" s="14"/>
      <c r="K36" s="18"/>
      <c r="L36" s="32">
        <v>300</v>
      </c>
      <c r="M36" s="14"/>
      <c r="N36" s="14"/>
      <c r="O36" s="14"/>
      <c r="P36" s="4"/>
    </row>
    <row r="37" ht="17.25" customHeight="1" spans="1:17" x14ac:dyDescent="0.25">
      <c r="A37" s="17" t="s">
        <v>1222</v>
      </c>
      <c r="B37" s="32">
        <v>102</v>
      </c>
      <c r="C37" s="14"/>
      <c r="D37" s="32">
        <v>102</v>
      </c>
      <c r="E37" s="14"/>
      <c r="F37" s="14"/>
      <c r="G37" s="14"/>
      <c r="H37" s="14"/>
      <c r="I37" s="14"/>
      <c r="J37" s="14"/>
      <c r="K37" s="18"/>
      <c r="L37" s="32">
        <v>200</v>
      </c>
      <c r="M37" s="14"/>
      <c r="N37" s="14"/>
      <c r="O37" s="14"/>
      <c r="P37" s="4"/>
    </row>
    <row r="38" ht="17.25" customHeight="1" spans="1:17" x14ac:dyDescent="0.25">
      <c r="A38" s="17" t="s">
        <v>1223</v>
      </c>
      <c r="B38" s="32">
        <v>50</v>
      </c>
      <c r="C38" s="14"/>
      <c r="D38" s="32">
        <v>50</v>
      </c>
      <c r="E38" s="14"/>
      <c r="F38" s="14"/>
      <c r="G38" s="14"/>
      <c r="H38" s="14"/>
      <c r="I38" s="14"/>
      <c r="J38" s="14"/>
      <c r="K38" s="18"/>
      <c r="L38" s="32">
        <v>100</v>
      </c>
      <c r="M38" s="14"/>
      <c r="N38" s="14"/>
      <c r="O38" s="14"/>
      <c r="P38" s="4"/>
    </row>
    <row r="39" ht="17.25" customHeight="1" spans="1:17" x14ac:dyDescent="0.25">
      <c r="A39" s="17" t="s">
        <v>1223</v>
      </c>
      <c r="B39" s="32">
        <v>100</v>
      </c>
      <c r="C39" s="14"/>
      <c r="D39" s="32">
        <v>100</v>
      </c>
      <c r="E39" s="14"/>
      <c r="F39" s="14"/>
      <c r="G39" s="14"/>
      <c r="H39" s="14"/>
      <c r="I39" s="14"/>
      <c r="J39" s="14"/>
      <c r="K39" s="18"/>
      <c r="L39" s="32">
        <v>200</v>
      </c>
      <c r="M39" s="14"/>
      <c r="N39" s="14"/>
      <c r="O39" s="14"/>
      <c r="P39" s="4"/>
    </row>
    <row r="40" ht="17.25" customHeight="1" spans="1:17" x14ac:dyDescent="0.25">
      <c r="A40" s="17" t="s">
        <v>399</v>
      </c>
      <c r="B40" s="32">
        <v>100</v>
      </c>
      <c r="C40" s="14"/>
      <c r="D40" s="32">
        <v>100</v>
      </c>
      <c r="E40" s="14"/>
      <c r="F40" s="14"/>
      <c r="G40" s="14"/>
      <c r="H40" s="14"/>
      <c r="I40" s="14"/>
      <c r="J40" s="14"/>
      <c r="K40" s="18"/>
      <c r="L40" s="32">
        <v>200</v>
      </c>
      <c r="M40" s="14"/>
      <c r="N40" s="14"/>
      <c r="O40" s="14"/>
      <c r="P40" s="4"/>
    </row>
    <row r="41" ht="17.25" customHeight="1" spans="1:17" x14ac:dyDescent="0.25">
      <c r="A41" s="108" t="s">
        <v>1224</v>
      </c>
      <c r="B41" s="109">
        <f>SUM(C36:C45)</f>
      </c>
      <c r="C41" s="237"/>
      <c r="D41" s="109">
        <f>SUM(E36:E45)</f>
      </c>
      <c r="E41" s="109">
        <f>SUM(F36:F45)</f>
      </c>
      <c r="F41" s="109">
        <f>SUM(G36:G45)</f>
      </c>
      <c r="G41" s="109">
        <f>SUM(H36:H45)</f>
      </c>
      <c r="H41" s="237"/>
      <c r="I41" s="109">
        <f>SUM(J36:J45)</f>
      </c>
      <c r="J41" s="109">
        <f>SUM(K36:K45)</f>
      </c>
      <c r="K41" s="109">
        <f>SUM(L36:L45)</f>
      </c>
      <c r="L41" s="109">
        <f>SUM(M36:M45)</f>
      </c>
      <c r="M41" s="237"/>
      <c r="N41" s="237"/>
      <c r="O41" s="110"/>
      <c r="P41" s="4"/>
    </row>
    <row r="42" ht="17.25" customHeight="1" spans="1:17" x14ac:dyDescent="0.25">
      <c r="A42" s="17" t="s">
        <v>1225</v>
      </c>
      <c r="B42" s="32">
        <v>290</v>
      </c>
      <c r="C42" s="14"/>
      <c r="D42" s="32">
        <v>240</v>
      </c>
      <c r="E42" s="14"/>
      <c r="F42" s="14"/>
      <c r="G42" s="14"/>
      <c r="H42" s="14"/>
      <c r="I42" s="18"/>
      <c r="J42" s="18"/>
      <c r="K42" s="14"/>
      <c r="L42" s="32">
        <v>300</v>
      </c>
      <c r="M42" s="14"/>
      <c r="N42" s="14"/>
      <c r="O42" s="14"/>
      <c r="P42" s="4"/>
    </row>
    <row r="43" ht="17.25" customHeight="1" spans="1:17" x14ac:dyDescent="0.25">
      <c r="A43" s="17" t="s">
        <v>1226</v>
      </c>
      <c r="B43" s="32">
        <v>150</v>
      </c>
      <c r="C43" s="14"/>
      <c r="D43" s="32">
        <v>400</v>
      </c>
      <c r="E43" s="14"/>
      <c r="F43" s="14"/>
      <c r="G43" s="14"/>
      <c r="H43" s="14"/>
      <c r="I43" s="32">
        <v>90</v>
      </c>
      <c r="J43" s="32">
        <v>50</v>
      </c>
      <c r="K43" s="14"/>
      <c r="L43" s="18"/>
      <c r="M43" s="14"/>
      <c r="N43" s="14"/>
      <c r="O43" s="14"/>
      <c r="P43" s="4"/>
    </row>
    <row r="44" ht="17.25" customHeight="1" spans="1:17" x14ac:dyDescent="0.25">
      <c r="A44" s="17" t="s">
        <v>1227</v>
      </c>
      <c r="B44" s="18"/>
      <c r="C44" s="14"/>
      <c r="D44" s="18"/>
      <c r="E44" s="14"/>
      <c r="F44" s="14"/>
      <c r="G44" s="14"/>
      <c r="H44" s="14"/>
      <c r="I44" s="32">
        <v>110</v>
      </c>
      <c r="J44" s="32">
        <v>30</v>
      </c>
      <c r="K44" s="14"/>
      <c r="L44" s="18"/>
      <c r="M44" s="14"/>
      <c r="N44" s="14"/>
      <c r="O44" s="14"/>
      <c r="P44" s="4"/>
    </row>
    <row r="45" ht="17.25" customHeight="1" spans="1:17" x14ac:dyDescent="0.25">
      <c r="A45" s="17" t="s">
        <v>401</v>
      </c>
      <c r="B45" s="32">
        <v>318</v>
      </c>
      <c r="C45" s="14"/>
      <c r="D45" s="32">
        <v>226</v>
      </c>
      <c r="E45" s="14"/>
      <c r="F45" s="14"/>
      <c r="G45" s="14"/>
      <c r="H45" s="14"/>
      <c r="I45" s="18"/>
      <c r="J45" s="18"/>
      <c r="K45" s="14"/>
      <c r="L45" s="32">
        <v>100</v>
      </c>
      <c r="M45" s="14"/>
      <c r="N45" s="14"/>
      <c r="O45" s="14"/>
      <c r="P45" s="4"/>
    </row>
    <row r="46" ht="17.25" customHeight="1" spans="1:17" x14ac:dyDescent="0.25">
      <c r="A46" s="17" t="s">
        <v>1228</v>
      </c>
      <c r="B46" s="18"/>
      <c r="C46" s="14"/>
      <c r="D46" s="18"/>
      <c r="E46" s="14"/>
      <c r="F46" s="14"/>
      <c r="G46" s="14"/>
      <c r="H46" s="14"/>
      <c r="I46" s="32">
        <v>100</v>
      </c>
      <c r="J46" s="32">
        <v>25</v>
      </c>
      <c r="K46" s="14"/>
      <c r="L46" s="18"/>
      <c r="M46" s="14"/>
      <c r="N46" s="14"/>
      <c r="O46" s="14"/>
      <c r="P46" s="4"/>
    </row>
    <row r="47" ht="17.25" customHeight="1" spans="1:17" x14ac:dyDescent="0.25">
      <c r="A47" s="17" t="s">
        <v>1229</v>
      </c>
      <c r="B47" s="18"/>
      <c r="C47" s="14"/>
      <c r="D47" s="18"/>
      <c r="E47" s="14"/>
      <c r="F47" s="14"/>
      <c r="G47" s="14"/>
      <c r="H47" s="14"/>
      <c r="I47" s="18"/>
      <c r="J47" s="32">
        <v>45</v>
      </c>
      <c r="K47" s="14"/>
      <c r="L47" s="18"/>
      <c r="M47" s="14"/>
      <c r="N47" s="14"/>
      <c r="O47" s="14"/>
      <c r="P47" s="4"/>
    </row>
    <row r="48" ht="17.25" customHeight="1" spans="1:17" x14ac:dyDescent="0.25">
      <c r="A48" s="108" t="s">
        <v>1230</v>
      </c>
      <c r="B48" s="109">
        <f>SUM(C46:C52)</f>
      </c>
      <c r="C48" s="237"/>
      <c r="D48" s="109">
        <f>SUM(E46:E52)</f>
      </c>
      <c r="E48" s="109">
        <f>SUM(F46:F52)</f>
      </c>
      <c r="F48" s="109">
        <f>SUM(G46:G52)</f>
      </c>
      <c r="G48" s="109">
        <f>SUM(H46:H52)</f>
      </c>
      <c r="H48" s="237"/>
      <c r="I48" s="109">
        <f>SUM(J46:J52)</f>
      </c>
      <c r="J48" s="109">
        <f>SUM(K46:K52)</f>
      </c>
      <c r="K48" s="109">
        <f>SUM(L46:L52)</f>
      </c>
      <c r="L48" s="109">
        <f>SUM(M46:M52)</f>
      </c>
      <c r="M48" s="237"/>
      <c r="N48" s="237"/>
      <c r="O48" s="110"/>
      <c r="P48" s="4"/>
    </row>
    <row r="49" ht="17.25" customHeight="1" spans="1:17" x14ac:dyDescent="0.25">
      <c r="A49" s="17" t="s">
        <v>1231</v>
      </c>
      <c r="B49" s="18"/>
      <c r="C49" s="14"/>
      <c r="D49" s="32">
        <v>200</v>
      </c>
      <c r="E49" s="32">
        <v>100</v>
      </c>
      <c r="F49" s="32">
        <v>100</v>
      </c>
      <c r="G49" s="18"/>
      <c r="H49" s="14"/>
      <c r="I49" s="14"/>
      <c r="J49" s="18"/>
      <c r="K49" s="18"/>
      <c r="L49" s="18"/>
      <c r="M49" s="14"/>
      <c r="N49" s="14"/>
      <c r="O49" s="14"/>
      <c r="P49" s="4"/>
    </row>
    <row r="50" ht="17.25" customHeight="1" spans="1:17" x14ac:dyDescent="0.25">
      <c r="A50" s="17" t="s">
        <v>1232</v>
      </c>
      <c r="B50" s="18"/>
      <c r="C50" s="14"/>
      <c r="D50" s="18"/>
      <c r="E50" s="18"/>
      <c r="F50" s="18"/>
      <c r="G50" s="18"/>
      <c r="H50" s="14"/>
      <c r="I50" s="14"/>
      <c r="J50" s="88">
        <v>-15</v>
      </c>
      <c r="K50" s="18"/>
      <c r="L50" s="18"/>
      <c r="M50" s="14"/>
      <c r="N50" s="14"/>
      <c r="O50" s="14"/>
      <c r="P50" s="4"/>
    </row>
    <row r="51" ht="17.25" customHeight="1" spans="1:17" x14ac:dyDescent="0.25">
      <c r="A51" s="17" t="s">
        <v>1232</v>
      </c>
      <c r="B51" s="32">
        <v>430</v>
      </c>
      <c r="C51" s="14"/>
      <c r="D51" s="32">
        <v>860</v>
      </c>
      <c r="E51" s="18"/>
      <c r="F51" s="18"/>
      <c r="G51" s="18"/>
      <c r="H51" s="14"/>
      <c r="I51" s="14"/>
      <c r="J51" s="18"/>
      <c r="K51" s="18"/>
      <c r="L51" s="32">
        <v>700</v>
      </c>
      <c r="M51" s="14"/>
      <c r="N51" s="14"/>
      <c r="O51" s="14"/>
      <c r="P51" s="4"/>
    </row>
    <row r="52" ht="17.25" customHeight="1" spans="1:17" x14ac:dyDescent="0.25">
      <c r="A52" s="17" t="s">
        <v>1233</v>
      </c>
      <c r="B52" s="32">
        <v>140</v>
      </c>
      <c r="C52" s="14"/>
      <c r="D52" s="32">
        <v>278</v>
      </c>
      <c r="E52" s="18"/>
      <c r="F52" s="18"/>
      <c r="G52" s="32">
        <v>260</v>
      </c>
      <c r="H52" s="14"/>
      <c r="I52" s="14"/>
      <c r="J52" s="18"/>
      <c r="K52" s="18"/>
      <c r="L52" s="18"/>
      <c r="M52" s="14"/>
      <c r="N52" s="14"/>
      <c r="O52" s="14"/>
      <c r="P52" s="4"/>
    </row>
    <row r="53" ht="17.25" customHeight="1" spans="1:17" x14ac:dyDescent="0.25">
      <c r="A53" s="108" t="s">
        <v>1234</v>
      </c>
      <c r="B53" s="109">
        <f>SUM(C53:C57)</f>
      </c>
      <c r="C53" s="237"/>
      <c r="D53" s="109">
        <f>SUM(E53:E57)</f>
      </c>
      <c r="E53" s="109">
        <f>SUM(F53:F57)</f>
      </c>
      <c r="F53" s="109">
        <f>SUM(G53:G57)</f>
      </c>
      <c r="G53" s="109">
        <f>SUM(H53:H57)</f>
      </c>
      <c r="H53" s="237"/>
      <c r="I53" s="109">
        <f>SUM(J53:J57)</f>
      </c>
      <c r="J53" s="109">
        <f>SUM(K53:K54)</f>
      </c>
      <c r="K53" s="109">
        <f>SUM(L53:L57)</f>
      </c>
      <c r="L53" s="109">
        <f>SUM(M53:M57)</f>
      </c>
      <c r="M53" s="237"/>
      <c r="N53" s="237"/>
      <c r="O53" s="110"/>
      <c r="P53" s="4"/>
    </row>
    <row r="54" ht="17.25" customHeight="1" spans="1:17" x14ac:dyDescent="0.25">
      <c r="A54" s="13" t="s">
        <v>1235</v>
      </c>
      <c r="B54" s="15">
        <v>84</v>
      </c>
      <c r="C54" s="14"/>
      <c r="D54" s="15">
        <v>160</v>
      </c>
      <c r="E54" s="14"/>
      <c r="F54" s="14"/>
      <c r="G54" s="146">
        <v>76</v>
      </c>
      <c r="H54" s="147"/>
      <c r="I54" s="15">
        <v>30</v>
      </c>
      <c r="J54" s="14"/>
      <c r="K54" s="14"/>
      <c r="L54" s="15">
        <v>200</v>
      </c>
      <c r="M54" s="14"/>
      <c r="N54" s="14"/>
      <c r="O54" s="14"/>
      <c r="P54" s="4"/>
    </row>
    <row r="55" ht="17.25" customHeight="1" spans="1:17" x14ac:dyDescent="0.25">
      <c r="A55" s="13" t="s">
        <v>1236</v>
      </c>
      <c r="B55" s="15">
        <v>326</v>
      </c>
      <c r="C55" s="14"/>
      <c r="D55" s="15">
        <v>660</v>
      </c>
      <c r="E55" s="14"/>
      <c r="F55" s="14"/>
      <c r="G55" s="147"/>
      <c r="H55" s="147"/>
      <c r="I55" s="15">
        <v>30</v>
      </c>
      <c r="J55" s="14"/>
      <c r="K55" s="14"/>
      <c r="L55" s="15">
        <v>620</v>
      </c>
      <c r="M55" s="14"/>
      <c r="N55" s="14"/>
      <c r="O55" s="14"/>
      <c r="P55" s="4"/>
    </row>
    <row r="56" ht="17.25" customHeight="1" spans="1:17" x14ac:dyDescent="0.25">
      <c r="A56" s="108" t="s">
        <v>1237</v>
      </c>
      <c r="B56" s="109">
        <f>SUM(C58:C60)</f>
      </c>
      <c r="C56" s="237"/>
      <c r="D56" s="109">
        <f>SUM(E58:E60)</f>
      </c>
      <c r="E56" s="109">
        <f>SUM(F58:F60)</f>
      </c>
      <c r="F56" s="109">
        <f>SUM(G58:G60)</f>
      </c>
      <c r="G56" s="109">
        <f>SUM(H58:H60)</f>
      </c>
      <c r="H56" s="237"/>
      <c r="I56" s="109">
        <f>SUM(J58:J60)</f>
      </c>
      <c r="J56" s="109">
        <f>SUM(K58:K60)</f>
      </c>
      <c r="K56" s="109">
        <f>SUM(L58:L60)</f>
      </c>
      <c r="L56" s="109">
        <f>SUM(M58:M60)</f>
      </c>
      <c r="M56" s="237"/>
      <c r="N56" s="237"/>
      <c r="O56" s="110"/>
      <c r="P56" s="4"/>
    </row>
    <row r="57" ht="17.25" customHeight="1" spans="1:17" x14ac:dyDescent="0.25">
      <c r="A57" s="17" t="s">
        <v>1238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5">
        <v>1000</v>
      </c>
      <c r="M57" s="14"/>
      <c r="N57" s="14"/>
      <c r="O57" s="14"/>
      <c r="P57" s="4"/>
    </row>
    <row r="58" ht="17.25" customHeight="1" spans="1:17" x14ac:dyDescent="0.25">
      <c r="A58" s="108" t="s">
        <v>1239</v>
      </c>
      <c r="B58" s="109">
        <f>SUM(C61:C62)</f>
      </c>
      <c r="C58" s="237"/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237"/>
      <c r="I58" s="109">
        <f>SUM(J61:J62)</f>
      </c>
      <c r="J58" s="109">
        <f>SUM(K61:K62)</f>
      </c>
      <c r="K58" s="109">
        <f>SUM(L61:L62)</f>
      </c>
      <c r="L58" s="109">
        <f>SUM(M61:M62)</f>
      </c>
      <c r="M58" s="237"/>
      <c r="N58" s="237"/>
      <c r="O58" s="110"/>
      <c r="P58" s="4"/>
    </row>
    <row r="59" ht="17.25" customHeight="1" spans="1:17" x14ac:dyDescent="0.25">
      <c r="A59" s="17" t="s">
        <v>1240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32">
        <v>198</v>
      </c>
      <c r="N59" s="32">
        <v>400</v>
      </c>
      <c r="O59" s="14"/>
      <c r="P59" s="4"/>
    </row>
    <row r="60" ht="17.25" customHeight="1" spans="1:17" x14ac:dyDescent="0.25">
      <c r="A60" s="108" t="s">
        <v>1241</v>
      </c>
      <c r="B60" s="109">
        <f>SUM(C63:C64)</f>
      </c>
      <c r="C60" s="237"/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237"/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10"/>
      <c r="P60" s="4"/>
    </row>
    <row r="61" ht="17.25" customHeight="1" spans="1:17" x14ac:dyDescent="0.25">
      <c r="A61" s="17" t="s">
        <v>1242</v>
      </c>
      <c r="B61" s="18"/>
      <c r="C61" s="18"/>
      <c r="D61" s="18"/>
      <c r="E61" s="14"/>
      <c r="F61" s="14"/>
      <c r="G61" s="140"/>
      <c r="H61" s="140"/>
      <c r="I61" s="14"/>
      <c r="J61" s="32">
        <v>-117</v>
      </c>
      <c r="K61" s="140"/>
      <c r="L61" s="18"/>
      <c r="M61" s="14"/>
      <c r="N61" s="14"/>
      <c r="O61" s="14"/>
      <c r="P61" s="4"/>
    </row>
    <row r="62" ht="17.25" customHeight="1" spans="1:17" x14ac:dyDescent="0.25">
      <c r="A62" s="479" t="s">
        <v>1243</v>
      </c>
      <c r="B62" s="32">
        <v>200</v>
      </c>
      <c r="C62" s="32">
        <v>200</v>
      </c>
      <c r="D62" s="32">
        <v>400</v>
      </c>
      <c r="E62" s="14"/>
      <c r="F62" s="14"/>
      <c r="G62" s="141">
        <v>127</v>
      </c>
      <c r="H62" s="141">
        <v>300</v>
      </c>
      <c r="I62" s="14"/>
      <c r="J62" s="18"/>
      <c r="K62" s="140"/>
      <c r="L62" s="141">
        <v>300</v>
      </c>
      <c r="M62" s="14"/>
      <c r="N62" s="14"/>
      <c r="O62" s="14"/>
      <c r="P62" s="4"/>
    </row>
    <row r="63" ht="17.25" customHeight="1" spans="1:17" x14ac:dyDescent="0.25">
      <c r="A63" s="148" t="s">
        <v>414</v>
      </c>
      <c r="B63" s="9">
        <v>100</v>
      </c>
      <c r="C63" s="9">
        <v>100</v>
      </c>
      <c r="D63" s="9">
        <v>200</v>
      </c>
      <c r="E63" s="14"/>
      <c r="F63" s="14"/>
      <c r="G63" s="480">
        <v>27</v>
      </c>
      <c r="H63" s="188"/>
      <c r="I63" s="14"/>
      <c r="J63" s="10"/>
      <c r="K63" s="188"/>
      <c r="L63" s="10"/>
      <c r="M63" s="14"/>
      <c r="N63" s="14"/>
      <c r="O63" s="14"/>
      <c r="P63" s="4"/>
    </row>
    <row r="64" ht="17.25" customHeight="1" spans="1:17" x14ac:dyDescent="0.25">
      <c r="A64" s="108" t="s">
        <v>1244</v>
      </c>
      <c r="B64" s="109">
        <f>SUM(C65:C68)</f>
      </c>
      <c r="C64" s="109">
        <f>SUM(D65:D68)</f>
      </c>
      <c r="D64" s="109">
        <f>SUM(E65:E68)</f>
      </c>
      <c r="E64" s="109">
        <f>SUM(F65:F68)</f>
      </c>
      <c r="F64" s="109">
        <f>SUM(G65:G68)</f>
      </c>
      <c r="G64" s="109">
        <f>SUM(H65:H68)</f>
      </c>
      <c r="H64" s="109">
        <f>SUM(I65:I68)</f>
      </c>
      <c r="I64" s="109">
        <f>SUM(J65:J68)</f>
      </c>
      <c r="J64" s="109">
        <f>SUM(K65:K68)</f>
      </c>
      <c r="K64" s="109">
        <f>SUM(L65:L68)</f>
      </c>
      <c r="L64" s="109">
        <f>SUM(M65:M68)</f>
      </c>
      <c r="M64" s="109">
        <f>SUM(N65:N68)</f>
      </c>
      <c r="N64" s="109">
        <f>SUM(O65:O68)</f>
      </c>
      <c r="O64" s="110"/>
      <c r="P64" s="4"/>
    </row>
    <row r="65" ht="17.25" customHeight="1" spans="1:17" x14ac:dyDescent="0.25">
      <c r="A65" s="17" t="s">
        <v>1245</v>
      </c>
      <c r="B65" s="14"/>
      <c r="C65" s="14"/>
      <c r="D65" s="14"/>
      <c r="E65" s="14"/>
      <c r="F65" s="14"/>
      <c r="G65" s="141">
        <v>146</v>
      </c>
      <c r="H65" s="14"/>
      <c r="I65" s="14"/>
      <c r="J65" s="14"/>
      <c r="K65" s="14"/>
      <c r="L65" s="14"/>
      <c r="M65" s="14"/>
      <c r="N65" s="14"/>
      <c r="O65" s="14"/>
      <c r="P65" s="4"/>
    </row>
    <row r="66" ht="17.25" customHeight="1" spans="1:17" x14ac:dyDescent="0.25">
      <c r="A66" s="108" t="s">
        <v>1246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10"/>
      <c r="P66" s="4"/>
    </row>
    <row r="67" ht="17.25" customHeight="1" spans="1:17" x14ac:dyDescent="0.25">
      <c r="A67" s="476"/>
      <c r="B67" s="389"/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89"/>
      <c r="N67" s="389"/>
      <c r="O67" s="389"/>
      <c r="P67" s="4"/>
    </row>
    <row r="68" ht="17.25" customHeight="1" spans="1:17" x14ac:dyDescent="0.25">
      <c r="A68" s="108" t="s">
        <v>1247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10"/>
      <c r="P68" s="4"/>
    </row>
    <row r="69" ht="17.25" customHeight="1" spans="1:17" x14ac:dyDescent="0.25">
      <c r="A69" s="17" t="s">
        <v>1248</v>
      </c>
      <c r="B69" s="18"/>
      <c r="C69" s="32">
        <v>-82</v>
      </c>
      <c r="D69" s="18"/>
      <c r="E69" s="14"/>
      <c r="F69" s="14"/>
      <c r="G69" s="141">
        <v>-65</v>
      </c>
      <c r="H69" s="140"/>
      <c r="I69" s="32">
        <v>-35</v>
      </c>
      <c r="J69" s="18"/>
      <c r="K69" s="140"/>
      <c r="L69" s="18"/>
      <c r="M69" s="14"/>
      <c r="N69" s="14"/>
      <c r="O69" s="14"/>
      <c r="P69" s="4"/>
    </row>
    <row r="70" ht="17.25" customHeight="1" spans="1:17" x14ac:dyDescent="0.25">
      <c r="A70" s="17" t="s">
        <v>1249</v>
      </c>
      <c r="B70" s="32">
        <v>-177</v>
      </c>
      <c r="C70" s="18"/>
      <c r="D70" s="32">
        <v>-222</v>
      </c>
      <c r="E70" s="14"/>
      <c r="F70" s="14"/>
      <c r="G70" s="140"/>
      <c r="H70" s="140"/>
      <c r="I70" s="32">
        <v>-23</v>
      </c>
      <c r="J70" s="32">
        <v>-12</v>
      </c>
      <c r="K70" s="140"/>
      <c r="L70" s="32">
        <v>-11</v>
      </c>
      <c r="M70" s="14"/>
      <c r="N70" s="14"/>
      <c r="O70" s="14"/>
      <c r="P70" s="4"/>
    </row>
    <row r="71" ht="17.25" customHeight="1" spans="1:17" x14ac:dyDescent="0.25">
      <c r="A71" s="108" t="s">
        <v>1250</v>
      </c>
      <c r="B71" s="109">
        <f>SUM(C73:C75)</f>
      </c>
      <c r="C71" s="109">
        <f>SUM(D73:D75)</f>
      </c>
      <c r="D71" s="109">
        <f>SUM(E73:E75)</f>
      </c>
      <c r="E71" s="109">
        <f>SUM(F73:F75)</f>
      </c>
      <c r="F71" s="109">
        <f>SUM(G73:G75)</f>
      </c>
      <c r="G71" s="109">
        <f>SUM(H73:H75)</f>
      </c>
      <c r="H71" s="109">
        <f>SUM(I73:I75)</f>
      </c>
      <c r="I71" s="109">
        <f>SUM(J73:J75)</f>
      </c>
      <c r="J71" s="109">
        <f>SUM(K73:K75)</f>
      </c>
      <c r="K71" s="109">
        <f>SUM(L73:L75)</f>
      </c>
      <c r="L71" s="109">
        <f>SUM(M73:M75)</f>
      </c>
      <c r="M71" s="109">
        <f>SUM(N73:N75)</f>
      </c>
      <c r="N71" s="109">
        <f>SUM(O73:O75)</f>
      </c>
      <c r="O71" s="110"/>
      <c r="P71" s="4"/>
    </row>
    <row r="72" ht="17.25" customHeight="1" spans="1:17" x14ac:dyDescent="0.25">
      <c r="A72" s="17" t="s">
        <v>1251</v>
      </c>
      <c r="B72" s="32">
        <v>-64</v>
      </c>
      <c r="C72" s="32">
        <v>-12</v>
      </c>
      <c r="D72" s="32">
        <v>-15</v>
      </c>
      <c r="E72" s="141">
        <v>-1</v>
      </c>
      <c r="F72" s="140"/>
      <c r="G72" s="140"/>
      <c r="H72" s="140"/>
      <c r="I72" s="32">
        <v>-5</v>
      </c>
      <c r="J72" s="32">
        <v>-4</v>
      </c>
      <c r="K72" s="140"/>
      <c r="L72" s="32">
        <v>-11</v>
      </c>
      <c r="M72" s="18"/>
      <c r="N72" s="18"/>
      <c r="O72" s="18"/>
      <c r="P72" s="4"/>
    </row>
    <row r="73" ht="17.25" customHeight="1" spans="1:17" x14ac:dyDescent="0.25">
      <c r="A73" s="17" t="s">
        <v>1252</v>
      </c>
      <c r="B73" s="32">
        <v>-84</v>
      </c>
      <c r="C73" s="18"/>
      <c r="D73" s="32">
        <v>-164</v>
      </c>
      <c r="E73" s="140"/>
      <c r="F73" s="140"/>
      <c r="G73" s="141">
        <v>-33</v>
      </c>
      <c r="H73" s="140"/>
      <c r="I73" s="18"/>
      <c r="J73" s="18"/>
      <c r="K73" s="141">
        <v>-25</v>
      </c>
      <c r="L73" s="32">
        <v>-138</v>
      </c>
      <c r="M73" s="18"/>
      <c r="N73" s="18"/>
      <c r="O73" s="18"/>
      <c r="P73" s="4"/>
    </row>
    <row r="74" ht="17.25" customHeight="1" spans="1:17" x14ac:dyDescent="0.25">
      <c r="A74" s="108" t="s">
        <v>1253</v>
      </c>
      <c r="B74" s="109">
        <f>SUM(C76:C78)</f>
      </c>
      <c r="C74" s="109">
        <f>SUM(D76:D78)</f>
      </c>
      <c r="D74" s="109">
        <f>SUM(E76:E78)</f>
      </c>
      <c r="E74" s="109">
        <f>SUM(F76:F78)</f>
      </c>
      <c r="F74" s="109">
        <f>SUM(G76:G78)</f>
      </c>
      <c r="G74" s="109">
        <f>SUM(H76:H78)</f>
      </c>
      <c r="H74" s="109">
        <f>SUM(I76:I78)</f>
      </c>
      <c r="I74" s="109">
        <f>SUM(J76:J78)</f>
      </c>
      <c r="J74" s="109">
        <f>SUM(K76:K78)</f>
      </c>
      <c r="K74" s="109">
        <f>SUM(L76:L78)</f>
      </c>
      <c r="L74" s="109">
        <f>SUM(M76:M78)</f>
      </c>
      <c r="M74" s="109">
        <f>SUM(N76:N78)</f>
      </c>
      <c r="N74" s="109">
        <f>SUM(O76:O78)</f>
      </c>
      <c r="O74" s="110"/>
      <c r="P74" s="4"/>
    </row>
    <row r="75" ht="17.25" customHeight="1" spans="1:17" x14ac:dyDescent="0.25">
      <c r="A75" s="17" t="s">
        <v>1254</v>
      </c>
      <c r="B75" s="32">
        <v>-38</v>
      </c>
      <c r="C75" s="18"/>
      <c r="D75" s="32">
        <v>-57</v>
      </c>
      <c r="E75" s="18"/>
      <c r="F75" s="18"/>
      <c r="G75" s="32">
        <v>-23</v>
      </c>
      <c r="H75" s="18"/>
      <c r="I75" s="18"/>
      <c r="J75" s="18"/>
      <c r="K75" s="18"/>
      <c r="L75" s="32">
        <v>-59</v>
      </c>
      <c r="M75" s="18"/>
      <c r="N75" s="18"/>
      <c r="O75" s="18"/>
      <c r="P75" s="4"/>
    </row>
    <row r="76" ht="17.25" customHeight="1" spans="1:17" x14ac:dyDescent="0.25">
      <c r="A76" s="108" t="s">
        <v>1255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10"/>
      <c r="P76" s="4"/>
    </row>
    <row r="77" ht="17.25" customHeight="1" spans="1:17" x14ac:dyDescent="0.25">
      <c r="A77" s="17" t="s">
        <v>1256</v>
      </c>
      <c r="B77" s="32">
        <v>150</v>
      </c>
      <c r="C77" s="18"/>
      <c r="D77" s="32">
        <v>300</v>
      </c>
      <c r="E77" s="18"/>
      <c r="F77" s="18"/>
      <c r="G77" s="32">
        <v>42</v>
      </c>
      <c r="H77" s="18"/>
      <c r="I77" s="18"/>
      <c r="J77" s="18"/>
      <c r="K77" s="32">
        <v>80</v>
      </c>
      <c r="L77" s="32">
        <v>500</v>
      </c>
      <c r="M77" s="18"/>
      <c r="N77" s="18"/>
      <c r="O77" s="32">
        <v>8</v>
      </c>
      <c r="P77" s="4"/>
    </row>
    <row r="78" ht="17.25" customHeight="1" spans="1:17" x14ac:dyDescent="0.25">
      <c r="A78" s="17" t="s">
        <v>1257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32">
        <v>112</v>
      </c>
      <c r="P78" s="4"/>
    </row>
    <row r="79" ht="17.25" customHeight="1" spans="1:17" x14ac:dyDescent="0.25">
      <c r="A79" s="108" t="s">
        <v>1258</v>
      </c>
      <c r="B79" s="109">
        <f>SUM(C81:C83)</f>
      </c>
      <c r="C79" s="109">
        <f>SUM(D81:D83)</f>
      </c>
      <c r="D79" s="109">
        <f>SUM(E81:E83)</f>
      </c>
      <c r="E79" s="109">
        <f>SUM(F81:F83)</f>
      </c>
      <c r="F79" s="109">
        <f>SUM(G81:G83)</f>
      </c>
      <c r="G79" s="109">
        <f>SUM(H81:H83)</f>
      </c>
      <c r="H79" s="109">
        <f>SUM(I81:I83)</f>
      </c>
      <c r="I79" s="109">
        <f>SUM(J81:J83)</f>
      </c>
      <c r="J79" s="109">
        <f>SUM(K81:K83)</f>
      </c>
      <c r="K79" s="109">
        <f>SUM(L81:L83)</f>
      </c>
      <c r="L79" s="109">
        <f>SUM(M81:M83)</f>
      </c>
      <c r="M79" s="109">
        <f>SUM(N81:N83)</f>
      </c>
      <c r="N79" s="109">
        <f>SUM(O81:O83)</f>
      </c>
      <c r="O79" s="109">
        <f>SUM(P81:P83)</f>
      </c>
      <c r="P79" s="4"/>
    </row>
    <row r="80" ht="17.25" customHeight="1" spans="1:17" x14ac:dyDescent="0.25">
      <c r="A80" s="57" t="s">
        <v>1259</v>
      </c>
      <c r="B80" s="70">
        <v>-74</v>
      </c>
      <c r="C80" s="58"/>
      <c r="D80" s="70">
        <v>-93</v>
      </c>
      <c r="E80" s="58"/>
      <c r="F80" s="58"/>
      <c r="G80" s="70">
        <v>-47</v>
      </c>
      <c r="H80" s="58"/>
      <c r="I80" s="58"/>
      <c r="J80" s="58"/>
      <c r="K80" s="58"/>
      <c r="L80" s="70">
        <v>-2</v>
      </c>
      <c r="M80" s="58"/>
      <c r="N80" s="58"/>
      <c r="O80" s="58"/>
      <c r="P80" s="4"/>
    </row>
    <row r="81" ht="17.25" customHeight="1" spans="1:17" x14ac:dyDescent="0.25">
      <c r="A81" s="108" t="s">
        <v>1260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  <c r="I81" s="109">
        <f>SUM(J84:J85)</f>
      </c>
      <c r="J81" s="109">
        <f>SUM(K84:K85)</f>
      </c>
      <c r="K81" s="109">
        <f>SUM(L84:L85)</f>
      </c>
      <c r="L81" s="109">
        <f>SUM(M84:M85)</f>
      </c>
      <c r="M81" s="109">
        <f>SUM(N84:N85)</f>
      </c>
      <c r="N81" s="109">
        <f>SUM(O84:O85)</f>
      </c>
      <c r="O81" s="109">
        <f>SUM(P84:P85)</f>
      </c>
      <c r="P81" s="4"/>
    </row>
    <row r="82" ht="17.25" customHeight="1" spans="1:17" x14ac:dyDescent="0.25">
      <c r="A82" s="17" t="s">
        <v>1261</v>
      </c>
      <c r="B82" s="32">
        <v>-67</v>
      </c>
      <c r="C82" s="32">
        <v>-10</v>
      </c>
      <c r="D82" s="32">
        <v>-64</v>
      </c>
      <c r="E82" s="18"/>
      <c r="F82" s="18"/>
      <c r="G82" s="32">
        <v>-14</v>
      </c>
      <c r="H82" s="32">
        <v>-16</v>
      </c>
      <c r="I82" s="32">
        <v>-12</v>
      </c>
      <c r="J82" s="32">
        <v>-1</v>
      </c>
      <c r="K82" s="18"/>
      <c r="L82" s="32">
        <v>-2</v>
      </c>
      <c r="M82" s="18"/>
      <c r="N82" s="18"/>
      <c r="O82" s="18"/>
      <c r="P82" s="4"/>
    </row>
    <row r="83" ht="17.25" customHeight="1" spans="1:17" x14ac:dyDescent="0.25">
      <c r="A83" s="17" t="s">
        <v>1262</v>
      </c>
      <c r="B83" s="32">
        <v>-68</v>
      </c>
      <c r="C83" s="32">
        <v>-17</v>
      </c>
      <c r="D83" s="32">
        <v>-28</v>
      </c>
      <c r="E83" s="18"/>
      <c r="F83" s="18"/>
      <c r="G83" s="32">
        <v>-18</v>
      </c>
      <c r="H83" s="32">
        <v>-8</v>
      </c>
      <c r="I83" s="18"/>
      <c r="J83" s="18"/>
      <c r="K83" s="18"/>
      <c r="L83" s="32">
        <v>-2</v>
      </c>
      <c r="M83" s="18"/>
      <c r="N83" s="18"/>
      <c r="O83" s="18"/>
      <c r="P83" s="4"/>
    </row>
    <row r="84" ht="17.25" customHeight="1" spans="1:17" x14ac:dyDescent="0.25">
      <c r="A84" s="17" t="s">
        <v>1263</v>
      </c>
      <c r="B84" s="32">
        <v>-84</v>
      </c>
      <c r="C84" s="32">
        <v>-31</v>
      </c>
      <c r="D84" s="18"/>
      <c r="E84" s="18"/>
      <c r="F84" s="32">
        <v>-4</v>
      </c>
      <c r="G84" s="18"/>
      <c r="H84" s="18"/>
      <c r="I84" s="18"/>
      <c r="J84" s="18"/>
      <c r="K84" s="32">
        <v>-2</v>
      </c>
      <c r="L84" s="32">
        <v>-7</v>
      </c>
      <c r="M84" s="18"/>
      <c r="N84" s="18"/>
      <c r="O84" s="18"/>
      <c r="P84" s="4"/>
    </row>
    <row r="85" ht="17.25" customHeight="1" spans="1:17" x14ac:dyDescent="0.25">
      <c r="A85" s="108" t="s">
        <v>1264</v>
      </c>
      <c r="B85" s="109">
        <f>SUM(C86:C89)</f>
      </c>
      <c r="C85" s="109">
        <f>SUM(D86:D89)</f>
      </c>
      <c r="D85" s="109">
        <f>SUM(E86:E89)</f>
      </c>
      <c r="E85" s="109">
        <f>SUM(F86:F89)</f>
      </c>
      <c r="F85" s="109">
        <f>SUM(G86:G89)</f>
      </c>
      <c r="G85" s="109">
        <f>SUM(H86:H89)</f>
      </c>
      <c r="H85" s="109">
        <f>SUM(I86:I89)</f>
      </c>
      <c r="I85" s="109">
        <f>SUM(J86:J89)</f>
      </c>
      <c r="J85" s="109">
        <f>SUM(K86:K89)</f>
      </c>
      <c r="K85" s="109">
        <f>SUM(L86:L89)</f>
      </c>
      <c r="L85" s="109">
        <f>SUM(M86:M89)</f>
      </c>
      <c r="M85" s="109">
        <f>SUM(N86:N89)</f>
      </c>
      <c r="N85" s="109">
        <f>SUM(O86:O89)</f>
      </c>
      <c r="O85" s="109">
        <f>SUM(P86:P89)</f>
      </c>
      <c r="P85" s="4"/>
    </row>
    <row r="86" ht="17.25" customHeight="1" spans="1:17" x14ac:dyDescent="0.25">
      <c r="A86" s="481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4"/>
    </row>
    <row r="87" ht="17.25" customHeight="1" spans="1:17" x14ac:dyDescent="0.25">
      <c r="A87" s="108" t="s">
        <v>1265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109">
        <f>SUM(M90:M91)</f>
      </c>
      <c r="M87" s="109">
        <f>SUM(N90:N91)</f>
      </c>
      <c r="N87" s="109">
        <f>SUM(O90:O91)</f>
      </c>
      <c r="O87" s="109">
        <f>SUM(P90:P91)</f>
      </c>
      <c r="P87" s="4"/>
    </row>
    <row r="88" ht="17.25" customHeight="1" spans="1:17" x14ac:dyDescent="0.25">
      <c r="A88" s="17" t="s">
        <v>1266</v>
      </c>
      <c r="B88" s="32">
        <v>-86</v>
      </c>
      <c r="C88" s="32">
        <v>-5</v>
      </c>
      <c r="D88" s="32">
        <v>-81</v>
      </c>
      <c r="E88" s="18"/>
      <c r="F88" s="18"/>
      <c r="G88" s="32">
        <v>-5</v>
      </c>
      <c r="H88" s="32">
        <v>-6</v>
      </c>
      <c r="I88" s="18"/>
      <c r="J88" s="18"/>
      <c r="K88" s="32">
        <v>-2</v>
      </c>
      <c r="L88" s="32">
        <v>-297</v>
      </c>
      <c r="M88" s="18"/>
      <c r="N88" s="18"/>
      <c r="O88" s="18"/>
      <c r="P88" s="4"/>
    </row>
    <row r="89" ht="17.25" customHeight="1" spans="1:17" x14ac:dyDescent="0.25">
      <c r="A89" s="17" t="s">
        <v>1267</v>
      </c>
      <c r="B89" s="32">
        <v>-262</v>
      </c>
      <c r="C89" s="32">
        <v>-14</v>
      </c>
      <c r="D89" s="32">
        <v>-151</v>
      </c>
      <c r="E89" s="18"/>
      <c r="F89" s="18"/>
      <c r="G89" s="32">
        <v>-11</v>
      </c>
      <c r="H89" s="32">
        <v>-9</v>
      </c>
      <c r="I89" s="32">
        <v>-15</v>
      </c>
      <c r="J89" s="32">
        <v>-7</v>
      </c>
      <c r="K89" s="32">
        <v>-77</v>
      </c>
      <c r="L89" s="32">
        <v>-52</v>
      </c>
      <c r="M89" s="18"/>
      <c r="N89" s="18"/>
      <c r="O89" s="32">
        <v>-75</v>
      </c>
      <c r="P89" s="4"/>
    </row>
    <row r="90" ht="17.25" customHeight="1" spans="1:17" x14ac:dyDescent="0.25">
      <c r="A90" s="17" t="s">
        <v>1268</v>
      </c>
      <c r="B90" s="32">
        <v>-34</v>
      </c>
      <c r="C90" s="32">
        <v>-11</v>
      </c>
      <c r="D90" s="32">
        <v>-120</v>
      </c>
      <c r="E90" s="18"/>
      <c r="F90" s="32">
        <v>-3</v>
      </c>
      <c r="G90" s="32">
        <v>-6</v>
      </c>
      <c r="H90" s="18"/>
      <c r="I90" s="32">
        <v>-6</v>
      </c>
      <c r="J90" s="18"/>
      <c r="K90" s="32">
        <v>-90</v>
      </c>
      <c r="L90" s="32">
        <v>-305</v>
      </c>
      <c r="M90" s="18"/>
      <c r="N90" s="18"/>
      <c r="O90" s="18"/>
      <c r="P90" s="4"/>
    </row>
    <row r="91" ht="17.25" customHeight="1" spans="1:17" x14ac:dyDescent="0.25">
      <c r="A91" s="108" t="s">
        <v>1269</v>
      </c>
      <c r="B91" s="109">
        <f>SUM(C92:C95)</f>
      </c>
      <c r="C91" s="109">
        <f>SUM(D92:D95)</f>
      </c>
      <c r="D91" s="109">
        <f>SUM(E92:E95)</f>
      </c>
      <c r="E91" s="109">
        <f>SUM(F92:F95)</f>
      </c>
      <c r="F91" s="109">
        <f>SUM(G92:G95)</f>
      </c>
      <c r="G91" s="109">
        <f>SUM(H92:H95)</f>
      </c>
      <c r="H91" s="109">
        <f>SUM(I92:I95)</f>
      </c>
      <c r="I91" s="109">
        <f>SUM(J92:J95)</f>
      </c>
      <c r="J91" s="109">
        <f>SUM(K92:K95)</f>
      </c>
      <c r="K91" s="109">
        <f>SUM(L92:L95)</f>
      </c>
      <c r="L91" s="109">
        <f>SUM(M92:M95)</f>
      </c>
      <c r="M91" s="109">
        <f>SUM(N92:N95)</f>
      </c>
      <c r="N91" s="109">
        <f>SUM(O92:O95)</f>
      </c>
      <c r="O91" s="109">
        <f>SUM(P92:P95)</f>
      </c>
      <c r="P91" s="4"/>
    </row>
    <row r="92" ht="17.25" customHeight="1" spans="1:17" x14ac:dyDescent="0.25">
      <c r="A92" s="17" t="s">
        <v>1270</v>
      </c>
      <c r="B92" s="32">
        <v>-77</v>
      </c>
      <c r="C92" s="32">
        <v>-5</v>
      </c>
      <c r="D92" s="32">
        <v>-82</v>
      </c>
      <c r="E92" s="18"/>
      <c r="F92" s="18"/>
      <c r="G92" s="18"/>
      <c r="H92" s="18"/>
      <c r="I92" s="32">
        <v>-10</v>
      </c>
      <c r="J92" s="32">
        <v>-2</v>
      </c>
      <c r="K92" s="32">
        <v>-5</v>
      </c>
      <c r="L92" s="32">
        <v>-17</v>
      </c>
      <c r="M92" s="18"/>
      <c r="N92" s="18"/>
      <c r="O92" s="18"/>
      <c r="P92" s="4"/>
    </row>
    <row r="93" ht="17.25" customHeight="1" spans="1:17" x14ac:dyDescent="0.25">
      <c r="A93" s="108" t="s">
        <v>1271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109">
        <f>SUM(J96:J97)</f>
      </c>
      <c r="J93" s="109">
        <f>SUM(K96:K97)</f>
      </c>
      <c r="K93" s="109">
        <f>SUM(L96:L97)</f>
      </c>
      <c r="L93" s="109">
        <f>SUM(M96:M97)</f>
      </c>
      <c r="M93" s="109">
        <f>SUM(N96:N97)</f>
      </c>
      <c r="N93" s="109">
        <f>SUM(O96:O97)</f>
      </c>
      <c r="O93" s="109">
        <f>SUM(P96:P97)</f>
      </c>
      <c r="P93" s="4"/>
    </row>
    <row r="94" ht="17.25" customHeight="1" spans="1:17" x14ac:dyDescent="0.25">
      <c r="A94" s="17" t="s">
        <v>1272</v>
      </c>
      <c r="B94" s="32">
        <v>-118</v>
      </c>
      <c r="C94" s="18"/>
      <c r="D94" s="18"/>
      <c r="E94" s="18"/>
      <c r="F94" s="18"/>
      <c r="G94" s="18"/>
      <c r="H94" s="18"/>
      <c r="I94" s="32">
        <v>-15</v>
      </c>
      <c r="J94" s="18"/>
      <c r="K94" s="18"/>
      <c r="L94" s="32">
        <v>-33</v>
      </c>
      <c r="M94" s="18"/>
      <c r="N94" s="18"/>
      <c r="O94" s="18"/>
      <c r="P94" s="4"/>
    </row>
    <row r="95" ht="17.25" customHeight="1" spans="1:17" x14ac:dyDescent="0.25">
      <c r="A95" s="17" t="s">
        <v>1273</v>
      </c>
      <c r="B95" s="32">
        <v>-117</v>
      </c>
      <c r="C95" s="18"/>
      <c r="D95" s="18"/>
      <c r="E95" s="18"/>
      <c r="F95" s="18"/>
      <c r="G95" s="32">
        <v>-37</v>
      </c>
      <c r="H95" s="32">
        <v>-10</v>
      </c>
      <c r="I95" s="32">
        <v>-12</v>
      </c>
      <c r="J95" s="18"/>
      <c r="K95" s="18"/>
      <c r="L95" s="32">
        <v>-8</v>
      </c>
      <c r="M95" s="18"/>
      <c r="N95" s="18"/>
      <c r="O95" s="18"/>
      <c r="P95" s="4"/>
    </row>
    <row r="96" ht="17.25" customHeight="1" spans="1:17" x14ac:dyDescent="0.25">
      <c r="A96" s="17" t="s">
        <v>1274</v>
      </c>
      <c r="B96" s="32">
        <v>-84</v>
      </c>
      <c r="C96" s="18"/>
      <c r="D96" s="32">
        <v>-270</v>
      </c>
      <c r="E96" s="18"/>
      <c r="F96" s="18"/>
      <c r="G96" s="18"/>
      <c r="H96" s="18"/>
      <c r="I96" s="18"/>
      <c r="J96" s="18"/>
      <c r="K96" s="18"/>
      <c r="L96" s="32">
        <v>-5</v>
      </c>
      <c r="M96" s="18"/>
      <c r="N96" s="18"/>
      <c r="O96" s="18"/>
      <c r="P96" s="4"/>
    </row>
    <row r="97" ht="17.25" customHeight="1" spans="1:17" x14ac:dyDescent="0.25">
      <c r="A97" s="17" t="s">
        <v>1275</v>
      </c>
      <c r="B97" s="32">
        <v>-44</v>
      </c>
      <c r="C97" s="32">
        <v>-30</v>
      </c>
      <c r="D97" s="18"/>
      <c r="E97" s="18"/>
      <c r="F97" s="32">
        <v>-17</v>
      </c>
      <c r="G97" s="32">
        <v>-34</v>
      </c>
      <c r="H97" s="32">
        <v>-36</v>
      </c>
      <c r="I97" s="32">
        <v>-12</v>
      </c>
      <c r="J97" s="32">
        <v>-3</v>
      </c>
      <c r="K97" s="32">
        <v>-95</v>
      </c>
      <c r="L97" s="32">
        <v>-400</v>
      </c>
      <c r="M97" s="18"/>
      <c r="N97" s="18"/>
      <c r="O97" s="18"/>
      <c r="P97" s="4"/>
    </row>
    <row r="98" ht="17.25" customHeight="1" spans="1:17" x14ac:dyDescent="0.25">
      <c r="A98" s="108" t="s">
        <v>1276</v>
      </c>
      <c r="B98" s="109">
        <f>SUM(C98:C102)</f>
      </c>
      <c r="C98" s="109">
        <f>SUM(D98:D102)</f>
      </c>
      <c r="D98" s="109">
        <f>SUM(E98:E102)</f>
      </c>
      <c r="E98" s="109">
        <f>SUM(F98:F102)</f>
      </c>
      <c r="F98" s="109">
        <f>SUM(G98:G102)</f>
      </c>
      <c r="G98" s="109">
        <f>SUM(H98:H102)</f>
      </c>
      <c r="H98" s="109">
        <f>SUM(I98:I102)</f>
      </c>
      <c r="I98" s="109">
        <f>SUM(J98:J102)</f>
      </c>
      <c r="J98" s="109">
        <f>SUM(K98:K102)</f>
      </c>
      <c r="K98" s="109">
        <f>SUM(L98:L102)</f>
      </c>
      <c r="L98" s="109">
        <f>SUM(M98:M102)</f>
      </c>
      <c r="M98" s="109">
        <f>SUM(N98:N102)</f>
      </c>
      <c r="N98" s="109">
        <f>SUM(O98:O102)</f>
      </c>
      <c r="O98" s="109">
        <f>SUM(P98:P102)</f>
      </c>
      <c r="P98" s="4"/>
    </row>
    <row r="99" ht="17.25" customHeight="1" spans="1:17" x14ac:dyDescent="0.25">
      <c r="A99" s="481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4"/>
    </row>
    <row r="100" ht="17.25" customHeight="1" spans="1:17" x14ac:dyDescent="0.25">
      <c r="A100" s="108" t="s">
        <v>1277</v>
      </c>
      <c r="B100" s="109">
        <f>SUM(C103:C104)</f>
      </c>
      <c r="C100" s="109">
        <f>SUM(D103:D104)</f>
      </c>
      <c r="D100" s="109">
        <f>SUM(E103:E104)</f>
      </c>
      <c r="E100" s="109">
        <f>SUM(F103:F104)</f>
      </c>
      <c r="F100" s="109">
        <f>SUM(G103:G104)</f>
      </c>
      <c r="G100" s="109">
        <f>SUM(H103:H104)</f>
      </c>
      <c r="H100" s="109">
        <f>SUM(I103:I104)</f>
      </c>
      <c r="I100" s="109">
        <f>SUM(J103:J104)</f>
      </c>
      <c r="J100" s="109">
        <f>SUM(K103:K104)</f>
      </c>
      <c r="K100" s="109">
        <f>SUM(L103:L104)</f>
      </c>
      <c r="L100" s="109">
        <f>SUM(M103:M104)</f>
      </c>
      <c r="M100" s="109">
        <f>SUM(N103:N104)</f>
      </c>
      <c r="N100" s="109">
        <f>SUM(O103:O104)</f>
      </c>
      <c r="O100" s="109">
        <f>SUM(P103:P104)</f>
      </c>
      <c r="P100" s="4"/>
    </row>
    <row r="101" ht="17.25" customHeight="1" spans="1:17" x14ac:dyDescent="0.25">
      <c r="A101" s="481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4"/>
    </row>
    <row r="102" ht="17.25" customHeight="1" spans="1:17" x14ac:dyDescent="0.25">
      <c r="A102" s="108" t="s">
        <v>1278</v>
      </c>
      <c r="B102" s="109">
        <f>SUM(C105:C106)</f>
      </c>
      <c r="C102" s="109">
        <f>SUM(D105:D106)</f>
      </c>
      <c r="D102" s="109">
        <f>SUM(E105:E106)</f>
      </c>
      <c r="E102" s="109">
        <f>SUM(F105:F106)</f>
      </c>
      <c r="F102" s="109">
        <f>SUM(G105:G106)</f>
      </c>
      <c r="G102" s="109">
        <f>SUM(H105:H106)</f>
      </c>
      <c r="H102" s="109">
        <f>SUM(I105:I106)</f>
      </c>
      <c r="I102" s="109">
        <f>SUM(J105:J106)</f>
      </c>
      <c r="J102" s="109">
        <f>SUM(K105:K106)</f>
      </c>
      <c r="K102" s="109">
        <f>SUM(L105:L106)</f>
      </c>
      <c r="L102" s="109">
        <f>SUM(M105:M106)</f>
      </c>
      <c r="M102" s="109">
        <f>SUM(N105:N106)</f>
      </c>
      <c r="N102" s="109">
        <f>SUM(O105:O106)</f>
      </c>
      <c r="O102" s="109">
        <f>SUM(P105:P106)</f>
      </c>
      <c r="P102" s="4"/>
    </row>
    <row r="103" ht="14.25" customHeight="1" spans="1:17" x14ac:dyDescent="0.25">
      <c r="A103" s="17" t="s">
        <v>1279</v>
      </c>
      <c r="B103" s="32">
        <v>-23</v>
      </c>
      <c r="C103" s="32">
        <v>-23</v>
      </c>
      <c r="D103" s="32">
        <v>-71</v>
      </c>
      <c r="E103" s="32">
        <v>-5</v>
      </c>
      <c r="F103" s="32">
        <v>-2</v>
      </c>
      <c r="G103" s="32">
        <v>-43</v>
      </c>
      <c r="H103" s="32">
        <v>-34</v>
      </c>
      <c r="I103" s="32">
        <v>-6</v>
      </c>
      <c r="J103" s="32">
        <v>-1</v>
      </c>
      <c r="K103" s="18"/>
      <c r="L103" s="32">
        <v>-17</v>
      </c>
      <c r="M103" s="18"/>
      <c r="N103" s="18"/>
      <c r="O103" s="18"/>
      <c r="P103" s="4"/>
    </row>
    <row r="104" ht="14.25" customHeight="1" spans="1:17" x14ac:dyDescent="0.25">
      <c r="A104" s="17" t="s">
        <v>1280</v>
      </c>
      <c r="B104" s="32">
        <v>-79</v>
      </c>
      <c r="C104" s="32">
        <v>-18</v>
      </c>
      <c r="D104" s="18"/>
      <c r="E104" s="18"/>
      <c r="F104" s="18"/>
      <c r="G104" s="18"/>
      <c r="H104" s="18"/>
      <c r="I104" s="32">
        <v>-12</v>
      </c>
      <c r="J104" s="32">
        <v>-4</v>
      </c>
      <c r="K104" s="18"/>
      <c r="L104" s="32">
        <v>-8</v>
      </c>
      <c r="M104" s="18"/>
      <c r="N104" s="18"/>
      <c r="O104" s="18"/>
      <c r="P104" s="4"/>
    </row>
    <row r="105" ht="17.25" customHeight="1" spans="1:17" x14ac:dyDescent="0.25">
      <c r="A105" s="108" t="s">
        <v>1281</v>
      </c>
      <c r="B105" s="109">
        <f>SUM(C107:C109)</f>
      </c>
      <c r="C105" s="109">
        <f>SUM(D107:D109)</f>
      </c>
      <c r="D105" s="109">
        <f>SUM(E107:E109)</f>
      </c>
      <c r="E105" s="109">
        <f>SUM(F107:F109)</f>
      </c>
      <c r="F105" s="109">
        <f>SUM(G107:G109)</f>
      </c>
      <c r="G105" s="109">
        <f>SUM(H107:H109)</f>
      </c>
      <c r="H105" s="109">
        <f>SUM(I107:I109)</f>
      </c>
      <c r="I105" s="109">
        <f>SUM(J107:J109)</f>
      </c>
      <c r="J105" s="109">
        <f>SUM(K107:K109)</f>
      </c>
      <c r="K105" s="109">
        <f>SUM(L107:L109)</f>
      </c>
      <c r="L105" s="109">
        <f>SUM(M107:M109)</f>
      </c>
      <c r="M105" s="109">
        <f>SUM(N107:N109)</f>
      </c>
      <c r="N105" s="109">
        <f>SUM(O107:O109)</f>
      </c>
      <c r="O105" s="109">
        <f>SUM(P107:P109)</f>
      </c>
      <c r="P105" s="4"/>
    </row>
    <row r="106" ht="14.25" customHeight="1" spans="1:17" x14ac:dyDescent="0.25">
      <c r="A106" s="17" t="s">
        <v>1282</v>
      </c>
      <c r="B106" s="32">
        <v>-120</v>
      </c>
      <c r="C106" s="32">
        <v>-30</v>
      </c>
      <c r="D106" s="32">
        <v>-15</v>
      </c>
      <c r="E106" s="18"/>
      <c r="F106" s="32">
        <v>-6</v>
      </c>
      <c r="G106" s="32">
        <v>-25</v>
      </c>
      <c r="H106" s="32">
        <v>-13</v>
      </c>
      <c r="I106" s="32">
        <v>-21</v>
      </c>
      <c r="J106" s="32">
        <v>-11</v>
      </c>
      <c r="K106" s="32">
        <v>-3</v>
      </c>
      <c r="L106" s="32">
        <v>-56</v>
      </c>
      <c r="M106" s="18"/>
      <c r="N106" s="18"/>
      <c r="O106" s="18"/>
      <c r="P106" s="4"/>
    </row>
    <row r="107" ht="14.25" customHeight="1" spans="1:17" x14ac:dyDescent="0.25">
      <c r="A107" s="17" t="s">
        <v>1283</v>
      </c>
      <c r="B107" s="32">
        <v>-83</v>
      </c>
      <c r="C107" s="18"/>
      <c r="D107" s="32">
        <v>-125</v>
      </c>
      <c r="E107" s="18"/>
      <c r="F107" s="18"/>
      <c r="G107" s="18"/>
      <c r="H107" s="18"/>
      <c r="I107" s="32">
        <v>-30</v>
      </c>
      <c r="J107" s="18"/>
      <c r="K107" s="18"/>
      <c r="L107" s="32">
        <v>-133</v>
      </c>
      <c r="M107" s="18"/>
      <c r="N107" s="18"/>
      <c r="O107" s="18"/>
      <c r="P107" s="4"/>
    </row>
    <row r="108" ht="15.75" customHeight="1" spans="1:17" x14ac:dyDescent="0.25">
      <c r="A108" s="48" t="s">
        <v>1284</v>
      </c>
      <c r="B108" s="49">
        <v>-100</v>
      </c>
      <c r="C108" s="50"/>
      <c r="D108" s="49">
        <v>-350</v>
      </c>
      <c r="E108" s="50"/>
      <c r="F108" s="50"/>
      <c r="G108" s="50"/>
      <c r="H108" s="50"/>
      <c r="I108" s="50"/>
      <c r="J108" s="50"/>
      <c r="K108" s="50"/>
      <c r="L108" s="50"/>
      <c r="M108" s="49">
        <v>-198</v>
      </c>
      <c r="N108" s="49">
        <v>-400</v>
      </c>
      <c r="O108" s="49">
        <v>-45</v>
      </c>
      <c r="P108" s="215" t="s">
        <v>757</v>
      </c>
    </row>
    <row r="109" ht="14.25" customHeight="1" spans="1:17" x14ac:dyDescent="0.25">
      <c r="A109" s="17" t="s">
        <v>1285</v>
      </c>
      <c r="B109" s="32">
        <v>-84</v>
      </c>
      <c r="C109" s="32">
        <v>-12</v>
      </c>
      <c r="D109" s="32">
        <v>-127</v>
      </c>
      <c r="E109" s="32">
        <v>-2</v>
      </c>
      <c r="F109" s="32">
        <v>-4</v>
      </c>
      <c r="G109" s="18"/>
      <c r="H109" s="18"/>
      <c r="I109" s="18"/>
      <c r="J109" s="18"/>
      <c r="K109" s="32">
        <v>-14</v>
      </c>
      <c r="L109" s="32">
        <v>-151</v>
      </c>
      <c r="M109" s="18"/>
      <c r="N109" s="18"/>
      <c r="O109" s="18"/>
      <c r="P109" s="4"/>
    </row>
    <row r="110" ht="14.25" customHeight="1" spans="1:17" x14ac:dyDescent="0.25">
      <c r="A110" s="17" t="s">
        <v>1286</v>
      </c>
      <c r="B110" s="32">
        <v>-82</v>
      </c>
      <c r="C110" s="18"/>
      <c r="D110" s="18"/>
      <c r="E110" s="18"/>
      <c r="F110" s="32">
        <v>-18</v>
      </c>
      <c r="G110" s="32">
        <v>-63</v>
      </c>
      <c r="H110" s="32">
        <v>-5</v>
      </c>
      <c r="I110" s="32">
        <v>-23</v>
      </c>
      <c r="J110" s="18"/>
      <c r="K110" s="18"/>
      <c r="L110" s="32">
        <v>-67</v>
      </c>
      <c r="M110" s="18"/>
      <c r="N110" s="18"/>
      <c r="O110" s="18"/>
      <c r="P110" s="4"/>
    </row>
    <row r="111" ht="17.25" customHeight="1" spans="1:17" x14ac:dyDescent="0.25">
      <c r="A111" s="108" t="s">
        <v>1287</v>
      </c>
      <c r="B111" s="109">
        <f>SUM(C110:C115)</f>
      </c>
      <c r="C111" s="109">
        <f>SUM(D110:D115)</f>
      </c>
      <c r="D111" s="109">
        <f>SUM(E110:E115)</f>
      </c>
      <c r="E111" s="109">
        <f>SUM(F110:F115)</f>
      </c>
      <c r="F111" s="109">
        <f>SUM(G110:G115)</f>
      </c>
      <c r="G111" s="109">
        <f>SUM(H110:H115)</f>
      </c>
      <c r="H111" s="109">
        <f>SUM(I110:I115)</f>
      </c>
      <c r="I111" s="109">
        <f>SUM(J110:J115)</f>
      </c>
      <c r="J111" s="109">
        <f>SUM(K110:K115)</f>
      </c>
      <c r="K111" s="109">
        <f>SUM(L110:L115)</f>
      </c>
      <c r="L111" s="109">
        <f>SUM(M110:M115)</f>
      </c>
      <c r="M111" s="109">
        <f>SUM(N110:N115)</f>
      </c>
      <c r="N111" s="109">
        <f>SUM(O110:O115)</f>
      </c>
      <c r="O111" s="109">
        <f>SUM(P110:P115)</f>
      </c>
      <c r="P111" s="4"/>
    </row>
    <row r="112" ht="14.25" customHeight="1" spans="1:17" x14ac:dyDescent="0.25">
      <c r="A112" s="17" t="s">
        <v>1288</v>
      </c>
      <c r="B112" s="32">
        <v>-56</v>
      </c>
      <c r="C112" s="18"/>
      <c r="D112" s="18"/>
      <c r="E112" s="18"/>
      <c r="F112" s="32">
        <v>-21</v>
      </c>
      <c r="G112" s="32">
        <v>-3</v>
      </c>
      <c r="H112" s="18"/>
      <c r="I112" s="32">
        <v>-16</v>
      </c>
      <c r="J112" s="32">
        <v>-8</v>
      </c>
      <c r="K112" s="18"/>
      <c r="L112" s="32">
        <v>-10</v>
      </c>
      <c r="M112" s="18"/>
      <c r="N112" s="18"/>
      <c r="O112" s="18"/>
      <c r="P112" s="4"/>
    </row>
    <row r="113" ht="14.25" customHeight="1" spans="1:17" x14ac:dyDescent="0.25">
      <c r="A113" s="17" t="s">
        <v>1289</v>
      </c>
      <c r="B113" s="32">
        <v>-82</v>
      </c>
      <c r="C113" s="18"/>
      <c r="D113" s="32">
        <v>-68</v>
      </c>
      <c r="E113" s="18"/>
      <c r="F113" s="18"/>
      <c r="G113" s="32">
        <v>-30</v>
      </c>
      <c r="H113" s="32">
        <v>-7</v>
      </c>
      <c r="I113" s="32">
        <v>-18</v>
      </c>
      <c r="J113" s="32">
        <v>-1</v>
      </c>
      <c r="K113" s="32">
        <v>-60</v>
      </c>
      <c r="L113" s="32">
        <v>-172</v>
      </c>
      <c r="M113" s="18"/>
      <c r="N113" s="18"/>
      <c r="O113" s="18"/>
      <c r="P113" s="4"/>
    </row>
    <row r="114" ht="14.25" customHeight="1" spans="1:17" x14ac:dyDescent="0.25">
      <c r="A114" s="17" t="s">
        <v>1290</v>
      </c>
      <c r="B114" s="32">
        <v>-55</v>
      </c>
      <c r="C114" s="18"/>
      <c r="D114" s="32">
        <v>-158</v>
      </c>
      <c r="E114" s="32">
        <v>-50</v>
      </c>
      <c r="F114" s="32">
        <v>-14</v>
      </c>
      <c r="G114" s="18"/>
      <c r="H114" s="18"/>
      <c r="I114" s="32">
        <v>-8</v>
      </c>
      <c r="J114" s="18"/>
      <c r="K114" s="32">
        <v>-42</v>
      </c>
      <c r="L114" s="32">
        <v>-40</v>
      </c>
      <c r="M114" s="18"/>
      <c r="N114" s="18"/>
      <c r="O114" s="18"/>
      <c r="P114" s="4"/>
    </row>
    <row r="115" ht="17.25" customHeight="1" spans="1:17" x14ac:dyDescent="0.25">
      <c r="A115" s="108" t="s">
        <v>1291</v>
      </c>
      <c r="B115" s="109">
        <f>SUM(C116:C119)</f>
      </c>
      <c r="C115" s="109">
        <f>SUM(D116:D119)</f>
      </c>
      <c r="D115" s="109">
        <f>SUM(E116:E119)</f>
      </c>
      <c r="E115" s="109">
        <f>SUM(F116:F119)</f>
      </c>
      <c r="F115" s="109">
        <f>SUM(G116:G119)</f>
      </c>
      <c r="G115" s="109">
        <f>SUM(H116:H119)</f>
      </c>
      <c r="H115" s="109">
        <f>SUM(I116:I119)</f>
      </c>
      <c r="I115" s="109">
        <f>SUM(J116:J119)</f>
      </c>
      <c r="J115" s="109">
        <f>SUM(K116:K119)</f>
      </c>
      <c r="K115" s="109">
        <f>SUM(L116:L119)</f>
      </c>
      <c r="L115" s="109">
        <f>SUM(M116:M119)</f>
      </c>
      <c r="M115" s="109">
        <f>SUM(N116:N119)</f>
      </c>
      <c r="N115" s="109">
        <f>SUM(O116:O119)</f>
      </c>
      <c r="O115" s="109">
        <f>SUM(P116:P119)</f>
      </c>
      <c r="P115" s="4"/>
    </row>
    <row r="116" ht="17.25" customHeight="1" spans="1:17" x14ac:dyDescent="0.25">
      <c r="A116" s="17" t="s">
        <v>1292</v>
      </c>
      <c r="B116" s="32">
        <v>-101</v>
      </c>
      <c r="C116" s="18"/>
      <c r="D116" s="18"/>
      <c r="E116" s="18"/>
      <c r="F116" s="18"/>
      <c r="G116" s="18"/>
      <c r="H116" s="18"/>
      <c r="I116" s="32">
        <v>-19</v>
      </c>
      <c r="J116" s="18"/>
      <c r="K116" s="18"/>
      <c r="L116" s="18"/>
      <c r="M116" s="18"/>
      <c r="N116" s="18"/>
      <c r="O116" s="18"/>
      <c r="P116" s="4"/>
    </row>
    <row r="117" ht="17.25" customHeight="1" spans="1:17" x14ac:dyDescent="0.25">
      <c r="A117" s="17" t="s">
        <v>1293</v>
      </c>
      <c r="B117" s="32">
        <v>-104</v>
      </c>
      <c r="C117" s="18"/>
      <c r="D117" s="32">
        <v>-160</v>
      </c>
      <c r="E117" s="18"/>
      <c r="F117" s="18"/>
      <c r="G117" s="18"/>
      <c r="H117" s="18"/>
      <c r="I117" s="18"/>
      <c r="J117" s="18"/>
      <c r="K117" s="32">
        <v>-174</v>
      </c>
      <c r="L117" s="32">
        <v>-382</v>
      </c>
      <c r="M117" s="18"/>
      <c r="N117" s="18"/>
      <c r="O117" s="18"/>
      <c r="P117" s="4"/>
    </row>
    <row r="118" ht="17.25" customHeight="1" spans="1:17" x14ac:dyDescent="0.25">
      <c r="A118" s="17" t="s">
        <v>1294</v>
      </c>
      <c r="B118" s="32">
        <v>-54</v>
      </c>
      <c r="C118" s="18"/>
      <c r="D118" s="32">
        <v>-157</v>
      </c>
      <c r="E118" s="18"/>
      <c r="F118" s="18"/>
      <c r="G118" s="18"/>
      <c r="H118" s="18"/>
      <c r="I118" s="32">
        <v>-10</v>
      </c>
      <c r="J118" s="18"/>
      <c r="K118" s="32">
        <v>-8</v>
      </c>
      <c r="L118" s="32">
        <v>-60</v>
      </c>
      <c r="M118" s="18"/>
      <c r="N118" s="18"/>
      <c r="O118" s="18"/>
      <c r="P118" s="4"/>
    </row>
    <row r="119" ht="17.25" customHeight="1" spans="1:17" x14ac:dyDescent="0.25">
      <c r="A119" s="17" t="s">
        <v>1295</v>
      </c>
      <c r="B119" s="32">
        <v>-70</v>
      </c>
      <c r="C119" s="18"/>
      <c r="D119" s="18"/>
      <c r="E119" s="18"/>
      <c r="F119" s="18"/>
      <c r="G119" s="32">
        <v>-3</v>
      </c>
      <c r="H119" s="18"/>
      <c r="I119" s="32">
        <v>-7</v>
      </c>
      <c r="J119" s="18"/>
      <c r="K119" s="32">
        <v>-28</v>
      </c>
      <c r="L119" s="32">
        <v>-23</v>
      </c>
      <c r="M119" s="18"/>
      <c r="N119" s="18"/>
      <c r="O119" s="18"/>
      <c r="P119" s="4"/>
    </row>
    <row r="120" ht="17.25" customHeight="1" spans="1:17" x14ac:dyDescent="0.25">
      <c r="A120" s="108" t="s">
        <v>1296</v>
      </c>
      <c r="B120" s="109">
        <f>SUM(C120:C124)</f>
      </c>
      <c r="C120" s="109">
        <f>SUM(D120:D124)</f>
      </c>
      <c r="D120" s="109">
        <f>SUM(E120:E124)</f>
      </c>
      <c r="E120" s="109">
        <f>SUM(F120:F124)</f>
      </c>
      <c r="F120" s="109">
        <f>SUM(G120:G124)</f>
      </c>
      <c r="G120" s="109">
        <f>SUM(H120:H124)</f>
      </c>
      <c r="H120" s="109">
        <f>SUM(I120:I124)</f>
      </c>
      <c r="I120" s="109">
        <f>SUM(J120:J124)</f>
      </c>
      <c r="J120" s="109">
        <f>SUM(K120:K124)</f>
      </c>
      <c r="K120" s="109">
        <f>SUM(L120:L124)</f>
      </c>
      <c r="L120" s="109">
        <f>SUM(M120:M124)</f>
      </c>
      <c r="M120" s="109">
        <f>SUM(N120:N124)</f>
      </c>
      <c r="N120" s="109">
        <f>SUM(O120:O124)</f>
      </c>
      <c r="O120" s="109">
        <f>SUM(P120:P124)</f>
      </c>
      <c r="P120" s="4"/>
    </row>
    <row r="121" ht="17.25" customHeight="1" spans="1:17" x14ac:dyDescent="0.25">
      <c r="A121" s="17" t="s">
        <v>1297</v>
      </c>
      <c r="B121" s="482">
        <v>-44</v>
      </c>
      <c r="C121" s="18"/>
      <c r="D121" s="32">
        <v>-47</v>
      </c>
      <c r="E121" s="18"/>
      <c r="F121" s="18"/>
      <c r="G121" s="32">
        <v>-58</v>
      </c>
      <c r="H121" s="32">
        <v>-7</v>
      </c>
      <c r="I121" s="32">
        <v>-3</v>
      </c>
      <c r="J121" s="32">
        <v>-2</v>
      </c>
      <c r="K121" s="32">
        <v>-1</v>
      </c>
      <c r="L121" s="32">
        <v>-4</v>
      </c>
      <c r="M121" s="18"/>
      <c r="N121" s="18"/>
      <c r="O121" s="18"/>
      <c r="P121" s="4"/>
    </row>
    <row r="122" ht="17.25" customHeight="1" spans="1:17" x14ac:dyDescent="0.25">
      <c r="A122" s="17" t="s">
        <v>1298</v>
      </c>
      <c r="B122" s="482">
        <v>-60</v>
      </c>
      <c r="C122" s="374"/>
      <c r="D122" s="32">
        <v>-48</v>
      </c>
      <c r="E122" s="18"/>
      <c r="F122" s="18"/>
      <c r="G122" s="32">
        <v>-23</v>
      </c>
      <c r="H122" s="32">
        <v>-10</v>
      </c>
      <c r="I122" s="32">
        <v>-24</v>
      </c>
      <c r="J122" s="32">
        <v>-5</v>
      </c>
      <c r="K122" s="18"/>
      <c r="L122" s="32">
        <v>-67</v>
      </c>
      <c r="M122" s="18"/>
      <c r="N122" s="18"/>
      <c r="O122" s="18"/>
      <c r="P122" s="4"/>
    </row>
    <row r="123" ht="17.25" customHeight="1" spans="1:17" x14ac:dyDescent="0.25">
      <c r="A123" s="108" t="s">
        <v>1299</v>
      </c>
      <c r="B123" s="109">
        <f>SUM(C125:C127)</f>
      </c>
      <c r="C123" s="109">
        <f>SUM(D125:D127)</f>
      </c>
      <c r="D123" s="109">
        <f>SUM(E125:E127)</f>
      </c>
      <c r="E123" s="109">
        <f>SUM(F125:F127)</f>
      </c>
      <c r="F123" s="109">
        <f>SUM(G125:G127)</f>
      </c>
      <c r="G123" s="109">
        <f>SUM(H125:H127)</f>
      </c>
      <c r="H123" s="109">
        <f>SUM(I125:I127)</f>
      </c>
      <c r="I123" s="109">
        <f>SUM(J125:J127)</f>
      </c>
      <c r="J123" s="109">
        <f>SUM(K125:K127)</f>
      </c>
      <c r="K123" s="109">
        <f>SUM(L125:L127)</f>
      </c>
      <c r="L123" s="109">
        <f>SUM(M125:M127)</f>
      </c>
      <c r="M123" s="109">
        <f>SUM(N125:N127)</f>
      </c>
      <c r="N123" s="109">
        <f>SUM(O125:O127)</f>
      </c>
      <c r="O123" s="109">
        <f>SUM(P125:P127)</f>
      </c>
      <c r="P123" s="4"/>
    </row>
    <row r="124" ht="17.25" customHeight="1" spans="1:17" x14ac:dyDescent="0.25">
      <c r="A124" s="481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4"/>
    </row>
    <row r="125" ht="17.25" customHeight="1" spans="1:17" x14ac:dyDescent="0.25">
      <c r="A125" s="194" t="s">
        <v>1300</v>
      </c>
      <c r="B125" s="175">
        <f>SUM(C128:C129)</f>
      </c>
      <c r="C125" s="179">
        <f>SUM(D128:D129)</f>
      </c>
      <c r="D125" s="175">
        <f>SUM(E128:E129)</f>
      </c>
      <c r="E125" s="175">
        <f>SUM(F128:F129)</f>
      </c>
      <c r="F125" s="175">
        <f>SUM(G128:G129)</f>
      </c>
      <c r="G125" s="175">
        <f>SUM(H128:H129)</f>
      </c>
      <c r="H125" s="175">
        <f>SUM(I128:I129)</f>
      </c>
      <c r="I125" s="175">
        <f>SUM(J128:J129)</f>
      </c>
      <c r="J125" s="175">
        <f>SUM(K128:K129)</f>
      </c>
      <c r="K125" s="175">
        <f>SUM(L128:L129)</f>
      </c>
      <c r="L125" s="175">
        <f>SUM(M128:M129)</f>
      </c>
      <c r="M125" s="179">
        <f>SUM(N128:N129)</f>
      </c>
      <c r="N125" s="179">
        <f>SUM(O128:O129)</f>
      </c>
      <c r="O125" s="179">
        <f>SUM(P128:P129)</f>
      </c>
      <c r="P125" s="483" t="s">
        <v>1301</v>
      </c>
    </row>
    <row r="126" ht="17.25" customHeight="1" spans="1:17" x14ac:dyDescent="0.25">
      <c r="A126" s="481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4"/>
    </row>
    <row r="127" ht="17.25" customHeight="1" spans="1:17" x14ac:dyDescent="0.25">
      <c r="A127" s="194" t="s">
        <v>1302</v>
      </c>
      <c r="B127" s="175">
        <f>SUM(C130:C131)</f>
      </c>
      <c r="C127" s="179">
        <f>SUM(D130:D131)</f>
      </c>
      <c r="D127" s="175">
        <f>SUM(E130:E131)</f>
      </c>
      <c r="E127" s="175">
        <f>SUM(F130:F131)</f>
      </c>
      <c r="F127" s="175">
        <f>SUM(G130:G131)</f>
      </c>
      <c r="G127" s="175">
        <f>SUM(H130:H131)</f>
      </c>
      <c r="H127" s="175">
        <f>SUM(I130:I131)</f>
      </c>
      <c r="I127" s="175">
        <f>SUM(J130:J131)</f>
      </c>
      <c r="J127" s="175">
        <f>SUM(K130:K131)</f>
      </c>
      <c r="K127" s="175">
        <f>SUM(L130:L131)</f>
      </c>
      <c r="L127" s="175">
        <f>SUM(M130:M131)</f>
      </c>
      <c r="M127" s="179">
        <f>SUM(N130:N131)</f>
      </c>
      <c r="N127" s="179">
        <f>SUM(O130:O131)</f>
      </c>
      <c r="O127" s="179">
        <f>SUM(P130:P131)</f>
      </c>
      <c r="P127" s="483" t="s">
        <v>1301</v>
      </c>
    </row>
    <row r="128" ht="17.25" customHeight="1" spans="1:17" x14ac:dyDescent="0.25">
      <c r="A128" s="481"/>
      <c r="B128" s="18"/>
      <c r="C128" s="121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4"/>
    </row>
    <row r="129" ht="17.25" customHeight="1" spans="1:17" x14ac:dyDescent="0.25">
      <c r="A129" s="194" t="s">
        <v>1303</v>
      </c>
      <c r="B129" s="175">
        <f>SUM(C132:C133)</f>
      </c>
      <c r="C129" s="179">
        <f>SUM(D132:D133)</f>
      </c>
      <c r="D129" s="175">
        <f>SUM(E132:E133)</f>
      </c>
      <c r="E129" s="175">
        <f>SUM(F132:F133)</f>
      </c>
      <c r="F129" s="175">
        <f>SUM(G132:G133)</f>
      </c>
      <c r="G129" s="175">
        <f>SUM(H132:H133)</f>
      </c>
      <c r="H129" s="175">
        <f>SUM(I132:I133)</f>
      </c>
      <c r="I129" s="175">
        <f>SUM(J132:J133)</f>
      </c>
      <c r="J129" s="175">
        <f>SUM(K132:K133)</f>
      </c>
      <c r="K129" s="175">
        <f>SUM(L132:L133)</f>
      </c>
      <c r="L129" s="175">
        <f>SUM(M132:M133)</f>
      </c>
      <c r="M129" s="179">
        <f>SUM(N132:N133)</f>
      </c>
      <c r="N129" s="179">
        <f>SUM(O132:O133)</f>
      </c>
      <c r="O129" s="179">
        <f>SUM(P132:P133)</f>
      </c>
      <c r="P129" s="483" t="s">
        <v>1301</v>
      </c>
    </row>
    <row r="130" ht="17.25" customHeight="1" spans="1:17" x14ac:dyDescent="0.25">
      <c r="A130" s="481"/>
      <c r="B130" s="18"/>
      <c r="C130" s="337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4"/>
    </row>
    <row r="131" ht="17.25" customHeight="1" spans="1:17" x14ac:dyDescent="0.25">
      <c r="A131" s="194" t="s">
        <v>1304</v>
      </c>
      <c r="B131" s="175">
        <f>SUM(C134:C135)</f>
      </c>
      <c r="C131" s="179">
        <f>SUM(D134:D135)</f>
      </c>
      <c r="D131" s="175">
        <f>SUM(E134:E135)</f>
      </c>
      <c r="E131" s="175">
        <f>SUM(F134:F135)</f>
      </c>
      <c r="F131" s="175">
        <f>SUM(G134:G135)</f>
      </c>
      <c r="G131" s="175">
        <f>SUM(H134:H135)</f>
      </c>
      <c r="H131" s="175">
        <f>SUM(I134:I135)</f>
      </c>
      <c r="I131" s="175">
        <f>SUM(J134:J135)</f>
      </c>
      <c r="J131" s="175">
        <f>SUM(K134:K135)</f>
      </c>
      <c r="K131" s="175">
        <f>SUM(L134:L135)</f>
      </c>
      <c r="L131" s="175">
        <f>SUM(M134:M135)</f>
      </c>
      <c r="M131" s="179">
        <f>SUM(N134:N135)</f>
      </c>
      <c r="N131" s="179">
        <f>SUM(O134:O135)</f>
      </c>
      <c r="O131" s="179">
        <f>SUM(P134:P135)</f>
      </c>
      <c r="P131" s="483" t="s">
        <v>1301</v>
      </c>
    </row>
    <row r="132" ht="17.25" customHeight="1" spans="1:17" x14ac:dyDescent="0.25">
      <c r="A132" s="481"/>
      <c r="B132" s="484"/>
      <c r="C132" s="121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4"/>
    </row>
    <row r="133" ht="17.25" customHeight="1" spans="1:17" x14ac:dyDescent="0.25">
      <c r="A133" s="194" t="s">
        <v>1305</v>
      </c>
      <c r="B133" s="175">
        <f>SUM(C136:C137)</f>
      </c>
      <c r="C133" s="179">
        <f>SUM(D136:D137)</f>
      </c>
      <c r="D133" s="175">
        <f>SUM(E136:E137)</f>
      </c>
      <c r="E133" s="175">
        <f>SUM(F136:F137)</f>
      </c>
      <c r="F133" s="175">
        <f>SUM(G136:G137)</f>
      </c>
      <c r="G133" s="175">
        <f>SUM(H136:H137)</f>
      </c>
      <c r="H133" s="175">
        <f>SUM(I136:I137)</f>
      </c>
      <c r="I133" s="175">
        <f>SUM(J136:J137)</f>
      </c>
      <c r="J133" s="175">
        <f>SUM(K136:K137)</f>
      </c>
      <c r="K133" s="175">
        <f>SUM(L136:L137)</f>
      </c>
      <c r="L133" s="175">
        <f>SUM(M136:M137)</f>
      </c>
      <c r="M133" s="179">
        <f>SUM(N136:N137)</f>
      </c>
      <c r="N133" s="179">
        <f>SUM(O136:O137)</f>
      </c>
      <c r="O133" s="179">
        <f>SUM(P136:P137)</f>
      </c>
      <c r="P133" s="483" t="s">
        <v>1301</v>
      </c>
    </row>
    <row r="134" ht="17.25" customHeight="1" spans="1:17" x14ac:dyDescent="0.25">
      <c r="A134" s="17" t="s">
        <v>1306</v>
      </c>
      <c r="B134" s="485">
        <v>-48</v>
      </c>
      <c r="C134" s="121"/>
      <c r="D134" s="193">
        <v>-48</v>
      </c>
      <c r="E134" s="18"/>
      <c r="F134" s="18"/>
      <c r="G134" s="193">
        <v>-4</v>
      </c>
      <c r="H134" s="193">
        <v>-1</v>
      </c>
      <c r="I134" s="193">
        <v>-31</v>
      </c>
      <c r="J134" s="193">
        <v>-2</v>
      </c>
      <c r="K134" s="193">
        <v>-20</v>
      </c>
      <c r="L134" s="193">
        <v>-122</v>
      </c>
      <c r="M134" s="18"/>
      <c r="N134" s="18"/>
      <c r="O134" s="18"/>
      <c r="P134" s="33" t="s">
        <v>1307</v>
      </c>
    </row>
    <row r="135" ht="17.25" customHeight="1" spans="1:17" x14ac:dyDescent="0.25">
      <c r="A135" s="194" t="s">
        <v>1308</v>
      </c>
      <c r="B135" s="175">
        <f>SUM(C138:C139)</f>
      </c>
      <c r="C135" s="179">
        <f>SUM(D138:D139)</f>
      </c>
      <c r="D135" s="175">
        <f>SUM(E138:E139)</f>
      </c>
      <c r="E135" s="175">
        <f>SUM(F138:F139)</f>
      </c>
      <c r="F135" s="175">
        <f>SUM(G138:G139)</f>
      </c>
      <c r="G135" s="175">
        <f>SUM(H138:H139)</f>
      </c>
      <c r="H135" s="175">
        <f>SUM(I138:I139)</f>
      </c>
      <c r="I135" s="175">
        <f>SUM(J138:J139)</f>
      </c>
      <c r="J135" s="175">
        <f>SUM(K138:K139)</f>
      </c>
      <c r="K135" s="175">
        <f>SUM(L138:L139)</f>
      </c>
      <c r="L135" s="175">
        <f>SUM(M138:M139)</f>
      </c>
      <c r="M135" s="179">
        <f>SUM(N138:N139)</f>
      </c>
      <c r="N135" s="179">
        <f>SUM(O138:O139)</f>
      </c>
      <c r="O135" s="179">
        <f>SUM(P138:P139)</f>
      </c>
      <c r="P135" s="483" t="s">
        <v>1301</v>
      </c>
    </row>
    <row r="136" ht="17.25" customHeight="1" spans="1:17" x14ac:dyDescent="0.25">
      <c r="A136" s="85">
        <v>43989</v>
      </c>
      <c r="B136" s="193">
        <v>-1</v>
      </c>
      <c r="C136" s="18"/>
      <c r="D136" s="193">
        <v>-28</v>
      </c>
      <c r="E136" s="193">
        <v>-8</v>
      </c>
      <c r="F136" s="18"/>
      <c r="G136" s="18"/>
      <c r="H136" s="18"/>
      <c r="I136" s="18"/>
      <c r="J136" s="193">
        <v>-1</v>
      </c>
      <c r="K136" s="18"/>
      <c r="L136" s="193">
        <v>-2</v>
      </c>
      <c r="M136" s="18"/>
      <c r="N136" s="18"/>
      <c r="O136" s="18"/>
      <c r="P136" s="4"/>
    </row>
    <row r="137" ht="17.25" customHeight="1" spans="1:17" x14ac:dyDescent="0.25">
      <c r="A137" s="194" t="s">
        <v>1309</v>
      </c>
      <c r="B137" s="175">
        <f>SUM(C140:C141)</f>
      </c>
      <c r="C137" s="179">
        <f>SUM(D140:D141)</f>
      </c>
      <c r="D137" s="175">
        <f>SUM(E140:E141)</f>
      </c>
      <c r="E137" s="175">
        <f>SUM(F140:F141)</f>
      </c>
      <c r="F137" s="175">
        <f>SUM(G140:G141)</f>
      </c>
      <c r="G137" s="175">
        <f>SUM(H140:H141)</f>
      </c>
      <c r="H137" s="175">
        <f>SUM(I140:I141)</f>
      </c>
      <c r="I137" s="175">
        <f>SUM(J140:J141)</f>
      </c>
      <c r="J137" s="175">
        <f>SUM(K140:K141)</f>
      </c>
      <c r="K137" s="175">
        <f>SUM(L140:L141)</f>
      </c>
      <c r="L137" s="175">
        <f>SUM(M140:M141)</f>
      </c>
      <c r="M137" s="179">
        <f>SUM(N140:N141)</f>
      </c>
      <c r="N137" s="179">
        <f>SUM(O140:O141)</f>
      </c>
      <c r="O137" s="179">
        <f>SUM(P140:P141)</f>
      </c>
      <c r="P137" s="483" t="s">
        <v>1301</v>
      </c>
    </row>
    <row r="138" ht="17.25" customHeight="1" spans="1:17" x14ac:dyDescent="0.25">
      <c r="A138" s="481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4"/>
    </row>
    <row r="139" ht="17.25" customHeight="1" spans="1:17" x14ac:dyDescent="0.25">
      <c r="A139" s="194" t="s">
        <v>1310</v>
      </c>
      <c r="B139" s="175">
        <f>SUM(C142:C143)</f>
      </c>
      <c r="C139" s="179">
        <f>SUM(D142:D143)</f>
      </c>
      <c r="D139" s="175">
        <f>SUM(E142:E143)</f>
      </c>
      <c r="E139" s="175">
        <f>SUM(F142:F143)</f>
      </c>
      <c r="F139" s="175">
        <f>SUM(G142:G143)</f>
      </c>
      <c r="G139" s="175">
        <f>SUM(H142:H143)</f>
      </c>
      <c r="H139" s="175">
        <f>SUM(I142:I143)</f>
      </c>
      <c r="I139" s="175">
        <f>SUM(J142:J143)</f>
      </c>
      <c r="J139" s="175">
        <f>SUM(K142:K143)</f>
      </c>
      <c r="K139" s="175">
        <f>SUM(L142:L143)</f>
      </c>
      <c r="L139" s="175">
        <f>SUM(M142:M143)</f>
      </c>
      <c r="M139" s="179">
        <f>SUM(N142:N143)</f>
      </c>
      <c r="N139" s="179">
        <f>SUM(O142:O143)</f>
      </c>
      <c r="O139" s="179">
        <f>SUM(P142:P143)</f>
      </c>
      <c r="P139" s="483" t="s">
        <v>1301</v>
      </c>
    </row>
    <row r="140" ht="17.25" customHeight="1" spans="1:17" x14ac:dyDescent="0.25">
      <c r="A140" s="17" t="s">
        <v>1311</v>
      </c>
      <c r="B140" s="193">
        <v>-20</v>
      </c>
      <c r="C140" s="18"/>
      <c r="D140" s="193">
        <v>-11</v>
      </c>
      <c r="E140" s="18"/>
      <c r="F140" s="18"/>
      <c r="G140" s="18"/>
      <c r="H140" s="18"/>
      <c r="I140" s="193">
        <v>-7</v>
      </c>
      <c r="J140" s="193">
        <v>-9</v>
      </c>
      <c r="K140" s="18"/>
      <c r="L140" s="193">
        <v>-27</v>
      </c>
      <c r="M140" s="18"/>
      <c r="N140" s="18"/>
      <c r="O140" s="18"/>
      <c r="P140" s="4"/>
    </row>
    <row r="141" ht="17.25" customHeight="1" spans="1:17" x14ac:dyDescent="0.25">
      <c r="A141" s="194" t="s">
        <v>1312</v>
      </c>
      <c r="B141" s="175">
        <f>SUM(C144:C145)</f>
      </c>
      <c r="C141" s="179">
        <f>SUM(D144:D145)</f>
      </c>
      <c r="D141" s="175">
        <f>SUM(E144:E145)</f>
      </c>
      <c r="E141" s="175">
        <f>SUM(F144:F145)</f>
      </c>
      <c r="F141" s="175">
        <f>SUM(G144:G145)</f>
      </c>
      <c r="G141" s="175">
        <f>SUM(H144:H145)</f>
      </c>
      <c r="H141" s="175">
        <f>SUM(I144:I145)</f>
      </c>
      <c r="I141" s="175">
        <f>SUM(J144:J145)</f>
      </c>
      <c r="J141" s="175">
        <f>SUM(K144:K145)</f>
      </c>
      <c r="K141" s="175">
        <f>SUM(L144:L145)</f>
      </c>
      <c r="L141" s="175">
        <f>SUM(M144:M145)</f>
      </c>
      <c r="M141" s="179">
        <f>SUM(N144:N145)</f>
      </c>
      <c r="N141" s="179">
        <f>SUM(O144:O145)</f>
      </c>
      <c r="O141" s="179">
        <f>SUM(P144:P145)</f>
      </c>
      <c r="P141" s="483" t="s">
        <v>1301</v>
      </c>
    </row>
    <row r="142" ht="17.25" customHeight="1" spans="1:17" x14ac:dyDescent="0.25">
      <c r="A142" s="486"/>
      <c r="B142" s="49">
        <v>-350</v>
      </c>
      <c r="C142" s="469"/>
      <c r="D142" s="49">
        <v>-2070</v>
      </c>
      <c r="E142" s="49">
        <v>-134</v>
      </c>
      <c r="F142" s="49">
        <v>-61</v>
      </c>
      <c r="G142" s="49">
        <v>-489</v>
      </c>
      <c r="H142" s="49">
        <v>-138</v>
      </c>
      <c r="I142" s="49">
        <v>-240</v>
      </c>
      <c r="J142" s="49">
        <v>-75</v>
      </c>
      <c r="K142" s="49">
        <v>-994</v>
      </c>
      <c r="L142" s="49">
        <v>-2486</v>
      </c>
      <c r="M142" s="469"/>
      <c r="N142" s="469"/>
      <c r="O142" s="469"/>
      <c r="P142" s="215" t="s">
        <v>757</v>
      </c>
    </row>
    <row r="143" ht="17.25" customHeight="1" spans="1:17" x14ac:dyDescent="0.25">
      <c r="A143" s="481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4"/>
    </row>
    <row r="144" ht="17.25" customHeight="1" spans="1:17" x14ac:dyDescent="0.25">
      <c r="A144" s="487"/>
      <c r="B144" s="38">
        <f>SUM(C146:C147)</f>
      </c>
      <c r="C144" s="38">
        <f>SUM(D146:D147)</f>
      </c>
      <c r="D144" s="38">
        <f>SUM(E146:E147)</f>
      </c>
      <c r="E144" s="38">
        <f>SUM(F146:F147)</f>
      </c>
      <c r="F144" s="38">
        <f>SUM(G146:G147)</f>
      </c>
      <c r="G144" s="38">
        <f>SUM(H146:H147)</f>
      </c>
      <c r="H144" s="38">
        <f>SUM(I146:I147)</f>
      </c>
      <c r="I144" s="38">
        <f>SUM(J146:J147)</f>
      </c>
      <c r="J144" s="38">
        <f>SUM(K146:K147)</f>
      </c>
      <c r="K144" s="38">
        <f>SUM(L146:L147)</f>
      </c>
      <c r="L144" s="38">
        <f>SUM(M146:M147)</f>
      </c>
      <c r="M144" s="38">
        <f>SUM(N146:N147)</f>
      </c>
      <c r="N144" s="38">
        <f>SUM(O146:O147)</f>
      </c>
      <c r="O144" s="38">
        <f>SUM(P146:P147)</f>
      </c>
      <c r="P144" s="4"/>
    </row>
    <row r="145" ht="17.25" customHeight="1" spans="1:17" x14ac:dyDescent="0.25">
      <c r="A145" s="345"/>
      <c r="B145" s="6" t="s">
        <v>6</v>
      </c>
      <c r="C145" s="6" t="s">
        <v>46</v>
      </c>
      <c r="D145" s="6" t="s">
        <v>8</v>
      </c>
      <c r="E145" s="6" t="s">
        <v>3</v>
      </c>
      <c r="F145" s="6" t="s">
        <v>7</v>
      </c>
      <c r="G145" s="56" t="s">
        <v>9</v>
      </c>
      <c r="H145" s="61" t="s">
        <v>11</v>
      </c>
      <c r="I145" s="6" t="s">
        <v>1197</v>
      </c>
      <c r="J145" s="6" t="s">
        <v>1198</v>
      </c>
      <c r="K145" s="6" t="s">
        <v>12</v>
      </c>
      <c r="L145" s="56" t="s">
        <v>13</v>
      </c>
      <c r="M145" s="56" t="s">
        <v>1199</v>
      </c>
      <c r="N145" s="56" t="s">
        <v>40</v>
      </c>
      <c r="O145" s="56" t="s">
        <v>1200</v>
      </c>
      <c r="P145" s="4"/>
    </row>
    <row r="146" ht="17.25" customHeight="1" spans="1:17" x14ac:dyDescent="0.25">
      <c r="A146" s="488" t="s">
        <v>1313</v>
      </c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4"/>
    </row>
    <row r="147" ht="17.25" customHeight="1" spans="1:17" x14ac:dyDescent="0.25">
      <c r="A147" s="488" t="s">
        <v>1314</v>
      </c>
      <c r="B147" s="92"/>
      <c r="C147" s="18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4"/>
    </row>
    <row r="148" ht="17.25" customHeight="1" spans="1:17" x14ac:dyDescent="0.25">
      <c r="A148" s="96" t="s">
        <v>1315</v>
      </c>
      <c r="B148" s="97"/>
      <c r="C148" s="97"/>
      <c r="D148" s="97"/>
      <c r="E148" s="97"/>
      <c r="F148" s="97"/>
      <c r="G148" s="27"/>
      <c r="H148" s="27"/>
      <c r="I148" s="27"/>
      <c r="J148" s="27"/>
      <c r="K148" s="27"/>
      <c r="L148" s="27"/>
      <c r="M148" s="27"/>
      <c r="N148" s="27"/>
      <c r="O148" s="27"/>
      <c r="P148" s="4"/>
    </row>
    <row r="149" ht="17.25" customHeight="1" spans="1:17" x14ac:dyDescent="0.25">
      <c r="A149" s="96" t="s">
        <v>1316</v>
      </c>
      <c r="B149" s="97"/>
      <c r="C149" s="97"/>
      <c r="D149" s="97"/>
      <c r="E149" s="97"/>
      <c r="F149" s="97"/>
      <c r="G149" s="27"/>
      <c r="H149" s="27"/>
      <c r="I149" s="92"/>
      <c r="J149" s="92"/>
      <c r="K149" s="27"/>
      <c r="L149" s="27"/>
      <c r="M149" s="27"/>
      <c r="N149" s="27"/>
      <c r="O149" s="27"/>
      <c r="P149" s="4"/>
    </row>
    <row r="150" ht="17.25" customHeight="1" spans="1:17" x14ac:dyDescent="0.25">
      <c r="A150" s="96" t="s">
        <v>1317</v>
      </c>
      <c r="B150" s="97"/>
      <c r="C150" s="97"/>
      <c r="D150" s="97"/>
      <c r="E150" s="97"/>
      <c r="F150" s="97"/>
      <c r="G150" s="27"/>
      <c r="H150" s="27"/>
      <c r="I150" s="27"/>
      <c r="J150" s="27"/>
      <c r="K150" s="27"/>
      <c r="L150" s="27"/>
      <c r="M150" s="27"/>
      <c r="N150" s="27"/>
      <c r="O150" s="27"/>
      <c r="P150" s="4"/>
    </row>
    <row r="151" ht="17.25" customHeight="1" spans="1:17" x14ac:dyDescent="0.25">
      <c r="A151" s="489"/>
      <c r="B151" s="490"/>
      <c r="C151" s="490"/>
      <c r="D151" s="490"/>
      <c r="E151" s="27"/>
      <c r="F151" s="27"/>
      <c r="G151" s="27"/>
      <c r="H151" s="27"/>
      <c r="I151" s="490"/>
      <c r="J151" s="490"/>
      <c r="K151" s="27"/>
      <c r="L151" s="27"/>
      <c r="M151" s="27"/>
      <c r="N151" s="27"/>
      <c r="O151" s="27"/>
      <c r="P151" s="4"/>
    </row>
    <row r="152" ht="17.25" customHeight="1" spans="1:17" x14ac:dyDescent="0.25">
      <c r="A152" s="300" t="s">
        <v>1318</v>
      </c>
      <c r="B152" s="491"/>
      <c r="C152" s="491"/>
      <c r="D152" s="491"/>
      <c r="E152" s="27"/>
      <c r="F152" s="27"/>
      <c r="G152" s="27"/>
      <c r="H152" s="27"/>
      <c r="I152" s="491"/>
      <c r="J152" s="491"/>
      <c r="K152" s="27"/>
      <c r="L152" s="27"/>
      <c r="M152" s="27"/>
      <c r="N152" s="27"/>
      <c r="O152" s="27"/>
      <c r="P152" s="4"/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1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8.862142857142858" style="2" customWidth="1"/>
    <col min="3" max="3" width="10.005" style="2" customWidth="1"/>
    <col min="4" max="4" width="8.147857142857141" style="2" customWidth="1"/>
    <col min="5" max="6" width="8.147857142857141" style="24" customWidth="1"/>
    <col min="7" max="7" width="9.576428571428572" style="24" customWidth="1"/>
    <col min="8" max="8" width="10.147857142857141" style="24" customWidth="1"/>
    <col min="9" max="10" width="8.147857142857141" style="4" customWidth="1"/>
    <col min="11" max="14" width="12.43357142857143" style="4" customWidth="1"/>
  </cols>
  <sheetData>
    <row r="1" ht="17.25" customHeight="1" spans="1:15" x14ac:dyDescent="0.25">
      <c r="A1" s="5" t="s">
        <v>0</v>
      </c>
      <c r="B1" s="6" t="s">
        <v>12</v>
      </c>
      <c r="C1" s="6" t="s">
        <v>490</v>
      </c>
      <c r="D1" s="6" t="s">
        <v>46</v>
      </c>
      <c r="E1" s="472" t="s">
        <v>8</v>
      </c>
      <c r="F1" s="472" t="s">
        <v>13</v>
      </c>
      <c r="G1" s="472" t="s">
        <v>169</v>
      </c>
      <c r="H1" s="472" t="s">
        <v>17</v>
      </c>
      <c r="I1" s="354"/>
      <c r="J1" s="354"/>
      <c r="K1" s="4"/>
      <c r="L1" s="4"/>
      <c r="M1" s="4"/>
      <c r="N1" s="4"/>
    </row>
    <row r="2" ht="17.25" customHeight="1" spans="1:15" x14ac:dyDescent="0.25">
      <c r="A2" s="17">
        <v>43556</v>
      </c>
      <c r="B2" s="32">
        <v>450</v>
      </c>
      <c r="C2" s="18"/>
      <c r="D2" s="316"/>
      <c r="E2" s="18"/>
      <c r="F2" s="18"/>
      <c r="G2" s="18"/>
      <c r="H2" s="18"/>
      <c r="I2" s="407"/>
      <c r="J2" s="407"/>
      <c r="K2" s="4"/>
      <c r="L2" s="4"/>
      <c r="M2" s="4"/>
      <c r="N2" s="4"/>
    </row>
    <row r="3" ht="17.25" customHeight="1" spans="1:15" x14ac:dyDescent="0.25">
      <c r="A3" s="57">
        <v>43586</v>
      </c>
      <c r="B3" s="70">
        <v>150</v>
      </c>
      <c r="C3" s="70">
        <v>150</v>
      </c>
      <c r="D3" s="492"/>
      <c r="E3" s="58"/>
      <c r="F3" s="58"/>
      <c r="G3" s="58"/>
      <c r="H3" s="58"/>
      <c r="I3" s="33" t="s">
        <v>1319</v>
      </c>
      <c r="J3" s="33"/>
      <c r="K3" s="4"/>
      <c r="L3" s="4"/>
      <c r="M3" s="4"/>
      <c r="N3" s="4"/>
    </row>
    <row r="4" ht="17.25" customHeight="1" spans="1:15" x14ac:dyDescent="0.25">
      <c r="A4" s="108" t="s">
        <v>1264</v>
      </c>
      <c r="B4" s="109">
        <f>SUM(C7:C8)</f>
      </c>
      <c r="C4" s="109">
        <f>SUM(D7:D8)</f>
      </c>
      <c r="D4" s="493"/>
      <c r="E4" s="494"/>
      <c r="F4" s="494"/>
      <c r="G4" s="494"/>
      <c r="H4" s="467"/>
      <c r="I4" s="407"/>
      <c r="J4" s="407"/>
      <c r="K4" s="407"/>
      <c r="L4" s="407"/>
      <c r="M4" s="4"/>
      <c r="N4" s="4"/>
    </row>
    <row r="5" ht="17.25" customHeight="1" spans="1:15" x14ac:dyDescent="0.25">
      <c r="A5" s="8" t="s">
        <v>1320</v>
      </c>
      <c r="B5" s="9">
        <v>-555</v>
      </c>
      <c r="C5" s="9">
        <v>-141</v>
      </c>
      <c r="D5" s="331"/>
      <c r="E5" s="10"/>
      <c r="F5" s="10"/>
      <c r="G5" s="10"/>
      <c r="H5" s="10"/>
      <c r="I5" s="33" t="s">
        <v>1321</v>
      </c>
      <c r="J5" s="4"/>
      <c r="K5" s="4"/>
      <c r="L5" s="4"/>
      <c r="M5" s="4"/>
      <c r="N5" s="4"/>
    </row>
    <row r="6" ht="17.25" customHeight="1" spans="1:15" x14ac:dyDescent="0.25">
      <c r="A6" s="108" t="s">
        <v>1265</v>
      </c>
      <c r="B6" s="109">
        <f>SUM(C9:C10)</f>
      </c>
      <c r="C6" s="109">
        <f>SUM(D9:D10)</f>
      </c>
      <c r="D6" s="493"/>
      <c r="E6" s="494"/>
      <c r="F6" s="494"/>
      <c r="G6" s="494"/>
      <c r="H6" s="467"/>
      <c r="I6" s="407"/>
      <c r="J6" s="407"/>
      <c r="K6" s="407"/>
      <c r="L6" s="407"/>
      <c r="M6" s="407"/>
      <c r="N6" s="407"/>
    </row>
    <row r="7" ht="17.25" customHeight="1" spans="1:15" x14ac:dyDescent="0.25">
      <c r="A7" s="8" t="s">
        <v>1322</v>
      </c>
      <c r="B7" s="10"/>
      <c r="C7" s="10"/>
      <c r="D7" s="9">
        <v>40</v>
      </c>
      <c r="E7" s="9">
        <v>40</v>
      </c>
      <c r="F7" s="9">
        <v>40</v>
      </c>
      <c r="G7" s="9">
        <v>20</v>
      </c>
      <c r="H7" s="9">
        <v>20</v>
      </c>
      <c r="I7" s="33" t="s">
        <v>1323</v>
      </c>
      <c r="J7" s="4"/>
      <c r="K7" s="4"/>
      <c r="L7" s="4"/>
      <c r="M7" s="4"/>
      <c r="N7" s="4"/>
    </row>
    <row r="8" ht="17.25" customHeight="1" spans="1:15" x14ac:dyDescent="0.25">
      <c r="A8" s="108" t="s">
        <v>1269</v>
      </c>
      <c r="B8" s="109">
        <f>SUM(C11:C12)</f>
      </c>
      <c r="C8" s="109">
        <f>SUM(D11:D12)</f>
      </c>
      <c r="D8" s="186">
        <f>SUM(E12)</f>
      </c>
      <c r="E8" s="397">
        <f>SUM(F12)</f>
      </c>
      <c r="F8" s="495">
        <f>SUM(G12)</f>
      </c>
      <c r="G8" s="109">
        <f>SUM(H12)</f>
      </c>
      <c r="H8" s="109">
        <f>SUM(I12)</f>
      </c>
      <c r="I8" s="407"/>
      <c r="J8" s="407"/>
      <c r="K8" s="4"/>
      <c r="L8" s="4"/>
      <c r="M8" s="4"/>
      <c r="N8" s="4"/>
    </row>
    <row r="9" ht="17.25" customHeight="1" spans="1:15" x14ac:dyDescent="0.25">
      <c r="A9" s="85">
        <v>43589</v>
      </c>
      <c r="B9" s="68"/>
      <c r="C9" s="67">
        <v>-1</v>
      </c>
      <c r="D9" s="496"/>
      <c r="E9" s="18"/>
      <c r="F9" s="18"/>
      <c r="G9" s="18"/>
      <c r="H9" s="18"/>
      <c r="I9" s="407" t="s">
        <v>1324</v>
      </c>
      <c r="J9" s="407"/>
      <c r="K9" s="4"/>
      <c r="L9" s="4"/>
      <c r="M9" s="4"/>
      <c r="N9" s="4"/>
    </row>
    <row r="10" ht="17.25" customHeight="1" spans="1:15" x14ac:dyDescent="0.25">
      <c r="A10" s="44">
        <v>43589</v>
      </c>
      <c r="B10" s="46">
        <v>-45</v>
      </c>
      <c r="C10" s="46">
        <v>-8</v>
      </c>
      <c r="D10" s="497"/>
      <c r="E10" s="50"/>
      <c r="F10" s="50"/>
      <c r="G10" s="50"/>
      <c r="H10" s="50"/>
      <c r="I10" s="498" t="s">
        <v>1325</v>
      </c>
      <c r="J10" s="498"/>
      <c r="K10" s="4"/>
      <c r="L10" s="4"/>
      <c r="M10" s="4"/>
      <c r="N10" s="4"/>
    </row>
    <row r="11" ht="17.25" customHeight="1" spans="1:15" x14ac:dyDescent="0.25">
      <c r="A11" s="108" t="s">
        <v>1271</v>
      </c>
      <c r="B11" s="109">
        <f>SUM(C13:C15)</f>
      </c>
      <c r="C11" s="109">
        <f>SUM(D13:D15)</f>
      </c>
      <c r="D11" s="109">
        <f>SUM(E13:E15)</f>
      </c>
      <c r="E11" s="109">
        <f>SUM(F13:F15)</f>
      </c>
      <c r="F11" s="109">
        <f>SUM(G13:G15)</f>
      </c>
      <c r="G11" s="109">
        <f>SUM(H13:H15)</f>
      </c>
      <c r="H11" s="109">
        <f>SUM(I13:I15)</f>
      </c>
      <c r="I11" s="407"/>
      <c r="J11" s="407"/>
      <c r="K11" s="4"/>
      <c r="L11" s="4"/>
      <c r="M11" s="4"/>
      <c r="N11" s="4"/>
    </row>
    <row r="12" ht="17.25" customHeight="1" spans="1:15" x14ac:dyDescent="0.25">
      <c r="A12" s="44"/>
      <c r="B12" s="45"/>
      <c r="C12" s="45"/>
      <c r="D12" s="497"/>
      <c r="E12" s="50"/>
      <c r="F12" s="50"/>
      <c r="G12" s="50"/>
      <c r="H12" s="50"/>
      <c r="I12" s="498"/>
      <c r="J12" s="498"/>
      <c r="K12" s="4"/>
      <c r="L12" s="4"/>
      <c r="M12" s="4"/>
      <c r="N12" s="4"/>
    </row>
    <row r="13" ht="17.25" customHeight="1" spans="1:15" x14ac:dyDescent="0.25">
      <c r="A13" s="108" t="s">
        <v>1276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407"/>
      <c r="J13" s="407"/>
      <c r="K13" s="4"/>
      <c r="L13" s="4"/>
      <c r="M13" s="4"/>
      <c r="N13" s="4"/>
    </row>
    <row r="14" ht="17.25" customHeight="1" spans="1:15" x14ac:dyDescent="0.25">
      <c r="A14" s="44"/>
      <c r="B14" s="45"/>
      <c r="C14" s="45"/>
      <c r="D14" s="497"/>
      <c r="E14" s="50"/>
      <c r="F14" s="50"/>
      <c r="G14" s="50"/>
      <c r="H14" s="50"/>
      <c r="I14" s="498"/>
      <c r="J14" s="498"/>
      <c r="K14" s="4"/>
      <c r="L14" s="4"/>
      <c r="M14" s="4"/>
      <c r="N14" s="4"/>
    </row>
    <row r="15" ht="17.25" customHeight="1" spans="1:15" x14ac:dyDescent="0.25">
      <c r="A15" s="108" t="s">
        <v>1277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407"/>
      <c r="J15" s="407"/>
      <c r="K15" s="4"/>
      <c r="L15" s="4"/>
      <c r="M15" s="4"/>
      <c r="N15" s="4"/>
    </row>
    <row r="16" ht="17.25" customHeight="1" spans="1:15" x14ac:dyDescent="0.25">
      <c r="A16" s="44"/>
      <c r="B16" s="45"/>
      <c r="C16" s="45"/>
      <c r="D16" s="497"/>
      <c r="E16" s="50"/>
      <c r="F16" s="50"/>
      <c r="G16" s="50"/>
      <c r="H16" s="50"/>
      <c r="I16" s="498"/>
      <c r="J16" s="498"/>
      <c r="K16" s="4"/>
      <c r="L16" s="4"/>
      <c r="M16" s="4"/>
      <c r="N16" s="4"/>
    </row>
    <row r="17" ht="17.25" customHeight="1" spans="1:15" x14ac:dyDescent="0.25">
      <c r="A17" s="108" t="s">
        <v>1278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407"/>
      <c r="J17" s="407"/>
      <c r="K17" s="4"/>
      <c r="L17" s="4"/>
      <c r="M17" s="4"/>
      <c r="N17" s="4"/>
    </row>
    <row r="18" ht="17.25" customHeight="1" spans="1:15" x14ac:dyDescent="0.25">
      <c r="A18" s="44"/>
      <c r="B18" s="45"/>
      <c r="C18" s="45"/>
      <c r="D18" s="497"/>
      <c r="E18" s="50"/>
      <c r="F18" s="50"/>
      <c r="G18" s="50"/>
      <c r="H18" s="50"/>
      <c r="I18" s="498"/>
      <c r="J18" s="498"/>
      <c r="K18" s="4"/>
      <c r="L18" s="4"/>
      <c r="M18" s="4"/>
      <c r="N18" s="4"/>
    </row>
    <row r="19" ht="17.25" customHeight="1" spans="1:15" x14ac:dyDescent="0.25">
      <c r="A19" s="108" t="s">
        <v>1281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407"/>
      <c r="J19" s="407"/>
      <c r="K19" s="4"/>
      <c r="L19" s="4"/>
      <c r="M19" s="4"/>
      <c r="N19" s="4"/>
    </row>
    <row r="20" ht="17.25" customHeight="1" spans="1:15" x14ac:dyDescent="0.25">
      <c r="A20" s="44"/>
      <c r="B20" s="45"/>
      <c r="C20" s="45"/>
      <c r="D20" s="497"/>
      <c r="E20" s="50"/>
      <c r="F20" s="50"/>
      <c r="G20" s="50"/>
      <c r="H20" s="50"/>
      <c r="I20" s="498"/>
      <c r="J20" s="498"/>
      <c r="K20" s="4"/>
      <c r="L20" s="4"/>
      <c r="M20" s="4"/>
      <c r="N20" s="4"/>
    </row>
    <row r="21" ht="17.25" customHeight="1" spans="1:15" x14ac:dyDescent="0.25">
      <c r="A21" s="108" t="s">
        <v>1287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407"/>
      <c r="J21" s="407"/>
      <c r="K21" s="4"/>
      <c r="L21" s="4"/>
      <c r="M21" s="4"/>
      <c r="N21" s="4"/>
    </row>
    <row r="22" ht="17.25" customHeight="1" spans="1:15" x14ac:dyDescent="0.25">
      <c r="A22" s="44"/>
      <c r="B22" s="45"/>
      <c r="C22" s="45"/>
      <c r="D22" s="497"/>
      <c r="E22" s="50"/>
      <c r="F22" s="50"/>
      <c r="G22" s="50"/>
      <c r="H22" s="50"/>
      <c r="I22" s="498"/>
      <c r="J22" s="498"/>
      <c r="K22" s="4"/>
      <c r="L22" s="4"/>
      <c r="M22" s="4"/>
      <c r="N22" s="4"/>
    </row>
    <row r="23" ht="17.25" customHeight="1" spans="1:15" x14ac:dyDescent="0.25">
      <c r="A23" s="108" t="s">
        <v>1291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407"/>
      <c r="J23" s="407"/>
      <c r="K23" s="4"/>
      <c r="L23" s="4"/>
      <c r="M23" s="4"/>
      <c r="N23" s="4"/>
    </row>
    <row r="24" ht="17.25" customHeight="1" spans="1:15" x14ac:dyDescent="0.25">
      <c r="A24" s="44"/>
      <c r="B24" s="45"/>
      <c r="C24" s="45"/>
      <c r="D24" s="497"/>
      <c r="E24" s="50"/>
      <c r="F24" s="50"/>
      <c r="G24" s="50"/>
      <c r="H24" s="50"/>
      <c r="I24" s="498"/>
      <c r="J24" s="498"/>
      <c r="K24" s="4"/>
      <c r="L24" s="4"/>
      <c r="M24" s="4"/>
      <c r="N24" s="4"/>
    </row>
    <row r="25" ht="17.25" customHeight="1" spans="1:15" x14ac:dyDescent="0.25">
      <c r="A25" s="108" t="s">
        <v>1296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407"/>
      <c r="J25" s="407"/>
      <c r="K25" s="4"/>
      <c r="L25" s="4"/>
      <c r="M25" s="4"/>
      <c r="N25" s="4"/>
    </row>
    <row r="26" ht="17.25" customHeight="1" spans="1:15" x14ac:dyDescent="0.25">
      <c r="A26" s="44"/>
      <c r="B26" s="45"/>
      <c r="C26" s="45"/>
      <c r="D26" s="497"/>
      <c r="E26" s="50"/>
      <c r="F26" s="50"/>
      <c r="G26" s="50"/>
      <c r="H26" s="50"/>
      <c r="I26" s="498"/>
      <c r="J26" s="498"/>
      <c r="K26" s="4"/>
      <c r="L26" s="4"/>
      <c r="M26" s="4"/>
      <c r="N26" s="4"/>
    </row>
    <row r="27" ht="17.25" customHeight="1" spans="1:15" x14ac:dyDescent="0.25">
      <c r="A27" s="108" t="s">
        <v>1326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407"/>
      <c r="J27" s="407"/>
      <c r="K27" s="4"/>
      <c r="L27" s="4"/>
      <c r="M27" s="4"/>
      <c r="N27" s="4"/>
    </row>
    <row r="28" ht="17.25" customHeight="1" spans="1:15" x14ac:dyDescent="0.25">
      <c r="A28" s="44"/>
      <c r="B28" s="45"/>
      <c r="C28" s="45"/>
      <c r="D28" s="497"/>
      <c r="E28" s="50"/>
      <c r="F28" s="50"/>
      <c r="G28" s="50"/>
      <c r="H28" s="50"/>
      <c r="I28" s="498"/>
      <c r="J28" s="498"/>
      <c r="K28" s="4"/>
      <c r="L28" s="4"/>
      <c r="M28" s="4"/>
      <c r="N28" s="4"/>
    </row>
    <row r="29" ht="17.25" customHeight="1" spans="1:15" x14ac:dyDescent="0.25">
      <c r="A29" s="108" t="s">
        <v>1327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407"/>
      <c r="J29" s="407"/>
      <c r="K29" s="4"/>
      <c r="L29" s="4"/>
      <c r="M29" s="4"/>
      <c r="N29" s="4"/>
    </row>
    <row r="30" ht="17.25" customHeight="1" spans="1:15" x14ac:dyDescent="0.25">
      <c r="A30" s="44"/>
      <c r="B30" s="45"/>
      <c r="C30" s="45"/>
      <c r="D30" s="497"/>
      <c r="E30" s="50"/>
      <c r="F30" s="50"/>
      <c r="G30" s="50"/>
      <c r="H30" s="50"/>
      <c r="I30" s="498"/>
      <c r="J30" s="498"/>
      <c r="K30" s="4"/>
      <c r="L30" s="4"/>
      <c r="M30" s="4"/>
      <c r="N30" s="4"/>
    </row>
    <row r="31" ht="17.25" customHeight="1" spans="1:15" x14ac:dyDescent="0.25">
      <c r="A31" s="108" t="s">
        <v>1328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407"/>
      <c r="J31" s="407"/>
      <c r="K31" s="4"/>
      <c r="L31" s="4"/>
      <c r="M31" s="4"/>
      <c r="N31" s="4"/>
    </row>
    <row r="32" ht="17.25" customHeight="1" spans="1:15" x14ac:dyDescent="0.25">
      <c r="A32" s="44"/>
      <c r="B32" s="45"/>
      <c r="C32" s="45"/>
      <c r="D32" s="497"/>
      <c r="E32" s="50"/>
      <c r="F32" s="50"/>
      <c r="G32" s="50"/>
      <c r="H32" s="50"/>
      <c r="I32" s="498"/>
      <c r="J32" s="498"/>
      <c r="K32" s="4"/>
      <c r="L32" s="4"/>
      <c r="M32" s="4"/>
      <c r="N32" s="4"/>
    </row>
    <row r="33" ht="17.25" customHeight="1" spans="1:15" x14ac:dyDescent="0.25">
      <c r="A33" s="108" t="s">
        <v>1329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407"/>
      <c r="J33" s="407"/>
      <c r="K33" s="4"/>
      <c r="L33" s="4"/>
      <c r="M33" s="4"/>
      <c r="N33" s="4"/>
    </row>
    <row r="34" ht="17.25" customHeight="1" spans="1:15" x14ac:dyDescent="0.25">
      <c r="A34" s="17"/>
      <c r="B34" s="68"/>
      <c r="C34" s="68"/>
      <c r="D34" s="496"/>
      <c r="E34" s="18"/>
      <c r="F34" s="18"/>
      <c r="G34" s="18"/>
      <c r="H34" s="18"/>
      <c r="I34" s="407"/>
      <c r="J34" s="407"/>
      <c r="K34" s="4"/>
      <c r="L34" s="4"/>
      <c r="M34" s="4"/>
      <c r="N34" s="4"/>
    </row>
    <row r="35" ht="17.25" customHeight="1" spans="1:15" x14ac:dyDescent="0.25">
      <c r="A35" s="108" t="s">
        <v>1330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407"/>
      <c r="J35" s="407"/>
      <c r="K35" s="4"/>
      <c r="L35" s="4"/>
      <c r="M35" s="4"/>
      <c r="N35" s="4"/>
    </row>
    <row r="36" ht="17.25" customHeight="1" spans="1:15" x14ac:dyDescent="0.25">
      <c r="A36" s="17">
        <v>44140</v>
      </c>
      <c r="B36" s="67">
        <v>-2</v>
      </c>
      <c r="C36" s="68"/>
      <c r="D36" s="499">
        <v>-18</v>
      </c>
      <c r="E36" s="32">
        <v>-16</v>
      </c>
      <c r="F36" s="32">
        <v>-6</v>
      </c>
      <c r="G36" s="32">
        <v>-11</v>
      </c>
      <c r="H36" s="32">
        <v>-6</v>
      </c>
      <c r="I36" s="33" t="s">
        <v>1331</v>
      </c>
      <c r="J36" s="4"/>
      <c r="K36" s="4"/>
      <c r="L36" s="4"/>
      <c r="M36" s="4"/>
      <c r="N36" s="4"/>
    </row>
    <row r="37" ht="17.25" customHeight="1" spans="1:15" x14ac:dyDescent="0.25">
      <c r="A37" s="108" t="s">
        <v>1332</v>
      </c>
      <c r="B37" s="75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407"/>
      <c r="J37" s="407"/>
      <c r="K37" s="4"/>
      <c r="L37" s="4"/>
      <c r="M37" s="4"/>
      <c r="N37" s="4"/>
    </row>
    <row r="38" ht="17.25" customHeight="1" spans="1:15" x14ac:dyDescent="0.25">
      <c r="A38" s="85"/>
      <c r="B38" s="68"/>
      <c r="C38" s="68"/>
      <c r="D38" s="496"/>
      <c r="E38" s="18"/>
      <c r="F38" s="18"/>
      <c r="G38" s="18"/>
      <c r="H38" s="18"/>
      <c r="I38" s="407"/>
      <c r="J38" s="407"/>
      <c r="K38" s="4"/>
      <c r="L38" s="4"/>
      <c r="M38" s="4"/>
      <c r="N38" s="4"/>
    </row>
    <row r="39" ht="17.25" customHeight="1" spans="1:15" x14ac:dyDescent="0.25">
      <c r="A39" s="108" t="s">
        <v>1333</v>
      </c>
      <c r="B39" s="75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407"/>
      <c r="J39" s="407"/>
      <c r="K39" s="4"/>
      <c r="L39" s="4"/>
      <c r="M39" s="4"/>
      <c r="N39" s="4"/>
    </row>
    <row r="40" ht="17.25" customHeight="1" spans="1:15" x14ac:dyDescent="0.25">
      <c r="A40" s="85"/>
      <c r="B40" s="68"/>
      <c r="C40" s="68"/>
      <c r="D40" s="496"/>
      <c r="E40" s="374"/>
      <c r="F40" s="18"/>
      <c r="G40" s="18"/>
      <c r="H40" s="18"/>
      <c r="I40" s="407"/>
      <c r="J40" s="407"/>
      <c r="K40" s="4"/>
      <c r="L40" s="4"/>
      <c r="M40" s="4"/>
      <c r="N40" s="4"/>
    </row>
    <row r="41" ht="17.25" customHeight="1" spans="1:15" x14ac:dyDescent="0.25">
      <c r="A41" s="108" t="s">
        <v>1334</v>
      </c>
      <c r="B41" s="75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407"/>
      <c r="J41" s="407"/>
      <c r="K41" s="4"/>
      <c r="L41" s="4"/>
      <c r="M41" s="4"/>
      <c r="N41" s="4"/>
    </row>
    <row r="42" ht="17.25" customHeight="1" spans="1:15" x14ac:dyDescent="0.25">
      <c r="A42" s="85">
        <v>44173</v>
      </c>
      <c r="B42" s="68"/>
      <c r="C42" s="68"/>
      <c r="D42" s="499">
        <v>100</v>
      </c>
      <c r="E42" s="32">
        <v>100</v>
      </c>
      <c r="F42" s="32">
        <v>100</v>
      </c>
      <c r="G42" s="18"/>
      <c r="H42" s="32">
        <v>25</v>
      </c>
      <c r="I42" s="407" t="s">
        <v>1335</v>
      </c>
      <c r="J42" s="407"/>
      <c r="K42" s="4"/>
      <c r="L42" s="4"/>
      <c r="M42" s="4"/>
      <c r="N42" s="4"/>
    </row>
    <row r="43" ht="17.25" customHeight="1" spans="1:15" x14ac:dyDescent="0.25">
      <c r="A43" s="108" t="s">
        <v>1336</v>
      </c>
      <c r="B43" s="75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407"/>
      <c r="J43" s="407"/>
      <c r="K43" s="4"/>
      <c r="L43" s="4"/>
      <c r="M43" s="4"/>
      <c r="N43" s="4"/>
    </row>
    <row r="44" ht="17.25" customHeight="1" spans="1:15" x14ac:dyDescent="0.25">
      <c r="A44" s="85">
        <v>43839</v>
      </c>
      <c r="B44" s="68"/>
      <c r="C44" s="68"/>
      <c r="D44" s="496"/>
      <c r="E44" s="18"/>
      <c r="F44" s="32">
        <v>100</v>
      </c>
      <c r="G44" s="18"/>
      <c r="H44" s="18"/>
      <c r="I44" s="407" t="s">
        <v>170</v>
      </c>
      <c r="J44" s="407"/>
      <c r="K44" s="33" t="s">
        <v>1337</v>
      </c>
      <c r="L44" s="4"/>
      <c r="M44" s="4"/>
      <c r="N44" s="4"/>
    </row>
    <row r="45" ht="17.25" customHeight="1" spans="1:15" x14ac:dyDescent="0.25">
      <c r="A45" s="85">
        <v>43930</v>
      </c>
      <c r="B45" s="68"/>
      <c r="C45" s="68"/>
      <c r="D45" s="499">
        <v>72</v>
      </c>
      <c r="E45" s="32">
        <v>144</v>
      </c>
      <c r="F45" s="32">
        <v>96</v>
      </c>
      <c r="G45" s="18"/>
      <c r="H45" s="32">
        <v>23</v>
      </c>
      <c r="I45" s="407" t="s">
        <v>170</v>
      </c>
      <c r="J45" s="407"/>
      <c r="K45" s="33" t="s">
        <v>1337</v>
      </c>
      <c r="L45" s="4"/>
      <c r="M45" s="4"/>
      <c r="N45" s="4"/>
    </row>
    <row r="46" ht="17.25" customHeight="1" spans="1:15" x14ac:dyDescent="0.25">
      <c r="A46" s="108" t="s">
        <v>1338</v>
      </c>
      <c r="B46" s="75">
        <f>SUM(C48:C50)</f>
      </c>
      <c r="C46" s="109">
        <f>SUM(D48:D50)</f>
      </c>
      <c r="D46" s="109">
        <f>SUM(E48:E50)</f>
      </c>
      <c r="E46" s="109">
        <f>SUM(F48:F50)</f>
      </c>
      <c r="F46" s="109">
        <f>SUM(G48:G50)</f>
      </c>
      <c r="G46" s="109">
        <f>SUM(H48:H50)</f>
      </c>
      <c r="H46" s="109">
        <f>SUM(I48:I50)</f>
      </c>
      <c r="I46" s="407"/>
      <c r="J46" s="407"/>
      <c r="K46" s="4"/>
      <c r="L46" s="4"/>
      <c r="M46" s="4"/>
      <c r="N46" s="4"/>
    </row>
    <row r="47" ht="17.25" customHeight="1" spans="1:15" x14ac:dyDescent="0.25">
      <c r="A47" s="85" t="s">
        <v>1339</v>
      </c>
      <c r="B47" s="68"/>
      <c r="C47" s="68"/>
      <c r="D47" s="499">
        <v>-89</v>
      </c>
      <c r="E47" s="32">
        <v>-117</v>
      </c>
      <c r="F47" s="32">
        <v>-90</v>
      </c>
      <c r="G47" s="18"/>
      <c r="H47" s="32">
        <v>-8</v>
      </c>
      <c r="I47" s="407" t="s">
        <v>1340</v>
      </c>
      <c r="J47" s="407"/>
      <c r="K47" s="33" t="s">
        <v>1337</v>
      </c>
      <c r="L47" s="4"/>
      <c r="M47" s="4"/>
      <c r="N47" s="4"/>
    </row>
    <row r="48" ht="17.25" customHeight="1" spans="1:15" x14ac:dyDescent="0.25">
      <c r="A48" s="108" t="s">
        <v>1341</v>
      </c>
      <c r="B48" s="75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407"/>
      <c r="J48" s="407"/>
      <c r="K48" s="4"/>
      <c r="L48" s="4"/>
      <c r="M48" s="4"/>
      <c r="N48" s="4"/>
    </row>
    <row r="49" ht="17.25" customHeight="1" spans="1:15" x14ac:dyDescent="0.25">
      <c r="A49" s="13">
        <v>43993</v>
      </c>
      <c r="B49" s="68"/>
      <c r="C49" s="68"/>
      <c r="D49" s="499">
        <v>-49</v>
      </c>
      <c r="E49" s="32">
        <v>-57</v>
      </c>
      <c r="F49" s="32">
        <v>-73</v>
      </c>
      <c r="G49" s="18"/>
      <c r="H49" s="32">
        <v>-31</v>
      </c>
      <c r="I49" s="407" t="s">
        <v>170</v>
      </c>
      <c r="J49" s="407"/>
      <c r="K49" s="33" t="s">
        <v>1337</v>
      </c>
      <c r="L49" s="4"/>
      <c r="M49" s="4"/>
      <c r="N49" s="4"/>
    </row>
    <row r="50" ht="17.25" customHeight="1" spans="1:15" x14ac:dyDescent="0.25">
      <c r="A50" s="108" t="s">
        <v>1342</v>
      </c>
      <c r="B50" s="75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407"/>
      <c r="J50" s="407"/>
      <c r="K50" s="4"/>
      <c r="L50" s="4"/>
      <c r="M50" s="4"/>
      <c r="N50" s="4"/>
    </row>
    <row r="51" ht="17.25" customHeight="1" spans="1:15" x14ac:dyDescent="0.25">
      <c r="A51" s="79"/>
      <c r="B51" s="68"/>
      <c r="C51" s="68"/>
      <c r="D51" s="496"/>
      <c r="E51" s="18"/>
      <c r="F51" s="18"/>
      <c r="G51" s="18"/>
      <c r="H51" s="18"/>
      <c r="I51" s="407"/>
      <c r="J51" s="407"/>
      <c r="K51" s="4"/>
      <c r="L51" s="4"/>
      <c r="M51" s="4"/>
      <c r="N51" s="4"/>
    </row>
    <row r="52" ht="17.25" customHeight="1" spans="1:15" x14ac:dyDescent="0.25">
      <c r="A52" s="108" t="s">
        <v>1343</v>
      </c>
      <c r="B52" s="75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407"/>
      <c r="J52" s="407"/>
      <c r="K52" s="4"/>
      <c r="L52" s="4"/>
      <c r="M52" s="4"/>
      <c r="N52" s="4"/>
    </row>
    <row r="53" ht="17.25" customHeight="1" spans="1:15" x14ac:dyDescent="0.25">
      <c r="A53" s="79"/>
      <c r="B53" s="68"/>
      <c r="C53" s="68"/>
      <c r="D53" s="496"/>
      <c r="E53" s="18"/>
      <c r="F53" s="18"/>
      <c r="G53" s="18"/>
      <c r="H53" s="18"/>
      <c r="I53" s="407"/>
      <c r="J53" s="407"/>
      <c r="K53" s="4"/>
      <c r="L53" s="4"/>
      <c r="M53" s="4"/>
      <c r="N53" s="4"/>
    </row>
    <row r="54" ht="17.25" customHeight="1" spans="1:15" x14ac:dyDescent="0.25">
      <c r="A54" s="108" t="s">
        <v>1344</v>
      </c>
      <c r="B54" s="75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407"/>
      <c r="J54" s="407"/>
      <c r="K54" s="4"/>
      <c r="L54" s="4"/>
      <c r="M54" s="4"/>
      <c r="N54" s="4"/>
    </row>
    <row r="55" ht="17.25" customHeight="1" spans="1:15" x14ac:dyDescent="0.25">
      <c r="A55" s="44"/>
      <c r="B55" s="45"/>
      <c r="C55" s="45"/>
      <c r="D55" s="500">
        <v>-7</v>
      </c>
      <c r="E55" s="49">
        <v>-46</v>
      </c>
      <c r="F55" s="49">
        <v>-125</v>
      </c>
      <c r="G55" s="49">
        <v>-5</v>
      </c>
      <c r="H55" s="49">
        <v>-8</v>
      </c>
      <c r="I55" s="498" t="s">
        <v>757</v>
      </c>
      <c r="J55" s="498"/>
      <c r="K55" s="4"/>
      <c r="L55" s="4"/>
      <c r="M55" s="4"/>
      <c r="N55" s="4"/>
    </row>
    <row r="56" ht="17.25" customHeight="1" spans="1:15" x14ac:dyDescent="0.25">
      <c r="A56" s="108" t="s">
        <v>1345</v>
      </c>
      <c r="B56" s="75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407"/>
      <c r="J56" s="407"/>
      <c r="K56" s="4"/>
      <c r="L56" s="4"/>
      <c r="M56" s="4"/>
      <c r="N56" s="4"/>
    </row>
    <row r="57" ht="17.25" customHeight="1" spans="1:15" x14ac:dyDescent="0.25">
      <c r="A57" s="85"/>
      <c r="B57" s="68"/>
      <c r="C57" s="68"/>
      <c r="D57" s="496"/>
      <c r="E57" s="18"/>
      <c r="F57" s="18"/>
      <c r="G57" s="18"/>
      <c r="H57" s="18"/>
      <c r="I57" s="407"/>
      <c r="J57" s="407"/>
      <c r="K57" s="4"/>
      <c r="L57" s="4"/>
      <c r="M57" s="4"/>
      <c r="N57" s="4"/>
    </row>
    <row r="58" ht="17.25" customHeight="1" spans="1:15" x14ac:dyDescent="0.25">
      <c r="A58" s="108" t="s">
        <v>1346</v>
      </c>
      <c r="B58" s="75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407"/>
      <c r="J58" s="407"/>
      <c r="K58" s="4"/>
      <c r="L58" s="4"/>
      <c r="M58" s="4"/>
      <c r="N58" s="4"/>
    </row>
    <row r="59" ht="17.25" customHeight="1" spans="1:15" x14ac:dyDescent="0.25">
      <c r="A59" s="85"/>
      <c r="B59" s="94"/>
      <c r="C59" s="94"/>
      <c r="D59" s="496"/>
      <c r="E59" s="18"/>
      <c r="F59" s="18"/>
      <c r="G59" s="18"/>
      <c r="H59" s="18"/>
      <c r="I59" s="354"/>
      <c r="J59" s="354"/>
      <c r="K59" s="4"/>
      <c r="L59" s="4"/>
      <c r="M59" s="4"/>
      <c r="N59" s="4"/>
    </row>
    <row r="60" ht="17.25" customHeight="1" spans="1:15" x14ac:dyDescent="0.25">
      <c r="A60" s="108" t="s">
        <v>1347</v>
      </c>
      <c r="B60" s="75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407"/>
      <c r="J60" s="407"/>
      <c r="K60" s="4"/>
      <c r="L60" s="4"/>
      <c r="M60" s="4"/>
      <c r="N60" s="4"/>
    </row>
    <row r="61" ht="17.25" customHeight="1" spans="1:15" x14ac:dyDescent="0.25">
      <c r="A61" s="85">
        <v>44260</v>
      </c>
      <c r="B61" s="94"/>
      <c r="C61" s="94"/>
      <c r="D61" s="499">
        <v>-39</v>
      </c>
      <c r="E61" s="32">
        <v>-24</v>
      </c>
      <c r="F61" s="32">
        <v>-52</v>
      </c>
      <c r="G61" s="32">
        <v>-5</v>
      </c>
      <c r="H61" s="32">
        <v>-4</v>
      </c>
      <c r="I61" s="354" t="s">
        <v>170</v>
      </c>
      <c r="J61" s="354"/>
      <c r="K61" s="33" t="s">
        <v>1337</v>
      </c>
      <c r="L61" s="4"/>
      <c r="M61" s="4"/>
      <c r="N61" s="4"/>
    </row>
    <row r="62" ht="17.25" customHeight="1" spans="1:15" x14ac:dyDescent="0.25">
      <c r="A62" s="108" t="s">
        <v>1348</v>
      </c>
      <c r="B62" s="75">
        <f>SUM(C65:C66)</f>
      </c>
      <c r="C62" s="109">
        <f>SUM(D65:D66)</f>
      </c>
      <c r="D62" s="109">
        <f>SUM(E65:E66)</f>
      </c>
      <c r="E62" s="109">
        <f>SUM(F65:F66)</f>
      </c>
      <c r="F62" s="75">
        <f>SUM(G65:G66)</f>
      </c>
      <c r="G62" s="75">
        <f>SUM(H65:H66)</f>
      </c>
      <c r="H62" s="109">
        <f>SUM(I65:I66)</f>
      </c>
      <c r="I62" s="407"/>
      <c r="J62" s="407"/>
      <c r="K62" s="4"/>
      <c r="L62" s="4"/>
      <c r="M62" s="4"/>
      <c r="N62" s="4"/>
    </row>
    <row r="63" ht="17.25" customHeight="1" spans="1:15" x14ac:dyDescent="0.25">
      <c r="A63" s="85"/>
      <c r="B63" s="94"/>
      <c r="C63" s="94"/>
      <c r="D63" s="496"/>
      <c r="E63" s="18"/>
      <c r="F63" s="18"/>
      <c r="G63" s="18"/>
      <c r="H63" s="18"/>
      <c r="I63" s="354"/>
      <c r="J63" s="354"/>
      <c r="K63" s="4"/>
      <c r="L63" s="4"/>
      <c r="M63" s="4"/>
      <c r="N63" s="4"/>
    </row>
    <row r="64" ht="17.25" customHeight="1" spans="1:15" x14ac:dyDescent="0.25">
      <c r="A64" s="108" t="s">
        <v>1349</v>
      </c>
      <c r="B64" s="75">
        <f>SUM(C67:C68)</f>
      </c>
      <c r="C64" s="109">
        <f>SUM(D67:D68)</f>
      </c>
      <c r="D64" s="109">
        <f>SUM(E67:E68)</f>
      </c>
      <c r="E64" s="109">
        <f>SUM(F67:F68)</f>
      </c>
      <c r="F64" s="75">
        <f>SUM(G67:G68)</f>
      </c>
      <c r="G64" s="75">
        <f>SUM(H67:H68)</f>
      </c>
      <c r="H64" s="109">
        <f>SUM(I67:I68)</f>
      </c>
      <c r="I64" s="407"/>
      <c r="J64" s="407"/>
      <c r="K64" s="4"/>
      <c r="L64" s="4"/>
      <c r="M64" s="4"/>
      <c r="N64" s="4"/>
    </row>
    <row r="65" ht="17.25" customHeight="1" spans="1:15" x14ac:dyDescent="0.25">
      <c r="A65" s="85"/>
      <c r="B65" s="94"/>
      <c r="C65" s="94"/>
      <c r="D65" s="496"/>
      <c r="E65" s="18"/>
      <c r="F65" s="18"/>
      <c r="G65" s="18"/>
      <c r="H65" s="18"/>
      <c r="I65" s="354"/>
      <c r="J65" s="354"/>
      <c r="K65" s="4"/>
      <c r="L65" s="4"/>
      <c r="M65" s="4"/>
      <c r="N65" s="4"/>
    </row>
    <row r="66" ht="17.25" customHeight="1" spans="1:15" x14ac:dyDescent="0.25">
      <c r="A66" s="108" t="s">
        <v>1350</v>
      </c>
      <c r="B66" s="75">
        <f>SUM(C69:C70)</f>
      </c>
      <c r="C66" s="109">
        <f>SUM(D69:D70)</f>
      </c>
      <c r="D66" s="109">
        <f>SUM(E69:E70)</f>
      </c>
      <c r="E66" s="109">
        <f>SUM(F69:F70)</f>
      </c>
      <c r="F66" s="75">
        <f>SUM(G69:G70)</f>
      </c>
      <c r="G66" s="75">
        <f>SUM(H69:H70)</f>
      </c>
      <c r="H66" s="109">
        <f>SUM(I69:I70)</f>
      </c>
      <c r="I66" s="407"/>
      <c r="J66" s="407"/>
      <c r="K66" s="4"/>
      <c r="L66" s="4"/>
      <c r="M66" s="4"/>
      <c r="N66" s="4"/>
    </row>
    <row r="67" ht="17.25" customHeight="1" spans="1:15" x14ac:dyDescent="0.25">
      <c r="A67" s="85"/>
      <c r="B67" s="94"/>
      <c r="C67" s="94"/>
      <c r="D67" s="496"/>
      <c r="E67" s="18"/>
      <c r="F67" s="18"/>
      <c r="G67" s="18"/>
      <c r="H67" s="18"/>
      <c r="I67" s="354"/>
      <c r="J67" s="354"/>
      <c r="K67" s="4"/>
      <c r="L67" s="4"/>
      <c r="M67" s="4"/>
      <c r="N67" s="4"/>
    </row>
    <row r="68" ht="17.25" customHeight="1" spans="1:15" x14ac:dyDescent="0.25">
      <c r="A68" s="108" t="s">
        <v>1351</v>
      </c>
      <c r="B68" s="75">
        <f>SUM(C71:C72)</f>
      </c>
      <c r="C68" s="109">
        <f>SUM(D71:D72)</f>
      </c>
      <c r="D68" s="109">
        <f>SUM(E71:E72)</f>
      </c>
      <c r="E68" s="109">
        <f>SUM(F71:F72)</f>
      </c>
      <c r="F68" s="75">
        <f>SUM(G71:G72)</f>
      </c>
      <c r="G68" s="75">
        <f>SUM(H71:H72)</f>
      </c>
      <c r="H68" s="109">
        <f>SUM(I71:I72)</f>
      </c>
      <c r="I68" s="407"/>
      <c r="J68" s="407"/>
      <c r="K68" s="4"/>
      <c r="L68" s="4"/>
      <c r="M68" s="4"/>
      <c r="N68" s="4"/>
    </row>
    <row r="69" ht="17.25" customHeight="1" spans="1:15" x14ac:dyDescent="0.25">
      <c r="A69" s="85"/>
      <c r="B69" s="94"/>
      <c r="C69" s="94"/>
      <c r="D69" s="496"/>
      <c r="E69" s="18"/>
      <c r="F69" s="18"/>
      <c r="G69" s="18"/>
      <c r="H69" s="18"/>
      <c r="I69" s="354"/>
      <c r="J69" s="354"/>
      <c r="K69" s="4"/>
      <c r="L69" s="4"/>
      <c r="M69" s="4"/>
      <c r="N69" s="4"/>
    </row>
    <row r="70" ht="17.25" customHeight="1" spans="1:15" x14ac:dyDescent="0.25">
      <c r="A70" s="108" t="s">
        <v>1352</v>
      </c>
      <c r="B70" s="75">
        <f>SUM(C73:C74)</f>
      </c>
      <c r="C70" s="109">
        <f>SUM(D73:D74)</f>
      </c>
      <c r="D70" s="109">
        <f>SUM(E73:E74)</f>
      </c>
      <c r="E70" s="109">
        <f>SUM(F73:F74)</f>
      </c>
      <c r="F70" s="75">
        <f>SUM(G73:G74)</f>
      </c>
      <c r="G70" s="75">
        <f>SUM(H73:H74)</f>
      </c>
      <c r="H70" s="109">
        <f>SUM(I73:I74)</f>
      </c>
      <c r="I70" s="407"/>
      <c r="J70" s="407"/>
      <c r="K70" s="4"/>
      <c r="L70" s="4"/>
      <c r="M70" s="4"/>
      <c r="N70" s="4"/>
    </row>
    <row r="71" ht="17.25" customHeight="1" spans="1:15" x14ac:dyDescent="0.25">
      <c r="A71" s="85"/>
      <c r="B71" s="94"/>
      <c r="C71" s="94"/>
      <c r="D71" s="501"/>
      <c r="E71" s="374"/>
      <c r="F71" s="18"/>
      <c r="G71" s="18"/>
      <c r="H71" s="374"/>
      <c r="I71" s="354"/>
      <c r="J71" s="354"/>
      <c r="K71" s="4"/>
      <c r="L71" s="4"/>
      <c r="M71" s="4"/>
      <c r="N71" s="4"/>
    </row>
    <row r="72" ht="17.25" customHeight="1" spans="1:15" x14ac:dyDescent="0.25">
      <c r="A72" s="108" t="s">
        <v>1353</v>
      </c>
      <c r="B72" s="75">
        <f>SUM(C75:C76)</f>
      </c>
      <c r="C72" s="109">
        <f>SUM(D75:D76)</f>
      </c>
      <c r="D72" s="109">
        <f>SUM(E75:E76)</f>
      </c>
      <c r="E72" s="109">
        <f>SUM(F75:F76)</f>
      </c>
      <c r="F72" s="75">
        <f>SUM(G75:G76)</f>
      </c>
      <c r="G72" s="75">
        <f>SUM(H75:H76)</f>
      </c>
      <c r="H72" s="109">
        <f>SUM(I75:I76)</f>
      </c>
      <c r="I72" s="407"/>
      <c r="J72" s="407"/>
      <c r="K72" s="4"/>
      <c r="L72" s="4"/>
      <c r="M72" s="4"/>
      <c r="N72" s="4"/>
    </row>
    <row r="73" ht="17.25" customHeight="1" spans="1:15" x14ac:dyDescent="0.25">
      <c r="A73" s="85"/>
      <c r="B73" s="68"/>
      <c r="C73" s="68"/>
      <c r="D73" s="496"/>
      <c r="E73" s="18"/>
      <c r="F73" s="18"/>
      <c r="G73" s="18"/>
      <c r="H73" s="18"/>
      <c r="I73" s="407"/>
      <c r="J73" s="407"/>
      <c r="K73" s="4"/>
      <c r="L73" s="4"/>
      <c r="M73" s="4"/>
      <c r="N73" s="4"/>
    </row>
    <row r="74" ht="17.25" customHeight="1" spans="1:15" x14ac:dyDescent="0.25">
      <c r="A74" s="108" t="s">
        <v>1354</v>
      </c>
      <c r="B74" s="75">
        <f>SUM(C77:C78)</f>
      </c>
      <c r="C74" s="109">
        <f>SUM(D77:D78)</f>
      </c>
      <c r="D74" s="109">
        <f>SUM(E77:E78)</f>
      </c>
      <c r="E74" s="109">
        <f>SUM(F77:F78)</f>
      </c>
      <c r="F74" s="75">
        <f>SUM(G77:G78)</f>
      </c>
      <c r="G74" s="75">
        <f>SUM(H77:H78)</f>
      </c>
      <c r="H74" s="109">
        <f>SUM(I77:I78)</f>
      </c>
      <c r="I74" s="407"/>
      <c r="J74" s="407"/>
      <c r="K74" s="4"/>
      <c r="L74" s="4"/>
      <c r="M74" s="4"/>
      <c r="N74" s="4"/>
    </row>
    <row r="75" ht="17.25" customHeight="1" spans="1:15" x14ac:dyDescent="0.25">
      <c r="A75" s="85"/>
      <c r="B75" s="68"/>
      <c r="C75" s="68"/>
      <c r="D75" s="496"/>
      <c r="E75" s="18"/>
      <c r="F75" s="18"/>
      <c r="G75" s="18"/>
      <c r="H75" s="18"/>
      <c r="I75" s="407"/>
      <c r="J75" s="407"/>
      <c r="K75" s="4"/>
      <c r="L75" s="4"/>
      <c r="M75" s="4"/>
      <c r="N75" s="4"/>
    </row>
    <row r="76" ht="17.25" customHeight="1" spans="1:15" x14ac:dyDescent="0.25">
      <c r="A76" s="108" t="s">
        <v>1355</v>
      </c>
      <c r="B76" s="75">
        <f>SUM(C79:C80)</f>
      </c>
      <c r="C76" s="109">
        <f>SUM(D79:D80)</f>
      </c>
      <c r="D76" s="109">
        <f>SUM(E79:E80)</f>
      </c>
      <c r="E76" s="109">
        <f>SUM(F79:F80)</f>
      </c>
      <c r="F76" s="75">
        <f>SUM(G79:G80)</f>
      </c>
      <c r="G76" s="75">
        <f>SUM(H79:H80)</f>
      </c>
      <c r="H76" s="109">
        <f>SUM(I79:I80)</f>
      </c>
      <c r="I76" s="407"/>
      <c r="J76" s="407"/>
      <c r="K76" s="4"/>
      <c r="L76" s="4"/>
      <c r="M76" s="4"/>
      <c r="N76" s="4"/>
    </row>
    <row r="77" ht="17.25" customHeight="1" spans="1:15" x14ac:dyDescent="0.25">
      <c r="A77" s="85"/>
      <c r="B77" s="68"/>
      <c r="C77" s="68"/>
      <c r="D77" s="496"/>
      <c r="E77" s="18"/>
      <c r="F77" s="18"/>
      <c r="G77" s="18"/>
      <c r="H77" s="18"/>
      <c r="I77" s="407"/>
      <c r="J77" s="407"/>
      <c r="K77" s="4"/>
      <c r="L77" s="4"/>
      <c r="M77" s="4"/>
      <c r="N77" s="4"/>
    </row>
    <row r="78" ht="17.25" customHeight="1" spans="1:15" x14ac:dyDescent="0.25">
      <c r="A78" s="108" t="s">
        <v>1356</v>
      </c>
      <c r="B78" s="75">
        <f>SUM(C81:C82)</f>
      </c>
      <c r="C78" s="109">
        <f>SUM(D81:D82)</f>
      </c>
      <c r="D78" s="109">
        <f>SUM(E81:E82)</f>
      </c>
      <c r="E78" s="109">
        <f>SUM(F81:F82)</f>
      </c>
      <c r="F78" s="75">
        <f>SUM(G81:G82)</f>
      </c>
      <c r="G78" s="75">
        <f>SUM(H81:H82)</f>
      </c>
      <c r="H78" s="109">
        <f>SUM(I81:I82)</f>
      </c>
      <c r="I78" s="407"/>
      <c r="J78" s="407"/>
      <c r="K78" s="4"/>
      <c r="L78" s="4"/>
      <c r="M78" s="4"/>
      <c r="N78" s="4"/>
    </row>
    <row r="79" ht="17.25" customHeight="1" spans="1:15" x14ac:dyDescent="0.25">
      <c r="A79" s="85"/>
      <c r="B79" s="68"/>
      <c r="C79" s="68"/>
      <c r="D79" s="496"/>
      <c r="E79" s="18"/>
      <c r="F79" s="18"/>
      <c r="G79" s="18"/>
      <c r="H79" s="18"/>
      <c r="I79" s="407"/>
      <c r="J79" s="407"/>
      <c r="K79" s="4"/>
      <c r="L79" s="4"/>
      <c r="M79" s="4"/>
      <c r="N79" s="4"/>
    </row>
    <row r="80" ht="17.25" customHeight="1" spans="1:15" x14ac:dyDescent="0.25">
      <c r="A80" s="108" t="s">
        <v>1357</v>
      </c>
      <c r="B80" s="75">
        <f>SUM(C83:C84)</f>
      </c>
      <c r="C80" s="109">
        <f>SUM(D83:D84)</f>
      </c>
      <c r="D80" s="109">
        <f>SUM(E83:E84)</f>
      </c>
      <c r="E80" s="109">
        <f>SUM(F83:F84)</f>
      </c>
      <c r="F80" s="75">
        <f>SUM(G83:G84)</f>
      </c>
      <c r="G80" s="75">
        <f>SUM(H83:H84)</f>
      </c>
      <c r="H80" s="109">
        <f>SUM(I83:I84)</f>
      </c>
      <c r="I80" s="407"/>
      <c r="J80" s="407"/>
      <c r="K80" s="4"/>
      <c r="L80" s="4"/>
      <c r="M80" s="4"/>
      <c r="N80" s="4"/>
    </row>
    <row r="81" ht="17.25" customHeight="1" spans="1:15" x14ac:dyDescent="0.25">
      <c r="A81" s="85" t="s">
        <v>177</v>
      </c>
      <c r="B81" s="94"/>
      <c r="C81" s="94"/>
      <c r="D81" s="502">
        <v>-13</v>
      </c>
      <c r="E81" s="193">
        <v>-24</v>
      </c>
      <c r="F81" s="36"/>
      <c r="G81" s="36"/>
      <c r="H81" s="193">
        <v>-6</v>
      </c>
      <c r="I81" s="354" t="s">
        <v>1358</v>
      </c>
      <c r="J81" s="354"/>
      <c r="K81" s="4"/>
      <c r="L81" s="4"/>
      <c r="M81" s="4"/>
      <c r="N81" s="4"/>
    </row>
    <row r="82" ht="17.25" customHeight="1" spans="1:15" x14ac:dyDescent="0.25">
      <c r="A82" s="194" t="s">
        <v>1359</v>
      </c>
      <c r="B82" s="75">
        <f>SUM(C85:C86)</f>
      </c>
      <c r="C82" s="179">
        <f>SUM(D85:D86)</f>
      </c>
      <c r="D82" s="75">
        <f>SUM(E85:E86)</f>
      </c>
      <c r="E82" s="175">
        <f>SUM(F85:F86)</f>
      </c>
      <c r="F82" s="75">
        <f>SUM(G85:G86)</f>
      </c>
      <c r="G82" s="75">
        <f>SUM(H85:H86)</f>
      </c>
      <c r="H82" s="175">
        <f>SUM(I85:I86)</f>
      </c>
      <c r="I82" s="196" t="s">
        <v>1360</v>
      </c>
      <c r="J82" s="196"/>
      <c r="K82" s="196"/>
      <c r="L82" s="196"/>
      <c r="M82" s="4"/>
      <c r="N82" s="4"/>
    </row>
    <row r="83" ht="17.25" customHeight="1" spans="1:15" x14ac:dyDescent="0.25">
      <c r="A83" s="44"/>
      <c r="B83" s="45"/>
      <c r="C83" s="45"/>
      <c r="D83" s="497"/>
      <c r="E83" s="50"/>
      <c r="F83" s="50"/>
      <c r="G83" s="50"/>
      <c r="H83" s="49">
        <v>-5</v>
      </c>
      <c r="I83" s="498" t="s">
        <v>1361</v>
      </c>
      <c r="J83" s="498"/>
      <c r="K83" s="4"/>
      <c r="L83" s="4"/>
      <c r="M83" s="4"/>
      <c r="N83" s="4"/>
    </row>
    <row r="84" ht="17.25" customHeight="1" spans="1:15" x14ac:dyDescent="0.25">
      <c r="A84" s="194" t="s">
        <v>1362</v>
      </c>
      <c r="B84" s="75">
        <f>SUM(C87:C88)</f>
      </c>
      <c r="C84" s="179">
        <f>SUM(D87:D88)</f>
      </c>
      <c r="D84" s="75">
        <f>SUM(E87:E88)</f>
      </c>
      <c r="E84" s="179">
        <f>SUM(F87:F88)</f>
      </c>
      <c r="F84" s="75">
        <f>SUM(G87:G88)</f>
      </c>
      <c r="G84" s="75">
        <f>SUM(H87:H88)</f>
      </c>
      <c r="H84" s="175">
        <f>SUM(I87:I88)</f>
      </c>
      <c r="I84" s="407" t="s">
        <v>1363</v>
      </c>
      <c r="J84" s="407"/>
      <c r="K84" s="4"/>
      <c r="L84" s="4"/>
      <c r="M84" s="4"/>
      <c r="N84" s="4"/>
    </row>
    <row r="85" ht="17.25" customHeight="1" spans="1:15" x14ac:dyDescent="0.25">
      <c r="A85" s="85"/>
      <c r="B85" s="68"/>
      <c r="C85" s="68"/>
      <c r="D85" s="496"/>
      <c r="E85" s="18"/>
      <c r="F85" s="18"/>
      <c r="G85" s="18"/>
      <c r="H85" s="18"/>
      <c r="I85" s="407"/>
      <c r="J85" s="407"/>
      <c r="K85" s="4"/>
      <c r="L85" s="4"/>
      <c r="M85" s="4"/>
      <c r="N85" s="4"/>
    </row>
    <row r="86" ht="17.25" customHeight="1" spans="1:15" x14ac:dyDescent="0.25">
      <c r="A86" s="85"/>
      <c r="B86" s="68"/>
      <c r="C86" s="68"/>
      <c r="D86" s="496"/>
      <c r="E86" s="18"/>
      <c r="F86" s="18"/>
      <c r="G86" s="18"/>
      <c r="H86" s="18"/>
      <c r="I86" s="407" t="s">
        <v>1364</v>
      </c>
      <c r="J86" s="407"/>
      <c r="K86" s="4"/>
      <c r="L86" s="4"/>
      <c r="M86" s="4"/>
      <c r="N86" s="4"/>
    </row>
    <row r="87" ht="17.25" customHeight="1" spans="1:15" x14ac:dyDescent="0.25">
      <c r="A87" s="85"/>
      <c r="B87" s="68"/>
      <c r="C87" s="68"/>
      <c r="D87" s="496"/>
      <c r="E87" s="18"/>
      <c r="F87" s="18"/>
      <c r="G87" s="18"/>
      <c r="H87" s="18"/>
      <c r="I87" s="407" t="s">
        <v>1365</v>
      </c>
      <c r="J87" s="407"/>
      <c r="K87" s="4"/>
      <c r="L87" s="4"/>
      <c r="M87" s="4"/>
      <c r="N87" s="4"/>
    </row>
    <row r="88" ht="17.25" customHeight="1" spans="1:15" x14ac:dyDescent="0.25">
      <c r="A88" s="85"/>
      <c r="B88" s="68"/>
      <c r="C88" s="68"/>
      <c r="D88" s="496"/>
      <c r="E88" s="18"/>
      <c r="F88" s="18"/>
      <c r="G88" s="18"/>
      <c r="H88" s="18"/>
      <c r="I88" s="407"/>
      <c r="J88" s="407"/>
      <c r="K88" s="4"/>
      <c r="L88" s="4"/>
      <c r="M88" s="4"/>
      <c r="N88" s="4"/>
    </row>
    <row r="89" ht="17.25" customHeight="1" spans="1:15" x14ac:dyDescent="0.25">
      <c r="A89" s="37"/>
      <c r="B89" s="36"/>
      <c r="C89" s="36"/>
      <c r="D89" s="36"/>
      <c r="E89" s="36"/>
      <c r="F89" s="36"/>
      <c r="G89" s="36"/>
      <c r="H89" s="86"/>
      <c r="I89" s="354"/>
      <c r="J89" s="354"/>
      <c r="K89" s="4"/>
      <c r="L89" s="4"/>
      <c r="M89" s="4"/>
      <c r="N89" s="4"/>
    </row>
    <row r="90" ht="17.25" customHeight="1" spans="1:15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  <c r="L90" s="4"/>
      <c r="M90" s="4"/>
      <c r="N90" s="4"/>
    </row>
    <row r="91" ht="17.25" customHeight="1" spans="1:15" x14ac:dyDescent="0.25">
      <c r="A91" s="26"/>
      <c r="B91" s="503" t="s">
        <v>12</v>
      </c>
      <c r="C91" s="6" t="s">
        <v>490</v>
      </c>
      <c r="D91" s="6" t="s">
        <v>46</v>
      </c>
      <c r="E91" s="6" t="s">
        <v>8</v>
      </c>
      <c r="F91" s="6" t="s">
        <v>13</v>
      </c>
      <c r="G91" s="6" t="s">
        <v>169</v>
      </c>
      <c r="H91" s="56" t="s">
        <v>17</v>
      </c>
      <c r="I91" s="4"/>
      <c r="J91" s="4"/>
      <c r="K91" s="4"/>
      <c r="L91" s="4"/>
      <c r="M91" s="4"/>
      <c r="N91" s="4"/>
    </row>
    <row r="92" ht="17.25" customHeight="1" spans="1:15" x14ac:dyDescent="0.25">
      <c r="A92" s="26"/>
      <c r="B92" s="27"/>
      <c r="C92" s="27"/>
      <c r="D92" s="27"/>
      <c r="E92" s="27"/>
      <c r="F92" s="27"/>
      <c r="G92" s="27"/>
      <c r="H92" s="27"/>
      <c r="I92" s="4"/>
      <c r="J92" s="4"/>
      <c r="K92" s="4"/>
      <c r="L92" s="4"/>
      <c r="M92" s="4"/>
      <c r="N92" s="4"/>
    </row>
    <row r="93" ht="17.25" customHeight="1" spans="1:15" x14ac:dyDescent="0.25">
      <c r="A93" s="96" t="s">
        <v>1366</v>
      </c>
      <c r="B93" s="97"/>
      <c r="C93" s="97"/>
      <c r="D93" s="97"/>
      <c r="E93" s="97"/>
      <c r="F93" s="97"/>
      <c r="G93" s="97"/>
      <c r="H93" s="97"/>
      <c r="I93" s="354"/>
      <c r="J93" s="354"/>
      <c r="K93" s="407"/>
      <c r="L93" s="4"/>
      <c r="M93" s="4"/>
      <c r="N93" s="4"/>
    </row>
    <row r="94" ht="17.25" customHeight="1" spans="1:15" x14ac:dyDescent="0.25">
      <c r="A94" s="345" t="s">
        <v>1367</v>
      </c>
      <c r="B94" s="27"/>
      <c r="C94" s="27"/>
      <c r="D94" s="27"/>
      <c r="E94" s="27"/>
      <c r="F94" s="27"/>
      <c r="G94" s="27"/>
      <c r="H94" s="27"/>
      <c r="I94" s="4"/>
      <c r="J94" s="4"/>
      <c r="K94" s="4"/>
      <c r="L94" s="4"/>
      <c r="M94" s="4"/>
      <c r="N94" s="4"/>
    </row>
    <row r="95" ht="17.25" customHeight="1" spans="1:15" x14ac:dyDescent="0.25">
      <c r="A95" s="26"/>
      <c r="B95" s="27"/>
      <c r="C95" s="27"/>
      <c r="D95" s="27"/>
      <c r="E95" s="27"/>
      <c r="F95" s="27"/>
      <c r="G95" s="27"/>
      <c r="H95" s="27"/>
      <c r="I95" s="4"/>
      <c r="J95" s="4"/>
      <c r="K95" s="4"/>
      <c r="L95" s="4"/>
      <c r="M95" s="4"/>
      <c r="N95" s="4"/>
    </row>
    <row r="96" ht="17.25" customHeight="1" spans="1:15" x14ac:dyDescent="0.25">
      <c r="A96" s="504" t="s">
        <v>1368</v>
      </c>
      <c r="B96" s="505"/>
      <c r="C96" s="27"/>
      <c r="D96" s="27"/>
      <c r="E96" s="27"/>
      <c r="F96" s="27"/>
      <c r="G96" s="27"/>
      <c r="H96" s="27"/>
      <c r="I96" s="4"/>
      <c r="J96" s="4"/>
      <c r="K96" s="4"/>
      <c r="L96" s="4"/>
      <c r="M96" s="4"/>
      <c r="N96" s="4"/>
    </row>
    <row r="97" ht="17.25" customHeight="1" spans="1:15" x14ac:dyDescent="0.25">
      <c r="A97" s="504" t="s">
        <v>1369</v>
      </c>
      <c r="B97" s="505"/>
      <c r="C97" s="27"/>
      <c r="D97" s="27"/>
      <c r="E97" s="27"/>
      <c r="F97" s="27"/>
      <c r="G97" s="27"/>
      <c r="H97" s="27"/>
      <c r="I97" s="4"/>
      <c r="J97" s="4"/>
      <c r="K97" s="4"/>
      <c r="L97" s="4"/>
      <c r="M97" s="4"/>
      <c r="N97" s="4"/>
    </row>
    <row r="98" ht="17.25" customHeight="1" spans="1:15" x14ac:dyDescent="0.25">
      <c r="A98" s="26"/>
      <c r="B98" s="27"/>
      <c r="C98" s="27"/>
      <c r="D98" s="27"/>
      <c r="E98" s="27"/>
      <c r="F98" s="27"/>
      <c r="G98" s="27"/>
      <c r="H98" s="27"/>
      <c r="I98" s="4"/>
      <c r="J98" s="4"/>
      <c r="K98" s="4"/>
      <c r="L98" s="4"/>
      <c r="M98" s="4"/>
      <c r="N98" s="4"/>
    </row>
    <row r="99" ht="17.25" customHeight="1" spans="1:15" x14ac:dyDescent="0.25">
      <c r="A99" s="506" t="s">
        <v>1370</v>
      </c>
      <c r="B99" s="507"/>
      <c r="C99" s="507"/>
      <c r="D99" s="507"/>
      <c r="E99" s="27"/>
      <c r="F99" s="27"/>
      <c r="G99" s="27"/>
      <c r="H99" s="27"/>
      <c r="I99" s="4"/>
      <c r="J99" s="4"/>
      <c r="K99" s="4"/>
      <c r="L99" s="4"/>
      <c r="M99" s="4"/>
      <c r="N99" s="4"/>
    </row>
    <row r="100" ht="17.25" customHeight="1" spans="1:15" x14ac:dyDescent="0.25">
      <c r="A100" s="506" t="s">
        <v>1371</v>
      </c>
      <c r="B100" s="507"/>
      <c r="C100" s="507"/>
      <c r="D100" s="507"/>
      <c r="E100" s="27"/>
      <c r="F100" s="27"/>
      <c r="G100" s="27"/>
      <c r="H100" s="27"/>
      <c r="I100" s="4"/>
      <c r="J100" s="4"/>
      <c r="K100" s="4"/>
      <c r="L100" s="4"/>
      <c r="M100" s="4"/>
      <c r="N100" s="4"/>
    </row>
    <row r="101" ht="17.25" customHeight="1" spans="1:15" x14ac:dyDescent="0.25">
      <c r="A101" s="506" t="s">
        <v>1372</v>
      </c>
      <c r="B101" s="507"/>
      <c r="C101" s="507"/>
      <c r="D101" s="507"/>
      <c r="E101" s="27"/>
      <c r="F101" s="27"/>
      <c r="G101" s="27"/>
      <c r="H101" s="27"/>
      <c r="I101" s="4"/>
      <c r="J101" s="4"/>
      <c r="K101" s="4"/>
      <c r="L101" s="4"/>
      <c r="M101" s="4"/>
      <c r="N101" s="4"/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2" width="9.147857142857141" style="24" customWidth="1"/>
    <col min="3" max="7" width="12.43357142857143" style="24" customWidth="1"/>
    <col min="8" max="8" width="12.43357142857143" style="4" customWidth="1"/>
  </cols>
  <sheetData>
    <row r="1" ht="17.25" customHeight="1" spans="1:9" x14ac:dyDescent="0.25">
      <c r="A1" s="62" t="s">
        <v>0</v>
      </c>
      <c r="B1" s="56" t="s">
        <v>6</v>
      </c>
      <c r="C1" s="56" t="s">
        <v>8</v>
      </c>
      <c r="D1" s="56" t="s">
        <v>13</v>
      </c>
      <c r="E1" s="56" t="s">
        <v>17</v>
      </c>
      <c r="F1" s="56" t="s">
        <v>18</v>
      </c>
      <c r="G1" s="56" t="s">
        <v>12</v>
      </c>
      <c r="H1" s="4"/>
    </row>
    <row r="2" ht="17.25" customHeight="1" spans="1:9" x14ac:dyDescent="0.25">
      <c r="A2" s="60" t="s">
        <v>1373</v>
      </c>
      <c r="B2" s="70">
        <v>12</v>
      </c>
      <c r="C2" s="70">
        <v>24</v>
      </c>
      <c r="D2" s="70">
        <v>40</v>
      </c>
      <c r="E2" s="70">
        <v>4</v>
      </c>
      <c r="F2" s="70">
        <v>4</v>
      </c>
      <c r="G2" s="70">
        <v>8</v>
      </c>
      <c r="H2" s="4"/>
    </row>
    <row r="3" ht="17.25" customHeight="1" spans="1:9" x14ac:dyDescent="0.25">
      <c r="A3" s="396" t="s">
        <v>1374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33" t="s">
        <v>1375</v>
      </c>
    </row>
    <row r="4" ht="17.25" customHeight="1" spans="1:9" x14ac:dyDescent="0.25">
      <c r="A4" s="66" t="s">
        <v>1376</v>
      </c>
      <c r="B4" s="67">
        <v>-12</v>
      </c>
      <c r="C4" s="67">
        <v>-24</v>
      </c>
      <c r="D4" s="67">
        <v>-40</v>
      </c>
      <c r="E4" s="67">
        <v>-4</v>
      </c>
      <c r="F4" s="67">
        <v>-4</v>
      </c>
      <c r="G4" s="67">
        <v>-8</v>
      </c>
      <c r="H4" s="4"/>
    </row>
    <row r="5" ht="17.25" customHeight="1" spans="1:9" x14ac:dyDescent="0.25">
      <c r="A5" s="396" t="s">
        <v>1377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4"/>
    </row>
    <row r="6" ht="17.25" customHeight="1" spans="1:9" x14ac:dyDescent="0.25">
      <c r="A6" s="19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9"/>
      <c r="B7" s="18"/>
      <c r="C7" s="18"/>
      <c r="D7" s="18"/>
      <c r="E7" s="18"/>
      <c r="F7" s="18"/>
      <c r="G7" s="18"/>
      <c r="H7" s="4"/>
    </row>
    <row r="8" ht="17.25" customHeight="1" spans="1:9" x14ac:dyDescent="0.25">
      <c r="A8" s="180"/>
      <c r="B8" s="27"/>
      <c r="C8" s="27"/>
      <c r="D8" s="27"/>
      <c r="E8" s="27"/>
      <c r="F8" s="27"/>
      <c r="G8" s="27"/>
      <c r="H8" s="4"/>
    </row>
    <row r="9" ht="17.25" customHeight="1" spans="1:9" x14ac:dyDescent="0.25">
      <c r="A9" s="33" t="s">
        <v>1378</v>
      </c>
      <c r="B9" s="27"/>
      <c r="C9" s="27"/>
      <c r="D9" s="27"/>
      <c r="E9" s="27"/>
      <c r="F9" s="27"/>
      <c r="G9" s="27"/>
      <c r="H9" s="4"/>
    </row>
    <row r="10" ht="17.25" customHeight="1" spans="1:9" x14ac:dyDescent="0.25">
      <c r="A10" s="33" t="s">
        <v>1379</v>
      </c>
      <c r="B10" s="27"/>
      <c r="C10" s="27"/>
      <c r="D10" s="27"/>
      <c r="E10" s="27"/>
      <c r="F10" s="27"/>
      <c r="G10" s="27"/>
      <c r="H10" s="4"/>
    </row>
    <row r="11" ht="17.25" customHeight="1" spans="1:9" x14ac:dyDescent="0.25">
      <c r="A11" s="33" t="s">
        <v>1380</v>
      </c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33" t="s">
        <v>1381</v>
      </c>
      <c r="B12" s="27"/>
      <c r="C12" s="27"/>
      <c r="D12" s="27"/>
      <c r="E12" s="27"/>
      <c r="F12" s="27"/>
      <c r="G12" s="27"/>
      <c r="H12" s="4"/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" customWidth="1"/>
    <col min="3" max="5" width="9.147857142857141" style="2" customWidth="1"/>
    <col min="6" max="6" width="8.290714285714287" style="3" customWidth="1"/>
    <col min="7" max="7" width="12.290714285714287" style="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63" t="s">
        <v>6</v>
      </c>
      <c r="C1" s="63" t="s">
        <v>8</v>
      </c>
      <c r="D1" s="63" t="s">
        <v>13</v>
      </c>
      <c r="E1" s="63" t="s">
        <v>17</v>
      </c>
      <c r="F1" s="71"/>
      <c r="G1" s="4"/>
      <c r="H1" s="4"/>
      <c r="I1" s="4"/>
    </row>
    <row r="2" ht="17.25" customHeight="1" spans="1:10" x14ac:dyDescent="0.25">
      <c r="A2" s="57">
        <v>43901</v>
      </c>
      <c r="B2" s="70">
        <v>20</v>
      </c>
      <c r="C2" s="70">
        <v>20</v>
      </c>
      <c r="D2" s="70">
        <v>120</v>
      </c>
      <c r="E2" s="70">
        <v>10</v>
      </c>
      <c r="F2" s="344"/>
      <c r="G2" s="12" t="s">
        <v>1382</v>
      </c>
      <c r="H2" s="12"/>
      <c r="I2" s="4"/>
    </row>
    <row r="3" ht="17.25" customHeight="1" spans="1:10" x14ac:dyDescent="0.25">
      <c r="A3" s="57">
        <v>43932</v>
      </c>
      <c r="B3" s="70">
        <v>80</v>
      </c>
      <c r="C3" s="70">
        <v>80</v>
      </c>
      <c r="D3" s="58"/>
      <c r="E3" s="58"/>
      <c r="F3" s="344"/>
      <c r="G3" s="33" t="s">
        <v>1383</v>
      </c>
      <c r="H3" s="4"/>
      <c r="I3" s="4"/>
    </row>
    <row r="4" ht="17.25" customHeight="1" spans="1:10" x14ac:dyDescent="0.25">
      <c r="A4" s="108" t="s">
        <v>1374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373"/>
      <c r="G4" s="4"/>
      <c r="H4" s="4"/>
      <c r="I4" s="4"/>
    </row>
    <row r="5" ht="17.25" customHeight="1" spans="1:10" x14ac:dyDescent="0.25">
      <c r="A5" s="85">
        <v>44116</v>
      </c>
      <c r="B5" s="67">
        <v>-27</v>
      </c>
      <c r="C5" s="67">
        <v>-28</v>
      </c>
      <c r="D5" s="67">
        <v>-55</v>
      </c>
      <c r="E5" s="67">
        <v>-7</v>
      </c>
      <c r="F5" s="69"/>
      <c r="G5" s="33" t="s">
        <v>1383</v>
      </c>
      <c r="H5" s="196" t="s">
        <v>1384</v>
      </c>
      <c r="I5" s="196"/>
    </row>
    <row r="6" ht="17.25" customHeight="1" spans="1:10" x14ac:dyDescent="0.25">
      <c r="A6" s="17" t="s">
        <v>89</v>
      </c>
      <c r="B6" s="32">
        <v>-54</v>
      </c>
      <c r="C6" s="32">
        <v>-27</v>
      </c>
      <c r="D6" s="32">
        <v>-65</v>
      </c>
      <c r="E6" s="38">
        <v>-3</v>
      </c>
      <c r="F6" s="55"/>
      <c r="G6" s="33" t="s">
        <v>1383</v>
      </c>
      <c r="H6" s="196" t="s">
        <v>1384</v>
      </c>
      <c r="I6" s="196"/>
    </row>
    <row r="7" ht="17.25" customHeight="1" spans="1:10" x14ac:dyDescent="0.25">
      <c r="A7" s="17" t="s">
        <v>90</v>
      </c>
      <c r="B7" s="38">
        <v>-19</v>
      </c>
      <c r="C7" s="32">
        <v>-22</v>
      </c>
      <c r="D7" s="36"/>
      <c r="E7" s="36"/>
      <c r="F7" s="55"/>
      <c r="G7" s="12" t="s">
        <v>1385</v>
      </c>
      <c r="H7" s="4"/>
      <c r="I7" s="4"/>
    </row>
    <row r="8" ht="17.25" customHeight="1" spans="1:10" x14ac:dyDescent="0.25">
      <c r="A8" s="108" t="s">
        <v>1377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373"/>
      <c r="G8" s="4"/>
      <c r="H8" s="4"/>
      <c r="I8" s="4"/>
    </row>
    <row r="9" ht="17.25" customHeight="1" spans="1:10" x14ac:dyDescent="0.25">
      <c r="A9" s="17"/>
      <c r="B9" s="18"/>
      <c r="C9" s="18"/>
      <c r="D9" s="18"/>
      <c r="E9" s="18"/>
      <c r="F9" s="55"/>
      <c r="G9" s="4"/>
      <c r="H9" s="4"/>
      <c r="I9" s="4"/>
    </row>
    <row r="10" ht="17.25" customHeight="1" spans="1:10" x14ac:dyDescent="0.25">
      <c r="A10" s="108" t="s">
        <v>1386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373"/>
      <c r="G10" s="4"/>
      <c r="H10" s="4"/>
      <c r="I10" s="4"/>
    </row>
    <row r="11" ht="17.25" customHeight="1" spans="1:10" x14ac:dyDescent="0.25">
      <c r="A11" s="17"/>
      <c r="B11" s="18"/>
      <c r="C11" s="18"/>
      <c r="D11" s="18"/>
      <c r="E11" s="18"/>
      <c r="F11" s="55"/>
      <c r="G11" s="4"/>
      <c r="H11" s="4"/>
      <c r="I11" s="4"/>
    </row>
    <row r="12" ht="17.25" customHeight="1" spans="1:10" x14ac:dyDescent="0.25">
      <c r="A12" s="108" t="s">
        <v>1387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373"/>
      <c r="G12" s="4"/>
      <c r="H12" s="4"/>
      <c r="I12" s="4"/>
    </row>
    <row r="13" ht="17.25" customHeight="1" spans="1:10" x14ac:dyDescent="0.25">
      <c r="A13" s="17"/>
      <c r="B13" s="18"/>
      <c r="C13" s="18"/>
      <c r="D13" s="18"/>
      <c r="E13" s="18"/>
      <c r="F13" s="55"/>
      <c r="G13" s="4"/>
      <c r="H13" s="4"/>
      <c r="I13" s="4"/>
    </row>
    <row r="14" ht="17.25" customHeight="1" spans="1:10" x14ac:dyDescent="0.25">
      <c r="A14" s="108" t="s">
        <v>1388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373"/>
      <c r="G14" s="4"/>
      <c r="H14" s="4"/>
      <c r="I14" s="4"/>
    </row>
    <row r="15" ht="17.25" customHeight="1" spans="1:10" x14ac:dyDescent="0.25">
      <c r="A15" s="17">
        <v>44381</v>
      </c>
      <c r="B15" s="18"/>
      <c r="C15" s="32">
        <v>-23</v>
      </c>
      <c r="D15" s="18"/>
      <c r="E15" s="18"/>
      <c r="F15" s="55"/>
      <c r="G15" s="4"/>
      <c r="H15" s="4"/>
      <c r="I15" s="4"/>
    </row>
    <row r="16" ht="17.25" customHeight="1" spans="1:10" x14ac:dyDescent="0.25">
      <c r="A16" s="108" t="s">
        <v>1389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373"/>
      <c r="G16" s="4"/>
      <c r="H16" s="4"/>
      <c r="I16" s="4"/>
    </row>
    <row r="17" ht="17.25" customHeight="1" spans="1:10" x14ac:dyDescent="0.25">
      <c r="A17" s="17"/>
      <c r="B17" s="18"/>
      <c r="C17" s="18"/>
      <c r="D17" s="18"/>
      <c r="E17" s="18"/>
      <c r="F17" s="55"/>
      <c r="G17" s="4"/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55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55"/>
      <c r="G19" s="4"/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55"/>
      <c r="G20" s="4"/>
      <c r="H20" s="4"/>
      <c r="I20" s="4"/>
    </row>
    <row r="21" ht="17.25" customHeight="1" spans="1:10" x14ac:dyDescent="0.25">
      <c r="A21" s="345"/>
      <c r="B21" s="337"/>
      <c r="C21" s="337"/>
      <c r="D21" s="337"/>
      <c r="E21" s="337"/>
      <c r="F21" s="12"/>
      <c r="G21" s="4"/>
      <c r="H21" s="4"/>
      <c r="I21" s="4"/>
    </row>
    <row r="22" ht="17.25" customHeight="1" spans="1:10" x14ac:dyDescent="0.25">
      <c r="A22" s="96" t="s">
        <v>1390</v>
      </c>
      <c r="B22" s="370"/>
      <c r="C22" s="370"/>
      <c r="D22" s="370"/>
      <c r="E22" s="370" t="s">
        <v>1391</v>
      </c>
      <c r="F22" s="12"/>
      <c r="G22" s="4"/>
      <c r="H22" s="4"/>
      <c r="I22" s="4"/>
    </row>
    <row r="23" ht="17.25" customHeight="1" spans="1:10" x14ac:dyDescent="0.25">
      <c r="A23" s="96" t="s">
        <v>1392</v>
      </c>
      <c r="B23" s="370"/>
      <c r="C23" s="370"/>
      <c r="D23" s="370"/>
      <c r="E23" s="370" t="s">
        <v>1393</v>
      </c>
      <c r="F23" s="12"/>
      <c r="G23" s="4"/>
      <c r="H23" s="4"/>
      <c r="I23" s="4"/>
    </row>
    <row r="24" ht="17.25" customHeight="1" spans="1:10" x14ac:dyDescent="0.25">
      <c r="A24" s="96" t="s">
        <v>1394</v>
      </c>
      <c r="B24" s="97"/>
      <c r="C24" s="370"/>
      <c r="D24" s="370"/>
      <c r="E24" s="370"/>
      <c r="F24" s="12"/>
      <c r="G24" s="4"/>
      <c r="H24" s="4"/>
      <c r="I24" s="4"/>
    </row>
    <row r="25" ht="17.25" customHeight="1" spans="1:10" x14ac:dyDescent="0.25">
      <c r="A25" s="345"/>
      <c r="B25" s="337"/>
      <c r="C25" s="337"/>
      <c r="D25" s="337"/>
      <c r="E25" s="337"/>
      <c r="F25" s="12"/>
      <c r="G25" s="4"/>
      <c r="H25" s="4"/>
      <c r="I25" s="4"/>
    </row>
    <row r="26" ht="17.25" customHeight="1" spans="1:10" x14ac:dyDescent="0.25">
      <c r="A26" s="345"/>
      <c r="B26" s="337"/>
      <c r="C26" s="337"/>
      <c r="D26" s="337"/>
      <c r="E26" s="337"/>
      <c r="F26" s="12"/>
      <c r="G26" s="4"/>
      <c r="H26" s="4"/>
      <c r="I26" s="4"/>
    </row>
    <row r="27" ht="17.25" customHeight="1" spans="1:10" x14ac:dyDescent="0.25">
      <c r="A27" s="345"/>
      <c r="B27" s="337"/>
      <c r="C27" s="337"/>
      <c r="D27" s="337"/>
      <c r="E27" s="337"/>
      <c r="F27" s="12"/>
      <c r="G27" s="4"/>
      <c r="H27" s="4"/>
      <c r="I27" s="4"/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4" customWidth="1"/>
    <col min="3" max="6" width="12.43357142857143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56" t="s">
        <v>46</v>
      </c>
      <c r="C1" s="56" t="s">
        <v>8</v>
      </c>
      <c r="D1" s="56" t="s">
        <v>17</v>
      </c>
      <c r="E1" s="56" t="s">
        <v>169</v>
      </c>
      <c r="F1" s="56" t="s">
        <v>13</v>
      </c>
      <c r="G1" s="4"/>
    </row>
    <row r="2" ht="17.25" customHeight="1" spans="1:8" x14ac:dyDescent="0.25">
      <c r="A2" s="8">
        <v>43990</v>
      </c>
      <c r="B2" s="244">
        <v>95</v>
      </c>
      <c r="C2" s="244">
        <v>200</v>
      </c>
      <c r="D2" s="244">
        <v>30</v>
      </c>
      <c r="E2" s="244">
        <v>10</v>
      </c>
      <c r="F2" s="244">
        <v>240</v>
      </c>
      <c r="G2" s="4"/>
    </row>
    <row r="3" ht="17.25" customHeight="1" spans="1:8" x14ac:dyDescent="0.25">
      <c r="A3" s="57">
        <v>44020</v>
      </c>
      <c r="B3" s="244">
        <v>25</v>
      </c>
      <c r="C3" s="405"/>
      <c r="D3" s="244">
        <v>10</v>
      </c>
      <c r="E3" s="244">
        <v>5</v>
      </c>
      <c r="F3" s="405"/>
      <c r="G3" s="4"/>
    </row>
    <row r="4" ht="17.25" customHeight="1" spans="1:8" x14ac:dyDescent="0.25">
      <c r="A4" s="108" t="s">
        <v>1395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4"/>
    </row>
    <row r="5" ht="17.25" customHeight="1" spans="1:8" x14ac:dyDescent="0.25">
      <c r="A5" s="79"/>
      <c r="B5" s="81"/>
      <c r="C5" s="81"/>
      <c r="D5" s="81"/>
      <c r="E5" s="81"/>
      <c r="F5" s="81"/>
      <c r="G5" s="4"/>
    </row>
    <row r="6" ht="17.25" customHeight="1" spans="1:8" x14ac:dyDescent="0.25">
      <c r="A6" s="108" t="s">
        <v>1396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4"/>
    </row>
    <row r="7" ht="17.25" customHeight="1" spans="1:8" x14ac:dyDescent="0.25">
      <c r="A7" s="134"/>
      <c r="B7" s="140"/>
      <c r="C7" s="140"/>
      <c r="D7" s="140"/>
      <c r="E7" s="140"/>
      <c r="F7" s="140"/>
      <c r="G7" s="4"/>
    </row>
    <row r="8" ht="17.25" customHeight="1" spans="1:8" x14ac:dyDescent="0.25">
      <c r="A8" s="108" t="s">
        <v>1397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1374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4"/>
    </row>
    <row r="11" ht="17.25" customHeight="1" spans="1:8" x14ac:dyDescent="0.25">
      <c r="A11" s="17">
        <v>43873</v>
      </c>
      <c r="B11" s="32">
        <v>-30</v>
      </c>
      <c r="C11" s="32">
        <v>-63</v>
      </c>
      <c r="D11" s="32">
        <v>-7</v>
      </c>
      <c r="E11" s="32">
        <v>-15</v>
      </c>
      <c r="F11" s="32">
        <v>-99</v>
      </c>
      <c r="G11" s="33" t="s">
        <v>1398</v>
      </c>
    </row>
    <row r="12" ht="17.25" customHeight="1" spans="1:8" x14ac:dyDescent="0.25">
      <c r="A12" s="108" t="s">
        <v>1377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4"/>
    </row>
    <row r="13" ht="17.25" customHeight="1" spans="1:8" x14ac:dyDescent="0.25">
      <c r="A13" s="17">
        <v>44409</v>
      </c>
      <c r="B13" s="32">
        <v>-64</v>
      </c>
      <c r="C13" s="32">
        <v>-108</v>
      </c>
      <c r="D13" s="32">
        <v>-25</v>
      </c>
      <c r="E13" s="18"/>
      <c r="F13" s="32">
        <v>-101</v>
      </c>
      <c r="G13" s="4"/>
    </row>
    <row r="14" ht="17.25" customHeight="1" spans="1:8" x14ac:dyDescent="0.25">
      <c r="A14" s="17">
        <v>44501</v>
      </c>
      <c r="B14" s="32">
        <v>-24</v>
      </c>
      <c r="C14" s="32">
        <v>-30</v>
      </c>
      <c r="D14" s="32">
        <v>-9</v>
      </c>
      <c r="E14" s="18"/>
      <c r="F14" s="32">
        <v>-39</v>
      </c>
      <c r="G14" s="4"/>
    </row>
    <row r="15" ht="17.25" customHeight="1" spans="1:8" x14ac:dyDescent="0.25">
      <c r="A15" s="108" t="s">
        <v>1386</v>
      </c>
      <c r="B15" s="109">
        <f>SUM(C17:C19)</f>
      </c>
      <c r="C15" s="75">
        <f>SUM(D17:D19)</f>
      </c>
      <c r="D15" s="75">
        <f>SUM(E17:E19)</f>
      </c>
      <c r="E15" s="109">
        <f>SUM(F17:F19)</f>
      </c>
      <c r="F15" s="109">
        <f>SUM(G17:G19)</f>
      </c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108" t="s">
        <v>1387</v>
      </c>
      <c r="B17" s="109">
        <f>SUM(C20:C21)</f>
      </c>
      <c r="C17" s="75">
        <f>SUM(D20:D21)</f>
      </c>
      <c r="D17" s="75">
        <f>SUM(E20:E21)</f>
      </c>
      <c r="E17" s="109">
        <f>SUM(F20:F21)</f>
      </c>
      <c r="F17" s="109">
        <f>SUM(G20:G21)</f>
      </c>
      <c r="G17" s="4"/>
    </row>
    <row r="18" ht="17.25" customHeight="1" spans="1:8" x14ac:dyDescent="0.25">
      <c r="A18" s="17"/>
      <c r="B18" s="18"/>
      <c r="C18" s="18"/>
      <c r="D18" s="18"/>
      <c r="E18" s="18"/>
      <c r="F18" s="18"/>
      <c r="G18" s="4"/>
    </row>
    <row r="19" ht="17.25" customHeight="1" spans="1:8" x14ac:dyDescent="0.25">
      <c r="A19" s="108" t="s">
        <v>1388</v>
      </c>
      <c r="B19" s="109">
        <f>SUM(C22:C23)</f>
      </c>
      <c r="C19" s="75">
        <f>SUM(D22:D23)</f>
      </c>
      <c r="D19" s="75">
        <f>SUM(E22:E23)</f>
      </c>
      <c r="E19" s="109">
        <f>SUM(F22:F23)</f>
      </c>
      <c r="F19" s="109">
        <f>SUM(G22:G23)</f>
      </c>
      <c r="G19" s="4"/>
    </row>
    <row r="20" ht="17.25" customHeight="1" spans="1:8" x14ac:dyDescent="0.25">
      <c r="A20" s="48">
        <v>44200</v>
      </c>
      <c r="B20" s="49">
        <v>-2</v>
      </c>
      <c r="C20" s="50"/>
      <c r="D20" s="50"/>
      <c r="E20" s="50"/>
      <c r="F20" s="49">
        <v>-1</v>
      </c>
      <c r="G20" s="215" t="s">
        <v>1399</v>
      </c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26"/>
      <c r="B24" s="27"/>
      <c r="C24" s="27"/>
      <c r="D24" s="27"/>
      <c r="E24" s="27"/>
      <c r="F24" s="27"/>
      <c r="G24" s="4"/>
    </row>
    <row r="25" ht="17.25" customHeight="1" spans="1:8" x14ac:dyDescent="0.25">
      <c r="A25" s="30" t="s">
        <v>1400</v>
      </c>
      <c r="B25" s="27"/>
      <c r="C25" s="27"/>
      <c r="D25" s="27"/>
      <c r="E25" s="27"/>
      <c r="F25" s="27"/>
      <c r="G25" s="4"/>
    </row>
    <row r="26" ht="17.25" customHeight="1" spans="1:8" x14ac:dyDescent="0.25">
      <c r="A26" s="30" t="s">
        <v>1401</v>
      </c>
      <c r="B26" s="27"/>
      <c r="C26" s="27"/>
      <c r="D26" s="27"/>
      <c r="E26" s="27"/>
      <c r="F26" s="27"/>
      <c r="G26" s="4"/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2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9" width="12.43357142857143" style="2" customWidth="1"/>
    <col min="10" max="10" width="12.43357142857143" style="3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7</v>
      </c>
      <c r="D1" s="56" t="s">
        <v>8</v>
      </c>
      <c r="E1" s="56" t="s">
        <v>3</v>
      </c>
      <c r="F1" s="56" t="s">
        <v>13</v>
      </c>
      <c r="G1" s="56" t="s">
        <v>18</v>
      </c>
      <c r="H1" s="56" t="s">
        <v>12</v>
      </c>
      <c r="I1" s="56" t="s">
        <v>17</v>
      </c>
      <c r="J1" s="59"/>
    </row>
    <row r="2" ht="17.25" customHeight="1" spans="1:11" x14ac:dyDescent="0.25">
      <c r="A2" s="8">
        <v>44318</v>
      </c>
      <c r="B2" s="244">
        <v>100</v>
      </c>
      <c r="C2" s="244">
        <v>4</v>
      </c>
      <c r="D2" s="244">
        <v>100</v>
      </c>
      <c r="E2" s="244">
        <v>4</v>
      </c>
      <c r="F2" s="244">
        <v>200</v>
      </c>
      <c r="G2" s="244">
        <v>30</v>
      </c>
      <c r="H2" s="244">
        <v>60</v>
      </c>
      <c r="I2" s="244">
        <v>30</v>
      </c>
      <c r="J2" s="415"/>
    </row>
    <row r="3" ht="17.25" customHeight="1" spans="1:11" x14ac:dyDescent="0.25">
      <c r="A3" s="108" t="s">
        <v>1387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373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68"/>
      <c r="J4" s="66"/>
    </row>
    <row r="5" ht="17.25" customHeight="1" spans="1:11" x14ac:dyDescent="0.25">
      <c r="A5" s="108" t="s">
        <v>1388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373"/>
    </row>
    <row r="6" ht="17.25" customHeight="1" spans="1:11" x14ac:dyDescent="0.25">
      <c r="A6" s="85" t="s">
        <v>1402</v>
      </c>
      <c r="B6" s="67">
        <v>-72</v>
      </c>
      <c r="C6" s="67">
        <v>-4</v>
      </c>
      <c r="D6" s="94"/>
      <c r="E6" s="94"/>
      <c r="F6" s="67">
        <v>-200</v>
      </c>
      <c r="G6" s="94"/>
      <c r="H6" s="67">
        <v>-60</v>
      </c>
      <c r="I6" s="67">
        <v>-4</v>
      </c>
      <c r="J6" s="69"/>
    </row>
    <row r="7" ht="17.25" customHeight="1" spans="1:11" x14ac:dyDescent="0.25">
      <c r="A7" s="85" t="s">
        <v>1402</v>
      </c>
      <c r="B7" s="32">
        <v>-28</v>
      </c>
      <c r="C7" s="36"/>
      <c r="D7" s="32">
        <v>-100</v>
      </c>
      <c r="E7" s="32">
        <v>-4</v>
      </c>
      <c r="F7" s="32">
        <v>-3</v>
      </c>
      <c r="G7" s="32">
        <v>-30</v>
      </c>
      <c r="H7" s="36"/>
      <c r="I7" s="32">
        <v>-26</v>
      </c>
      <c r="J7" s="55"/>
    </row>
    <row r="8" ht="17.25" customHeight="1" spans="1:11" x14ac:dyDescent="0.25">
      <c r="A8" s="108" t="s">
        <v>1389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75">
        <f>SUM(G10:G12)</f>
      </c>
      <c r="G8" s="109">
        <f>SUM(H10:H12)</f>
      </c>
      <c r="H8" s="109">
        <f>SUM(I10:I12)</f>
      </c>
      <c r="I8" s="109">
        <f>SUM(J10:J12)</f>
      </c>
      <c r="J8" s="373"/>
    </row>
    <row r="9" ht="17.25" customHeight="1" spans="1:11" x14ac:dyDescent="0.25">
      <c r="A9" s="85"/>
      <c r="B9" s="18"/>
      <c r="C9" s="36"/>
      <c r="D9" s="18"/>
      <c r="E9" s="18"/>
      <c r="F9" s="18"/>
      <c r="G9" s="18"/>
      <c r="H9" s="36"/>
      <c r="I9" s="18"/>
      <c r="J9" s="55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  <row r="11" ht="17.25" customHeight="1" spans="1:11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290714285714287" style="24" customWidth="1"/>
    <col min="3" max="7" width="9.147857142857141" style="24" customWidth="1"/>
    <col min="8" max="8" width="8.290714285714287" style="4" customWidth="1"/>
    <col min="9" max="9" width="12.43357142857143" style="4" customWidth="1"/>
  </cols>
  <sheetData>
    <row r="1" ht="17.25" customHeight="1" spans="1:10" x14ac:dyDescent="0.25">
      <c r="A1" s="184" t="s">
        <v>0</v>
      </c>
      <c r="B1" s="63" t="s">
        <v>6</v>
      </c>
      <c r="C1" s="63" t="s">
        <v>7</v>
      </c>
      <c r="D1" s="63" t="s">
        <v>8</v>
      </c>
      <c r="E1" s="63" t="s">
        <v>3</v>
      </c>
      <c r="F1" s="63" t="s">
        <v>13</v>
      </c>
      <c r="G1" s="63" t="s">
        <v>17</v>
      </c>
      <c r="H1" s="71"/>
      <c r="I1" s="4"/>
    </row>
    <row r="2" ht="17.25" customHeight="1" spans="1:10" x14ac:dyDescent="0.25">
      <c r="A2" s="57" t="s">
        <v>1403</v>
      </c>
      <c r="B2" s="70">
        <v>80</v>
      </c>
      <c r="C2" s="70">
        <v>20</v>
      </c>
      <c r="D2" s="70">
        <v>80</v>
      </c>
      <c r="E2" s="70">
        <v>20</v>
      </c>
      <c r="F2" s="70">
        <v>150</v>
      </c>
      <c r="G2" s="70">
        <v>30</v>
      </c>
      <c r="H2" s="344"/>
      <c r="I2" s="33" t="s">
        <v>170</v>
      </c>
    </row>
    <row r="3" ht="17.25" customHeight="1" spans="1:10" x14ac:dyDescent="0.25">
      <c r="A3" s="108" t="s">
        <v>1404</v>
      </c>
      <c r="B3" s="109">
        <f>SUM(C9)</f>
      </c>
      <c r="C3" s="109">
        <f>SUM(D9)</f>
      </c>
      <c r="D3" s="109">
        <f>SUM(E9)</f>
      </c>
      <c r="E3" s="109">
        <f>SUM(F9)</f>
      </c>
      <c r="F3" s="109">
        <f>SUM(G9)</f>
      </c>
      <c r="G3" s="109">
        <f>SUM(H9)</f>
      </c>
      <c r="H3" s="373"/>
      <c r="I3" s="4"/>
    </row>
    <row r="4" ht="17.25" customHeight="1" spans="1:10" x14ac:dyDescent="0.25">
      <c r="A4" s="85">
        <v>44506</v>
      </c>
      <c r="B4" s="67">
        <v>-41</v>
      </c>
      <c r="C4" s="67">
        <v>-5</v>
      </c>
      <c r="D4" s="67">
        <v>-59</v>
      </c>
      <c r="E4" s="67">
        <v>-7</v>
      </c>
      <c r="F4" s="67">
        <v>-82</v>
      </c>
      <c r="G4" s="94"/>
      <c r="H4" s="69"/>
      <c r="I4" s="12" t="s">
        <v>1405</v>
      </c>
    </row>
    <row r="5" ht="17.25" customHeight="1" spans="1:10" x14ac:dyDescent="0.25">
      <c r="A5" s="17" t="s">
        <v>658</v>
      </c>
      <c r="B5" s="36"/>
      <c r="C5" s="32">
        <v>-15</v>
      </c>
      <c r="D5" s="32">
        <v>-19</v>
      </c>
      <c r="E5" s="32">
        <v>-12</v>
      </c>
      <c r="F5" s="32">
        <v>-54</v>
      </c>
      <c r="G5" s="32">
        <v>-30</v>
      </c>
      <c r="H5" s="55"/>
      <c r="I5" s="12" t="s">
        <v>1406</v>
      </c>
    </row>
    <row r="6" ht="17.25" customHeight="1" spans="1:10" x14ac:dyDescent="0.25">
      <c r="A6" s="17" t="s">
        <v>658</v>
      </c>
      <c r="B6" s="32">
        <v>-39</v>
      </c>
      <c r="C6" s="36"/>
      <c r="D6" s="36"/>
      <c r="E6" s="32">
        <v>-10</v>
      </c>
      <c r="F6" s="36"/>
      <c r="G6" s="36"/>
      <c r="H6" s="55"/>
      <c r="I6" s="12" t="s">
        <v>1406</v>
      </c>
    </row>
    <row r="7" ht="17.25" customHeight="1" spans="1:10" x14ac:dyDescent="0.25">
      <c r="A7" s="108" t="s">
        <v>1407</v>
      </c>
      <c r="B7" s="109">
        <f>SUM(C10:C13)</f>
      </c>
      <c r="C7" s="109">
        <f>SUM(D10:D13)</f>
      </c>
      <c r="D7" s="109">
        <f>SUM(E10:E13)</f>
      </c>
      <c r="E7" s="75">
        <f>SUM(F10:F13)</f>
      </c>
      <c r="F7" s="109">
        <f>SUM(G10:G13)</f>
      </c>
      <c r="G7" s="109">
        <f>SUM(H10:H13)</f>
      </c>
      <c r="H7" s="398"/>
      <c r="I7" s="4"/>
    </row>
    <row r="8" ht="17.25" customHeight="1" spans="1:10" x14ac:dyDescent="0.25">
      <c r="A8" s="48"/>
      <c r="B8" s="50"/>
      <c r="C8" s="50"/>
      <c r="D8" s="49">
        <v>-2</v>
      </c>
      <c r="E8" s="50"/>
      <c r="F8" s="49">
        <v>-14</v>
      </c>
      <c r="G8" s="50"/>
      <c r="H8" s="51"/>
      <c r="I8" s="215" t="s">
        <v>757</v>
      </c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55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55"/>
      <c r="I10" s="4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9"/>
      <c r="I11" s="4"/>
    </row>
    <row r="12" ht="17.25" customHeight="1" spans="1:10" x14ac:dyDescent="0.25">
      <c r="A12" s="345"/>
      <c r="B12" s="337"/>
      <c r="C12" s="337"/>
      <c r="D12" s="337"/>
      <c r="E12" s="337"/>
      <c r="F12" s="337"/>
      <c r="G12" s="337"/>
      <c r="H12" s="12"/>
      <c r="I12" s="4"/>
    </row>
    <row r="13" ht="17.25" customHeight="1" spans="1:10" x14ac:dyDescent="0.25">
      <c r="A13" s="28" t="s">
        <v>1408</v>
      </c>
      <c r="B13" s="27"/>
      <c r="C13" s="27"/>
      <c r="D13" s="27"/>
      <c r="E13" s="27"/>
      <c r="F13" s="27"/>
      <c r="G13" s="27"/>
      <c r="H13" s="4"/>
      <c r="I13" s="4"/>
    </row>
    <row r="14" ht="17.25" customHeight="1" spans="1:10" x14ac:dyDescent="0.25">
      <c r="A14" s="28" t="s">
        <v>1409</v>
      </c>
      <c r="B14" s="27"/>
      <c r="C14" s="27"/>
      <c r="D14" s="27"/>
      <c r="E14" s="27"/>
      <c r="F14" s="27"/>
      <c r="G14" s="27"/>
      <c r="H14" s="4"/>
      <c r="I14" s="4"/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147857142857141" style="2" customWidth="1"/>
    <col min="3" max="9" width="8.862142857142858" style="2" customWidth="1"/>
    <col min="10" max="10" width="20.719285714285714" style="2" customWidth="1"/>
    <col min="11" max="11" width="9.005" style="3" customWidth="1"/>
    <col min="12" max="14" width="12.43357142857143" style="4" customWidth="1"/>
  </cols>
  <sheetData>
    <row r="1" ht="17.25" customHeight="1" spans="1:15" x14ac:dyDescent="0.25">
      <c r="A1" s="184" t="s">
        <v>0</v>
      </c>
      <c r="B1" s="56" t="s">
        <v>17</v>
      </c>
      <c r="C1" s="56" t="s">
        <v>8</v>
      </c>
      <c r="D1" s="56" t="s">
        <v>13</v>
      </c>
      <c r="E1" s="56" t="s">
        <v>6</v>
      </c>
      <c r="F1" s="56" t="s">
        <v>9</v>
      </c>
      <c r="G1" s="56" t="s">
        <v>12</v>
      </c>
      <c r="H1" s="56" t="s">
        <v>10</v>
      </c>
      <c r="I1" s="56" t="s">
        <v>1410</v>
      </c>
      <c r="J1" s="56" t="s">
        <v>1411</v>
      </c>
      <c r="K1" s="59"/>
      <c r="L1" s="4"/>
      <c r="M1" s="4"/>
      <c r="N1" s="4"/>
    </row>
    <row r="2" ht="17.25" customHeight="1" spans="1:15" x14ac:dyDescent="0.25">
      <c r="A2" s="57" t="s">
        <v>536</v>
      </c>
      <c r="B2" s="70">
        <v>4</v>
      </c>
      <c r="C2" s="70">
        <v>12</v>
      </c>
      <c r="D2" s="70">
        <v>24</v>
      </c>
      <c r="E2" s="70">
        <v>12</v>
      </c>
      <c r="F2" s="58"/>
      <c r="G2" s="58"/>
      <c r="H2" s="58"/>
      <c r="I2" s="58"/>
      <c r="J2" s="58"/>
      <c r="K2" s="344"/>
      <c r="L2" s="4"/>
      <c r="M2" s="4"/>
      <c r="N2" s="4"/>
    </row>
    <row r="3" ht="17.25" customHeight="1" spans="1:15" x14ac:dyDescent="0.25">
      <c r="A3" s="108" t="s">
        <v>1412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508"/>
      <c r="I3" s="508"/>
      <c r="J3" s="508"/>
      <c r="K3" s="373"/>
      <c r="L3" s="4"/>
      <c r="M3" s="4"/>
      <c r="N3" s="4"/>
    </row>
    <row r="4" ht="17.25" customHeight="1" spans="1:15" x14ac:dyDescent="0.25">
      <c r="A4" s="201"/>
      <c r="B4" s="243"/>
      <c r="C4" s="243"/>
      <c r="D4" s="243"/>
      <c r="E4" s="243"/>
      <c r="F4" s="509"/>
      <c r="G4" s="509"/>
      <c r="H4" s="509"/>
      <c r="I4" s="509"/>
      <c r="J4" s="509"/>
      <c r="K4" s="510"/>
      <c r="L4" s="4"/>
      <c r="M4" s="4"/>
      <c r="N4" s="4"/>
    </row>
    <row r="5" ht="17.25" customHeight="1" spans="1:15" x14ac:dyDescent="0.25">
      <c r="A5" s="108" t="s">
        <v>1413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508"/>
      <c r="I5" s="508"/>
      <c r="J5" s="508"/>
      <c r="K5" s="373"/>
      <c r="L5" s="4"/>
      <c r="M5" s="4"/>
      <c r="N5" s="4"/>
    </row>
    <row r="6" ht="17.25" customHeight="1" spans="1:15" x14ac:dyDescent="0.25">
      <c r="A6" s="85">
        <v>44206</v>
      </c>
      <c r="B6" s="67">
        <v>10</v>
      </c>
      <c r="C6" s="67">
        <v>90</v>
      </c>
      <c r="D6" s="67">
        <v>180</v>
      </c>
      <c r="E6" s="67">
        <v>90</v>
      </c>
      <c r="F6" s="67">
        <v>20</v>
      </c>
      <c r="G6" s="67">
        <v>90</v>
      </c>
      <c r="H6" s="67">
        <v>30</v>
      </c>
      <c r="I6" s="68"/>
      <c r="J6" s="68"/>
      <c r="K6" s="69"/>
      <c r="L6" s="4"/>
      <c r="M6" s="4"/>
      <c r="N6" s="4"/>
    </row>
    <row r="7" ht="17.25" customHeight="1" spans="1:15" x14ac:dyDescent="0.25">
      <c r="A7" s="85">
        <v>44418</v>
      </c>
      <c r="B7" s="94"/>
      <c r="C7" s="67">
        <v>-45</v>
      </c>
      <c r="D7" s="67">
        <v>-145</v>
      </c>
      <c r="E7" s="67">
        <v>-55</v>
      </c>
      <c r="F7" s="67">
        <v>-4</v>
      </c>
      <c r="G7" s="67">
        <v>-85</v>
      </c>
      <c r="H7" s="67">
        <v>-26</v>
      </c>
      <c r="I7" s="68"/>
      <c r="J7" s="68"/>
      <c r="K7" s="69"/>
      <c r="L7" s="4"/>
      <c r="M7" s="4"/>
      <c r="N7" s="4"/>
    </row>
    <row r="8" ht="17.25" customHeight="1" spans="1:15" x14ac:dyDescent="0.25">
      <c r="A8" s="85" t="s">
        <v>940</v>
      </c>
      <c r="B8" s="67">
        <v>-21</v>
      </c>
      <c r="C8" s="67">
        <v>-59</v>
      </c>
      <c r="D8" s="67">
        <v>-111</v>
      </c>
      <c r="E8" s="67">
        <v>-53</v>
      </c>
      <c r="F8" s="67">
        <v>-17</v>
      </c>
      <c r="G8" s="67">
        <v>-3</v>
      </c>
      <c r="H8" s="67">
        <v>-4</v>
      </c>
      <c r="I8" s="67">
        <v>-7</v>
      </c>
      <c r="J8" s="68"/>
      <c r="K8" s="69"/>
      <c r="L8" s="4"/>
      <c r="M8" s="4"/>
      <c r="N8" s="4"/>
    </row>
    <row r="9" ht="17.25" customHeight="1" spans="1:15" x14ac:dyDescent="0.25">
      <c r="A9" s="511" t="s">
        <v>123</v>
      </c>
      <c r="B9" s="512"/>
      <c r="C9" s="512"/>
      <c r="D9" s="512"/>
      <c r="E9" s="512"/>
      <c r="F9" s="512"/>
      <c r="G9" s="512"/>
      <c r="H9" s="512"/>
      <c r="I9" s="512"/>
      <c r="J9" s="513">
        <v>2</v>
      </c>
      <c r="K9" s="514"/>
      <c r="L9" s="515" t="s">
        <v>1414</v>
      </c>
      <c r="M9" s="515"/>
      <c r="N9" s="515"/>
    </row>
    <row r="10" ht="17.25" customHeight="1" spans="1:15" x14ac:dyDescent="0.25">
      <c r="A10" s="108" t="s">
        <v>1415</v>
      </c>
      <c r="B10" s="75">
        <f>SUM(C10:C13)</f>
      </c>
      <c r="C10" s="75">
        <f>SUM(D10:D13)</f>
      </c>
      <c r="D10" s="75">
        <f>SUM(E10:E13)</f>
      </c>
      <c r="E10" s="75">
        <f>SUM(F10:F13)</f>
      </c>
      <c r="F10" s="75">
        <f>SUM(G10:G13)</f>
      </c>
      <c r="G10" s="109">
        <f>SUM(H10:H13)</f>
      </c>
      <c r="H10" s="109">
        <f>SUM(I10:I13)</f>
      </c>
      <c r="I10" s="75">
        <f>SUM(J10:J13)</f>
      </c>
      <c r="J10" s="95"/>
      <c r="K10" s="177"/>
      <c r="L10" s="4"/>
      <c r="M10" s="4"/>
      <c r="N10" s="4"/>
    </row>
    <row r="11" ht="17.25" customHeight="1" spans="1:15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  <c r="M11" s="4"/>
      <c r="N11" s="4"/>
    </row>
    <row r="12" ht="17.25" customHeight="1" spans="1:15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4"/>
      <c r="M12" s="4"/>
      <c r="N12" s="4"/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  <c r="M13" s="4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9"/>
      <c r="L14" s="4"/>
      <c r="M14" s="4"/>
      <c r="N14" s="4"/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5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11.719285714285713" style="2" customWidth="1"/>
    <col min="3" max="5" width="8.862142857142858" style="2" customWidth="1"/>
    <col min="6" max="6" width="11.719285714285713" style="2" customWidth="1"/>
    <col min="7" max="7" width="9.862142857142858" style="2" customWidth="1"/>
    <col min="8" max="11" width="9.005" style="2" customWidth="1"/>
    <col min="12" max="14" width="12.43357142857143" style="2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1416</v>
      </c>
      <c r="C1" s="56" t="s">
        <v>7</v>
      </c>
      <c r="D1" s="56" t="s">
        <v>17</v>
      </c>
      <c r="E1" s="56" t="s">
        <v>13</v>
      </c>
      <c r="F1" s="56" t="s">
        <v>1417</v>
      </c>
      <c r="G1" s="56" t="s">
        <v>167</v>
      </c>
      <c r="H1" s="56" t="s">
        <v>18</v>
      </c>
      <c r="I1" s="56" t="s">
        <v>10</v>
      </c>
      <c r="J1" s="56" t="s">
        <v>3</v>
      </c>
      <c r="K1" s="56" t="s">
        <v>12</v>
      </c>
      <c r="L1" s="56" t="s">
        <v>6</v>
      </c>
      <c r="M1" s="56" t="s">
        <v>46</v>
      </c>
      <c r="N1" s="56" t="s">
        <v>8</v>
      </c>
      <c r="O1" s="4"/>
    </row>
    <row r="2" ht="17.25" customHeight="1" spans="1:16" x14ac:dyDescent="0.25">
      <c r="A2" s="8" t="s">
        <v>624</v>
      </c>
      <c r="B2" s="244">
        <v>21</v>
      </c>
      <c r="C2" s="244">
        <v>20</v>
      </c>
      <c r="D2" s="405"/>
      <c r="E2" s="405"/>
      <c r="F2" s="405"/>
      <c r="G2" s="405"/>
      <c r="H2" s="405"/>
      <c r="I2" s="405"/>
      <c r="J2" s="405"/>
      <c r="K2" s="405"/>
      <c r="L2" s="405"/>
      <c r="M2" s="405"/>
      <c r="N2" s="405"/>
      <c r="O2" s="4"/>
    </row>
    <row r="3" ht="17.25" customHeight="1" spans="1:16" x14ac:dyDescent="0.25">
      <c r="A3" s="108" t="s">
        <v>1418</v>
      </c>
      <c r="B3" s="109">
        <f>SUM(C7)</f>
      </c>
      <c r="C3" s="109">
        <f>SUM(D7)</f>
      </c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"/>
    </row>
    <row r="4" ht="17.25" customHeight="1" spans="1:16" x14ac:dyDescent="0.25">
      <c r="A4" s="85">
        <v>43837</v>
      </c>
      <c r="B4" s="81"/>
      <c r="C4" s="81"/>
      <c r="D4" s="80">
        <v>45</v>
      </c>
      <c r="E4" s="81"/>
      <c r="F4" s="81"/>
      <c r="G4" s="81"/>
      <c r="H4" s="81"/>
      <c r="I4" s="81"/>
      <c r="J4" s="81"/>
      <c r="K4" s="81"/>
      <c r="L4" s="81"/>
      <c r="M4" s="81"/>
      <c r="N4" s="81"/>
      <c r="O4" s="4"/>
    </row>
    <row r="5" ht="17.25" customHeight="1" spans="1:16" x14ac:dyDescent="0.25">
      <c r="A5" s="108" t="s">
        <v>1419</v>
      </c>
      <c r="B5" s="109">
        <f>SUM(C8:C9)</f>
      </c>
      <c r="C5" s="109">
        <f>SUM(D8:D9)</f>
      </c>
      <c r="D5" s="109">
        <f>SUM(E8:E9)</f>
      </c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4"/>
    </row>
    <row r="6" ht="17.25" customHeight="1" spans="1:16" x14ac:dyDescent="0.25">
      <c r="A6" s="85" t="s">
        <v>1420</v>
      </c>
      <c r="B6" s="81"/>
      <c r="C6" s="81"/>
      <c r="D6" s="80">
        <v>-22</v>
      </c>
      <c r="E6" s="81"/>
      <c r="F6" s="81"/>
      <c r="G6" s="81"/>
      <c r="H6" s="81"/>
      <c r="I6" s="81"/>
      <c r="J6" s="81"/>
      <c r="K6" s="81"/>
      <c r="L6" s="81"/>
      <c r="M6" s="81"/>
      <c r="N6" s="81"/>
      <c r="O6" s="4"/>
    </row>
    <row r="7" ht="17.25" customHeight="1" spans="1:16" x14ac:dyDescent="0.25">
      <c r="A7" s="108" t="s">
        <v>1395</v>
      </c>
      <c r="B7" s="109">
        <f>SUM(C10:C11)</f>
      </c>
      <c r="C7" s="109">
        <f>SUM(D10:D11)</f>
      </c>
      <c r="D7" s="109">
        <f>SUM(E10:E11)</f>
      </c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4"/>
    </row>
    <row r="8" ht="17.25" customHeight="1" spans="1:16" x14ac:dyDescent="0.25">
      <c r="A8" s="85"/>
      <c r="B8" s="81"/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4"/>
    </row>
    <row r="9" ht="17.25" customHeight="1" spans="1:16" x14ac:dyDescent="0.25">
      <c r="A9" s="108" t="s">
        <v>1396</v>
      </c>
      <c r="B9" s="109">
        <f>SUM(C12:C13)</f>
      </c>
      <c r="C9" s="109">
        <f>SUM(D12:D13)</f>
      </c>
      <c r="D9" s="109">
        <f>SUM(E12:E13)</f>
      </c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4"/>
    </row>
    <row r="10" ht="17.25" customHeight="1" spans="1:16" x14ac:dyDescent="0.25">
      <c r="A10" s="85"/>
      <c r="B10" s="81"/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4"/>
    </row>
    <row r="11" ht="17.25" customHeight="1" spans="1:16" x14ac:dyDescent="0.25">
      <c r="A11" s="108" t="s">
        <v>1397</v>
      </c>
      <c r="B11" s="109">
        <f>SUM(C14:C15)</f>
      </c>
      <c r="C11" s="109">
        <f>SUM(D14:D15)</f>
      </c>
      <c r="D11" s="109">
        <f>SUM(E14:E15)</f>
      </c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4"/>
    </row>
    <row r="12" ht="17.25" customHeight="1" spans="1:16" x14ac:dyDescent="0.25">
      <c r="A12" s="85"/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4"/>
    </row>
    <row r="13" ht="17.25" customHeight="1" spans="1:16" x14ac:dyDescent="0.25">
      <c r="A13" s="108" t="s">
        <v>1374</v>
      </c>
      <c r="B13" s="109">
        <f>SUM(C16:C17)</f>
      </c>
      <c r="C13" s="109">
        <f>SUM(D16:D17)</f>
      </c>
      <c r="D13" s="109">
        <f>SUM(E16:E17)</f>
      </c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4"/>
    </row>
    <row r="14" ht="17.25" customHeight="1" spans="1:16" x14ac:dyDescent="0.25">
      <c r="A14" s="85"/>
      <c r="B14" s="81"/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4"/>
    </row>
    <row r="15" ht="17.25" customHeight="1" spans="1:16" x14ac:dyDescent="0.25">
      <c r="A15" s="108" t="s">
        <v>1377</v>
      </c>
      <c r="B15" s="109">
        <f>SUM(C18:C19)</f>
      </c>
      <c r="C15" s="109">
        <f>SUM(D18:D19)</f>
      </c>
      <c r="D15" s="109">
        <f>SUM(E18:E19)</f>
      </c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4"/>
    </row>
    <row r="16" ht="17.25" customHeight="1" spans="1:16" x14ac:dyDescent="0.25">
      <c r="A16" s="85"/>
      <c r="B16" s="81"/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4"/>
    </row>
    <row r="17" ht="17.25" customHeight="1" spans="1:16" x14ac:dyDescent="0.25">
      <c r="A17" s="108" t="s">
        <v>1386</v>
      </c>
      <c r="B17" s="109">
        <f>SUM(C20:C21)</f>
      </c>
      <c r="C17" s="109">
        <f>SUM(D20:D21)</f>
      </c>
      <c r="D17" s="109">
        <f>SUM(E20:E21)</f>
      </c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4"/>
    </row>
    <row r="18" ht="17.25" customHeight="1" spans="1:16" x14ac:dyDescent="0.25">
      <c r="A18" s="85"/>
      <c r="B18" s="81"/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4"/>
    </row>
    <row r="19" ht="17.25" customHeight="1" spans="1:16" x14ac:dyDescent="0.25">
      <c r="A19" s="108" t="s">
        <v>1387</v>
      </c>
      <c r="B19" s="109">
        <f>SUM(C22:C23)</f>
      </c>
      <c r="C19" s="109">
        <f>SUM(D22:D23)</f>
      </c>
      <c r="D19" s="109">
        <f>SUM(E22:E23)</f>
      </c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4"/>
    </row>
    <row r="20" ht="17.25" customHeight="1" spans="1:16" x14ac:dyDescent="0.25">
      <c r="A20" s="85"/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4"/>
    </row>
    <row r="21" ht="17.25" customHeight="1" spans="1:16" x14ac:dyDescent="0.25">
      <c r="A21" s="108" t="s">
        <v>1388</v>
      </c>
      <c r="B21" s="109">
        <f>SUM(C24:C25)</f>
      </c>
      <c r="C21" s="109">
        <f>SUM(D24:D25)</f>
      </c>
      <c r="D21" s="109">
        <f>SUM(E24:E25)</f>
      </c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4"/>
    </row>
    <row r="22" ht="17.25" customHeight="1" spans="1:16" x14ac:dyDescent="0.25">
      <c r="A22" s="85" t="s">
        <v>1421</v>
      </c>
      <c r="B22" s="80">
        <v>-21</v>
      </c>
      <c r="C22" s="389"/>
      <c r="D22" s="80">
        <v>-21</v>
      </c>
      <c r="E22" s="81"/>
      <c r="F22" s="81"/>
      <c r="G22" s="81"/>
      <c r="H22" s="81"/>
      <c r="I22" s="81"/>
      <c r="J22" s="81"/>
      <c r="K22" s="81"/>
      <c r="L22" s="80">
        <v>-12</v>
      </c>
      <c r="M22" s="80">
        <v>-2</v>
      </c>
      <c r="N22" s="80">
        <v>-17</v>
      </c>
      <c r="O22" s="4"/>
    </row>
    <row r="23" ht="17.25" customHeight="1" spans="1:16" x14ac:dyDescent="0.25">
      <c r="A23" s="108" t="s">
        <v>1389</v>
      </c>
      <c r="B23" s="109">
        <f>SUM(C26:C27)</f>
      </c>
      <c r="C23" s="109">
        <f>SUM(D26:D27)</f>
      </c>
      <c r="D23" s="109">
        <f>SUM(E26:E27)</f>
      </c>
      <c r="E23" s="237"/>
      <c r="F23" s="237"/>
      <c r="G23" s="237"/>
      <c r="H23" s="237"/>
      <c r="I23" s="237"/>
      <c r="J23" s="237"/>
      <c r="K23" s="237"/>
      <c r="L23" s="75">
        <f>SUM(M26:M27)</f>
      </c>
      <c r="M23" s="75">
        <f>SUM(N26:N27)</f>
      </c>
      <c r="N23" s="75">
        <f>SUM(O26:O27)</f>
      </c>
      <c r="O23" s="4"/>
    </row>
    <row r="24" ht="17.25" customHeight="1" spans="1:16" x14ac:dyDescent="0.25">
      <c r="A24" s="85"/>
      <c r="B24" s="81"/>
      <c r="C24" s="389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4"/>
    </row>
    <row r="25" ht="17.25" customHeight="1" spans="1:16" x14ac:dyDescent="0.25">
      <c r="A25" s="108" t="s">
        <v>1404</v>
      </c>
      <c r="B25" s="109">
        <f>SUM(C28:C29)</f>
      </c>
      <c r="C25" s="109">
        <f>SUM(D28:D29)</f>
      </c>
      <c r="D25" s="109">
        <f>SUM(E28:E29)</f>
      </c>
      <c r="E25" s="237"/>
      <c r="F25" s="237"/>
      <c r="G25" s="237"/>
      <c r="H25" s="237"/>
      <c r="I25" s="237"/>
      <c r="J25" s="237"/>
      <c r="K25" s="237"/>
      <c r="L25" s="75">
        <f>SUM(M28:M29)</f>
      </c>
      <c r="M25" s="75">
        <f>SUM(N28:N29)</f>
      </c>
      <c r="N25" s="75">
        <f>SUM(O28:O29)</f>
      </c>
      <c r="O25" s="4"/>
    </row>
    <row r="26" ht="17.25" customHeight="1" spans="1:16" x14ac:dyDescent="0.25">
      <c r="A26" s="85"/>
      <c r="B26" s="81"/>
      <c r="C26" s="389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4"/>
    </row>
    <row r="27" ht="17.25" customHeight="1" spans="1:16" x14ac:dyDescent="0.25">
      <c r="A27" s="108" t="s">
        <v>1407</v>
      </c>
      <c r="B27" s="109">
        <f>SUM(C30:C31)</f>
      </c>
      <c r="C27" s="109">
        <f>SUM(D30:D31)</f>
      </c>
      <c r="D27" s="109">
        <f>SUM(E30:E31)</f>
      </c>
      <c r="E27" s="237"/>
      <c r="F27" s="237"/>
      <c r="G27" s="237"/>
      <c r="H27" s="237"/>
      <c r="I27" s="237"/>
      <c r="J27" s="237"/>
      <c r="K27" s="237"/>
      <c r="L27" s="75">
        <f>SUM(M30:M31)</f>
      </c>
      <c r="M27" s="75">
        <f>SUM(N30:N31)</f>
      </c>
      <c r="N27" s="75">
        <f>SUM(O30:O31)</f>
      </c>
      <c r="O27" s="4"/>
    </row>
    <row r="28" ht="17.25" customHeight="1" spans="1:16" x14ac:dyDescent="0.25">
      <c r="A28" s="85" t="s">
        <v>1422</v>
      </c>
      <c r="B28" s="23"/>
      <c r="C28" s="15">
        <v>14</v>
      </c>
      <c r="D28" s="15">
        <v>28</v>
      </c>
      <c r="E28" s="15">
        <v>58</v>
      </c>
      <c r="F28" s="15">
        <v>14</v>
      </c>
      <c r="G28" s="15">
        <v>28</v>
      </c>
      <c r="H28" s="15">
        <v>35</v>
      </c>
      <c r="I28" s="15">
        <v>14</v>
      </c>
      <c r="J28" s="15">
        <v>14</v>
      </c>
      <c r="K28" s="15">
        <v>126</v>
      </c>
      <c r="L28" s="23"/>
      <c r="M28" s="15">
        <v>28</v>
      </c>
      <c r="N28" s="15">
        <v>28</v>
      </c>
      <c r="O28" s="4"/>
    </row>
    <row r="29" ht="17.25" customHeight="1" spans="1:16" x14ac:dyDescent="0.25">
      <c r="A29" s="108" t="s">
        <v>1423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75">
        <f>SUM(M32:M33)</f>
      </c>
      <c r="M29" s="109">
        <f>SUM(N32:N33)</f>
      </c>
      <c r="N29" s="109">
        <f>SUM(O32:O33)</f>
      </c>
      <c r="O29" s="4"/>
    </row>
    <row r="30" ht="17.25" customHeight="1" spans="1:16" x14ac:dyDescent="0.25">
      <c r="A30" s="8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4"/>
    </row>
    <row r="31" ht="17.25" customHeight="1" spans="1:16" x14ac:dyDescent="0.25">
      <c r="A31" s="108" t="s">
        <v>1412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75">
        <f>SUM(M34:M35)</f>
      </c>
      <c r="M31" s="109">
        <f>SUM(N34:N35)</f>
      </c>
      <c r="N31" s="109">
        <f>SUM(O34:O35)</f>
      </c>
      <c r="O31" s="4"/>
    </row>
    <row r="32" ht="17.25" customHeight="1" spans="1:16" x14ac:dyDescent="0.25">
      <c r="A32" s="8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4"/>
    </row>
    <row r="33" ht="17.25" customHeight="1" spans="1:16" x14ac:dyDescent="0.25">
      <c r="A33" s="108" t="s">
        <v>1413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75">
        <f>SUM(M36:M37)</f>
      </c>
      <c r="M33" s="109">
        <f>SUM(N36:N37)</f>
      </c>
      <c r="N33" s="109">
        <f>SUM(O36:O37)</f>
      </c>
      <c r="O33" s="4"/>
    </row>
    <row r="34" ht="17.25" customHeight="1" spans="1:16" x14ac:dyDescent="0.25">
      <c r="A34" s="8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4"/>
    </row>
    <row r="35" ht="17.25" customHeight="1" spans="1:16" x14ac:dyDescent="0.25">
      <c r="A35" s="108" t="s">
        <v>1415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75">
        <f>SUM(M38:M39)</f>
      </c>
      <c r="M35" s="109">
        <f>SUM(N38:N39)</f>
      </c>
      <c r="N35" s="109">
        <f>SUM(O38:O39)</f>
      </c>
      <c r="O35" s="4"/>
    </row>
    <row r="36" ht="17.25" customHeight="1" spans="1:16" x14ac:dyDescent="0.25">
      <c r="A36" s="8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4"/>
    </row>
    <row r="37" ht="17.25" customHeight="1" spans="1:16" x14ac:dyDescent="0.25">
      <c r="A37" s="108" t="s">
        <v>1424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75">
        <f>SUM(M40:M41)</f>
      </c>
      <c r="M37" s="109">
        <f>SUM(N40:N41)</f>
      </c>
      <c r="N37" s="109">
        <f>SUM(O40:O41)</f>
      </c>
      <c r="O37" s="4"/>
    </row>
    <row r="38" ht="17.25" customHeight="1" spans="1:16" x14ac:dyDescent="0.25">
      <c r="A38" s="8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4"/>
    </row>
    <row r="39" ht="17.25" customHeight="1" spans="1:16" x14ac:dyDescent="0.25">
      <c r="A39" s="108" t="s">
        <v>375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75">
        <f>SUM(M42:M43)</f>
      </c>
      <c r="M39" s="109">
        <f>SUM(N42:N43)</f>
      </c>
      <c r="N39" s="109">
        <f>SUM(O42:O43)</f>
      </c>
      <c r="O39" s="4"/>
    </row>
    <row r="40" ht="17.25" customHeight="1" spans="1:16" x14ac:dyDescent="0.25">
      <c r="A40" s="85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4"/>
    </row>
    <row r="41" ht="17.25" customHeight="1" spans="1:16" x14ac:dyDescent="0.25">
      <c r="A41" s="108" t="s">
        <v>377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109">
        <f>SUM(J44:J45)</f>
      </c>
      <c r="J41" s="109">
        <f>SUM(K44:K45)</f>
      </c>
      <c r="K41" s="109">
        <f>SUM(L44:L45)</f>
      </c>
      <c r="L41" s="75">
        <f>SUM(M44:M45)</f>
      </c>
      <c r="M41" s="109">
        <f>SUM(N44:N45)</f>
      </c>
      <c r="N41" s="109">
        <f>SUM(O44:O45)</f>
      </c>
      <c r="O41" s="4"/>
    </row>
    <row r="42" ht="17.25" customHeight="1" spans="1:16" x14ac:dyDescent="0.25">
      <c r="A42" s="85"/>
      <c r="B42" s="23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4"/>
    </row>
    <row r="43" ht="17.25" customHeight="1" spans="1:16" x14ac:dyDescent="0.25">
      <c r="A43" s="108" t="s">
        <v>1425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109">
        <f>SUM(J46:J47)</f>
      </c>
      <c r="J43" s="109">
        <f>SUM(K46:K47)</f>
      </c>
      <c r="K43" s="109">
        <f>SUM(L46:L47)</f>
      </c>
      <c r="L43" s="75">
        <f>SUM(M46:M47)</f>
      </c>
      <c r="M43" s="109">
        <f>SUM(N46:N47)</f>
      </c>
      <c r="N43" s="109">
        <f>SUM(O46:O47)</f>
      </c>
      <c r="O43" s="4"/>
    </row>
    <row r="44" ht="17.25" customHeight="1" spans="1:16" x14ac:dyDescent="0.25">
      <c r="A44" s="85">
        <v>44898</v>
      </c>
      <c r="B44" s="23"/>
      <c r="C44" s="15">
        <v>-29</v>
      </c>
      <c r="D44" s="15">
        <v>-30</v>
      </c>
      <c r="E44" s="15">
        <v>-58</v>
      </c>
      <c r="F44" s="15">
        <v>-14</v>
      </c>
      <c r="G44" s="15">
        <v>-28</v>
      </c>
      <c r="H44" s="15">
        <v>-35</v>
      </c>
      <c r="I44" s="15">
        <v>-14</v>
      </c>
      <c r="J44" s="15">
        <v>-5</v>
      </c>
      <c r="K44" s="15">
        <v>-126</v>
      </c>
      <c r="L44" s="15">
        <v>-11</v>
      </c>
      <c r="M44" s="15">
        <v>-15</v>
      </c>
      <c r="N44" s="15">
        <v>-20</v>
      </c>
      <c r="O44" s="4"/>
    </row>
    <row r="45" ht="17.25" customHeight="1" spans="1:16" x14ac:dyDescent="0.25">
      <c r="A45" s="169" t="s">
        <v>1426</v>
      </c>
      <c r="B45" s="23"/>
      <c r="C45" s="23"/>
      <c r="D45" s="413"/>
      <c r="E45" s="413"/>
      <c r="F45" s="413"/>
      <c r="G45" s="413"/>
      <c r="H45" s="413"/>
      <c r="I45" s="413"/>
      <c r="J45" s="23"/>
      <c r="K45" s="413"/>
      <c r="L45" s="123">
        <v>23</v>
      </c>
      <c r="M45" s="23"/>
      <c r="N45" s="23"/>
      <c r="O45" s="4"/>
    </row>
    <row r="46" ht="17.25" customHeight="1" spans="1:16" x14ac:dyDescent="0.25">
      <c r="A46" s="427" t="s">
        <v>1427</v>
      </c>
      <c r="B46" s="516"/>
      <c r="C46" s="516"/>
      <c r="D46" s="413"/>
      <c r="E46" s="413"/>
      <c r="F46" s="413"/>
      <c r="G46" s="413"/>
      <c r="H46" s="413"/>
      <c r="I46" s="413"/>
      <c r="J46" s="516"/>
      <c r="K46" s="413"/>
      <c r="L46" s="516"/>
      <c r="M46" s="516"/>
      <c r="N46" s="517">
        <v>9</v>
      </c>
      <c r="O46" s="4"/>
    </row>
    <row r="47" ht="17.25" customHeight="1" spans="1:16" x14ac:dyDescent="0.25">
      <c r="A47" s="44"/>
      <c r="B47" s="518"/>
      <c r="C47" s="519">
        <v>-5</v>
      </c>
      <c r="D47" s="413"/>
      <c r="E47" s="413"/>
      <c r="F47" s="413"/>
      <c r="G47" s="413"/>
      <c r="H47" s="413"/>
      <c r="I47" s="413"/>
      <c r="J47" s="519">
        <v>-9</v>
      </c>
      <c r="K47" s="413"/>
      <c r="L47" s="518"/>
      <c r="M47" s="519">
        <v>-11</v>
      </c>
      <c r="N47" s="518"/>
      <c r="O47" s="520" t="s">
        <v>757</v>
      </c>
    </row>
    <row r="48" ht="17.25" customHeight="1" spans="1:16" x14ac:dyDescent="0.25">
      <c r="A48" s="108" t="s">
        <v>1428</v>
      </c>
      <c r="B48" s="109">
        <f>SUM(C48:C52)</f>
      </c>
      <c r="C48" s="109">
        <f>SUM(D48:D52)</f>
      </c>
      <c r="D48" s="109">
        <f>SUM(E48:E52)</f>
      </c>
      <c r="E48" s="109">
        <f>SUM(F48:F52)</f>
      </c>
      <c r="F48" s="109">
        <f>SUM(G48:G52)</f>
      </c>
      <c r="G48" s="109">
        <f>SUM(H48:H52)</f>
      </c>
      <c r="H48" s="109">
        <f>SUM(I48:I52)</f>
      </c>
      <c r="I48" s="109">
        <f>SUM(J48:J52)</f>
      </c>
      <c r="J48" s="109">
        <f>SUM(K48:K52)</f>
      </c>
      <c r="K48" s="109">
        <f>SUM(L48:L52)</f>
      </c>
      <c r="L48" s="109">
        <f>SUM(M48:M52)</f>
      </c>
      <c r="M48" s="109">
        <f>SUM(N48:N52)</f>
      </c>
      <c r="N48" s="109">
        <f>SUM(O48:O52)</f>
      </c>
      <c r="O48" s="4"/>
    </row>
    <row r="49" ht="17.25" customHeight="1" spans="1:16" x14ac:dyDescent="0.25">
      <c r="A49" s="122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4"/>
    </row>
    <row r="50" ht="17.25" customHeight="1" spans="1:16" x14ac:dyDescent="0.25">
      <c r="A50" s="30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4"/>
    </row>
    <row r="51" ht="17.25" customHeight="1" spans="1:16" x14ac:dyDescent="0.25">
      <c r="A51" s="26"/>
      <c r="B51" s="56" t="s">
        <v>1416</v>
      </c>
      <c r="C51" s="56" t="s">
        <v>7</v>
      </c>
      <c r="D51" s="56" t="s">
        <v>17</v>
      </c>
      <c r="E51" s="56" t="s">
        <v>13</v>
      </c>
      <c r="F51" s="56" t="s">
        <v>1417</v>
      </c>
      <c r="G51" s="56" t="s">
        <v>167</v>
      </c>
      <c r="H51" s="56" t="s">
        <v>18</v>
      </c>
      <c r="I51" s="56" t="s">
        <v>10</v>
      </c>
      <c r="J51" s="56" t="s">
        <v>3</v>
      </c>
      <c r="K51" s="56" t="s">
        <v>12</v>
      </c>
      <c r="L51" s="56" t="s">
        <v>6</v>
      </c>
      <c r="M51" s="56" t="s">
        <v>46</v>
      </c>
      <c r="N51" s="56" t="s">
        <v>8</v>
      </c>
      <c r="O51" s="4"/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5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" customWidth="1"/>
    <col min="3" max="10" width="8.862142857142858" style="24" customWidth="1"/>
    <col min="11" max="11" width="10.290714285714287" style="24" customWidth="1"/>
    <col min="12" max="14" width="9.005" style="24" customWidth="1"/>
    <col min="15" max="15" width="12.43357142857143" style="24" customWidth="1"/>
    <col min="16" max="16" width="12.43357142857143" style="4" customWidth="1"/>
  </cols>
  <sheetData>
    <row r="1" ht="17.25" customHeight="1" spans="1:17" x14ac:dyDescent="0.25">
      <c r="A1" s="184" t="s">
        <v>0</v>
      </c>
      <c r="B1" s="56" t="s">
        <v>17</v>
      </c>
      <c r="C1" s="56" t="s">
        <v>8</v>
      </c>
      <c r="D1" s="56" t="s">
        <v>13</v>
      </c>
      <c r="E1" s="56" t="s">
        <v>46</v>
      </c>
      <c r="F1" s="56" t="s">
        <v>169</v>
      </c>
      <c r="G1" s="56" t="s">
        <v>7</v>
      </c>
      <c r="H1" s="56" t="s">
        <v>3</v>
      </c>
      <c r="I1" s="56" t="s">
        <v>12</v>
      </c>
      <c r="J1" s="56" t="s">
        <v>167</v>
      </c>
      <c r="K1" s="56" t="s">
        <v>1077</v>
      </c>
      <c r="L1" s="56" t="s">
        <v>10</v>
      </c>
      <c r="M1" s="56" t="s">
        <v>9</v>
      </c>
      <c r="N1" s="56" t="s">
        <v>18</v>
      </c>
      <c r="O1" s="56"/>
      <c r="P1" s="4"/>
    </row>
    <row r="2" ht="17.25" customHeight="1" spans="1:17" x14ac:dyDescent="0.25">
      <c r="A2" s="8" t="s">
        <v>575</v>
      </c>
      <c r="B2" s="244">
        <v>3</v>
      </c>
      <c r="C2" s="244">
        <v>12</v>
      </c>
      <c r="D2" s="244">
        <v>4</v>
      </c>
      <c r="E2" s="244">
        <v>6</v>
      </c>
      <c r="F2" s="244">
        <v>1</v>
      </c>
      <c r="G2" s="405"/>
      <c r="H2" s="405"/>
      <c r="I2" s="405"/>
      <c r="J2" s="405"/>
      <c r="K2" s="405"/>
      <c r="L2" s="405"/>
      <c r="M2" s="405"/>
      <c r="N2" s="405"/>
      <c r="O2" s="405"/>
      <c r="P2" s="4"/>
    </row>
    <row r="3" ht="17.25" customHeight="1" spans="1:17" x14ac:dyDescent="0.25">
      <c r="A3" s="57" t="s">
        <v>1421</v>
      </c>
      <c r="B3" s="73"/>
      <c r="C3" s="70">
        <v>-12</v>
      </c>
      <c r="D3" s="73"/>
      <c r="E3" s="70">
        <v>-6</v>
      </c>
      <c r="F3" s="73"/>
      <c r="G3" s="73"/>
      <c r="H3" s="73"/>
      <c r="I3" s="73"/>
      <c r="J3" s="73"/>
      <c r="K3" s="73"/>
      <c r="L3" s="73"/>
      <c r="M3" s="73"/>
      <c r="N3" s="73"/>
      <c r="O3" s="73"/>
      <c r="P3" s="4"/>
    </row>
    <row r="4" ht="17.25" customHeight="1" spans="1:17" x14ac:dyDescent="0.25">
      <c r="A4" s="108" t="s">
        <v>1389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237"/>
      <c r="H4" s="237"/>
      <c r="I4" s="237"/>
      <c r="J4" s="237"/>
      <c r="K4" s="237"/>
      <c r="L4" s="237"/>
      <c r="M4" s="237"/>
      <c r="N4" s="237"/>
      <c r="O4" s="237"/>
      <c r="P4" s="4"/>
    </row>
    <row r="5" ht="17.25" customHeight="1" spans="1:17" x14ac:dyDescent="0.25">
      <c r="A5" s="85" t="s">
        <v>1429</v>
      </c>
      <c r="B5" s="67">
        <v>20</v>
      </c>
      <c r="C5" s="67">
        <v>20</v>
      </c>
      <c r="D5" s="67">
        <v>40</v>
      </c>
      <c r="E5" s="67">
        <v>20</v>
      </c>
      <c r="F5" s="67">
        <v>10</v>
      </c>
      <c r="G5" s="67">
        <v>26</v>
      </c>
      <c r="H5" s="67">
        <v>20</v>
      </c>
      <c r="I5" s="67">
        <v>156</v>
      </c>
      <c r="J5" s="67">
        <v>26</v>
      </c>
      <c r="K5" s="67">
        <v>26</v>
      </c>
      <c r="L5" s="68"/>
      <c r="M5" s="68"/>
      <c r="N5" s="68"/>
      <c r="O5" s="94"/>
      <c r="P5" s="4"/>
    </row>
    <row r="6" ht="17.25" customHeight="1" spans="1:17" x14ac:dyDescent="0.25">
      <c r="A6" s="108" t="s">
        <v>1404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237"/>
      <c r="M6" s="237"/>
      <c r="N6" s="237"/>
      <c r="O6" s="237"/>
      <c r="P6" s="4"/>
    </row>
    <row r="7" ht="17.25" customHeight="1" spans="1:17" x14ac:dyDescent="0.25">
      <c r="A7" s="17" t="s">
        <v>660</v>
      </c>
      <c r="B7" s="36"/>
      <c r="C7" s="36"/>
      <c r="D7" s="36"/>
      <c r="E7" s="36"/>
      <c r="F7" s="36"/>
      <c r="G7" s="36"/>
      <c r="H7" s="36"/>
      <c r="I7" s="32">
        <v>156</v>
      </c>
      <c r="J7" s="32">
        <v>26</v>
      </c>
      <c r="K7" s="32">
        <v>26</v>
      </c>
      <c r="L7" s="32">
        <v>20</v>
      </c>
      <c r="M7" s="18"/>
      <c r="N7" s="18"/>
      <c r="O7" s="36"/>
      <c r="P7" s="4"/>
    </row>
    <row r="8" ht="17.25" customHeight="1" spans="1:17" x14ac:dyDescent="0.25">
      <c r="A8" s="17" t="s">
        <v>660</v>
      </c>
      <c r="B8" s="32">
        <v>20</v>
      </c>
      <c r="C8" s="32">
        <v>26</v>
      </c>
      <c r="D8" s="32">
        <v>48</v>
      </c>
      <c r="E8" s="32">
        <v>26</v>
      </c>
      <c r="F8" s="32">
        <v>10</v>
      </c>
      <c r="G8" s="32">
        <v>26</v>
      </c>
      <c r="H8" s="32">
        <v>26</v>
      </c>
      <c r="I8" s="36"/>
      <c r="J8" s="36"/>
      <c r="K8" s="36"/>
      <c r="L8" s="36"/>
      <c r="M8" s="36"/>
      <c r="N8" s="36"/>
      <c r="O8" s="36"/>
      <c r="P8" s="4"/>
    </row>
    <row r="9" ht="17.25" customHeight="1" spans="1:17" x14ac:dyDescent="0.25">
      <c r="A9" s="108" t="s">
        <v>1407</v>
      </c>
      <c r="B9" s="109">
        <f>SUM(C11:C13)</f>
      </c>
      <c r="C9" s="109">
        <f>SUM(D11:D13)</f>
      </c>
      <c r="D9" s="109">
        <f>SUM(E11:E13)</f>
      </c>
      <c r="E9" s="109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109">
        <f>SUM(M11:M13)</f>
      </c>
      <c r="M9" s="237"/>
      <c r="N9" s="237"/>
      <c r="O9" s="109">
        <f>SUM(P11:P13)</f>
      </c>
      <c r="P9" s="4"/>
    </row>
    <row r="10" ht="17.25" customHeight="1" spans="1:17" x14ac:dyDescent="0.25">
      <c r="A10" s="17" t="s">
        <v>113</v>
      </c>
      <c r="B10" s="32">
        <v>20</v>
      </c>
      <c r="C10" s="32">
        <v>20</v>
      </c>
      <c r="D10" s="32">
        <v>48</v>
      </c>
      <c r="E10" s="32">
        <v>20</v>
      </c>
      <c r="F10" s="32">
        <v>10</v>
      </c>
      <c r="G10" s="32">
        <v>20</v>
      </c>
      <c r="H10" s="32">
        <v>20</v>
      </c>
      <c r="I10" s="36"/>
      <c r="J10" s="36"/>
      <c r="K10" s="36"/>
      <c r="L10" s="36"/>
      <c r="M10" s="36"/>
      <c r="N10" s="36"/>
      <c r="O10" s="36"/>
      <c r="P10" s="4"/>
    </row>
    <row r="11" ht="17.25" customHeight="1" spans="1:17" x14ac:dyDescent="0.25">
      <c r="A11" s="108" t="s">
        <v>1423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4"/>
    </row>
    <row r="12" ht="17.25" customHeight="1" spans="1:17" x14ac:dyDescent="0.25">
      <c r="A12" s="17">
        <v>44385</v>
      </c>
      <c r="B12" s="36"/>
      <c r="C12" s="32">
        <v>60</v>
      </c>
      <c r="D12" s="32">
        <v>48</v>
      </c>
      <c r="E12" s="32">
        <v>32</v>
      </c>
      <c r="F12" s="36"/>
      <c r="G12" s="36"/>
      <c r="H12" s="36"/>
      <c r="I12" s="32">
        <v>64</v>
      </c>
      <c r="J12" s="36"/>
      <c r="K12" s="36"/>
      <c r="L12" s="32">
        <v>30</v>
      </c>
      <c r="M12" s="32">
        <v>32</v>
      </c>
      <c r="N12" s="32">
        <v>30</v>
      </c>
      <c r="O12" s="36"/>
      <c r="P12" s="4"/>
    </row>
    <row r="13" ht="17.25" customHeight="1" spans="1:17" x14ac:dyDescent="0.25">
      <c r="A13" s="108" t="s">
        <v>1412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4"/>
    </row>
    <row r="14" ht="17.25" customHeight="1" spans="1:17" x14ac:dyDescent="0.25">
      <c r="A14" s="17">
        <v>44295</v>
      </c>
      <c r="B14" s="32">
        <v>-31</v>
      </c>
      <c r="C14" s="32">
        <v>-48</v>
      </c>
      <c r="D14" s="32">
        <v>-80</v>
      </c>
      <c r="E14" s="32">
        <v>-48</v>
      </c>
      <c r="F14" s="32">
        <v>-19</v>
      </c>
      <c r="G14" s="32">
        <v>-19</v>
      </c>
      <c r="H14" s="32">
        <v>-14</v>
      </c>
      <c r="I14" s="32">
        <v>-140</v>
      </c>
      <c r="J14" s="36"/>
      <c r="K14" s="36"/>
      <c r="L14" s="36"/>
      <c r="M14" s="32">
        <v>-32</v>
      </c>
      <c r="N14" s="32">
        <v>-4</v>
      </c>
      <c r="O14" s="36"/>
      <c r="P14" s="4"/>
    </row>
    <row r="15" ht="17.25" customHeight="1" spans="1:17" x14ac:dyDescent="0.25">
      <c r="A15" s="108" t="s">
        <v>1413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109">
        <f>SUM(M18:M19)</f>
      </c>
      <c r="M15" s="109">
        <f>SUM(N18:N19)</f>
      </c>
      <c r="N15" s="109">
        <f>SUM(O18:O19)</f>
      </c>
      <c r="O15" s="109">
        <f>SUM(P18:P19)</f>
      </c>
      <c r="P15" s="4"/>
    </row>
    <row r="16" ht="17.25" customHeight="1" spans="1:17" x14ac:dyDescent="0.25">
      <c r="A16" s="17">
        <v>44510</v>
      </c>
      <c r="B16" s="32">
        <v>-13</v>
      </c>
      <c r="C16" s="32">
        <v>-37</v>
      </c>
      <c r="D16" s="32">
        <v>-90</v>
      </c>
      <c r="E16" s="32">
        <v>-31</v>
      </c>
      <c r="F16" s="32">
        <v>-2</v>
      </c>
      <c r="G16" s="32">
        <v>-14</v>
      </c>
      <c r="H16" s="32">
        <v>-10</v>
      </c>
      <c r="I16" s="32">
        <v>-66</v>
      </c>
      <c r="J16" s="32">
        <v>-13</v>
      </c>
      <c r="K16" s="32">
        <v>-9</v>
      </c>
      <c r="L16" s="32">
        <v>-43</v>
      </c>
      <c r="M16" s="36"/>
      <c r="N16" s="32">
        <v>-3</v>
      </c>
      <c r="O16" s="36"/>
      <c r="P16" s="4"/>
    </row>
    <row r="17" ht="17.25" customHeight="1" spans="1:17" x14ac:dyDescent="0.25">
      <c r="A17" s="108" t="s">
        <v>1415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109">
        <f>SUM(P20:P21)</f>
      </c>
      <c r="P17" s="4"/>
    </row>
    <row r="18" ht="17.25" customHeight="1" spans="1:17" x14ac:dyDescent="0.25">
      <c r="A18" s="17">
        <v>44266</v>
      </c>
      <c r="B18" s="32">
        <v>-6</v>
      </c>
      <c r="C18" s="32">
        <v>-9</v>
      </c>
      <c r="D18" s="32">
        <v>-15</v>
      </c>
      <c r="E18" s="32">
        <v>-13</v>
      </c>
      <c r="F18" s="32">
        <v>-3</v>
      </c>
      <c r="G18" s="32">
        <v>-11</v>
      </c>
      <c r="H18" s="32">
        <v>-7</v>
      </c>
      <c r="I18" s="32">
        <v>-14</v>
      </c>
      <c r="J18" s="36"/>
      <c r="K18" s="36"/>
      <c r="L18" s="36"/>
      <c r="M18" s="36"/>
      <c r="N18" s="36"/>
      <c r="O18" s="36"/>
      <c r="P18" s="4"/>
    </row>
    <row r="19" ht="17.25" customHeight="1" spans="1:17" x14ac:dyDescent="0.25">
      <c r="A19" s="108" t="s">
        <v>1424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109">
        <f>SUM(P22:P23)</f>
      </c>
      <c r="P19" s="4"/>
    </row>
    <row r="20" ht="17.25" customHeight="1" spans="1:17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36"/>
      <c r="K20" s="36"/>
      <c r="L20" s="36"/>
      <c r="M20" s="36"/>
      <c r="N20" s="36"/>
      <c r="O20" s="36"/>
      <c r="P20" s="4"/>
    </row>
    <row r="21" ht="17.25" customHeight="1" spans="1:17" x14ac:dyDescent="0.25">
      <c r="A21" s="108" t="s">
        <v>375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109">
        <f>SUM(N24:N25)</f>
      </c>
      <c r="N21" s="109">
        <f>SUM(O24:O25)</f>
      </c>
      <c r="O21" s="109">
        <f>SUM(P24:P25)</f>
      </c>
      <c r="P21" s="4"/>
    </row>
    <row r="22" ht="17.25" customHeight="1" spans="1:17" x14ac:dyDescent="0.25">
      <c r="A22" s="17"/>
      <c r="B22" s="36"/>
      <c r="C22" s="18"/>
      <c r="D22" s="18"/>
      <c r="E22" s="18"/>
      <c r="F22" s="36"/>
      <c r="G22" s="36"/>
      <c r="H22" s="36"/>
      <c r="I22" s="18"/>
      <c r="J22" s="36"/>
      <c r="K22" s="36"/>
      <c r="L22" s="18"/>
      <c r="M22" s="18"/>
      <c r="N22" s="18"/>
      <c r="O22" s="36"/>
      <c r="P22" s="4"/>
    </row>
    <row r="23" ht="17.25" customHeight="1" spans="1:17" x14ac:dyDescent="0.25">
      <c r="A23" s="108" t="s">
        <v>377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109">
        <f>SUM(P26:P27)</f>
      </c>
      <c r="P23" s="4"/>
    </row>
    <row r="24" ht="17.25" customHeight="1" spans="1:17" x14ac:dyDescent="0.25">
      <c r="A24" s="17"/>
      <c r="B24" s="36"/>
      <c r="C24" s="18"/>
      <c r="D24" s="18"/>
      <c r="E24" s="18"/>
      <c r="F24" s="36"/>
      <c r="G24" s="36"/>
      <c r="H24" s="36"/>
      <c r="I24" s="18"/>
      <c r="J24" s="36"/>
      <c r="K24" s="36"/>
      <c r="L24" s="18"/>
      <c r="M24" s="18"/>
      <c r="N24" s="18"/>
      <c r="O24" s="36"/>
      <c r="P24" s="4"/>
    </row>
    <row r="25" ht="17.25" customHeight="1" spans="1:17" x14ac:dyDescent="0.25">
      <c r="A25" s="108" t="s">
        <v>1425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109">
        <f>SUM(O28:O29)</f>
      </c>
      <c r="O25" s="109">
        <f>SUM(P28:P29)</f>
      </c>
      <c r="P25" s="4"/>
    </row>
    <row r="26" ht="17.25" customHeight="1" spans="1:17" x14ac:dyDescent="0.25">
      <c r="A26" s="17" t="s">
        <v>1426</v>
      </c>
      <c r="B26" s="32">
        <v>-12</v>
      </c>
      <c r="C26" s="32">
        <v>-15</v>
      </c>
      <c r="D26" s="32">
        <v>-15</v>
      </c>
      <c r="E26" s="32">
        <v>-6</v>
      </c>
      <c r="F26" s="32">
        <v>-7</v>
      </c>
      <c r="G26" s="32">
        <v>-8</v>
      </c>
      <c r="H26" s="32">
        <v>-22</v>
      </c>
      <c r="I26" s="32">
        <v>-8</v>
      </c>
      <c r="J26" s="36"/>
      <c r="K26" s="36"/>
      <c r="L26" s="36"/>
      <c r="M26" s="36"/>
      <c r="N26" s="36"/>
      <c r="O26" s="36"/>
      <c r="P26" s="4"/>
    </row>
    <row r="27" ht="17.25" customHeight="1" spans="1:17" x14ac:dyDescent="0.25">
      <c r="A27" s="37" t="s">
        <v>1430</v>
      </c>
      <c r="B27" s="36"/>
      <c r="C27" s="38">
        <v>-9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4"/>
    </row>
    <row r="28" ht="17.25" customHeight="1" spans="1:17" x14ac:dyDescent="0.25">
      <c r="A28" s="48"/>
      <c r="B28" s="49">
        <v>-1</v>
      </c>
      <c r="C28" s="49">
        <v>-8</v>
      </c>
      <c r="D28" s="50"/>
      <c r="E28" s="86"/>
      <c r="F28" s="86"/>
      <c r="G28" s="49">
        <v>-20</v>
      </c>
      <c r="H28" s="49">
        <v>-13</v>
      </c>
      <c r="I28" s="49">
        <v>-148</v>
      </c>
      <c r="J28" s="49">
        <v>-39</v>
      </c>
      <c r="K28" s="49">
        <v>-43</v>
      </c>
      <c r="L28" s="49">
        <v>-7</v>
      </c>
      <c r="M28" s="50"/>
      <c r="N28" s="49">
        <v>-23</v>
      </c>
      <c r="O28" s="50"/>
      <c r="P28" s="520" t="s">
        <v>757</v>
      </c>
    </row>
    <row r="29" ht="17.25" customHeight="1" spans="1:17" x14ac:dyDescent="0.25">
      <c r="A29" s="108" t="s">
        <v>1428</v>
      </c>
      <c r="B29" s="109">
        <f>SUM(C30:C33)</f>
      </c>
      <c r="C29" s="109">
        <f>SUM(D30:D33)</f>
      </c>
      <c r="D29" s="75">
        <f>SUM(E30:E33)</f>
      </c>
      <c r="E29" s="109">
        <f>SUM(F30:F33)</f>
      </c>
      <c r="F29" s="109">
        <f>SUM(G30:G33)</f>
      </c>
      <c r="G29" s="109">
        <f>SUM(H30:H33)</f>
      </c>
      <c r="H29" s="109">
        <f>SUM(I30:I33)</f>
      </c>
      <c r="I29" s="109">
        <f>SUM(J30:J33)</f>
      </c>
      <c r="J29" s="109">
        <f>SUM(K30:K33)</f>
      </c>
      <c r="K29" s="109">
        <f>SUM(L30:L33)</f>
      </c>
      <c r="L29" s="109">
        <f>SUM(M30:M33)</f>
      </c>
      <c r="M29" s="109">
        <f>SUM(N30:N33)</f>
      </c>
      <c r="N29" s="109">
        <f>SUM(O30:O33)</f>
      </c>
      <c r="O29" s="109">
        <f>SUM(P30:P33)</f>
      </c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4"/>
    </row>
    <row r="31" ht="17.25" customHeight="1" spans="1:17" x14ac:dyDescent="0.25">
      <c r="A31" s="1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4"/>
    </row>
    <row r="32" ht="17.25" customHeight="1" spans="1:17" x14ac:dyDescent="0.25">
      <c r="A32" s="26"/>
      <c r="B32" s="56" t="s">
        <v>17</v>
      </c>
      <c r="C32" s="56" t="s">
        <v>8</v>
      </c>
      <c r="D32" s="56" t="s">
        <v>13</v>
      </c>
      <c r="E32" s="56" t="s">
        <v>46</v>
      </c>
      <c r="F32" s="56" t="s">
        <v>169</v>
      </c>
      <c r="G32" s="56" t="s">
        <v>7</v>
      </c>
      <c r="H32" s="56" t="s">
        <v>3</v>
      </c>
      <c r="I32" s="56" t="s">
        <v>12</v>
      </c>
      <c r="J32" s="56" t="s">
        <v>167</v>
      </c>
      <c r="K32" s="56" t="s">
        <v>1077</v>
      </c>
      <c r="L32" s="56" t="s">
        <v>10</v>
      </c>
      <c r="M32" s="56" t="s">
        <v>9</v>
      </c>
      <c r="N32" s="56" t="s">
        <v>18</v>
      </c>
      <c r="O32" s="56"/>
      <c r="P32" s="4"/>
    </row>
    <row r="33" ht="17.25" customHeight="1" spans="1:17" x14ac:dyDescent="0.25">
      <c r="A33" s="30" t="s">
        <v>1431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4"/>
    </row>
    <row r="34" ht="17.25" customHeight="1" spans="1:17" x14ac:dyDescent="0.25">
      <c r="A34" s="199" t="s">
        <v>1432</v>
      </c>
      <c r="B34" s="182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4"/>
    </row>
    <row r="35" ht="17.25" customHeight="1" spans="1:17" x14ac:dyDescent="0.25">
      <c r="A35" s="199" t="s">
        <v>1433</v>
      </c>
      <c r="B35" s="182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4"/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147857142857141" style="24" customWidth="1"/>
    <col min="3" max="12" width="8.862142857142858" style="24" customWidth="1"/>
    <col min="13" max="13" width="10.147857142857141" style="24" customWidth="1"/>
    <col min="14" max="14" width="10.005" style="24" customWidth="1"/>
    <col min="15" max="15" width="9.005" style="24" customWidth="1"/>
    <col min="16" max="16" width="12.43357142857143" style="4" customWidth="1"/>
  </cols>
  <sheetData>
    <row r="1" ht="17.25" customHeight="1" spans="1:17" x14ac:dyDescent="0.25">
      <c r="A1" s="184" t="s">
        <v>0</v>
      </c>
      <c r="B1" s="56" t="s">
        <v>6</v>
      </c>
      <c r="C1" s="56" t="s">
        <v>8</v>
      </c>
      <c r="D1" s="56" t="s">
        <v>7</v>
      </c>
      <c r="E1" s="56" t="s">
        <v>3</v>
      </c>
      <c r="F1" s="56" t="s">
        <v>17</v>
      </c>
      <c r="G1" s="56" t="s">
        <v>13</v>
      </c>
      <c r="H1" s="56" t="s">
        <v>169</v>
      </c>
      <c r="I1" s="56" t="s">
        <v>168</v>
      </c>
      <c r="J1" s="56" t="s">
        <v>167</v>
      </c>
      <c r="K1" s="56" t="s">
        <v>12</v>
      </c>
      <c r="L1" s="56" t="s">
        <v>18</v>
      </c>
      <c r="M1" s="56" t="s">
        <v>1077</v>
      </c>
      <c r="N1" s="56" t="s">
        <v>1074</v>
      </c>
      <c r="O1" s="56"/>
      <c r="P1" s="4"/>
    </row>
    <row r="2" ht="17.25" customHeight="1" spans="1:17" x14ac:dyDescent="0.25">
      <c r="A2" s="85" t="s">
        <v>34</v>
      </c>
      <c r="B2" s="67">
        <v>32</v>
      </c>
      <c r="C2" s="67">
        <v>32</v>
      </c>
      <c r="D2" s="67">
        <v>32</v>
      </c>
      <c r="E2" s="67">
        <v>32</v>
      </c>
      <c r="F2" s="67">
        <v>10</v>
      </c>
      <c r="G2" s="67">
        <v>64</v>
      </c>
      <c r="H2" s="67">
        <v>20</v>
      </c>
      <c r="I2" s="94"/>
      <c r="J2" s="94"/>
      <c r="K2" s="94"/>
      <c r="L2" s="94"/>
      <c r="M2" s="94"/>
      <c r="N2" s="94"/>
      <c r="O2" s="94"/>
      <c r="P2" s="4"/>
    </row>
    <row r="3" ht="17.25" customHeight="1" spans="1:17" x14ac:dyDescent="0.25">
      <c r="A3" s="85" t="s">
        <v>34</v>
      </c>
      <c r="B3" s="94"/>
      <c r="C3" s="94"/>
      <c r="D3" s="94"/>
      <c r="E3" s="94"/>
      <c r="F3" s="94"/>
      <c r="G3" s="94"/>
      <c r="H3" s="94"/>
      <c r="I3" s="67">
        <v>64</v>
      </c>
      <c r="J3" s="67">
        <v>86</v>
      </c>
      <c r="K3" s="67">
        <v>100</v>
      </c>
      <c r="L3" s="68"/>
      <c r="M3" s="68"/>
      <c r="N3" s="68"/>
      <c r="O3" s="94"/>
      <c r="P3" s="4"/>
    </row>
    <row r="4" ht="17.25" customHeight="1" spans="1:17" x14ac:dyDescent="0.25">
      <c r="A4" s="203" t="s">
        <v>121</v>
      </c>
      <c r="B4" s="243"/>
      <c r="C4" s="243"/>
      <c r="D4" s="243"/>
      <c r="E4" s="243"/>
      <c r="F4" s="521">
        <v>22</v>
      </c>
      <c r="G4" s="243"/>
      <c r="H4" s="521">
        <v>4</v>
      </c>
      <c r="I4" s="243"/>
      <c r="J4" s="243"/>
      <c r="K4" s="521">
        <v>120</v>
      </c>
      <c r="L4" s="522"/>
      <c r="M4" s="522"/>
      <c r="N4" s="522"/>
      <c r="O4" s="243"/>
      <c r="P4" s="4"/>
    </row>
    <row r="5" ht="17.25" customHeight="1" spans="1:17" x14ac:dyDescent="0.25">
      <c r="A5" s="108" t="s">
        <v>1413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508"/>
      <c r="M5" s="508"/>
      <c r="N5" s="508"/>
      <c r="O5" s="110"/>
      <c r="P5" s="4"/>
    </row>
    <row r="6" ht="17.25" customHeight="1" spans="1:17" x14ac:dyDescent="0.25">
      <c r="A6" s="85"/>
      <c r="B6" s="94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4"/>
    </row>
    <row r="7" ht="17.25" customHeight="1" spans="1:17" x14ac:dyDescent="0.25">
      <c r="A7" s="108" t="s">
        <v>1415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508"/>
      <c r="M7" s="508"/>
      <c r="N7" s="508"/>
      <c r="O7" s="110"/>
      <c r="P7" s="4"/>
    </row>
    <row r="8" ht="17.25" customHeight="1" spans="1:17" x14ac:dyDescent="0.25">
      <c r="A8" s="170"/>
      <c r="B8" s="68"/>
      <c r="C8" s="68"/>
      <c r="D8" s="68"/>
      <c r="E8" s="68"/>
      <c r="F8" s="68"/>
      <c r="G8" s="68"/>
      <c r="H8" s="94"/>
      <c r="I8" s="94"/>
      <c r="J8" s="94"/>
      <c r="K8" s="94"/>
      <c r="L8" s="94"/>
      <c r="M8" s="94"/>
      <c r="N8" s="94"/>
      <c r="O8" s="94"/>
      <c r="P8" s="4"/>
    </row>
    <row r="9" ht="17.25" customHeight="1" spans="1:17" x14ac:dyDescent="0.25">
      <c r="A9" s="108" t="s">
        <v>1424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508"/>
      <c r="M9" s="508"/>
      <c r="N9" s="508"/>
      <c r="O9" s="110"/>
      <c r="P9" s="4"/>
    </row>
    <row r="10" ht="17.25" customHeight="1" spans="1:17" x14ac:dyDescent="0.25">
      <c r="A10" s="170">
        <v>44267</v>
      </c>
      <c r="B10" s="67">
        <v>12</v>
      </c>
      <c r="C10" s="67">
        <v>12</v>
      </c>
      <c r="D10" s="67">
        <v>12</v>
      </c>
      <c r="E10" s="67">
        <v>12</v>
      </c>
      <c r="F10" s="67">
        <v>12</v>
      </c>
      <c r="G10" s="67">
        <v>24</v>
      </c>
      <c r="H10" s="94"/>
      <c r="I10" s="94"/>
      <c r="J10" s="94"/>
      <c r="K10" s="94"/>
      <c r="L10" s="94"/>
      <c r="M10" s="94"/>
      <c r="N10" s="94"/>
      <c r="O10" s="94"/>
      <c r="P10" s="4"/>
    </row>
    <row r="11" ht="17.25" customHeight="1" spans="1:17" x14ac:dyDescent="0.25">
      <c r="A11" s="108" t="s">
        <v>375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237"/>
      <c r="N11" s="237"/>
      <c r="O11" s="109">
        <f>SUM(P14:P15)</f>
      </c>
      <c r="P11" s="4"/>
    </row>
    <row r="12" ht="17.25" customHeight="1" spans="1:17" x14ac:dyDescent="0.25">
      <c r="A12" s="85">
        <v>44621</v>
      </c>
      <c r="B12" s="67">
        <v>-41</v>
      </c>
      <c r="C12" s="67">
        <v>-13</v>
      </c>
      <c r="D12" s="67">
        <v>-8</v>
      </c>
      <c r="E12" s="67">
        <v>-4</v>
      </c>
      <c r="F12" s="67">
        <v>-10</v>
      </c>
      <c r="G12" s="67">
        <v>-94</v>
      </c>
      <c r="H12" s="67">
        <v>-15</v>
      </c>
      <c r="I12" s="67">
        <v>-63</v>
      </c>
      <c r="J12" s="67">
        <v>-72</v>
      </c>
      <c r="K12" s="67">
        <v>-276</v>
      </c>
      <c r="L12" s="67">
        <v>-20</v>
      </c>
      <c r="M12" s="68"/>
      <c r="N12" s="68"/>
      <c r="O12" s="94"/>
      <c r="P12" s="4"/>
    </row>
    <row r="13" ht="17.25" customHeight="1" spans="1:17" x14ac:dyDescent="0.25">
      <c r="A13" s="85">
        <v>44896</v>
      </c>
      <c r="B13" s="67">
        <v>-15</v>
      </c>
      <c r="C13" s="94"/>
      <c r="D13" s="94"/>
      <c r="E13" s="94"/>
      <c r="F13" s="67">
        <v>-28</v>
      </c>
      <c r="G13" s="94"/>
      <c r="H13" s="67">
        <v>-11</v>
      </c>
      <c r="I13" s="94"/>
      <c r="J13" s="94"/>
      <c r="K13" s="94"/>
      <c r="L13" s="94"/>
      <c r="M13" s="94"/>
      <c r="N13" s="94"/>
      <c r="O13" s="94"/>
      <c r="P13" s="4"/>
    </row>
    <row r="14" ht="17.25" customHeight="1" spans="1:17" x14ac:dyDescent="0.25">
      <c r="A14" s="85" t="s">
        <v>1434</v>
      </c>
      <c r="B14" s="94"/>
      <c r="C14" s="67">
        <v>-44</v>
      </c>
      <c r="D14" s="67">
        <v>-44</v>
      </c>
      <c r="E14" s="67">
        <v>-31</v>
      </c>
      <c r="F14" s="67">
        <v>-5</v>
      </c>
      <c r="G14" s="67">
        <v>-8</v>
      </c>
      <c r="H14" s="94"/>
      <c r="I14" s="94"/>
      <c r="J14" s="94"/>
      <c r="K14" s="67">
        <v>-8</v>
      </c>
      <c r="L14" s="94"/>
      <c r="M14" s="67">
        <v>-15</v>
      </c>
      <c r="N14" s="67">
        <v>-3</v>
      </c>
      <c r="O14" s="94"/>
      <c r="P14" s="4"/>
    </row>
    <row r="15" ht="17.25" customHeight="1" spans="1:17" x14ac:dyDescent="0.25">
      <c r="A15" s="108" t="s">
        <v>377</v>
      </c>
      <c r="B15" s="75">
        <f>SUM(C16:C19)</f>
      </c>
      <c r="C15" s="75">
        <f>SUM(D16:D19)</f>
      </c>
      <c r="D15" s="75">
        <f>SUM(E16:E19)</f>
      </c>
      <c r="E15" s="109">
        <f>SUM(F16:F19)</f>
      </c>
      <c r="F15" s="109">
        <f>SUM(G16:G19)</f>
      </c>
      <c r="G15" s="75">
        <f>SUM(H16:H19)</f>
      </c>
      <c r="H15" s="75">
        <f>SUM(I16:I19)</f>
      </c>
      <c r="I15" s="109">
        <f>SUM(J16:J19)</f>
      </c>
      <c r="J15" s="109">
        <f>SUM(K16:K19)</f>
      </c>
      <c r="K15" s="75">
        <f>SUM(L16:L19)</f>
      </c>
      <c r="L15" s="75">
        <f>SUM(M16:M19)</f>
      </c>
      <c r="M15" s="75">
        <f>SUM(N16:N19)</f>
      </c>
      <c r="N15" s="75">
        <f>SUM(O16:O19)</f>
      </c>
      <c r="O15" s="109">
        <f>SUM(P16:P19)</f>
      </c>
      <c r="P15" s="4"/>
    </row>
    <row r="16" ht="17.25" customHeight="1" spans="1:17" x14ac:dyDescent="0.25">
      <c r="A16" s="85"/>
      <c r="B16" s="94"/>
      <c r="C16" s="68"/>
      <c r="D16" s="68"/>
      <c r="E16" s="68"/>
      <c r="F16" s="68"/>
      <c r="G16" s="68"/>
      <c r="H16" s="94"/>
      <c r="I16" s="94"/>
      <c r="J16" s="94"/>
      <c r="K16" s="68"/>
      <c r="L16" s="94"/>
      <c r="M16" s="68"/>
      <c r="N16" s="68"/>
      <c r="O16" s="94"/>
      <c r="P16" s="4"/>
    </row>
    <row r="17" ht="17.25" customHeight="1" spans="1:17" x14ac:dyDescent="0.25">
      <c r="A17" s="108" t="s">
        <v>1425</v>
      </c>
      <c r="B17" s="75">
        <f>SUM(C20:C21)</f>
      </c>
      <c r="C17" s="75">
        <f>SUM(D20:D21)</f>
      </c>
      <c r="D17" s="75">
        <f>SUM(E20:E21)</f>
      </c>
      <c r="E17" s="109">
        <f>SUM(F20:F21)</f>
      </c>
      <c r="F17" s="109">
        <f>SUM(G20:G21)</f>
      </c>
      <c r="G17" s="75">
        <f>SUM(H20:H21)</f>
      </c>
      <c r="H17" s="75">
        <f>SUM(I20:I21)</f>
      </c>
      <c r="I17" s="109">
        <f>SUM(J20:J21)</f>
      </c>
      <c r="J17" s="109">
        <f>SUM(K20:K21)</f>
      </c>
      <c r="K17" s="75">
        <f>SUM(L20:L21)</f>
      </c>
      <c r="L17" s="75">
        <f>SUM(M20:M21)</f>
      </c>
      <c r="M17" s="75">
        <f>SUM(N20:N21)</f>
      </c>
      <c r="N17" s="75">
        <f>SUM(O20:O21)</f>
      </c>
      <c r="O17" s="109">
        <f>SUM(P20:P21)</f>
      </c>
      <c r="P17" s="4"/>
    </row>
    <row r="18" ht="17.25" customHeight="1" spans="1:17" x14ac:dyDescent="0.25">
      <c r="A18" s="85"/>
      <c r="B18" s="68"/>
      <c r="C18" s="94"/>
      <c r="D18" s="94"/>
      <c r="E18" s="94"/>
      <c r="F18" s="68"/>
      <c r="G18" s="94"/>
      <c r="H18" s="68"/>
      <c r="I18" s="94"/>
      <c r="J18" s="94"/>
      <c r="K18" s="94"/>
      <c r="L18" s="94"/>
      <c r="M18" s="94"/>
      <c r="N18" s="94"/>
      <c r="O18" s="94"/>
      <c r="P18" s="4"/>
    </row>
    <row r="19" ht="17.25" customHeight="1" spans="1:17" x14ac:dyDescent="0.25">
      <c r="A19" s="108" t="s">
        <v>1428</v>
      </c>
      <c r="B19" s="75">
        <f>SUM(C22:C23)</f>
      </c>
      <c r="C19" s="75">
        <f>SUM(D22:D23)</f>
      </c>
      <c r="D19" s="75">
        <f>SUM(E22:E23)</f>
      </c>
      <c r="E19" s="109">
        <f>SUM(F22:F23)</f>
      </c>
      <c r="F19" s="109">
        <f>SUM(G22:G23)</f>
      </c>
      <c r="G19" s="75">
        <f>SUM(H22:H23)</f>
      </c>
      <c r="H19" s="75">
        <f>SUM(I22:I23)</f>
      </c>
      <c r="I19" s="109">
        <f>SUM(J22:J23)</f>
      </c>
      <c r="J19" s="109">
        <f>SUM(K22:K23)</f>
      </c>
      <c r="K19" s="75">
        <f>SUM(L22:L23)</f>
      </c>
      <c r="L19" s="75">
        <f>SUM(M22:M23)</f>
      </c>
      <c r="M19" s="75">
        <f>SUM(N22:N23)</f>
      </c>
      <c r="N19" s="75">
        <f>SUM(O22:O23)</f>
      </c>
      <c r="O19" s="109">
        <f>SUM(P22:P23)</f>
      </c>
      <c r="P19" s="4"/>
    </row>
    <row r="20" ht="17.25" customHeight="1" spans="1:17" x14ac:dyDescent="0.25">
      <c r="A20" s="523" t="s">
        <v>1435</v>
      </c>
      <c r="B20" s="524"/>
      <c r="C20" s="524"/>
      <c r="D20" s="524"/>
      <c r="E20" s="525">
        <v>-9</v>
      </c>
      <c r="F20" s="525">
        <v>-1</v>
      </c>
      <c r="G20" s="524"/>
      <c r="H20" s="524"/>
      <c r="I20" s="525">
        <v>-1</v>
      </c>
      <c r="J20" s="525">
        <v>-14</v>
      </c>
      <c r="K20" s="524"/>
      <c r="L20" s="524"/>
      <c r="M20" s="524"/>
      <c r="N20" s="524"/>
      <c r="O20" s="524"/>
      <c r="P20" s="498" t="s">
        <v>757</v>
      </c>
    </row>
    <row r="21" ht="17.25" customHeight="1" spans="1:17" x14ac:dyDescent="0.25">
      <c r="A21" s="169" t="s">
        <v>1436</v>
      </c>
      <c r="B21" s="249">
        <v>12</v>
      </c>
      <c r="C21" s="249">
        <v>13</v>
      </c>
      <c r="D21" s="249">
        <v>8</v>
      </c>
      <c r="E21" s="94"/>
      <c r="F21" s="94"/>
      <c r="G21" s="249">
        <v>14</v>
      </c>
      <c r="H21" s="249">
        <v>2</v>
      </c>
      <c r="I21" s="94"/>
      <c r="J21" s="94"/>
      <c r="K21" s="249">
        <v>64</v>
      </c>
      <c r="L21" s="249">
        <v>20</v>
      </c>
      <c r="M21" s="249">
        <v>15</v>
      </c>
      <c r="N21" s="249">
        <v>3</v>
      </c>
      <c r="O21" s="94"/>
      <c r="P21" s="12" t="s">
        <v>1437</v>
      </c>
    </row>
    <row r="22" ht="17.25" customHeight="1" spans="1:17" x14ac:dyDescent="0.25">
      <c r="A22" s="108" t="s">
        <v>1438</v>
      </c>
      <c r="B22" s="109">
        <f>SUM(C24:C26)</f>
      </c>
      <c r="C22" s="109">
        <f>SUM(D24:D26)</f>
      </c>
      <c r="D22" s="109">
        <f>SUM(E24:E26)</f>
      </c>
      <c r="E22" s="109">
        <f>SUM(F24:F26)</f>
      </c>
      <c r="F22" s="109">
        <f>SUM(G24:G26)</f>
      </c>
      <c r="G22" s="109">
        <f>SUM(H24:H26)</f>
      </c>
      <c r="H22" s="109">
        <f>SUM(I24:I26)</f>
      </c>
      <c r="I22" s="109">
        <f>SUM(J24:J26)</f>
      </c>
      <c r="J22" s="109">
        <f>SUM(K24:K26)</f>
      </c>
      <c r="K22" s="109">
        <f>SUM(L24:L26)</f>
      </c>
      <c r="L22" s="109">
        <f>SUM(M24:M26)</f>
      </c>
      <c r="M22" s="109">
        <f>SUM(N24:N26)</f>
      </c>
      <c r="N22" s="109">
        <f>SUM(O24:O26)</f>
      </c>
      <c r="O22" s="109">
        <f>SUM(P24:P26)</f>
      </c>
      <c r="P22" s="4"/>
    </row>
    <row r="23" ht="17.25" customHeight="1" spans="1:17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26"/>
      <c r="B25" s="56" t="s">
        <v>6</v>
      </c>
      <c r="C25" s="56" t="s">
        <v>8</v>
      </c>
      <c r="D25" s="56" t="s">
        <v>7</v>
      </c>
      <c r="E25" s="56" t="s">
        <v>3</v>
      </c>
      <c r="F25" s="56" t="s">
        <v>17</v>
      </c>
      <c r="G25" s="56" t="s">
        <v>13</v>
      </c>
      <c r="H25" s="56" t="s">
        <v>169</v>
      </c>
      <c r="I25" s="56" t="s">
        <v>168</v>
      </c>
      <c r="J25" s="56" t="s">
        <v>167</v>
      </c>
      <c r="K25" s="56" t="s">
        <v>12</v>
      </c>
      <c r="L25" s="56" t="s">
        <v>18</v>
      </c>
      <c r="M25" s="56" t="s">
        <v>1077</v>
      </c>
      <c r="N25" s="56" t="s">
        <v>1074</v>
      </c>
      <c r="O25" s="56"/>
      <c r="P25" s="4"/>
    </row>
    <row r="26" ht="17.25" customHeight="1" spans="1:17" x14ac:dyDescent="0.25">
      <c r="A26" s="28" t="s">
        <v>1439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4"/>
    </row>
    <row r="27" ht="17.25" customHeight="1" spans="1:17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4"/>
    </row>
    <row r="28" ht="17.25" customHeight="1" spans="1:17" x14ac:dyDescent="0.25">
      <c r="A28" s="30" t="s">
        <v>1440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4"/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" customWidth="1"/>
    <col min="2" max="3" width="12.43357142857143" style="2" customWidth="1"/>
    <col min="4" max="4" width="12.43357142857143" style="4" customWidth="1"/>
  </cols>
  <sheetData>
    <row r="1" ht="17.25" customHeight="1" spans="1:5" x14ac:dyDescent="0.25">
      <c r="A1" s="171" t="s">
        <v>0</v>
      </c>
      <c r="B1" s="100" t="s">
        <v>12</v>
      </c>
      <c r="C1" s="100" t="s">
        <v>10</v>
      </c>
      <c r="D1" s="4"/>
    </row>
    <row r="2" ht="17.25" customHeight="1" spans="1:5" x14ac:dyDescent="0.25">
      <c r="A2" s="526" t="s">
        <v>16</v>
      </c>
      <c r="B2" s="411">
        <v>1</v>
      </c>
      <c r="C2" s="411">
        <v>1</v>
      </c>
      <c r="D2" s="196" t="s">
        <v>262</v>
      </c>
    </row>
    <row r="3" ht="17.25" customHeight="1" spans="1:5" x14ac:dyDescent="0.25">
      <c r="A3" s="17"/>
      <c r="B3" s="18"/>
      <c r="C3" s="18"/>
      <c r="D3" s="4"/>
    </row>
    <row r="4" ht="17.25" customHeight="1" spans="1:5" x14ac:dyDescent="0.25">
      <c r="A4" s="17"/>
      <c r="B4" s="18"/>
      <c r="C4" s="18"/>
      <c r="D4" s="4"/>
    </row>
    <row r="5" ht="17.25" customHeight="1" spans="1:5" x14ac:dyDescent="0.25">
      <c r="A5" s="17"/>
      <c r="B5" s="18"/>
      <c r="C5" s="18"/>
      <c r="D5" s="4"/>
    </row>
    <row r="6" ht="17.25" customHeight="1" spans="1:5" x14ac:dyDescent="0.25">
      <c r="A6" s="19"/>
      <c r="B6" s="18"/>
      <c r="C6" s="18"/>
      <c r="D6" s="4"/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5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9.576428571428572" style="24" customWidth="1"/>
    <col min="3" max="3" width="9.719285714285713" style="24" customWidth="1"/>
    <col min="4" max="4" width="9.576428571428572" style="24" customWidth="1"/>
    <col min="5" max="5" width="10.862142857142858" style="24" customWidth="1"/>
    <col min="6" max="7" width="8.290714285714287" style="2" customWidth="1"/>
    <col min="8" max="8" width="9.576428571428572" style="24" customWidth="1"/>
    <col min="9" max="9" width="8.290714285714287" style="24" customWidth="1"/>
    <col min="10" max="13" width="9.147857142857141" style="24" customWidth="1"/>
    <col min="14" max="14" width="12.43357142857143" style="4" customWidth="1"/>
  </cols>
  <sheetData>
    <row r="1" ht="17.25" customHeight="1" spans="1:15" x14ac:dyDescent="0.25">
      <c r="A1" s="527" t="s">
        <v>0</v>
      </c>
      <c r="B1" s="528" t="s">
        <v>148</v>
      </c>
      <c r="C1" s="528" t="s">
        <v>40</v>
      </c>
      <c r="D1" s="528" t="s">
        <v>1441</v>
      </c>
      <c r="E1" s="529" t="s">
        <v>1442</v>
      </c>
      <c r="F1" s="529" t="s">
        <v>11</v>
      </c>
      <c r="G1" s="529" t="s">
        <v>46</v>
      </c>
      <c r="H1" s="529" t="s">
        <v>17</v>
      </c>
      <c r="I1" s="529" t="s">
        <v>8</v>
      </c>
      <c r="J1" s="529" t="s">
        <v>169</v>
      </c>
      <c r="K1" s="529" t="s">
        <v>9</v>
      </c>
      <c r="L1" s="529" t="s">
        <v>13</v>
      </c>
      <c r="M1" s="529" t="s">
        <v>6</v>
      </c>
      <c r="N1" s="4"/>
    </row>
    <row r="2" ht="17.25" customHeight="1" spans="1:15" x14ac:dyDescent="0.25">
      <c r="A2" s="8" t="s">
        <v>602</v>
      </c>
      <c r="B2" s="9">
        <v>48</v>
      </c>
      <c r="C2" s="9">
        <v>370</v>
      </c>
      <c r="D2" s="9">
        <v>185</v>
      </c>
      <c r="E2" s="10"/>
      <c r="F2" s="10"/>
      <c r="G2" s="10"/>
      <c r="H2" s="10"/>
      <c r="I2" s="10"/>
      <c r="J2" s="10"/>
      <c r="K2" s="10"/>
      <c r="L2" s="10"/>
      <c r="M2" s="10"/>
      <c r="N2" s="4"/>
    </row>
    <row r="3" ht="17.25" customHeight="1" spans="1:15" x14ac:dyDescent="0.25">
      <c r="A3" s="108" t="s">
        <v>1443</v>
      </c>
      <c r="B3" s="109">
        <f>SUM(C7)</f>
      </c>
      <c r="C3" s="109">
        <f>SUM(D7)</f>
      </c>
      <c r="D3" s="109">
        <f>SUM(E7)</f>
      </c>
      <c r="E3" s="214"/>
      <c r="F3" s="214"/>
      <c r="G3" s="214"/>
      <c r="H3" s="214"/>
      <c r="I3" s="214"/>
      <c r="J3" s="214"/>
      <c r="K3" s="214"/>
      <c r="L3" s="214"/>
      <c r="M3" s="214"/>
      <c r="N3" s="4"/>
    </row>
    <row r="4" ht="17.25" customHeight="1" spans="1:15" x14ac:dyDescent="0.25">
      <c r="A4" s="17" t="s">
        <v>613</v>
      </c>
      <c r="B4" s="68"/>
      <c r="C4" s="67">
        <v>-200</v>
      </c>
      <c r="D4" s="67">
        <v>-45</v>
      </c>
      <c r="E4" s="67">
        <v>-55</v>
      </c>
      <c r="F4" s="68"/>
      <c r="G4" s="68"/>
      <c r="H4" s="68"/>
      <c r="I4" s="68"/>
      <c r="J4" s="68"/>
      <c r="K4" s="68"/>
      <c r="L4" s="68"/>
      <c r="M4" s="68"/>
      <c r="N4" s="4"/>
    </row>
    <row r="5" ht="17.25" customHeight="1" spans="1:15" x14ac:dyDescent="0.25">
      <c r="A5" s="17" t="s">
        <v>1444</v>
      </c>
      <c r="B5" s="18"/>
      <c r="C5" s="32">
        <v>-170</v>
      </c>
      <c r="D5" s="18"/>
      <c r="E5" s="32">
        <v>-85</v>
      </c>
      <c r="F5" s="18"/>
      <c r="G5" s="18"/>
      <c r="H5" s="18"/>
      <c r="I5" s="18"/>
      <c r="J5" s="18"/>
      <c r="K5" s="18"/>
      <c r="L5" s="18"/>
      <c r="M5" s="18"/>
      <c r="N5" s="4"/>
    </row>
    <row r="6" ht="17.25" customHeight="1" spans="1:15" x14ac:dyDescent="0.25">
      <c r="A6" s="17" t="s">
        <v>1445</v>
      </c>
      <c r="B6" s="18"/>
      <c r="C6" s="18"/>
      <c r="D6" s="18"/>
      <c r="E6" s="18"/>
      <c r="F6" s="32">
        <v>70</v>
      </c>
      <c r="G6" s="18"/>
      <c r="H6" s="18"/>
      <c r="I6" s="18"/>
      <c r="J6" s="18"/>
      <c r="K6" s="18"/>
      <c r="L6" s="18"/>
      <c r="M6" s="18"/>
      <c r="N6" s="4"/>
    </row>
    <row r="7" ht="17.25" customHeight="1" spans="1:15" x14ac:dyDescent="0.25">
      <c r="A7" s="108" t="s">
        <v>1446</v>
      </c>
      <c r="B7" s="109">
        <f>SUM(C8:C11)</f>
      </c>
      <c r="C7" s="109">
        <f>SUM(D8:D11)</f>
      </c>
      <c r="D7" s="109">
        <f>SUM(E8:E11)</f>
      </c>
      <c r="E7" s="75">
        <f>SUM(F8:F11)</f>
      </c>
      <c r="F7" s="109">
        <f>SUM(G8:G11)</f>
      </c>
      <c r="G7" s="237"/>
      <c r="H7" s="237"/>
      <c r="I7" s="237"/>
      <c r="J7" s="237"/>
      <c r="K7" s="237"/>
      <c r="L7" s="237"/>
      <c r="M7" s="237"/>
      <c r="N7" s="4"/>
    </row>
    <row r="8" ht="17.25" customHeight="1" spans="1:15" x14ac:dyDescent="0.25">
      <c r="A8" s="17">
        <v>44140</v>
      </c>
      <c r="B8" s="32">
        <v>-39</v>
      </c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4"/>
    </row>
    <row r="9" ht="15.75" customHeight="1" spans="1:15" x14ac:dyDescent="0.25">
      <c r="A9" s="17">
        <v>44140</v>
      </c>
      <c r="B9" s="18"/>
      <c r="C9" s="18"/>
      <c r="D9" s="18"/>
      <c r="E9" s="32">
        <v>180</v>
      </c>
      <c r="F9" s="18"/>
      <c r="G9" s="18"/>
      <c r="H9" s="18"/>
      <c r="I9" s="18"/>
      <c r="J9" s="18"/>
      <c r="K9" s="18"/>
      <c r="L9" s="18"/>
      <c r="M9" s="18"/>
      <c r="N9" s="4"/>
    </row>
    <row r="10" ht="17.25" customHeight="1" spans="1:15" x14ac:dyDescent="0.25">
      <c r="A10" s="17">
        <v>44170</v>
      </c>
      <c r="B10" s="18"/>
      <c r="C10" s="18"/>
      <c r="D10" s="32">
        <v>-179</v>
      </c>
      <c r="E10" s="18"/>
      <c r="F10" s="18"/>
      <c r="G10" s="18"/>
      <c r="H10" s="18"/>
      <c r="I10" s="18"/>
      <c r="J10" s="18"/>
      <c r="K10" s="18"/>
      <c r="L10" s="18"/>
      <c r="M10" s="18"/>
      <c r="N10" s="4"/>
    </row>
    <row r="11" ht="17.25" customHeight="1" spans="1:15" x14ac:dyDescent="0.25">
      <c r="A11" s="17" t="s">
        <v>1447</v>
      </c>
      <c r="B11" s="32">
        <v>-7</v>
      </c>
      <c r="C11" s="18"/>
      <c r="D11" s="32">
        <v>-1</v>
      </c>
      <c r="E11" s="18"/>
      <c r="F11" s="32">
        <v>-38</v>
      </c>
      <c r="G11" s="32">
        <v>-8</v>
      </c>
      <c r="H11" s="18"/>
      <c r="I11" s="18"/>
      <c r="J11" s="18"/>
      <c r="K11" s="18"/>
      <c r="L11" s="18"/>
      <c r="M11" s="18"/>
      <c r="N11" s="4"/>
    </row>
    <row r="12" ht="17.25" customHeight="1" spans="1:15" x14ac:dyDescent="0.25">
      <c r="A12" s="108" t="s">
        <v>1448</v>
      </c>
      <c r="B12" s="109">
        <f>SUM(C12:C16)</f>
      </c>
      <c r="C12" s="109">
        <f>SUM(D12:D16)</f>
      </c>
      <c r="D12" s="75">
        <f>SUM(E12:E16)</f>
      </c>
      <c r="E12" s="530">
        <f>SUM(F12:F16)</f>
      </c>
      <c r="F12" s="109">
        <f>SUM(G12:G16)</f>
      </c>
      <c r="G12" s="75">
        <f>SUM(H12:H16)</f>
      </c>
      <c r="H12" s="439"/>
      <c r="I12" s="439"/>
      <c r="J12" s="439"/>
      <c r="K12" s="439"/>
      <c r="L12" s="439"/>
      <c r="M12" s="439"/>
      <c r="N12" s="4"/>
    </row>
    <row r="13" ht="17.25" customHeight="1" spans="1:15" x14ac:dyDescent="0.25">
      <c r="A13" s="37" t="s">
        <v>1449</v>
      </c>
      <c r="B13" s="36"/>
      <c r="C13" s="36"/>
      <c r="D13" s="38">
        <v>40</v>
      </c>
      <c r="E13" s="36"/>
      <c r="F13" s="36"/>
      <c r="G13" s="38">
        <v>8</v>
      </c>
      <c r="H13" s="36"/>
      <c r="I13" s="36"/>
      <c r="J13" s="36"/>
      <c r="K13" s="36"/>
      <c r="L13" s="36"/>
      <c r="M13" s="36"/>
      <c r="N13" s="4"/>
    </row>
    <row r="14" ht="17.25" customHeight="1" spans="1:15" x14ac:dyDescent="0.25">
      <c r="A14" s="85" t="s">
        <v>1449</v>
      </c>
      <c r="B14" s="32">
        <v>-1</v>
      </c>
      <c r="C14" s="18"/>
      <c r="D14" s="18"/>
      <c r="E14" s="18"/>
      <c r="F14" s="32">
        <v>-32</v>
      </c>
      <c r="G14" s="18"/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08" t="s">
        <v>1418</v>
      </c>
      <c r="B15" s="109">
        <f>SUM(C17:C19)</f>
      </c>
      <c r="C15" s="109">
        <f>SUM(D17:D19)</f>
      </c>
      <c r="D15" s="109">
        <f>SUM(E17:E19)</f>
      </c>
      <c r="E15" s="530">
        <f>SUM(F17:F19)</f>
      </c>
      <c r="F15" s="109">
        <f>SUM(G17:G19)</f>
      </c>
      <c r="G15" s="109">
        <f>SUM(H17:H19)</f>
      </c>
      <c r="H15" s="237"/>
      <c r="I15" s="237"/>
      <c r="J15" s="237"/>
      <c r="K15" s="237"/>
      <c r="L15" s="237"/>
      <c r="M15" s="237"/>
      <c r="N15" s="4"/>
    </row>
    <row r="16" ht="17.25" customHeight="1" spans="1:15" x14ac:dyDescent="0.25">
      <c r="A16" s="17">
        <v>44142</v>
      </c>
      <c r="B16" s="18"/>
      <c r="C16" s="18"/>
      <c r="D16" s="18"/>
      <c r="E16" s="18"/>
      <c r="F16" s="18"/>
      <c r="G16" s="18"/>
      <c r="H16" s="32">
        <v>3</v>
      </c>
      <c r="I16" s="32">
        <v>20</v>
      </c>
      <c r="J16" s="32">
        <v>10</v>
      </c>
      <c r="K16" s="18"/>
      <c r="L16" s="18"/>
      <c r="M16" s="18"/>
      <c r="N16" s="4"/>
    </row>
    <row r="17" ht="17.25" customHeight="1" spans="1:15" x14ac:dyDescent="0.25">
      <c r="A17" s="17">
        <v>44142</v>
      </c>
      <c r="B17" s="32">
        <v>-1</v>
      </c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4"/>
    </row>
    <row r="18" ht="17.25" customHeight="1" spans="1:15" x14ac:dyDescent="0.25">
      <c r="A18" s="108" t="s">
        <v>1419</v>
      </c>
      <c r="B18" s="109">
        <f>SUM(C20:C22)</f>
      </c>
      <c r="C18" s="109">
        <f>SUM(D20:D22)</f>
      </c>
      <c r="D18" s="109">
        <f>SUM(E20:E22)</f>
      </c>
      <c r="E18" s="530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237"/>
      <c r="L18" s="237"/>
      <c r="M18" s="237"/>
      <c r="N18" s="4"/>
    </row>
    <row r="19" ht="17.25" customHeight="1" spans="1:15" x14ac:dyDescent="0.25">
      <c r="A19" s="17" t="s">
        <v>1450</v>
      </c>
      <c r="B19" s="18"/>
      <c r="C19" s="18"/>
      <c r="D19" s="18"/>
      <c r="E19" s="18"/>
      <c r="F19" s="18"/>
      <c r="G19" s="32">
        <v>18</v>
      </c>
      <c r="H19" s="18"/>
      <c r="I19" s="32">
        <v>18</v>
      </c>
      <c r="J19" s="18"/>
      <c r="K19" s="18"/>
      <c r="L19" s="18"/>
      <c r="M19" s="18"/>
      <c r="N19" s="4"/>
    </row>
    <row r="20" ht="17.25" customHeight="1" spans="1:15" x14ac:dyDescent="0.25">
      <c r="A20" s="17" t="s">
        <v>756</v>
      </c>
      <c r="B20" s="18"/>
      <c r="C20" s="18"/>
      <c r="D20" s="18"/>
      <c r="E20" s="18"/>
      <c r="F20" s="32">
        <v>30</v>
      </c>
      <c r="G20" s="32">
        <v>45</v>
      </c>
      <c r="H20" s="18"/>
      <c r="I20" s="32">
        <v>60</v>
      </c>
      <c r="J20" s="18"/>
      <c r="K20" s="32">
        <v>30</v>
      </c>
      <c r="L20" s="18"/>
      <c r="M20" s="18"/>
      <c r="N20" s="4"/>
    </row>
    <row r="21" ht="17.25" customHeight="1" spans="1:15" x14ac:dyDescent="0.25">
      <c r="A21" s="108" t="s">
        <v>1395</v>
      </c>
      <c r="B21" s="109">
        <f>SUM(C23:C25)</f>
      </c>
      <c r="C21" s="109">
        <f>SUM(D23:D25)</f>
      </c>
      <c r="D21" s="109">
        <f>SUM(E23:E25)</f>
      </c>
      <c r="E21" s="530">
        <f>SUM(F23:F25)</f>
      </c>
      <c r="F21" s="109">
        <f>SUM(G23:G25)</f>
      </c>
      <c r="G21" s="109">
        <f>SUM(H23:H25)</f>
      </c>
      <c r="H21" s="109">
        <f>SUM(I23:I25)</f>
      </c>
      <c r="I21" s="109">
        <f>SUM(J23:J25)</f>
      </c>
      <c r="J21" s="109">
        <f>SUM(K23:K25)</f>
      </c>
      <c r="K21" s="109">
        <f>SUM(L23:L25)</f>
      </c>
      <c r="L21" s="237"/>
      <c r="M21" s="237"/>
      <c r="N21" s="4"/>
    </row>
    <row r="22" ht="17.25" customHeight="1" spans="1:15" x14ac:dyDescent="0.25">
      <c r="A22" s="17" t="s">
        <v>1451</v>
      </c>
      <c r="B22" s="18"/>
      <c r="C22" s="18"/>
      <c r="D22" s="18"/>
      <c r="E22" s="18"/>
      <c r="F22" s="18"/>
      <c r="G22" s="32">
        <v>-18</v>
      </c>
      <c r="H22" s="18"/>
      <c r="I22" s="32">
        <v>-18</v>
      </c>
      <c r="J22" s="18"/>
      <c r="K22" s="18"/>
      <c r="L22" s="18"/>
      <c r="M22" s="18"/>
      <c r="N22" s="4"/>
    </row>
    <row r="23" ht="17.25" customHeight="1" spans="1:15" x14ac:dyDescent="0.25">
      <c r="A23" s="108" t="s">
        <v>1396</v>
      </c>
      <c r="B23" s="109">
        <f>SUM(C26:C27)</f>
      </c>
      <c r="C23" s="109">
        <f>SUM(D26:D27)</f>
      </c>
      <c r="D23" s="109">
        <f>SUM(E26:E27)</f>
      </c>
      <c r="E23" s="530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237"/>
      <c r="M23" s="237"/>
      <c r="N23" s="4"/>
    </row>
    <row r="24" ht="17.25" customHeight="1" spans="1:15" x14ac:dyDescent="0.25">
      <c r="A24" s="531"/>
      <c r="B24" s="389"/>
      <c r="C24" s="389"/>
      <c r="D24" s="389"/>
      <c r="E24" s="389"/>
      <c r="F24" s="389"/>
      <c r="G24" s="389"/>
      <c r="H24" s="389"/>
      <c r="I24" s="389"/>
      <c r="J24" s="389"/>
      <c r="K24" s="389"/>
      <c r="L24" s="389"/>
      <c r="M24" s="389"/>
      <c r="N24" s="4"/>
    </row>
    <row r="25" ht="17.25" customHeight="1" spans="1:15" x14ac:dyDescent="0.25">
      <c r="A25" s="108" t="s">
        <v>1397</v>
      </c>
      <c r="B25" s="109">
        <f>SUM(C28:C29)</f>
      </c>
      <c r="C25" s="109">
        <f>SUM(D28:D29)</f>
      </c>
      <c r="D25" s="109">
        <f>SUM(E28:E29)</f>
      </c>
      <c r="E25" s="530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237"/>
      <c r="N25" s="4"/>
    </row>
    <row r="26" ht="17.25" customHeight="1" spans="1:15" x14ac:dyDescent="0.25">
      <c r="A26" s="17">
        <v>43872</v>
      </c>
      <c r="B26" s="18"/>
      <c r="C26" s="18"/>
      <c r="D26" s="18"/>
      <c r="E26" s="18"/>
      <c r="F26" s="18"/>
      <c r="G26" s="32">
        <v>100</v>
      </c>
      <c r="H26" s="18"/>
      <c r="I26" s="32">
        <v>150</v>
      </c>
      <c r="J26" s="18"/>
      <c r="K26" s="18"/>
      <c r="L26" s="32">
        <v>200</v>
      </c>
      <c r="M26" s="18"/>
      <c r="N26" s="4"/>
    </row>
    <row r="27" ht="17.25" customHeight="1" spans="1:15" x14ac:dyDescent="0.25">
      <c r="A27" s="17">
        <v>43962</v>
      </c>
      <c r="B27" s="18"/>
      <c r="C27" s="18"/>
      <c r="D27" s="18"/>
      <c r="E27" s="18"/>
      <c r="F27" s="18"/>
      <c r="G27" s="32">
        <v>100</v>
      </c>
      <c r="H27" s="18"/>
      <c r="I27" s="32">
        <v>250</v>
      </c>
      <c r="J27" s="18"/>
      <c r="K27" s="18"/>
      <c r="L27" s="32">
        <v>200</v>
      </c>
      <c r="M27" s="18"/>
      <c r="N27" s="4"/>
    </row>
    <row r="28" ht="17.25" customHeight="1" spans="1:15" x14ac:dyDescent="0.25">
      <c r="A28" s="356" t="s">
        <v>95</v>
      </c>
      <c r="B28" s="18"/>
      <c r="C28" s="18"/>
      <c r="D28" s="18"/>
      <c r="E28" s="18"/>
      <c r="F28" s="18"/>
      <c r="G28" s="18"/>
      <c r="H28" s="18"/>
      <c r="I28" s="18"/>
      <c r="J28" s="18"/>
      <c r="K28" s="32">
        <v>100</v>
      </c>
      <c r="L28" s="18"/>
      <c r="M28" s="18"/>
      <c r="N28" s="4"/>
    </row>
    <row r="29" ht="17.25" customHeight="1" spans="1:15" x14ac:dyDescent="0.25">
      <c r="A29" s="108" t="s">
        <v>1374</v>
      </c>
      <c r="B29" s="109">
        <f>SUM(C30:C33)</f>
      </c>
      <c r="C29" s="109">
        <f>SUM(D30:D33)</f>
      </c>
      <c r="D29" s="109">
        <f>SUM(E30:E33)</f>
      </c>
      <c r="E29" s="530">
        <f>SUM(F30:F33)</f>
      </c>
      <c r="F29" s="109">
        <f>SUM(G30:G33)</f>
      </c>
      <c r="G29" s="109">
        <f>SUM(H30:H33)</f>
      </c>
      <c r="H29" s="109">
        <f>SUM(I30:I33)</f>
      </c>
      <c r="I29" s="109">
        <f>SUM(J30:J33)</f>
      </c>
      <c r="J29" s="109">
        <f>SUM(K30:K33)</f>
      </c>
      <c r="K29" s="109">
        <f>SUM(L30:L33)</f>
      </c>
      <c r="L29" s="109">
        <f>SUM(M30:M33)</f>
      </c>
      <c r="M29" s="237"/>
      <c r="N29" s="4"/>
    </row>
    <row r="30" ht="17.25" customHeight="1" spans="1:15" x14ac:dyDescent="0.25">
      <c r="A30" s="356">
        <v>44177</v>
      </c>
      <c r="B30" s="18"/>
      <c r="C30" s="18"/>
      <c r="D30" s="18"/>
      <c r="E30" s="18"/>
      <c r="F30" s="18"/>
      <c r="G30" s="32">
        <v>84</v>
      </c>
      <c r="H30" s="18"/>
      <c r="I30" s="32">
        <v>200</v>
      </c>
      <c r="J30" s="18"/>
      <c r="K30" s="32">
        <v>90</v>
      </c>
      <c r="L30" s="32">
        <v>440</v>
      </c>
      <c r="M30" s="18"/>
      <c r="N30" s="4"/>
    </row>
    <row r="31" ht="17.25" customHeight="1" spans="1:15" x14ac:dyDescent="0.25">
      <c r="A31" s="356" t="s">
        <v>1452</v>
      </c>
      <c r="B31" s="18"/>
      <c r="C31" s="18"/>
      <c r="D31" s="18"/>
      <c r="E31" s="18"/>
      <c r="F31" s="18"/>
      <c r="G31" s="32">
        <v>120</v>
      </c>
      <c r="H31" s="18"/>
      <c r="I31" s="32">
        <v>200</v>
      </c>
      <c r="J31" s="18"/>
      <c r="K31" s="18"/>
      <c r="L31" s="18"/>
      <c r="M31" s="18"/>
      <c r="N31" s="4"/>
    </row>
    <row r="32" ht="17.25" customHeight="1" spans="1:15" x14ac:dyDescent="0.25">
      <c r="A32" s="17" t="s">
        <v>1453</v>
      </c>
      <c r="B32" s="18"/>
      <c r="C32" s="18"/>
      <c r="D32" s="18"/>
      <c r="E32" s="18"/>
      <c r="F32" s="18"/>
      <c r="G32" s="32">
        <v>46</v>
      </c>
      <c r="H32" s="18"/>
      <c r="I32" s="32">
        <v>12</v>
      </c>
      <c r="J32" s="18"/>
      <c r="K32" s="18"/>
      <c r="L32" s="18"/>
      <c r="M32" s="18"/>
      <c r="N32" s="4"/>
    </row>
    <row r="33" ht="17.25" customHeight="1" spans="1:15" x14ac:dyDescent="0.25">
      <c r="A33" s="108" t="s">
        <v>1377</v>
      </c>
      <c r="B33" s="109">
        <f>SUM(C34:C37)</f>
      </c>
      <c r="C33" s="109">
        <f>SUM(D34:D37)</f>
      </c>
      <c r="D33" s="109">
        <f>SUM(E34:E37)</f>
      </c>
      <c r="E33" s="530">
        <f>SUM(F34:F37)</f>
      </c>
      <c r="F33" s="109">
        <f>SUM(G34:G37)</f>
      </c>
      <c r="G33" s="109">
        <f>SUM(H34:H37)</f>
      </c>
      <c r="H33" s="109">
        <f>SUM(I34:I37)</f>
      </c>
      <c r="I33" s="109">
        <f>SUM(J34:J37)</f>
      </c>
      <c r="J33" s="109">
        <f>SUM(K34:K37)</f>
      </c>
      <c r="K33" s="109">
        <f>SUM(L34:L37)</f>
      </c>
      <c r="L33" s="109">
        <f>SUM(M34:M37)</f>
      </c>
      <c r="M33" s="237"/>
      <c r="N33" s="4"/>
    </row>
    <row r="34" ht="17.25" customHeight="1" spans="1:15" x14ac:dyDescent="0.25">
      <c r="A34" s="17" t="s">
        <v>1454</v>
      </c>
      <c r="B34" s="18"/>
      <c r="C34" s="18"/>
      <c r="D34" s="18"/>
      <c r="E34" s="18"/>
      <c r="F34" s="18"/>
      <c r="G34" s="18"/>
      <c r="H34" s="32">
        <v>-3</v>
      </c>
      <c r="I34" s="18"/>
      <c r="J34" s="32">
        <v>-10</v>
      </c>
      <c r="K34" s="18"/>
      <c r="L34" s="18"/>
      <c r="M34" s="18"/>
      <c r="N34" s="4"/>
    </row>
    <row r="35" ht="17.25" customHeight="1" spans="1:15" x14ac:dyDescent="0.25">
      <c r="A35" s="108" t="s">
        <v>1386</v>
      </c>
      <c r="B35" s="109">
        <f>SUM(C38:C39)</f>
      </c>
      <c r="C35" s="109">
        <f>SUM(D38:D39)</f>
      </c>
      <c r="D35" s="109">
        <f>SUM(E38:E39)</f>
      </c>
      <c r="E35" s="530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109">
        <f>SUM(M38:M39)</f>
      </c>
      <c r="M35" s="237"/>
      <c r="N35" s="4"/>
    </row>
    <row r="36" ht="17.25" customHeight="1" spans="1:15" x14ac:dyDescent="0.25">
      <c r="A36" s="17">
        <v>44471</v>
      </c>
      <c r="B36" s="36"/>
      <c r="C36" s="36"/>
      <c r="D36" s="36"/>
      <c r="E36" s="36"/>
      <c r="F36" s="32">
        <v>-12</v>
      </c>
      <c r="G36" s="32">
        <v>-79</v>
      </c>
      <c r="H36" s="36"/>
      <c r="I36" s="32">
        <v>-175</v>
      </c>
      <c r="J36" s="36"/>
      <c r="K36" s="32">
        <v>-80</v>
      </c>
      <c r="L36" s="32">
        <v>-105</v>
      </c>
      <c r="M36" s="18"/>
      <c r="N36" s="4"/>
    </row>
    <row r="37" ht="17.25" customHeight="1" spans="1:15" x14ac:dyDescent="0.25">
      <c r="A37" s="17" t="s">
        <v>1455</v>
      </c>
      <c r="B37" s="18"/>
      <c r="C37" s="18"/>
      <c r="D37" s="18"/>
      <c r="E37" s="18"/>
      <c r="F37" s="32">
        <v>-9</v>
      </c>
      <c r="G37" s="32">
        <v>-36</v>
      </c>
      <c r="H37" s="18"/>
      <c r="I37" s="32">
        <v>-117</v>
      </c>
      <c r="J37" s="18"/>
      <c r="K37" s="32">
        <v>-8</v>
      </c>
      <c r="L37" s="32">
        <v>-9</v>
      </c>
      <c r="M37" s="18"/>
      <c r="N37" s="4"/>
    </row>
    <row r="38" ht="17.25" customHeight="1" spans="1:15" x14ac:dyDescent="0.25">
      <c r="A38" s="108" t="s">
        <v>1387</v>
      </c>
      <c r="B38" s="109">
        <f>SUM(C40:C42)</f>
      </c>
      <c r="C38" s="109">
        <f>SUM(D40:D42)</f>
      </c>
      <c r="D38" s="109">
        <f>SUM(E40:E42)</f>
      </c>
      <c r="E38" s="530">
        <f>SUM(F40:F42)</f>
      </c>
      <c r="F38" s="109">
        <f>SUM(G40:G42)</f>
      </c>
      <c r="G38" s="109">
        <f>SUM(H40:H42)</f>
      </c>
      <c r="H38" s="109">
        <f>SUM(I40:I42)</f>
      </c>
      <c r="I38" s="109">
        <f>SUM(J40:J42)</f>
      </c>
      <c r="J38" s="109">
        <f>SUM(K40:K42)</f>
      </c>
      <c r="K38" s="109">
        <f>SUM(L40:L42)</f>
      </c>
      <c r="L38" s="109">
        <f>SUM(M40:M42)</f>
      </c>
      <c r="M38" s="237"/>
      <c r="N38" s="4"/>
    </row>
    <row r="39" ht="17.25" customHeight="1" spans="1:15" x14ac:dyDescent="0.25">
      <c r="A39" s="17" t="s">
        <v>102</v>
      </c>
      <c r="B39" s="36"/>
      <c r="C39" s="36"/>
      <c r="D39" s="36"/>
      <c r="E39" s="36"/>
      <c r="F39" s="32">
        <v>-1</v>
      </c>
      <c r="G39" s="32">
        <v>-100</v>
      </c>
      <c r="H39" s="36"/>
      <c r="I39" s="32">
        <v>-133</v>
      </c>
      <c r="J39" s="36"/>
      <c r="K39" s="32">
        <v>-46</v>
      </c>
      <c r="L39" s="32">
        <v>-289</v>
      </c>
      <c r="M39" s="18"/>
      <c r="N39" s="4"/>
    </row>
    <row r="40" ht="17.25" customHeight="1" spans="1:15" x14ac:dyDescent="0.25">
      <c r="A40" s="108" t="s">
        <v>1388</v>
      </c>
      <c r="B40" s="109">
        <f>SUM(C43:C44)</f>
      </c>
      <c r="C40" s="109">
        <f>SUM(D43:D44)</f>
      </c>
      <c r="D40" s="109">
        <f>SUM(E43:E44)</f>
      </c>
      <c r="E40" s="530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237"/>
      <c r="N40" s="4"/>
    </row>
    <row r="41" ht="17.25" customHeight="1" spans="1:15" x14ac:dyDescent="0.25">
      <c r="A41" s="17"/>
      <c r="B41" s="36"/>
      <c r="C41" s="36"/>
      <c r="D41" s="36"/>
      <c r="E41" s="36"/>
      <c r="F41" s="36"/>
      <c r="G41" s="18"/>
      <c r="H41" s="18"/>
      <c r="I41" s="18"/>
      <c r="J41" s="18"/>
      <c r="K41" s="36"/>
      <c r="L41" s="18"/>
      <c r="M41" s="18"/>
      <c r="N41" s="4"/>
    </row>
    <row r="42" ht="17.25" customHeight="1" spans="1:15" x14ac:dyDescent="0.25">
      <c r="A42" s="108" t="s">
        <v>1389</v>
      </c>
      <c r="B42" s="109">
        <f>SUM(C45:C46)</f>
      </c>
      <c r="C42" s="109">
        <f>SUM(D45:D46)</f>
      </c>
      <c r="D42" s="109">
        <f>SUM(E45:E46)</f>
      </c>
      <c r="E42" s="530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237"/>
      <c r="N42" s="4"/>
    </row>
    <row r="43" ht="17.25" customHeight="1" spans="1:15" x14ac:dyDescent="0.25">
      <c r="A43" s="17" t="s">
        <v>458</v>
      </c>
      <c r="B43" s="36"/>
      <c r="C43" s="36"/>
      <c r="D43" s="36"/>
      <c r="E43" s="36"/>
      <c r="F43" s="36"/>
      <c r="G43" s="32">
        <v>64</v>
      </c>
      <c r="H43" s="36"/>
      <c r="I43" s="32">
        <v>94</v>
      </c>
      <c r="J43" s="36"/>
      <c r="K43" s="36"/>
      <c r="L43" s="32">
        <v>84</v>
      </c>
      <c r="M43" s="18"/>
      <c r="N43" s="4"/>
    </row>
    <row r="44" ht="17.25" customHeight="1" spans="1:15" x14ac:dyDescent="0.25">
      <c r="A44" s="108" t="s">
        <v>1404</v>
      </c>
      <c r="B44" s="109">
        <f>SUM(C47:C48)</f>
      </c>
      <c r="C44" s="109">
        <f>SUM(D47:D48)</f>
      </c>
      <c r="D44" s="109">
        <f>SUM(E47:E48)</f>
      </c>
      <c r="E44" s="530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237"/>
      <c r="N44" s="4"/>
    </row>
    <row r="45" ht="17.25" customHeight="1" spans="1:15" x14ac:dyDescent="0.25">
      <c r="A45" s="17">
        <v>44322</v>
      </c>
      <c r="B45" s="18"/>
      <c r="C45" s="18"/>
      <c r="D45" s="18"/>
      <c r="E45" s="18"/>
      <c r="F45" s="18"/>
      <c r="G45" s="18"/>
      <c r="H45" s="32">
        <v>31</v>
      </c>
      <c r="I45" s="18"/>
      <c r="J45" s="18"/>
      <c r="K45" s="18"/>
      <c r="L45" s="18"/>
      <c r="M45" s="18"/>
      <c r="N45" s="4"/>
    </row>
    <row r="46" ht="17.25" customHeight="1" spans="1:15" x14ac:dyDescent="0.25">
      <c r="A46" s="108" t="s">
        <v>1407</v>
      </c>
      <c r="B46" s="109">
        <f>SUM(C49:C50)</f>
      </c>
      <c r="C46" s="109">
        <f>SUM(D49:D50)</f>
      </c>
      <c r="D46" s="109">
        <f>SUM(E49:E50)</f>
      </c>
      <c r="E46" s="530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237"/>
      <c r="N46" s="4"/>
    </row>
    <row r="47" ht="17.25" customHeight="1" spans="1:15" x14ac:dyDescent="0.25">
      <c r="A47" s="17"/>
      <c r="B47" s="36"/>
      <c r="C47" s="36"/>
      <c r="D47" s="36"/>
      <c r="E47" s="36"/>
      <c r="F47" s="18"/>
      <c r="G47" s="18"/>
      <c r="H47" s="36"/>
      <c r="I47" s="18"/>
      <c r="J47" s="36"/>
      <c r="K47" s="18"/>
      <c r="L47" s="18"/>
      <c r="M47" s="18"/>
      <c r="N47" s="4"/>
    </row>
    <row r="48" ht="17.25" customHeight="1" spans="1:15" x14ac:dyDescent="0.25">
      <c r="A48" s="108" t="s">
        <v>1423</v>
      </c>
      <c r="B48" s="109">
        <f>SUM(C51:C52)</f>
      </c>
      <c r="C48" s="109">
        <f>SUM(D51:D52)</f>
      </c>
      <c r="D48" s="109">
        <f>SUM(E51:E52)</f>
      </c>
      <c r="E48" s="530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237"/>
      <c r="N48" s="4"/>
    </row>
    <row r="49" ht="17.25" customHeight="1" spans="1:15" x14ac:dyDescent="0.25">
      <c r="A49" s="17" t="s">
        <v>534</v>
      </c>
      <c r="B49" s="36"/>
      <c r="C49" s="36"/>
      <c r="D49" s="36"/>
      <c r="E49" s="36"/>
      <c r="F49" s="32">
        <v>-6</v>
      </c>
      <c r="G49" s="32">
        <v>-112</v>
      </c>
      <c r="H49" s="36"/>
      <c r="I49" s="32">
        <v>-120</v>
      </c>
      <c r="J49" s="36"/>
      <c r="K49" s="32">
        <v>-33</v>
      </c>
      <c r="L49" s="32">
        <v>-75</v>
      </c>
      <c r="M49" s="18"/>
      <c r="N49" s="4"/>
    </row>
    <row r="50" ht="17.25" customHeight="1" spans="1:15" x14ac:dyDescent="0.25">
      <c r="A50" s="17" t="s">
        <v>537</v>
      </c>
      <c r="B50" s="36"/>
      <c r="C50" s="36"/>
      <c r="D50" s="36"/>
      <c r="E50" s="36"/>
      <c r="F50" s="36"/>
      <c r="G50" s="32">
        <v>-24</v>
      </c>
      <c r="H50" s="32">
        <v>-1</v>
      </c>
      <c r="I50" s="32">
        <v>-37</v>
      </c>
      <c r="J50" s="36"/>
      <c r="K50" s="36"/>
      <c r="L50" s="32">
        <v>-16</v>
      </c>
      <c r="M50" s="18"/>
      <c r="N50" s="4"/>
    </row>
    <row r="51" ht="17.25" customHeight="1" spans="1:15" x14ac:dyDescent="0.25">
      <c r="A51" s="108" t="s">
        <v>1412</v>
      </c>
      <c r="B51" s="109">
        <f>SUM(C53:C55)</f>
      </c>
      <c r="C51" s="109">
        <f>SUM(D53:D55)</f>
      </c>
      <c r="D51" s="109">
        <f>SUM(E53:E55)</f>
      </c>
      <c r="E51" s="530">
        <f>SUM(F53:F55)</f>
      </c>
      <c r="F51" s="109">
        <f>SUM(G53:G55)</f>
      </c>
      <c r="G51" s="109">
        <f>SUM(H53:H55)</f>
      </c>
      <c r="H51" s="109">
        <f>SUM(I53:I55)</f>
      </c>
      <c r="I51" s="109">
        <f>SUM(J53:J55)</f>
      </c>
      <c r="J51" s="109">
        <f>SUM(K53:K55)</f>
      </c>
      <c r="K51" s="109">
        <f>SUM(L53:L55)</f>
      </c>
      <c r="L51" s="109">
        <f>SUM(M53:M55)</f>
      </c>
      <c r="M51" s="237"/>
      <c r="N51" s="4"/>
    </row>
    <row r="52" ht="17.25" customHeight="1" spans="1:15" x14ac:dyDescent="0.25">
      <c r="A52" s="17" t="s">
        <v>32</v>
      </c>
      <c r="B52" s="36"/>
      <c r="C52" s="36"/>
      <c r="D52" s="36"/>
      <c r="E52" s="36"/>
      <c r="F52" s="36"/>
      <c r="G52" s="32">
        <v>-38</v>
      </c>
      <c r="H52" s="36"/>
      <c r="I52" s="36"/>
      <c r="J52" s="36"/>
      <c r="K52" s="36"/>
      <c r="L52" s="32">
        <v>-25</v>
      </c>
      <c r="M52" s="18"/>
      <c r="N52" s="4"/>
    </row>
    <row r="53" ht="17.25" customHeight="1" spans="1:15" x14ac:dyDescent="0.25">
      <c r="A53" s="108" t="s">
        <v>1413</v>
      </c>
      <c r="B53" s="109">
        <f>SUM(C56:C57)</f>
      </c>
      <c r="C53" s="109">
        <f>SUM(D56:D57)</f>
      </c>
      <c r="D53" s="109">
        <f>SUM(E56:E57)</f>
      </c>
      <c r="E53" s="530">
        <f>SUM(F56:F57)</f>
      </c>
      <c r="F53" s="109">
        <f>SUM(G56:G57)</f>
      </c>
      <c r="G53" s="109">
        <f>SUM(H56:H57)</f>
      </c>
      <c r="H53" s="109">
        <f>SUM(I56:I57)</f>
      </c>
      <c r="I53" s="109">
        <f>SUM(J56:J57)</f>
      </c>
      <c r="J53" s="109">
        <f>SUM(K56:K57)</f>
      </c>
      <c r="K53" s="109">
        <f>SUM(L56:L57)</f>
      </c>
      <c r="L53" s="109">
        <f>SUM(M56:M57)</f>
      </c>
      <c r="M53" s="237"/>
      <c r="N53" s="4"/>
    </row>
    <row r="54" ht="17.25" customHeight="1" spans="1:15" x14ac:dyDescent="0.25">
      <c r="A54" s="17"/>
      <c r="B54" s="36"/>
      <c r="C54" s="36"/>
      <c r="D54" s="36"/>
      <c r="E54" s="36"/>
      <c r="F54" s="36"/>
      <c r="G54" s="18"/>
      <c r="H54" s="36"/>
      <c r="I54" s="36"/>
      <c r="J54" s="36"/>
      <c r="K54" s="36"/>
      <c r="L54" s="18"/>
      <c r="M54" s="18"/>
      <c r="N54" s="4"/>
    </row>
    <row r="55" ht="17.25" customHeight="1" spans="1:15" x14ac:dyDescent="0.25">
      <c r="A55" s="108" t="s">
        <v>1415</v>
      </c>
      <c r="B55" s="109">
        <f>SUM(C58:C59)</f>
      </c>
      <c r="C55" s="109">
        <f>SUM(D58:D59)</f>
      </c>
      <c r="D55" s="109">
        <f>SUM(E58:E59)</f>
      </c>
      <c r="E55" s="530">
        <f>SUM(F58:F59)</f>
      </c>
      <c r="F55" s="109">
        <f>SUM(G58:G59)</f>
      </c>
      <c r="G55" s="109">
        <f>SUM(H58:H59)</f>
      </c>
      <c r="H55" s="109">
        <f>SUM(I58:I59)</f>
      </c>
      <c r="I55" s="109">
        <f>SUM(J58:J59)</f>
      </c>
      <c r="J55" s="109">
        <f>SUM(K58:K59)</f>
      </c>
      <c r="K55" s="109">
        <f>SUM(L58:L59)</f>
      </c>
      <c r="L55" s="109">
        <f>SUM(M58:M59)</f>
      </c>
      <c r="M55" s="237"/>
      <c r="N55" s="4"/>
    </row>
    <row r="56" ht="17.25" customHeight="1" spans="1:15" x14ac:dyDescent="0.25">
      <c r="A56" s="17"/>
      <c r="B56" s="36"/>
      <c r="C56" s="36"/>
      <c r="D56" s="36"/>
      <c r="E56" s="36"/>
      <c r="F56" s="18"/>
      <c r="G56" s="18"/>
      <c r="H56" s="36"/>
      <c r="I56" s="36"/>
      <c r="J56" s="36"/>
      <c r="K56" s="18"/>
      <c r="L56" s="18"/>
      <c r="M56" s="18"/>
      <c r="N56" s="4"/>
    </row>
    <row r="57" ht="17.25" customHeight="1" spans="1:15" x14ac:dyDescent="0.25">
      <c r="A57" s="108" t="s">
        <v>1424</v>
      </c>
      <c r="B57" s="109">
        <f>SUM(C60:C61)</f>
      </c>
      <c r="C57" s="109">
        <f>SUM(D60:D61)</f>
      </c>
      <c r="D57" s="109">
        <f>SUM(E60:E61)</f>
      </c>
      <c r="E57" s="530">
        <f>SUM(F60:F61)</f>
      </c>
      <c r="F57" s="109">
        <f>SUM(G60:G61)</f>
      </c>
      <c r="G57" s="109">
        <f>SUM(H60:H61)</f>
      </c>
      <c r="H57" s="109">
        <f>SUM(I60:I61)</f>
      </c>
      <c r="I57" s="109">
        <f>SUM(J60:J61)</f>
      </c>
      <c r="J57" s="109">
        <f>SUM(K60:K61)</f>
      </c>
      <c r="K57" s="109">
        <f>SUM(L60:L61)</f>
      </c>
      <c r="L57" s="109">
        <f>SUM(M60:M61)</f>
      </c>
      <c r="M57" s="237"/>
      <c r="N57" s="4"/>
    </row>
    <row r="58" ht="17.25" customHeight="1" spans="1:15" x14ac:dyDescent="0.25">
      <c r="A58" s="412">
        <v>44208</v>
      </c>
      <c r="B58" s="441"/>
      <c r="C58" s="441"/>
      <c r="D58" s="441"/>
      <c r="E58" s="441"/>
      <c r="F58" s="441"/>
      <c r="G58" s="88">
        <v>-11</v>
      </c>
      <c r="H58" s="88">
        <v>-9</v>
      </c>
      <c r="I58" s="441"/>
      <c r="J58" s="441"/>
      <c r="K58" s="88">
        <v>-5</v>
      </c>
      <c r="L58" s="441"/>
      <c r="M58" s="441"/>
      <c r="N58" s="4"/>
    </row>
    <row r="59" ht="17.25" customHeight="1" spans="1:15" x14ac:dyDescent="0.25">
      <c r="A59" s="17">
        <v>44267</v>
      </c>
      <c r="B59" s="36"/>
      <c r="C59" s="36"/>
      <c r="D59" s="36"/>
      <c r="E59" s="36"/>
      <c r="F59" s="32">
        <v>-9</v>
      </c>
      <c r="G59" s="32">
        <v>-118</v>
      </c>
      <c r="H59" s="36"/>
      <c r="I59" s="36"/>
      <c r="J59" s="36"/>
      <c r="K59" s="32">
        <v>-10</v>
      </c>
      <c r="L59" s="32">
        <v>-219</v>
      </c>
      <c r="M59" s="18"/>
      <c r="N59" s="4"/>
    </row>
    <row r="60" ht="17.25" customHeight="1" spans="1:15" x14ac:dyDescent="0.25">
      <c r="A60" s="17">
        <v>44481</v>
      </c>
      <c r="B60" s="36"/>
      <c r="C60" s="36"/>
      <c r="D60" s="36"/>
      <c r="E60" s="36"/>
      <c r="F60" s="36"/>
      <c r="G60" s="32">
        <v>-32</v>
      </c>
      <c r="H60" s="32">
        <v>-19</v>
      </c>
      <c r="I60" s="32">
        <v>-217</v>
      </c>
      <c r="J60" s="36"/>
      <c r="K60" s="36"/>
      <c r="L60" s="32">
        <v>-19</v>
      </c>
      <c r="M60" s="18"/>
      <c r="N60" s="4"/>
    </row>
    <row r="61" ht="17.25" customHeight="1" spans="1:15" x14ac:dyDescent="0.25">
      <c r="A61" s="108" t="s">
        <v>375</v>
      </c>
      <c r="B61" s="109">
        <f>SUM(C62:C65)</f>
      </c>
      <c r="C61" s="109">
        <f>SUM(D62:D65)</f>
      </c>
      <c r="D61" s="109">
        <f>SUM(E62:E65)</f>
      </c>
      <c r="E61" s="532">
        <f>SUM(F62:F65)</f>
      </c>
      <c r="F61" s="75">
        <f>SUM(G62:G65)</f>
      </c>
      <c r="G61" s="109">
        <f>SUM(H62:H65)</f>
      </c>
      <c r="H61" s="109">
        <f>SUM(I62:I65)</f>
      </c>
      <c r="I61" s="109">
        <f>SUM(J62:J65)</f>
      </c>
      <c r="J61" s="109">
        <f>SUM(K62:K65)</f>
      </c>
      <c r="K61" s="109">
        <f>SUM(L62:L65)</f>
      </c>
      <c r="L61" s="109">
        <f>SUM(M62:M65)</f>
      </c>
      <c r="M61" s="237"/>
      <c r="N61" s="4"/>
    </row>
    <row r="62" ht="17.25" customHeight="1" spans="1:15" x14ac:dyDescent="0.25">
      <c r="A62" s="17"/>
      <c r="B62" s="36"/>
      <c r="C62" s="36"/>
      <c r="D62" s="36"/>
      <c r="E62" s="36"/>
      <c r="F62" s="36"/>
      <c r="G62" s="18"/>
      <c r="H62" s="18"/>
      <c r="I62" s="18"/>
      <c r="J62" s="36"/>
      <c r="K62" s="36"/>
      <c r="L62" s="18"/>
      <c r="M62" s="18"/>
      <c r="N62" s="4"/>
    </row>
    <row r="63" ht="17.25" customHeight="1" spans="1:15" x14ac:dyDescent="0.25">
      <c r="A63" s="108" t="s">
        <v>377</v>
      </c>
      <c r="B63" s="109">
        <f>SUM(C66:C67)</f>
      </c>
      <c r="C63" s="109">
        <f>SUM(D66:D67)</f>
      </c>
      <c r="D63" s="109">
        <f>SUM(E66:E67)</f>
      </c>
      <c r="E63" s="532">
        <f>SUM(F66:F67)</f>
      </c>
      <c r="F63" s="75">
        <f>SUM(G66:G67)</f>
      </c>
      <c r="G63" s="109">
        <f>SUM(H66:H67)</f>
      </c>
      <c r="H63" s="109">
        <f>SUM(I66:I67)</f>
      </c>
      <c r="I63" s="109">
        <f>SUM(J66:J67)</f>
      </c>
      <c r="J63" s="109">
        <f>SUM(K66:K67)</f>
      </c>
      <c r="K63" s="109">
        <f>SUM(L66:L67)</f>
      </c>
      <c r="L63" s="109">
        <f>SUM(M66:M67)</f>
      </c>
      <c r="M63" s="237"/>
      <c r="N63" s="4"/>
    </row>
    <row r="64" ht="17.25" customHeight="1" spans="1:15" x14ac:dyDescent="0.25">
      <c r="A64" s="533">
        <v>44563</v>
      </c>
      <c r="B64" s="73"/>
      <c r="C64" s="73"/>
      <c r="D64" s="73"/>
      <c r="E64" s="73"/>
      <c r="F64" s="274">
        <v>33</v>
      </c>
      <c r="G64" s="58"/>
      <c r="H64" s="58"/>
      <c r="I64" s="274">
        <v>38</v>
      </c>
      <c r="J64" s="73"/>
      <c r="K64" s="73"/>
      <c r="L64" s="274">
        <v>183</v>
      </c>
      <c r="M64" s="276">
        <v>11</v>
      </c>
      <c r="N64" s="4"/>
    </row>
    <row r="65" ht="17.25" customHeight="1" spans="1:15" x14ac:dyDescent="0.25">
      <c r="A65" s="108" t="s">
        <v>1425</v>
      </c>
      <c r="B65" s="109">
        <f>SUM(C68:C69)</f>
      </c>
      <c r="C65" s="109">
        <f>SUM(D68:D69)</f>
      </c>
      <c r="D65" s="109">
        <f>SUM(E68:E69)</f>
      </c>
      <c r="E65" s="532">
        <f>SUM(F68:F69)</f>
      </c>
      <c r="F65" s="109">
        <f>SUM(G68:G69)</f>
      </c>
      <c r="G65" s="109">
        <f>SUM(H68:H69)</f>
      </c>
      <c r="H65" s="109">
        <f>SUM(I68:I69)</f>
      </c>
      <c r="I65" s="109">
        <f>SUM(J68:J69)</f>
      </c>
      <c r="J65" s="109">
        <f>SUM(K68:K69)</f>
      </c>
      <c r="K65" s="109">
        <f>SUM(L68:L69)</f>
      </c>
      <c r="L65" s="109">
        <f>SUM(M68:M69)</f>
      </c>
      <c r="M65" s="109">
        <f>SUM(N68:N69)</f>
      </c>
      <c r="N65" s="4"/>
    </row>
    <row r="66" ht="17.25" customHeight="1" spans="1:15" x14ac:dyDescent="0.25">
      <c r="A66" s="85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4"/>
    </row>
    <row r="67" ht="17.25" customHeight="1" spans="1:15" x14ac:dyDescent="0.25">
      <c r="A67" s="108" t="s">
        <v>1428</v>
      </c>
      <c r="B67" s="109">
        <f>SUM(C70:C71)</f>
      </c>
      <c r="C67" s="109">
        <f>SUM(D70:D71)</f>
      </c>
      <c r="D67" s="109">
        <f>SUM(E70:E71)</f>
      </c>
      <c r="E67" s="534">
        <f>SUM(F70:F71)</f>
      </c>
      <c r="F67" s="109">
        <f>SUM(G70:G71)</f>
      </c>
      <c r="G67" s="109">
        <f>SUM(H70:H71)</f>
      </c>
      <c r="H67" s="109">
        <f>SUM(I70:I71)</f>
      </c>
      <c r="I67" s="109">
        <f>SUM(J70:J71)</f>
      </c>
      <c r="J67" s="109">
        <f>SUM(K70:K71)</f>
      </c>
      <c r="K67" s="109">
        <f>SUM(L70:L71)</f>
      </c>
      <c r="L67" s="109">
        <f>SUM(M70:M71)</f>
      </c>
      <c r="M67" s="109">
        <f>SUM(N70:N71)</f>
      </c>
      <c r="N67" s="4"/>
    </row>
    <row r="68" ht="17.25" customHeight="1" spans="1:15" x14ac:dyDescent="0.25">
      <c r="A68" s="44"/>
      <c r="B68" s="45"/>
      <c r="C68" s="45"/>
      <c r="D68" s="45"/>
      <c r="E68" s="45"/>
      <c r="F68" s="46">
        <v>-26</v>
      </c>
      <c r="G68" s="46">
        <v>-9</v>
      </c>
      <c r="H68" s="46">
        <v>-2</v>
      </c>
      <c r="I68" s="46">
        <v>-225</v>
      </c>
      <c r="J68" s="45"/>
      <c r="K68" s="46">
        <v>-38</v>
      </c>
      <c r="L68" s="46">
        <v>-350</v>
      </c>
      <c r="M68" s="46">
        <v>-11</v>
      </c>
      <c r="N68" s="215" t="s">
        <v>757</v>
      </c>
    </row>
    <row r="69" ht="17.25" customHeight="1" spans="1:15" x14ac:dyDescent="0.25">
      <c r="A69" s="85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4"/>
    </row>
    <row r="70" ht="17.25" customHeight="1" spans="1:15" x14ac:dyDescent="0.25">
      <c r="A70" s="17"/>
      <c r="B70" s="18"/>
      <c r="C70" s="18"/>
      <c r="D70" s="18"/>
      <c r="E70" s="36"/>
      <c r="F70" s="36"/>
      <c r="G70" s="18"/>
      <c r="H70" s="18"/>
      <c r="I70" s="18"/>
      <c r="J70" s="18"/>
      <c r="K70" s="36"/>
      <c r="L70" s="18"/>
      <c r="M70" s="18"/>
      <c r="N70" s="4"/>
    </row>
    <row r="71" ht="17.25" customHeight="1" spans="1:15" x14ac:dyDescent="0.25">
      <c r="A71" s="345"/>
      <c r="B71" s="528" t="s">
        <v>148</v>
      </c>
      <c r="C71" s="528" t="s">
        <v>40</v>
      </c>
      <c r="D71" s="528" t="s">
        <v>1441</v>
      </c>
      <c r="E71" s="529" t="s">
        <v>1442</v>
      </c>
      <c r="F71" s="529" t="s">
        <v>11</v>
      </c>
      <c r="G71" s="529" t="s">
        <v>46</v>
      </c>
      <c r="H71" s="529" t="s">
        <v>17</v>
      </c>
      <c r="I71" s="529" t="s">
        <v>8</v>
      </c>
      <c r="J71" s="529" t="s">
        <v>169</v>
      </c>
      <c r="K71" s="529" t="s">
        <v>9</v>
      </c>
      <c r="L71" s="529" t="s">
        <v>13</v>
      </c>
      <c r="M71" s="529" t="s">
        <v>6</v>
      </c>
      <c r="N71" s="4"/>
    </row>
    <row r="72" ht="17.25" customHeight="1" spans="1:15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4"/>
    </row>
    <row r="73" ht="17.25" customHeight="1" spans="1:15" x14ac:dyDescent="0.25">
      <c r="A73" s="345" t="s">
        <v>1456</v>
      </c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4"/>
    </row>
    <row r="74" ht="17.25" customHeight="1" spans="1:15" x14ac:dyDescent="0.25">
      <c r="A74" s="345" t="s">
        <v>1457</v>
      </c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4"/>
    </row>
    <row r="75" ht="17.25" customHeight="1" spans="1:15" x14ac:dyDescent="0.25">
      <c r="A75" s="26"/>
      <c r="B75" s="27"/>
      <c r="C75" s="27"/>
      <c r="D75" s="27"/>
      <c r="E75" s="27"/>
      <c r="F75" s="370"/>
      <c r="G75" s="370"/>
      <c r="H75" s="27"/>
      <c r="I75" s="27"/>
      <c r="J75" s="27"/>
      <c r="K75" s="27"/>
      <c r="L75" s="27"/>
      <c r="M75" s="27"/>
      <c r="N75" s="4"/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7.862142857142857" style="2" customWidth="1"/>
    <col min="3" max="3" width="9.005" style="3" customWidth="1"/>
    <col min="4" max="4" width="12.43357142857143" style="4" customWidth="1"/>
  </cols>
  <sheetData>
    <row r="1" ht="17.25" customHeight="1" spans="1:5" x14ac:dyDescent="0.25">
      <c r="A1" s="184" t="s">
        <v>0</v>
      </c>
      <c r="B1" s="56" t="s">
        <v>1458</v>
      </c>
      <c r="C1" s="59"/>
      <c r="D1" s="4"/>
    </row>
    <row r="2" ht="17.25" customHeight="1" spans="1:5" x14ac:dyDescent="0.25">
      <c r="A2" s="8">
        <v>44297</v>
      </c>
      <c r="B2" s="9">
        <v>98</v>
      </c>
      <c r="C2" s="22"/>
      <c r="D2" s="4"/>
    </row>
    <row r="3" ht="17.25" customHeight="1" spans="1:5" x14ac:dyDescent="0.25">
      <c r="A3" s="108" t="s">
        <v>1424</v>
      </c>
      <c r="B3" s="109">
        <f>SUM(C7)</f>
      </c>
      <c r="C3" s="373"/>
      <c r="D3" s="4"/>
    </row>
    <row r="4" ht="17.25" customHeight="1" spans="1:5" x14ac:dyDescent="0.25">
      <c r="A4" s="79"/>
      <c r="B4" s="535"/>
      <c r="C4" s="82"/>
      <c r="D4" s="4"/>
    </row>
    <row r="5" ht="17.25" customHeight="1" spans="1:5" x14ac:dyDescent="0.25">
      <c r="A5" s="108" t="s">
        <v>375</v>
      </c>
      <c r="B5" s="109">
        <f>SUM(C8:C9)</f>
      </c>
      <c r="C5" s="373"/>
      <c r="D5" s="4"/>
    </row>
    <row r="6" ht="17.25" customHeight="1" spans="1:5" x14ac:dyDescent="0.25">
      <c r="A6" s="17"/>
      <c r="B6" s="18"/>
      <c r="C6" s="19"/>
      <c r="D6" s="4"/>
    </row>
    <row r="7" ht="17.25" customHeight="1" spans="1:5" x14ac:dyDescent="0.25">
      <c r="A7" s="108" t="s">
        <v>377</v>
      </c>
      <c r="B7" s="109">
        <f>SUM(C10:C11)</f>
      </c>
      <c r="C7" s="373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08" t="s">
        <v>1425</v>
      </c>
      <c r="B9" s="109">
        <f>SUM(C12:C13)</f>
      </c>
      <c r="C9" s="373"/>
      <c r="D9" s="4"/>
    </row>
    <row r="10" ht="17.25" customHeight="1" spans="1:5" x14ac:dyDescent="0.25">
      <c r="A10" s="17"/>
      <c r="B10" s="18"/>
      <c r="C10" s="19"/>
      <c r="D10" s="4"/>
    </row>
    <row r="11" ht="17.25" customHeight="1" spans="1:5" x14ac:dyDescent="0.25">
      <c r="A11" s="108" t="s">
        <v>1428</v>
      </c>
      <c r="B11" s="109">
        <f>SUM(C14:C15)</f>
      </c>
      <c r="C11" s="373"/>
      <c r="D11" s="4"/>
    </row>
    <row r="12" ht="17.25" customHeight="1" spans="1:5" x14ac:dyDescent="0.25">
      <c r="A12" s="17" t="s">
        <v>1436</v>
      </c>
      <c r="B12" s="32">
        <v>-96</v>
      </c>
      <c r="C12" s="19"/>
      <c r="D12" s="12"/>
    </row>
    <row r="13" ht="17.25" customHeight="1" spans="1:5" x14ac:dyDescent="0.25">
      <c r="A13" s="108" t="s">
        <v>1438</v>
      </c>
      <c r="B13" s="109">
        <f>SUM(C16:C17)</f>
      </c>
      <c r="C13" s="373"/>
      <c r="D13" s="4"/>
    </row>
    <row r="14" ht="17.25" customHeight="1" spans="1:5" x14ac:dyDescent="0.25">
      <c r="A14" s="17"/>
      <c r="B14" s="18"/>
      <c r="C14" s="19"/>
      <c r="D14" s="4"/>
    </row>
    <row r="15" ht="17.25" customHeight="1" spans="1:5" x14ac:dyDescent="0.25">
      <c r="A15" s="108" t="s">
        <v>1459</v>
      </c>
      <c r="B15" s="109">
        <f>SUM(C18:C19)</f>
      </c>
      <c r="C15" s="373"/>
      <c r="D15" s="4"/>
    </row>
    <row r="16" ht="17.25" customHeight="1" spans="1:5" x14ac:dyDescent="0.25">
      <c r="A16" s="17">
        <v>44840</v>
      </c>
      <c r="B16" s="32">
        <v>-2</v>
      </c>
      <c r="C16" s="19"/>
      <c r="D16" s="4"/>
    </row>
    <row r="17" ht="17.25" customHeight="1" spans="1:5" x14ac:dyDescent="0.25">
      <c r="A17" s="108" t="s">
        <v>1460</v>
      </c>
      <c r="B17" s="109">
        <f>SUM(C20:C21)</f>
      </c>
      <c r="C17" s="373"/>
      <c r="D17" s="4"/>
    </row>
    <row r="18" ht="17.25" customHeight="1" spans="1:5" x14ac:dyDescent="0.25">
      <c r="A18" s="17"/>
      <c r="B18" s="18"/>
      <c r="C18" s="19"/>
      <c r="D18" s="4"/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6" width="12.147857142857141" style="2" customWidth="1"/>
    <col min="7" max="7" width="12.43357142857143" style="4" customWidth="1"/>
  </cols>
  <sheetData>
    <row r="1" ht="17.25" customHeight="1" spans="1:8" x14ac:dyDescent="0.25">
      <c r="A1" s="257" t="s">
        <v>0</v>
      </c>
      <c r="B1" s="198" t="s">
        <v>1461</v>
      </c>
      <c r="C1" s="198" t="s">
        <v>1462</v>
      </c>
      <c r="D1" s="198" t="s">
        <v>40</v>
      </c>
      <c r="E1" s="198" t="s">
        <v>165</v>
      </c>
      <c r="F1" s="198" t="s">
        <v>1189</v>
      </c>
      <c r="G1" s="4"/>
    </row>
    <row r="2" ht="17.25" customHeight="1" spans="1:8" x14ac:dyDescent="0.25">
      <c r="A2" s="48">
        <v>45113</v>
      </c>
      <c r="B2" s="49">
        <v>500</v>
      </c>
      <c r="C2" s="50"/>
      <c r="D2" s="50"/>
      <c r="E2" s="50"/>
      <c r="F2" s="50"/>
      <c r="G2" s="215" t="s">
        <v>937</v>
      </c>
    </row>
    <row r="3" ht="17.25" customHeight="1" spans="1:8" x14ac:dyDescent="0.25">
      <c r="A3" s="48">
        <v>45207</v>
      </c>
      <c r="B3" s="50"/>
      <c r="C3" s="49">
        <v>1000</v>
      </c>
      <c r="D3" s="50"/>
      <c r="E3" s="50"/>
      <c r="F3" s="50"/>
      <c r="G3" s="215" t="s">
        <v>937</v>
      </c>
    </row>
    <row r="4" ht="17.25" customHeight="1" spans="1:8" x14ac:dyDescent="0.25">
      <c r="A4" s="44" t="s">
        <v>361</v>
      </c>
      <c r="B4" s="50"/>
      <c r="C4" s="49">
        <v>1000</v>
      </c>
      <c r="D4" s="50"/>
      <c r="E4" s="50"/>
      <c r="F4" s="50"/>
      <c r="G4" s="215" t="s">
        <v>937</v>
      </c>
    </row>
    <row r="5" ht="17.25" customHeight="1" spans="1:8" x14ac:dyDescent="0.25">
      <c r="A5" s="48">
        <v>45355</v>
      </c>
      <c r="B5" s="50"/>
      <c r="C5" s="50"/>
      <c r="D5" s="49">
        <v>200</v>
      </c>
      <c r="E5" s="49">
        <v>100</v>
      </c>
      <c r="F5" s="50"/>
      <c r="G5" s="215" t="s">
        <v>937</v>
      </c>
    </row>
    <row r="6" ht="17.25" customHeight="1" spans="1:8" x14ac:dyDescent="0.25">
      <c r="A6" s="48">
        <v>45418</v>
      </c>
      <c r="B6" s="50"/>
      <c r="C6" s="50"/>
      <c r="D6" s="49">
        <v>100</v>
      </c>
      <c r="E6" s="50"/>
      <c r="F6" s="49">
        <v>50</v>
      </c>
      <c r="G6" s="215" t="s">
        <v>937</v>
      </c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7"/>
      <c r="B8" s="18"/>
      <c r="C8" s="18"/>
      <c r="D8" s="18"/>
      <c r="E8" s="18"/>
      <c r="F8" s="18"/>
      <c r="G8" s="4"/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1.576428571428572" style="2" customWidth="1"/>
    <col min="3" max="3" width="10.147857142857141" style="2" customWidth="1"/>
    <col min="4" max="4" width="9.147857142857141" style="3" customWidth="1"/>
    <col min="5" max="5" width="12.43357142857143" style="4" customWidth="1"/>
  </cols>
  <sheetData>
    <row r="1" ht="17.25" customHeight="1" spans="1:6" x14ac:dyDescent="0.25">
      <c r="A1" s="257" t="s">
        <v>0</v>
      </c>
      <c r="B1" s="198" t="s">
        <v>165</v>
      </c>
      <c r="C1" s="198" t="s">
        <v>40</v>
      </c>
      <c r="D1" s="252"/>
      <c r="E1" s="4"/>
    </row>
    <row r="2" ht="17.25" customHeight="1" spans="1:6" x14ac:dyDescent="0.25">
      <c r="A2" s="48">
        <v>45174</v>
      </c>
      <c r="B2" s="49">
        <v>50</v>
      </c>
      <c r="C2" s="50"/>
      <c r="D2" s="51"/>
      <c r="E2" s="215" t="s">
        <v>937</v>
      </c>
    </row>
    <row r="3" ht="17.25" customHeight="1" spans="1:6" x14ac:dyDescent="0.25">
      <c r="A3" s="48">
        <v>45204</v>
      </c>
      <c r="B3" s="50"/>
      <c r="C3" s="49">
        <v>100</v>
      </c>
      <c r="D3" s="51"/>
      <c r="E3" s="215" t="s">
        <v>937</v>
      </c>
    </row>
    <row r="4" ht="17.25" customHeight="1" spans="1:6" x14ac:dyDescent="0.25">
      <c r="A4" s="48"/>
      <c r="B4" s="50"/>
      <c r="C4" s="50"/>
      <c r="D4" s="51"/>
      <c r="E4" s="4"/>
    </row>
    <row r="5" ht="17.25" customHeight="1" spans="1:6" x14ac:dyDescent="0.25">
      <c r="A5" s="48"/>
      <c r="B5" s="50"/>
      <c r="C5" s="50"/>
      <c r="D5" s="51"/>
      <c r="E5" s="4"/>
    </row>
    <row r="6" ht="17.25" customHeight="1" spans="1:6" x14ac:dyDescent="0.25">
      <c r="A6" s="48"/>
      <c r="B6" s="50"/>
      <c r="C6" s="50"/>
      <c r="D6" s="51"/>
      <c r="E6" s="4"/>
    </row>
    <row r="7" ht="17.25" customHeight="1" spans="1:6" x14ac:dyDescent="0.25">
      <c r="A7" s="17"/>
      <c r="B7" s="18"/>
      <c r="C7" s="18"/>
      <c r="D7" s="19"/>
      <c r="E7" s="4"/>
    </row>
    <row r="8" ht="17.25" customHeight="1" spans="1:6" x14ac:dyDescent="0.25">
      <c r="A8" s="17"/>
      <c r="B8" s="18"/>
      <c r="C8" s="18"/>
      <c r="D8" s="19"/>
      <c r="E8" s="4"/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6" width="9.147857142857141" style="24" customWidth="1"/>
    <col min="7" max="7" width="10.290714285714287" style="4" customWidth="1"/>
  </cols>
  <sheetData>
    <row r="1" ht="17.25" customHeight="1" spans="1:8" x14ac:dyDescent="0.25">
      <c r="A1" s="184" t="s">
        <v>0</v>
      </c>
      <c r="B1" s="63" t="s">
        <v>46</v>
      </c>
      <c r="C1" s="63" t="s">
        <v>8</v>
      </c>
      <c r="D1" s="63" t="s">
        <v>13</v>
      </c>
      <c r="E1" s="63" t="s">
        <v>9</v>
      </c>
      <c r="F1" s="63" t="s">
        <v>17</v>
      </c>
      <c r="G1" s="71"/>
    </row>
    <row r="2" ht="17.25" customHeight="1" spans="1:8" x14ac:dyDescent="0.25">
      <c r="A2" s="57" t="s">
        <v>299</v>
      </c>
      <c r="B2" s="70">
        <v>16</v>
      </c>
      <c r="C2" s="70">
        <v>16</v>
      </c>
      <c r="D2" s="70">
        <v>16</v>
      </c>
      <c r="E2" s="70">
        <v>8</v>
      </c>
      <c r="F2" s="70">
        <v>4</v>
      </c>
      <c r="G2" s="60"/>
    </row>
    <row r="3" ht="17.25" customHeight="1" spans="1:8" x14ac:dyDescent="0.25">
      <c r="A3" s="108" t="s">
        <v>1463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373"/>
    </row>
    <row r="4" ht="17.25" customHeight="1" spans="1:8" x14ac:dyDescent="0.25">
      <c r="A4" s="85"/>
      <c r="B4" s="68"/>
      <c r="C4" s="68"/>
      <c r="D4" s="68"/>
      <c r="E4" s="68"/>
      <c r="F4" s="68"/>
      <c r="G4" s="66"/>
    </row>
    <row r="5" ht="17.25" customHeight="1" spans="1:8" x14ac:dyDescent="0.25">
      <c r="A5" s="108" t="s">
        <v>1464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37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108" t="s">
        <v>1465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373"/>
    </row>
    <row r="8" ht="17.25" customHeight="1" spans="1:8" x14ac:dyDescent="0.25">
      <c r="A8" s="17">
        <v>45270</v>
      </c>
      <c r="B8" s="32">
        <v>-16</v>
      </c>
      <c r="C8" s="32">
        <v>-16</v>
      </c>
      <c r="D8" s="32">
        <v>-16</v>
      </c>
      <c r="E8" s="32">
        <v>-8</v>
      </c>
      <c r="F8" s="32">
        <v>-4</v>
      </c>
      <c r="G8" s="19"/>
    </row>
    <row r="9" ht="17.25" customHeight="1" spans="1:8" x14ac:dyDescent="0.25">
      <c r="A9" s="108" t="s">
        <v>1466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7"/>
      <c r="B11" s="18"/>
      <c r="C11" s="18"/>
      <c r="D11" s="18"/>
      <c r="E11" s="18"/>
      <c r="F11" s="18"/>
      <c r="G11" s="19"/>
    </row>
    <row r="12" ht="17.25" customHeight="1" spans="1:8" x14ac:dyDescent="0.25">
      <c r="A12" s="17"/>
      <c r="B12" s="18"/>
      <c r="C12" s="18"/>
      <c r="D12" s="18"/>
      <c r="E12" s="18"/>
      <c r="F12" s="18"/>
      <c r="G12" s="19"/>
    </row>
    <row r="13" ht="17.25" customHeight="1" spans="1:8" x14ac:dyDescent="0.25">
      <c r="A13" s="37"/>
      <c r="B13" s="36"/>
      <c r="C13" s="36"/>
      <c r="D13" s="36"/>
      <c r="E13" s="36"/>
      <c r="F13" s="36"/>
      <c r="G13" s="55"/>
    </row>
    <row r="14" ht="17.25" customHeight="1" spans="1:8" x14ac:dyDescent="0.25">
      <c r="A14" s="345"/>
      <c r="B14" s="337"/>
      <c r="C14" s="337"/>
      <c r="D14" s="337"/>
      <c r="E14" s="337"/>
      <c r="F14" s="337"/>
      <c r="G14" s="33"/>
    </row>
    <row r="15" ht="17.25" customHeight="1" spans="1:8" x14ac:dyDescent="0.25">
      <c r="A15" s="300"/>
      <c r="B15" s="491"/>
      <c r="C15" s="491"/>
      <c r="D15" s="27"/>
      <c r="E15" s="27"/>
      <c r="F15" s="27"/>
      <c r="G15" s="4"/>
    </row>
    <row r="16" ht="17.25" customHeight="1" spans="1:8" x14ac:dyDescent="0.25">
      <c r="A16" s="300"/>
      <c r="B16" s="491"/>
      <c r="C16" s="491"/>
      <c r="D16" s="27"/>
      <c r="E16" s="27"/>
      <c r="F16" s="27"/>
      <c r="G16" s="4"/>
    </row>
    <row r="17" ht="17.25" customHeight="1" spans="1:8" x14ac:dyDescent="0.25">
      <c r="A17" s="300"/>
      <c r="B17" s="491"/>
      <c r="C17" s="491"/>
      <c r="D17" s="27"/>
      <c r="E17" s="27"/>
      <c r="F17" s="27"/>
      <c r="G17" s="4"/>
    </row>
    <row r="18" ht="17.25" customHeight="1" spans="1:8" x14ac:dyDescent="0.25">
      <c r="A18" s="300"/>
      <c r="B18" s="491"/>
      <c r="C18" s="491"/>
      <c r="D18" s="27"/>
      <c r="E18" s="27"/>
      <c r="F18" s="27"/>
      <c r="G18" s="4"/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10" width="9.147857142857141" style="24" customWidth="1"/>
    <col min="11" max="11" width="10.290714285714287" style="4" customWidth="1"/>
  </cols>
  <sheetData>
    <row r="1" ht="17.25" customHeight="1" spans="1:12" x14ac:dyDescent="0.25">
      <c r="A1" s="184" t="s">
        <v>0</v>
      </c>
      <c r="B1" s="63" t="s">
        <v>131</v>
      </c>
      <c r="C1" s="63" t="s">
        <v>10</v>
      </c>
      <c r="D1" s="63" t="s">
        <v>9</v>
      </c>
      <c r="E1" s="63" t="s">
        <v>11</v>
      </c>
      <c r="F1" s="63" t="s">
        <v>6</v>
      </c>
      <c r="G1" s="63" t="s">
        <v>8</v>
      </c>
      <c r="H1" s="63" t="s">
        <v>13</v>
      </c>
      <c r="I1" s="63" t="s">
        <v>86</v>
      </c>
      <c r="J1" s="63" t="s">
        <v>12</v>
      </c>
      <c r="K1" s="71"/>
    </row>
    <row r="2" ht="17.25" customHeight="1" spans="1:12" x14ac:dyDescent="0.25">
      <c r="A2" s="57">
        <v>45110</v>
      </c>
      <c r="B2" s="70">
        <v>20</v>
      </c>
      <c r="C2" s="70">
        <v>20</v>
      </c>
      <c r="D2" s="70">
        <v>20</v>
      </c>
      <c r="E2" s="70">
        <v>20</v>
      </c>
      <c r="F2" s="58"/>
      <c r="G2" s="58"/>
      <c r="H2" s="58"/>
      <c r="I2" s="58"/>
      <c r="J2" s="58"/>
      <c r="K2" s="60"/>
    </row>
    <row r="3" ht="17.25" customHeight="1" spans="1:12" x14ac:dyDescent="0.25">
      <c r="A3" s="108" t="s">
        <v>1467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508"/>
      <c r="I3" s="508"/>
      <c r="J3" s="508"/>
      <c r="K3" s="373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6"/>
    </row>
    <row r="5" ht="17.25" customHeight="1" spans="1:12" x14ac:dyDescent="0.25">
      <c r="A5" s="108" t="s">
        <v>1468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508"/>
      <c r="I5" s="508"/>
      <c r="J5" s="508"/>
      <c r="K5" s="373"/>
    </row>
    <row r="6" ht="17.25" customHeight="1" spans="1:12" x14ac:dyDescent="0.25">
      <c r="A6" s="57" t="s">
        <v>1469</v>
      </c>
      <c r="B6" s="73"/>
      <c r="C6" s="73"/>
      <c r="D6" s="73"/>
      <c r="E6" s="73"/>
      <c r="F6" s="70">
        <v>10</v>
      </c>
      <c r="G6" s="70">
        <v>10</v>
      </c>
      <c r="H6" s="70">
        <v>12</v>
      </c>
      <c r="I6" s="70">
        <v>8</v>
      </c>
      <c r="J6" s="70">
        <v>8</v>
      </c>
      <c r="K6" s="344"/>
    </row>
    <row r="7" ht="17.25" customHeight="1" spans="1:12" x14ac:dyDescent="0.25">
      <c r="A7" s="108" t="s">
        <v>1470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373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9"/>
    </row>
    <row r="9" ht="17.25" customHeight="1" spans="1:12" x14ac:dyDescent="0.25">
      <c r="A9" s="108" t="s">
        <v>1471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373"/>
    </row>
    <row r="10" ht="17.25" customHeight="1" spans="1:12" x14ac:dyDescent="0.25">
      <c r="A10" s="17">
        <v>45237</v>
      </c>
      <c r="B10" s="32">
        <v>-20</v>
      </c>
      <c r="C10" s="32">
        <v>-20</v>
      </c>
      <c r="D10" s="32">
        <v>-20</v>
      </c>
      <c r="E10" s="32">
        <v>-20</v>
      </c>
      <c r="F10" s="32">
        <v>-10</v>
      </c>
      <c r="G10" s="32">
        <v>-10</v>
      </c>
      <c r="H10" s="36"/>
      <c r="I10" s="32">
        <v>-8</v>
      </c>
      <c r="J10" s="36"/>
      <c r="K10" s="55"/>
    </row>
    <row r="11" ht="17.25" customHeight="1" spans="1:12" x14ac:dyDescent="0.25">
      <c r="A11" s="17">
        <v>45237</v>
      </c>
      <c r="B11" s="36"/>
      <c r="C11" s="36"/>
      <c r="D11" s="36"/>
      <c r="E11" s="36"/>
      <c r="F11" s="36"/>
      <c r="G11" s="36"/>
      <c r="H11" s="32">
        <v>-12</v>
      </c>
      <c r="I11" s="36"/>
      <c r="J11" s="32">
        <v>-8</v>
      </c>
      <c r="K11" s="55"/>
    </row>
    <row r="12" ht="17.25" customHeight="1" spans="1:12" x14ac:dyDescent="0.25">
      <c r="A12" s="108" t="s">
        <v>1463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109">
        <f>SUM(I14:I16)</f>
      </c>
      <c r="I12" s="109">
        <f>SUM(J14:J16)</f>
      </c>
      <c r="J12" s="109">
        <f>SUM(K14:K16)</f>
      </c>
      <c r="K12" s="373"/>
    </row>
    <row r="13" ht="17.25" customHeight="1" spans="1:12" x14ac:dyDescent="0.25">
      <c r="A13" s="37"/>
      <c r="B13" s="36"/>
      <c r="C13" s="36"/>
      <c r="D13" s="36"/>
      <c r="E13" s="36"/>
      <c r="F13" s="36"/>
      <c r="G13" s="36"/>
      <c r="H13" s="36"/>
      <c r="I13" s="36"/>
      <c r="J13" s="36"/>
      <c r="K13" s="55"/>
    </row>
    <row r="14" ht="17.25" customHeight="1" spans="1:12" x14ac:dyDescent="0.25">
      <c r="A14" s="345"/>
      <c r="B14" s="337"/>
      <c r="C14" s="337"/>
      <c r="D14" s="337"/>
      <c r="E14" s="337"/>
      <c r="F14" s="337"/>
      <c r="G14" s="337"/>
      <c r="H14" s="337"/>
      <c r="I14" s="337"/>
      <c r="J14" s="337"/>
      <c r="K14" s="33"/>
    </row>
    <row r="15" ht="17.25" customHeight="1" spans="1:12" x14ac:dyDescent="0.25">
      <c r="A15" s="300"/>
      <c r="B15" s="491"/>
      <c r="C15" s="491"/>
      <c r="D15" s="27"/>
      <c r="E15" s="27"/>
      <c r="F15" s="27"/>
      <c r="G15" s="27"/>
      <c r="H15" s="27"/>
      <c r="I15" s="27"/>
      <c r="J15" s="27"/>
      <c r="K15" s="4"/>
    </row>
    <row r="16" ht="17.25" customHeight="1" spans="1:12" x14ac:dyDescent="0.25">
      <c r="A16" s="300"/>
      <c r="B16" s="491"/>
      <c r="C16" s="491"/>
      <c r="D16" s="27"/>
      <c r="E16" s="27"/>
      <c r="F16" s="27"/>
      <c r="G16" s="27"/>
      <c r="H16" s="27"/>
      <c r="I16" s="27"/>
      <c r="J16" s="27"/>
      <c r="K16" s="4"/>
    </row>
    <row r="17" ht="17.25" customHeight="1" spans="1:12" x14ac:dyDescent="0.25">
      <c r="A17" s="300"/>
      <c r="B17" s="491"/>
      <c r="C17" s="491"/>
      <c r="D17" s="27"/>
      <c r="E17" s="27"/>
      <c r="F17" s="27"/>
      <c r="G17" s="27"/>
      <c r="H17" s="27"/>
      <c r="I17" s="27"/>
      <c r="J17" s="27"/>
      <c r="K17" s="4"/>
    </row>
    <row r="18" ht="17.25" customHeight="1" spans="1:12" x14ac:dyDescent="0.25">
      <c r="A18" s="300"/>
      <c r="B18" s="491"/>
      <c r="C18" s="491"/>
      <c r="D18" s="27"/>
      <c r="E18" s="27"/>
      <c r="F18" s="27"/>
      <c r="G18" s="27"/>
      <c r="H18" s="27"/>
      <c r="I18" s="27"/>
      <c r="J18" s="27"/>
      <c r="K18" s="4"/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8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4" customWidth="1"/>
    <col min="5" max="8" width="9.147857142857141" style="24" customWidth="1"/>
    <col min="9" max="9" width="10.290714285714287" style="24" customWidth="1"/>
    <col min="10" max="10" width="10.290714285714287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6</v>
      </c>
      <c r="C1" s="63" t="s">
        <v>7</v>
      </c>
      <c r="D1" s="63" t="s">
        <v>8</v>
      </c>
      <c r="E1" s="63" t="s">
        <v>3</v>
      </c>
      <c r="F1" s="63" t="s">
        <v>13</v>
      </c>
      <c r="G1" s="63" t="s">
        <v>9</v>
      </c>
      <c r="H1" s="63" t="s">
        <v>17</v>
      </c>
      <c r="I1" s="63" t="s">
        <v>131</v>
      </c>
      <c r="J1" s="71"/>
      <c r="K1" s="4"/>
    </row>
    <row r="2" ht="17.25" customHeight="1" spans="1:12" x14ac:dyDescent="0.25">
      <c r="A2" s="57">
        <v>44959</v>
      </c>
      <c r="B2" s="70">
        <v>10</v>
      </c>
      <c r="C2" s="70">
        <v>10</v>
      </c>
      <c r="D2" s="70">
        <v>10</v>
      </c>
      <c r="E2" s="70">
        <v>10</v>
      </c>
      <c r="F2" s="70">
        <v>20</v>
      </c>
      <c r="G2" s="70">
        <v>20</v>
      </c>
      <c r="H2" s="70">
        <v>5</v>
      </c>
      <c r="I2" s="70">
        <v>10</v>
      </c>
      <c r="J2" s="60"/>
      <c r="K2" s="4"/>
    </row>
    <row r="3" ht="17.25" customHeight="1" spans="1:12" x14ac:dyDescent="0.25">
      <c r="A3" s="108" t="s">
        <v>1472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373"/>
      <c r="K3" s="4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6"/>
      <c r="K4" s="4"/>
    </row>
    <row r="5" ht="17.25" customHeight="1" spans="1:12" x14ac:dyDescent="0.25">
      <c r="A5" s="108" t="s">
        <v>1467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373"/>
      <c r="K5" s="4"/>
    </row>
    <row r="6" ht="17.25" customHeight="1" spans="1:12" x14ac:dyDescent="0.25">
      <c r="A6" s="277">
        <v>44930</v>
      </c>
      <c r="B6" s="276">
        <v>-10</v>
      </c>
      <c r="C6" s="276">
        <v>-10</v>
      </c>
      <c r="D6" s="276">
        <v>-10</v>
      </c>
      <c r="E6" s="276">
        <v>-10</v>
      </c>
      <c r="F6" s="276">
        <v>-20</v>
      </c>
      <c r="G6" s="276">
        <v>-20</v>
      </c>
      <c r="H6" s="276">
        <v>-5</v>
      </c>
      <c r="I6" s="276">
        <v>-10</v>
      </c>
      <c r="J6" s="536"/>
      <c r="K6" s="215" t="s">
        <v>757</v>
      </c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9"/>
      <c r="K12" s="4"/>
    </row>
    <row r="13" ht="17.25" customHeight="1" spans="1:12" x14ac:dyDescent="0.25">
      <c r="A13" s="37"/>
      <c r="B13" s="38">
        <f>SUM(C10:C13)</f>
      </c>
      <c r="C13" s="38">
        <f>SUM(D10:D13)</f>
      </c>
      <c r="D13" s="38">
        <f>SUM(E10:E13)</f>
      </c>
      <c r="E13" s="38">
        <f>SUM(F10:F13)</f>
      </c>
      <c r="F13" s="38">
        <f>SUM(G10:G13)</f>
      </c>
      <c r="G13" s="38">
        <f>SUM(H10:H13)</f>
      </c>
      <c r="H13" s="38">
        <f>SUM(I10:I13)</f>
      </c>
      <c r="I13" s="38">
        <f>SUM(J10:J13)</f>
      </c>
      <c r="J13" s="55"/>
      <c r="K13" s="4"/>
    </row>
    <row r="14" ht="17.25" customHeight="1" spans="1:12" x14ac:dyDescent="0.25">
      <c r="A14" s="345"/>
      <c r="B14" s="337"/>
      <c r="C14" s="337"/>
      <c r="D14" s="337"/>
      <c r="E14" s="337"/>
      <c r="F14" s="337"/>
      <c r="G14" s="337"/>
      <c r="H14" s="337"/>
      <c r="I14" s="337"/>
      <c r="J14" s="33"/>
      <c r="K14" s="4"/>
    </row>
    <row r="15" ht="17.25" customHeight="1" spans="1:12" x14ac:dyDescent="0.25">
      <c r="A15" s="300"/>
      <c r="B15" s="491"/>
      <c r="C15" s="491"/>
      <c r="D15" s="27"/>
      <c r="E15" s="27"/>
      <c r="F15" s="27"/>
      <c r="G15" s="27"/>
      <c r="H15" s="27"/>
      <c r="I15" s="27"/>
      <c r="J15" s="4"/>
      <c r="K15" s="4"/>
    </row>
    <row r="16" ht="17.25" customHeight="1" spans="1:12" x14ac:dyDescent="0.25">
      <c r="A16" s="300"/>
      <c r="B16" s="491"/>
      <c r="C16" s="491"/>
      <c r="D16" s="27"/>
      <c r="E16" s="27"/>
      <c r="F16" s="27"/>
      <c r="G16" s="27"/>
      <c r="H16" s="27"/>
      <c r="I16" s="27"/>
      <c r="J16" s="4"/>
      <c r="K16" s="4"/>
    </row>
    <row r="17" ht="17.25" customHeight="1" spans="1:12" x14ac:dyDescent="0.25">
      <c r="A17" s="300"/>
      <c r="B17" s="491"/>
      <c r="C17" s="491"/>
      <c r="D17" s="27"/>
      <c r="E17" s="27"/>
      <c r="F17" s="27"/>
      <c r="G17" s="27"/>
      <c r="H17" s="27"/>
      <c r="I17" s="27"/>
      <c r="J17" s="4"/>
      <c r="K17" s="4"/>
    </row>
    <row r="18" ht="17.25" customHeight="1" spans="1:12" x14ac:dyDescent="0.25">
      <c r="A18" s="300"/>
      <c r="B18" s="491"/>
      <c r="C18" s="491"/>
      <c r="D18" s="27"/>
      <c r="E18" s="27"/>
      <c r="F18" s="27"/>
      <c r="G18" s="27"/>
      <c r="H18" s="27"/>
      <c r="I18" s="27"/>
      <c r="J18" s="4"/>
      <c r="K18" s="4"/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2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5" width="11.576428571428572" style="2" customWidth="1"/>
    <col min="6" max="6" width="12.43357142857143" style="4" customWidth="1"/>
  </cols>
  <sheetData>
    <row r="1" ht="17.25" customHeight="1" spans="1:7" x14ac:dyDescent="0.25">
      <c r="A1" s="257" t="s">
        <v>0</v>
      </c>
      <c r="B1" s="198" t="s">
        <v>12</v>
      </c>
      <c r="C1" s="198" t="s">
        <v>1473</v>
      </c>
      <c r="D1" s="198" t="s">
        <v>40</v>
      </c>
      <c r="E1" s="198" t="s">
        <v>205</v>
      </c>
      <c r="F1" s="4"/>
    </row>
    <row r="2" ht="17.25" customHeight="1" spans="1:7" x14ac:dyDescent="0.25">
      <c r="A2" s="48">
        <v>45327</v>
      </c>
      <c r="B2" s="49">
        <v>250</v>
      </c>
      <c r="C2" s="50"/>
      <c r="D2" s="50"/>
      <c r="E2" s="50"/>
      <c r="F2" s="215" t="s">
        <v>937</v>
      </c>
    </row>
    <row r="3" ht="17.25" customHeight="1" spans="1:7" x14ac:dyDescent="0.25">
      <c r="A3" s="44">
        <v>45570</v>
      </c>
      <c r="B3" s="50"/>
      <c r="C3" s="49">
        <v>20</v>
      </c>
      <c r="D3" s="49">
        <v>100</v>
      </c>
      <c r="E3" s="50"/>
      <c r="F3" s="215" t="s">
        <v>937</v>
      </c>
    </row>
    <row r="4" ht="17.25" customHeight="1" spans="1:7" x14ac:dyDescent="0.25">
      <c r="A4" s="44" t="s">
        <v>926</v>
      </c>
      <c r="B4" s="49">
        <v>200</v>
      </c>
      <c r="C4" s="50"/>
      <c r="D4" s="50"/>
      <c r="E4" s="50"/>
      <c r="F4" s="215" t="s">
        <v>937</v>
      </c>
    </row>
    <row r="5" ht="17.25" customHeight="1" spans="1:7" x14ac:dyDescent="0.25">
      <c r="A5" s="48" t="s">
        <v>900</v>
      </c>
      <c r="B5" s="50"/>
      <c r="C5" s="50"/>
      <c r="D5" s="50"/>
      <c r="E5" s="49">
        <v>300</v>
      </c>
      <c r="F5" s="215" t="s">
        <v>937</v>
      </c>
    </row>
    <row r="6" ht="17.25" customHeight="1" spans="1:7" x14ac:dyDescent="0.25">
      <c r="A6" s="44">
        <v>45479</v>
      </c>
      <c r="B6" s="49">
        <v>100</v>
      </c>
      <c r="C6" s="50"/>
      <c r="D6" s="50"/>
      <c r="E6" s="49">
        <v>100</v>
      </c>
      <c r="F6" s="215" t="s">
        <v>937</v>
      </c>
    </row>
    <row r="7" ht="17.25" customHeight="1" spans="1:7" x14ac:dyDescent="0.25">
      <c r="A7" s="44" t="s">
        <v>935</v>
      </c>
      <c r="B7" s="50"/>
      <c r="C7" s="49">
        <v>20</v>
      </c>
      <c r="D7" s="49">
        <v>150</v>
      </c>
      <c r="E7" s="50"/>
      <c r="F7" s="215" t="s">
        <v>937</v>
      </c>
    </row>
    <row r="8" ht="17.25" customHeight="1" spans="1:7" x14ac:dyDescent="0.25">
      <c r="A8" s="48" t="s">
        <v>1013</v>
      </c>
      <c r="B8" s="49">
        <v>200</v>
      </c>
      <c r="C8" s="50"/>
      <c r="D8" s="50"/>
      <c r="E8" s="49">
        <v>200</v>
      </c>
      <c r="F8" s="215" t="s">
        <v>937</v>
      </c>
    </row>
    <row r="9" ht="17.25" customHeight="1" spans="1:7" x14ac:dyDescent="0.25">
      <c r="A9" s="48"/>
      <c r="B9" s="18"/>
      <c r="C9" s="18"/>
      <c r="D9" s="18"/>
      <c r="E9" s="18"/>
      <c r="F9" s="4"/>
    </row>
    <row r="10" ht="17.25" customHeight="1" spans="1:7" x14ac:dyDescent="0.25">
      <c r="A10" s="48"/>
      <c r="B10" s="18"/>
      <c r="C10" s="18"/>
      <c r="D10" s="18"/>
      <c r="E10" s="18"/>
      <c r="F10" s="4"/>
    </row>
    <row r="11" ht="17.25" customHeight="1" spans="1:7" x14ac:dyDescent="0.25">
      <c r="A11" s="48"/>
      <c r="B11" s="18"/>
      <c r="C11" s="18"/>
      <c r="D11" s="18"/>
      <c r="E11" s="18"/>
      <c r="F11" s="4"/>
    </row>
    <row r="12" ht="17.25" customHeight="1" spans="1:7" x14ac:dyDescent="0.25">
      <c r="A12" s="17"/>
      <c r="B12" s="18"/>
      <c r="C12" s="18"/>
      <c r="D12" s="18"/>
      <c r="E12" s="18"/>
      <c r="F12" s="4"/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0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4" width="10.005" style="24" customWidth="1"/>
    <col min="5" max="5" width="10.290714285714287" style="4" customWidth="1"/>
  </cols>
  <sheetData>
    <row r="1" ht="17.25" customHeight="1" spans="1:6" x14ac:dyDescent="0.25">
      <c r="A1" s="171" t="s">
        <v>0</v>
      </c>
      <c r="B1" s="537" t="s">
        <v>10</v>
      </c>
      <c r="C1" s="537" t="s">
        <v>131</v>
      </c>
      <c r="D1" s="537" t="s">
        <v>11</v>
      </c>
      <c r="E1" s="538"/>
    </row>
    <row r="2" ht="17.25" customHeight="1" spans="1:6" x14ac:dyDescent="0.25">
      <c r="A2" s="119" t="s">
        <v>1474</v>
      </c>
      <c r="B2" s="118">
        <v>50</v>
      </c>
      <c r="C2" s="539">
        <v>50</v>
      </c>
      <c r="D2" s="539">
        <v>31</v>
      </c>
      <c r="E2" s="540"/>
    </row>
    <row r="3" ht="17.25" customHeight="1" spans="1:6" x14ac:dyDescent="0.25">
      <c r="A3" s="60" t="s">
        <v>1135</v>
      </c>
      <c r="B3" s="9">
        <v>143</v>
      </c>
      <c r="C3" s="243"/>
      <c r="D3" s="521">
        <v>69</v>
      </c>
      <c r="E3" s="22"/>
    </row>
    <row r="4" ht="17.25" customHeight="1" spans="1:6" x14ac:dyDescent="0.25">
      <c r="A4" s="396" t="s">
        <v>1475</v>
      </c>
      <c r="B4" s="109">
        <f>SUM(C7:C8)</f>
      </c>
      <c r="C4" s="109">
        <f>SUM(D7:D8)</f>
      </c>
      <c r="D4" s="109">
        <f>SUM(E7:E8)</f>
      </c>
      <c r="E4" s="373"/>
    </row>
    <row r="5" ht="17.25" customHeight="1" spans="1:6" x14ac:dyDescent="0.25">
      <c r="A5" s="85"/>
      <c r="B5" s="68"/>
      <c r="C5" s="81"/>
      <c r="D5" s="81"/>
      <c r="E5" s="66"/>
    </row>
    <row r="6" ht="17.25" customHeight="1" spans="1:6" x14ac:dyDescent="0.25">
      <c r="A6" s="85"/>
      <c r="B6" s="68"/>
      <c r="C6" s="81"/>
      <c r="D6" s="81"/>
      <c r="E6" s="66"/>
    </row>
    <row r="7" ht="17.25" customHeight="1" spans="1:6" x14ac:dyDescent="0.25">
      <c r="A7" s="85"/>
      <c r="B7" s="68"/>
      <c r="C7" s="81"/>
      <c r="D7" s="81"/>
      <c r="E7" s="66"/>
    </row>
    <row r="8" ht="17.25" customHeight="1" spans="1:6" x14ac:dyDescent="0.25">
      <c r="A8" s="55"/>
      <c r="B8" s="36"/>
      <c r="C8" s="23"/>
      <c r="D8" s="23"/>
      <c r="E8" s="55"/>
    </row>
    <row r="9" ht="17.25" customHeight="1" spans="1:6" x14ac:dyDescent="0.25">
      <c r="A9" s="33"/>
      <c r="B9" s="337"/>
      <c r="C9" s="91"/>
      <c r="D9" s="91"/>
      <c r="E9" s="33"/>
    </row>
    <row r="10" ht="17.25" customHeight="1" spans="1:6" x14ac:dyDescent="0.25">
      <c r="A10" s="256"/>
      <c r="B10" s="491"/>
      <c r="C10" s="27"/>
      <c r="D10" s="27"/>
      <c r="E10" s="4"/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4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7" width="9.147857142857141" style="24" customWidth="1"/>
    <col min="8" max="12" width="10.005" style="24" customWidth="1"/>
    <col min="13" max="13" width="12.43357142857143" style="24" hidden="1" customWidth="1"/>
    <col min="14" max="16" width="10.005" style="24" customWidth="1"/>
    <col min="17" max="17" width="10.290714285714287" style="24" customWidth="1"/>
    <col min="18" max="18" width="12.43357142857143" style="4" customWidth="1"/>
  </cols>
  <sheetData>
    <row r="1" ht="17.25" customHeight="1" spans="1:19" x14ac:dyDescent="0.25">
      <c r="A1" s="184" t="s">
        <v>0</v>
      </c>
      <c r="B1" s="63" t="s">
        <v>6</v>
      </c>
      <c r="C1" s="63" t="s">
        <v>8</v>
      </c>
      <c r="D1" s="63" t="s">
        <v>9</v>
      </c>
      <c r="E1" s="63" t="s">
        <v>17</v>
      </c>
      <c r="F1" s="63" t="s">
        <v>131</v>
      </c>
      <c r="G1" s="63" t="s">
        <v>11</v>
      </c>
      <c r="H1" s="63" t="s">
        <v>40</v>
      </c>
      <c r="I1" s="63" t="s">
        <v>1442</v>
      </c>
      <c r="J1" s="63" t="s">
        <v>7</v>
      </c>
      <c r="K1" s="63" t="s">
        <v>3</v>
      </c>
      <c r="L1" s="63" t="s">
        <v>13</v>
      </c>
      <c r="M1" s="541" t="s">
        <v>1476</v>
      </c>
      <c r="N1" s="63" t="s">
        <v>46</v>
      </c>
      <c r="O1" s="63" t="s">
        <v>1477</v>
      </c>
      <c r="P1" s="63" t="s">
        <v>1478</v>
      </c>
      <c r="Q1" s="63"/>
      <c r="R1" s="4"/>
    </row>
    <row r="2" ht="17.25" customHeight="1" spans="1:19" x14ac:dyDescent="0.25">
      <c r="A2" s="17">
        <v>44959</v>
      </c>
      <c r="B2" s="32">
        <v>12</v>
      </c>
      <c r="C2" s="32">
        <v>12</v>
      </c>
      <c r="D2" s="32">
        <v>12</v>
      </c>
      <c r="E2" s="32">
        <v>3</v>
      </c>
      <c r="F2" s="18"/>
      <c r="G2" s="18"/>
      <c r="H2" s="18"/>
      <c r="I2" s="18"/>
      <c r="J2" s="18"/>
      <c r="K2" s="18"/>
      <c r="L2" s="18"/>
      <c r="M2" s="437"/>
      <c r="N2" s="18"/>
      <c r="O2" s="18"/>
      <c r="P2" s="18"/>
      <c r="Q2" s="18"/>
      <c r="R2" s="4"/>
    </row>
    <row r="3" ht="17.25" customHeight="1" spans="1:19" x14ac:dyDescent="0.25">
      <c r="A3" s="57" t="s">
        <v>982</v>
      </c>
      <c r="B3" s="36"/>
      <c r="C3" s="36"/>
      <c r="D3" s="32">
        <v>120</v>
      </c>
      <c r="E3" s="36"/>
      <c r="F3" s="32">
        <v>120</v>
      </c>
      <c r="G3" s="32">
        <v>74</v>
      </c>
      <c r="H3" s="32">
        <v>100</v>
      </c>
      <c r="I3" s="32">
        <v>50</v>
      </c>
      <c r="J3" s="18"/>
      <c r="K3" s="18"/>
      <c r="L3" s="18"/>
      <c r="M3" s="437"/>
      <c r="N3" s="18"/>
      <c r="O3" s="18"/>
      <c r="P3" s="18"/>
      <c r="Q3" s="36"/>
      <c r="R3" s="4"/>
    </row>
    <row r="4" ht="17.25" customHeight="1" spans="1:19" x14ac:dyDescent="0.25">
      <c r="A4" s="57" t="s">
        <v>371</v>
      </c>
      <c r="B4" s="58"/>
      <c r="C4" s="58"/>
      <c r="D4" s="58"/>
      <c r="E4" s="58"/>
      <c r="F4" s="58"/>
      <c r="G4" s="70">
        <v>46</v>
      </c>
      <c r="H4" s="58"/>
      <c r="I4" s="58"/>
      <c r="J4" s="58"/>
      <c r="K4" s="58"/>
      <c r="L4" s="58"/>
      <c r="M4" s="434"/>
      <c r="N4" s="58"/>
      <c r="O4" s="58"/>
      <c r="P4" s="58"/>
      <c r="Q4" s="58"/>
      <c r="R4" s="4"/>
    </row>
    <row r="5" ht="17.25" customHeight="1" spans="1:19" x14ac:dyDescent="0.25">
      <c r="A5" s="108" t="s">
        <v>1472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439"/>
      <c r="N5" s="237"/>
      <c r="O5" s="237"/>
      <c r="P5" s="237"/>
      <c r="Q5" s="109">
        <f>SUM(R7:R9)</f>
      </c>
      <c r="R5" s="4"/>
    </row>
    <row r="6" ht="17.25" customHeight="1" spans="1:19" x14ac:dyDescent="0.25">
      <c r="A6" s="85">
        <v>44988</v>
      </c>
      <c r="B6" s="68"/>
      <c r="C6" s="68"/>
      <c r="D6" s="68"/>
      <c r="E6" s="68"/>
      <c r="F6" s="68"/>
      <c r="G6" s="67">
        <v>60</v>
      </c>
      <c r="H6" s="68"/>
      <c r="I6" s="68"/>
      <c r="J6" s="67">
        <v>30</v>
      </c>
      <c r="K6" s="67">
        <v>30</v>
      </c>
      <c r="L6" s="68"/>
      <c r="M6" s="436"/>
      <c r="N6" s="68"/>
      <c r="O6" s="68"/>
      <c r="P6" s="68"/>
      <c r="Q6" s="68"/>
      <c r="R6" s="4"/>
    </row>
    <row r="7" ht="17.25" customHeight="1" spans="1:19" x14ac:dyDescent="0.25">
      <c r="A7" s="17" t="s">
        <v>1195</v>
      </c>
      <c r="B7" s="70">
        <v>50</v>
      </c>
      <c r="C7" s="70">
        <v>50</v>
      </c>
      <c r="D7" s="70">
        <v>100</v>
      </c>
      <c r="E7" s="73"/>
      <c r="F7" s="73"/>
      <c r="G7" s="70">
        <v>140</v>
      </c>
      <c r="H7" s="73"/>
      <c r="I7" s="73"/>
      <c r="J7" s="70">
        <v>50</v>
      </c>
      <c r="K7" s="70">
        <v>50</v>
      </c>
      <c r="L7" s="70">
        <v>100</v>
      </c>
      <c r="M7" s="434"/>
      <c r="N7" s="58"/>
      <c r="O7" s="58"/>
      <c r="P7" s="58"/>
      <c r="Q7" s="73"/>
      <c r="R7" s="4"/>
    </row>
    <row r="8" ht="17.25" customHeight="1" spans="1:19" x14ac:dyDescent="0.25">
      <c r="A8" s="57" t="s">
        <v>1037</v>
      </c>
      <c r="B8" s="32">
        <v>100</v>
      </c>
      <c r="C8" s="32">
        <v>100</v>
      </c>
      <c r="D8" s="32">
        <v>40</v>
      </c>
      <c r="E8" s="36"/>
      <c r="F8" s="36"/>
      <c r="G8" s="36"/>
      <c r="H8" s="36"/>
      <c r="I8" s="36"/>
      <c r="J8" s="32">
        <v>25</v>
      </c>
      <c r="K8" s="32">
        <v>25</v>
      </c>
      <c r="L8" s="32">
        <v>160</v>
      </c>
      <c r="M8" s="437"/>
      <c r="N8" s="18"/>
      <c r="O8" s="18"/>
      <c r="P8" s="18"/>
      <c r="Q8" s="36"/>
      <c r="R8" s="4"/>
    </row>
    <row r="9" ht="17.25" customHeight="1" spans="1:19" x14ac:dyDescent="0.25">
      <c r="A9" s="108" t="s">
        <v>1467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109">
        <f>SUM(H10:H13)</f>
      </c>
      <c r="H9" s="109">
        <f>SUM(I10:I13)</f>
      </c>
      <c r="I9" s="109">
        <f>SUM(J10:J13)</f>
      </c>
      <c r="J9" s="109">
        <f>SUM(K10:K13)</f>
      </c>
      <c r="K9" s="109">
        <f>SUM(L10:L13)</f>
      </c>
      <c r="L9" s="109">
        <f>SUM(M10:M13)</f>
      </c>
      <c r="M9" s="439"/>
      <c r="N9" s="237"/>
      <c r="O9" s="237"/>
      <c r="P9" s="237"/>
      <c r="Q9" s="109">
        <f>SUM(R10:R13)</f>
      </c>
      <c r="R9" s="4"/>
    </row>
    <row r="10" ht="17.25" customHeight="1" spans="1:19" x14ac:dyDescent="0.25">
      <c r="A10" s="277">
        <v>44930</v>
      </c>
      <c r="B10" s="49">
        <v>-12</v>
      </c>
      <c r="C10" s="49">
        <v>-12</v>
      </c>
      <c r="D10" s="49">
        <v>-12</v>
      </c>
      <c r="E10" s="49">
        <v>-3</v>
      </c>
      <c r="F10" s="50"/>
      <c r="G10" s="50"/>
      <c r="H10" s="50"/>
      <c r="I10" s="50"/>
      <c r="J10" s="50"/>
      <c r="K10" s="50"/>
      <c r="L10" s="50"/>
      <c r="M10" s="542"/>
      <c r="N10" s="50"/>
      <c r="O10" s="50"/>
      <c r="P10" s="50"/>
      <c r="Q10" s="50"/>
      <c r="R10" s="215" t="s">
        <v>757</v>
      </c>
    </row>
    <row r="11" ht="17.25" customHeight="1" spans="1:19" x14ac:dyDescent="0.25">
      <c r="A11" s="48">
        <v>45203</v>
      </c>
      <c r="B11" s="50"/>
      <c r="C11" s="50"/>
      <c r="D11" s="50"/>
      <c r="E11" s="50"/>
      <c r="F11" s="50"/>
      <c r="G11" s="50"/>
      <c r="H11" s="50"/>
      <c r="I11" s="49">
        <v>-30</v>
      </c>
      <c r="J11" s="50"/>
      <c r="K11" s="50"/>
      <c r="L11" s="50"/>
      <c r="M11" s="542"/>
      <c r="N11" s="50"/>
      <c r="O11" s="50"/>
      <c r="P11" s="50"/>
      <c r="Q11" s="50"/>
      <c r="R11" s="215" t="s">
        <v>757</v>
      </c>
    </row>
    <row r="12" ht="17.25" customHeight="1" spans="1:19" x14ac:dyDescent="0.25">
      <c r="A12" s="543">
        <v>45234</v>
      </c>
      <c r="B12" s="544"/>
      <c r="C12" s="544"/>
      <c r="D12" s="544"/>
      <c r="E12" s="544"/>
      <c r="F12" s="544"/>
      <c r="G12" s="544"/>
      <c r="H12" s="545">
        <v>300</v>
      </c>
      <c r="I12" s="545">
        <v>70</v>
      </c>
      <c r="J12" s="544"/>
      <c r="K12" s="544"/>
      <c r="L12" s="544"/>
      <c r="M12" s="546">
        <v>15</v>
      </c>
      <c r="N12" s="544"/>
      <c r="O12" s="544"/>
      <c r="P12" s="544"/>
      <c r="Q12" s="544"/>
      <c r="R12" s="547" t="s">
        <v>1479</v>
      </c>
    </row>
    <row r="13" ht="17.25" customHeight="1" spans="1:19" x14ac:dyDescent="0.25">
      <c r="A13" s="108" t="s">
        <v>1468</v>
      </c>
      <c r="B13" s="109">
        <f>SUM(C14:C16)</f>
      </c>
      <c r="C13" s="109">
        <f>SUM(D14:D16)</f>
      </c>
      <c r="D13" s="109">
        <f>SUM(E14:E16)</f>
      </c>
      <c r="E13" s="109">
        <f>SUM(F14:F16)</f>
      </c>
      <c r="F13" s="109">
        <f>SUM(G14:G16)</f>
      </c>
      <c r="G13" s="109">
        <f>SUM(H14:H16)</f>
      </c>
      <c r="H13" s="109">
        <f>SUM(I14:I16)</f>
      </c>
      <c r="I13" s="109">
        <f>SUM(J14:J16)</f>
      </c>
      <c r="J13" s="109">
        <f>SUM(K14:K16)</f>
      </c>
      <c r="K13" s="109">
        <f>SUM(L14:L16)</f>
      </c>
      <c r="L13" s="109">
        <f>SUM(M14:M16)</f>
      </c>
      <c r="M13" s="75">
        <f>SUM(N14:N16)</f>
      </c>
      <c r="N13" s="237"/>
      <c r="O13" s="237"/>
      <c r="P13" s="237"/>
      <c r="Q13" s="109">
        <f>SUM(R14:R16)</f>
      </c>
      <c r="R13" s="4"/>
    </row>
    <row r="14" ht="17.25" customHeight="1" spans="1:19" x14ac:dyDescent="0.25">
      <c r="A14" s="85" t="s">
        <v>291</v>
      </c>
      <c r="B14" s="36"/>
      <c r="C14" s="32">
        <v>20</v>
      </c>
      <c r="D14" s="36"/>
      <c r="E14" s="36"/>
      <c r="F14" s="36"/>
      <c r="G14" s="32">
        <v>50</v>
      </c>
      <c r="H14" s="36"/>
      <c r="I14" s="36"/>
      <c r="J14" s="32">
        <v>30</v>
      </c>
      <c r="K14" s="32">
        <v>30</v>
      </c>
      <c r="L14" s="32">
        <v>50</v>
      </c>
      <c r="M14" s="441"/>
      <c r="N14" s="32">
        <v>20</v>
      </c>
      <c r="O14" s="18"/>
      <c r="P14" s="18"/>
      <c r="Q14" s="36"/>
      <c r="R14" s="4"/>
    </row>
    <row r="15" ht="17.25" customHeight="1" spans="1:19" x14ac:dyDescent="0.25">
      <c r="A15" s="8" t="s">
        <v>1480</v>
      </c>
      <c r="B15" s="73"/>
      <c r="C15" s="73"/>
      <c r="D15" s="73"/>
      <c r="E15" s="73"/>
      <c r="F15" s="70">
        <v>60</v>
      </c>
      <c r="G15" s="70">
        <v>120</v>
      </c>
      <c r="H15" s="73"/>
      <c r="I15" s="73"/>
      <c r="J15" s="73"/>
      <c r="K15" s="73"/>
      <c r="L15" s="73"/>
      <c r="M15" s="443"/>
      <c r="N15" s="73"/>
      <c r="O15" s="73"/>
      <c r="P15" s="73"/>
      <c r="Q15" s="73"/>
      <c r="R15" s="4"/>
    </row>
    <row r="16" ht="17.25" customHeight="1" spans="1:19" x14ac:dyDescent="0.25">
      <c r="A16" s="108" t="s">
        <v>1470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109">
        <f>SUM(M18:M20)</f>
      </c>
      <c r="M16" s="75">
        <f>SUM(N18:N20)</f>
      </c>
      <c r="N16" s="109">
        <f>SUM(O18:O20)</f>
      </c>
      <c r="O16" s="109">
        <f>SUM(P18:P20)</f>
      </c>
      <c r="P16" s="109">
        <f>SUM(Q18:Q20)</f>
      </c>
      <c r="Q16" s="109">
        <f>SUM(R18:R20)</f>
      </c>
      <c r="R16" s="4"/>
    </row>
    <row r="17" ht="17.25" customHeight="1" spans="1:19" x14ac:dyDescent="0.25">
      <c r="A17" s="85">
        <v>45113</v>
      </c>
      <c r="B17" s="68"/>
      <c r="C17" s="67">
        <v>80</v>
      </c>
      <c r="D17" s="68"/>
      <c r="E17" s="68"/>
      <c r="F17" s="68"/>
      <c r="G17" s="67">
        <v>40</v>
      </c>
      <c r="H17" s="68"/>
      <c r="I17" s="68"/>
      <c r="J17" s="68"/>
      <c r="K17" s="68"/>
      <c r="L17" s="67">
        <v>160</v>
      </c>
      <c r="M17" s="436"/>
      <c r="N17" s="67">
        <v>80</v>
      </c>
      <c r="O17" s="68"/>
      <c r="P17" s="68"/>
      <c r="Q17" s="68"/>
      <c r="R17" s="4"/>
    </row>
    <row r="18" ht="17.25" customHeight="1" spans="1:19" x14ac:dyDescent="0.25">
      <c r="A18" s="17">
        <v>45144</v>
      </c>
      <c r="B18" s="36"/>
      <c r="C18" s="36"/>
      <c r="D18" s="32">
        <v>43</v>
      </c>
      <c r="E18" s="36"/>
      <c r="F18" s="36"/>
      <c r="G18" s="32">
        <v>117</v>
      </c>
      <c r="H18" s="36"/>
      <c r="I18" s="36"/>
      <c r="J18" s="36"/>
      <c r="K18" s="36"/>
      <c r="L18" s="36"/>
      <c r="M18" s="441"/>
      <c r="N18" s="36"/>
      <c r="O18" s="32">
        <v>80</v>
      </c>
      <c r="P18" s="32">
        <v>80</v>
      </c>
      <c r="Q18" s="36"/>
      <c r="R18" s="4"/>
    </row>
    <row r="19" ht="17.25" customHeight="1" spans="1:19" x14ac:dyDescent="0.25">
      <c r="A19" s="108" t="s">
        <v>1471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109">
        <f>SUM(K21:K23)</f>
      </c>
      <c r="K19" s="109">
        <f>SUM(L21:L23)</f>
      </c>
      <c r="L19" s="109">
        <f>SUM(M21:M23)</f>
      </c>
      <c r="M19" s="75">
        <f>SUM(N21:N23)</f>
      </c>
      <c r="N19" s="109">
        <f>SUM(O21:O23)</f>
      </c>
      <c r="O19" s="109">
        <f>SUM(P21:P23)</f>
      </c>
      <c r="P19" s="109">
        <f>SUM(Q21:Q23)</f>
      </c>
      <c r="Q19" s="109">
        <f>SUM(R21:R23)</f>
      </c>
      <c r="R19" s="4"/>
    </row>
    <row r="20" ht="17.25" customHeight="1" spans="1:19" x14ac:dyDescent="0.25">
      <c r="A20" s="17">
        <v>44933</v>
      </c>
      <c r="B20" s="18"/>
      <c r="C20" s="18"/>
      <c r="D20" s="18"/>
      <c r="E20" s="18"/>
      <c r="F20" s="18"/>
      <c r="G20" s="18"/>
      <c r="H20" s="32">
        <v>50</v>
      </c>
      <c r="I20" s="18"/>
      <c r="J20" s="18"/>
      <c r="K20" s="18"/>
      <c r="L20" s="18"/>
      <c r="M20" s="437"/>
      <c r="N20" s="18"/>
      <c r="O20" s="18"/>
      <c r="P20" s="18"/>
      <c r="Q20" s="18"/>
      <c r="R20" s="4"/>
    </row>
    <row r="21" ht="17.25" customHeight="1" spans="1:19" x14ac:dyDescent="0.25">
      <c r="A21" s="108" t="s">
        <v>1463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75">
        <f>SUM(N24:N25)</f>
      </c>
      <c r="N21" s="109">
        <f>SUM(O24:O25)</f>
      </c>
      <c r="O21" s="109">
        <f>SUM(P24:P25)</f>
      </c>
      <c r="P21" s="109">
        <f>SUM(Q24:Q25)</f>
      </c>
      <c r="Q21" s="109">
        <f>SUM(R24:R25)</f>
      </c>
      <c r="R21" s="4"/>
    </row>
    <row r="22" ht="17.25" customHeight="1" spans="1:19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37"/>
      <c r="N22" s="18"/>
      <c r="O22" s="18"/>
      <c r="P22" s="18"/>
      <c r="Q22" s="18"/>
      <c r="R22" s="4"/>
    </row>
    <row r="23" ht="17.25" customHeight="1" spans="1:19" x14ac:dyDescent="0.25">
      <c r="A23" s="108" t="s">
        <v>1464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109">
        <f>SUM(P26:P27)</f>
      </c>
      <c r="P23" s="109">
        <f>SUM(Q26:Q27)</f>
      </c>
      <c r="Q23" s="109">
        <f>SUM(R26:R27)</f>
      </c>
      <c r="R23" s="4"/>
    </row>
    <row r="24" ht="17.25" customHeight="1" spans="1:19" x14ac:dyDescent="0.25">
      <c r="A24" s="17">
        <v>45147</v>
      </c>
      <c r="B24" s="36"/>
      <c r="C24" s="36"/>
      <c r="D24" s="32">
        <v>-70</v>
      </c>
      <c r="E24" s="36"/>
      <c r="F24" s="32">
        <v>-29</v>
      </c>
      <c r="G24" s="32">
        <v>-100</v>
      </c>
      <c r="H24" s="36"/>
      <c r="I24" s="36"/>
      <c r="J24" s="32">
        <v>-68</v>
      </c>
      <c r="K24" s="36"/>
      <c r="L24" s="36"/>
      <c r="M24" s="441"/>
      <c r="N24" s="36"/>
      <c r="O24" s="32">
        <v>-10</v>
      </c>
      <c r="P24" s="36"/>
      <c r="Q24" s="36"/>
      <c r="R24" s="4"/>
    </row>
    <row r="25" ht="17.25" customHeight="1" spans="1:19" x14ac:dyDescent="0.25">
      <c r="A25" s="85">
        <v>45239</v>
      </c>
      <c r="B25" s="32">
        <v>-63</v>
      </c>
      <c r="C25" s="36"/>
      <c r="D25" s="36"/>
      <c r="E25" s="36"/>
      <c r="F25" s="32">
        <v>-32</v>
      </c>
      <c r="G25" s="32">
        <v>-197</v>
      </c>
      <c r="H25" s="36"/>
      <c r="I25" s="36"/>
      <c r="J25" s="36"/>
      <c r="K25" s="36"/>
      <c r="L25" s="36"/>
      <c r="M25" s="441"/>
      <c r="N25" s="32">
        <v>-5</v>
      </c>
      <c r="O25" s="36"/>
      <c r="P25" s="36"/>
      <c r="Q25" s="36"/>
      <c r="R25" s="4"/>
    </row>
    <row r="26" ht="17.25" customHeight="1" spans="1:19" x14ac:dyDescent="0.25">
      <c r="A26" s="17" t="s">
        <v>819</v>
      </c>
      <c r="B26" s="32">
        <v>-43</v>
      </c>
      <c r="C26" s="36"/>
      <c r="D26" s="36"/>
      <c r="E26" s="36"/>
      <c r="F26" s="32">
        <v>-40</v>
      </c>
      <c r="G26" s="32">
        <v>-100</v>
      </c>
      <c r="H26" s="36"/>
      <c r="I26" s="36"/>
      <c r="J26" s="36"/>
      <c r="K26" s="36"/>
      <c r="L26" s="32">
        <v>-101</v>
      </c>
      <c r="M26" s="441"/>
      <c r="N26" s="32">
        <v>-24</v>
      </c>
      <c r="O26" s="32">
        <v>-35</v>
      </c>
      <c r="P26" s="36"/>
      <c r="Q26" s="36"/>
      <c r="R26" s="4"/>
    </row>
    <row r="27" ht="17.25" customHeight="1" spans="1:19" x14ac:dyDescent="0.25">
      <c r="A27" s="108" t="s">
        <v>1465</v>
      </c>
      <c r="B27" s="109">
        <f>SUM(C28:C31)</f>
      </c>
      <c r="C27" s="109">
        <f>SUM(D28:D31)</f>
      </c>
      <c r="D27" s="109">
        <f>SUM(E28:E31)</f>
      </c>
      <c r="E27" s="109">
        <f>SUM(F28:F31)</f>
      </c>
      <c r="F27" s="109">
        <f>SUM(G28:G31)</f>
      </c>
      <c r="G27" s="109">
        <f>SUM(H28:H31)</f>
      </c>
      <c r="H27" s="109">
        <f>SUM(I28:I31)</f>
      </c>
      <c r="I27" s="109">
        <f>SUM(J28:J31)</f>
      </c>
      <c r="J27" s="109">
        <f>SUM(K28:K31)</f>
      </c>
      <c r="K27" s="109">
        <f>SUM(L28:L31)</f>
      </c>
      <c r="L27" s="109">
        <f>SUM(M28:M31)</f>
      </c>
      <c r="M27" s="109">
        <f>SUM(N28:N31)</f>
      </c>
      <c r="N27" s="109">
        <f>SUM(O28:O31)</f>
      </c>
      <c r="O27" s="109">
        <f>SUM(P28:P31)</f>
      </c>
      <c r="P27" s="109">
        <f>SUM(Q28:Q31)</f>
      </c>
      <c r="Q27" s="109">
        <f>SUM(R28:R31)</f>
      </c>
      <c r="R27" s="4"/>
    </row>
    <row r="28" ht="17.25" customHeight="1" spans="1:19" x14ac:dyDescent="0.25">
      <c r="A28" s="17">
        <v>45026</v>
      </c>
      <c r="B28" s="36"/>
      <c r="C28" s="32">
        <v>-120</v>
      </c>
      <c r="D28" s="32">
        <v>-100</v>
      </c>
      <c r="E28" s="36"/>
      <c r="F28" s="36"/>
      <c r="G28" s="32">
        <v>-100</v>
      </c>
      <c r="H28" s="32">
        <v>-150</v>
      </c>
      <c r="I28" s="32">
        <v>-20</v>
      </c>
      <c r="J28" s="32">
        <v>-41</v>
      </c>
      <c r="K28" s="32">
        <v>-90</v>
      </c>
      <c r="L28" s="36"/>
      <c r="M28" s="441"/>
      <c r="N28" s="32">
        <v>-26</v>
      </c>
      <c r="O28" s="32">
        <v>-21</v>
      </c>
      <c r="P28" s="32">
        <v>-40</v>
      </c>
      <c r="Q28" s="36"/>
      <c r="R28" s="4"/>
    </row>
    <row r="29" ht="17.25" customHeight="1" spans="1:19" x14ac:dyDescent="0.25">
      <c r="A29" s="108" t="s">
        <v>1466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109">
        <f>SUM(O32:O33)</f>
      </c>
      <c r="O29" s="109">
        <f>SUM(P32:P33)</f>
      </c>
      <c r="P29" s="109">
        <f>SUM(Q32:Q33)</f>
      </c>
      <c r="Q29" s="109">
        <f>SUM(R32:R33)</f>
      </c>
      <c r="R29" s="4"/>
    </row>
    <row r="30" ht="17.25" customHeight="1" spans="1:19" x14ac:dyDescent="0.25">
      <c r="A30" s="17" t="s">
        <v>348</v>
      </c>
      <c r="B30" s="36"/>
      <c r="C30" s="32">
        <v>-30</v>
      </c>
      <c r="D30" s="32">
        <v>-131</v>
      </c>
      <c r="E30" s="36"/>
      <c r="F30" s="32">
        <v>-65</v>
      </c>
      <c r="G30" s="32">
        <v>-113</v>
      </c>
      <c r="H30" s="36"/>
      <c r="I30" s="36"/>
      <c r="J30" s="32">
        <v>-22</v>
      </c>
      <c r="K30" s="32">
        <v>-9</v>
      </c>
      <c r="L30" s="32">
        <v>-102</v>
      </c>
      <c r="M30" s="441"/>
      <c r="N30" s="36"/>
      <c r="O30" s="32">
        <v>-14</v>
      </c>
      <c r="P30" s="32">
        <v>-21</v>
      </c>
      <c r="Q30" s="36"/>
      <c r="R30" s="4"/>
    </row>
    <row r="31" ht="17.25" customHeight="1" spans="1:19" x14ac:dyDescent="0.25">
      <c r="A31" s="108" t="s">
        <v>1481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109">
        <f>SUM(M34:M35)</f>
      </c>
      <c r="M31" s="109">
        <f>SUM(N34:N35)</f>
      </c>
      <c r="N31" s="109">
        <f>SUM(O34:O35)</f>
      </c>
      <c r="O31" s="109">
        <f>SUM(P34:P35)</f>
      </c>
      <c r="P31" s="109">
        <f>SUM(Q34:Q35)</f>
      </c>
      <c r="Q31" s="109">
        <f>SUM(R34:R35)</f>
      </c>
      <c r="R31" s="4"/>
    </row>
    <row r="32" ht="17.25" customHeight="1" spans="1:19" x14ac:dyDescent="0.25">
      <c r="A32" s="85" t="s">
        <v>849</v>
      </c>
      <c r="B32" s="32">
        <v>-20</v>
      </c>
      <c r="C32" s="32">
        <v>-8</v>
      </c>
      <c r="D32" s="18"/>
      <c r="E32" s="18"/>
      <c r="F32" s="18"/>
      <c r="G32" s="18"/>
      <c r="H32" s="18"/>
      <c r="I32" s="18"/>
      <c r="J32" s="18"/>
      <c r="K32" s="18"/>
      <c r="L32" s="18"/>
      <c r="M32" s="437"/>
      <c r="N32" s="18"/>
      <c r="O32" s="18"/>
      <c r="P32" s="18"/>
      <c r="Q32" s="18"/>
      <c r="R32" s="4"/>
    </row>
    <row r="33" ht="17.25" customHeight="1" spans="1:19" x14ac:dyDescent="0.25">
      <c r="A33" s="8" t="s">
        <v>850</v>
      </c>
      <c r="B33" s="58"/>
      <c r="C33" s="70">
        <v>-22</v>
      </c>
      <c r="D33" s="58"/>
      <c r="E33" s="58"/>
      <c r="F33" s="58"/>
      <c r="G33" s="58"/>
      <c r="H33" s="58"/>
      <c r="I33" s="58"/>
      <c r="J33" s="58"/>
      <c r="K33" s="58"/>
      <c r="L33" s="70">
        <v>-11</v>
      </c>
      <c r="M33" s="434"/>
      <c r="N33" s="58"/>
      <c r="O33" s="58"/>
      <c r="P33" s="58"/>
      <c r="Q33" s="58"/>
      <c r="R33" s="4"/>
    </row>
    <row r="34" ht="17.25" customHeight="1" spans="1:19" x14ac:dyDescent="0.25">
      <c r="A34" s="108" t="s">
        <v>1482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109">
        <f>SUM(L36:L38)</f>
      </c>
      <c r="L34" s="109">
        <f>SUM(M36:M38)</f>
      </c>
      <c r="M34" s="109">
        <f>SUM(N36:N38)</f>
      </c>
      <c r="N34" s="109">
        <f>SUM(O36:O38)</f>
      </c>
      <c r="O34" s="109">
        <f>SUM(P36:P38)</f>
      </c>
      <c r="P34" s="109">
        <f>SUM(Q36:Q38)</f>
      </c>
      <c r="Q34" s="109">
        <f>SUM(R36:R38)</f>
      </c>
      <c r="R34" s="4"/>
    </row>
    <row r="35" ht="17.25" customHeight="1" spans="1:19" x14ac:dyDescent="0.25">
      <c r="A35" s="85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436"/>
      <c r="N35" s="68"/>
      <c r="O35" s="68"/>
      <c r="P35" s="68"/>
      <c r="Q35" s="68"/>
      <c r="R35" s="4"/>
    </row>
    <row r="36" ht="17.25" customHeight="1" spans="1:19" x14ac:dyDescent="0.25">
      <c r="A36" s="108" t="s">
        <v>1483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109">
        <f>SUM(M39:M40)</f>
      </c>
      <c r="M36" s="109">
        <f>SUM(N39:N40)</f>
      </c>
      <c r="N36" s="109">
        <f>SUM(O39:O40)</f>
      </c>
      <c r="O36" s="109">
        <f>SUM(P39:P40)</f>
      </c>
      <c r="P36" s="109">
        <f>SUM(Q39:Q40)</f>
      </c>
      <c r="Q36" s="109">
        <f>SUM(R39:R40)</f>
      </c>
      <c r="R36" s="4"/>
    </row>
    <row r="37" ht="17.25" customHeight="1" spans="1:19" x14ac:dyDescent="0.25">
      <c r="A37" s="85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436"/>
      <c r="N37" s="68"/>
      <c r="O37" s="68"/>
      <c r="P37" s="68"/>
      <c r="Q37" s="68"/>
      <c r="R37" s="4"/>
    </row>
    <row r="38" ht="17.25" customHeight="1" spans="1:19" x14ac:dyDescent="0.25">
      <c r="A38" s="108" t="s">
        <v>1484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109">
        <f>SUM(K41:K42)</f>
      </c>
      <c r="K38" s="109">
        <f>SUM(L41:L42)</f>
      </c>
      <c r="L38" s="109">
        <f>SUM(M41:M42)</f>
      </c>
      <c r="M38" s="109">
        <f>SUM(N41:N42)</f>
      </c>
      <c r="N38" s="109">
        <f>SUM(O41:O42)</f>
      </c>
      <c r="O38" s="109">
        <f>SUM(P41:P42)</f>
      </c>
      <c r="P38" s="109">
        <f>SUM(Q41:Q42)</f>
      </c>
      <c r="Q38" s="109">
        <f>SUM(R41:R42)</f>
      </c>
      <c r="R38" s="4"/>
    </row>
    <row r="39" ht="17.25" customHeight="1" spans="1:19" x14ac:dyDescent="0.25">
      <c r="A39" s="85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436"/>
      <c r="N39" s="68"/>
      <c r="O39" s="68"/>
      <c r="P39" s="68"/>
      <c r="Q39" s="68"/>
      <c r="R39" s="4"/>
    </row>
    <row r="40" ht="17.25" customHeight="1" spans="1:19" x14ac:dyDescent="0.25">
      <c r="A40" s="108" t="s">
        <v>1485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109">
        <f>SUM(N43:N44)</f>
      </c>
      <c r="N40" s="109">
        <f>SUM(O43:O44)</f>
      </c>
      <c r="O40" s="109">
        <f>SUM(P43:P44)</f>
      </c>
      <c r="P40" s="109">
        <f>SUM(Q43:Q44)</f>
      </c>
      <c r="Q40" s="109">
        <f>SUM(R43:R44)</f>
      </c>
      <c r="R40" s="4"/>
    </row>
    <row r="41" ht="17.25" customHeight="1" spans="1:19" x14ac:dyDescent="0.25">
      <c r="A41" s="85"/>
      <c r="B41" s="94"/>
      <c r="C41" s="68"/>
      <c r="D41" s="94"/>
      <c r="E41" s="94"/>
      <c r="F41" s="94"/>
      <c r="G41" s="94"/>
      <c r="H41" s="94"/>
      <c r="I41" s="94"/>
      <c r="J41" s="94"/>
      <c r="K41" s="94"/>
      <c r="L41" s="68"/>
      <c r="M41" s="440"/>
      <c r="N41" s="68"/>
      <c r="O41" s="94"/>
      <c r="P41" s="94"/>
      <c r="Q41" s="94"/>
      <c r="R41" s="4"/>
    </row>
    <row r="42" ht="17.25" customHeight="1" spans="1:19" x14ac:dyDescent="0.25">
      <c r="A42" s="108" t="s">
        <v>1486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109">
        <f>SUM(N45:N46)</f>
      </c>
      <c r="N42" s="109">
        <f>SUM(O45:O46)</f>
      </c>
      <c r="O42" s="109">
        <f>SUM(P45:P46)</f>
      </c>
      <c r="P42" s="109">
        <f>SUM(Q45:Q46)</f>
      </c>
      <c r="Q42" s="109">
        <f>SUM(R45:R46)</f>
      </c>
      <c r="R42" s="4"/>
    </row>
    <row r="43" ht="17.25" customHeight="1" spans="1:19" x14ac:dyDescent="0.25">
      <c r="A43" s="85" t="s">
        <v>909</v>
      </c>
      <c r="B43" s="94"/>
      <c r="C43" s="67">
        <v>-20</v>
      </c>
      <c r="D43" s="94"/>
      <c r="E43" s="94"/>
      <c r="F43" s="94"/>
      <c r="G43" s="94"/>
      <c r="H43" s="94"/>
      <c r="I43" s="94"/>
      <c r="J43" s="94"/>
      <c r="K43" s="94"/>
      <c r="L43" s="67">
        <v>-43</v>
      </c>
      <c r="M43" s="440"/>
      <c r="N43" s="67">
        <v>-20</v>
      </c>
      <c r="O43" s="94"/>
      <c r="P43" s="94"/>
      <c r="Q43" s="94"/>
      <c r="R43" s="4"/>
    </row>
    <row r="44" ht="17.25" customHeight="1" spans="1:19" x14ac:dyDescent="0.25">
      <c r="A44" s="85"/>
      <c r="B44" s="94"/>
      <c r="C44" s="68"/>
      <c r="D44" s="94"/>
      <c r="E44" s="94"/>
      <c r="F44" s="94"/>
      <c r="G44" s="94"/>
      <c r="H44" s="94"/>
      <c r="I44" s="94"/>
      <c r="J44" s="94"/>
      <c r="K44" s="94"/>
      <c r="L44" s="68"/>
      <c r="M44" s="440"/>
      <c r="N44" s="68"/>
      <c r="O44" s="94"/>
      <c r="P44" s="94"/>
      <c r="Q44" s="94"/>
      <c r="R44" s="4"/>
    </row>
    <row r="45" ht="17.25" customHeight="1" spans="1:19" x14ac:dyDescent="0.25">
      <c r="A45" s="85"/>
      <c r="B45" s="94"/>
      <c r="C45" s="68"/>
      <c r="D45" s="94"/>
      <c r="E45" s="94"/>
      <c r="F45" s="94"/>
      <c r="G45" s="94"/>
      <c r="H45" s="94"/>
      <c r="I45" s="94"/>
      <c r="J45" s="94"/>
      <c r="K45" s="94"/>
      <c r="L45" s="68"/>
      <c r="M45" s="440"/>
      <c r="N45" s="68"/>
      <c r="O45" s="94"/>
      <c r="P45" s="94"/>
      <c r="Q45" s="94"/>
      <c r="R45" s="4"/>
    </row>
    <row r="46" ht="17.25" customHeight="1" spans="1:19" x14ac:dyDescent="0.25">
      <c r="A46" s="85"/>
      <c r="B46" s="94"/>
      <c r="C46" s="68"/>
      <c r="D46" s="94"/>
      <c r="E46" s="94"/>
      <c r="F46" s="94"/>
      <c r="G46" s="94"/>
      <c r="H46" s="94"/>
      <c r="I46" s="94"/>
      <c r="J46" s="94"/>
      <c r="K46" s="94"/>
      <c r="L46" s="68"/>
      <c r="M46" s="440"/>
      <c r="N46" s="68"/>
      <c r="O46" s="94"/>
      <c r="P46" s="94"/>
      <c r="Q46" s="94"/>
      <c r="R46" s="4"/>
    </row>
    <row r="47" ht="17.25" customHeight="1" spans="1:19" x14ac:dyDescent="0.25">
      <c r="A47" s="85"/>
      <c r="B47" s="94"/>
      <c r="C47" s="68"/>
      <c r="D47" s="94"/>
      <c r="E47" s="94"/>
      <c r="F47" s="94"/>
      <c r="G47" s="94"/>
      <c r="H47" s="94"/>
      <c r="I47" s="94"/>
      <c r="J47" s="94"/>
      <c r="K47" s="94"/>
      <c r="L47" s="68"/>
      <c r="M47" s="440"/>
      <c r="N47" s="68"/>
      <c r="O47" s="94"/>
      <c r="P47" s="94"/>
      <c r="Q47" s="94"/>
      <c r="R47" s="4"/>
    </row>
    <row r="48" ht="17.25" customHeight="1" spans="1:19" x14ac:dyDescent="0.25">
      <c r="A48" s="85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436"/>
      <c r="N48" s="68"/>
      <c r="O48" s="68"/>
      <c r="P48" s="68"/>
      <c r="Q48" s="68"/>
      <c r="R48" s="4"/>
    </row>
    <row r="49" ht="17.25" customHeight="1" spans="1:19" x14ac:dyDescent="0.25">
      <c r="A49" s="37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441"/>
      <c r="N49" s="36"/>
      <c r="O49" s="36"/>
      <c r="P49" s="36"/>
      <c r="Q49" s="36"/>
      <c r="R49" s="4"/>
    </row>
    <row r="50" ht="17.25" customHeight="1" spans="1:19" x14ac:dyDescent="0.25">
      <c r="A50" s="345"/>
      <c r="B50" s="337"/>
      <c r="C50" s="337"/>
      <c r="D50" s="337"/>
      <c r="E50" s="337"/>
      <c r="F50" s="337"/>
      <c r="G50" s="337"/>
      <c r="H50" s="337"/>
      <c r="I50" s="337"/>
      <c r="J50" s="337"/>
      <c r="K50" s="337"/>
      <c r="L50" s="337"/>
      <c r="M50" s="337"/>
      <c r="N50" s="337"/>
      <c r="O50" s="337"/>
      <c r="P50" s="337"/>
      <c r="Q50" s="337"/>
      <c r="R50" s="4"/>
    </row>
    <row r="51" ht="17.25" customHeight="1" spans="1:19" x14ac:dyDescent="0.25">
      <c r="A51" s="300"/>
      <c r="B51" s="63" t="s">
        <v>6</v>
      </c>
      <c r="C51" s="63" t="s">
        <v>8</v>
      </c>
      <c r="D51" s="63" t="s">
        <v>9</v>
      </c>
      <c r="E51" s="63" t="s">
        <v>17</v>
      </c>
      <c r="F51" s="63" t="s">
        <v>131</v>
      </c>
      <c r="G51" s="63" t="s">
        <v>11</v>
      </c>
      <c r="H51" s="63" t="s">
        <v>40</v>
      </c>
      <c r="I51" s="63" t="s">
        <v>1442</v>
      </c>
      <c r="J51" s="63" t="s">
        <v>7</v>
      </c>
      <c r="K51" s="63" t="s">
        <v>3</v>
      </c>
      <c r="L51" s="63" t="s">
        <v>13</v>
      </c>
      <c r="M51" s="541" t="s">
        <v>1476</v>
      </c>
      <c r="N51" s="63" t="s">
        <v>46</v>
      </c>
      <c r="O51" s="63" t="s">
        <v>1477</v>
      </c>
      <c r="P51" s="63" t="s">
        <v>1478</v>
      </c>
      <c r="Q51" s="63"/>
      <c r="R51" s="4"/>
    </row>
    <row r="52" ht="17.25" customHeight="1" spans="1:19" x14ac:dyDescent="0.25">
      <c r="A52" s="300"/>
      <c r="B52" s="491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4"/>
    </row>
    <row r="53" ht="17.25" customHeight="1" spans="1:19" x14ac:dyDescent="0.25">
      <c r="A53" s="300"/>
      <c r="B53" s="491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4"/>
    </row>
    <row r="54" ht="17.25" customHeight="1" spans="1:19" x14ac:dyDescent="0.25">
      <c r="A54" s="300"/>
      <c r="B54" s="491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4"/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6"/>
  <sheetViews>
    <sheetView workbookViewId="0" zoomScale="100" zoomScaleNormal="100"/>
  </sheetViews>
  <sheetFormatPr defaultRowHeight="15" outlineLevelRow="0" outlineLevelCol="0" x14ac:dyDescent="0.25"/>
  <cols>
    <col min="1" max="1" width="14.005" style="3" customWidth="1"/>
    <col min="2" max="2" width="8.719285714285713" style="2" customWidth="1"/>
    <col min="3" max="3" width="8.576428571428572" style="24" customWidth="1"/>
    <col min="4" max="7" width="9.147857142857141" style="24" customWidth="1"/>
    <col min="8" max="8" width="10.005" style="24" customWidth="1"/>
    <col min="9" max="9" width="12.43357142857143" style="4" hidden="1" customWidth="1"/>
    <col min="10" max="10" width="10.290714285714287" style="4" customWidth="1"/>
  </cols>
  <sheetData>
    <row r="1" ht="17.25" customHeight="1" spans="1:11" x14ac:dyDescent="0.25">
      <c r="A1" s="62" t="s">
        <v>0</v>
      </c>
      <c r="B1" s="63" t="s">
        <v>6</v>
      </c>
      <c r="C1" s="63" t="s">
        <v>8</v>
      </c>
      <c r="D1" s="63" t="s">
        <v>169</v>
      </c>
      <c r="E1" s="63" t="s">
        <v>10</v>
      </c>
      <c r="F1" s="63" t="s">
        <v>12</v>
      </c>
      <c r="G1" s="63" t="s">
        <v>1487</v>
      </c>
      <c r="H1" s="63" t="s">
        <v>13</v>
      </c>
      <c r="I1" s="548" t="s">
        <v>1476</v>
      </c>
      <c r="J1" s="71"/>
    </row>
    <row r="2" ht="17.25" customHeight="1" spans="1:11" x14ac:dyDescent="0.25">
      <c r="A2" s="60" t="s">
        <v>343</v>
      </c>
      <c r="B2" s="70">
        <v>20</v>
      </c>
      <c r="C2" s="70">
        <v>30</v>
      </c>
      <c r="D2" s="70">
        <v>5</v>
      </c>
      <c r="E2" s="70">
        <v>10</v>
      </c>
      <c r="F2" s="70">
        <v>10</v>
      </c>
      <c r="G2" s="70">
        <v>20</v>
      </c>
      <c r="H2" s="70">
        <v>12</v>
      </c>
      <c r="I2" s="549"/>
      <c r="J2" s="344"/>
    </row>
    <row r="3" ht="17.25" customHeight="1" spans="1:11" x14ac:dyDescent="0.25">
      <c r="A3" s="396" t="s">
        <v>1465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398"/>
      <c r="J3" s="373"/>
    </row>
    <row r="4" ht="17.25" customHeight="1" spans="1:11" x14ac:dyDescent="0.25">
      <c r="A4" s="11"/>
      <c r="B4" s="10"/>
      <c r="C4" s="10"/>
      <c r="D4" s="10"/>
      <c r="E4" s="10"/>
      <c r="F4" s="10"/>
      <c r="G4" s="10"/>
      <c r="H4" s="10"/>
      <c r="I4" s="550"/>
      <c r="J4" s="11"/>
    </row>
    <row r="5" ht="17.25" customHeight="1" spans="1:11" x14ac:dyDescent="0.25">
      <c r="A5" s="396" t="s">
        <v>1466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398"/>
      <c r="J5" s="373"/>
    </row>
    <row r="6" ht="17.25" customHeight="1" spans="1:11" x14ac:dyDescent="0.25">
      <c r="A6" s="11"/>
      <c r="B6" s="10"/>
      <c r="C6" s="10"/>
      <c r="D6" s="10"/>
      <c r="E6" s="10"/>
      <c r="F6" s="10"/>
      <c r="G6" s="10"/>
      <c r="H6" s="10"/>
      <c r="I6" s="550"/>
      <c r="J6" s="11"/>
    </row>
    <row r="7" ht="17.25" customHeight="1" spans="1:11" x14ac:dyDescent="0.25">
      <c r="A7" s="396" t="s">
        <v>1481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398"/>
      <c r="J7" s="373"/>
    </row>
    <row r="8" ht="17.25" customHeight="1" spans="1:11" x14ac:dyDescent="0.25">
      <c r="A8" s="551" t="s">
        <v>850</v>
      </c>
      <c r="B8" s="552"/>
      <c r="C8" s="552"/>
      <c r="D8" s="553">
        <v>-5</v>
      </c>
      <c r="E8" s="553">
        <v>-9</v>
      </c>
      <c r="F8" s="553">
        <v>-10</v>
      </c>
      <c r="G8" s="553">
        <v>-10</v>
      </c>
      <c r="H8" s="552"/>
      <c r="I8" s="554"/>
      <c r="J8" s="555"/>
    </row>
    <row r="9" ht="17.25" customHeight="1" spans="1:11" x14ac:dyDescent="0.25">
      <c r="A9" s="396" t="s">
        <v>1482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398"/>
      <c r="J9" s="373"/>
    </row>
    <row r="10" ht="17.25" customHeight="1" spans="1:11" x14ac:dyDescent="0.25">
      <c r="A10" s="85"/>
      <c r="B10" s="68"/>
      <c r="C10" s="68"/>
      <c r="D10" s="68"/>
      <c r="E10" s="68"/>
      <c r="F10" s="68"/>
      <c r="G10" s="68"/>
      <c r="H10" s="68"/>
      <c r="I10" s="556"/>
      <c r="J10" s="66"/>
    </row>
    <row r="11" ht="17.25" customHeight="1" spans="1:11" x14ac:dyDescent="0.25">
      <c r="A11" s="396" t="s">
        <v>1483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398"/>
      <c r="J11" s="373"/>
    </row>
    <row r="12" ht="17.25" customHeight="1" spans="1:11" x14ac:dyDescent="0.25">
      <c r="A12" s="85"/>
      <c r="B12" s="68"/>
      <c r="C12" s="68"/>
      <c r="D12" s="68"/>
      <c r="E12" s="68"/>
      <c r="F12" s="68"/>
      <c r="G12" s="68"/>
      <c r="H12" s="68"/>
      <c r="I12" s="556"/>
      <c r="J12" s="66"/>
    </row>
    <row r="13" ht="17.25" customHeight="1" spans="1:11" x14ac:dyDescent="0.25">
      <c r="A13" s="396" t="s">
        <v>1484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398"/>
      <c r="J13" s="373"/>
    </row>
    <row r="14" ht="17.25" customHeight="1" spans="1:11" x14ac:dyDescent="0.25">
      <c r="A14" s="85"/>
      <c r="B14" s="68"/>
      <c r="C14" s="68"/>
      <c r="D14" s="68"/>
      <c r="E14" s="68"/>
      <c r="F14" s="68"/>
      <c r="G14" s="68"/>
      <c r="H14" s="68"/>
      <c r="I14" s="556"/>
      <c r="J14" s="66"/>
    </row>
    <row r="15" ht="17.25" customHeight="1" spans="1:11" x14ac:dyDescent="0.25">
      <c r="A15" s="396" t="s">
        <v>1485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398"/>
      <c r="J15" s="373"/>
    </row>
    <row r="16" ht="17.25" customHeight="1" spans="1:11" x14ac:dyDescent="0.25">
      <c r="A16" s="85"/>
      <c r="B16" s="68"/>
      <c r="C16" s="68"/>
      <c r="D16" s="68"/>
      <c r="E16" s="68"/>
      <c r="F16" s="68"/>
      <c r="G16" s="68"/>
      <c r="H16" s="68"/>
      <c r="I16" s="556"/>
      <c r="J16" s="66"/>
    </row>
    <row r="17" ht="17.25" customHeight="1" spans="1:11" x14ac:dyDescent="0.25">
      <c r="A17" s="396" t="s">
        <v>1486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398"/>
      <c r="J17" s="373"/>
    </row>
    <row r="18" ht="17.25" customHeight="1" spans="1:11" x14ac:dyDescent="0.25">
      <c r="A18" s="85"/>
      <c r="B18" s="68"/>
      <c r="C18" s="68"/>
      <c r="D18" s="68"/>
      <c r="E18" s="68"/>
      <c r="F18" s="68"/>
      <c r="G18" s="68"/>
      <c r="H18" s="68"/>
      <c r="I18" s="556"/>
      <c r="J18" s="66"/>
    </row>
    <row r="19" ht="17.25" customHeight="1" spans="1:11" x14ac:dyDescent="0.25">
      <c r="A19" s="85"/>
      <c r="B19" s="68"/>
      <c r="C19" s="68"/>
      <c r="D19" s="68"/>
      <c r="E19" s="68"/>
      <c r="F19" s="68"/>
      <c r="G19" s="68"/>
      <c r="H19" s="68"/>
      <c r="I19" s="556"/>
      <c r="J19" s="66"/>
    </row>
    <row r="20" ht="17.25" customHeight="1" spans="1:11" x14ac:dyDescent="0.25">
      <c r="A20" s="85"/>
      <c r="B20" s="68"/>
      <c r="C20" s="68"/>
      <c r="D20" s="68"/>
      <c r="E20" s="68"/>
      <c r="F20" s="68"/>
      <c r="G20" s="68"/>
      <c r="H20" s="68"/>
      <c r="I20" s="556"/>
      <c r="J20" s="66"/>
    </row>
    <row r="21" ht="17.25" customHeight="1" spans="1:11" x14ac:dyDescent="0.25">
      <c r="A21" s="19"/>
      <c r="B21" s="18"/>
      <c r="C21" s="18"/>
      <c r="D21" s="18"/>
      <c r="E21" s="18"/>
      <c r="F21" s="18"/>
      <c r="G21" s="18"/>
      <c r="H21" s="18"/>
      <c r="I21" s="557"/>
      <c r="J21" s="19"/>
    </row>
    <row r="22" ht="17.25" customHeight="1" spans="1:11" x14ac:dyDescent="0.25">
      <c r="A22" s="55"/>
      <c r="B22" s="36"/>
      <c r="C22" s="36"/>
      <c r="D22" s="36"/>
      <c r="E22" s="36"/>
      <c r="F22" s="36"/>
      <c r="G22" s="36"/>
      <c r="H22" s="36"/>
      <c r="I22" s="399"/>
      <c r="J22" s="55"/>
    </row>
    <row r="23" ht="17.25" customHeight="1" spans="1:11" x14ac:dyDescent="0.25">
      <c r="A23" s="33"/>
      <c r="B23" s="337"/>
      <c r="C23" s="337"/>
      <c r="D23" s="337"/>
      <c r="E23" s="337"/>
      <c r="F23" s="337"/>
      <c r="G23" s="337"/>
      <c r="H23" s="337"/>
      <c r="I23" s="33"/>
      <c r="J23" s="33"/>
    </row>
    <row r="24" ht="17.25" customHeight="1" spans="1:11" x14ac:dyDescent="0.25">
      <c r="A24" s="256"/>
      <c r="B24" s="63" t="s">
        <v>6</v>
      </c>
      <c r="C24" s="63" t="s">
        <v>8</v>
      </c>
      <c r="D24" s="63" t="s">
        <v>169</v>
      </c>
      <c r="E24" s="63" t="s">
        <v>10</v>
      </c>
      <c r="F24" s="63" t="s">
        <v>12</v>
      </c>
      <c r="G24" s="63" t="s">
        <v>1487</v>
      </c>
      <c r="H24" s="63" t="s">
        <v>13</v>
      </c>
      <c r="I24" s="548" t="s">
        <v>1476</v>
      </c>
      <c r="J24" s="71"/>
    </row>
    <row r="25" ht="17.25" customHeight="1" spans="1:11" x14ac:dyDescent="0.25">
      <c r="A25" s="256"/>
      <c r="B25" s="491"/>
      <c r="C25" s="27"/>
      <c r="D25" s="27"/>
      <c r="E25" s="27"/>
      <c r="F25" s="27"/>
      <c r="G25" s="27"/>
      <c r="H25" s="27"/>
      <c r="I25" s="4"/>
      <c r="J25" s="4"/>
    </row>
    <row r="26" ht="17.25" customHeight="1" spans="1:11" x14ac:dyDescent="0.25">
      <c r="A26" s="256"/>
      <c r="B26" s="491"/>
      <c r="C26" s="27"/>
      <c r="D26" s="27"/>
      <c r="E26" s="27"/>
      <c r="F26" s="27"/>
      <c r="G26" s="27"/>
      <c r="H26" s="27"/>
      <c r="I26" s="4"/>
      <c r="J26" s="4"/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290714285714287" style="2" customWidth="1"/>
    <col min="4" max="4" width="7.862142857142857" style="24" customWidth="1"/>
    <col min="5" max="8" width="9.147857142857141" style="24" customWidth="1"/>
    <col min="9" max="13" width="10.290714285714287" style="24" customWidth="1"/>
    <col min="14" max="14" width="8.290714285714287" style="2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63" t="s">
        <v>17</v>
      </c>
      <c r="C1" s="63" t="s">
        <v>6</v>
      </c>
      <c r="D1" s="63" t="s">
        <v>8</v>
      </c>
      <c r="E1" s="63" t="s">
        <v>10</v>
      </c>
      <c r="F1" s="63" t="s">
        <v>12</v>
      </c>
      <c r="G1" s="63" t="s">
        <v>9</v>
      </c>
      <c r="H1" s="63" t="s">
        <v>13</v>
      </c>
      <c r="I1" s="63" t="s">
        <v>1077</v>
      </c>
      <c r="J1" s="63" t="s">
        <v>3</v>
      </c>
      <c r="K1" s="63" t="s">
        <v>7</v>
      </c>
      <c r="L1" s="63" t="s">
        <v>86</v>
      </c>
      <c r="M1" s="63" t="s">
        <v>131</v>
      </c>
      <c r="N1" s="63"/>
      <c r="O1" s="4"/>
    </row>
    <row r="2" ht="17.25" customHeight="1" spans="1:16" x14ac:dyDescent="0.25">
      <c r="A2" s="57" t="s">
        <v>1488</v>
      </c>
      <c r="B2" s="70">
        <v>10</v>
      </c>
      <c r="C2" s="70">
        <v>80</v>
      </c>
      <c r="D2" s="70">
        <v>80</v>
      </c>
      <c r="E2" s="70">
        <v>8</v>
      </c>
      <c r="F2" s="70">
        <v>8</v>
      </c>
      <c r="G2" s="70">
        <v>12</v>
      </c>
      <c r="H2" s="70">
        <v>160</v>
      </c>
      <c r="I2" s="58"/>
      <c r="J2" s="58"/>
      <c r="K2" s="58"/>
      <c r="L2" s="58"/>
      <c r="M2" s="58"/>
      <c r="N2" s="73"/>
      <c r="O2" s="33" t="s">
        <v>170</v>
      </c>
    </row>
    <row r="3" ht="17.25" customHeight="1" spans="1:16" x14ac:dyDescent="0.25">
      <c r="A3" s="108" t="s">
        <v>1415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508"/>
      <c r="J3" s="508"/>
      <c r="K3" s="508"/>
      <c r="L3" s="508"/>
      <c r="M3" s="508"/>
      <c r="N3" s="110"/>
      <c r="O3" s="4"/>
    </row>
    <row r="4" ht="17.25" customHeight="1" spans="1:16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94"/>
      <c r="O4" s="4"/>
    </row>
    <row r="5" ht="17.25" customHeight="1" spans="1:16" x14ac:dyDescent="0.25">
      <c r="A5" s="108" t="s">
        <v>1424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508"/>
      <c r="J5" s="508"/>
      <c r="K5" s="508"/>
      <c r="L5" s="508"/>
      <c r="M5" s="508"/>
      <c r="N5" s="110"/>
      <c r="O5" s="4"/>
    </row>
    <row r="6" ht="17.25" customHeight="1" spans="1:16" x14ac:dyDescent="0.25">
      <c r="A6" s="17" t="s">
        <v>1489</v>
      </c>
      <c r="B6" s="32">
        <v>-2</v>
      </c>
      <c r="C6" s="32">
        <v>-53</v>
      </c>
      <c r="D6" s="32">
        <v>-33</v>
      </c>
      <c r="E6" s="36"/>
      <c r="F6" s="36"/>
      <c r="G6" s="36"/>
      <c r="H6" s="32">
        <v>-100</v>
      </c>
      <c r="I6" s="18"/>
      <c r="J6" s="18"/>
      <c r="K6" s="18"/>
      <c r="L6" s="18"/>
      <c r="M6" s="18"/>
      <c r="N6" s="36"/>
      <c r="O6" s="12" t="s">
        <v>1490</v>
      </c>
    </row>
    <row r="7" ht="17.25" customHeight="1" spans="1:16" x14ac:dyDescent="0.25">
      <c r="A7" s="108" t="s">
        <v>375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508"/>
      <c r="J7" s="508"/>
      <c r="K7" s="508"/>
      <c r="L7" s="508"/>
      <c r="M7" s="508"/>
      <c r="N7" s="110"/>
      <c r="O7" s="4"/>
    </row>
    <row r="8" ht="17.25" customHeight="1" spans="1:16" x14ac:dyDescent="0.25">
      <c r="A8" s="17" t="s">
        <v>125</v>
      </c>
      <c r="B8" s="32">
        <v>-3</v>
      </c>
      <c r="C8" s="32">
        <v>-15</v>
      </c>
      <c r="D8" s="32">
        <v>-18</v>
      </c>
      <c r="E8" s="36"/>
      <c r="F8" s="36"/>
      <c r="G8" s="32">
        <v>-11</v>
      </c>
      <c r="H8" s="32">
        <v>-18</v>
      </c>
      <c r="I8" s="18"/>
      <c r="J8" s="18"/>
      <c r="K8" s="18"/>
      <c r="L8" s="18"/>
      <c r="M8" s="18"/>
      <c r="N8" s="36"/>
      <c r="O8" s="4"/>
    </row>
    <row r="9" ht="17.25" customHeight="1" spans="1:16" x14ac:dyDescent="0.25">
      <c r="A9" s="108" t="s">
        <v>377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237"/>
      <c r="K9" s="237"/>
      <c r="L9" s="237"/>
      <c r="M9" s="237"/>
      <c r="N9" s="109">
        <f>SUM(O13:O14)</f>
      </c>
      <c r="O9" s="4"/>
    </row>
    <row r="10" ht="17.25" customHeight="1" spans="1:16" x14ac:dyDescent="0.25">
      <c r="A10" s="17">
        <v>44653</v>
      </c>
      <c r="B10" s="32">
        <v>-4</v>
      </c>
      <c r="C10" s="32">
        <v>-12</v>
      </c>
      <c r="D10" s="32">
        <v>-22</v>
      </c>
      <c r="E10" s="36"/>
      <c r="F10" s="32">
        <v>-8</v>
      </c>
      <c r="G10" s="36"/>
      <c r="H10" s="32">
        <v>-13</v>
      </c>
      <c r="I10" s="32">
        <v>-6</v>
      </c>
      <c r="J10" s="18"/>
      <c r="K10" s="18"/>
      <c r="L10" s="18"/>
      <c r="M10" s="18"/>
      <c r="N10" s="36"/>
      <c r="O10" s="12" t="s">
        <v>1490</v>
      </c>
    </row>
    <row r="11" ht="17.25" customHeight="1" spans="1:16" x14ac:dyDescent="0.25">
      <c r="A11" s="108" t="s">
        <v>1425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75">
        <f>SUM(J15:J16)</f>
      </c>
      <c r="J11" s="237"/>
      <c r="K11" s="237"/>
      <c r="L11" s="237"/>
      <c r="M11" s="237"/>
      <c r="N11" s="109">
        <f>SUM(O15:O16)</f>
      </c>
      <c r="O11" s="4"/>
    </row>
    <row r="12" ht="17.25" customHeight="1" spans="1:16" x14ac:dyDescent="0.25">
      <c r="A12" s="17" t="s">
        <v>64</v>
      </c>
      <c r="B12" s="32">
        <v>24</v>
      </c>
      <c r="C12" s="32">
        <v>60</v>
      </c>
      <c r="D12" s="32">
        <v>60</v>
      </c>
      <c r="E12" s="32">
        <v>24</v>
      </c>
      <c r="F12" s="32">
        <v>36</v>
      </c>
      <c r="G12" s="32">
        <v>12</v>
      </c>
      <c r="H12" s="32">
        <v>96</v>
      </c>
      <c r="I12" s="36"/>
      <c r="J12" s="32">
        <v>12</v>
      </c>
      <c r="K12" s="32">
        <v>12</v>
      </c>
      <c r="L12" s="32">
        <v>24</v>
      </c>
      <c r="M12" s="18"/>
      <c r="N12" s="36"/>
      <c r="O12" s="12" t="s">
        <v>173</v>
      </c>
    </row>
    <row r="13" ht="17.25" customHeight="1" spans="1:16" x14ac:dyDescent="0.25">
      <c r="A13" s="108" t="s">
        <v>1428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75">
        <f>SUM(J17:J18)</f>
      </c>
      <c r="J13" s="109">
        <f>SUM(K17:K18)</f>
      </c>
      <c r="K13" s="109">
        <f>SUM(L17:L18)</f>
      </c>
      <c r="L13" s="109">
        <f>SUM(M17:M18)</f>
      </c>
      <c r="M13" s="237"/>
      <c r="N13" s="109">
        <f>SUM(O17:O18)</f>
      </c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36"/>
      <c r="O14" s="4"/>
    </row>
    <row r="15" ht="17.25" customHeight="1" spans="1:16" x14ac:dyDescent="0.25">
      <c r="A15" s="108" t="s">
        <v>1438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109">
        <f>SUM(I19:I20)</f>
      </c>
      <c r="I15" s="75">
        <f>SUM(J19:J20)</f>
      </c>
      <c r="J15" s="109">
        <f>SUM(K19:K20)</f>
      </c>
      <c r="K15" s="109">
        <f>SUM(L19:L20)</f>
      </c>
      <c r="L15" s="109">
        <f>SUM(M19:M20)</f>
      </c>
      <c r="M15" s="237"/>
      <c r="N15" s="109">
        <f>SUM(O19:O20)</f>
      </c>
      <c r="O15" s="4"/>
    </row>
    <row r="16" ht="17.25" customHeight="1" spans="1:16" x14ac:dyDescent="0.25">
      <c r="A16" s="17" t="s">
        <v>160</v>
      </c>
      <c r="B16" s="36"/>
      <c r="C16" s="36"/>
      <c r="D16" s="36"/>
      <c r="E16" s="32">
        <v>-20</v>
      </c>
      <c r="F16" s="32">
        <v>-32</v>
      </c>
      <c r="G16" s="32">
        <v>-4</v>
      </c>
      <c r="H16" s="36"/>
      <c r="I16" s="36"/>
      <c r="J16" s="36"/>
      <c r="K16" s="36"/>
      <c r="L16" s="32">
        <v>-24</v>
      </c>
      <c r="M16" s="18"/>
      <c r="N16" s="36"/>
      <c r="O16" s="4"/>
    </row>
    <row r="17" ht="17.25" customHeight="1" spans="1:16" x14ac:dyDescent="0.25">
      <c r="A17" s="17" t="s">
        <v>160</v>
      </c>
      <c r="B17" s="32">
        <v>-15</v>
      </c>
      <c r="C17" s="15">
        <v>-48</v>
      </c>
      <c r="D17" s="32">
        <v>-48</v>
      </c>
      <c r="E17" s="36"/>
      <c r="F17" s="36"/>
      <c r="G17" s="36"/>
      <c r="H17" s="32">
        <v>-66</v>
      </c>
      <c r="I17" s="36"/>
      <c r="J17" s="32">
        <v>-6</v>
      </c>
      <c r="K17" s="32">
        <v>-6</v>
      </c>
      <c r="L17" s="36"/>
      <c r="M17" s="36"/>
      <c r="N17" s="36"/>
      <c r="O17" s="4"/>
    </row>
    <row r="18" ht="17.25" customHeight="1" spans="1:16" x14ac:dyDescent="0.25">
      <c r="A18" s="108" t="s">
        <v>1459</v>
      </c>
      <c r="B18" s="109">
        <f>SUM(C21:C23)</f>
      </c>
      <c r="C18" s="109">
        <f>SUM(D21:D23)</f>
      </c>
      <c r="D18" s="109">
        <f>SUM(E21:E23)</f>
      </c>
      <c r="E18" s="109">
        <f>SUM(F21:F23)</f>
      </c>
      <c r="F18" s="109">
        <f>SUM(G21:G23)</f>
      </c>
      <c r="G18" s="109">
        <f>SUM(H21:H23)</f>
      </c>
      <c r="H18" s="109">
        <f>SUM(I21:I23)</f>
      </c>
      <c r="I18" s="75">
        <f>SUM(J21:J23)</f>
      </c>
      <c r="J18" s="109">
        <f>SUM(K21:K23)</f>
      </c>
      <c r="K18" s="109">
        <f>SUM(L21:L23)</f>
      </c>
      <c r="L18" s="109">
        <f>SUM(M21:M23)</f>
      </c>
      <c r="M18" s="237"/>
      <c r="N18" s="109">
        <f>SUM(O21:O23)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36"/>
      <c r="O19" s="4"/>
    </row>
    <row r="20" ht="17.25" customHeight="1" spans="1:16" x14ac:dyDescent="0.25">
      <c r="A20" s="108" t="s">
        <v>1460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75">
        <f>SUM(J24:J25)</f>
      </c>
      <c r="J20" s="109">
        <f>SUM(K24:K25)</f>
      </c>
      <c r="K20" s="109">
        <f>SUM(L24:L25)</f>
      </c>
      <c r="L20" s="109">
        <f>SUM(M24:M25)</f>
      </c>
      <c r="M20" s="237"/>
      <c r="N20" s="109">
        <f>SUM(O24:O25)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36"/>
      <c r="O21" s="4"/>
    </row>
    <row r="22" ht="17.25" customHeight="1" spans="1:16" x14ac:dyDescent="0.25">
      <c r="A22" s="108" t="s">
        <v>1491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75">
        <f>SUM(J26:J27)</f>
      </c>
      <c r="J22" s="109">
        <f>SUM(K26:K27)</f>
      </c>
      <c r="K22" s="109">
        <f>SUM(L26:L27)</f>
      </c>
      <c r="L22" s="109">
        <f>SUM(M26:M27)</f>
      </c>
      <c r="M22" s="237"/>
      <c r="N22" s="109">
        <f>SUM(O26:O27)</f>
      </c>
      <c r="O22" s="4"/>
    </row>
    <row r="23" ht="17.25" customHeight="1" spans="1:16" x14ac:dyDescent="0.2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36"/>
      <c r="O23" s="4"/>
    </row>
    <row r="24" ht="17.25" customHeight="1" spans="1:16" x14ac:dyDescent="0.25">
      <c r="A24" s="108" t="s">
        <v>1492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109">
        <f>SUM(I28:I29)</f>
      </c>
      <c r="I24" s="75">
        <f>SUM(J28:J29)</f>
      </c>
      <c r="J24" s="109">
        <f>SUM(K28:K29)</f>
      </c>
      <c r="K24" s="109">
        <f>SUM(L28:L29)</f>
      </c>
      <c r="L24" s="109">
        <f>SUM(M28:M29)</f>
      </c>
      <c r="M24" s="237"/>
      <c r="N24" s="109">
        <f>SUM(O28:O29)</f>
      </c>
      <c r="O24" s="4"/>
    </row>
    <row r="25" ht="17.25" customHeight="1" spans="1:16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36"/>
      <c r="O25" s="4"/>
    </row>
    <row r="26" ht="17.25" customHeight="1" spans="1:16" x14ac:dyDescent="0.25">
      <c r="A26" s="108" t="s">
        <v>1493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109">
        <f>SUM(I30:I31)</f>
      </c>
      <c r="I26" s="75">
        <f>SUM(J30:J31)</f>
      </c>
      <c r="J26" s="109">
        <f>SUM(K30:K31)</f>
      </c>
      <c r="K26" s="109">
        <f>SUM(L30:L31)</f>
      </c>
      <c r="L26" s="109">
        <f>SUM(M30:M31)</f>
      </c>
      <c r="M26" s="237"/>
      <c r="N26" s="109">
        <f>SUM(O30:O31)</f>
      </c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6"/>
      <c r="O27" s="4"/>
    </row>
    <row r="28" ht="17.25" customHeight="1" spans="1:16" x14ac:dyDescent="0.25">
      <c r="A28" s="108" t="s">
        <v>1494</v>
      </c>
      <c r="B28" s="109">
        <f>SUM(C32:C33)</f>
      </c>
      <c r="C28" s="109">
        <f>SUM(D32:D33)</f>
      </c>
      <c r="D28" s="109">
        <f>SUM(E32:E33)</f>
      </c>
      <c r="E28" s="109">
        <f>SUM(F32:F33)</f>
      </c>
      <c r="F28" s="109">
        <f>SUM(G32:G33)</f>
      </c>
      <c r="G28" s="109">
        <f>SUM(H32:H33)</f>
      </c>
      <c r="H28" s="109">
        <f>SUM(I32:I33)</f>
      </c>
      <c r="I28" s="75">
        <f>SUM(J32:J33)</f>
      </c>
      <c r="J28" s="109">
        <f>SUM(K32:K33)</f>
      </c>
      <c r="K28" s="109">
        <f>SUM(L32:L33)</f>
      </c>
      <c r="L28" s="109">
        <f>SUM(M32:M33)</f>
      </c>
      <c r="M28" s="237"/>
      <c r="N28" s="109">
        <f>SUM(O32:O33)</f>
      </c>
      <c r="O28" s="4"/>
    </row>
    <row r="29" ht="17.25" customHeight="1" spans="1:16" x14ac:dyDescent="0.25">
      <c r="A29" s="17" t="s">
        <v>286</v>
      </c>
      <c r="B29" s="32">
        <v>-2</v>
      </c>
      <c r="C29" s="32">
        <v>-6</v>
      </c>
      <c r="D29" s="32">
        <v>-6</v>
      </c>
      <c r="E29" s="18"/>
      <c r="F29" s="18"/>
      <c r="G29" s="32">
        <v>-8</v>
      </c>
      <c r="H29" s="32">
        <v>-19</v>
      </c>
      <c r="I29" s="18"/>
      <c r="J29" s="18"/>
      <c r="K29" s="18"/>
      <c r="L29" s="18"/>
      <c r="M29" s="18"/>
      <c r="N29" s="36"/>
      <c r="O29" s="4"/>
    </row>
    <row r="30" ht="17.25" customHeight="1" spans="1:16" x14ac:dyDescent="0.25">
      <c r="A30" s="17" t="s">
        <v>286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32">
        <v>18</v>
      </c>
      <c r="N30" s="36"/>
      <c r="O30" s="33" t="s">
        <v>1385</v>
      </c>
    </row>
    <row r="31" ht="17.25" customHeight="1" spans="1:16" x14ac:dyDescent="0.25">
      <c r="A31" s="272" t="s">
        <v>1495</v>
      </c>
      <c r="B31" s="274">
        <v>-8</v>
      </c>
      <c r="C31" s="274">
        <v>-6</v>
      </c>
      <c r="D31" s="274">
        <v>-13</v>
      </c>
      <c r="E31" s="273"/>
      <c r="F31" s="273"/>
      <c r="G31" s="274">
        <v>-1</v>
      </c>
      <c r="H31" s="274">
        <v>-40</v>
      </c>
      <c r="I31" s="273"/>
      <c r="J31" s="274">
        <v>-6</v>
      </c>
      <c r="K31" s="274">
        <v>-6</v>
      </c>
      <c r="L31" s="273"/>
      <c r="M31" s="273"/>
      <c r="N31" s="273"/>
      <c r="O31" s="4"/>
    </row>
    <row r="32" ht="17.25" customHeight="1" spans="1:16" x14ac:dyDescent="0.25">
      <c r="A32" s="108" t="s">
        <v>1496</v>
      </c>
      <c r="B32" s="109">
        <f>SUM(C34:C37)</f>
      </c>
      <c r="C32" s="109">
        <f>SUM(D34:D37)</f>
      </c>
      <c r="D32" s="109">
        <f>SUM(E34:E37)</f>
      </c>
      <c r="E32" s="109">
        <f>SUM(F34:F37)</f>
      </c>
      <c r="F32" s="109">
        <f>SUM(G34:G37)</f>
      </c>
      <c r="G32" s="109">
        <f>SUM(H34:H37)</f>
      </c>
      <c r="H32" s="109">
        <f>SUM(I34:I37)</f>
      </c>
      <c r="I32" s="75">
        <f>SUM(J34:J37)</f>
      </c>
      <c r="J32" s="109">
        <f>SUM(K34:K37)</f>
      </c>
      <c r="K32" s="109">
        <f>SUM(L34:L37)</f>
      </c>
      <c r="L32" s="109">
        <f>SUM(M34:M37)</f>
      </c>
      <c r="M32" s="109">
        <f>SUM(N34:N37)</f>
      </c>
      <c r="N32" s="109">
        <f>SUM(O34:O37)</f>
      </c>
      <c r="O32" s="4"/>
    </row>
    <row r="33" ht="17.25" customHeight="1" spans="1:16" x14ac:dyDescent="0.25">
      <c r="A33" s="37"/>
      <c r="B33" s="36"/>
      <c r="C33" s="36"/>
      <c r="D33" s="36"/>
      <c r="E33" s="38">
        <v>-4</v>
      </c>
      <c r="F33" s="36"/>
      <c r="G33" s="36"/>
      <c r="H33" s="36"/>
      <c r="I33" s="36"/>
      <c r="J33" s="36"/>
      <c r="K33" s="36"/>
      <c r="L33" s="36"/>
      <c r="M33" s="36"/>
      <c r="N33" s="36"/>
      <c r="O33" s="4"/>
    </row>
    <row r="34" ht="17.25" customHeight="1" spans="1:16" x14ac:dyDescent="0.25">
      <c r="A34" s="108" t="s">
        <v>1497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75">
        <f>SUM(J38:J39)</f>
      </c>
      <c r="J34" s="109">
        <f>SUM(K38:K39)</f>
      </c>
      <c r="K34" s="109">
        <f>SUM(L38:L39)</f>
      </c>
      <c r="L34" s="109">
        <f>SUM(M38:M39)</f>
      </c>
      <c r="M34" s="109">
        <f>SUM(N38:N39)</f>
      </c>
      <c r="N34" s="109">
        <f>SUM(O38:O39)</f>
      </c>
      <c r="O34" s="4"/>
    </row>
    <row r="35" ht="17.25" customHeight="1" spans="1:16" x14ac:dyDescent="0.25">
      <c r="A35" s="17" t="s">
        <v>288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2">
        <v>-18</v>
      </c>
      <c r="N35" s="36"/>
      <c r="O35" s="4"/>
    </row>
    <row r="36" ht="17.25" customHeight="1" spans="1:16" x14ac:dyDescent="0.25">
      <c r="A36" s="108" t="s">
        <v>1498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75">
        <f>SUM(J40:J41)</f>
      </c>
      <c r="J36" s="109">
        <f>SUM(K40:K41)</f>
      </c>
      <c r="K36" s="109">
        <f>SUM(L40:L41)</f>
      </c>
      <c r="L36" s="109">
        <f>SUM(M40:M41)</f>
      </c>
      <c r="M36" s="109">
        <f>SUM(N40:N41)</f>
      </c>
      <c r="N36" s="109">
        <f>SUM(O40:O41)</f>
      </c>
      <c r="O36" s="4"/>
    </row>
    <row r="37" ht="17.25" customHeight="1" spans="1:16" x14ac:dyDescent="0.25">
      <c r="A37" s="48"/>
      <c r="B37" s="50"/>
      <c r="C37" s="50"/>
      <c r="D37" s="50"/>
      <c r="E37" s="49">
        <v>-8</v>
      </c>
      <c r="F37" s="49">
        <v>-4</v>
      </c>
      <c r="G37" s="50"/>
      <c r="H37" s="50"/>
      <c r="I37" s="50"/>
      <c r="J37" s="50"/>
      <c r="K37" s="50"/>
      <c r="L37" s="50"/>
      <c r="M37" s="50"/>
      <c r="N37" s="50"/>
      <c r="O37" s="215" t="s">
        <v>757</v>
      </c>
    </row>
    <row r="38" ht="17.25" customHeight="1" spans="1:16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4"/>
    </row>
    <row r="39" ht="17.25" customHeight="1" spans="1:16" x14ac:dyDescent="0.25">
      <c r="A39" s="345"/>
      <c r="B39" s="337"/>
      <c r="C39" s="337"/>
      <c r="D39" s="337"/>
      <c r="E39" s="337"/>
      <c r="F39" s="337"/>
      <c r="G39" s="337"/>
      <c r="H39" s="337"/>
      <c r="I39" s="337"/>
      <c r="J39" s="337"/>
      <c r="K39" s="337"/>
      <c r="L39" s="337"/>
      <c r="M39" s="337"/>
      <c r="N39" s="370"/>
      <c r="O39" s="4"/>
    </row>
    <row r="40" ht="17.25" customHeight="1" spans="1:16" x14ac:dyDescent="0.25">
      <c r="A40" s="26"/>
      <c r="B40" s="63" t="s">
        <v>17</v>
      </c>
      <c r="C40" s="63" t="s">
        <v>6</v>
      </c>
      <c r="D40" s="63" t="s">
        <v>8</v>
      </c>
      <c r="E40" s="63" t="s">
        <v>10</v>
      </c>
      <c r="F40" s="63" t="s">
        <v>12</v>
      </c>
      <c r="G40" s="63" t="s">
        <v>9</v>
      </c>
      <c r="H40" s="63" t="s">
        <v>13</v>
      </c>
      <c r="I40" s="63" t="s">
        <v>1077</v>
      </c>
      <c r="J40" s="63" t="s">
        <v>3</v>
      </c>
      <c r="K40" s="63" t="s">
        <v>7</v>
      </c>
      <c r="L40" s="63" t="s">
        <v>86</v>
      </c>
      <c r="M40" s="63" t="s">
        <v>131</v>
      </c>
      <c r="N40" s="63"/>
      <c r="O40" s="4"/>
    </row>
    <row r="41" ht="17.25" customHeight="1" spans="1:16" x14ac:dyDescent="0.25">
      <c r="A41" s="300" t="s">
        <v>1499</v>
      </c>
      <c r="B41" s="491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300" t="s">
        <v>1500</v>
      </c>
      <c r="B42" s="491"/>
      <c r="C42" s="491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  <row r="43" ht="17.25" customHeight="1" spans="1:16" x14ac:dyDescent="0.25">
      <c r="A43" s="300" t="s">
        <v>1501</v>
      </c>
      <c r="B43" s="491"/>
      <c r="C43" s="491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4"/>
    </row>
    <row r="44" ht="17.25" customHeight="1" spans="1:16" x14ac:dyDescent="0.25">
      <c r="A44" s="300" t="s">
        <v>1502</v>
      </c>
      <c r="B44" s="491"/>
      <c r="C44" s="491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4"/>
    </row>
    <row r="45" ht="17.25" customHeight="1" spans="1:16" x14ac:dyDescent="0.25">
      <c r="A45" s="300" t="s">
        <v>1503</v>
      </c>
      <c r="B45" s="491"/>
      <c r="C45" s="491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4"/>
    </row>
    <row r="46" ht="17.25" customHeight="1" spans="1:16" x14ac:dyDescent="0.25">
      <c r="A46" s="300" t="s">
        <v>1504</v>
      </c>
      <c r="B46" s="491"/>
      <c r="C46" s="491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4"/>
    </row>
    <row r="47" ht="17.25" customHeight="1" spans="1:16" x14ac:dyDescent="0.25">
      <c r="A47" s="300" t="s">
        <v>1505</v>
      </c>
      <c r="B47" s="491"/>
      <c r="C47" s="491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4"/>
    </row>
    <row r="48" ht="17.25" customHeight="1" spans="1:16" x14ac:dyDescent="0.25">
      <c r="A48" s="300" t="s">
        <v>1506</v>
      </c>
      <c r="B48" s="491"/>
      <c r="C48" s="491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4"/>
    </row>
    <row r="49" ht="17.25" customHeight="1" spans="1:16" x14ac:dyDescent="0.25">
      <c r="A49" s="300" t="s">
        <v>1507</v>
      </c>
      <c r="B49" s="491"/>
      <c r="C49" s="491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4"/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3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9.290714285714287" style="2" customWidth="1"/>
    <col min="4" max="4" width="8.576428571428572" style="24" customWidth="1"/>
    <col min="5" max="8" width="9.147857142857141" style="24" customWidth="1"/>
    <col min="9" max="12" width="10.290714285714287" style="24" customWidth="1"/>
    <col min="13" max="13" width="13.719285714285713" style="4" customWidth="1"/>
    <col min="14" max="14" width="12.43357142857143" style="4" customWidth="1"/>
  </cols>
  <sheetData>
    <row r="1" ht="17.25" customHeight="1" spans="1:15" x14ac:dyDescent="0.25">
      <c r="A1" s="184" t="s">
        <v>0</v>
      </c>
      <c r="B1" s="63" t="s">
        <v>169</v>
      </c>
      <c r="C1" s="63" t="s">
        <v>17</v>
      </c>
      <c r="D1" s="63" t="s">
        <v>13</v>
      </c>
      <c r="E1" s="63" t="s">
        <v>7</v>
      </c>
      <c r="F1" s="63" t="s">
        <v>9</v>
      </c>
      <c r="G1" s="63" t="s">
        <v>8</v>
      </c>
      <c r="H1" s="63" t="s">
        <v>3</v>
      </c>
      <c r="I1" s="63" t="s">
        <v>46</v>
      </c>
      <c r="J1" s="63" t="s">
        <v>239</v>
      </c>
      <c r="K1" s="63" t="s">
        <v>12</v>
      </c>
      <c r="L1" s="63"/>
      <c r="M1" s="4"/>
      <c r="N1" s="4"/>
    </row>
    <row r="2" ht="17.25" customHeight="1" spans="1:15" x14ac:dyDescent="0.25">
      <c r="A2" s="17" t="s">
        <v>115</v>
      </c>
      <c r="B2" s="32">
        <v>6</v>
      </c>
      <c r="C2" s="32">
        <v>10</v>
      </c>
      <c r="D2" s="32">
        <v>100</v>
      </c>
      <c r="E2" s="32">
        <v>22</v>
      </c>
      <c r="F2" s="32">
        <v>30</v>
      </c>
      <c r="G2" s="32">
        <v>80</v>
      </c>
      <c r="H2" s="32">
        <v>40</v>
      </c>
      <c r="I2" s="32">
        <v>84</v>
      </c>
      <c r="J2" s="32">
        <v>30</v>
      </c>
      <c r="K2" s="32">
        <v>50</v>
      </c>
      <c r="L2" s="18"/>
      <c r="M2" s="33" t="s">
        <v>170</v>
      </c>
      <c r="N2" s="33" t="s">
        <v>937</v>
      </c>
    </row>
    <row r="3" ht="17.25" customHeight="1" spans="1:15" x14ac:dyDescent="0.25">
      <c r="A3" s="17" t="s">
        <v>243</v>
      </c>
      <c r="B3" s="32">
        <v>6</v>
      </c>
      <c r="C3" s="32">
        <v>72</v>
      </c>
      <c r="D3" s="32">
        <v>128</v>
      </c>
      <c r="E3" s="32">
        <v>16</v>
      </c>
      <c r="F3" s="32">
        <v>66</v>
      </c>
      <c r="G3" s="32">
        <v>136</v>
      </c>
      <c r="H3" s="32">
        <v>32</v>
      </c>
      <c r="I3" s="32">
        <v>30</v>
      </c>
      <c r="J3" s="36"/>
      <c r="K3" s="32">
        <v>40</v>
      </c>
      <c r="L3" s="36"/>
      <c r="M3" s="33" t="s">
        <v>170</v>
      </c>
      <c r="N3" s="33" t="s">
        <v>937</v>
      </c>
    </row>
    <row r="4" ht="17.25" customHeight="1" spans="1:15" x14ac:dyDescent="0.25">
      <c r="A4" s="17" t="s">
        <v>1508</v>
      </c>
      <c r="B4" s="18"/>
      <c r="C4" s="32">
        <v>43</v>
      </c>
      <c r="D4" s="18"/>
      <c r="E4" s="32">
        <v>16</v>
      </c>
      <c r="F4" s="32">
        <v>96</v>
      </c>
      <c r="G4" s="32">
        <v>100</v>
      </c>
      <c r="H4" s="32">
        <v>20</v>
      </c>
      <c r="I4" s="32">
        <v>84</v>
      </c>
      <c r="J4" s="18"/>
      <c r="K4" s="18"/>
      <c r="L4" s="18"/>
      <c r="M4" s="33" t="s">
        <v>173</v>
      </c>
      <c r="N4" s="33" t="s">
        <v>937</v>
      </c>
    </row>
    <row r="5" ht="17.25" customHeight="1" spans="1:15" x14ac:dyDescent="0.25">
      <c r="A5" s="17" t="s">
        <v>206</v>
      </c>
      <c r="B5" s="18"/>
      <c r="C5" s="32">
        <v>79</v>
      </c>
      <c r="D5" s="32">
        <v>228</v>
      </c>
      <c r="E5" s="18"/>
      <c r="F5" s="18"/>
      <c r="G5" s="32">
        <v>116</v>
      </c>
      <c r="H5" s="18"/>
      <c r="I5" s="32">
        <v>30</v>
      </c>
      <c r="J5" s="18"/>
      <c r="K5" s="18"/>
      <c r="L5" s="18"/>
      <c r="M5" s="33" t="s">
        <v>170</v>
      </c>
      <c r="N5" s="33" t="s">
        <v>937</v>
      </c>
    </row>
    <row r="6" ht="17.25" customHeight="1" spans="1:15" x14ac:dyDescent="0.25">
      <c r="A6" s="57" t="s">
        <v>1509</v>
      </c>
      <c r="B6" s="70">
        <v>12</v>
      </c>
      <c r="C6" s="70">
        <v>111</v>
      </c>
      <c r="D6" s="58"/>
      <c r="E6" s="70">
        <v>22</v>
      </c>
      <c r="F6" s="58"/>
      <c r="G6" s="58"/>
      <c r="H6" s="70">
        <v>52</v>
      </c>
      <c r="I6" s="58"/>
      <c r="J6" s="58"/>
      <c r="K6" s="58"/>
      <c r="L6" s="58"/>
      <c r="M6" s="33" t="s">
        <v>173</v>
      </c>
      <c r="N6" s="33" t="s">
        <v>937</v>
      </c>
    </row>
    <row r="7" ht="17.25" customHeight="1" spans="1:15" x14ac:dyDescent="0.25">
      <c r="A7" s="108" t="s">
        <v>1492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09">
        <f>SUM(K8:K12)</f>
      </c>
      <c r="K7" s="109">
        <f>SUM(L8:L12)</f>
      </c>
      <c r="L7" s="109">
        <f>SUM(M8:M12)</f>
      </c>
      <c r="M7" s="4"/>
      <c r="N7" s="4"/>
    </row>
    <row r="8" ht="17.25" customHeight="1" spans="1:15" x14ac:dyDescent="0.25">
      <c r="A8" s="85">
        <v>44601</v>
      </c>
      <c r="B8" s="68"/>
      <c r="C8" s="68"/>
      <c r="D8" s="68"/>
      <c r="E8" s="68"/>
      <c r="F8" s="68"/>
      <c r="G8" s="68"/>
      <c r="H8" s="68"/>
      <c r="I8" s="68"/>
      <c r="J8" s="67">
        <v>26</v>
      </c>
      <c r="K8" s="67">
        <v>35</v>
      </c>
      <c r="L8" s="68"/>
      <c r="M8" s="33" t="s">
        <v>170</v>
      </c>
      <c r="N8" s="33" t="s">
        <v>937</v>
      </c>
    </row>
    <row r="9" ht="17.25" customHeight="1" spans="1:15" x14ac:dyDescent="0.25">
      <c r="A9" s="17" t="s">
        <v>264</v>
      </c>
      <c r="B9" s="18"/>
      <c r="C9" s="32">
        <v>-70</v>
      </c>
      <c r="D9" s="32">
        <v>-43</v>
      </c>
      <c r="E9" s="32">
        <v>-14</v>
      </c>
      <c r="F9" s="32">
        <v>-79</v>
      </c>
      <c r="G9" s="32">
        <v>-44</v>
      </c>
      <c r="H9" s="32">
        <v>-16</v>
      </c>
      <c r="I9" s="32">
        <v>-31</v>
      </c>
      <c r="J9" s="18"/>
      <c r="K9" s="18"/>
      <c r="L9" s="18"/>
      <c r="M9" s="33" t="s">
        <v>170</v>
      </c>
      <c r="N9" s="33" t="s">
        <v>937</v>
      </c>
    </row>
    <row r="10" ht="17.25" customHeight="1" spans="1:15" x14ac:dyDescent="0.25">
      <c r="A10" s="17" t="s">
        <v>209</v>
      </c>
      <c r="B10" s="32">
        <v>-5</v>
      </c>
      <c r="C10" s="32">
        <v>-26</v>
      </c>
      <c r="D10" s="18"/>
      <c r="E10" s="18"/>
      <c r="F10" s="18"/>
      <c r="G10" s="32">
        <v>-53</v>
      </c>
      <c r="H10" s="32">
        <v>-18</v>
      </c>
      <c r="I10" s="32">
        <v>-84</v>
      </c>
      <c r="J10" s="18"/>
      <c r="K10" s="18"/>
      <c r="L10" s="18"/>
      <c r="M10" s="33" t="s">
        <v>173</v>
      </c>
      <c r="N10" s="33" t="s">
        <v>937</v>
      </c>
    </row>
    <row r="11" ht="17.25" customHeight="1" spans="1:15" x14ac:dyDescent="0.25">
      <c r="A11" s="17" t="s">
        <v>266</v>
      </c>
      <c r="B11" s="18"/>
      <c r="C11" s="18"/>
      <c r="D11" s="18"/>
      <c r="E11" s="18"/>
      <c r="F11" s="18"/>
      <c r="G11" s="18"/>
      <c r="H11" s="18"/>
      <c r="I11" s="18"/>
      <c r="J11" s="18"/>
      <c r="K11" s="32">
        <v>-98</v>
      </c>
      <c r="L11" s="18"/>
      <c r="M11" s="33" t="s">
        <v>173</v>
      </c>
      <c r="N11" s="33" t="s">
        <v>937</v>
      </c>
    </row>
    <row r="12" ht="17.25" customHeight="1" spans="1:15" x14ac:dyDescent="0.25">
      <c r="A12" s="85" t="s">
        <v>266</v>
      </c>
      <c r="B12" s="18"/>
      <c r="C12" s="32">
        <v>-30</v>
      </c>
      <c r="D12" s="32">
        <v>-392</v>
      </c>
      <c r="E12" s="18"/>
      <c r="F12" s="32">
        <v>-60</v>
      </c>
      <c r="G12" s="32">
        <v>-100</v>
      </c>
      <c r="H12" s="32">
        <v>-50</v>
      </c>
      <c r="I12" s="32">
        <v>-84</v>
      </c>
      <c r="J12" s="18"/>
      <c r="K12" s="18"/>
      <c r="L12" s="18"/>
      <c r="M12" s="33" t="s">
        <v>173</v>
      </c>
      <c r="N12" s="33" t="s">
        <v>937</v>
      </c>
    </row>
    <row r="13" ht="17.25" customHeight="1" spans="1:15" x14ac:dyDescent="0.25">
      <c r="A13" s="85" t="s">
        <v>257</v>
      </c>
      <c r="B13" s="32">
        <v>-11</v>
      </c>
      <c r="C13" s="32">
        <v>-111</v>
      </c>
      <c r="D13" s="18"/>
      <c r="E13" s="18"/>
      <c r="F13" s="18"/>
      <c r="G13" s="18"/>
      <c r="H13" s="18"/>
      <c r="I13" s="18"/>
      <c r="J13" s="32">
        <v>-35</v>
      </c>
      <c r="K13" s="18"/>
      <c r="L13" s="18"/>
      <c r="M13" s="33" t="s">
        <v>170</v>
      </c>
      <c r="N13" s="33" t="s">
        <v>937</v>
      </c>
    </row>
    <row r="14" ht="17.25" customHeight="1" spans="1:15" x14ac:dyDescent="0.25">
      <c r="A14" s="85" t="s">
        <v>196</v>
      </c>
      <c r="B14" s="36"/>
      <c r="C14" s="32">
        <v>-73</v>
      </c>
      <c r="D14" s="36"/>
      <c r="E14" s="32">
        <v>-8</v>
      </c>
      <c r="F14" s="32">
        <v>-43</v>
      </c>
      <c r="G14" s="36"/>
      <c r="H14" s="36"/>
      <c r="I14" s="32">
        <v>-23</v>
      </c>
      <c r="J14" s="32">
        <v>-25</v>
      </c>
      <c r="K14" s="32">
        <v>-22</v>
      </c>
      <c r="L14" s="36"/>
      <c r="M14" s="33" t="s">
        <v>173</v>
      </c>
      <c r="N14" s="33" t="s">
        <v>937</v>
      </c>
    </row>
    <row r="15" ht="17.25" customHeight="1" spans="1:15" x14ac:dyDescent="0.25">
      <c r="A15" s="85" t="s">
        <v>196</v>
      </c>
      <c r="B15" s="18"/>
      <c r="C15" s="18"/>
      <c r="D15" s="18"/>
      <c r="E15" s="18"/>
      <c r="F15" s="18"/>
      <c r="G15" s="32">
        <v>-214</v>
      </c>
      <c r="H15" s="32">
        <v>-56</v>
      </c>
      <c r="I15" s="18"/>
      <c r="J15" s="18"/>
      <c r="K15" s="18"/>
      <c r="L15" s="18"/>
      <c r="M15" s="33" t="s">
        <v>173</v>
      </c>
      <c r="N15" s="33" t="s">
        <v>937</v>
      </c>
    </row>
    <row r="16" ht="17.25" customHeight="1" spans="1:15" x14ac:dyDescent="0.25">
      <c r="A16" s="108" t="s">
        <v>1493</v>
      </c>
      <c r="B16" s="109">
        <f>SUM(C13:C21)</f>
      </c>
      <c r="C16" s="109">
        <f>SUM(D13:D21)</f>
      </c>
      <c r="D16" s="109">
        <f>SUM(E13:E21)</f>
      </c>
      <c r="E16" s="109">
        <f>SUM(F13:F21)</f>
      </c>
      <c r="F16" s="109">
        <f>SUM(G13:G21)</f>
      </c>
      <c r="G16" s="109">
        <f>SUM(H13:H21)</f>
      </c>
      <c r="H16" s="109">
        <f>SUM(I13:I21)</f>
      </c>
      <c r="I16" s="109">
        <f>SUM(J13:J21)</f>
      </c>
      <c r="J16" s="75">
        <f>SUM(K13:K21)</f>
      </c>
      <c r="K16" s="109">
        <f>SUM(L13:L21)</f>
      </c>
      <c r="L16" s="109">
        <f>SUM(M13:M21)</f>
      </c>
      <c r="M16" s="4"/>
      <c r="N16" s="4"/>
    </row>
    <row r="17" ht="17.25" customHeight="1" spans="1:15" x14ac:dyDescent="0.25">
      <c r="A17" s="85">
        <v>44691</v>
      </c>
      <c r="B17" s="18"/>
      <c r="C17" s="18"/>
      <c r="D17" s="18"/>
      <c r="E17" s="18"/>
      <c r="F17" s="18"/>
      <c r="G17" s="32">
        <v>-9</v>
      </c>
      <c r="H17" s="32">
        <v>-8</v>
      </c>
      <c r="I17" s="18"/>
      <c r="J17" s="18"/>
      <c r="K17" s="18"/>
      <c r="L17" s="18"/>
      <c r="M17" s="33" t="s">
        <v>1510</v>
      </c>
      <c r="N17" s="33" t="s">
        <v>937</v>
      </c>
    </row>
    <row r="18" ht="17.25" customHeight="1" spans="1:15" x14ac:dyDescent="0.25">
      <c r="A18" s="85">
        <v>44691</v>
      </c>
      <c r="B18" s="32">
        <v>-8</v>
      </c>
      <c r="C18" s="32">
        <v>-5</v>
      </c>
      <c r="D18" s="32">
        <v>-13</v>
      </c>
      <c r="E18" s="32">
        <v>-56</v>
      </c>
      <c r="F18" s="32">
        <v>-10</v>
      </c>
      <c r="G18" s="18"/>
      <c r="H18" s="18"/>
      <c r="I18" s="32">
        <v>-6</v>
      </c>
      <c r="J18" s="18"/>
      <c r="K18" s="18"/>
      <c r="L18" s="18"/>
      <c r="M18" s="33" t="s">
        <v>173</v>
      </c>
      <c r="N18" s="33" t="s">
        <v>937</v>
      </c>
    </row>
    <row r="19" ht="17.25" customHeight="1" spans="1:15" x14ac:dyDescent="0.25">
      <c r="A19" s="108" t="s">
        <v>1494</v>
      </c>
      <c r="B19" s="109">
        <f>SUM(C22:C24)</f>
      </c>
      <c r="C19" s="109">
        <f>SUM(D22:D24)</f>
      </c>
      <c r="D19" s="109">
        <f>SUM(E22:E24)</f>
      </c>
      <c r="E19" s="75">
        <f>SUM(F22:F24)</f>
      </c>
      <c r="F19" s="109">
        <f>SUM(G22:G24)</f>
      </c>
      <c r="G19" s="109">
        <f>SUM(H22:H24)</f>
      </c>
      <c r="H19" s="75">
        <f>SUM(I22:I24)</f>
      </c>
      <c r="I19" s="109">
        <f>SUM(J22:J24)</f>
      </c>
      <c r="J19" s="75">
        <f>SUM(K22:K24)</f>
      </c>
      <c r="K19" s="109">
        <f>SUM(L22:L24)</f>
      </c>
      <c r="L19" s="109">
        <f>SUM(M22:M24)</f>
      </c>
      <c r="M19" s="4"/>
      <c r="N19" s="4"/>
    </row>
    <row r="20" ht="17.25" customHeight="1" spans="1:15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4"/>
      <c r="N20" s="4"/>
    </row>
    <row r="21" ht="17.25" customHeight="1" spans="1:15" x14ac:dyDescent="0.25">
      <c r="A21" s="108" t="s">
        <v>1496</v>
      </c>
      <c r="B21" s="109">
        <f>SUM(C25:C26)</f>
      </c>
      <c r="C21" s="109">
        <f>SUM(D25:D26)</f>
      </c>
      <c r="D21" s="109">
        <f>SUM(E25:E26)</f>
      </c>
      <c r="E21" s="75">
        <f>SUM(F25:F26)</f>
      </c>
      <c r="F21" s="109">
        <f>SUM(G25:G26)</f>
      </c>
      <c r="G21" s="109">
        <f>SUM(H25:H26)</f>
      </c>
      <c r="H21" s="75">
        <f>SUM(I25:I26)</f>
      </c>
      <c r="I21" s="109">
        <f>SUM(J25:J26)</f>
      </c>
      <c r="J21" s="75">
        <f>SUM(K25:K26)</f>
      </c>
      <c r="K21" s="109">
        <f>SUM(L25:L26)</f>
      </c>
      <c r="L21" s="109">
        <f>SUM(M25:M26)</f>
      </c>
      <c r="M21" s="4"/>
      <c r="N21" s="4"/>
    </row>
    <row r="22" ht="17.25" customHeight="1" spans="1:15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  <c r="N22" s="4"/>
    </row>
    <row r="23" ht="17.25" customHeight="1" spans="1:15" x14ac:dyDescent="0.25">
      <c r="A23" s="194" t="s">
        <v>1497</v>
      </c>
      <c r="B23" s="179">
        <f>SUM(C27:C28)</f>
      </c>
      <c r="C23" s="179">
        <f>SUM(D27:D28)</f>
      </c>
      <c r="D23" s="175">
        <f>SUM(E27:E28)</f>
      </c>
      <c r="E23" s="75">
        <f>SUM(F27:F28)</f>
      </c>
      <c r="F23" s="179">
        <f>SUM(G27:G28)</f>
      </c>
      <c r="G23" s="175">
        <f>SUM(H27:H28)</f>
      </c>
      <c r="H23" s="75">
        <f>SUM(I27:I28)</f>
      </c>
      <c r="I23" s="179">
        <f>SUM(J27:J28)</f>
      </c>
      <c r="J23" s="75">
        <f>SUM(K27:K28)</f>
      </c>
      <c r="K23" s="175">
        <f>SUM(L27:L28)</f>
      </c>
      <c r="L23" s="179">
        <f>SUM(M27:M28)</f>
      </c>
      <c r="M23" s="407" t="s">
        <v>1511</v>
      </c>
      <c r="N23" s="4"/>
    </row>
    <row r="24" ht="17.25" customHeight="1" spans="1:15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4"/>
      <c r="N24" s="4"/>
    </row>
    <row r="25" ht="17.25" customHeight="1" spans="1:15" x14ac:dyDescent="0.25">
      <c r="A25" s="194" t="s">
        <v>1498</v>
      </c>
      <c r="B25" s="179">
        <f>SUM(C29:C30)</f>
      </c>
      <c r="C25" s="179">
        <f>SUM(D29:D30)</f>
      </c>
      <c r="D25" s="175">
        <f>SUM(E29:E30)</f>
      </c>
      <c r="E25" s="75">
        <f>SUM(F29:F30)</f>
      </c>
      <c r="F25" s="179">
        <f>SUM(G29:G30)</f>
      </c>
      <c r="G25" s="175">
        <f>SUM(H29:H30)</f>
      </c>
      <c r="H25" s="75">
        <f>SUM(I29:I30)</f>
      </c>
      <c r="I25" s="179">
        <f>SUM(J29:J30)</f>
      </c>
      <c r="J25" s="75">
        <f>SUM(K29:K30)</f>
      </c>
      <c r="K25" s="175">
        <f>SUM(L29:L30)</f>
      </c>
      <c r="L25" s="179">
        <f>SUM(M29:M30)</f>
      </c>
      <c r="M25" s="407" t="s">
        <v>1511</v>
      </c>
      <c r="N25" s="4"/>
    </row>
    <row r="26" ht="17.25" customHeight="1" spans="1:15" x14ac:dyDescent="0.25">
      <c r="A26" s="48"/>
      <c r="B26" s="50"/>
      <c r="C26" s="50"/>
      <c r="D26" s="49">
        <v>-8</v>
      </c>
      <c r="E26" s="50"/>
      <c r="F26" s="50"/>
      <c r="G26" s="49">
        <v>-12</v>
      </c>
      <c r="H26" s="50"/>
      <c r="I26" s="50"/>
      <c r="J26" s="50"/>
      <c r="K26" s="49">
        <v>-5</v>
      </c>
      <c r="L26" s="50"/>
      <c r="M26" s="215" t="s">
        <v>757</v>
      </c>
      <c r="N26" s="4"/>
    </row>
    <row r="27" ht="17.25" customHeight="1" spans="1:15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4"/>
      <c r="N27" s="4"/>
    </row>
    <row r="28" ht="17.25" customHeight="1" spans="1:15" x14ac:dyDescent="0.25">
      <c r="A28" s="37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4"/>
      <c r="N28" s="4"/>
    </row>
    <row r="29" ht="17.25" customHeight="1" spans="1:15" x14ac:dyDescent="0.25">
      <c r="A29" s="345"/>
      <c r="B29" s="337"/>
      <c r="C29" s="337"/>
      <c r="D29" s="337"/>
      <c r="E29" s="337"/>
      <c r="F29" s="337"/>
      <c r="G29" s="337"/>
      <c r="H29" s="337"/>
      <c r="I29" s="337"/>
      <c r="J29" s="337"/>
      <c r="K29" s="337"/>
      <c r="L29" s="337"/>
      <c r="M29" s="4"/>
      <c r="N29" s="4"/>
    </row>
    <row r="30" ht="17.25" customHeight="1" spans="1:15" x14ac:dyDescent="0.25">
      <c r="A30" s="300" t="s">
        <v>1512</v>
      </c>
      <c r="B30" s="491"/>
      <c r="C30" s="491"/>
      <c r="D30" s="27"/>
      <c r="E30" s="27"/>
      <c r="F30" s="27"/>
      <c r="G30" s="27"/>
      <c r="H30" s="27"/>
      <c r="I30" s="27"/>
      <c r="J30" s="27"/>
      <c r="K30" s="27"/>
      <c r="L30" s="27"/>
      <c r="M30" s="4"/>
      <c r="N30" s="4"/>
    </row>
    <row r="31" ht="17.25" customHeight="1" spans="1:15" x14ac:dyDescent="0.25">
      <c r="A31" s="300"/>
      <c r="B31" s="491"/>
      <c r="C31" s="491"/>
      <c r="D31" s="27"/>
      <c r="E31" s="27"/>
      <c r="F31" s="27"/>
      <c r="G31" s="27"/>
      <c r="H31" s="27"/>
      <c r="I31" s="27"/>
      <c r="J31" s="27"/>
      <c r="K31" s="27"/>
      <c r="L31" s="27"/>
      <c r="M31" s="4"/>
      <c r="N31" s="4"/>
    </row>
    <row r="32" ht="17.25" customHeight="1" spans="1:15" x14ac:dyDescent="0.25">
      <c r="A32" s="300" t="s">
        <v>1513</v>
      </c>
      <c r="B32" s="491"/>
      <c r="C32" s="491"/>
      <c r="D32" s="27"/>
      <c r="E32" s="27"/>
      <c r="F32" s="27"/>
      <c r="G32" s="27"/>
      <c r="H32" s="27"/>
      <c r="I32" s="27"/>
      <c r="J32" s="27"/>
      <c r="K32" s="27"/>
      <c r="L32" s="27"/>
      <c r="M32" s="4"/>
      <c r="N32" s="4"/>
    </row>
    <row r="33" ht="17.25" customHeight="1" spans="1:15" x14ac:dyDescent="0.25">
      <c r="A33" s="300" t="s">
        <v>1514</v>
      </c>
      <c r="B33" s="491"/>
      <c r="C33" s="491"/>
      <c r="D33" s="27"/>
      <c r="E33" s="27"/>
      <c r="F33" s="27"/>
      <c r="G33" s="27"/>
      <c r="H33" s="27"/>
      <c r="I33" s="27"/>
      <c r="J33" s="27"/>
      <c r="K33" s="27"/>
      <c r="L33" s="27"/>
      <c r="M33" s="4"/>
      <c r="N33" s="4"/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0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10" width="10.005" style="24" customWidth="1"/>
    <col min="11" max="11" width="10.290714285714287" style="24" customWidth="1"/>
  </cols>
  <sheetData>
    <row r="1" ht="17.25" customHeight="1" spans="1:12" x14ac:dyDescent="0.25">
      <c r="A1" s="184" t="s">
        <v>0</v>
      </c>
      <c r="B1" s="63" t="s">
        <v>6</v>
      </c>
      <c r="C1" s="63" t="s">
        <v>8</v>
      </c>
      <c r="D1" s="63" t="s">
        <v>13</v>
      </c>
      <c r="E1" s="541" t="s">
        <v>1476</v>
      </c>
      <c r="F1" s="63" t="s">
        <v>169</v>
      </c>
      <c r="G1" s="63" t="s">
        <v>10</v>
      </c>
      <c r="H1" s="63" t="s">
        <v>12</v>
      </c>
      <c r="I1" s="63" t="s">
        <v>86</v>
      </c>
      <c r="J1" s="63" t="s">
        <v>17</v>
      </c>
      <c r="K1" s="558"/>
    </row>
    <row r="2" ht="17.25" customHeight="1" spans="1:12" x14ac:dyDescent="0.25">
      <c r="A2" s="531" t="s">
        <v>344</v>
      </c>
      <c r="B2" s="389"/>
      <c r="C2" s="389"/>
      <c r="D2" s="389"/>
      <c r="E2" s="389"/>
      <c r="F2" s="389"/>
      <c r="G2" s="389"/>
      <c r="H2" s="448">
        <v>30</v>
      </c>
      <c r="I2" s="389"/>
      <c r="J2" s="448">
        <v>10</v>
      </c>
      <c r="K2" s="389"/>
    </row>
    <row r="3" ht="17.25" customHeight="1" spans="1:12" x14ac:dyDescent="0.25">
      <c r="A3" s="108" t="s">
        <v>1465</v>
      </c>
      <c r="B3" s="109">
        <f>SUM(C7)</f>
      </c>
      <c r="C3" s="109">
        <f>SUM(D7)</f>
      </c>
      <c r="D3" s="109">
        <f>SUM(E7)</f>
      </c>
      <c r="E3" s="237"/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</row>
    <row r="4" ht="17.25" customHeight="1" spans="1:12" x14ac:dyDescent="0.25">
      <c r="A4" s="57">
        <v>45179</v>
      </c>
      <c r="B4" s="70">
        <v>30</v>
      </c>
      <c r="C4" s="70">
        <v>40</v>
      </c>
      <c r="D4" s="70">
        <v>80</v>
      </c>
      <c r="E4" s="443"/>
      <c r="F4" s="223"/>
      <c r="G4" s="223"/>
      <c r="H4" s="223"/>
      <c r="I4" s="223"/>
      <c r="J4" s="223"/>
      <c r="K4" s="73"/>
    </row>
    <row r="5" ht="17.25" customHeight="1" spans="1:12" x14ac:dyDescent="0.25">
      <c r="A5" s="108" t="s">
        <v>1466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</row>
    <row r="6" ht="17.25" customHeight="1" spans="1:12" x14ac:dyDescent="0.25">
      <c r="A6" s="8"/>
      <c r="B6" s="10"/>
      <c r="C6" s="10"/>
      <c r="D6" s="10"/>
      <c r="E6" s="442"/>
      <c r="F6" s="522"/>
      <c r="G6" s="522"/>
      <c r="H6" s="522"/>
      <c r="I6" s="522"/>
      <c r="J6" s="522"/>
      <c r="K6" s="10"/>
    </row>
    <row r="7" ht="17.25" customHeight="1" spans="1:12" x14ac:dyDescent="0.25">
      <c r="A7" s="108" t="s">
        <v>1481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</row>
    <row r="8" ht="17.25" customHeight="1" spans="1:12" x14ac:dyDescent="0.25">
      <c r="A8" s="85" t="s">
        <v>849</v>
      </c>
      <c r="B8" s="32">
        <v>-30</v>
      </c>
      <c r="C8" s="32">
        <v>-40</v>
      </c>
      <c r="D8" s="32">
        <v>-3</v>
      </c>
      <c r="E8" s="441"/>
      <c r="F8" s="23"/>
      <c r="G8" s="23"/>
      <c r="H8" s="23"/>
      <c r="I8" s="23"/>
      <c r="J8" s="23"/>
      <c r="K8" s="36"/>
    </row>
    <row r="9" ht="17.25" customHeight="1" spans="1:12" x14ac:dyDescent="0.25">
      <c r="A9" s="85" t="s">
        <v>850</v>
      </c>
      <c r="B9" s="36"/>
      <c r="C9" s="18"/>
      <c r="D9" s="32">
        <v>-77</v>
      </c>
      <c r="E9" s="441"/>
      <c r="F9" s="15">
        <v>-5</v>
      </c>
      <c r="G9" s="15">
        <v>-9</v>
      </c>
      <c r="H9" s="15">
        <v>-40</v>
      </c>
      <c r="I9" s="15">
        <v>-10</v>
      </c>
      <c r="J9" s="15">
        <v>-10</v>
      </c>
      <c r="K9" s="36"/>
    </row>
    <row r="10" ht="17.25" customHeight="1" spans="1:12" x14ac:dyDescent="0.25">
      <c r="A10" s="169" t="s">
        <v>850</v>
      </c>
      <c r="B10" s="35"/>
      <c r="C10" s="35"/>
      <c r="D10" s="35"/>
      <c r="E10" s="438"/>
      <c r="F10" s="430">
        <v>5</v>
      </c>
      <c r="G10" s="430">
        <v>9</v>
      </c>
      <c r="H10" s="430">
        <v>10</v>
      </c>
      <c r="I10" s="430">
        <v>10</v>
      </c>
      <c r="J10" s="243"/>
      <c r="K10" s="35"/>
    </row>
    <row r="11" ht="17.25" customHeight="1" spans="1:12" x14ac:dyDescent="0.25">
      <c r="A11" s="108" t="s">
        <v>1482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</row>
    <row r="12" ht="17.25" customHeight="1" spans="1:12" x14ac:dyDescent="0.25">
      <c r="A12" s="85"/>
      <c r="B12" s="18"/>
      <c r="C12" s="18"/>
      <c r="D12" s="18"/>
      <c r="E12" s="437"/>
      <c r="F12" s="14"/>
      <c r="G12" s="14"/>
      <c r="H12" s="14"/>
      <c r="I12" s="14"/>
      <c r="J12" s="14"/>
      <c r="K12" s="18"/>
    </row>
    <row r="13" ht="17.25" customHeight="1" spans="1:12" x14ac:dyDescent="0.25">
      <c r="A13" s="85"/>
      <c r="B13" s="18"/>
      <c r="C13" s="18"/>
      <c r="D13" s="18"/>
      <c r="E13" s="437"/>
      <c r="F13" s="14"/>
      <c r="G13" s="14"/>
      <c r="H13" s="14"/>
      <c r="I13" s="14"/>
      <c r="J13" s="14"/>
      <c r="K13" s="18"/>
    </row>
    <row r="14" ht="17.25" customHeight="1" spans="1:12" x14ac:dyDescent="0.25">
      <c r="A14" s="85"/>
      <c r="B14" s="18"/>
      <c r="C14" s="18"/>
      <c r="D14" s="18"/>
      <c r="E14" s="437"/>
      <c r="F14" s="14"/>
      <c r="G14" s="14"/>
      <c r="H14" s="14"/>
      <c r="I14" s="14"/>
      <c r="J14" s="14"/>
      <c r="K14" s="18"/>
    </row>
    <row r="15" ht="17.25" customHeight="1" spans="1:12" x14ac:dyDescent="0.25">
      <c r="A15" s="17"/>
      <c r="B15" s="18"/>
      <c r="C15" s="18"/>
      <c r="D15" s="18"/>
      <c r="E15" s="437"/>
      <c r="F15" s="14"/>
      <c r="G15" s="14"/>
      <c r="H15" s="14"/>
      <c r="I15" s="14"/>
      <c r="J15" s="14"/>
      <c r="K15" s="18"/>
    </row>
    <row r="16" ht="17.25" customHeight="1" spans="1:12" x14ac:dyDescent="0.25">
      <c r="A16" s="37"/>
      <c r="B16" s="36"/>
      <c r="C16" s="36"/>
      <c r="D16" s="36"/>
      <c r="E16" s="36"/>
      <c r="F16" s="36"/>
      <c r="G16" s="36"/>
      <c r="H16" s="36"/>
      <c r="I16" s="36"/>
      <c r="J16" s="36"/>
      <c r="K16" s="36"/>
    </row>
    <row r="17" ht="17.25" customHeight="1" spans="1:12" x14ac:dyDescent="0.25">
      <c r="A17" s="345"/>
      <c r="B17" s="337"/>
      <c r="C17" s="337"/>
      <c r="D17" s="337"/>
      <c r="E17" s="337"/>
      <c r="F17" s="91"/>
      <c r="G17" s="91"/>
      <c r="H17" s="91"/>
      <c r="I17" s="91"/>
      <c r="J17" s="91"/>
      <c r="K17" s="337"/>
    </row>
    <row r="18" ht="17.25" customHeight="1" spans="1:12" x14ac:dyDescent="0.25">
      <c r="A18" s="300"/>
      <c r="B18" s="63" t="s">
        <v>6</v>
      </c>
      <c r="C18" s="63" t="s">
        <v>8</v>
      </c>
      <c r="D18" s="63" t="s">
        <v>13</v>
      </c>
      <c r="E18" s="541" t="s">
        <v>1476</v>
      </c>
      <c r="F18" s="63" t="s">
        <v>169</v>
      </c>
      <c r="G18" s="63" t="s">
        <v>10</v>
      </c>
      <c r="H18" s="63" t="s">
        <v>12</v>
      </c>
      <c r="I18" s="63" t="s">
        <v>86</v>
      </c>
      <c r="J18" s="63" t="s">
        <v>17</v>
      </c>
      <c r="K18" s="63"/>
    </row>
    <row r="19" ht="17.25" customHeight="1" spans="1:12" x14ac:dyDescent="0.25">
      <c r="A19" s="300"/>
      <c r="B19" s="491"/>
      <c r="C19" s="27"/>
      <c r="D19" s="27"/>
      <c r="E19" s="27"/>
      <c r="F19" s="27"/>
      <c r="G19" s="27"/>
      <c r="H19" s="27"/>
      <c r="I19" s="27"/>
      <c r="J19" s="27"/>
      <c r="K19" s="27"/>
    </row>
    <row r="20" ht="17.25" customHeight="1" spans="1:12" x14ac:dyDescent="0.25">
      <c r="A20" s="300"/>
      <c r="B20" s="491"/>
      <c r="C20" s="27"/>
      <c r="D20" s="27"/>
      <c r="E20" s="27"/>
      <c r="F20" s="27"/>
      <c r="G20" s="27"/>
      <c r="H20" s="27"/>
      <c r="I20" s="27"/>
      <c r="J20" s="27"/>
      <c r="K20" s="27"/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8" width="10.005" style="24" customWidth="1"/>
    <col min="9" max="9" width="10.290714285714287" style="24" customWidth="1"/>
  </cols>
  <sheetData>
    <row r="1" ht="17.25" customHeight="1" spans="1:10" x14ac:dyDescent="0.25">
      <c r="A1" s="183" t="s">
        <v>0</v>
      </c>
      <c r="B1" s="537" t="s">
        <v>6</v>
      </c>
      <c r="C1" s="537" t="s">
        <v>8</v>
      </c>
      <c r="D1" s="537" t="s">
        <v>17</v>
      </c>
      <c r="E1" s="537" t="s">
        <v>1476</v>
      </c>
      <c r="F1" s="537" t="s">
        <v>13</v>
      </c>
      <c r="G1" s="537" t="s">
        <v>131</v>
      </c>
      <c r="H1" s="537" t="s">
        <v>46</v>
      </c>
      <c r="I1" s="537"/>
    </row>
    <row r="2" ht="17.25" customHeight="1" spans="1:10" x14ac:dyDescent="0.25">
      <c r="A2" s="57" t="s">
        <v>811</v>
      </c>
      <c r="B2" s="9">
        <v>40</v>
      </c>
      <c r="C2" s="9">
        <v>40</v>
      </c>
      <c r="D2" s="9">
        <v>20</v>
      </c>
      <c r="E2" s="438"/>
      <c r="F2" s="521">
        <v>50</v>
      </c>
      <c r="G2" s="521">
        <v>20</v>
      </c>
      <c r="H2" s="522"/>
      <c r="I2" s="35"/>
    </row>
    <row r="3" ht="17.25" customHeight="1" spans="1:10" x14ac:dyDescent="0.25">
      <c r="A3" s="108" t="s">
        <v>1483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508"/>
      <c r="I3" s="110"/>
    </row>
    <row r="4" ht="17.25" customHeight="1" spans="1:10" x14ac:dyDescent="0.25">
      <c r="A4" s="85" t="s">
        <v>846</v>
      </c>
      <c r="B4" s="68"/>
      <c r="C4" s="67">
        <v>100</v>
      </c>
      <c r="D4" s="68"/>
      <c r="E4" s="436"/>
      <c r="F4" s="81"/>
      <c r="G4" s="81"/>
      <c r="H4" s="80">
        <v>50</v>
      </c>
      <c r="I4" s="68"/>
    </row>
    <row r="5" ht="17.25" customHeight="1" spans="1:10" x14ac:dyDescent="0.25">
      <c r="A5" s="108" t="s">
        <v>1484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</row>
    <row r="6" ht="17.25" customHeight="1" spans="1:10" x14ac:dyDescent="0.25">
      <c r="A6" s="85"/>
      <c r="B6" s="68"/>
      <c r="C6" s="68"/>
      <c r="D6" s="68"/>
      <c r="E6" s="436"/>
      <c r="F6" s="81"/>
      <c r="G6" s="81"/>
      <c r="H6" s="81"/>
      <c r="I6" s="68"/>
    </row>
    <row r="7" ht="17.25" customHeight="1" spans="1:10" x14ac:dyDescent="0.25">
      <c r="A7" s="108" t="s">
        <v>1485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</row>
    <row r="8" ht="17.25" customHeight="1" spans="1:10" x14ac:dyDescent="0.25">
      <c r="A8" s="85">
        <v>45326</v>
      </c>
      <c r="B8" s="94"/>
      <c r="C8" s="67">
        <v>-80</v>
      </c>
      <c r="D8" s="94"/>
      <c r="E8" s="440"/>
      <c r="F8" s="389"/>
      <c r="G8" s="80">
        <v>-20</v>
      </c>
      <c r="H8" s="80">
        <v>-30</v>
      </c>
      <c r="I8" s="94"/>
    </row>
    <row r="9" ht="17.25" customHeight="1" spans="1:10" x14ac:dyDescent="0.25">
      <c r="A9" s="108" t="s">
        <v>1486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</row>
    <row r="10" ht="17.25" customHeight="1" spans="1:10" x14ac:dyDescent="0.25">
      <c r="A10" s="85" t="s">
        <v>931</v>
      </c>
      <c r="B10" s="67">
        <v>-40</v>
      </c>
      <c r="C10" s="67">
        <v>-36</v>
      </c>
      <c r="D10" s="67">
        <v>-16</v>
      </c>
      <c r="E10" s="440"/>
      <c r="F10" s="389"/>
      <c r="G10" s="389"/>
      <c r="H10" s="389"/>
      <c r="I10" s="94"/>
    </row>
    <row r="11" ht="17.25" customHeight="1" spans="1:10" x14ac:dyDescent="0.25">
      <c r="A11" s="85" t="s">
        <v>909</v>
      </c>
      <c r="B11" s="68"/>
      <c r="C11" s="68"/>
      <c r="D11" s="67">
        <v>-4</v>
      </c>
      <c r="E11" s="440"/>
      <c r="F11" s="389"/>
      <c r="G11" s="389"/>
      <c r="H11" s="389"/>
      <c r="I11" s="94"/>
    </row>
    <row r="12" ht="17.25" customHeight="1" spans="1:10" x14ac:dyDescent="0.25">
      <c r="A12" s="17"/>
      <c r="B12" s="68"/>
      <c r="C12" s="68"/>
      <c r="D12" s="68"/>
      <c r="E12" s="436"/>
      <c r="F12" s="81"/>
      <c r="G12" s="81"/>
      <c r="H12" s="81"/>
      <c r="I12" s="68"/>
    </row>
    <row r="13" ht="17.25" customHeight="1" spans="1:10" x14ac:dyDescent="0.25">
      <c r="A13" s="37"/>
      <c r="B13" s="36"/>
      <c r="C13" s="36"/>
      <c r="D13" s="36"/>
      <c r="E13" s="441"/>
      <c r="F13" s="23"/>
      <c r="G13" s="23"/>
      <c r="H13" s="23"/>
      <c r="I13" s="36"/>
    </row>
    <row r="14" ht="17.25" customHeight="1" spans="1:10" x14ac:dyDescent="0.25">
      <c r="A14" s="345"/>
      <c r="B14" s="337"/>
      <c r="C14" s="337"/>
      <c r="D14" s="337"/>
      <c r="E14" s="337"/>
      <c r="F14" s="91"/>
      <c r="G14" s="91"/>
      <c r="H14" s="91"/>
      <c r="I14" s="337"/>
    </row>
    <row r="15" ht="17.25" customHeight="1" spans="1:10" x14ac:dyDescent="0.25">
      <c r="A15" s="300" t="s">
        <v>1515</v>
      </c>
      <c r="B15" s="491"/>
      <c r="C15" s="27"/>
      <c r="D15" s="27"/>
      <c r="E15" s="27"/>
      <c r="F15" s="27"/>
      <c r="G15" s="27"/>
      <c r="H15" s="27"/>
      <c r="I15" s="27"/>
    </row>
    <row r="16" ht="17.25" customHeight="1" spans="1:10" x14ac:dyDescent="0.25">
      <c r="A16" s="300"/>
      <c r="B16" s="491"/>
      <c r="C16" s="27"/>
      <c r="D16" s="27"/>
      <c r="E16" s="27"/>
      <c r="F16" s="27"/>
      <c r="G16" s="27"/>
      <c r="H16" s="27"/>
      <c r="I16" s="27"/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8.719285714285713" style="24" customWidth="1"/>
    <col min="3" max="3" width="8.576428571428572" style="24" customWidth="1"/>
    <col min="4" max="4" width="10.005" style="24" customWidth="1"/>
    <col min="5" max="5" width="12.43357142857143" style="24" hidden="1" customWidth="1"/>
    <col min="6" max="7" width="10.005" style="24" customWidth="1"/>
    <col min="8" max="8" width="12.576428571428572" style="24" customWidth="1"/>
    <col min="9" max="9" width="22.719285714285714" style="24" customWidth="1"/>
    <col min="10" max="16" width="11.290714285714287" style="24" customWidth="1"/>
    <col min="17" max="17" width="10.290714285714287" style="24" customWidth="1"/>
    <col min="18" max="18" width="15.576428571428572" style="4" customWidth="1"/>
    <col min="19" max="19" width="12.43357142857143" style="4" customWidth="1"/>
  </cols>
  <sheetData>
    <row r="1" ht="17.25" customHeight="1" spans="1:20" x14ac:dyDescent="0.25">
      <c r="A1" s="183" t="s">
        <v>0</v>
      </c>
      <c r="B1" s="537" t="s">
        <v>6</v>
      </c>
      <c r="C1" s="537" t="s">
        <v>8</v>
      </c>
      <c r="D1" s="537" t="s">
        <v>13</v>
      </c>
      <c r="E1" s="537" t="s">
        <v>1476</v>
      </c>
      <c r="F1" s="537" t="s">
        <v>9</v>
      </c>
      <c r="G1" s="537" t="s">
        <v>11</v>
      </c>
      <c r="H1" s="537" t="s">
        <v>1516</v>
      </c>
      <c r="I1" s="537" t="s">
        <v>1517</v>
      </c>
      <c r="J1" s="537" t="s">
        <v>40</v>
      </c>
      <c r="K1" s="537" t="s">
        <v>167</v>
      </c>
      <c r="L1" s="537" t="s">
        <v>7</v>
      </c>
      <c r="M1" s="537" t="s">
        <v>46</v>
      </c>
      <c r="N1" s="537" t="s">
        <v>17</v>
      </c>
      <c r="O1" s="537" t="s">
        <v>12</v>
      </c>
      <c r="P1" s="537" t="s">
        <v>10</v>
      </c>
      <c r="Q1" s="537"/>
      <c r="R1" s="4"/>
      <c r="S1" s="4"/>
    </row>
    <row r="2" ht="17.25" customHeight="1" spans="1:20" x14ac:dyDescent="0.25">
      <c r="A2" s="8" t="s">
        <v>831</v>
      </c>
      <c r="B2" s="9">
        <v>20</v>
      </c>
      <c r="C2" s="9">
        <v>20</v>
      </c>
      <c r="D2" s="9">
        <v>40</v>
      </c>
      <c r="E2" s="438"/>
      <c r="F2" s="521">
        <v>160</v>
      </c>
      <c r="G2" s="521">
        <v>160</v>
      </c>
      <c r="H2" s="521">
        <v>50</v>
      </c>
      <c r="I2" s="522"/>
      <c r="J2" s="522"/>
      <c r="K2" s="522"/>
      <c r="L2" s="522"/>
      <c r="M2" s="522"/>
      <c r="N2" s="522"/>
      <c r="O2" s="522"/>
      <c r="P2" s="522"/>
      <c r="Q2" s="35"/>
      <c r="R2" s="4"/>
      <c r="S2" s="4"/>
    </row>
    <row r="3" ht="17.25" customHeight="1" spans="1:20" x14ac:dyDescent="0.25">
      <c r="A3" s="17" t="s">
        <v>831</v>
      </c>
      <c r="B3" s="18"/>
      <c r="C3" s="18"/>
      <c r="D3" s="18"/>
      <c r="E3" s="437"/>
      <c r="F3" s="14"/>
      <c r="G3" s="14"/>
      <c r="H3" s="14"/>
      <c r="I3" s="15">
        <v>160</v>
      </c>
      <c r="J3" s="14"/>
      <c r="K3" s="14"/>
      <c r="L3" s="14"/>
      <c r="M3" s="14"/>
      <c r="N3" s="14"/>
      <c r="O3" s="14"/>
      <c r="P3" s="14"/>
      <c r="Q3" s="18"/>
      <c r="R3" s="4"/>
      <c r="S3" s="4"/>
    </row>
    <row r="4" ht="17.25" customHeight="1" spans="1:20" x14ac:dyDescent="0.25">
      <c r="A4" s="57" t="s">
        <v>847</v>
      </c>
      <c r="B4" s="58"/>
      <c r="C4" s="58"/>
      <c r="D4" s="58"/>
      <c r="E4" s="434"/>
      <c r="F4" s="405"/>
      <c r="G4" s="405"/>
      <c r="H4" s="405"/>
      <c r="I4" s="405"/>
      <c r="J4" s="244">
        <v>100</v>
      </c>
      <c r="K4" s="244">
        <v>160</v>
      </c>
      <c r="L4" s="405"/>
      <c r="M4" s="405"/>
      <c r="N4" s="405"/>
      <c r="O4" s="405"/>
      <c r="P4" s="405"/>
      <c r="Q4" s="58"/>
      <c r="R4" s="4"/>
      <c r="S4" s="4"/>
    </row>
    <row r="5" ht="17.25" customHeight="1" spans="1:20" x14ac:dyDescent="0.25">
      <c r="A5" s="108" t="s">
        <v>1482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237"/>
      <c r="M5" s="237"/>
      <c r="N5" s="237"/>
      <c r="O5" s="237"/>
      <c r="P5" s="237"/>
      <c r="Q5" s="109">
        <f>SUM(R7:R9)</f>
      </c>
      <c r="R5" s="4"/>
      <c r="S5" s="4"/>
    </row>
    <row r="6" ht="17.25" customHeight="1" spans="1:20" x14ac:dyDescent="0.25">
      <c r="A6" s="17">
        <v>45505</v>
      </c>
      <c r="B6" s="94"/>
      <c r="C6" s="94"/>
      <c r="D6" s="94"/>
      <c r="E6" s="440"/>
      <c r="F6" s="389"/>
      <c r="G6" s="80">
        <v>50</v>
      </c>
      <c r="H6" s="389"/>
      <c r="I6" s="80">
        <v>160</v>
      </c>
      <c r="J6" s="389"/>
      <c r="K6" s="80">
        <v>76</v>
      </c>
      <c r="L6" s="80">
        <v>50</v>
      </c>
      <c r="M6" s="81"/>
      <c r="N6" s="81"/>
      <c r="O6" s="81"/>
      <c r="P6" s="81"/>
      <c r="Q6" s="94"/>
      <c r="R6" s="4"/>
      <c r="S6" s="4"/>
    </row>
    <row r="7" ht="17.25" customHeight="1" spans="1:20" x14ac:dyDescent="0.25">
      <c r="A7" s="108" t="s">
        <v>1483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237"/>
      <c r="N7" s="237"/>
      <c r="O7" s="237"/>
      <c r="P7" s="237"/>
      <c r="Q7" s="109">
        <f>SUM(R10:R11)</f>
      </c>
      <c r="R7" s="4"/>
      <c r="S7" s="4"/>
    </row>
    <row r="8" ht="17.25" customHeight="1" spans="1:20" x14ac:dyDescent="0.25">
      <c r="A8" s="17" t="s">
        <v>898</v>
      </c>
      <c r="B8" s="67">
        <v>-19</v>
      </c>
      <c r="C8" s="67">
        <v>-20</v>
      </c>
      <c r="D8" s="94"/>
      <c r="E8" s="440"/>
      <c r="F8" s="80">
        <v>-143</v>
      </c>
      <c r="G8" s="80">
        <v>-205</v>
      </c>
      <c r="H8" s="80">
        <v>-50</v>
      </c>
      <c r="I8" s="389"/>
      <c r="J8" s="80">
        <v>-100</v>
      </c>
      <c r="K8" s="80">
        <v>-196</v>
      </c>
      <c r="L8" s="389"/>
      <c r="M8" s="389"/>
      <c r="N8" s="389"/>
      <c r="O8" s="389"/>
      <c r="P8" s="389"/>
      <c r="Q8" s="94"/>
      <c r="R8" s="4"/>
      <c r="S8" s="4"/>
    </row>
    <row r="9" ht="17.25" customHeight="1" spans="1:20" x14ac:dyDescent="0.25">
      <c r="A9" s="17" t="s">
        <v>898</v>
      </c>
      <c r="B9" s="94"/>
      <c r="C9" s="94"/>
      <c r="D9" s="67">
        <v>-40</v>
      </c>
      <c r="E9" s="440"/>
      <c r="F9" s="389"/>
      <c r="G9" s="389"/>
      <c r="H9" s="389"/>
      <c r="I9" s="80">
        <v>-317</v>
      </c>
      <c r="J9" s="389"/>
      <c r="K9" s="389"/>
      <c r="L9" s="80">
        <v>-41</v>
      </c>
      <c r="M9" s="81"/>
      <c r="N9" s="81"/>
      <c r="O9" s="81"/>
      <c r="P9" s="81"/>
      <c r="Q9" s="94"/>
      <c r="R9" s="12" t="s">
        <v>1518</v>
      </c>
      <c r="S9" s="4"/>
    </row>
    <row r="10" ht="17.25" customHeight="1" spans="1:20" x14ac:dyDescent="0.25">
      <c r="A10" s="85" t="s">
        <v>838</v>
      </c>
      <c r="B10" s="68"/>
      <c r="C10" s="67">
        <v>100</v>
      </c>
      <c r="D10" s="68"/>
      <c r="E10" s="436"/>
      <c r="F10" s="80">
        <v>24</v>
      </c>
      <c r="G10" s="81"/>
      <c r="H10" s="81"/>
      <c r="I10" s="81"/>
      <c r="J10" s="81"/>
      <c r="K10" s="81"/>
      <c r="L10" s="81"/>
      <c r="M10" s="80">
        <v>100</v>
      </c>
      <c r="N10" s="80">
        <v>100</v>
      </c>
      <c r="O10" s="81"/>
      <c r="P10" s="81"/>
      <c r="Q10" s="68"/>
      <c r="R10" s="12" t="s">
        <v>1518</v>
      </c>
      <c r="S10" s="12"/>
    </row>
    <row r="11" ht="17.25" customHeight="1" spans="1:20" x14ac:dyDescent="0.25">
      <c r="A11" s="85" t="s">
        <v>241</v>
      </c>
      <c r="B11" s="68"/>
      <c r="C11" s="68"/>
      <c r="D11" s="68"/>
      <c r="E11" s="436"/>
      <c r="F11" s="80">
        <v>43</v>
      </c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68"/>
      <c r="R11" s="4"/>
      <c r="S11" s="4"/>
    </row>
    <row r="12" ht="17.25" customHeight="1" spans="1:20" x14ac:dyDescent="0.25">
      <c r="A12" s="108" t="s">
        <v>1484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109">
        <f>SUM(I12:I16)</f>
      </c>
      <c r="I12" s="109">
        <f>SUM(J12:J16)</f>
      </c>
      <c r="J12" s="109">
        <f>SUM(K12:K16)</f>
      </c>
      <c r="K12" s="109">
        <f>SUM(L12:L16)</f>
      </c>
      <c r="L12" s="109">
        <f>SUM(M12:M16)</f>
      </c>
      <c r="M12" s="109">
        <f>SUM(N12:N16)</f>
      </c>
      <c r="N12" s="109">
        <f>SUM(O12:O16)</f>
      </c>
      <c r="O12" s="237"/>
      <c r="P12" s="237"/>
      <c r="Q12" s="109">
        <f>SUM(R12:R16)</f>
      </c>
      <c r="R12" s="4"/>
      <c r="S12" s="4"/>
    </row>
    <row r="13" ht="17.25" customHeight="1" spans="1:20" x14ac:dyDescent="0.25">
      <c r="A13" s="170">
        <v>44929</v>
      </c>
      <c r="B13" s="68"/>
      <c r="C13" s="68"/>
      <c r="D13" s="68"/>
      <c r="E13" s="436"/>
      <c r="F13" s="80">
        <v>131</v>
      </c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68"/>
      <c r="R13" s="33" t="s">
        <v>173</v>
      </c>
      <c r="S13" s="4"/>
    </row>
    <row r="14" ht="17.25" customHeight="1" spans="1:20" x14ac:dyDescent="0.25">
      <c r="A14" s="85" t="s">
        <v>1054</v>
      </c>
      <c r="B14" s="67">
        <v>35</v>
      </c>
      <c r="C14" s="80">
        <v>82</v>
      </c>
      <c r="D14" s="94"/>
      <c r="E14" s="440"/>
      <c r="F14" s="389"/>
      <c r="G14" s="389"/>
      <c r="H14" s="389"/>
      <c r="I14" s="389"/>
      <c r="J14" s="389"/>
      <c r="K14" s="389"/>
      <c r="L14" s="389"/>
      <c r="M14" s="67">
        <v>30</v>
      </c>
      <c r="N14" s="389"/>
      <c r="O14" s="67">
        <v>56</v>
      </c>
      <c r="P14" s="389"/>
      <c r="Q14" s="94"/>
      <c r="R14" s="12" t="s">
        <v>173</v>
      </c>
      <c r="S14" s="12" t="s">
        <v>1519</v>
      </c>
    </row>
    <row r="15" ht="17.25" customHeight="1" spans="1:20" x14ac:dyDescent="0.25">
      <c r="A15" s="85" t="s">
        <v>852</v>
      </c>
      <c r="B15" s="94"/>
      <c r="C15" s="80">
        <v>14</v>
      </c>
      <c r="D15" s="94"/>
      <c r="E15" s="440"/>
      <c r="F15" s="389"/>
      <c r="G15" s="389"/>
      <c r="H15" s="389"/>
      <c r="I15" s="389"/>
      <c r="J15" s="389"/>
      <c r="K15" s="389"/>
      <c r="L15" s="389"/>
      <c r="M15" s="67">
        <v>14</v>
      </c>
      <c r="N15" s="389"/>
      <c r="O15" s="67">
        <v>18</v>
      </c>
      <c r="P15" s="80">
        <v>4</v>
      </c>
      <c r="Q15" s="94"/>
      <c r="R15" s="12" t="s">
        <v>173</v>
      </c>
      <c r="S15" s="12" t="s">
        <v>1519</v>
      </c>
    </row>
    <row r="16" ht="17.25" customHeight="1" spans="1:20" x14ac:dyDescent="0.25">
      <c r="A16" s="17" t="s">
        <v>351</v>
      </c>
      <c r="B16" s="67">
        <v>15</v>
      </c>
      <c r="C16" s="67">
        <v>4</v>
      </c>
      <c r="D16" s="94"/>
      <c r="E16" s="440"/>
      <c r="F16" s="389"/>
      <c r="G16" s="389"/>
      <c r="H16" s="389"/>
      <c r="I16" s="389"/>
      <c r="J16" s="389"/>
      <c r="K16" s="80">
        <v>30</v>
      </c>
      <c r="L16" s="389"/>
      <c r="M16" s="80">
        <v>6</v>
      </c>
      <c r="N16" s="389"/>
      <c r="O16" s="15">
        <v>26</v>
      </c>
      <c r="P16" s="80">
        <v>42</v>
      </c>
      <c r="Q16" s="94"/>
      <c r="R16" s="12" t="s">
        <v>170</v>
      </c>
      <c r="S16" s="4"/>
    </row>
    <row r="17" ht="17.25" customHeight="1" spans="1:20" x14ac:dyDescent="0.25">
      <c r="A17" s="108" t="s">
        <v>1485</v>
      </c>
      <c r="B17" s="109">
        <f>SUM(C17:C21)</f>
      </c>
      <c r="C17" s="109">
        <f>SUM(D17:D21)</f>
      </c>
      <c r="D17" s="109">
        <f>SUM(E17:E21)</f>
      </c>
      <c r="E17" s="109">
        <f>SUM(F17:F21)</f>
      </c>
      <c r="F17" s="109">
        <f>SUM(G17:G21)</f>
      </c>
      <c r="G17" s="109">
        <f>SUM(H17:H21)</f>
      </c>
      <c r="H17" s="109">
        <f>SUM(I17:I21)</f>
      </c>
      <c r="I17" s="109">
        <f>SUM(J17:J21)</f>
      </c>
      <c r="J17" s="109">
        <f>SUM(K17:K21)</f>
      </c>
      <c r="K17" s="109">
        <f>SUM(L17:L21)</f>
      </c>
      <c r="L17" s="109">
        <f>SUM(M17:M21)</f>
      </c>
      <c r="M17" s="109">
        <f>SUM(N17:N21)</f>
      </c>
      <c r="N17" s="109">
        <f>SUM(O17:O21)</f>
      </c>
      <c r="O17" s="109">
        <f>SUM(P17:P21)</f>
      </c>
      <c r="P17" s="109">
        <f>SUM(Q17:Q21)</f>
      </c>
      <c r="Q17" s="109">
        <f>SUM(R17:R21)</f>
      </c>
      <c r="R17" s="4"/>
      <c r="S17" s="4"/>
    </row>
    <row r="18" ht="17.25" customHeight="1" spans="1:20" x14ac:dyDescent="0.25">
      <c r="A18" s="17" t="s">
        <v>1057</v>
      </c>
      <c r="B18" s="67">
        <v>-45</v>
      </c>
      <c r="C18" s="67">
        <v>-76</v>
      </c>
      <c r="D18" s="94"/>
      <c r="E18" s="440"/>
      <c r="F18" s="80">
        <v>-9</v>
      </c>
      <c r="G18" s="389"/>
      <c r="H18" s="389"/>
      <c r="I18" s="389"/>
      <c r="J18" s="389"/>
      <c r="K18" s="389"/>
      <c r="L18" s="389"/>
      <c r="M18" s="80">
        <v>-54</v>
      </c>
      <c r="N18" s="80">
        <v>-15</v>
      </c>
      <c r="O18" s="389"/>
      <c r="P18" s="389"/>
      <c r="Q18" s="94"/>
      <c r="R18" s="12" t="s">
        <v>1520</v>
      </c>
      <c r="S18" s="4"/>
    </row>
    <row r="19" ht="17.25" customHeight="1" spans="1:20" x14ac:dyDescent="0.25">
      <c r="A19" s="17" t="s">
        <v>22</v>
      </c>
      <c r="B19" s="94"/>
      <c r="C19" s="94"/>
      <c r="D19" s="94"/>
      <c r="E19" s="440"/>
      <c r="F19" s="80">
        <v>-124</v>
      </c>
      <c r="G19" s="389"/>
      <c r="H19" s="389"/>
      <c r="I19" s="389"/>
      <c r="J19" s="389"/>
      <c r="K19" s="389"/>
      <c r="L19" s="389"/>
      <c r="M19" s="389"/>
      <c r="N19" s="389"/>
      <c r="O19" s="80">
        <v>-82</v>
      </c>
      <c r="P19" s="80">
        <v>-28</v>
      </c>
      <c r="Q19" s="94"/>
      <c r="R19" s="12" t="s">
        <v>1520</v>
      </c>
      <c r="S19" s="4"/>
    </row>
    <row r="20" ht="17.25" customHeight="1" spans="1:20" x14ac:dyDescent="0.25">
      <c r="A20" s="108" t="s">
        <v>1486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109">
        <f>SUM(Q22:Q24)</f>
      </c>
      <c r="Q20" s="109">
        <f>SUM(R22:R24)</f>
      </c>
      <c r="R20" s="4"/>
      <c r="S20" s="4"/>
    </row>
    <row r="21" ht="17.25" customHeight="1" spans="1:20" x14ac:dyDescent="0.25">
      <c r="A21" s="17" t="s">
        <v>925</v>
      </c>
      <c r="B21" s="67">
        <v>-6</v>
      </c>
      <c r="C21" s="67">
        <v>-36</v>
      </c>
      <c r="D21" s="94"/>
      <c r="E21" s="440"/>
      <c r="F21" s="80">
        <v>-5</v>
      </c>
      <c r="G21" s="80">
        <v>-1</v>
      </c>
      <c r="H21" s="389"/>
      <c r="I21" s="389"/>
      <c r="J21" s="389"/>
      <c r="K21" s="80">
        <v>-2</v>
      </c>
      <c r="L21" s="389"/>
      <c r="M21" s="80">
        <v>-79</v>
      </c>
      <c r="N21" s="80">
        <v>-61</v>
      </c>
      <c r="O21" s="389"/>
      <c r="P21" s="389"/>
      <c r="Q21" s="94"/>
      <c r="R21" s="4"/>
      <c r="S21" s="4"/>
    </row>
    <row r="22" ht="17.25" customHeight="1" spans="1:20" x14ac:dyDescent="0.25">
      <c r="A22" s="85">
        <v>45418</v>
      </c>
      <c r="B22" s="94"/>
      <c r="C22" s="67">
        <v>-55</v>
      </c>
      <c r="D22" s="94"/>
      <c r="E22" s="440"/>
      <c r="F22" s="80">
        <v>-11</v>
      </c>
      <c r="G22" s="389"/>
      <c r="H22" s="389"/>
      <c r="I22" s="389"/>
      <c r="J22" s="389"/>
      <c r="K22" s="80">
        <v>-11</v>
      </c>
      <c r="L22" s="389"/>
      <c r="M22" s="80">
        <v>-17</v>
      </c>
      <c r="N22" s="80">
        <v>-21</v>
      </c>
      <c r="O22" s="389"/>
      <c r="P22" s="80">
        <v>-11</v>
      </c>
      <c r="Q22" s="94"/>
      <c r="R22" s="12" t="s">
        <v>173</v>
      </c>
      <c r="S22" s="4"/>
    </row>
    <row r="23" ht="17.25" customHeight="1" spans="1:20" x14ac:dyDescent="0.25">
      <c r="A23" s="85"/>
      <c r="B23" s="94"/>
      <c r="C23" s="68"/>
      <c r="D23" s="94"/>
      <c r="E23" s="440"/>
      <c r="F23" s="81"/>
      <c r="G23" s="389"/>
      <c r="H23" s="389"/>
      <c r="I23" s="389"/>
      <c r="J23" s="389"/>
      <c r="K23" s="81"/>
      <c r="L23" s="389"/>
      <c r="M23" s="81"/>
      <c r="N23" s="81"/>
      <c r="O23" s="389"/>
      <c r="P23" s="81"/>
      <c r="Q23" s="94"/>
      <c r="R23" s="4"/>
      <c r="S23" s="4"/>
    </row>
    <row r="24" ht="17.25" customHeight="1" spans="1:20" x14ac:dyDescent="0.25">
      <c r="A24" s="85"/>
      <c r="B24" s="94"/>
      <c r="C24" s="68"/>
      <c r="D24" s="94"/>
      <c r="E24" s="440"/>
      <c r="F24" s="81"/>
      <c r="G24" s="389"/>
      <c r="H24" s="389"/>
      <c r="I24" s="389"/>
      <c r="J24" s="389"/>
      <c r="K24" s="81"/>
      <c r="L24" s="389"/>
      <c r="M24" s="81"/>
      <c r="N24" s="81"/>
      <c r="O24" s="389"/>
      <c r="P24" s="81"/>
      <c r="Q24" s="94"/>
      <c r="R24" s="4"/>
      <c r="S24" s="4"/>
    </row>
    <row r="25" ht="17.25" customHeight="1" spans="1:20" x14ac:dyDescent="0.25">
      <c r="A25" s="17"/>
      <c r="B25" s="68"/>
      <c r="C25" s="68"/>
      <c r="D25" s="68"/>
      <c r="E25" s="436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68"/>
      <c r="R25" s="4"/>
      <c r="S25" s="4"/>
    </row>
    <row r="26" ht="17.25" customHeight="1" spans="1:20" x14ac:dyDescent="0.25">
      <c r="A26" s="17"/>
      <c r="B26" s="68"/>
      <c r="C26" s="68"/>
      <c r="D26" s="68"/>
      <c r="E26" s="436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68"/>
      <c r="R26" s="4"/>
      <c r="S26" s="4"/>
    </row>
    <row r="27" ht="17.25" customHeight="1" spans="1:20" x14ac:dyDescent="0.25">
      <c r="A27" s="37"/>
      <c r="B27" s="36"/>
      <c r="C27" s="36"/>
      <c r="D27" s="36"/>
      <c r="E27" s="441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36"/>
      <c r="R27" s="4"/>
      <c r="S27" s="4"/>
    </row>
    <row r="28" ht="17.25" customHeight="1" spans="1:20" x14ac:dyDescent="0.25">
      <c r="A28" s="345"/>
      <c r="B28" s="537" t="s">
        <v>6</v>
      </c>
      <c r="C28" s="537" t="s">
        <v>8</v>
      </c>
      <c r="D28" s="537" t="s">
        <v>13</v>
      </c>
      <c r="E28" s="537" t="s">
        <v>1476</v>
      </c>
      <c r="F28" s="537" t="s">
        <v>9</v>
      </c>
      <c r="G28" s="537" t="s">
        <v>11</v>
      </c>
      <c r="H28" s="537" t="s">
        <v>1516</v>
      </c>
      <c r="I28" s="537" t="s">
        <v>1517</v>
      </c>
      <c r="J28" s="537" t="s">
        <v>40</v>
      </c>
      <c r="K28" s="537" t="s">
        <v>167</v>
      </c>
      <c r="L28" s="537" t="s">
        <v>7</v>
      </c>
      <c r="M28" s="537" t="s">
        <v>46</v>
      </c>
      <c r="N28" s="537" t="s">
        <v>17</v>
      </c>
      <c r="O28" s="537" t="s">
        <v>12</v>
      </c>
      <c r="P28" s="537" t="s">
        <v>10</v>
      </c>
      <c r="Q28" s="537"/>
      <c r="R28" s="4"/>
      <c r="S28" s="4"/>
    </row>
    <row r="29" ht="17.25" customHeight="1" spans="1:20" x14ac:dyDescent="0.25">
      <c r="A29" s="345"/>
      <c r="B29" s="337"/>
      <c r="C29" s="337"/>
      <c r="D29" s="337"/>
      <c r="E29" s="337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337"/>
      <c r="R29" s="4"/>
      <c r="S29" s="4"/>
    </row>
    <row r="30" ht="17.25" customHeight="1" spans="1:20" x14ac:dyDescent="0.25">
      <c r="A30" s="96" t="s">
        <v>1521</v>
      </c>
      <c r="B30" s="395"/>
      <c r="C30" s="395"/>
      <c r="D30" s="395"/>
      <c r="E30" s="337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337"/>
      <c r="R30" s="4"/>
      <c r="S30" s="4"/>
    </row>
    <row r="31" ht="17.25" customHeight="1" spans="1:20" x14ac:dyDescent="0.25">
      <c r="A31" s="345"/>
      <c r="B31" s="337"/>
      <c r="C31" s="337"/>
      <c r="D31" s="337"/>
      <c r="E31" s="337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337"/>
      <c r="R31" s="4"/>
      <c r="S31" s="4"/>
    </row>
    <row r="32" ht="17.25" customHeight="1" spans="1:20" x14ac:dyDescent="0.25">
      <c r="A32" s="345"/>
      <c r="B32" s="337"/>
      <c r="C32" s="337"/>
      <c r="D32" s="337"/>
      <c r="E32" s="337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337"/>
      <c r="R32" s="4"/>
      <c r="S32" s="4"/>
    </row>
    <row r="33" ht="17.25" customHeight="1" spans="1:20" x14ac:dyDescent="0.25">
      <c r="A33" s="300" t="s">
        <v>1522</v>
      </c>
      <c r="B33" s="491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4"/>
      <c r="S33" s="4"/>
    </row>
    <row r="34" ht="17.25" customHeight="1" spans="1:20" x14ac:dyDescent="0.25">
      <c r="A34" s="300" t="s">
        <v>1523</v>
      </c>
      <c r="B34" s="491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4"/>
      <c r="S34" s="4"/>
    </row>
    <row r="35" ht="17.25" customHeight="1" spans="1:20" x14ac:dyDescent="0.25">
      <c r="A35" s="300" t="s">
        <v>1524</v>
      </c>
      <c r="B35" s="491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4"/>
      <c r="S35" s="4"/>
    </row>
    <row r="36" ht="17.25" customHeight="1" spans="1:20" x14ac:dyDescent="0.25">
      <c r="A36" s="30" t="s">
        <v>1525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4"/>
      <c r="S36" s="4"/>
    </row>
    <row r="37" ht="17.25" customHeight="1" spans="1:20" x14ac:dyDescent="0.25">
      <c r="A37" s="30" t="s">
        <v>1526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4"/>
      <c r="S37" s="4"/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5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9.862142857142858" style="24" customWidth="1"/>
    <col min="3" max="3" width="10.862142857142858" style="24" customWidth="1"/>
    <col min="4" max="4" width="10.576428571428572" style="24" customWidth="1"/>
    <col min="5" max="7" width="10.862142857142858" style="24" customWidth="1"/>
    <col min="8" max="8" width="8.290714285714287" style="24" customWidth="1"/>
    <col min="9" max="9" width="9.005" style="4" customWidth="1"/>
    <col min="10" max="10" width="12.719285714285713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519</v>
      </c>
      <c r="C1" s="63" t="s">
        <v>1527</v>
      </c>
      <c r="D1" s="63" t="s">
        <v>974</v>
      </c>
      <c r="E1" s="63" t="s">
        <v>975</v>
      </c>
      <c r="F1" s="63" t="s">
        <v>566</v>
      </c>
      <c r="G1" s="63" t="s">
        <v>1528</v>
      </c>
      <c r="H1" s="63"/>
      <c r="I1" s="4"/>
      <c r="J1" s="4"/>
      <c r="K1" s="4"/>
    </row>
    <row r="2" ht="17.25" customHeight="1" spans="1:12" x14ac:dyDescent="0.25">
      <c r="A2" s="17" t="s">
        <v>1529</v>
      </c>
      <c r="B2" s="32">
        <v>144</v>
      </c>
      <c r="C2" s="18"/>
      <c r="D2" s="18"/>
      <c r="E2" s="18"/>
      <c r="F2" s="18"/>
      <c r="G2" s="18"/>
      <c r="H2" s="36"/>
      <c r="I2" s="4"/>
      <c r="J2" s="4"/>
      <c r="K2" s="4"/>
    </row>
    <row r="3" ht="17.25" customHeight="1" spans="1:12" x14ac:dyDescent="0.25">
      <c r="A3" s="17" t="s">
        <v>1529</v>
      </c>
      <c r="B3" s="36"/>
      <c r="C3" s="32">
        <v>200</v>
      </c>
      <c r="D3" s="32">
        <v>100</v>
      </c>
      <c r="E3" s="32">
        <v>100</v>
      </c>
      <c r="F3" s="18"/>
      <c r="G3" s="18"/>
      <c r="H3" s="36"/>
      <c r="I3" s="4"/>
      <c r="J3" s="4"/>
      <c r="K3" s="4"/>
    </row>
    <row r="4" ht="17.25" customHeight="1" spans="1:12" x14ac:dyDescent="0.25">
      <c r="A4" s="17" t="s">
        <v>1529</v>
      </c>
      <c r="B4" s="36"/>
      <c r="C4" s="32">
        <v>300</v>
      </c>
      <c r="D4" s="32">
        <v>50</v>
      </c>
      <c r="E4" s="32">
        <v>50</v>
      </c>
      <c r="F4" s="32">
        <v>135</v>
      </c>
      <c r="G4" s="18"/>
      <c r="H4" s="36"/>
      <c r="I4" s="4"/>
      <c r="J4" s="4"/>
      <c r="K4" s="4"/>
    </row>
    <row r="5" ht="17.25" customHeight="1" spans="1:12" x14ac:dyDescent="0.25">
      <c r="A5" s="17" t="s">
        <v>944</v>
      </c>
      <c r="B5" s="32">
        <v>150</v>
      </c>
      <c r="C5" s="32">
        <v>100</v>
      </c>
      <c r="D5" s="36"/>
      <c r="E5" s="36"/>
      <c r="F5" s="36"/>
      <c r="G5" s="36"/>
      <c r="H5" s="36"/>
      <c r="I5" s="4"/>
      <c r="J5" s="4"/>
      <c r="K5" s="4"/>
    </row>
    <row r="6" ht="17.25" customHeight="1" spans="1:12" x14ac:dyDescent="0.25">
      <c r="A6" s="17" t="s">
        <v>944</v>
      </c>
      <c r="B6" s="36"/>
      <c r="C6" s="32">
        <v>100</v>
      </c>
      <c r="D6" s="32">
        <v>268</v>
      </c>
      <c r="E6" s="32">
        <v>268</v>
      </c>
      <c r="F6" s="36"/>
      <c r="G6" s="36"/>
      <c r="H6" s="36"/>
      <c r="I6" s="4"/>
      <c r="J6" s="4"/>
      <c r="K6" s="4"/>
    </row>
    <row r="7" ht="17.25" customHeight="1" spans="1:12" x14ac:dyDescent="0.25">
      <c r="A7" s="17" t="s">
        <v>944</v>
      </c>
      <c r="B7" s="18"/>
      <c r="C7" s="32">
        <v>600</v>
      </c>
      <c r="D7" s="18"/>
      <c r="E7" s="18"/>
      <c r="F7" s="18"/>
      <c r="G7" s="18"/>
      <c r="H7" s="36"/>
      <c r="I7" s="4"/>
      <c r="J7" s="4"/>
      <c r="K7" s="4"/>
    </row>
    <row r="8" ht="17.25" customHeight="1" spans="1:12" x14ac:dyDescent="0.25">
      <c r="A8" s="85" t="s">
        <v>1530</v>
      </c>
      <c r="B8" s="32">
        <v>150</v>
      </c>
      <c r="C8" s="32">
        <v>150</v>
      </c>
      <c r="D8" s="36"/>
      <c r="E8" s="36"/>
      <c r="F8" s="36"/>
      <c r="G8" s="36"/>
      <c r="H8" s="36"/>
      <c r="I8" s="4"/>
      <c r="J8" s="4"/>
      <c r="K8" s="4"/>
    </row>
    <row r="9" ht="17.25" customHeight="1" spans="1:12" x14ac:dyDescent="0.25">
      <c r="A9" s="85" t="s">
        <v>1530</v>
      </c>
      <c r="B9" s="18"/>
      <c r="C9" s="32">
        <v>150</v>
      </c>
      <c r="D9" s="18"/>
      <c r="E9" s="18"/>
      <c r="F9" s="32">
        <v>200</v>
      </c>
      <c r="G9" s="18"/>
      <c r="H9" s="36"/>
      <c r="I9" s="4"/>
      <c r="J9" s="4"/>
      <c r="K9" s="4"/>
    </row>
    <row r="10" ht="17.25" customHeight="1" spans="1:12" x14ac:dyDescent="0.25">
      <c r="A10" s="85" t="s">
        <v>1531</v>
      </c>
      <c r="B10" s="32">
        <v>72</v>
      </c>
      <c r="C10" s="32">
        <v>1184</v>
      </c>
      <c r="D10" s="18"/>
      <c r="E10" s="18"/>
      <c r="F10" s="18"/>
      <c r="G10" s="18"/>
      <c r="H10" s="36"/>
      <c r="I10" s="4"/>
      <c r="J10" s="4"/>
      <c r="K10" s="4"/>
    </row>
    <row r="11" ht="17.25" customHeight="1" spans="1:12" x14ac:dyDescent="0.25">
      <c r="A11" s="8" t="s">
        <v>187</v>
      </c>
      <c r="B11" s="58"/>
      <c r="C11" s="58"/>
      <c r="D11" s="58"/>
      <c r="E11" s="58"/>
      <c r="F11" s="70">
        <v>160</v>
      </c>
      <c r="G11" s="58"/>
      <c r="H11" s="73"/>
      <c r="I11" s="4"/>
      <c r="J11" s="4"/>
      <c r="K11" s="4"/>
    </row>
    <row r="12" ht="17.25" customHeight="1" spans="1:12" x14ac:dyDescent="0.25">
      <c r="A12" s="108" t="s">
        <v>1460</v>
      </c>
      <c r="B12" s="109">
        <f>SUM(C7:C16)</f>
      </c>
      <c r="C12" s="109">
        <f>SUM(D7:D16)</f>
      </c>
      <c r="D12" s="109">
        <f>SUM(E7:E16)</f>
      </c>
      <c r="E12" s="109">
        <f>SUM(F7:F16)</f>
      </c>
      <c r="F12" s="109">
        <f>SUM(G7:G16)</f>
      </c>
      <c r="G12" s="109">
        <f>SUM(H7:H16)</f>
      </c>
      <c r="H12" s="109">
        <f>SUM(I7:I16)</f>
      </c>
      <c r="I12" s="4"/>
      <c r="J12" s="4"/>
      <c r="K12" s="4"/>
    </row>
    <row r="13" ht="17.25" customHeight="1" spans="1:12" x14ac:dyDescent="0.25">
      <c r="A13" s="85" t="s">
        <v>1532</v>
      </c>
      <c r="B13" s="68"/>
      <c r="C13" s="67">
        <v>652</v>
      </c>
      <c r="D13" s="68"/>
      <c r="E13" s="68"/>
      <c r="F13" s="67">
        <v>509</v>
      </c>
      <c r="G13" s="68"/>
      <c r="H13" s="94"/>
      <c r="I13" s="4"/>
      <c r="J13" s="4"/>
      <c r="K13" s="4"/>
    </row>
    <row r="14" ht="17.25" customHeight="1" spans="1:12" x14ac:dyDescent="0.25">
      <c r="A14" s="108" t="s">
        <v>1491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4"/>
      <c r="J14" s="4"/>
      <c r="K14" s="4"/>
    </row>
    <row r="15" ht="17.25" customHeight="1" spans="1:12" x14ac:dyDescent="0.25">
      <c r="A15" s="85" t="s">
        <v>1533</v>
      </c>
      <c r="B15" s="18"/>
      <c r="C15" s="32">
        <v>-500</v>
      </c>
      <c r="D15" s="18"/>
      <c r="E15" s="18"/>
      <c r="F15" s="32">
        <v>-50</v>
      </c>
      <c r="G15" s="18"/>
      <c r="H15" s="36"/>
      <c r="I15" s="4"/>
      <c r="J15" s="4"/>
      <c r="K15" s="4"/>
    </row>
    <row r="16" ht="17.25" customHeight="1" spans="1:12" x14ac:dyDescent="0.25">
      <c r="A16" s="85" t="s">
        <v>946</v>
      </c>
      <c r="B16" s="18"/>
      <c r="C16" s="32">
        <v>-418</v>
      </c>
      <c r="D16" s="18"/>
      <c r="E16" s="18"/>
      <c r="F16" s="32">
        <v>-188</v>
      </c>
      <c r="G16" s="18"/>
      <c r="H16" s="36"/>
      <c r="I16" s="4"/>
      <c r="J16" s="4"/>
      <c r="K16" s="4"/>
    </row>
    <row r="17" ht="17.25" customHeight="1" spans="1:12" x14ac:dyDescent="0.25">
      <c r="A17" s="108" t="s">
        <v>1492</v>
      </c>
      <c r="B17" s="109">
        <f>SUM(C19:C21)</f>
      </c>
      <c r="C17" s="109">
        <f>SUM(D19:D21)</f>
      </c>
      <c r="D17" s="109">
        <f>SUM(E19:E21)</f>
      </c>
      <c r="E17" s="109">
        <f>SUM(F19:F21)</f>
      </c>
      <c r="F17" s="109">
        <f>SUM(G19:G21)</f>
      </c>
      <c r="G17" s="109">
        <f>SUM(H19:H21)</f>
      </c>
      <c r="H17" s="186">
        <f>SUM(I19:I21)</f>
      </c>
      <c r="I17" s="4"/>
      <c r="J17" s="4"/>
      <c r="K17" s="4"/>
    </row>
    <row r="18" ht="17.25" customHeight="1" spans="1:12" x14ac:dyDescent="0.25">
      <c r="A18" s="531"/>
      <c r="B18" s="389"/>
      <c r="C18" s="389"/>
      <c r="D18" s="389"/>
      <c r="E18" s="389"/>
      <c r="F18" s="389"/>
      <c r="G18" s="389"/>
      <c r="H18" s="389"/>
      <c r="I18" s="4"/>
      <c r="J18" s="4"/>
      <c r="K18" s="4"/>
    </row>
    <row r="19" ht="17.25" customHeight="1" spans="1:12" x14ac:dyDescent="0.25">
      <c r="A19" s="108" t="s">
        <v>1493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86">
        <f>SUM(I22:I23)</f>
      </c>
      <c r="I19" s="4"/>
      <c r="J19" s="4"/>
      <c r="K19" s="4"/>
    </row>
    <row r="20" ht="17.25" customHeight="1" spans="1:12" x14ac:dyDescent="0.25">
      <c r="A20" s="85">
        <v>44661</v>
      </c>
      <c r="B20" s="68"/>
      <c r="C20" s="67">
        <v>-400</v>
      </c>
      <c r="D20" s="68"/>
      <c r="E20" s="68"/>
      <c r="F20" s="67">
        <v>-60</v>
      </c>
      <c r="G20" s="68"/>
      <c r="H20" s="94"/>
      <c r="I20" s="4"/>
      <c r="J20" s="4"/>
      <c r="K20" s="4"/>
    </row>
    <row r="21" ht="17.25" customHeight="1" spans="1:12" x14ac:dyDescent="0.25">
      <c r="A21" s="85">
        <v>44722</v>
      </c>
      <c r="B21" s="18"/>
      <c r="C21" s="32">
        <v>-500</v>
      </c>
      <c r="D21" s="18"/>
      <c r="E21" s="18"/>
      <c r="F21" s="18"/>
      <c r="G21" s="18"/>
      <c r="H21" s="36"/>
      <c r="I21" s="4"/>
      <c r="J21" s="4"/>
      <c r="K21" s="4"/>
    </row>
    <row r="22" ht="17.25" customHeight="1" spans="1:12" x14ac:dyDescent="0.25">
      <c r="A22" s="85">
        <v>44905</v>
      </c>
      <c r="B22" s="18"/>
      <c r="C22" s="32">
        <v>-500</v>
      </c>
      <c r="D22" s="32">
        <v>-100</v>
      </c>
      <c r="E22" s="18"/>
      <c r="F22" s="18"/>
      <c r="G22" s="18"/>
      <c r="H22" s="36"/>
      <c r="I22" s="4"/>
      <c r="J22" s="4"/>
      <c r="K22" s="4"/>
    </row>
    <row r="23" ht="17.25" customHeight="1" spans="1:12" x14ac:dyDescent="0.25">
      <c r="A23" s="85" t="s">
        <v>80</v>
      </c>
      <c r="B23" s="18"/>
      <c r="C23" s="32">
        <v>-400</v>
      </c>
      <c r="D23" s="18"/>
      <c r="E23" s="18"/>
      <c r="F23" s="18"/>
      <c r="G23" s="18"/>
      <c r="H23" s="36"/>
      <c r="I23" s="4"/>
      <c r="J23" s="4"/>
      <c r="K23" s="4"/>
    </row>
    <row r="24" ht="17.25" customHeight="1" spans="1:12" x14ac:dyDescent="0.25">
      <c r="A24" s="85" t="s">
        <v>80</v>
      </c>
      <c r="B24" s="32">
        <v>-190</v>
      </c>
      <c r="C24" s="18"/>
      <c r="D24" s="32">
        <v>-125</v>
      </c>
      <c r="E24" s="32">
        <v>-30</v>
      </c>
      <c r="F24" s="18"/>
      <c r="G24" s="18"/>
      <c r="H24" s="36"/>
      <c r="I24" s="4"/>
      <c r="J24" s="4"/>
      <c r="K24" s="4"/>
    </row>
    <row r="25" ht="17.25" customHeight="1" spans="1:12" x14ac:dyDescent="0.25">
      <c r="A25" s="108" t="s">
        <v>1494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4"/>
      <c r="J25" s="4"/>
      <c r="K25" s="4"/>
    </row>
    <row r="26" ht="17.25" customHeight="1" spans="1:12" x14ac:dyDescent="0.25">
      <c r="A26" s="85">
        <v>44784</v>
      </c>
      <c r="B26" s="18"/>
      <c r="C26" s="18"/>
      <c r="D26" s="18"/>
      <c r="E26" s="18"/>
      <c r="F26" s="32">
        <v>-230</v>
      </c>
      <c r="G26" s="18"/>
      <c r="H26" s="36"/>
      <c r="I26" s="4"/>
      <c r="J26" s="4"/>
      <c r="K26" s="4"/>
    </row>
    <row r="27" ht="17.25" customHeight="1" spans="1:12" x14ac:dyDescent="0.25">
      <c r="A27" s="85">
        <v>44845</v>
      </c>
      <c r="B27" s="32">
        <v>-130</v>
      </c>
      <c r="C27" s="18"/>
      <c r="D27" s="18"/>
      <c r="E27" s="18"/>
      <c r="F27" s="18"/>
      <c r="G27" s="18"/>
      <c r="H27" s="36"/>
      <c r="I27" s="4"/>
      <c r="J27" s="4"/>
      <c r="K27" s="4"/>
    </row>
    <row r="28" ht="17.25" customHeight="1" spans="1:12" x14ac:dyDescent="0.25">
      <c r="A28" s="85">
        <v>44876</v>
      </c>
      <c r="B28" s="18"/>
      <c r="C28" s="32">
        <v>-350</v>
      </c>
      <c r="D28" s="18"/>
      <c r="E28" s="18"/>
      <c r="F28" s="32">
        <v>-200</v>
      </c>
      <c r="G28" s="18"/>
      <c r="H28" s="36"/>
      <c r="I28" s="4"/>
      <c r="J28" s="4"/>
      <c r="K28" s="4"/>
    </row>
    <row r="29" ht="17.25" customHeight="1" spans="1:12" x14ac:dyDescent="0.25">
      <c r="A29" s="85" t="s">
        <v>284</v>
      </c>
      <c r="B29" s="32">
        <v>-125</v>
      </c>
      <c r="C29" s="32">
        <v>-85</v>
      </c>
      <c r="D29" s="18"/>
      <c r="E29" s="18"/>
      <c r="F29" s="32">
        <v>-126</v>
      </c>
      <c r="G29" s="18"/>
      <c r="H29" s="36"/>
      <c r="I29" s="4"/>
      <c r="J29" s="4"/>
      <c r="K29" s="4"/>
    </row>
    <row r="30" ht="17.25" customHeight="1" spans="1:12" x14ac:dyDescent="0.25">
      <c r="A30" s="108" t="s">
        <v>1496</v>
      </c>
      <c r="B30" s="109">
        <f>SUM(C30:C34)</f>
      </c>
      <c r="C30" s="109">
        <f>SUM(D30:D34)</f>
      </c>
      <c r="D30" s="109">
        <f>SUM(E30:E34)</f>
      </c>
      <c r="E30" s="109">
        <f>SUM(F30:F34)</f>
      </c>
      <c r="F30" s="109">
        <f>SUM(G30:G34)</f>
      </c>
      <c r="G30" s="109">
        <f>SUM(H29:H34)</f>
      </c>
      <c r="H30" s="109">
        <f>SUM(I29:I34)</f>
      </c>
      <c r="I30" s="4"/>
      <c r="J30" s="4"/>
      <c r="K30" s="4"/>
    </row>
    <row r="31" ht="17.25" customHeight="1" spans="1:12" x14ac:dyDescent="0.25">
      <c r="A31" s="85"/>
      <c r="B31" s="18"/>
      <c r="C31" s="18"/>
      <c r="D31" s="18"/>
      <c r="E31" s="18"/>
      <c r="F31" s="18"/>
      <c r="G31" s="18"/>
      <c r="H31" s="36"/>
      <c r="I31" s="4"/>
      <c r="J31" s="4"/>
      <c r="K31" s="4"/>
    </row>
    <row r="32" ht="17.25" customHeight="1" spans="1:12" x14ac:dyDescent="0.25">
      <c r="A32" s="108" t="s">
        <v>1497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4"/>
      <c r="J32" s="4"/>
      <c r="K32" s="4"/>
    </row>
    <row r="33" ht="17.25" customHeight="1" spans="1:12" x14ac:dyDescent="0.25">
      <c r="A33" s="85">
        <v>45078</v>
      </c>
      <c r="B33" s="32">
        <v>-13</v>
      </c>
      <c r="C33" s="32">
        <v>-283</v>
      </c>
      <c r="D33" s="18"/>
      <c r="E33" s="18"/>
      <c r="F33" s="32">
        <v>-13</v>
      </c>
      <c r="G33" s="18"/>
      <c r="H33" s="36"/>
      <c r="I33" s="4"/>
      <c r="J33" s="4"/>
      <c r="K33" s="4"/>
    </row>
    <row r="34" ht="17.25" customHeight="1" spans="1:12" x14ac:dyDescent="0.25">
      <c r="A34" s="17">
        <v>45202</v>
      </c>
      <c r="B34" s="32">
        <v>-55</v>
      </c>
      <c r="C34" s="18"/>
      <c r="D34" s="18"/>
      <c r="E34" s="18"/>
      <c r="F34" s="18"/>
      <c r="G34" s="18"/>
      <c r="H34" s="36"/>
      <c r="I34" s="4"/>
      <c r="J34" s="4"/>
      <c r="K34" s="4"/>
    </row>
    <row r="35" ht="17.25" customHeight="1" spans="1:12" x14ac:dyDescent="0.25">
      <c r="A35" s="17" t="s">
        <v>1037</v>
      </c>
      <c r="B35" s="32">
        <v>-2</v>
      </c>
      <c r="C35" s="18"/>
      <c r="D35" s="32">
        <v>-192</v>
      </c>
      <c r="E35" s="32">
        <v>-136</v>
      </c>
      <c r="F35" s="18"/>
      <c r="G35" s="18"/>
      <c r="H35" s="36"/>
      <c r="I35" s="4"/>
      <c r="J35" s="4"/>
      <c r="K35" s="4"/>
    </row>
    <row r="36" ht="17.25" customHeight="1" spans="1:12" x14ac:dyDescent="0.25">
      <c r="A36" s="17">
        <v>45234</v>
      </c>
      <c r="B36" s="18"/>
      <c r="C36" s="18"/>
      <c r="D36" s="32">
        <v>-1</v>
      </c>
      <c r="E36" s="32">
        <v>-55</v>
      </c>
      <c r="F36" s="18"/>
      <c r="G36" s="18"/>
      <c r="H36" s="36"/>
      <c r="I36" s="4"/>
      <c r="J36" s="4"/>
      <c r="K36" s="4"/>
    </row>
    <row r="37" ht="17.25" customHeight="1" spans="1:12" x14ac:dyDescent="0.25">
      <c r="A37" s="272">
        <v>45170</v>
      </c>
      <c r="B37" s="274">
        <v>-1</v>
      </c>
      <c r="C37" s="273"/>
      <c r="D37" s="273"/>
      <c r="E37" s="274">
        <v>-197</v>
      </c>
      <c r="F37" s="274">
        <v>-137</v>
      </c>
      <c r="G37" s="273"/>
      <c r="H37" s="273"/>
      <c r="I37" s="215" t="s">
        <v>757</v>
      </c>
      <c r="J37" s="4"/>
      <c r="K37" s="215" t="s">
        <v>1534</v>
      </c>
    </row>
    <row r="38" ht="17.25" customHeight="1" spans="1:12" x14ac:dyDescent="0.25">
      <c r="A38" s="108" t="s">
        <v>1498</v>
      </c>
      <c r="B38" s="109">
        <f>SUM(C37:C42)</f>
      </c>
      <c r="C38" s="109">
        <f>SUM(D37:D42)</f>
      </c>
      <c r="D38" s="109">
        <f>SUM(E37:E42)</f>
      </c>
      <c r="E38" s="109">
        <f>SUM(F37:F42)</f>
      </c>
      <c r="F38" s="109">
        <f>SUM(G37:G42)</f>
      </c>
      <c r="G38" s="109">
        <f>SUM(H37:H38)</f>
      </c>
      <c r="H38" s="109">
        <f>SUM(I37:I38)</f>
      </c>
      <c r="I38" s="4"/>
      <c r="J38" s="4"/>
      <c r="K38" s="4"/>
    </row>
    <row r="39" ht="17.25" customHeight="1" spans="1:12" x14ac:dyDescent="0.25">
      <c r="A39" s="85"/>
      <c r="B39" s="18"/>
      <c r="C39" s="18"/>
      <c r="D39" s="18"/>
      <c r="E39" s="18"/>
      <c r="F39" s="18"/>
      <c r="G39" s="18"/>
      <c r="H39" s="36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36"/>
      <c r="I40" s="4"/>
      <c r="J40" s="4"/>
      <c r="K40" s="4"/>
    </row>
    <row r="41" ht="17.25" customHeight="1" spans="1:12" x14ac:dyDescent="0.25">
      <c r="A41" s="37"/>
      <c r="B41" s="36"/>
      <c r="C41" s="36"/>
      <c r="D41" s="36"/>
      <c r="E41" s="36"/>
      <c r="F41" s="36"/>
      <c r="G41" s="36"/>
      <c r="H41" s="36"/>
      <c r="I41" s="4"/>
      <c r="J41" s="4"/>
      <c r="K41" s="4"/>
    </row>
    <row r="42" ht="17.25" customHeight="1" spans="1:12" x14ac:dyDescent="0.25">
      <c r="A42" s="345"/>
      <c r="B42" s="63" t="s">
        <v>519</v>
      </c>
      <c r="C42" s="63" t="s">
        <v>1527</v>
      </c>
      <c r="D42" s="63" t="s">
        <v>974</v>
      </c>
      <c r="E42" s="63" t="s">
        <v>975</v>
      </c>
      <c r="F42" s="63" t="s">
        <v>566</v>
      </c>
      <c r="G42" s="63" t="s">
        <v>1528</v>
      </c>
      <c r="H42" s="370"/>
      <c r="I42" s="4"/>
      <c r="J42" s="4"/>
      <c r="K42" s="4"/>
    </row>
    <row r="43" ht="17.25" customHeight="1" spans="1:12" x14ac:dyDescent="0.25">
      <c r="A43" s="28" t="s">
        <v>1535</v>
      </c>
      <c r="B43" s="29"/>
      <c r="C43" s="29"/>
      <c r="D43" s="29"/>
      <c r="E43" s="182"/>
      <c r="F43" s="27"/>
      <c r="G43" s="27"/>
      <c r="H43" s="27"/>
      <c r="I43" s="4"/>
      <c r="J43" s="4"/>
      <c r="K43" s="4"/>
    </row>
    <row r="44" ht="17.25" customHeight="1" spans="1:12" x14ac:dyDescent="0.25">
      <c r="A44" s="26"/>
      <c r="B44" s="27"/>
      <c r="C44" s="27"/>
      <c r="D44" s="27"/>
      <c r="E44" s="27"/>
      <c r="F44" s="27"/>
      <c r="G44" s="27"/>
      <c r="H44" s="27"/>
      <c r="I44" s="4"/>
      <c r="J44" s="4"/>
      <c r="K44" s="4"/>
    </row>
    <row r="45" ht="17.25" customHeight="1" spans="1:12" x14ac:dyDescent="0.25">
      <c r="A45" s="30" t="s">
        <v>1536</v>
      </c>
      <c r="B45" s="27"/>
      <c r="C45" s="27"/>
      <c r="D45" s="27"/>
      <c r="E45" s="27"/>
      <c r="F45" s="27"/>
      <c r="G45" s="27"/>
      <c r="H45" s="27"/>
      <c r="I45" s="4"/>
      <c r="J45" s="4"/>
      <c r="K45" s="4"/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169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0" width="10.862142857142858" style="24" customWidth="1"/>
    <col min="21" max="22" width="14.576428571428572" style="24" customWidth="1"/>
    <col min="23" max="23" width="10.862142857142858" style="24" customWidth="1"/>
    <col min="24" max="24" width="12.43357142857143" style="4" customWidth="1"/>
  </cols>
  <sheetData>
    <row r="1" ht="17.25" customHeight="1" spans="1:25" x14ac:dyDescent="0.25">
      <c r="A1" s="184" t="s">
        <v>0</v>
      </c>
      <c r="B1" s="503" t="s">
        <v>9</v>
      </c>
      <c r="C1" s="6" t="s">
        <v>11</v>
      </c>
      <c r="D1" s="6" t="s">
        <v>8</v>
      </c>
      <c r="E1" s="6" t="s">
        <v>6</v>
      </c>
      <c r="F1" s="6" t="s">
        <v>13</v>
      </c>
      <c r="G1" s="6" t="s">
        <v>7</v>
      </c>
      <c r="H1" s="6" t="s">
        <v>3</v>
      </c>
      <c r="I1" s="6" t="s">
        <v>224</v>
      </c>
      <c r="J1" s="6" t="s">
        <v>225</v>
      </c>
      <c r="K1" s="6" t="s">
        <v>974</v>
      </c>
      <c r="L1" s="6" t="s">
        <v>1537</v>
      </c>
      <c r="M1" s="6" t="s">
        <v>975</v>
      </c>
      <c r="N1" s="6" t="s">
        <v>1538</v>
      </c>
      <c r="O1" s="6" t="s">
        <v>1539</v>
      </c>
      <c r="P1" s="6" t="s">
        <v>12</v>
      </c>
      <c r="Q1" s="6" t="s">
        <v>517</v>
      </c>
      <c r="R1" s="6" t="s">
        <v>519</v>
      </c>
      <c r="S1" s="6" t="s">
        <v>217</v>
      </c>
      <c r="T1" s="6" t="s">
        <v>379</v>
      </c>
      <c r="U1" s="61" t="s">
        <v>1072</v>
      </c>
      <c r="V1" s="63" t="s">
        <v>566</v>
      </c>
      <c r="W1" s="261"/>
      <c r="X1" s="4"/>
    </row>
    <row r="2" ht="17.25" customHeight="1" spans="1:25" x14ac:dyDescent="0.25">
      <c r="A2" s="17" t="s">
        <v>1540</v>
      </c>
      <c r="B2" s="32">
        <v>385</v>
      </c>
      <c r="C2" s="32">
        <v>385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68"/>
      <c r="T2" s="68"/>
      <c r="U2" s="68"/>
      <c r="V2" s="68"/>
      <c r="W2" s="18"/>
      <c r="X2" s="4"/>
    </row>
    <row r="3" ht="17.25" customHeight="1" spans="1:25" x14ac:dyDescent="0.25">
      <c r="A3" s="17" t="s">
        <v>1540</v>
      </c>
      <c r="B3" s="18"/>
      <c r="C3" s="18"/>
      <c r="D3" s="18"/>
      <c r="E3" s="32">
        <v>100</v>
      </c>
      <c r="F3" s="32">
        <v>400</v>
      </c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 t="s">
        <v>1540</v>
      </c>
      <c r="B4" s="18"/>
      <c r="C4" s="18"/>
      <c r="D4" s="559">
        <v>500</v>
      </c>
      <c r="E4" s="559">
        <v>300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4"/>
    </row>
    <row r="5" ht="17.25" customHeight="1" spans="1:25" x14ac:dyDescent="0.25">
      <c r="A5" s="17" t="s">
        <v>230</v>
      </c>
      <c r="B5" s="32">
        <v>350</v>
      </c>
      <c r="C5" s="32">
        <v>350</v>
      </c>
      <c r="D5" s="32">
        <v>345</v>
      </c>
      <c r="E5" s="32">
        <v>200</v>
      </c>
      <c r="F5" s="36"/>
      <c r="G5" s="32">
        <v>50</v>
      </c>
      <c r="H5" s="32">
        <v>100</v>
      </c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36"/>
      <c r="X5" s="4"/>
    </row>
    <row r="6" ht="17.25" customHeight="1" spans="1:25" x14ac:dyDescent="0.25">
      <c r="A6" s="17" t="s">
        <v>230</v>
      </c>
      <c r="B6" s="18"/>
      <c r="C6" s="36"/>
      <c r="D6" s="36"/>
      <c r="E6" s="36"/>
      <c r="F6" s="559">
        <v>335</v>
      </c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4"/>
    </row>
    <row r="7" ht="17.25" customHeight="1" spans="1:25" x14ac:dyDescent="0.25">
      <c r="A7" s="17" t="s">
        <v>208</v>
      </c>
      <c r="B7" s="18"/>
      <c r="C7" s="18"/>
      <c r="D7" s="18"/>
      <c r="E7" s="32">
        <v>85</v>
      </c>
      <c r="F7" s="18"/>
      <c r="G7" s="18"/>
      <c r="H7" s="32">
        <v>35</v>
      </c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4"/>
    </row>
    <row r="8" ht="17.25" customHeight="1" spans="1:25" x14ac:dyDescent="0.25">
      <c r="A8" s="8" t="s">
        <v>266</v>
      </c>
      <c r="B8" s="58"/>
      <c r="C8" s="58"/>
      <c r="D8" s="58"/>
      <c r="E8" s="58"/>
      <c r="F8" s="58"/>
      <c r="G8" s="70">
        <v>50</v>
      </c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4"/>
    </row>
    <row r="9" ht="17.25" customHeight="1" spans="1:25" x14ac:dyDescent="0.25">
      <c r="A9" s="108" t="s">
        <v>1493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110"/>
      <c r="X9" s="4"/>
    </row>
    <row r="10" ht="17.25" customHeight="1" spans="1:25" x14ac:dyDescent="0.25">
      <c r="A10" s="85">
        <v>44630</v>
      </c>
      <c r="B10" s="67">
        <v>150</v>
      </c>
      <c r="C10" s="68"/>
      <c r="D10" s="68"/>
      <c r="E10" s="68"/>
      <c r="F10" s="68"/>
      <c r="G10" s="67">
        <v>18</v>
      </c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4"/>
    </row>
    <row r="11" ht="17.25" customHeight="1" spans="1:25" x14ac:dyDescent="0.25">
      <c r="A11" s="85">
        <v>44661</v>
      </c>
      <c r="B11" s="32">
        <v>150</v>
      </c>
      <c r="C11" s="18"/>
      <c r="D11" s="18"/>
      <c r="E11" s="18"/>
      <c r="F11" s="18"/>
      <c r="G11" s="32">
        <v>130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85">
        <v>44844</v>
      </c>
      <c r="B12" s="32">
        <v>435</v>
      </c>
      <c r="C12" s="32">
        <v>300</v>
      </c>
      <c r="D12" s="18"/>
      <c r="E12" s="18"/>
      <c r="F12" s="18"/>
      <c r="G12" s="32">
        <v>52</v>
      </c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4"/>
    </row>
    <row r="13" ht="17.25" customHeight="1" spans="1:25" x14ac:dyDescent="0.25">
      <c r="A13" s="85">
        <v>44875</v>
      </c>
      <c r="B13" s="18"/>
      <c r="C13" s="18"/>
      <c r="D13" s="18"/>
      <c r="E13" s="18"/>
      <c r="F13" s="18"/>
      <c r="G13" s="18"/>
      <c r="H13" s="32">
        <v>100</v>
      </c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4"/>
    </row>
    <row r="14" ht="17.25" customHeight="1" spans="1:25" x14ac:dyDescent="0.25">
      <c r="A14" s="85" t="s">
        <v>1049</v>
      </c>
      <c r="B14" s="18"/>
      <c r="C14" s="18"/>
      <c r="D14" s="18"/>
      <c r="E14" s="18"/>
      <c r="F14" s="18"/>
      <c r="G14" s="32">
        <v>100</v>
      </c>
      <c r="H14" s="32">
        <v>80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4"/>
    </row>
    <row r="15" ht="17.25" customHeight="1" spans="1:25" x14ac:dyDescent="0.25">
      <c r="A15" s="85" t="s">
        <v>80</v>
      </c>
      <c r="B15" s="18"/>
      <c r="C15" s="18"/>
      <c r="D15" s="32">
        <v>300</v>
      </c>
      <c r="E15" s="32">
        <v>200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85" t="s">
        <v>80</v>
      </c>
      <c r="B16" s="18"/>
      <c r="C16" s="18"/>
      <c r="D16" s="18"/>
      <c r="E16" s="18"/>
      <c r="F16" s="18"/>
      <c r="G16" s="18"/>
      <c r="H16" s="559">
        <v>120</v>
      </c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18"/>
      <c r="X16" s="4"/>
    </row>
    <row r="17" ht="17.25" customHeight="1" spans="1:25" x14ac:dyDescent="0.25">
      <c r="A17" s="85" t="s">
        <v>82</v>
      </c>
      <c r="B17" s="36"/>
      <c r="C17" s="32">
        <v>435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4"/>
    </row>
    <row r="18" ht="17.25" customHeight="1" spans="1:25" x14ac:dyDescent="0.25">
      <c r="A18" s="108" t="s">
        <v>1494</v>
      </c>
      <c r="B18" s="109">
        <f>SUM(C14:C22)</f>
      </c>
      <c r="C18" s="109">
        <f>SUM(D14:D22)</f>
      </c>
      <c r="D18" s="109">
        <f>SUM(E14:E22)</f>
      </c>
      <c r="E18" s="109">
        <f>SUM(F14:F22)</f>
      </c>
      <c r="F18" s="109">
        <f>SUM(G14:G22)</f>
      </c>
      <c r="G18" s="109">
        <f>SUM(H14:H22)</f>
      </c>
      <c r="H18" s="109">
        <f>SUM(I14:I22)</f>
      </c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508"/>
      <c r="U18" s="508"/>
      <c r="V18" s="508"/>
      <c r="W18" s="110"/>
      <c r="X18" s="4"/>
    </row>
    <row r="19" ht="17.25" customHeight="1" spans="1:25" x14ac:dyDescent="0.25">
      <c r="A19" s="85">
        <v>44572</v>
      </c>
      <c r="B19" s="32">
        <v>400</v>
      </c>
      <c r="C19" s="18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4"/>
    </row>
    <row r="20" ht="17.25" customHeight="1" spans="1:25" x14ac:dyDescent="0.25">
      <c r="A20" s="85">
        <v>44784</v>
      </c>
      <c r="B20" s="32">
        <v>400</v>
      </c>
      <c r="C20" s="32">
        <v>400</v>
      </c>
      <c r="D20" s="32">
        <v>200</v>
      </c>
      <c r="E20" s="32">
        <v>200</v>
      </c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4"/>
    </row>
    <row r="21" ht="17.25" customHeight="1" spans="1:25" x14ac:dyDescent="0.25">
      <c r="A21" s="85" t="s">
        <v>989</v>
      </c>
      <c r="B21" s="18"/>
      <c r="C21" s="18"/>
      <c r="D21" s="18"/>
      <c r="E21" s="18"/>
      <c r="F21" s="32">
        <v>200</v>
      </c>
      <c r="G21" s="32">
        <v>120</v>
      </c>
      <c r="H21" s="32">
        <v>120</v>
      </c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1541</v>
      </c>
      <c r="B22" s="58"/>
      <c r="C22" s="58"/>
      <c r="D22" s="58"/>
      <c r="E22" s="58"/>
      <c r="F22" s="58"/>
      <c r="G22" s="70">
        <v>50</v>
      </c>
      <c r="H22" s="70">
        <v>50</v>
      </c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4"/>
    </row>
    <row r="23" ht="17.25" customHeight="1" spans="1:25" x14ac:dyDescent="0.25">
      <c r="A23" s="17" t="s">
        <v>269</v>
      </c>
      <c r="B23" s="70">
        <v>250</v>
      </c>
      <c r="C23" s="70">
        <v>250</v>
      </c>
      <c r="D23" s="70">
        <v>100</v>
      </c>
      <c r="E23" s="70">
        <v>100</v>
      </c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4"/>
    </row>
    <row r="24" ht="17.25" customHeight="1" spans="1:25" x14ac:dyDescent="0.25">
      <c r="A24" s="108" t="s">
        <v>1496</v>
      </c>
      <c r="B24" s="109">
        <f>SUM(C23:C28)</f>
      </c>
      <c r="C24" s="109">
        <f>SUM(D23:D28)</f>
      </c>
      <c r="D24" s="109">
        <f>SUM(E23:E28)</f>
      </c>
      <c r="E24" s="109">
        <f>SUM(F23:F28)</f>
      </c>
      <c r="F24" s="109">
        <f>SUM(G23:G28)</f>
      </c>
      <c r="G24" s="109">
        <f>SUM(H23:H28)</f>
      </c>
      <c r="H24" s="109">
        <f>SUM(I23:I28)</f>
      </c>
      <c r="I24" s="508"/>
      <c r="J24" s="508"/>
      <c r="K24" s="508"/>
      <c r="L24" s="508"/>
      <c r="M24" s="508"/>
      <c r="N24" s="508"/>
      <c r="O24" s="508"/>
      <c r="P24" s="508"/>
      <c r="Q24" s="508"/>
      <c r="R24" s="508"/>
      <c r="S24" s="508"/>
      <c r="T24" s="508"/>
      <c r="U24" s="508"/>
      <c r="V24" s="508"/>
      <c r="W24" s="110"/>
      <c r="X24" s="196" t="s">
        <v>1542</v>
      </c>
    </row>
    <row r="25" ht="17.25" customHeight="1" spans="1:25" x14ac:dyDescent="0.25">
      <c r="A25" s="17">
        <v>44573</v>
      </c>
      <c r="B25" s="58"/>
      <c r="C25" s="58"/>
      <c r="D25" s="70">
        <v>240</v>
      </c>
      <c r="E25" s="70">
        <v>150</v>
      </c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4"/>
    </row>
    <row r="26" ht="17.25" customHeight="1" spans="1:25" x14ac:dyDescent="0.25">
      <c r="A26" s="85">
        <v>44604</v>
      </c>
      <c r="B26" s="70">
        <v>100</v>
      </c>
      <c r="C26" s="70">
        <v>100</v>
      </c>
      <c r="D26" s="70">
        <v>200</v>
      </c>
      <c r="E26" s="70">
        <v>200</v>
      </c>
      <c r="F26" s="58"/>
      <c r="G26" s="58"/>
      <c r="H26" s="58"/>
      <c r="I26" s="70">
        <v>10</v>
      </c>
      <c r="J26" s="70">
        <v>306</v>
      </c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4"/>
    </row>
    <row r="27" ht="17.25" customHeight="1" spans="1:25" x14ac:dyDescent="0.25">
      <c r="A27" s="17" t="s">
        <v>189</v>
      </c>
      <c r="B27" s="70">
        <v>400</v>
      </c>
      <c r="C27" s="70">
        <v>200</v>
      </c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4"/>
    </row>
    <row r="28" ht="17.25" customHeight="1" spans="1:25" x14ac:dyDescent="0.25">
      <c r="A28" s="108" t="s">
        <v>1497</v>
      </c>
      <c r="B28" s="109">
        <f>SUM(C29:C32)</f>
      </c>
      <c r="C28" s="109">
        <f>SUM(D29:D32)</f>
      </c>
      <c r="D28" s="109">
        <f>SUM(E29:E32)</f>
      </c>
      <c r="E28" s="109">
        <f>SUM(F29:F32)</f>
      </c>
      <c r="F28" s="109">
        <f>SUM(G29:G32)</f>
      </c>
      <c r="G28" s="109">
        <f>SUM(H29:H32)</f>
      </c>
      <c r="H28" s="109">
        <f>SUM(I29:I32)</f>
      </c>
      <c r="I28" s="109">
        <f>SUM(J29:J32)</f>
      </c>
      <c r="J28" s="109">
        <f>SUM(K29:K32)</f>
      </c>
      <c r="K28" s="109">
        <f>SUM(L29:L32)</f>
      </c>
      <c r="L28" s="109">
        <f>SUM(M29:M32)</f>
      </c>
      <c r="M28" s="109">
        <f>SUM(N29:N32)</f>
      </c>
      <c r="N28" s="109">
        <f>SUM(O29:O32)</f>
      </c>
      <c r="O28" s="237"/>
      <c r="P28" s="237"/>
      <c r="Q28" s="237"/>
      <c r="R28" s="237"/>
      <c r="S28" s="237"/>
      <c r="T28" s="237"/>
      <c r="U28" s="237"/>
      <c r="V28" s="237"/>
      <c r="W28" s="109">
        <f>SUM(X29:X32)</f>
      </c>
      <c r="X28" s="196" t="s">
        <v>1543</v>
      </c>
    </row>
    <row r="29" ht="17.25" customHeight="1" spans="1:25" x14ac:dyDescent="0.25">
      <c r="A29" s="17" t="s">
        <v>272</v>
      </c>
      <c r="B29" s="58"/>
      <c r="C29" s="58"/>
      <c r="D29" s="58"/>
      <c r="E29" s="70">
        <v>250</v>
      </c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4"/>
    </row>
    <row r="30" ht="17.25" customHeight="1" spans="1:25" x14ac:dyDescent="0.25">
      <c r="A30" s="17" t="s">
        <v>273</v>
      </c>
      <c r="B30" s="70">
        <v>282</v>
      </c>
      <c r="C30" s="70">
        <v>282</v>
      </c>
      <c r="D30" s="58"/>
      <c r="E30" s="58"/>
      <c r="F30" s="58"/>
      <c r="G30" s="58"/>
      <c r="H30" s="58"/>
      <c r="I30" s="70">
        <v>18</v>
      </c>
      <c r="J30" s="70">
        <v>28</v>
      </c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4"/>
    </row>
    <row r="31" ht="17.25" customHeight="1" spans="1:25" x14ac:dyDescent="0.25">
      <c r="A31" s="108" t="s">
        <v>1498</v>
      </c>
      <c r="B31" s="109">
        <f>SUM(C33:C35)</f>
      </c>
      <c r="C31" s="109">
        <f>SUM(D33:D35)</f>
      </c>
      <c r="D31" s="109">
        <f>SUM(E33:E35)</f>
      </c>
      <c r="E31" s="109">
        <f>SUM(F33:F35)</f>
      </c>
      <c r="F31" s="109">
        <f>SUM(G33:G35)</f>
      </c>
      <c r="G31" s="109">
        <f>SUM(H33:H35)</f>
      </c>
      <c r="H31" s="109">
        <f>SUM(I33:I35)</f>
      </c>
      <c r="I31" s="109">
        <f>SUM(J33:J35)</f>
      </c>
      <c r="J31" s="109">
        <f>SUM(K33:K35)</f>
      </c>
      <c r="K31" s="109">
        <f>SUM(L33:L35)</f>
      </c>
      <c r="L31" s="109">
        <f>SUM(M33:M35)</f>
      </c>
      <c r="M31" s="109">
        <f>SUM(N33:N35)</f>
      </c>
      <c r="N31" s="109">
        <f>SUM(O33:O35)</f>
      </c>
      <c r="O31" s="237"/>
      <c r="P31" s="237"/>
      <c r="Q31" s="237"/>
      <c r="R31" s="237"/>
      <c r="S31" s="237"/>
      <c r="T31" s="237"/>
      <c r="U31" s="237"/>
      <c r="V31" s="237"/>
      <c r="W31" s="109">
        <f>SUM(X33:X35)</f>
      </c>
      <c r="X31" s="196" t="s">
        <v>1544</v>
      </c>
    </row>
    <row r="32" ht="17.25" customHeight="1" spans="1:25" x14ac:dyDescent="0.25">
      <c r="A32" s="17">
        <v>45079</v>
      </c>
      <c r="B32" s="70">
        <v>13</v>
      </c>
      <c r="C32" s="70">
        <v>2</v>
      </c>
      <c r="D32" s="70">
        <v>110</v>
      </c>
      <c r="E32" s="70">
        <v>115</v>
      </c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4"/>
    </row>
    <row r="33" ht="17.25" customHeight="1" spans="1:25" x14ac:dyDescent="0.25">
      <c r="A33" s="17">
        <v>45109</v>
      </c>
      <c r="B33" s="70">
        <v>126</v>
      </c>
      <c r="C33" s="58"/>
      <c r="D33" s="70">
        <v>100</v>
      </c>
      <c r="E33" s="70">
        <v>100</v>
      </c>
      <c r="F33" s="58"/>
      <c r="G33" s="58"/>
      <c r="H33" s="58"/>
      <c r="I33" s="58"/>
      <c r="J33" s="70">
        <v>93</v>
      </c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4"/>
    </row>
    <row r="34" ht="17.25" customHeight="1" spans="1:25" x14ac:dyDescent="0.25">
      <c r="A34" s="17">
        <v>45262</v>
      </c>
      <c r="B34" s="70">
        <v>200</v>
      </c>
      <c r="C34" s="70">
        <v>200</v>
      </c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4"/>
    </row>
    <row r="35" ht="17.25" customHeight="1" spans="1:25" x14ac:dyDescent="0.25">
      <c r="A35" s="17" t="s">
        <v>977</v>
      </c>
      <c r="B35" s="70">
        <v>200</v>
      </c>
      <c r="C35" s="70">
        <v>200</v>
      </c>
      <c r="D35" s="70">
        <v>200</v>
      </c>
      <c r="E35" s="70">
        <v>100</v>
      </c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4"/>
    </row>
    <row r="36" ht="17.25" customHeight="1" spans="1:25" x14ac:dyDescent="0.25">
      <c r="A36" s="17" t="s">
        <v>369</v>
      </c>
      <c r="B36" s="58"/>
      <c r="C36" s="58"/>
      <c r="D36" s="58"/>
      <c r="E36" s="58"/>
      <c r="F36" s="58"/>
      <c r="G36" s="58"/>
      <c r="H36" s="58"/>
      <c r="I36" s="58"/>
      <c r="J36" s="58"/>
      <c r="K36" s="70">
        <v>236</v>
      </c>
      <c r="L36" s="70">
        <v>14</v>
      </c>
      <c r="M36" s="70">
        <v>80</v>
      </c>
      <c r="N36" s="70">
        <v>170</v>
      </c>
      <c r="O36" s="58"/>
      <c r="P36" s="58"/>
      <c r="Q36" s="58"/>
      <c r="R36" s="58"/>
      <c r="S36" s="58"/>
      <c r="T36" s="58"/>
      <c r="U36" s="58"/>
      <c r="V36" s="58"/>
      <c r="W36" s="58"/>
      <c r="X36" s="4"/>
    </row>
    <row r="37" ht="17.25" customHeight="1" spans="1:25" x14ac:dyDescent="0.25">
      <c r="A37" s="17" t="s">
        <v>982</v>
      </c>
      <c r="B37" s="73"/>
      <c r="C37" s="73"/>
      <c r="D37" s="73"/>
      <c r="E37" s="73"/>
      <c r="F37" s="73"/>
      <c r="G37" s="73"/>
      <c r="H37" s="73"/>
      <c r="I37" s="73"/>
      <c r="J37" s="73"/>
      <c r="K37" s="70">
        <v>224</v>
      </c>
      <c r="L37" s="70">
        <v>52</v>
      </c>
      <c r="M37" s="70">
        <v>48</v>
      </c>
      <c r="N37" s="70">
        <v>32</v>
      </c>
      <c r="O37" s="58"/>
      <c r="P37" s="58"/>
      <c r="Q37" s="58"/>
      <c r="R37" s="58"/>
      <c r="S37" s="58"/>
      <c r="T37" s="58"/>
      <c r="U37" s="58"/>
      <c r="V37" s="58"/>
      <c r="W37" s="73"/>
      <c r="X37" s="4"/>
    </row>
    <row r="38" ht="17.25" customHeight="1" spans="1:25" x14ac:dyDescent="0.25">
      <c r="A38" s="17" t="s">
        <v>371</v>
      </c>
      <c r="B38" s="70">
        <v>50</v>
      </c>
      <c r="C38" s="70">
        <v>50</v>
      </c>
      <c r="D38" s="73"/>
      <c r="E38" s="73"/>
      <c r="F38" s="70">
        <v>300</v>
      </c>
      <c r="G38" s="70">
        <v>150</v>
      </c>
      <c r="H38" s="70">
        <v>100</v>
      </c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4"/>
    </row>
    <row r="39" ht="17.25" customHeight="1" spans="1:25" x14ac:dyDescent="0.25">
      <c r="A39" s="17" t="s">
        <v>983</v>
      </c>
      <c r="B39" s="58"/>
      <c r="C39" s="58"/>
      <c r="D39" s="73"/>
      <c r="E39" s="73"/>
      <c r="F39" s="58"/>
      <c r="G39" s="58"/>
      <c r="H39" s="58"/>
      <c r="I39" s="73"/>
      <c r="J39" s="73"/>
      <c r="K39" s="73"/>
      <c r="L39" s="73"/>
      <c r="M39" s="70">
        <v>96</v>
      </c>
      <c r="N39" s="70">
        <v>100</v>
      </c>
      <c r="O39" s="58"/>
      <c r="P39" s="58"/>
      <c r="Q39" s="58"/>
      <c r="R39" s="58"/>
      <c r="S39" s="58"/>
      <c r="T39" s="58"/>
      <c r="U39" s="58"/>
      <c r="V39" s="58"/>
      <c r="W39" s="73"/>
      <c r="X39" s="4"/>
    </row>
    <row r="40" ht="17.25" customHeight="1" spans="1:25" x14ac:dyDescent="0.25">
      <c r="A40" s="17" t="s">
        <v>983</v>
      </c>
      <c r="B40" s="70">
        <v>30</v>
      </c>
      <c r="C40" s="70">
        <v>30</v>
      </c>
      <c r="D40" s="70">
        <v>100</v>
      </c>
      <c r="E40" s="70">
        <v>50</v>
      </c>
      <c r="F40" s="70">
        <v>200</v>
      </c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4"/>
    </row>
    <row r="41" ht="17.25" customHeight="1" spans="1:25" x14ac:dyDescent="0.25">
      <c r="A41" s="17" t="s">
        <v>260</v>
      </c>
      <c r="B41" s="73"/>
      <c r="C41" s="73"/>
      <c r="D41" s="70">
        <v>80</v>
      </c>
      <c r="E41" s="70">
        <v>76</v>
      </c>
      <c r="F41" s="70">
        <v>100</v>
      </c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4"/>
    </row>
    <row r="42" ht="17.25" customHeight="1" spans="1:25" x14ac:dyDescent="0.25">
      <c r="A42" s="108" t="s">
        <v>1472</v>
      </c>
      <c r="B42" s="109">
        <f>SUM(C36:C46)</f>
      </c>
      <c r="C42" s="109">
        <f>SUM(D36:D46)</f>
      </c>
      <c r="D42" s="109">
        <f>SUM(E36:E46)</f>
      </c>
      <c r="E42" s="109">
        <f>SUM(F36:F46)</f>
      </c>
      <c r="F42" s="109">
        <f>SUM(G36:G46)</f>
      </c>
      <c r="G42" s="109">
        <f>SUM(H36:H46)</f>
      </c>
      <c r="H42" s="109">
        <f>SUM(I36:I46)</f>
      </c>
      <c r="I42" s="109">
        <f>SUM(J36:J46)</f>
      </c>
      <c r="J42" s="109">
        <f>SUM(K36:K46)</f>
      </c>
      <c r="K42" s="109">
        <f>SUM(L36:L46)</f>
      </c>
      <c r="L42" s="109">
        <f>SUM(M36:M46)</f>
      </c>
      <c r="M42" s="109">
        <f>SUM(N36:N46)</f>
      </c>
      <c r="N42" s="109">
        <f>SUM(O36:O46)</f>
      </c>
      <c r="O42" s="109">
        <f>SUM(P36:P46)</f>
      </c>
      <c r="P42" s="109">
        <f>SUM(Q36:Q46)</f>
      </c>
      <c r="Q42" s="237"/>
      <c r="R42" s="237"/>
      <c r="S42" s="237"/>
      <c r="T42" s="237"/>
      <c r="U42" s="237"/>
      <c r="V42" s="237"/>
      <c r="W42" s="109">
        <f>SUM(X36:X46)</f>
      </c>
      <c r="X42" s="4"/>
    </row>
    <row r="43" ht="17.25" customHeight="1" spans="1:25" x14ac:dyDescent="0.25">
      <c r="A43" s="17">
        <v>44929</v>
      </c>
      <c r="B43" s="73"/>
      <c r="C43" s="73"/>
      <c r="D43" s="70">
        <v>80</v>
      </c>
      <c r="E43" s="70">
        <v>80</v>
      </c>
      <c r="F43" s="70">
        <v>300</v>
      </c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4"/>
    </row>
    <row r="44" ht="17.25" customHeight="1" spans="1:25" x14ac:dyDescent="0.25">
      <c r="A44" s="17">
        <v>44929</v>
      </c>
      <c r="B44" s="70">
        <v>14</v>
      </c>
      <c r="C44" s="73"/>
      <c r="D44" s="70">
        <v>58</v>
      </c>
      <c r="E44" s="70">
        <v>45</v>
      </c>
      <c r="F44" s="70">
        <v>20</v>
      </c>
      <c r="G44" s="70">
        <v>5</v>
      </c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4"/>
    </row>
    <row r="45" ht="17.25" customHeight="1" spans="1:25" x14ac:dyDescent="0.25">
      <c r="A45" s="17">
        <v>44929</v>
      </c>
      <c r="B45" s="58"/>
      <c r="C45" s="58"/>
      <c r="D45" s="58"/>
      <c r="E45" s="58"/>
      <c r="F45" s="58"/>
      <c r="G45" s="58"/>
      <c r="H45" s="58"/>
      <c r="I45" s="58"/>
      <c r="J45" s="58"/>
      <c r="K45" s="70">
        <v>59</v>
      </c>
      <c r="L45" s="70">
        <v>41</v>
      </c>
      <c r="M45" s="70">
        <v>149</v>
      </c>
      <c r="N45" s="70">
        <v>51</v>
      </c>
      <c r="O45" s="58"/>
      <c r="P45" s="58"/>
      <c r="Q45" s="58"/>
      <c r="R45" s="58"/>
      <c r="S45" s="58"/>
      <c r="T45" s="58"/>
      <c r="U45" s="58"/>
      <c r="V45" s="58"/>
      <c r="W45" s="58"/>
      <c r="X45" s="4"/>
    </row>
    <row r="46" ht="17.25" customHeight="1" spans="1:25" x14ac:dyDescent="0.25">
      <c r="A46" s="17">
        <v>44960</v>
      </c>
      <c r="B46" s="70">
        <v>3</v>
      </c>
      <c r="C46" s="70">
        <v>405</v>
      </c>
      <c r="D46" s="70">
        <v>188</v>
      </c>
      <c r="E46" s="58"/>
      <c r="F46" s="58"/>
      <c r="G46" s="58"/>
      <c r="H46" s="70">
        <v>108</v>
      </c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4"/>
    </row>
    <row r="47" ht="17.25" customHeight="1" spans="1:25" x14ac:dyDescent="0.25">
      <c r="A47" s="17">
        <v>44988</v>
      </c>
      <c r="B47" s="70">
        <v>348</v>
      </c>
      <c r="C47" s="58"/>
      <c r="D47" s="58"/>
      <c r="E47" s="70">
        <v>19</v>
      </c>
      <c r="F47" s="58"/>
      <c r="G47" s="70">
        <v>14</v>
      </c>
      <c r="H47" s="58"/>
      <c r="I47" s="58"/>
      <c r="J47" s="58"/>
      <c r="K47" s="58"/>
      <c r="L47" s="58"/>
      <c r="M47" s="58"/>
      <c r="N47" s="58"/>
      <c r="O47" s="70">
        <v>10</v>
      </c>
      <c r="P47" s="58"/>
      <c r="Q47" s="58"/>
      <c r="R47" s="58"/>
      <c r="S47" s="58"/>
      <c r="T47" s="58"/>
      <c r="U47" s="58"/>
      <c r="V47" s="58"/>
      <c r="W47" s="58"/>
      <c r="X47" s="4"/>
    </row>
    <row r="48" ht="17.25" customHeight="1" spans="1:25" x14ac:dyDescent="0.25">
      <c r="A48" s="17">
        <v>45019</v>
      </c>
      <c r="B48" s="73"/>
      <c r="C48" s="73"/>
      <c r="D48" s="70">
        <v>210</v>
      </c>
      <c r="E48" s="70">
        <v>300</v>
      </c>
      <c r="F48" s="70">
        <v>200</v>
      </c>
      <c r="G48" s="73"/>
      <c r="H48" s="73"/>
      <c r="I48" s="73"/>
      <c r="J48" s="73"/>
      <c r="K48" s="73"/>
      <c r="L48" s="73"/>
      <c r="M48" s="73"/>
      <c r="N48" s="73"/>
      <c r="O48" s="70">
        <v>230</v>
      </c>
      <c r="P48" s="70">
        <v>700</v>
      </c>
      <c r="Q48" s="58"/>
      <c r="R48" s="58"/>
      <c r="S48" s="58"/>
      <c r="T48" s="58"/>
      <c r="U48" s="58"/>
      <c r="V48" s="58"/>
      <c r="W48" s="73"/>
      <c r="X48" s="4"/>
    </row>
    <row r="49" ht="17.25" customHeight="1" spans="1:25" x14ac:dyDescent="0.25">
      <c r="A49" s="17">
        <v>45019</v>
      </c>
      <c r="B49" s="73"/>
      <c r="C49" s="73"/>
      <c r="D49" s="58"/>
      <c r="E49" s="58"/>
      <c r="F49" s="58"/>
      <c r="G49" s="73"/>
      <c r="H49" s="73"/>
      <c r="I49" s="73"/>
      <c r="J49" s="73"/>
      <c r="K49" s="70">
        <v>250</v>
      </c>
      <c r="L49" s="58"/>
      <c r="M49" s="70">
        <v>300</v>
      </c>
      <c r="N49" s="73"/>
      <c r="O49" s="58"/>
      <c r="P49" s="58"/>
      <c r="Q49" s="58"/>
      <c r="R49" s="58"/>
      <c r="S49" s="58"/>
      <c r="T49" s="58"/>
      <c r="U49" s="58"/>
      <c r="V49" s="58"/>
      <c r="W49" s="73"/>
      <c r="X49" s="4"/>
    </row>
    <row r="50" ht="17.25" customHeight="1" spans="1:25" x14ac:dyDescent="0.25">
      <c r="A50" s="17">
        <v>45080</v>
      </c>
      <c r="B50" s="70">
        <v>125</v>
      </c>
      <c r="C50" s="58"/>
      <c r="D50" s="58"/>
      <c r="E50" s="58"/>
      <c r="F50" s="70">
        <v>240</v>
      </c>
      <c r="G50" s="70">
        <v>116</v>
      </c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4"/>
    </row>
    <row r="51" ht="17.25" customHeight="1" spans="1:25" x14ac:dyDescent="0.25">
      <c r="A51" s="17">
        <v>45110</v>
      </c>
      <c r="B51" s="58"/>
      <c r="C51" s="58"/>
      <c r="D51" s="58"/>
      <c r="E51" s="58"/>
      <c r="F51" s="58"/>
      <c r="G51" s="58"/>
      <c r="H51" s="58"/>
      <c r="I51" s="58"/>
      <c r="J51" s="58"/>
      <c r="K51" s="70">
        <v>32</v>
      </c>
      <c r="L51" s="70">
        <v>68</v>
      </c>
      <c r="M51" s="70">
        <v>107</v>
      </c>
      <c r="N51" s="70">
        <v>89</v>
      </c>
      <c r="O51" s="58"/>
      <c r="P51" s="58"/>
      <c r="Q51" s="58"/>
      <c r="R51" s="58"/>
      <c r="S51" s="58"/>
      <c r="T51" s="58"/>
      <c r="U51" s="58"/>
      <c r="V51" s="58"/>
      <c r="W51" s="58"/>
      <c r="X51" s="4"/>
    </row>
    <row r="52" ht="17.25" customHeight="1" spans="1:25" x14ac:dyDescent="0.25">
      <c r="A52" s="17">
        <v>45110</v>
      </c>
      <c r="B52" s="73"/>
      <c r="C52" s="73"/>
      <c r="D52" s="58"/>
      <c r="E52" s="58"/>
      <c r="F52" s="58"/>
      <c r="G52" s="73"/>
      <c r="H52" s="73"/>
      <c r="I52" s="73"/>
      <c r="J52" s="73"/>
      <c r="K52" s="73"/>
      <c r="L52" s="73"/>
      <c r="M52" s="73"/>
      <c r="N52" s="73"/>
      <c r="O52" s="70">
        <v>50</v>
      </c>
      <c r="P52" s="70">
        <v>500</v>
      </c>
      <c r="Q52" s="58"/>
      <c r="R52" s="58"/>
      <c r="S52" s="58"/>
      <c r="T52" s="58"/>
      <c r="U52" s="58"/>
      <c r="V52" s="58"/>
      <c r="W52" s="73"/>
      <c r="X52" s="4"/>
    </row>
    <row r="53" ht="17.25" customHeight="1" spans="1:25" x14ac:dyDescent="0.25">
      <c r="A53" s="37">
        <v>45141</v>
      </c>
      <c r="B53" s="219">
        <v>54</v>
      </c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4"/>
    </row>
    <row r="54" ht="17.25" customHeight="1" spans="1:25" x14ac:dyDescent="0.25">
      <c r="A54" s="17" t="s">
        <v>307</v>
      </c>
      <c r="B54" s="70">
        <v>140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4"/>
    </row>
    <row r="55" ht="17.25" customHeight="1" spans="1:25" x14ac:dyDescent="0.25">
      <c r="A55" s="17" t="s">
        <v>364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70">
        <v>474</v>
      </c>
      <c r="O55" s="58"/>
      <c r="P55" s="58"/>
      <c r="Q55" s="58"/>
      <c r="R55" s="58"/>
      <c r="S55" s="58"/>
      <c r="T55" s="58"/>
      <c r="U55" s="58"/>
      <c r="V55" s="58"/>
      <c r="W55" s="58"/>
      <c r="X55" s="4"/>
    </row>
    <row r="56" ht="17.25" customHeight="1" spans="1:25" x14ac:dyDescent="0.25">
      <c r="A56" s="17" t="s">
        <v>340</v>
      </c>
      <c r="B56" s="70">
        <v>50</v>
      </c>
      <c r="C56" s="58"/>
      <c r="D56" s="58"/>
      <c r="E56" s="70">
        <v>115</v>
      </c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4"/>
    </row>
    <row r="57" ht="17.25" customHeight="1" spans="1:25" x14ac:dyDescent="0.25">
      <c r="A57" s="17" t="s">
        <v>1545</v>
      </c>
      <c r="B57" s="58"/>
      <c r="C57" s="58"/>
      <c r="D57" s="70">
        <v>400</v>
      </c>
      <c r="E57" s="70">
        <v>50</v>
      </c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4"/>
    </row>
    <row r="58" ht="17.25" customHeight="1" spans="1:25" x14ac:dyDescent="0.25">
      <c r="A58" s="17" t="s">
        <v>1037</v>
      </c>
      <c r="B58" s="73"/>
      <c r="C58" s="70">
        <v>100</v>
      </c>
      <c r="D58" s="73"/>
      <c r="E58" s="73"/>
      <c r="F58" s="73"/>
      <c r="G58" s="73"/>
      <c r="H58" s="70">
        <v>100</v>
      </c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4"/>
    </row>
    <row r="59" ht="17.25" customHeight="1" spans="1:25" x14ac:dyDescent="0.25">
      <c r="A59" s="17" t="s">
        <v>1546</v>
      </c>
      <c r="B59" s="70">
        <v>90</v>
      </c>
      <c r="C59" s="70">
        <v>180</v>
      </c>
      <c r="D59" s="70">
        <v>100</v>
      </c>
      <c r="E59" s="70">
        <v>90</v>
      </c>
      <c r="F59" s="70">
        <v>600</v>
      </c>
      <c r="G59" s="73"/>
      <c r="H59" s="70">
        <v>80</v>
      </c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4"/>
    </row>
    <row r="60" ht="17.25" customHeight="1" spans="1:25" x14ac:dyDescent="0.25">
      <c r="A60" s="17" t="s">
        <v>1105</v>
      </c>
      <c r="B60" s="70">
        <v>100</v>
      </c>
      <c r="C60" s="58"/>
      <c r="D60" s="70">
        <v>110</v>
      </c>
      <c r="E60" s="70">
        <v>110</v>
      </c>
      <c r="F60" s="58"/>
      <c r="G60" s="58"/>
      <c r="H60" s="70">
        <v>8</v>
      </c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4"/>
    </row>
    <row r="61" ht="17.25" customHeight="1" spans="1:25" x14ac:dyDescent="0.25">
      <c r="A61" s="108" t="s">
        <v>1467</v>
      </c>
      <c r="B61" s="109">
        <f>SUM(C47:C65)</f>
      </c>
      <c r="C61" s="109">
        <f>SUM(D47:D65)</f>
      </c>
      <c r="D61" s="109">
        <f>SUM(E47:E65)</f>
      </c>
      <c r="E61" s="109">
        <f>SUM(F47:F65)</f>
      </c>
      <c r="F61" s="109">
        <f>SUM(G47:G65)</f>
      </c>
      <c r="G61" s="109">
        <f>SUM(H47:H65)</f>
      </c>
      <c r="H61" s="109">
        <f>SUM(I47:I65)</f>
      </c>
      <c r="I61" s="109">
        <f>SUM(J47:J65)</f>
      </c>
      <c r="J61" s="109">
        <f>SUM(K47:K65)</f>
      </c>
      <c r="K61" s="109">
        <f>SUM(L47:L65)</f>
      </c>
      <c r="L61" s="109">
        <f>SUM(M47:M65)</f>
      </c>
      <c r="M61" s="109">
        <f>SUM(N47:N65)</f>
      </c>
      <c r="N61" s="109">
        <f>SUM(O47:O65)</f>
      </c>
      <c r="O61" s="109">
        <f>SUM(P47:P65)</f>
      </c>
      <c r="P61" s="109">
        <f>SUM(Q47:Q65)</f>
      </c>
      <c r="Q61" s="237"/>
      <c r="R61" s="237"/>
      <c r="S61" s="237"/>
      <c r="T61" s="237"/>
      <c r="U61" s="237"/>
      <c r="V61" s="237"/>
      <c r="W61" s="109">
        <f>SUM(X47:X65)</f>
      </c>
      <c r="X61" s="4"/>
    </row>
    <row r="62" ht="17.25" customHeight="1" spans="1:25" x14ac:dyDescent="0.25">
      <c r="A62" s="17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4"/>
    </row>
    <row r="63" ht="17.25" customHeight="1" spans="1:25" x14ac:dyDescent="0.25">
      <c r="A63" s="108" t="s">
        <v>1468</v>
      </c>
      <c r="B63" s="109">
        <f>SUM(C66:C67)</f>
      </c>
      <c r="C63" s="109">
        <f>SUM(D66:D67)</f>
      </c>
      <c r="D63" s="109">
        <f>SUM(E66:E67)</f>
      </c>
      <c r="E63" s="109">
        <f>SUM(F66:F67)</f>
      </c>
      <c r="F63" s="109">
        <f>SUM(G66:G67)</f>
      </c>
      <c r="G63" s="109">
        <f>SUM(H66:H67)</f>
      </c>
      <c r="H63" s="109">
        <f>SUM(I66:I67)</f>
      </c>
      <c r="I63" s="109">
        <f>SUM(J66:J67)</f>
      </c>
      <c r="J63" s="109">
        <f>SUM(K66:K67)</f>
      </c>
      <c r="K63" s="109">
        <f>SUM(L66:L67)</f>
      </c>
      <c r="L63" s="109">
        <f>SUM(M66:M67)</f>
      </c>
      <c r="M63" s="109">
        <f>SUM(N66:N67)</f>
      </c>
      <c r="N63" s="109">
        <f>SUM(O66:O67)</f>
      </c>
      <c r="O63" s="109">
        <f>SUM(P66:P67)</f>
      </c>
      <c r="P63" s="109">
        <f>SUM(Q66:Q67)</f>
      </c>
      <c r="Q63" s="560"/>
      <c r="R63" s="560"/>
      <c r="S63" s="560"/>
      <c r="T63" s="560"/>
      <c r="U63" s="560"/>
      <c r="V63" s="560"/>
      <c r="W63" s="109">
        <f>SUM(X66:X67)</f>
      </c>
      <c r="X63" s="196" t="s">
        <v>1547</v>
      </c>
    </row>
    <row r="64" ht="17.25" customHeight="1" spans="1:25" x14ac:dyDescent="0.25">
      <c r="A64" s="57">
        <v>45051</v>
      </c>
      <c r="B64" s="70">
        <v>-147</v>
      </c>
      <c r="C64" s="58"/>
      <c r="D64" s="70">
        <v>-161</v>
      </c>
      <c r="E64" s="70">
        <v>-219</v>
      </c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4"/>
    </row>
    <row r="65" ht="17.25" customHeight="1" spans="1:25" x14ac:dyDescent="0.25">
      <c r="A65" s="17" t="s">
        <v>1038</v>
      </c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70">
        <v>200</v>
      </c>
      <c r="R65" s="70">
        <v>200</v>
      </c>
      <c r="S65" s="58"/>
      <c r="T65" s="58"/>
      <c r="U65" s="58"/>
      <c r="V65" s="58"/>
      <c r="W65" s="58"/>
      <c r="X65" s="4"/>
    </row>
    <row r="66" ht="17.25" customHeight="1" spans="1:25" x14ac:dyDescent="0.25">
      <c r="A66" s="85" t="s">
        <v>808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0">
        <v>500</v>
      </c>
      <c r="T66" s="58"/>
      <c r="U66" s="58"/>
      <c r="V66" s="58"/>
      <c r="W66" s="73"/>
      <c r="X66" s="4"/>
    </row>
    <row r="67" ht="17.25" customHeight="1" spans="1:25" x14ac:dyDescent="0.25">
      <c r="A67" s="85" t="s">
        <v>1480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0">
        <v>100</v>
      </c>
      <c r="M67" s="73"/>
      <c r="N67" s="70">
        <v>100</v>
      </c>
      <c r="O67" s="73"/>
      <c r="P67" s="73"/>
      <c r="Q67" s="70">
        <v>100</v>
      </c>
      <c r="R67" s="70">
        <v>100</v>
      </c>
      <c r="S67" s="73"/>
      <c r="T67" s="73"/>
      <c r="U67" s="73"/>
      <c r="V67" s="73"/>
      <c r="W67" s="73"/>
      <c r="X67" s="4"/>
    </row>
    <row r="68" ht="17.25" customHeight="1" spans="1:25" x14ac:dyDescent="0.25">
      <c r="A68" s="85" t="s">
        <v>1548</v>
      </c>
      <c r="B68" s="73"/>
      <c r="C68" s="73"/>
      <c r="D68" s="73"/>
      <c r="E68" s="73"/>
      <c r="F68" s="73"/>
      <c r="G68" s="70">
        <v>50</v>
      </c>
      <c r="H68" s="70">
        <v>50</v>
      </c>
      <c r="I68" s="73"/>
      <c r="J68" s="73"/>
      <c r="K68" s="73"/>
      <c r="L68" s="73"/>
      <c r="M68" s="73"/>
      <c r="N68" s="73"/>
      <c r="O68" s="73"/>
      <c r="P68" s="73"/>
      <c r="Q68" s="70">
        <v>75</v>
      </c>
      <c r="R68" s="70">
        <v>75</v>
      </c>
      <c r="S68" s="73"/>
      <c r="T68" s="73"/>
      <c r="U68" s="73"/>
      <c r="V68" s="73"/>
      <c r="W68" s="73"/>
      <c r="X68" s="4"/>
    </row>
    <row r="69" ht="17.25" customHeight="1" spans="1:25" x14ac:dyDescent="0.25">
      <c r="A69" s="85" t="s">
        <v>294</v>
      </c>
      <c r="B69" s="73"/>
      <c r="C69" s="73"/>
      <c r="D69" s="73"/>
      <c r="E69" s="70">
        <v>50</v>
      </c>
      <c r="F69" s="70">
        <v>200</v>
      </c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4"/>
    </row>
    <row r="70" ht="17.25" customHeight="1" spans="1:25" x14ac:dyDescent="0.25">
      <c r="A70" s="108" t="s">
        <v>1470</v>
      </c>
      <c r="B70" s="109">
        <f>SUM(C68:C74)</f>
      </c>
      <c r="C70" s="109">
        <f>SUM(D68:D74)</f>
      </c>
      <c r="D70" s="109">
        <f>SUM(E68:E74)</f>
      </c>
      <c r="E70" s="109">
        <f>SUM(F68:F74)</f>
      </c>
      <c r="F70" s="109">
        <f>SUM(G68:G74)</f>
      </c>
      <c r="G70" s="109">
        <f>SUM(H68:H74)</f>
      </c>
      <c r="H70" s="109">
        <f>SUM(I68:I74)</f>
      </c>
      <c r="I70" s="109">
        <f>SUM(J68:J74)</f>
      </c>
      <c r="J70" s="109">
        <f>SUM(K68:K74)</f>
      </c>
      <c r="K70" s="109">
        <f>SUM(L68:L74)</f>
      </c>
      <c r="L70" s="109">
        <f>SUM(M68:M74)</f>
      </c>
      <c r="M70" s="109">
        <f>SUM(N68:N74)</f>
      </c>
      <c r="N70" s="109">
        <f>SUM(O68:O74)</f>
      </c>
      <c r="O70" s="109">
        <f>SUM(P68:P74)</f>
      </c>
      <c r="P70" s="109">
        <f>SUM(Q68:Q74)</f>
      </c>
      <c r="Q70" s="109">
        <f>SUM(R68:R74)</f>
      </c>
      <c r="R70" s="109">
        <f>SUM(S68:S74)</f>
      </c>
      <c r="S70" s="109">
        <f>SUM(T68:T74)</f>
      </c>
      <c r="T70" s="109">
        <f>SUM(U68:U74)</f>
      </c>
      <c r="U70" s="109">
        <f>SUM(V68:V74)</f>
      </c>
      <c r="V70" s="109">
        <f>SUM(W68:W74)</f>
      </c>
      <c r="W70" s="109">
        <f>SUM(X68:X74)</f>
      </c>
      <c r="X70" s="354" t="s">
        <v>1547</v>
      </c>
    </row>
    <row r="71" ht="17.25" customHeight="1" spans="1:25" x14ac:dyDescent="0.25">
      <c r="A71" s="17">
        <v>44963</v>
      </c>
      <c r="B71" s="73"/>
      <c r="C71" s="73"/>
      <c r="D71" s="73"/>
      <c r="E71" s="70">
        <v>100</v>
      </c>
      <c r="F71" s="70">
        <v>25</v>
      </c>
      <c r="G71" s="70">
        <v>100</v>
      </c>
      <c r="H71" s="70">
        <v>100</v>
      </c>
      <c r="I71" s="70">
        <v>12</v>
      </c>
      <c r="J71" s="70">
        <v>10</v>
      </c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4"/>
    </row>
    <row r="72" ht="17.25" customHeight="1" spans="1:25" x14ac:dyDescent="0.25">
      <c r="A72" s="17">
        <v>44963</v>
      </c>
      <c r="B72" s="73"/>
      <c r="C72" s="73"/>
      <c r="D72" s="73"/>
      <c r="E72" s="73"/>
      <c r="F72" s="70">
        <v>250</v>
      </c>
      <c r="G72" s="73"/>
      <c r="H72" s="73"/>
      <c r="I72" s="73"/>
      <c r="J72" s="73"/>
      <c r="K72" s="58"/>
      <c r="L72" s="58"/>
      <c r="M72" s="73"/>
      <c r="N72" s="73"/>
      <c r="O72" s="73"/>
      <c r="P72" s="73"/>
      <c r="Q72" s="70">
        <v>100</v>
      </c>
      <c r="R72" s="70">
        <v>100</v>
      </c>
      <c r="S72" s="70">
        <v>100</v>
      </c>
      <c r="T72" s="70">
        <v>100</v>
      </c>
      <c r="U72" s="58"/>
      <c r="V72" s="58"/>
      <c r="W72" s="73"/>
      <c r="X72" s="4"/>
    </row>
    <row r="73" ht="17.25" customHeight="1" spans="1:25" x14ac:dyDescent="0.25">
      <c r="A73" s="85">
        <v>45022</v>
      </c>
      <c r="B73" s="70">
        <v>71</v>
      </c>
      <c r="C73" s="70">
        <v>197</v>
      </c>
      <c r="D73" s="73"/>
      <c r="E73" s="70">
        <v>68</v>
      </c>
      <c r="F73" s="70">
        <v>250</v>
      </c>
      <c r="G73" s="70">
        <v>14</v>
      </c>
      <c r="H73" s="70">
        <v>14</v>
      </c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4"/>
    </row>
    <row r="74" ht="17.25" customHeight="1" spans="1:25" x14ac:dyDescent="0.25">
      <c r="A74" s="17">
        <v>45052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0">
        <v>100</v>
      </c>
      <c r="N74" s="70">
        <v>13</v>
      </c>
      <c r="O74" s="73"/>
      <c r="P74" s="73"/>
      <c r="Q74" s="70">
        <v>200</v>
      </c>
      <c r="R74" s="70">
        <v>100</v>
      </c>
      <c r="S74" s="70">
        <v>200</v>
      </c>
      <c r="T74" s="70">
        <v>100</v>
      </c>
      <c r="U74" s="58"/>
      <c r="V74" s="58"/>
      <c r="W74" s="73"/>
      <c r="X74" s="4"/>
    </row>
    <row r="75" ht="17.25" customHeight="1" spans="1:25" x14ac:dyDescent="0.25">
      <c r="A75" s="85">
        <v>45083</v>
      </c>
      <c r="B75" s="73"/>
      <c r="C75" s="73"/>
      <c r="D75" s="73"/>
      <c r="E75" s="73"/>
      <c r="F75" s="70">
        <v>200</v>
      </c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0">
        <v>100</v>
      </c>
      <c r="R75" s="70">
        <v>48</v>
      </c>
      <c r="S75" s="73"/>
      <c r="T75" s="73"/>
      <c r="U75" s="73"/>
      <c r="V75" s="73"/>
      <c r="W75" s="73"/>
      <c r="X75" s="4"/>
    </row>
    <row r="76" ht="17.25" customHeight="1" spans="1:25" x14ac:dyDescent="0.25">
      <c r="A76" s="17">
        <v>45144</v>
      </c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0">
        <v>100</v>
      </c>
      <c r="R76" s="73"/>
      <c r="S76" s="70">
        <v>200</v>
      </c>
      <c r="T76" s="73"/>
      <c r="U76" s="73"/>
      <c r="V76" s="73"/>
      <c r="W76" s="73"/>
      <c r="X76" s="4"/>
    </row>
    <row r="77" ht="17.25" customHeight="1" spans="1:25" x14ac:dyDescent="0.25">
      <c r="A77" s="17">
        <v>45144</v>
      </c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/>
      <c r="M77" s="58"/>
      <c r="N77" s="58"/>
      <c r="O77" s="73"/>
      <c r="P77" s="73"/>
      <c r="Q77" s="58"/>
      <c r="R77" s="58"/>
      <c r="S77" s="58"/>
      <c r="T77" s="58"/>
      <c r="U77" s="70">
        <v>500</v>
      </c>
      <c r="V77" s="58"/>
      <c r="W77" s="73"/>
      <c r="X77" s="4"/>
    </row>
    <row r="78" ht="17.25" customHeight="1" spans="1:25" x14ac:dyDescent="0.25">
      <c r="A78" s="85">
        <v>45175</v>
      </c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/>
      <c r="M78" s="58"/>
      <c r="N78" s="58"/>
      <c r="O78" s="73"/>
      <c r="P78" s="73"/>
      <c r="Q78" s="70">
        <v>200</v>
      </c>
      <c r="R78" s="58"/>
      <c r="S78" s="70">
        <v>200</v>
      </c>
      <c r="T78" s="58"/>
      <c r="U78" s="58"/>
      <c r="V78" s="58"/>
      <c r="W78" s="73"/>
      <c r="X78" s="4"/>
    </row>
    <row r="79" ht="17.25" customHeight="1" spans="1:25" x14ac:dyDescent="0.25">
      <c r="A79" s="85">
        <v>45205</v>
      </c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/>
      <c r="M79" s="58"/>
      <c r="N79" s="58"/>
      <c r="O79" s="73"/>
      <c r="P79" s="73"/>
      <c r="Q79" s="58"/>
      <c r="R79" s="58"/>
      <c r="S79" s="70">
        <v>200</v>
      </c>
      <c r="T79" s="58"/>
      <c r="U79" s="58"/>
      <c r="V79" s="70">
        <v>150</v>
      </c>
      <c r="W79" s="73"/>
      <c r="X79" s="4"/>
    </row>
    <row r="80" ht="17.25" customHeight="1" spans="1:25" x14ac:dyDescent="0.25">
      <c r="A80" s="8">
        <v>45266</v>
      </c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/>
      <c r="M80" s="58"/>
      <c r="N80" s="58"/>
      <c r="O80" s="73"/>
      <c r="P80" s="73"/>
      <c r="Q80" s="70">
        <v>100</v>
      </c>
      <c r="R80" s="58"/>
      <c r="S80" s="70">
        <v>100</v>
      </c>
      <c r="T80" s="58"/>
      <c r="U80" s="70">
        <v>76</v>
      </c>
      <c r="V80" s="58"/>
      <c r="W80" s="73"/>
      <c r="X80" s="4"/>
    </row>
    <row r="81" ht="17.25" customHeight="1" spans="1:25" x14ac:dyDescent="0.25">
      <c r="A81" s="17" t="s">
        <v>295</v>
      </c>
      <c r="B81" s="73"/>
      <c r="C81" s="73"/>
      <c r="D81" s="73"/>
      <c r="E81" s="73"/>
      <c r="F81" s="70">
        <v>200</v>
      </c>
      <c r="G81" s="73"/>
      <c r="H81" s="73"/>
      <c r="I81" s="73"/>
      <c r="J81" s="73"/>
      <c r="K81" s="73"/>
      <c r="L81" s="73"/>
      <c r="M81" s="70">
        <v>4</v>
      </c>
      <c r="N81" s="70">
        <v>2</v>
      </c>
      <c r="O81" s="73"/>
      <c r="P81" s="73"/>
      <c r="Q81" s="70">
        <v>50</v>
      </c>
      <c r="R81" s="73"/>
      <c r="S81" s="70">
        <v>50</v>
      </c>
      <c r="T81" s="73"/>
      <c r="U81" s="70">
        <v>75</v>
      </c>
      <c r="V81" s="73"/>
      <c r="W81" s="73"/>
      <c r="X81" s="4"/>
    </row>
    <row r="82" ht="17.25" customHeight="1" spans="1:25" x14ac:dyDescent="0.25">
      <c r="A82" s="17" t="s">
        <v>1026</v>
      </c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0">
        <v>400</v>
      </c>
      <c r="T82" s="219">
        <v>100</v>
      </c>
      <c r="U82" s="70">
        <v>100</v>
      </c>
      <c r="V82" s="70">
        <v>200</v>
      </c>
      <c r="W82" s="73"/>
      <c r="X82" s="4"/>
    </row>
    <row r="83" ht="17.25" customHeight="1" spans="1:25" x14ac:dyDescent="0.25">
      <c r="A83" s="17" t="s">
        <v>1549</v>
      </c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3"/>
      <c r="O83" s="73"/>
      <c r="P83" s="73"/>
      <c r="Q83" s="70">
        <v>125</v>
      </c>
      <c r="R83" s="73"/>
      <c r="S83" s="70">
        <v>250</v>
      </c>
      <c r="T83" s="73"/>
      <c r="U83" s="73"/>
      <c r="V83" s="70">
        <v>100</v>
      </c>
      <c r="W83" s="73"/>
      <c r="X83" s="4"/>
    </row>
    <row r="84" ht="17.25" customHeight="1" spans="1:25" x14ac:dyDescent="0.25">
      <c r="A84" s="17" t="s">
        <v>296</v>
      </c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/>
      <c r="M84" s="73"/>
      <c r="N84" s="73"/>
      <c r="O84" s="73"/>
      <c r="P84" s="73"/>
      <c r="Q84" s="73"/>
      <c r="R84" s="70">
        <v>17</v>
      </c>
      <c r="S84" s="70">
        <v>100</v>
      </c>
      <c r="T84" s="73"/>
      <c r="U84" s="70">
        <v>50</v>
      </c>
      <c r="V84" s="70">
        <v>50</v>
      </c>
      <c r="W84" s="73"/>
      <c r="X84" s="4"/>
    </row>
    <row r="85" ht="17.25" customHeight="1" spans="1:25" x14ac:dyDescent="0.25">
      <c r="A85" s="85" t="s">
        <v>1550</v>
      </c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0">
        <v>1500</v>
      </c>
      <c r="T85" s="73"/>
      <c r="U85" s="73"/>
      <c r="V85" s="70">
        <v>200</v>
      </c>
      <c r="W85" s="73"/>
      <c r="X85" s="4"/>
    </row>
    <row r="86" ht="17.25" customHeight="1" spans="1:25" x14ac:dyDescent="0.25">
      <c r="A86" s="85" t="s">
        <v>308</v>
      </c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0">
        <v>300</v>
      </c>
      <c r="V86" s="73"/>
      <c r="W86" s="73"/>
      <c r="X86" s="4"/>
    </row>
    <row r="87" ht="17.25" customHeight="1" spans="1:25" x14ac:dyDescent="0.25">
      <c r="A87" s="17" t="s">
        <v>1551</v>
      </c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/>
      <c r="M87" s="73"/>
      <c r="N87" s="73"/>
      <c r="O87" s="73"/>
      <c r="P87" s="73"/>
      <c r="Q87" s="73"/>
      <c r="R87" s="73"/>
      <c r="S87" s="73"/>
      <c r="T87" s="73"/>
      <c r="U87" s="70">
        <v>300</v>
      </c>
      <c r="V87" s="73"/>
      <c r="W87" s="73"/>
      <c r="X87" s="4"/>
    </row>
    <row r="88" ht="17.25" customHeight="1" spans="1:25" x14ac:dyDescent="0.25">
      <c r="A88" s="108" t="s">
        <v>1471</v>
      </c>
      <c r="B88" s="109">
        <f>SUM(C75:C92)</f>
      </c>
      <c r="C88" s="109">
        <f>SUM(D75:D92)</f>
      </c>
      <c r="D88" s="109">
        <f>SUM(E75:E92)</f>
      </c>
      <c r="E88" s="109">
        <f>SUM(F75:F92)</f>
      </c>
      <c r="F88" s="109">
        <f>SUM(G75:G92)</f>
      </c>
      <c r="G88" s="109">
        <f>SUM(H75:H92)</f>
      </c>
      <c r="H88" s="109">
        <f>SUM(I75:I92)</f>
      </c>
      <c r="I88" s="109">
        <f>SUM(J75:J92)</f>
      </c>
      <c r="J88" s="109">
        <f>SUM(K75:K92)</f>
      </c>
      <c r="K88" s="109">
        <f>SUM(L75:L92)</f>
      </c>
      <c r="L88" s="109">
        <f>SUM(M75:M92)</f>
      </c>
      <c r="M88" s="109">
        <f>SUM(N75:N92)</f>
      </c>
      <c r="N88" s="109">
        <f>SUM(O75:O92)</f>
      </c>
      <c r="O88" s="109">
        <f>SUM(P75:P92)</f>
      </c>
      <c r="P88" s="109">
        <f>SUM(Q75:Q92)</f>
      </c>
      <c r="Q88" s="109">
        <f>SUM(R75:R92)</f>
      </c>
      <c r="R88" s="109">
        <f>SUM(S75:S92)</f>
      </c>
      <c r="S88" s="109">
        <f>SUM(T75:T92)</f>
      </c>
      <c r="T88" s="109">
        <f>SUM(U75:U92)</f>
      </c>
      <c r="U88" s="109">
        <f>SUM(V75:V92)</f>
      </c>
      <c r="V88" s="109">
        <f>SUM(W75:W92)</f>
      </c>
      <c r="W88" s="109">
        <f>SUM(X75:X92)</f>
      </c>
      <c r="X88" s="354"/>
    </row>
    <row r="89" ht="17.25" customHeight="1" spans="1:25" x14ac:dyDescent="0.25">
      <c r="A89" s="85">
        <v>45053</v>
      </c>
      <c r="B89" s="73"/>
      <c r="C89" s="73"/>
      <c r="D89" s="73"/>
      <c r="E89" s="73"/>
      <c r="F89" s="70">
        <v>-4</v>
      </c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0">
        <v>-9</v>
      </c>
      <c r="S89" s="70">
        <v>-912</v>
      </c>
      <c r="T89" s="73"/>
      <c r="U89" s="73"/>
      <c r="V89" s="70">
        <v>-53</v>
      </c>
      <c r="W89" s="73"/>
      <c r="X89" s="4"/>
    </row>
    <row r="90" ht="17.25" customHeight="1" spans="1:25" x14ac:dyDescent="0.25">
      <c r="A90" s="17" t="s">
        <v>813</v>
      </c>
      <c r="B90" s="70">
        <v>-1</v>
      </c>
      <c r="C90" s="73"/>
      <c r="D90" s="73"/>
      <c r="E90" s="70">
        <v>-443</v>
      </c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58"/>
      <c r="V90" s="73"/>
      <c r="W90" s="73"/>
      <c r="X90" s="4"/>
    </row>
    <row r="91" ht="17.25" customHeight="1" spans="1:25" x14ac:dyDescent="0.25">
      <c r="A91" s="17" t="s">
        <v>360</v>
      </c>
      <c r="B91" s="70">
        <v>-265</v>
      </c>
      <c r="C91" s="70">
        <v>-116</v>
      </c>
      <c r="D91" s="73"/>
      <c r="E91" s="70">
        <v>-146</v>
      </c>
      <c r="F91" s="73"/>
      <c r="G91" s="73"/>
      <c r="H91" s="73"/>
      <c r="I91" s="70">
        <v>-4</v>
      </c>
      <c r="J91" s="70">
        <v>-19</v>
      </c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4"/>
    </row>
    <row r="92" ht="17.25" customHeight="1" spans="1:25" x14ac:dyDescent="0.25">
      <c r="A92" s="17" t="s">
        <v>300</v>
      </c>
      <c r="B92" s="70">
        <v>-146</v>
      </c>
      <c r="C92" s="70">
        <v>-2</v>
      </c>
      <c r="D92" s="70">
        <v>-221</v>
      </c>
      <c r="E92" s="70">
        <v>-135</v>
      </c>
      <c r="F92" s="73"/>
      <c r="G92" s="73"/>
      <c r="H92" s="70">
        <v>-56</v>
      </c>
      <c r="I92" s="70">
        <v>-7</v>
      </c>
      <c r="J92" s="70">
        <v>-1</v>
      </c>
      <c r="K92" s="73"/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4"/>
    </row>
    <row r="93" ht="17.25" customHeight="1" spans="1:25" x14ac:dyDescent="0.25">
      <c r="A93" s="17" t="s">
        <v>814</v>
      </c>
      <c r="B93" s="70">
        <v>-230</v>
      </c>
      <c r="C93" s="70">
        <v>-181</v>
      </c>
      <c r="D93" s="73"/>
      <c r="E93" s="70">
        <v>-39</v>
      </c>
      <c r="F93" s="70">
        <v>-495</v>
      </c>
      <c r="G93" s="73"/>
      <c r="H93" s="73"/>
      <c r="I93" s="70">
        <v>-8</v>
      </c>
      <c r="J93" s="70">
        <v>-23</v>
      </c>
      <c r="K93" s="70">
        <v>-14</v>
      </c>
      <c r="L93" s="73"/>
      <c r="M93" s="70">
        <v>-62</v>
      </c>
      <c r="N93" s="70">
        <v>-55</v>
      </c>
      <c r="O93" s="73"/>
      <c r="P93" s="73"/>
      <c r="Q93" s="73"/>
      <c r="R93" s="73"/>
      <c r="S93" s="73"/>
      <c r="T93" s="73"/>
      <c r="U93" s="73"/>
      <c r="V93" s="73"/>
      <c r="W93" s="73"/>
      <c r="X93" s="4"/>
    </row>
    <row r="94" ht="16.5" customHeight="1" spans="1:25" x14ac:dyDescent="0.25">
      <c r="A94" s="108" t="s">
        <v>1463</v>
      </c>
      <c r="B94" s="109">
        <f>SUM(C93:C98)</f>
      </c>
      <c r="C94" s="109">
        <f>SUM(D93:D98)</f>
      </c>
      <c r="D94" s="109">
        <f>SUM(E93:E98)</f>
      </c>
      <c r="E94" s="109">
        <f>SUM(F93:F98)</f>
      </c>
      <c r="F94" s="109">
        <f>SUM(G93:G98)</f>
      </c>
      <c r="G94" s="109">
        <f>SUM(H93:H98)</f>
      </c>
      <c r="H94" s="109">
        <f>SUM(I93:I98)</f>
      </c>
      <c r="I94" s="109">
        <f>SUM(J93:J98)</f>
      </c>
      <c r="J94" s="109">
        <f>SUM(K93:K98)</f>
      </c>
      <c r="K94" s="109">
        <f>SUM(L93:L98)</f>
      </c>
      <c r="L94" s="109">
        <f>SUM(M93:M98)</f>
      </c>
      <c r="M94" s="109">
        <f>SUM(N93:N98)</f>
      </c>
      <c r="N94" s="109">
        <f>SUM(O93:O98)</f>
      </c>
      <c r="O94" s="109">
        <f>SUM(P93:P98)</f>
      </c>
      <c r="P94" s="109">
        <f>SUM(Q93:Q98)</f>
      </c>
      <c r="Q94" s="109">
        <f>SUM(R93:R98)</f>
      </c>
      <c r="R94" s="109">
        <f>SUM(S93:S98)</f>
      </c>
      <c r="S94" s="109">
        <f>SUM(T93:T98)</f>
      </c>
      <c r="T94" s="109">
        <f>SUM(U93:U98)</f>
      </c>
      <c r="U94" s="109">
        <f>SUM(V93:V98)</f>
      </c>
      <c r="V94" s="109">
        <f>SUM(W93:W98)</f>
      </c>
      <c r="W94" s="109">
        <f>SUM(X93:X98)</f>
      </c>
      <c r="X94" s="354"/>
    </row>
    <row r="95" ht="16.5" customHeight="1" spans="1:25" x14ac:dyDescent="0.25">
      <c r="A95" s="201">
        <v>44934</v>
      </c>
      <c r="B95" s="243"/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354"/>
    </row>
    <row r="96" ht="17.25" customHeight="1" spans="1:25" x14ac:dyDescent="0.25">
      <c r="A96" s="17">
        <v>45115</v>
      </c>
      <c r="B96" s="70">
        <v>-132</v>
      </c>
      <c r="C96" s="70">
        <v>-82</v>
      </c>
      <c r="D96" s="70">
        <v>-202</v>
      </c>
      <c r="E96" s="70">
        <v>-52</v>
      </c>
      <c r="F96" s="70">
        <v>-271</v>
      </c>
      <c r="G96" s="70">
        <v>-84</v>
      </c>
      <c r="H96" s="70">
        <v>-80</v>
      </c>
      <c r="I96" s="70">
        <v>-3</v>
      </c>
      <c r="J96" s="70">
        <v>-16</v>
      </c>
      <c r="K96" s="73"/>
      <c r="L96" s="70">
        <v>-8</v>
      </c>
      <c r="M96" s="73"/>
      <c r="N96" s="70">
        <v>-2</v>
      </c>
      <c r="O96" s="73"/>
      <c r="P96" s="73"/>
      <c r="Q96" s="73"/>
      <c r="R96" s="73"/>
      <c r="S96" s="73"/>
      <c r="T96" s="73"/>
      <c r="U96" s="73"/>
      <c r="V96" s="73"/>
      <c r="W96" s="73"/>
      <c r="X96" s="4"/>
    </row>
    <row r="97" ht="17.25" customHeight="1" spans="1:25" x14ac:dyDescent="0.25">
      <c r="A97" s="17">
        <v>45207</v>
      </c>
      <c r="B97" s="70">
        <v>-61</v>
      </c>
      <c r="C97" s="70">
        <v>-70</v>
      </c>
      <c r="D97" s="58"/>
      <c r="E97" s="58"/>
      <c r="F97" s="58"/>
      <c r="G97" s="58"/>
      <c r="H97" s="58"/>
      <c r="I97" s="58"/>
      <c r="J97" s="58"/>
      <c r="K97" s="70">
        <v>-72</v>
      </c>
      <c r="L97" s="70">
        <v>-60</v>
      </c>
      <c r="M97" s="70">
        <v>-85</v>
      </c>
      <c r="N97" s="70">
        <v>-55</v>
      </c>
      <c r="O97" s="58"/>
      <c r="P97" s="58"/>
      <c r="Q97" s="70">
        <v>-10</v>
      </c>
      <c r="R97" s="58"/>
      <c r="S97" s="70">
        <v>-320</v>
      </c>
      <c r="T97" s="70">
        <v>-31</v>
      </c>
      <c r="U97" s="58"/>
      <c r="V97" s="70">
        <v>-59</v>
      </c>
      <c r="W97" s="58"/>
      <c r="X97" s="4"/>
    </row>
    <row r="98" ht="17.25" customHeight="1" spans="1:25" x14ac:dyDescent="0.25">
      <c r="A98" s="17" t="s">
        <v>324</v>
      </c>
      <c r="B98" s="70">
        <v>-191</v>
      </c>
      <c r="C98" s="70">
        <v>-239</v>
      </c>
      <c r="D98" s="70">
        <v>-184</v>
      </c>
      <c r="E98" s="58"/>
      <c r="F98" s="58"/>
      <c r="G98" s="58"/>
      <c r="H98" s="70">
        <v>-64</v>
      </c>
      <c r="I98" s="58"/>
      <c r="J98" s="58"/>
      <c r="K98" s="244">
        <v>-60</v>
      </c>
      <c r="L98" s="244">
        <v>-48</v>
      </c>
      <c r="M98" s="244">
        <v>-141</v>
      </c>
      <c r="N98" s="244">
        <v>-32</v>
      </c>
      <c r="O98" s="58"/>
      <c r="P98" s="58"/>
      <c r="Q98" s="58"/>
      <c r="R98" s="58"/>
      <c r="S98" s="58"/>
      <c r="T98" s="70">
        <v>-8</v>
      </c>
      <c r="U98" s="58"/>
      <c r="V98" s="58"/>
      <c r="W98" s="58"/>
      <c r="X98" s="4"/>
    </row>
    <row r="99" ht="17.25" customHeight="1" spans="1:25" x14ac:dyDescent="0.25">
      <c r="A99" s="17" t="s">
        <v>877</v>
      </c>
      <c r="B99" s="58"/>
      <c r="C99" s="58"/>
      <c r="D99" s="58"/>
      <c r="E99" s="73"/>
      <c r="F99" s="73"/>
      <c r="G99" s="73"/>
      <c r="H99" s="58"/>
      <c r="I99" s="73"/>
      <c r="J99" s="73"/>
      <c r="K99" s="58"/>
      <c r="L99" s="73"/>
      <c r="M99" s="58"/>
      <c r="N99" s="73"/>
      <c r="O99" s="73"/>
      <c r="P99" s="73"/>
      <c r="Q99" s="70">
        <v>-43</v>
      </c>
      <c r="R99" s="73"/>
      <c r="S99" s="70">
        <v>-330</v>
      </c>
      <c r="T99" s="58"/>
      <c r="U99" s="70">
        <v>-212</v>
      </c>
      <c r="V99" s="70">
        <v>-119</v>
      </c>
      <c r="W99" s="73"/>
      <c r="X99" s="4"/>
    </row>
    <row r="100" ht="17.25" customHeight="1" spans="1:25" x14ac:dyDescent="0.25">
      <c r="A100" s="17" t="s">
        <v>1122</v>
      </c>
      <c r="B100" s="70">
        <v>-150</v>
      </c>
      <c r="C100" s="70">
        <v>-171</v>
      </c>
      <c r="D100" s="73"/>
      <c r="E100" s="70">
        <v>-126</v>
      </c>
      <c r="F100" s="73"/>
      <c r="G100" s="70">
        <v>-47</v>
      </c>
      <c r="H100" s="73"/>
      <c r="I100" s="70">
        <v>-19</v>
      </c>
      <c r="J100" s="73"/>
      <c r="K100" s="73"/>
      <c r="L100" s="73"/>
      <c r="M100" s="70">
        <v>-8</v>
      </c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4"/>
    </row>
    <row r="101" ht="17.25" customHeight="1" spans="1:25" x14ac:dyDescent="0.25">
      <c r="A101" s="17" t="s">
        <v>1078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/>
      <c r="M101" s="73"/>
      <c r="N101" s="73"/>
      <c r="O101" s="73"/>
      <c r="P101" s="73"/>
      <c r="Q101" s="70">
        <v>-86</v>
      </c>
      <c r="R101" s="73"/>
      <c r="S101" s="70">
        <v>-250</v>
      </c>
      <c r="T101" s="73"/>
      <c r="U101" s="70">
        <v>-24</v>
      </c>
      <c r="V101" s="73"/>
      <c r="W101" s="73"/>
      <c r="X101" s="4"/>
    </row>
    <row r="102" ht="17.25" customHeight="1" spans="1:25" x14ac:dyDescent="0.25">
      <c r="A102" s="17" t="s">
        <v>319</v>
      </c>
      <c r="B102" s="70">
        <v>-202</v>
      </c>
      <c r="C102" s="70">
        <v>-202</v>
      </c>
      <c r="D102" s="73"/>
      <c r="E102" s="70">
        <v>-95</v>
      </c>
      <c r="F102" s="73"/>
      <c r="G102" s="70">
        <v>-48</v>
      </c>
      <c r="H102" s="73"/>
      <c r="I102" s="70">
        <v>-3</v>
      </c>
      <c r="J102" s="70">
        <v>-27</v>
      </c>
      <c r="K102" s="70">
        <v>-3</v>
      </c>
      <c r="L102" s="70">
        <v>-1</v>
      </c>
      <c r="M102" s="70">
        <v>-15</v>
      </c>
      <c r="N102" s="70">
        <v>-14</v>
      </c>
      <c r="O102" s="73"/>
      <c r="P102" s="73"/>
      <c r="Q102" s="73"/>
      <c r="R102" s="73"/>
      <c r="S102" s="73"/>
      <c r="T102" s="73"/>
      <c r="U102" s="73"/>
      <c r="V102" s="73"/>
      <c r="W102" s="73"/>
      <c r="X102" s="4"/>
    </row>
    <row r="103" ht="17.25" customHeight="1" spans="1:25" x14ac:dyDescent="0.25">
      <c r="A103" s="108" t="s">
        <v>1464</v>
      </c>
      <c r="B103" s="109">
        <f>SUM(C99:C107)</f>
      </c>
      <c r="C103" s="109">
        <f>SUM(D99:D107)</f>
      </c>
      <c r="D103" s="109">
        <f>SUM(E99:E107)</f>
      </c>
      <c r="E103" s="109">
        <f>SUM(F99:F107)</f>
      </c>
      <c r="F103" s="109">
        <f>SUM(G99:G107)</f>
      </c>
      <c r="G103" s="109">
        <f>SUM(H99:H107)</f>
      </c>
      <c r="H103" s="109">
        <f>SUM(I99:I107)</f>
      </c>
      <c r="I103" s="75">
        <f>SUM(J99:J107)</f>
      </c>
      <c r="J103" s="109">
        <f>SUM(K99:K107)</f>
      </c>
      <c r="K103" s="109">
        <f>SUM(L99:L107)</f>
      </c>
      <c r="L103" s="109">
        <f>SUM(M99:M107)</f>
      </c>
      <c r="M103" s="109">
        <f>SUM(N99:N107)</f>
      </c>
      <c r="N103" s="109">
        <f>SUM(O99:O107)</f>
      </c>
      <c r="O103" s="109">
        <f>SUM(P99:P107)</f>
      </c>
      <c r="P103" s="109">
        <f>SUM(Q99:Q107)</f>
      </c>
      <c r="Q103" s="109">
        <f>SUM(R99:R107)</f>
      </c>
      <c r="R103" s="109">
        <f>SUM(S99:S107)</f>
      </c>
      <c r="S103" s="109">
        <f>SUM(T99:T107)</f>
      </c>
      <c r="T103" s="109">
        <f>SUM(U99:U107)</f>
      </c>
      <c r="U103" s="109">
        <f>SUM(V99:V107)</f>
      </c>
      <c r="V103" s="109">
        <f>SUM(W99:W107)</f>
      </c>
      <c r="W103" s="109">
        <f>SUM(X99:X107)</f>
      </c>
      <c r="X103" s="354" t="s">
        <v>1025</v>
      </c>
    </row>
    <row r="104" ht="17.25" customHeight="1" spans="1:25" x14ac:dyDescent="0.25">
      <c r="A104" s="17">
        <v>45086</v>
      </c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0">
        <v>-81</v>
      </c>
      <c r="R104" s="70">
        <v>-47</v>
      </c>
      <c r="S104" s="70">
        <v>-296</v>
      </c>
      <c r="T104" s="73"/>
      <c r="U104" s="70">
        <v>-213</v>
      </c>
      <c r="V104" s="70">
        <v>-123</v>
      </c>
      <c r="W104" s="73"/>
      <c r="X104" s="4"/>
    </row>
    <row r="105" ht="17.25" customHeight="1" spans="1:25" x14ac:dyDescent="0.25">
      <c r="A105" s="85">
        <v>45116</v>
      </c>
      <c r="B105" s="70">
        <v>-492</v>
      </c>
      <c r="C105" s="70">
        <v>-355</v>
      </c>
      <c r="D105" s="73"/>
      <c r="E105" s="73"/>
      <c r="F105" s="58"/>
      <c r="G105" s="73"/>
      <c r="H105" s="73"/>
      <c r="I105" s="70">
        <v>-5</v>
      </c>
      <c r="J105" s="70">
        <v>-44</v>
      </c>
      <c r="K105" s="73"/>
      <c r="L105" s="70">
        <v>-5</v>
      </c>
      <c r="M105" s="73"/>
      <c r="N105" s="70">
        <v>-6</v>
      </c>
      <c r="O105" s="73"/>
      <c r="P105" s="73"/>
      <c r="Q105" s="73"/>
      <c r="R105" s="73"/>
      <c r="S105" s="73"/>
      <c r="T105" s="73"/>
      <c r="U105" s="73"/>
      <c r="V105" s="73"/>
      <c r="W105" s="73"/>
      <c r="X105" s="4"/>
    </row>
    <row r="106" ht="17.25" customHeight="1" spans="1:25" x14ac:dyDescent="0.25">
      <c r="A106" s="85">
        <v>45239</v>
      </c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/>
      <c r="Q106" s="70">
        <v>-172</v>
      </c>
      <c r="R106" s="70">
        <v>-132</v>
      </c>
      <c r="S106" s="70">
        <v>-215</v>
      </c>
      <c r="T106" s="73"/>
      <c r="U106" s="70">
        <v>-58</v>
      </c>
      <c r="V106" s="70">
        <v>-32</v>
      </c>
      <c r="W106" s="73"/>
      <c r="X106" s="4"/>
    </row>
    <row r="107" ht="17.25" customHeight="1" spans="1:25" x14ac:dyDescent="0.25">
      <c r="A107" s="17">
        <v>45269</v>
      </c>
      <c r="B107" s="73"/>
      <c r="C107" s="73"/>
      <c r="D107" s="70">
        <v>-71</v>
      </c>
      <c r="E107" s="70">
        <v>-97</v>
      </c>
      <c r="F107" s="73"/>
      <c r="G107" s="73"/>
      <c r="H107" s="70">
        <v>-43</v>
      </c>
      <c r="I107" s="73"/>
      <c r="J107" s="73"/>
      <c r="K107" s="73"/>
      <c r="L107" s="73"/>
      <c r="M107" s="73"/>
      <c r="N107" s="73"/>
      <c r="O107" s="73"/>
      <c r="P107" s="73"/>
      <c r="Q107" s="70">
        <v>-48</v>
      </c>
      <c r="R107" s="70">
        <v>-37</v>
      </c>
      <c r="S107" s="70">
        <v>-84</v>
      </c>
      <c r="T107" s="73"/>
      <c r="U107" s="70">
        <v>-100</v>
      </c>
      <c r="V107" s="70">
        <v>-30</v>
      </c>
      <c r="W107" s="73"/>
      <c r="X107" s="4"/>
    </row>
    <row r="108" ht="17.25" customHeight="1" spans="1:25" x14ac:dyDescent="0.25">
      <c r="A108" s="17" t="s">
        <v>818</v>
      </c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0">
        <v>-257</v>
      </c>
      <c r="R108" s="70">
        <v>-115</v>
      </c>
      <c r="S108" s="70">
        <v>-303</v>
      </c>
      <c r="T108" s="73"/>
      <c r="U108" s="70">
        <v>-110</v>
      </c>
      <c r="V108" s="70">
        <v>-31</v>
      </c>
      <c r="W108" s="73"/>
      <c r="X108" s="4"/>
    </row>
    <row r="109" ht="17.25" customHeight="1" spans="1:25" x14ac:dyDescent="0.25">
      <c r="A109" s="17" t="s">
        <v>819</v>
      </c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0">
        <v>-88</v>
      </c>
      <c r="R109" s="70">
        <v>-45</v>
      </c>
      <c r="S109" s="70">
        <v>-28</v>
      </c>
      <c r="T109" s="73"/>
      <c r="U109" s="70">
        <v>-115</v>
      </c>
      <c r="V109" s="70">
        <v>-16</v>
      </c>
      <c r="W109" s="73"/>
      <c r="X109" s="4"/>
    </row>
    <row r="110" ht="17.25" customHeight="1" spans="1:25" x14ac:dyDescent="0.25">
      <c r="A110" s="17" t="s">
        <v>819</v>
      </c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0">
        <v>-151</v>
      </c>
      <c r="R110" s="70">
        <v>-95</v>
      </c>
      <c r="S110" s="70">
        <v>-158</v>
      </c>
      <c r="T110" s="73"/>
      <c r="U110" s="70">
        <v>-189</v>
      </c>
      <c r="V110" s="70">
        <v>-11</v>
      </c>
      <c r="W110" s="73"/>
      <c r="X110" s="4"/>
    </row>
    <row r="111" ht="17.25" customHeight="1" spans="1:25" x14ac:dyDescent="0.25">
      <c r="A111" s="108" t="s">
        <v>1465</v>
      </c>
      <c r="B111" s="109">
        <f>SUM(C108:C115)</f>
      </c>
      <c r="C111" s="109">
        <f>SUM(D108:D115)</f>
      </c>
      <c r="D111" s="109">
        <f>SUM(E108:E115)</f>
      </c>
      <c r="E111" s="109">
        <f>SUM(F108:F115)</f>
      </c>
      <c r="F111" s="109">
        <f>SUM(G108:G115)</f>
      </c>
      <c r="G111" s="109">
        <f>SUM(H108:H115)</f>
      </c>
      <c r="H111" s="109">
        <f>SUM(I108:I115)</f>
      </c>
      <c r="I111" s="75">
        <f>SUM(J108:J115)</f>
      </c>
      <c r="J111" s="109">
        <f>SUM(K108:K115)</f>
      </c>
      <c r="K111" s="109">
        <f>SUM(L108:L115)</f>
      </c>
      <c r="L111" s="109">
        <f>SUM(M108:M115)</f>
      </c>
      <c r="M111" s="109">
        <f>SUM(N108:N115)</f>
      </c>
      <c r="N111" s="109">
        <f>SUM(O108:O115)</f>
      </c>
      <c r="O111" s="109">
        <f>SUM(P108:P115)</f>
      </c>
      <c r="P111" s="109">
        <f>SUM(Q108:Q115)</f>
      </c>
      <c r="Q111" s="109">
        <f>SUM(R108:R115)</f>
      </c>
      <c r="R111" s="109">
        <f>SUM(S108:S115)</f>
      </c>
      <c r="S111" s="109">
        <f>SUM(T108:T115)</f>
      </c>
      <c r="T111" s="109">
        <f>SUM(U108:U115)</f>
      </c>
      <c r="U111" s="109">
        <f>SUM(V108:V115)</f>
      </c>
      <c r="V111" s="109">
        <f>SUM(W108:W115)</f>
      </c>
      <c r="W111" s="179">
        <f>SUM(X108:X115)</f>
      </c>
      <c r="X111" s="354" t="s">
        <v>1025</v>
      </c>
    </row>
    <row r="112" ht="17.25" customHeight="1" spans="1:25" x14ac:dyDescent="0.25">
      <c r="A112" s="85">
        <v>44967</v>
      </c>
      <c r="B112" s="70">
        <v>-19</v>
      </c>
      <c r="C112" s="70">
        <v>-16</v>
      </c>
      <c r="D112" s="73"/>
      <c r="E112" s="73"/>
      <c r="F112" s="73"/>
      <c r="G112" s="73"/>
      <c r="H112" s="73"/>
      <c r="I112" s="73"/>
      <c r="J112" s="73"/>
      <c r="K112" s="70">
        <v>-22</v>
      </c>
      <c r="L112" s="70">
        <v>-28</v>
      </c>
      <c r="M112" s="70">
        <v>-2</v>
      </c>
      <c r="N112" s="73"/>
      <c r="O112" s="73"/>
      <c r="P112" s="73"/>
      <c r="Q112" s="70">
        <v>-193</v>
      </c>
      <c r="R112" s="70">
        <v>-66</v>
      </c>
      <c r="S112" s="70">
        <v>-281</v>
      </c>
      <c r="T112" s="73"/>
      <c r="U112" s="70">
        <v>-113</v>
      </c>
      <c r="V112" s="70">
        <v>-35</v>
      </c>
      <c r="W112" s="73"/>
      <c r="X112" s="4"/>
    </row>
    <row r="113" ht="17.25" customHeight="1" spans="1:25" x14ac:dyDescent="0.25">
      <c r="A113" s="85">
        <v>44995</v>
      </c>
      <c r="B113" s="70">
        <v>-67</v>
      </c>
      <c r="C113" s="70">
        <v>-108</v>
      </c>
      <c r="D113" s="73"/>
      <c r="E113" s="70">
        <v>-120</v>
      </c>
      <c r="F113" s="73"/>
      <c r="G113" s="73"/>
      <c r="H113" s="73"/>
      <c r="I113" s="73"/>
      <c r="J113" s="73"/>
      <c r="K113" s="70">
        <v>-6</v>
      </c>
      <c r="L113" s="73"/>
      <c r="M113" s="70">
        <v>-1</v>
      </c>
      <c r="N113" s="73"/>
      <c r="O113" s="73"/>
      <c r="P113" s="73"/>
      <c r="Q113" s="70">
        <v>-6</v>
      </c>
      <c r="R113" s="73"/>
      <c r="S113" s="70">
        <v>-134</v>
      </c>
      <c r="T113" s="73"/>
      <c r="U113" s="73"/>
      <c r="V113" s="70">
        <v>-38</v>
      </c>
      <c r="W113" s="73"/>
      <c r="X113" s="4"/>
    </row>
    <row r="114" ht="17.25" customHeight="1" spans="1:25" x14ac:dyDescent="0.25">
      <c r="A114" s="17">
        <v>45087</v>
      </c>
      <c r="B114" s="58"/>
      <c r="C114" s="58"/>
      <c r="D114" s="70">
        <v>-100</v>
      </c>
      <c r="E114" s="70">
        <v>-84</v>
      </c>
      <c r="F114" s="73"/>
      <c r="G114" s="70">
        <v>-35</v>
      </c>
      <c r="H114" s="70">
        <v>-35</v>
      </c>
      <c r="I114" s="73"/>
      <c r="J114" s="73"/>
      <c r="K114" s="58"/>
      <c r="L114" s="58"/>
      <c r="M114" s="58"/>
      <c r="N114" s="73"/>
      <c r="O114" s="73"/>
      <c r="P114" s="73"/>
      <c r="Q114" s="58"/>
      <c r="R114" s="58"/>
      <c r="S114" s="58"/>
      <c r="T114" s="73"/>
      <c r="U114" s="58"/>
      <c r="V114" s="58"/>
      <c r="W114" s="73"/>
      <c r="X114" s="4"/>
    </row>
    <row r="115" ht="17.25" customHeight="1" spans="1:25" x14ac:dyDescent="0.25">
      <c r="A115" s="85">
        <v>45209</v>
      </c>
      <c r="B115" s="73"/>
      <c r="C115" s="73"/>
      <c r="D115" s="70">
        <v>-52</v>
      </c>
      <c r="E115" s="70">
        <v>-113</v>
      </c>
      <c r="F115" s="73"/>
      <c r="G115" s="70">
        <v>-45</v>
      </c>
      <c r="H115" s="70">
        <v>-9</v>
      </c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4"/>
    </row>
    <row r="116" ht="17.25" customHeight="1" spans="1:25" x14ac:dyDescent="0.25">
      <c r="A116" s="85">
        <v>45240</v>
      </c>
      <c r="B116" s="73"/>
      <c r="C116" s="73"/>
      <c r="D116" s="73"/>
      <c r="E116" s="70">
        <v>-38</v>
      </c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0">
        <v>-40</v>
      </c>
      <c r="T116" s="73"/>
      <c r="U116" s="73"/>
      <c r="V116" s="73"/>
      <c r="W116" s="73"/>
      <c r="X116" s="4"/>
    </row>
    <row r="117" ht="17.25" customHeight="1" spans="1:25" x14ac:dyDescent="0.25">
      <c r="A117" s="85" t="s">
        <v>345</v>
      </c>
      <c r="B117" s="70">
        <v>-52</v>
      </c>
      <c r="C117" s="70">
        <v>-25</v>
      </c>
      <c r="D117" s="70">
        <v>-111</v>
      </c>
      <c r="E117" s="70">
        <v>-130</v>
      </c>
      <c r="F117" s="70">
        <v>-291</v>
      </c>
      <c r="G117" s="70">
        <v>-28</v>
      </c>
      <c r="H117" s="70">
        <v>-13</v>
      </c>
      <c r="I117" s="73"/>
      <c r="J117" s="70">
        <v>-1</v>
      </c>
      <c r="K117" s="70">
        <v>-20</v>
      </c>
      <c r="L117" s="70">
        <v>-27</v>
      </c>
      <c r="M117" s="70">
        <v>-17</v>
      </c>
      <c r="N117" s="70">
        <v>-15</v>
      </c>
      <c r="O117" s="73"/>
      <c r="P117" s="73"/>
      <c r="Q117" s="73"/>
      <c r="R117" s="73"/>
      <c r="S117" s="73"/>
      <c r="T117" s="73"/>
      <c r="U117" s="73"/>
      <c r="V117" s="73"/>
      <c r="W117" s="73"/>
      <c r="X117" s="4"/>
    </row>
    <row r="118" ht="17.25" customHeight="1" spans="1:25" x14ac:dyDescent="0.25">
      <c r="A118" s="17" t="s">
        <v>346</v>
      </c>
      <c r="B118" s="70">
        <v>-163</v>
      </c>
      <c r="C118" s="70">
        <v>-262</v>
      </c>
      <c r="D118" s="73"/>
      <c r="E118" s="73"/>
      <c r="F118" s="70">
        <v>-160</v>
      </c>
      <c r="G118" s="73"/>
      <c r="H118" s="73"/>
      <c r="I118" s="70">
        <v>-2</v>
      </c>
      <c r="J118" s="70">
        <v>-12</v>
      </c>
      <c r="K118" s="70">
        <v>-1</v>
      </c>
      <c r="L118" s="70">
        <v>-1</v>
      </c>
      <c r="M118" s="70">
        <v>-2</v>
      </c>
      <c r="N118" s="73"/>
      <c r="O118" s="73"/>
      <c r="P118" s="73"/>
      <c r="Q118" s="70">
        <v>-91</v>
      </c>
      <c r="R118" s="70">
        <v>-26</v>
      </c>
      <c r="S118" s="70">
        <v>-110</v>
      </c>
      <c r="T118" s="73"/>
      <c r="U118" s="70">
        <v>-160</v>
      </c>
      <c r="V118" s="70">
        <v>-65</v>
      </c>
      <c r="W118" s="73"/>
      <c r="X118" s="4"/>
    </row>
    <row r="119" ht="17.25" customHeight="1" spans="1:25" x14ac:dyDescent="0.25">
      <c r="A119" s="17" t="s">
        <v>346</v>
      </c>
      <c r="B119" s="70">
        <v>-418</v>
      </c>
      <c r="C119" s="70">
        <v>-537</v>
      </c>
      <c r="D119" s="73"/>
      <c r="E119" s="73"/>
      <c r="F119" s="73"/>
      <c r="G119" s="73"/>
      <c r="H119" s="73"/>
      <c r="I119" s="70">
        <v>-2</v>
      </c>
      <c r="J119" s="70">
        <v>-17</v>
      </c>
      <c r="K119" s="70">
        <v>-26</v>
      </c>
      <c r="L119" s="70">
        <v>-23</v>
      </c>
      <c r="M119" s="70">
        <v>-27</v>
      </c>
      <c r="N119" s="70">
        <v>-15</v>
      </c>
      <c r="O119" s="73"/>
      <c r="P119" s="73"/>
      <c r="Q119" s="73"/>
      <c r="R119" s="73"/>
      <c r="S119" s="73"/>
      <c r="T119" s="70">
        <v>-3</v>
      </c>
      <c r="U119" s="73"/>
      <c r="V119" s="73"/>
      <c r="W119" s="73"/>
      <c r="X119" s="4"/>
    </row>
    <row r="120" ht="17.25" customHeight="1" spans="1:25" x14ac:dyDescent="0.25">
      <c r="A120" s="17" t="s">
        <v>302</v>
      </c>
      <c r="B120" s="70">
        <v>-165</v>
      </c>
      <c r="C120" s="70">
        <v>-123</v>
      </c>
      <c r="D120" s="73"/>
      <c r="E120" s="73"/>
      <c r="F120" s="73"/>
      <c r="G120" s="73"/>
      <c r="H120" s="73"/>
      <c r="I120" s="70">
        <v>-5</v>
      </c>
      <c r="J120" s="70">
        <v>-8</v>
      </c>
      <c r="K120" s="70">
        <v>-95</v>
      </c>
      <c r="L120" s="70">
        <v>-95</v>
      </c>
      <c r="M120" s="70">
        <v>-218</v>
      </c>
      <c r="N120" s="70">
        <v>-93</v>
      </c>
      <c r="O120" s="73"/>
      <c r="P120" s="73"/>
      <c r="Q120" s="73"/>
      <c r="R120" s="73"/>
      <c r="S120" s="73"/>
      <c r="T120" s="70">
        <v>-39</v>
      </c>
      <c r="U120" s="73"/>
      <c r="V120" s="73"/>
      <c r="W120" s="73"/>
      <c r="X120" s="4"/>
    </row>
    <row r="121" ht="17.25" customHeight="1" spans="1:25" x14ac:dyDescent="0.25">
      <c r="A121" s="17" t="s">
        <v>302</v>
      </c>
      <c r="B121" s="73"/>
      <c r="C121" s="73"/>
      <c r="D121" s="70">
        <v>-161</v>
      </c>
      <c r="E121" s="70">
        <v>-134</v>
      </c>
      <c r="F121" s="70">
        <v>-137</v>
      </c>
      <c r="G121" s="70">
        <v>-33</v>
      </c>
      <c r="H121" s="70">
        <v>-45</v>
      </c>
      <c r="I121" s="73"/>
      <c r="J121" s="73"/>
      <c r="K121" s="73"/>
      <c r="L121" s="73"/>
      <c r="M121" s="73"/>
      <c r="N121" s="73"/>
      <c r="O121" s="73"/>
      <c r="P121" s="70">
        <v>-192</v>
      </c>
      <c r="Q121" s="73"/>
      <c r="R121" s="73"/>
      <c r="S121" s="73"/>
      <c r="T121" s="73"/>
      <c r="U121" s="73"/>
      <c r="V121" s="73"/>
      <c r="W121" s="73"/>
      <c r="X121" s="4"/>
    </row>
    <row r="122" ht="17.25" customHeight="1" spans="1:25" x14ac:dyDescent="0.25">
      <c r="A122" s="17" t="s">
        <v>869</v>
      </c>
      <c r="B122" s="70">
        <v>-97</v>
      </c>
      <c r="C122" s="70">
        <v>-89</v>
      </c>
      <c r="D122" s="73"/>
      <c r="E122" s="73"/>
      <c r="F122" s="73"/>
      <c r="G122" s="73"/>
      <c r="H122" s="73"/>
      <c r="I122" s="70">
        <v>-2</v>
      </c>
      <c r="J122" s="70">
        <v>-5</v>
      </c>
      <c r="K122" s="70">
        <v>-166</v>
      </c>
      <c r="L122" s="70">
        <v>-184</v>
      </c>
      <c r="M122" s="219">
        <v>-203</v>
      </c>
      <c r="N122" s="70">
        <v>-122</v>
      </c>
      <c r="O122" s="73"/>
      <c r="P122" s="73"/>
      <c r="Q122" s="73"/>
      <c r="R122" s="73"/>
      <c r="S122" s="73"/>
      <c r="T122" s="70">
        <v>-49</v>
      </c>
      <c r="U122" s="73"/>
      <c r="V122" s="73"/>
      <c r="W122" s="73"/>
      <c r="X122" s="4"/>
    </row>
    <row r="123" ht="17.25" customHeight="1" spans="1:25" x14ac:dyDescent="0.25">
      <c r="A123" s="17" t="s">
        <v>1064</v>
      </c>
      <c r="B123" s="70">
        <v>-26</v>
      </c>
      <c r="C123" s="70">
        <v>-36</v>
      </c>
      <c r="D123" s="70">
        <v>-79</v>
      </c>
      <c r="E123" s="70">
        <v>-120</v>
      </c>
      <c r="F123" s="70">
        <v>-110</v>
      </c>
      <c r="G123" s="70">
        <v>-20</v>
      </c>
      <c r="H123" s="70">
        <v>-19</v>
      </c>
      <c r="I123" s="73"/>
      <c r="J123" s="73"/>
      <c r="K123" s="70">
        <v>-1</v>
      </c>
      <c r="L123" s="73"/>
      <c r="M123" s="70">
        <v>-4</v>
      </c>
      <c r="N123" s="70">
        <v>-1</v>
      </c>
      <c r="O123" s="73"/>
      <c r="P123" s="70">
        <v>-15</v>
      </c>
      <c r="Q123" s="70">
        <v>-39</v>
      </c>
      <c r="R123" s="70">
        <v>-25</v>
      </c>
      <c r="S123" s="70">
        <v>-30</v>
      </c>
      <c r="T123" s="73"/>
      <c r="U123" s="73"/>
      <c r="V123" s="70">
        <v>-3</v>
      </c>
      <c r="W123" s="73"/>
      <c r="X123" s="12" t="s">
        <v>1552</v>
      </c>
    </row>
    <row r="124" ht="17.25" customHeight="1" spans="1:25" x14ac:dyDescent="0.25">
      <c r="A124" s="17" t="s">
        <v>1064</v>
      </c>
      <c r="B124" s="70">
        <v>-400</v>
      </c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4"/>
    </row>
    <row r="125" ht="17.25" customHeight="1" spans="1:25" x14ac:dyDescent="0.25">
      <c r="A125" s="17" t="s">
        <v>1064</v>
      </c>
      <c r="B125" s="70">
        <v>-84</v>
      </c>
      <c r="C125" s="70">
        <v>-57</v>
      </c>
      <c r="D125" s="70">
        <v>-250</v>
      </c>
      <c r="E125" s="70">
        <v>-66</v>
      </c>
      <c r="F125" s="73"/>
      <c r="G125" s="70">
        <v>-61</v>
      </c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4"/>
    </row>
    <row r="126" ht="17.25" customHeight="1" spans="1:25" x14ac:dyDescent="0.25">
      <c r="A126" s="17" t="s">
        <v>870</v>
      </c>
      <c r="B126" s="70">
        <v>-8</v>
      </c>
      <c r="C126" s="70">
        <v>-12</v>
      </c>
      <c r="D126" s="70">
        <v>-100</v>
      </c>
      <c r="E126" s="70">
        <v>-83</v>
      </c>
      <c r="F126" s="70">
        <v>-24</v>
      </c>
      <c r="G126" s="70">
        <v>-32</v>
      </c>
      <c r="H126" s="70">
        <v>-5</v>
      </c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4"/>
    </row>
    <row r="127" ht="17.25" customHeight="1" spans="1:25" x14ac:dyDescent="0.25">
      <c r="A127" s="17" t="s">
        <v>896</v>
      </c>
      <c r="B127" s="70">
        <v>-110</v>
      </c>
      <c r="C127" s="70">
        <v>-409</v>
      </c>
      <c r="D127" s="73"/>
      <c r="E127" s="73"/>
      <c r="F127" s="73"/>
      <c r="G127" s="73"/>
      <c r="H127" s="73"/>
      <c r="I127" s="73"/>
      <c r="J127" s="73"/>
      <c r="K127" s="73"/>
      <c r="L127" s="73"/>
      <c r="M127" s="70">
        <v>-94</v>
      </c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4"/>
    </row>
    <row r="128" ht="17.25" customHeight="1" spans="1:25" x14ac:dyDescent="0.25">
      <c r="A128" s="108" t="s">
        <v>1466</v>
      </c>
      <c r="B128" s="109">
        <f>SUM(C116:C132)</f>
      </c>
      <c r="C128" s="109">
        <f>SUM(D116:D132)</f>
      </c>
      <c r="D128" s="109">
        <f>SUM(E116:E132)</f>
      </c>
      <c r="E128" s="109">
        <f>SUM(F116:F132)</f>
      </c>
      <c r="F128" s="109">
        <f>SUM(G116:G132)</f>
      </c>
      <c r="G128" s="109">
        <f>SUM(H116:H132)</f>
      </c>
      <c r="H128" s="109">
        <f>SUM(I116:I132)</f>
      </c>
      <c r="I128" s="75">
        <f>SUM(J116:J132)</f>
      </c>
      <c r="J128" s="109">
        <f>SUM(K116:K132)</f>
      </c>
      <c r="K128" s="109">
        <f>SUM(L116:L132)</f>
      </c>
      <c r="L128" s="75">
        <f>SUM(M116:M132)</f>
      </c>
      <c r="M128" s="109">
        <f>SUM(N116:N132)</f>
      </c>
      <c r="N128" s="109">
        <f>SUM(O116:O132)</f>
      </c>
      <c r="O128" s="109">
        <f>SUM(P116:P132)</f>
      </c>
      <c r="P128" s="109">
        <f>SUM(Q116:Q132)</f>
      </c>
      <c r="Q128" s="109">
        <f>SUM(R116:R132)</f>
      </c>
      <c r="R128" s="109">
        <f>SUM(S116:S132)</f>
      </c>
      <c r="S128" s="109">
        <f>SUM(T116:T132)</f>
      </c>
      <c r="T128" s="109">
        <f>SUM(U116:U132)</f>
      </c>
      <c r="U128" s="109">
        <f>SUM(V116:V132)</f>
      </c>
      <c r="V128" s="109">
        <f>SUM(W116:W132)</f>
      </c>
      <c r="W128" s="109">
        <f>SUM(X116:X132)</f>
      </c>
      <c r="X128" s="354"/>
    </row>
    <row r="129" ht="17.25" customHeight="1" spans="1:25" x14ac:dyDescent="0.25">
      <c r="A129" s="561">
        <v>44937</v>
      </c>
      <c r="B129" s="562"/>
      <c r="C129" s="242"/>
      <c r="D129" s="242"/>
      <c r="E129" s="562"/>
      <c r="F129" s="242"/>
      <c r="G129" s="242"/>
      <c r="H129" s="242"/>
      <c r="I129" s="563">
        <v>20</v>
      </c>
      <c r="J129" s="563">
        <v>-20</v>
      </c>
      <c r="K129" s="563">
        <v>-205</v>
      </c>
      <c r="L129" s="563">
        <v>205</v>
      </c>
      <c r="M129" s="562"/>
      <c r="N129" s="562"/>
      <c r="O129" s="562"/>
      <c r="P129" s="562"/>
      <c r="Q129" s="562"/>
      <c r="R129" s="562"/>
      <c r="S129" s="562"/>
      <c r="T129" s="562"/>
      <c r="U129" s="562"/>
      <c r="V129" s="562"/>
      <c r="W129" s="562"/>
      <c r="X129" s="564"/>
    </row>
    <row r="130" ht="17.25" customHeight="1" spans="1:25" x14ac:dyDescent="0.25">
      <c r="A130" s="85">
        <v>45118</v>
      </c>
      <c r="B130" s="58"/>
      <c r="C130" s="58"/>
      <c r="D130" s="70">
        <v>-240</v>
      </c>
      <c r="E130" s="70">
        <v>-78</v>
      </c>
      <c r="F130" s="73"/>
      <c r="G130" s="73"/>
      <c r="H130" s="73"/>
      <c r="I130" s="73"/>
      <c r="J130" s="73"/>
      <c r="K130" s="73"/>
      <c r="L130" s="73"/>
      <c r="M130" s="58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4"/>
    </row>
    <row r="131" ht="17.25" customHeight="1" spans="1:25" x14ac:dyDescent="0.25">
      <c r="A131" s="85">
        <v>45241</v>
      </c>
      <c r="B131" s="70">
        <v>-101</v>
      </c>
      <c r="C131" s="70">
        <v>-151</v>
      </c>
      <c r="D131" s="73"/>
      <c r="E131" s="70">
        <v>-24</v>
      </c>
      <c r="F131" s="73"/>
      <c r="G131" s="70">
        <v>-104</v>
      </c>
      <c r="H131" s="70">
        <v>-95</v>
      </c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4"/>
    </row>
    <row r="132" ht="17.25" customHeight="1" spans="1:25" x14ac:dyDescent="0.25">
      <c r="A132" s="85" t="s">
        <v>821</v>
      </c>
      <c r="B132" s="70">
        <v>-91</v>
      </c>
      <c r="C132" s="70">
        <v>-105</v>
      </c>
      <c r="D132" s="70">
        <v>-28</v>
      </c>
      <c r="E132" s="70">
        <v>-28</v>
      </c>
      <c r="F132" s="73"/>
      <c r="G132" s="70">
        <v>-29</v>
      </c>
      <c r="H132" s="70">
        <v>-6</v>
      </c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4"/>
    </row>
    <row r="133" ht="17.25" customHeight="1" spans="1:25" x14ac:dyDescent="0.25">
      <c r="A133" s="85" t="s">
        <v>822</v>
      </c>
      <c r="B133" s="73"/>
      <c r="C133" s="73"/>
      <c r="D133" s="70">
        <v>-58</v>
      </c>
      <c r="E133" s="73"/>
      <c r="F133" s="70">
        <v>-976</v>
      </c>
      <c r="G133" s="70">
        <v>-49</v>
      </c>
      <c r="H133" s="70">
        <v>-86</v>
      </c>
      <c r="I133" s="73"/>
      <c r="J133" s="73"/>
      <c r="K133" s="70">
        <v>-61</v>
      </c>
      <c r="L133" s="70">
        <v>-51</v>
      </c>
      <c r="M133" s="70">
        <v>-126</v>
      </c>
      <c r="N133" s="70">
        <v>-96</v>
      </c>
      <c r="O133" s="73"/>
      <c r="P133" s="73"/>
      <c r="Q133" s="73"/>
      <c r="R133" s="73"/>
      <c r="S133" s="73"/>
      <c r="T133" s="73"/>
      <c r="U133" s="73"/>
      <c r="V133" s="73"/>
      <c r="W133" s="73"/>
      <c r="X133" s="4"/>
    </row>
    <row r="134" ht="17.25" customHeight="1" spans="1:25" x14ac:dyDescent="0.25">
      <c r="A134" s="427" t="s">
        <v>822</v>
      </c>
      <c r="B134" s="424"/>
      <c r="C134" s="424"/>
      <c r="D134" s="424"/>
      <c r="E134" s="424"/>
      <c r="F134" s="424"/>
      <c r="G134" s="424"/>
      <c r="H134" s="424"/>
      <c r="I134" s="565"/>
      <c r="J134" s="565"/>
      <c r="K134" s="566">
        <v>-48</v>
      </c>
      <c r="L134" s="566">
        <v>48</v>
      </c>
      <c r="M134" s="566">
        <v>121</v>
      </c>
      <c r="N134" s="566">
        <v>-121</v>
      </c>
      <c r="O134" s="565"/>
      <c r="P134" s="565"/>
      <c r="Q134" s="565"/>
      <c r="R134" s="565"/>
      <c r="S134" s="565"/>
      <c r="T134" s="565"/>
      <c r="U134" s="565"/>
      <c r="V134" s="565"/>
      <c r="W134" s="565"/>
      <c r="X134" s="4"/>
    </row>
    <row r="135" ht="17.25" customHeight="1" spans="1:25" x14ac:dyDescent="0.25">
      <c r="A135" s="427" t="s">
        <v>822</v>
      </c>
      <c r="B135" s="424"/>
      <c r="C135" s="424"/>
      <c r="D135" s="424"/>
      <c r="E135" s="424"/>
      <c r="F135" s="424"/>
      <c r="G135" s="424"/>
      <c r="H135" s="424"/>
      <c r="I135" s="565"/>
      <c r="J135" s="565"/>
      <c r="K135" s="565"/>
      <c r="L135" s="566">
        <v>4</v>
      </c>
      <c r="M135" s="565"/>
      <c r="N135" s="566">
        <v>-4</v>
      </c>
      <c r="O135" s="565"/>
      <c r="P135" s="565"/>
      <c r="Q135" s="565"/>
      <c r="R135" s="565"/>
      <c r="S135" s="565"/>
      <c r="T135" s="565"/>
      <c r="U135" s="565"/>
      <c r="V135" s="565"/>
      <c r="W135" s="565"/>
      <c r="X135" s="4"/>
    </row>
    <row r="136" ht="17.25" customHeight="1" spans="1:25" x14ac:dyDescent="0.25">
      <c r="A136" s="85" t="s">
        <v>822</v>
      </c>
      <c r="B136" s="58"/>
      <c r="C136" s="58"/>
      <c r="D136" s="58"/>
      <c r="E136" s="58"/>
      <c r="F136" s="73"/>
      <c r="G136" s="73"/>
      <c r="H136" s="73"/>
      <c r="I136" s="73"/>
      <c r="J136" s="73"/>
      <c r="K136" s="70">
        <v>-1</v>
      </c>
      <c r="L136" s="70">
        <v>-1</v>
      </c>
      <c r="M136" s="70">
        <v>-3</v>
      </c>
      <c r="N136" s="70">
        <v>-4</v>
      </c>
      <c r="O136" s="73"/>
      <c r="P136" s="73"/>
      <c r="Q136" s="73"/>
      <c r="R136" s="73"/>
      <c r="S136" s="73"/>
      <c r="T136" s="73"/>
      <c r="U136" s="73"/>
      <c r="V136" s="73"/>
      <c r="W136" s="73"/>
      <c r="X136" s="4"/>
    </row>
    <row r="137" ht="17.25" customHeight="1" spans="1:25" x14ac:dyDescent="0.25">
      <c r="A137" s="427" t="s">
        <v>822</v>
      </c>
      <c r="B137" s="424"/>
      <c r="C137" s="424"/>
      <c r="D137" s="424"/>
      <c r="E137" s="424"/>
      <c r="F137" s="424"/>
      <c r="G137" s="424"/>
      <c r="H137" s="424"/>
      <c r="I137" s="565"/>
      <c r="J137" s="565"/>
      <c r="K137" s="424"/>
      <c r="L137" s="565"/>
      <c r="M137" s="566">
        <v>3</v>
      </c>
      <c r="N137" s="566">
        <v>-3</v>
      </c>
      <c r="O137" s="565"/>
      <c r="P137" s="565"/>
      <c r="Q137" s="565"/>
      <c r="R137" s="565"/>
      <c r="S137" s="565"/>
      <c r="T137" s="565"/>
      <c r="U137" s="565"/>
      <c r="V137" s="565"/>
      <c r="W137" s="565"/>
      <c r="X137" s="4"/>
    </row>
    <row r="138" ht="17.25" customHeight="1" spans="1:25" x14ac:dyDescent="0.25">
      <c r="A138" s="17" t="s">
        <v>348</v>
      </c>
      <c r="B138" s="70">
        <v>-199</v>
      </c>
      <c r="C138" s="70">
        <v>-239</v>
      </c>
      <c r="D138" s="70">
        <v>-219</v>
      </c>
      <c r="E138" s="73"/>
      <c r="F138" s="73"/>
      <c r="G138" s="73"/>
      <c r="H138" s="70">
        <v>-31</v>
      </c>
      <c r="I138" s="73"/>
      <c r="J138" s="70">
        <v>-38</v>
      </c>
      <c r="K138" s="73"/>
      <c r="L138" s="73"/>
      <c r="M138" s="73"/>
      <c r="N138" s="73"/>
      <c r="O138" s="73"/>
      <c r="P138" s="70">
        <v>-500</v>
      </c>
      <c r="Q138" s="70">
        <v>-76</v>
      </c>
      <c r="R138" s="73"/>
      <c r="S138" s="73"/>
      <c r="T138" s="73"/>
      <c r="U138" s="73"/>
      <c r="V138" s="70">
        <v>-48</v>
      </c>
      <c r="W138" s="73"/>
      <c r="X138" s="4"/>
    </row>
    <row r="139" ht="17.25" customHeight="1" spans="1:25" x14ac:dyDescent="0.25">
      <c r="A139" s="17" t="s">
        <v>362</v>
      </c>
      <c r="B139" s="73"/>
      <c r="C139" s="73"/>
      <c r="D139" s="70">
        <v>-110</v>
      </c>
      <c r="E139" s="70">
        <v>-60</v>
      </c>
      <c r="F139" s="70">
        <v>-112</v>
      </c>
      <c r="G139" s="70">
        <v>-21</v>
      </c>
      <c r="H139" s="70">
        <v>-15</v>
      </c>
      <c r="I139" s="73"/>
      <c r="J139" s="73"/>
      <c r="K139" s="73"/>
      <c r="L139" s="73"/>
      <c r="M139" s="73"/>
      <c r="N139" s="73"/>
      <c r="O139" s="73"/>
      <c r="P139" s="70">
        <v>-46</v>
      </c>
      <c r="Q139" s="73"/>
      <c r="R139" s="73"/>
      <c r="S139" s="73"/>
      <c r="T139" s="73"/>
      <c r="U139" s="73"/>
      <c r="V139" s="73"/>
      <c r="W139" s="73"/>
      <c r="X139" s="4"/>
    </row>
    <row r="140" ht="17.25" customHeight="1" spans="1:25" x14ac:dyDescent="0.25">
      <c r="A140" s="108" t="s">
        <v>1481</v>
      </c>
      <c r="B140" s="109">
        <f>SUM(C133:C144)</f>
      </c>
      <c r="C140" s="109">
        <f>SUM(D133:D144)</f>
      </c>
      <c r="D140" s="109">
        <f>SUM(E133:E144)</f>
      </c>
      <c r="E140" s="109">
        <f>SUM(F133:F144)</f>
      </c>
      <c r="F140" s="109">
        <f>SUM(G133:G144)</f>
      </c>
      <c r="G140" s="109">
        <f>SUM(H133:H144)</f>
      </c>
      <c r="H140" s="109">
        <f>SUM(I133:I144)</f>
      </c>
      <c r="I140" s="109">
        <f>SUM(J133:J144)</f>
      </c>
      <c r="J140" s="109">
        <f>SUM(K133:K144)</f>
      </c>
      <c r="K140" s="109">
        <f>SUM(L133:L144)</f>
      </c>
      <c r="L140" s="109">
        <f>SUM(M133:M144)</f>
      </c>
      <c r="M140" s="109">
        <f>SUM(N133:N144)</f>
      </c>
      <c r="N140" s="109">
        <f>SUM(O133:O144)</f>
      </c>
      <c r="O140" s="109">
        <f>SUM(P133:P144)</f>
      </c>
      <c r="P140" s="109">
        <f>SUM(Q133:Q144)</f>
      </c>
      <c r="Q140" s="109">
        <f>SUM(R133:R144)</f>
      </c>
      <c r="R140" s="109">
        <f>SUM(S133:S144)</f>
      </c>
      <c r="S140" s="109">
        <f>SUM(T133:T144)</f>
      </c>
      <c r="T140" s="109">
        <f>SUM(U133:U144)</f>
      </c>
      <c r="U140" s="109">
        <f>SUM(V133:V144)</f>
      </c>
      <c r="V140" s="109">
        <f>SUM(W133:W144)</f>
      </c>
      <c r="W140" s="109">
        <f>SUM(X133:X144)</f>
      </c>
      <c r="X140" s="354"/>
    </row>
    <row r="141" ht="17.25" customHeight="1" spans="1:25" x14ac:dyDescent="0.25">
      <c r="A141" s="17">
        <v>45119</v>
      </c>
      <c r="B141" s="73"/>
      <c r="C141" s="73"/>
      <c r="D141" s="70">
        <v>-149</v>
      </c>
      <c r="E141" s="70">
        <v>-100</v>
      </c>
      <c r="F141" s="70">
        <v>-240</v>
      </c>
      <c r="G141" s="70">
        <v>-49</v>
      </c>
      <c r="H141" s="70">
        <v>-56</v>
      </c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4"/>
    </row>
    <row r="142" ht="17.25" customHeight="1" spans="1:25" x14ac:dyDescent="0.25">
      <c r="A142" s="85">
        <v>45150</v>
      </c>
      <c r="B142" s="73"/>
      <c r="C142" s="73"/>
      <c r="D142" s="70">
        <v>-30</v>
      </c>
      <c r="E142" s="70">
        <v>-141</v>
      </c>
      <c r="F142" s="73"/>
      <c r="G142" s="70">
        <v>-39</v>
      </c>
      <c r="H142" s="73"/>
      <c r="I142" s="73"/>
      <c r="J142" s="73"/>
      <c r="K142" s="73"/>
      <c r="L142" s="73"/>
      <c r="M142" s="58"/>
      <c r="N142" s="70">
        <v>-141</v>
      </c>
      <c r="O142" s="73"/>
      <c r="P142" s="73"/>
      <c r="Q142" s="73"/>
      <c r="R142" s="73"/>
      <c r="S142" s="73"/>
      <c r="T142" s="70">
        <v>-28</v>
      </c>
      <c r="U142" s="73"/>
      <c r="V142" s="73"/>
      <c r="W142" s="73"/>
      <c r="X142" s="4"/>
    </row>
    <row r="143" ht="17.25" customHeight="1" spans="1:25" x14ac:dyDescent="0.25">
      <c r="A143" s="17" t="s">
        <v>862</v>
      </c>
      <c r="B143" s="70">
        <v>-500</v>
      </c>
      <c r="C143" s="70">
        <v>-160</v>
      </c>
      <c r="D143" s="70">
        <v>-44</v>
      </c>
      <c r="E143" s="70">
        <v>-9</v>
      </c>
      <c r="F143" s="73"/>
      <c r="G143" s="70">
        <v>-28</v>
      </c>
      <c r="H143" s="70">
        <v>-11</v>
      </c>
      <c r="I143" s="73"/>
      <c r="J143" s="70">
        <v>-12</v>
      </c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0">
        <v>-7</v>
      </c>
      <c r="W143" s="73"/>
      <c r="X143" s="4"/>
    </row>
    <row r="144" ht="17.25" customHeight="1" spans="1:25" x14ac:dyDescent="0.25">
      <c r="A144" s="17" t="s">
        <v>848</v>
      </c>
      <c r="B144" s="70">
        <v>-15</v>
      </c>
      <c r="C144" s="70">
        <v>-12</v>
      </c>
      <c r="D144" s="70">
        <v>-30</v>
      </c>
      <c r="E144" s="70">
        <v>-15</v>
      </c>
      <c r="F144" s="70">
        <v>-431</v>
      </c>
      <c r="G144" s="70">
        <v>-27</v>
      </c>
      <c r="H144" s="70">
        <v>-11</v>
      </c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4"/>
    </row>
    <row r="145" ht="17.25" customHeight="1" spans="1:25" x14ac:dyDescent="0.25">
      <c r="A145" s="108" t="s">
        <v>1482</v>
      </c>
      <c r="B145" s="109">
        <f>SUM(C145:C149)</f>
      </c>
      <c r="C145" s="109">
        <f>SUM(D145:D149)</f>
      </c>
      <c r="D145" s="109">
        <f>SUM(E145:E149)</f>
      </c>
      <c r="E145" s="109">
        <f>SUM(F145:F149)</f>
      </c>
      <c r="F145" s="109">
        <f>SUM(G145:G149)</f>
      </c>
      <c r="G145" s="109">
        <f>SUM(H145:H149)</f>
      </c>
      <c r="H145" s="109">
        <f>SUM(I145:I149)</f>
      </c>
      <c r="I145" s="109">
        <f>SUM(J145:J149)</f>
      </c>
      <c r="J145" s="109">
        <f>SUM(K145:K149)</f>
      </c>
      <c r="K145" s="109">
        <f>SUM(L145:L149)</f>
      </c>
      <c r="L145" s="109">
        <f>SUM(M145:M149)</f>
      </c>
      <c r="M145" s="109">
        <f>SUM(N145:N149)</f>
      </c>
      <c r="N145" s="109">
        <f>SUM(O145:O149)</f>
      </c>
      <c r="O145" s="109">
        <f>SUM(P145:P149)</f>
      </c>
      <c r="P145" s="109">
        <f>SUM(Q145:Q149)</f>
      </c>
      <c r="Q145" s="109">
        <f>SUM(R145:R149)</f>
      </c>
      <c r="R145" s="109">
        <f>SUM(S145:S149)</f>
      </c>
      <c r="S145" s="109">
        <f>SUM(T145:T149)</f>
      </c>
      <c r="T145" s="109">
        <f>SUM(U145:U149)</f>
      </c>
      <c r="U145" s="109">
        <f>SUM(V145:V149)</f>
      </c>
      <c r="V145" s="109">
        <f>SUM(W145:W149)</f>
      </c>
      <c r="W145" s="109">
        <f>SUM(X145:X149)</f>
      </c>
      <c r="X145" s="354" t="s">
        <v>1133</v>
      </c>
    </row>
    <row r="146" ht="17.25" customHeight="1" spans="1:25" x14ac:dyDescent="0.25">
      <c r="A146" s="85">
        <v>45536</v>
      </c>
      <c r="B146" s="73"/>
      <c r="C146" s="73"/>
      <c r="D146" s="70">
        <v>-53</v>
      </c>
      <c r="E146" s="70">
        <v>-71</v>
      </c>
      <c r="F146" s="70">
        <v>-65</v>
      </c>
      <c r="G146" s="70">
        <v>-27</v>
      </c>
      <c r="H146" s="70">
        <v>-7</v>
      </c>
      <c r="I146" s="73"/>
      <c r="J146" s="73"/>
      <c r="K146" s="73"/>
      <c r="L146" s="73"/>
      <c r="M146" s="73"/>
      <c r="N146" s="73"/>
      <c r="O146" s="73"/>
      <c r="P146" s="70">
        <v>-430</v>
      </c>
      <c r="Q146" s="70">
        <v>-3</v>
      </c>
      <c r="R146" s="73"/>
      <c r="S146" s="73"/>
      <c r="T146" s="73"/>
      <c r="U146" s="73"/>
      <c r="V146" s="70">
        <v>-1</v>
      </c>
      <c r="W146" s="73"/>
      <c r="X146" s="4"/>
    </row>
    <row r="147" ht="17.25" customHeight="1" spans="1:25" x14ac:dyDescent="0.25">
      <c r="A147" s="85" t="s">
        <v>1085</v>
      </c>
      <c r="B147" s="70">
        <v>-39</v>
      </c>
      <c r="C147" s="70">
        <v>-68</v>
      </c>
      <c r="D147" s="70">
        <v>-21</v>
      </c>
      <c r="E147" s="70">
        <v>-19</v>
      </c>
      <c r="F147" s="70">
        <v>-27</v>
      </c>
      <c r="G147" s="70">
        <v>-7</v>
      </c>
      <c r="H147" s="70">
        <v>-3</v>
      </c>
      <c r="I147" s="73"/>
      <c r="J147" s="70">
        <v>-1</v>
      </c>
      <c r="K147" s="73"/>
      <c r="L147" s="73"/>
      <c r="M147" s="70">
        <v>-5</v>
      </c>
      <c r="N147" s="73"/>
      <c r="O147" s="73"/>
      <c r="P147" s="70">
        <v>-20</v>
      </c>
      <c r="Q147" s="73"/>
      <c r="R147" s="73"/>
      <c r="S147" s="73"/>
      <c r="T147" s="73"/>
      <c r="U147" s="73"/>
      <c r="V147" s="73"/>
      <c r="W147" s="73"/>
      <c r="X147" s="4"/>
    </row>
    <row r="148" ht="17.25" customHeight="1" spans="1:25" x14ac:dyDescent="0.25">
      <c r="A148" s="85" t="s">
        <v>1553</v>
      </c>
      <c r="B148" s="73"/>
      <c r="C148" s="73"/>
      <c r="D148" s="73"/>
      <c r="E148" s="73"/>
      <c r="F148" s="70">
        <v>-677</v>
      </c>
      <c r="G148" s="73"/>
      <c r="H148" s="73"/>
      <c r="I148" s="73"/>
      <c r="J148" s="73"/>
      <c r="K148" s="73"/>
      <c r="L148" s="73"/>
      <c r="M148" s="73"/>
      <c r="N148" s="73"/>
      <c r="O148" s="219">
        <v>-50</v>
      </c>
      <c r="P148" s="73"/>
      <c r="Q148" s="73"/>
      <c r="R148" s="73"/>
      <c r="S148" s="73"/>
      <c r="T148" s="73"/>
      <c r="U148" s="70">
        <v>-107</v>
      </c>
      <c r="V148" s="73"/>
      <c r="W148" s="73"/>
      <c r="X148" s="4"/>
    </row>
    <row r="149" ht="17.25" customHeight="1" spans="1:25" x14ac:dyDescent="0.25">
      <c r="A149" s="108" t="s">
        <v>1483</v>
      </c>
      <c r="B149" s="109">
        <f>SUM(C150:C153)</f>
      </c>
      <c r="C149" s="109">
        <f>SUM(D150:D153)</f>
      </c>
      <c r="D149" s="109">
        <f>SUM(E150:E153)</f>
      </c>
      <c r="E149" s="109">
        <f>SUM(F150:F153)</f>
      </c>
      <c r="F149" s="109">
        <f>SUM(G150:G153)</f>
      </c>
      <c r="G149" s="109">
        <f>SUM(H150:H153)</f>
      </c>
      <c r="H149" s="109">
        <f>SUM(I150:I153)</f>
      </c>
      <c r="I149" s="109">
        <f>SUM(J150:J153)</f>
      </c>
      <c r="J149" s="109">
        <f>SUM(K150:K153)</f>
      </c>
      <c r="K149" s="109">
        <f>SUM(L150:L153)</f>
      </c>
      <c r="L149" s="109">
        <f>SUM(M150:M153)</f>
      </c>
      <c r="M149" s="75">
        <f>SUM(N150:N153)</f>
      </c>
      <c r="N149" s="109">
        <f>SUM(O150:O153)</f>
      </c>
      <c r="O149" s="109">
        <f>SUM(P150:P153)</f>
      </c>
      <c r="P149" s="75">
        <f>SUM(Q150:Q153)</f>
      </c>
      <c r="Q149" s="109">
        <f>SUM(R150:R153)</f>
      </c>
      <c r="R149" s="109">
        <f>SUM(S150:S153)</f>
      </c>
      <c r="S149" s="109">
        <f>SUM(T150:T153)</f>
      </c>
      <c r="T149" s="109">
        <f>SUM(U150:U153)</f>
      </c>
      <c r="U149" s="109">
        <f>SUM(V150:V153)</f>
      </c>
      <c r="V149" s="109">
        <f>SUM(W150:W153)</f>
      </c>
      <c r="W149" s="109">
        <f>SUM(X150:X153)</f>
      </c>
      <c r="X149" s="354" t="s">
        <v>1133</v>
      </c>
    </row>
    <row r="150" ht="17.25" customHeight="1" spans="1:25" x14ac:dyDescent="0.25">
      <c r="A150" s="85">
        <v>45414</v>
      </c>
      <c r="B150" s="424"/>
      <c r="C150" s="424"/>
      <c r="D150" s="173">
        <v>-74</v>
      </c>
      <c r="E150" s="173">
        <v>-18</v>
      </c>
      <c r="F150" s="58"/>
      <c r="G150" s="173">
        <v>-18</v>
      </c>
      <c r="H150" s="173">
        <v>-8</v>
      </c>
      <c r="I150" s="73"/>
      <c r="J150" s="73"/>
      <c r="K150" s="73"/>
      <c r="L150" s="73"/>
      <c r="M150" s="73"/>
      <c r="N150" s="73"/>
      <c r="O150" s="173">
        <v>-51</v>
      </c>
      <c r="P150" s="73"/>
      <c r="Q150" s="73"/>
      <c r="R150" s="73"/>
      <c r="S150" s="73"/>
      <c r="T150" s="73"/>
      <c r="U150" s="58"/>
      <c r="V150" s="73"/>
      <c r="W150" s="73"/>
      <c r="X150" s="4"/>
    </row>
    <row r="151" ht="17.25" customHeight="1" spans="1:25" x14ac:dyDescent="0.25">
      <c r="A151" s="85">
        <v>45414</v>
      </c>
      <c r="B151" s="401"/>
      <c r="C151" s="401"/>
      <c r="D151" s="424"/>
      <c r="E151" s="173">
        <v>-22</v>
      </c>
      <c r="F151" s="73"/>
      <c r="G151" s="424"/>
      <c r="H151" s="424"/>
      <c r="I151" s="73"/>
      <c r="J151" s="73"/>
      <c r="K151" s="73"/>
      <c r="L151" s="73"/>
      <c r="M151" s="58"/>
      <c r="N151" s="73"/>
      <c r="O151" s="424"/>
      <c r="P151" s="73"/>
      <c r="Q151" s="73"/>
      <c r="R151" s="73"/>
      <c r="S151" s="73"/>
      <c r="T151" s="73"/>
      <c r="U151" s="73"/>
      <c r="V151" s="73"/>
      <c r="W151" s="73"/>
      <c r="X151" s="12" t="s">
        <v>46</v>
      </c>
    </row>
    <row r="152" ht="17.25" customHeight="1" spans="1:25" x14ac:dyDescent="0.25">
      <c r="A152" s="427" t="s">
        <v>1554</v>
      </c>
      <c r="B152" s="424"/>
      <c r="C152" s="424"/>
      <c r="D152" s="424"/>
      <c r="E152" s="424"/>
      <c r="F152" s="565"/>
      <c r="G152" s="424"/>
      <c r="H152" s="424"/>
      <c r="I152" s="565"/>
      <c r="J152" s="565"/>
      <c r="K152" s="565"/>
      <c r="L152" s="565"/>
      <c r="M152" s="566">
        <v>5</v>
      </c>
      <c r="N152" s="566">
        <v>-5</v>
      </c>
      <c r="O152" s="424"/>
      <c r="P152" s="565"/>
      <c r="Q152" s="565"/>
      <c r="R152" s="565"/>
      <c r="S152" s="565"/>
      <c r="T152" s="565"/>
      <c r="U152" s="565"/>
      <c r="V152" s="565"/>
      <c r="W152" s="565"/>
      <c r="X152" s="4"/>
    </row>
    <row r="153" ht="17.25" customHeight="1" spans="1:25" x14ac:dyDescent="0.25">
      <c r="A153" s="194" t="s">
        <v>1484</v>
      </c>
      <c r="B153" s="175">
        <f>SUM(C154:C157)</f>
      </c>
      <c r="C153" s="175">
        <f>SUM(D154:D157)</f>
      </c>
      <c r="D153" s="175">
        <f>SUM(E154:E157)</f>
      </c>
      <c r="E153" s="175">
        <f>SUM(F154:F157)</f>
      </c>
      <c r="F153" s="179">
        <f>SUM(G154:G157)</f>
      </c>
      <c r="G153" s="175">
        <f>SUM(H154:H157)</f>
      </c>
      <c r="H153" s="175">
        <f>SUM(I154:I157)</f>
      </c>
      <c r="I153" s="179">
        <f>SUM(J154:J157)</f>
      </c>
      <c r="J153" s="175">
        <f>SUM(K154:K157)</f>
      </c>
      <c r="K153" s="179">
        <f>SUM(L154:L157)</f>
      </c>
      <c r="L153" s="179">
        <f>SUM(M154:M157)</f>
      </c>
      <c r="M153" s="175">
        <f>SUM(N154:N157)</f>
      </c>
      <c r="N153" s="175">
        <f>SUM(O154:O157)</f>
      </c>
      <c r="O153" s="175">
        <f>SUM(P154:P157)</f>
      </c>
      <c r="P153" s="75">
        <f>SUM(Q154:Q157)</f>
      </c>
      <c r="Q153" s="175">
        <f>SUM(R154:R157)</f>
      </c>
      <c r="R153" s="175">
        <f>SUM(S154:S157)</f>
      </c>
      <c r="S153" s="175">
        <f>SUM(T154:T157)</f>
      </c>
      <c r="T153" s="175">
        <f>SUM(U154:U157)</f>
      </c>
      <c r="U153" s="179">
        <f>SUM(V154:V157)</f>
      </c>
      <c r="V153" s="175">
        <f>SUM(W154:W157)</f>
      </c>
      <c r="W153" s="179">
        <f>SUM(X154:X157)</f>
      </c>
      <c r="X153" s="354"/>
    </row>
    <row r="154" ht="17.25" customHeight="1" spans="1:25" x14ac:dyDescent="0.25">
      <c r="A154" s="85">
        <v>45629</v>
      </c>
      <c r="B154" s="73"/>
      <c r="C154" s="73"/>
      <c r="D154" s="73"/>
      <c r="E154" s="70">
        <v>-45</v>
      </c>
      <c r="F154" s="73"/>
      <c r="G154" s="70">
        <v>-2</v>
      </c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4"/>
    </row>
    <row r="155" ht="17.25" customHeight="1" spans="1:25" x14ac:dyDescent="0.25">
      <c r="A155" s="44"/>
      <c r="B155" s="276">
        <v>-345</v>
      </c>
      <c r="C155" s="276">
        <v>-239</v>
      </c>
      <c r="D155" s="276">
        <v>-873</v>
      </c>
      <c r="E155" s="276">
        <v>-383</v>
      </c>
      <c r="F155" s="278"/>
      <c r="G155" s="276">
        <v>-186</v>
      </c>
      <c r="H155" s="276">
        <v>-467</v>
      </c>
      <c r="I155" s="278"/>
      <c r="J155" s="276">
        <v>-193</v>
      </c>
      <c r="K155" s="278"/>
      <c r="L155" s="278"/>
      <c r="M155" s="278"/>
      <c r="N155" s="276">
        <v>-247</v>
      </c>
      <c r="O155" s="276">
        <v>-189</v>
      </c>
      <c r="P155" s="278"/>
      <c r="Q155" s="276">
        <v>-6</v>
      </c>
      <c r="R155" s="276">
        <v>-43</v>
      </c>
      <c r="S155" s="276">
        <v>-309</v>
      </c>
      <c r="T155" s="276">
        <v>-142</v>
      </c>
      <c r="U155" s="278"/>
      <c r="V155" s="276">
        <v>-29</v>
      </c>
      <c r="W155" s="278"/>
      <c r="X155" s="4"/>
    </row>
    <row r="156" ht="17.25" customHeight="1" spans="1:25" x14ac:dyDescent="0.25">
      <c r="A156" s="85"/>
      <c r="B156" s="58"/>
      <c r="C156" s="58"/>
      <c r="D156" s="73"/>
      <c r="E156" s="58"/>
      <c r="F156" s="73"/>
      <c r="G156" s="73"/>
      <c r="H156" s="73"/>
      <c r="I156" s="73"/>
      <c r="J156" s="73"/>
      <c r="K156" s="73"/>
      <c r="L156" s="73"/>
      <c r="M156" s="58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4"/>
    </row>
    <row r="157" ht="17.25" customHeight="1" spans="1:25" x14ac:dyDescent="0.25">
      <c r="A157" s="17"/>
      <c r="B157" s="58"/>
      <c r="C157" s="58"/>
      <c r="D157" s="73"/>
      <c r="E157" s="73"/>
      <c r="F157" s="73"/>
      <c r="G157" s="73"/>
      <c r="H157" s="73"/>
      <c r="I157" s="73"/>
      <c r="J157" s="73"/>
      <c r="K157" s="73"/>
      <c r="L157" s="73"/>
      <c r="M157" s="58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4"/>
    </row>
    <row r="158" ht="17.25" customHeight="1" spans="1:25" x14ac:dyDescent="0.25">
      <c r="A158" s="169"/>
      <c r="B158" s="219">
        <f>SUM(C158:C161)</f>
      </c>
      <c r="C158" s="219">
        <f>SUM(D158:D161)</f>
      </c>
      <c r="D158" s="219">
        <f>SUM(E158:E161)</f>
      </c>
      <c r="E158" s="219">
        <f>SUM(F158:F161)</f>
      </c>
      <c r="F158" s="219">
        <f>SUM(G158:G161)</f>
      </c>
      <c r="G158" s="219">
        <f>SUM(H158:H161)</f>
      </c>
      <c r="H158" s="219">
        <f>SUM(I158:I161)</f>
      </c>
      <c r="I158" s="219">
        <f>SUM(J158:J161)</f>
      </c>
      <c r="J158" s="219">
        <f>SUM(K158:K161)</f>
      </c>
      <c r="K158" s="219">
        <f>SUM(L158:L161)</f>
      </c>
      <c r="L158" s="219">
        <f>SUM(M158:M161)</f>
      </c>
      <c r="M158" s="219">
        <f>SUM(N158:N161)</f>
      </c>
      <c r="N158" s="219">
        <f>SUM(O158:O161)</f>
      </c>
      <c r="O158" s="219">
        <f>SUM(P158:P161)</f>
      </c>
      <c r="P158" s="219">
        <f>SUM(Q158:Q161)</f>
      </c>
      <c r="Q158" s="219">
        <f>SUM(R158:R161)</f>
      </c>
      <c r="R158" s="219">
        <f>SUM(S158:S161)</f>
      </c>
      <c r="S158" s="219">
        <f>SUM(T158:T161)</f>
      </c>
      <c r="T158" s="219">
        <f>SUM(U158:U161)</f>
      </c>
      <c r="U158" s="219">
        <f>SUM(V158:V161)</f>
      </c>
      <c r="V158" s="219">
        <f>SUM(W158:W161)</f>
      </c>
      <c r="W158" s="219">
        <f>SUM(X158:X161)</f>
      </c>
      <c r="X158" s="4"/>
    </row>
    <row r="159" ht="17.25" customHeight="1" spans="1:25" x14ac:dyDescent="0.25">
      <c r="A159" s="40" t="s">
        <v>277</v>
      </c>
      <c r="B159" s="247"/>
      <c r="C159" s="247"/>
      <c r="D159" s="247"/>
      <c r="E159" s="247"/>
      <c r="F159" s="247"/>
      <c r="G159" s="247"/>
      <c r="H159" s="247"/>
      <c r="I159" s="567"/>
      <c r="J159" s="567"/>
      <c r="K159" s="567"/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8"/>
      <c r="X159" s="4"/>
    </row>
    <row r="160" ht="17.25" customHeight="1" spans="1:25" x14ac:dyDescent="0.25">
      <c r="A160" s="26"/>
      <c r="B160" s="503" t="s">
        <v>9</v>
      </c>
      <c r="C160" s="6" t="s">
        <v>11</v>
      </c>
      <c r="D160" s="6" t="s">
        <v>8</v>
      </c>
      <c r="E160" s="6" t="s">
        <v>6</v>
      </c>
      <c r="F160" s="6" t="s">
        <v>13</v>
      </c>
      <c r="G160" s="6" t="s">
        <v>7</v>
      </c>
      <c r="H160" s="6" t="s">
        <v>3</v>
      </c>
      <c r="I160" s="6" t="s">
        <v>224</v>
      </c>
      <c r="J160" s="6" t="s">
        <v>225</v>
      </c>
      <c r="K160" s="6" t="s">
        <v>974</v>
      </c>
      <c r="L160" s="6" t="s">
        <v>1537</v>
      </c>
      <c r="M160" s="6" t="s">
        <v>975</v>
      </c>
      <c r="N160" s="6" t="s">
        <v>1538</v>
      </c>
      <c r="O160" s="6" t="s">
        <v>1539</v>
      </c>
      <c r="P160" s="6" t="s">
        <v>12</v>
      </c>
      <c r="Q160" s="6" t="s">
        <v>517</v>
      </c>
      <c r="R160" s="6" t="s">
        <v>519</v>
      </c>
      <c r="S160" s="6" t="s">
        <v>217</v>
      </c>
      <c r="T160" s="6" t="s">
        <v>379</v>
      </c>
      <c r="U160" s="61" t="s">
        <v>1072</v>
      </c>
      <c r="V160" s="6" t="s">
        <v>566</v>
      </c>
      <c r="W160" s="261"/>
      <c r="X160" s="4"/>
    </row>
    <row r="161" ht="17.25" customHeight="1" spans="1:25" x14ac:dyDescent="0.25">
      <c r="A161" s="300" t="s">
        <v>1555</v>
      </c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4"/>
    </row>
    <row r="162" ht="17.25" customHeight="1" spans="1:25" x14ac:dyDescent="0.25">
      <c r="A162" s="300" t="s">
        <v>1556</v>
      </c>
      <c r="B162" s="27"/>
      <c r="C162" s="29" t="s">
        <v>1557</v>
      </c>
      <c r="D162" s="29"/>
      <c r="E162" s="29"/>
      <c r="F162" s="29"/>
      <c r="G162" s="182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4"/>
    </row>
    <row r="163" ht="17.25" customHeight="1" spans="1:25" x14ac:dyDescent="0.25">
      <c r="A163" s="26"/>
      <c r="B163" s="27"/>
      <c r="C163" s="29" t="s">
        <v>1558</v>
      </c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182"/>
      <c r="O163" s="27"/>
      <c r="P163" s="27"/>
      <c r="Q163" s="27"/>
      <c r="R163" s="27"/>
      <c r="S163" s="27"/>
      <c r="T163" s="27"/>
      <c r="U163" s="27"/>
      <c r="V163" s="27"/>
      <c r="W163" s="27"/>
      <c r="X163" s="4"/>
    </row>
    <row r="164" ht="17.25" customHeight="1" spans="1:25" x14ac:dyDescent="0.25">
      <c r="A164" s="26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4"/>
    </row>
    <row r="165" ht="17.25" customHeight="1" spans="1:25" x14ac:dyDescent="0.25">
      <c r="A165" s="300" t="s">
        <v>1559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4"/>
    </row>
    <row r="166" ht="17.25" customHeight="1" spans="1:25" x14ac:dyDescent="0.25">
      <c r="A166" s="300" t="s">
        <v>1560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4"/>
    </row>
    <row r="167" ht="17.25" customHeight="1" spans="1:25" x14ac:dyDescent="0.25">
      <c r="A167" s="300" t="s">
        <v>1561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4"/>
    </row>
    <row r="168" ht="17.25" customHeight="1" spans="1:25" x14ac:dyDescent="0.25">
      <c r="A168" s="300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4"/>
    </row>
    <row r="169" ht="17.25" customHeight="1" spans="1:25" x14ac:dyDescent="0.25">
      <c r="A169" s="300" t="s">
        <v>1562</v>
      </c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4"/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8.290714285714287" style="2" customWidth="1"/>
    <col min="3" max="6" width="8.290714285714287" style="24" customWidth="1"/>
    <col min="7" max="8" width="9.147857142857141" style="24" customWidth="1"/>
    <col min="9" max="11" width="8.290714285714287" style="24" customWidth="1"/>
    <col min="12" max="12" width="12.43357142857143" style="4" customWidth="1"/>
  </cols>
  <sheetData>
    <row r="1" ht="17.25" customHeight="1" spans="1:13" x14ac:dyDescent="0.25">
      <c r="A1" s="527" t="s">
        <v>0</v>
      </c>
      <c r="B1" s="529" t="s">
        <v>11</v>
      </c>
      <c r="C1" s="529" t="s">
        <v>7</v>
      </c>
      <c r="D1" s="529" t="s">
        <v>6</v>
      </c>
      <c r="E1" s="529" t="s">
        <v>8</v>
      </c>
      <c r="F1" s="529" t="s">
        <v>13</v>
      </c>
      <c r="G1" s="528" t="s">
        <v>148</v>
      </c>
      <c r="H1" s="569" t="s">
        <v>169</v>
      </c>
      <c r="I1" s="569" t="s">
        <v>17</v>
      </c>
      <c r="J1" s="569" t="s">
        <v>130</v>
      </c>
      <c r="K1" s="569" t="s">
        <v>46</v>
      </c>
      <c r="L1" s="4"/>
    </row>
    <row r="2" ht="17.25" customHeight="1" spans="1:13" x14ac:dyDescent="0.25">
      <c r="A2" s="8">
        <v>44501</v>
      </c>
      <c r="B2" s="9">
        <v>268</v>
      </c>
      <c r="C2" s="10"/>
      <c r="D2" s="10"/>
      <c r="E2" s="10"/>
      <c r="F2" s="10"/>
      <c r="G2" s="10"/>
      <c r="H2" s="10"/>
      <c r="I2" s="10"/>
      <c r="J2" s="10"/>
      <c r="K2" s="10"/>
      <c r="L2" s="4"/>
    </row>
    <row r="3" ht="17.25" customHeight="1" spans="1:13" x14ac:dyDescent="0.25">
      <c r="A3" s="57" t="s">
        <v>104</v>
      </c>
      <c r="B3" s="70">
        <v>300</v>
      </c>
      <c r="C3" s="70">
        <v>150</v>
      </c>
      <c r="D3" s="58"/>
      <c r="E3" s="58"/>
      <c r="F3" s="58"/>
      <c r="G3" s="58"/>
      <c r="H3" s="58"/>
      <c r="I3" s="58"/>
      <c r="J3" s="58"/>
      <c r="K3" s="58"/>
      <c r="L3" s="4"/>
    </row>
    <row r="4" ht="17.25" customHeight="1" spans="1:13" x14ac:dyDescent="0.25">
      <c r="A4" s="108" t="s">
        <v>1386</v>
      </c>
      <c r="B4" s="109">
        <f>SUM(C7:C8)</f>
      </c>
      <c r="C4" s="109">
        <f>SUM(D7:D8)</f>
      </c>
      <c r="D4" s="475"/>
      <c r="E4" s="475"/>
      <c r="F4" s="475"/>
      <c r="G4" s="570"/>
      <c r="H4" s="570"/>
      <c r="I4" s="214"/>
      <c r="J4" s="214"/>
      <c r="K4" s="214"/>
      <c r="L4" s="4"/>
    </row>
    <row r="5" ht="15.75" customHeight="1" spans="1:13" x14ac:dyDescent="0.25">
      <c r="A5" s="85">
        <v>44229</v>
      </c>
      <c r="B5" s="68"/>
      <c r="C5" s="68"/>
      <c r="D5" s="67">
        <v>30</v>
      </c>
      <c r="E5" s="67">
        <v>42</v>
      </c>
      <c r="F5" s="67">
        <v>60</v>
      </c>
      <c r="G5" s="68"/>
      <c r="H5" s="68"/>
      <c r="I5" s="68"/>
      <c r="J5" s="68"/>
      <c r="K5" s="68"/>
      <c r="L5" s="4"/>
    </row>
    <row r="6" ht="15.75" customHeight="1" spans="1:13" x14ac:dyDescent="0.25">
      <c r="A6" s="17">
        <v>44229</v>
      </c>
      <c r="B6" s="18"/>
      <c r="C6" s="32">
        <v>-150</v>
      </c>
      <c r="D6" s="18"/>
      <c r="E6" s="18"/>
      <c r="F6" s="18"/>
      <c r="G6" s="18"/>
      <c r="H6" s="18"/>
      <c r="I6" s="18"/>
      <c r="J6" s="18"/>
      <c r="K6" s="18"/>
      <c r="L6" s="4"/>
    </row>
    <row r="7" ht="15.75" customHeight="1" spans="1:13" x14ac:dyDescent="0.25">
      <c r="A7" s="17" t="s">
        <v>93</v>
      </c>
      <c r="B7" s="18"/>
      <c r="C7" s="18"/>
      <c r="D7" s="32">
        <v>130</v>
      </c>
      <c r="E7" s="32">
        <v>130</v>
      </c>
      <c r="F7" s="18"/>
      <c r="G7" s="18"/>
      <c r="H7" s="18"/>
      <c r="I7" s="18"/>
      <c r="J7" s="18"/>
      <c r="K7" s="18"/>
      <c r="L7" s="4"/>
    </row>
    <row r="8" ht="15.75" customHeight="1" spans="1:13" x14ac:dyDescent="0.25">
      <c r="A8" s="17" t="s">
        <v>5</v>
      </c>
      <c r="B8" s="18"/>
      <c r="C8" s="18"/>
      <c r="D8" s="18"/>
      <c r="E8" s="18"/>
      <c r="F8" s="32">
        <v>256</v>
      </c>
      <c r="G8" s="18"/>
      <c r="H8" s="18"/>
      <c r="I8" s="18"/>
      <c r="J8" s="18"/>
      <c r="K8" s="18"/>
      <c r="L8" s="4"/>
    </row>
    <row r="9" ht="17.25" customHeight="1" spans="1:13" x14ac:dyDescent="0.25">
      <c r="A9" s="108" t="s">
        <v>1387</v>
      </c>
      <c r="B9" s="109">
        <f>SUM(C9:C13)</f>
      </c>
      <c r="C9" s="109">
        <f>SUM(D9:D13)</f>
      </c>
      <c r="D9" s="109">
        <f>SUM(E9:E13)</f>
      </c>
      <c r="E9" s="109">
        <f>SUM(F9:F13)</f>
      </c>
      <c r="F9" s="109">
        <f>SUM(G9:G13)</f>
      </c>
      <c r="G9" s="237"/>
      <c r="H9" s="237"/>
      <c r="I9" s="237"/>
      <c r="J9" s="237"/>
      <c r="K9" s="237"/>
      <c r="L9" s="4"/>
    </row>
    <row r="10" ht="15.75" customHeight="1" spans="1:13" x14ac:dyDescent="0.25">
      <c r="A10" s="17" t="s">
        <v>533</v>
      </c>
      <c r="B10" s="32">
        <v>200</v>
      </c>
      <c r="C10" s="18"/>
      <c r="D10" s="18"/>
      <c r="E10" s="18"/>
      <c r="F10" s="18"/>
      <c r="G10" s="32">
        <v>70</v>
      </c>
      <c r="H10" s="18"/>
      <c r="I10" s="18"/>
      <c r="J10" s="18"/>
      <c r="K10" s="18"/>
      <c r="L10" s="4"/>
    </row>
    <row r="11" ht="17.25" customHeight="1" spans="1:13" x14ac:dyDescent="0.25">
      <c r="A11" s="108" t="s">
        <v>1388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237"/>
      <c r="I11" s="237"/>
      <c r="J11" s="237"/>
      <c r="K11" s="237"/>
      <c r="L11" s="4"/>
    </row>
    <row r="12" ht="15.75" customHeight="1" spans="1:13" x14ac:dyDescent="0.25">
      <c r="A12" s="17">
        <v>44320</v>
      </c>
      <c r="B12" s="32">
        <v>-250</v>
      </c>
      <c r="C12" s="18"/>
      <c r="D12" s="18"/>
      <c r="E12" s="18"/>
      <c r="F12" s="18"/>
      <c r="G12" s="32">
        <v>-70</v>
      </c>
      <c r="H12" s="18"/>
      <c r="I12" s="18"/>
      <c r="J12" s="18"/>
      <c r="K12" s="18"/>
      <c r="L12" s="4"/>
    </row>
    <row r="13" ht="15.75" customHeight="1" spans="1:13" x14ac:dyDescent="0.25">
      <c r="A13" s="17" t="s">
        <v>1402</v>
      </c>
      <c r="B13" s="18"/>
      <c r="C13" s="18"/>
      <c r="D13" s="18"/>
      <c r="E13" s="18"/>
      <c r="F13" s="18"/>
      <c r="G13" s="18"/>
      <c r="H13" s="32">
        <v>10</v>
      </c>
      <c r="I13" s="18"/>
      <c r="J13" s="18"/>
      <c r="K13" s="18"/>
      <c r="L13" s="4"/>
    </row>
    <row r="14" ht="17.25" customHeight="1" spans="1:13" x14ac:dyDescent="0.25">
      <c r="A14" s="108" t="s">
        <v>1389</v>
      </c>
      <c r="B14" s="109">
        <f>SUM(C16:C18)</f>
      </c>
      <c r="C14" s="109">
        <f>SUM(D16:D18)</f>
      </c>
      <c r="D14" s="109">
        <f>SUM(E16:E18)</f>
      </c>
      <c r="E14" s="109">
        <f>SUM(F16:F18)</f>
      </c>
      <c r="F14" s="109">
        <f>SUM(G16:G18)</f>
      </c>
      <c r="G14" s="109">
        <f>SUM(H16:H18)</f>
      </c>
      <c r="H14" s="109">
        <f>SUM(I16:I18)</f>
      </c>
      <c r="I14" s="237"/>
      <c r="J14" s="237"/>
      <c r="K14" s="237"/>
      <c r="L14" s="4"/>
    </row>
    <row r="15" ht="17.25" customHeight="1" spans="1:1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108" t="s">
        <v>1404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237"/>
      <c r="J16" s="237"/>
      <c r="K16" s="237"/>
      <c r="L16" s="4"/>
    </row>
    <row r="17" ht="17.25" customHeight="1" spans="1:13" x14ac:dyDescent="0.25">
      <c r="A17" s="17">
        <v>44322</v>
      </c>
      <c r="B17" s="32">
        <v>-310</v>
      </c>
      <c r="C17" s="18"/>
      <c r="D17" s="18"/>
      <c r="E17" s="18"/>
      <c r="F17" s="18"/>
      <c r="G17" s="18"/>
      <c r="H17" s="32">
        <v>-1</v>
      </c>
      <c r="I17" s="18"/>
      <c r="J17" s="18"/>
      <c r="K17" s="18"/>
      <c r="L17" s="4"/>
    </row>
    <row r="18" ht="17.25" customHeight="1" spans="1:13" x14ac:dyDescent="0.25">
      <c r="A18" s="108" t="s">
        <v>1407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109">
        <f>SUM(I21:I22)</f>
      </c>
      <c r="I18" s="237"/>
      <c r="J18" s="237"/>
      <c r="K18" s="237"/>
      <c r="L18" s="4"/>
    </row>
    <row r="19" ht="17.25" customHeight="1" spans="1:13" x14ac:dyDescent="0.25">
      <c r="A19" s="17"/>
      <c r="B19" s="18"/>
      <c r="C19" s="36"/>
      <c r="D19" s="18"/>
      <c r="E19" s="18"/>
      <c r="F19" s="18"/>
      <c r="G19" s="36"/>
      <c r="H19" s="36"/>
      <c r="I19" s="36"/>
      <c r="J19" s="36"/>
      <c r="K19" s="36"/>
      <c r="L19" s="4"/>
    </row>
    <row r="20" ht="17.25" customHeight="1" spans="1:13" x14ac:dyDescent="0.25">
      <c r="A20" s="108" t="s">
        <v>1423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237"/>
      <c r="J20" s="237"/>
      <c r="K20" s="237"/>
      <c r="L20" s="4"/>
    </row>
    <row r="21" ht="17.25" customHeight="1" spans="1:13" x14ac:dyDescent="0.25">
      <c r="A21" s="17">
        <v>44294</v>
      </c>
      <c r="B21" s="32">
        <v>20</v>
      </c>
      <c r="C21" s="36"/>
      <c r="D21" s="32">
        <v>90</v>
      </c>
      <c r="E21" s="32">
        <v>180</v>
      </c>
      <c r="F21" s="32">
        <v>230</v>
      </c>
      <c r="G21" s="36"/>
      <c r="H21" s="36"/>
      <c r="I21" s="36"/>
      <c r="J21" s="36"/>
      <c r="K21" s="36"/>
      <c r="L21" s="4"/>
    </row>
    <row r="22" ht="17.25" customHeight="1" spans="1:13" x14ac:dyDescent="0.25">
      <c r="A22" s="108" t="s">
        <v>1412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237"/>
      <c r="J22" s="237"/>
      <c r="K22" s="237"/>
      <c r="L22" s="4"/>
    </row>
    <row r="23" ht="17.25" customHeight="1" spans="1:13" x14ac:dyDescent="0.25">
      <c r="A23" s="17">
        <v>44264</v>
      </c>
      <c r="B23" s="36"/>
      <c r="C23" s="36"/>
      <c r="D23" s="32">
        <v>64</v>
      </c>
      <c r="E23" s="32">
        <v>112</v>
      </c>
      <c r="F23" s="32">
        <v>128</v>
      </c>
      <c r="G23" s="36"/>
      <c r="H23" s="36"/>
      <c r="I23" s="36"/>
      <c r="J23" s="36"/>
      <c r="K23" s="36"/>
      <c r="L23" s="4"/>
    </row>
    <row r="24" ht="17.25" customHeight="1" spans="1:13" x14ac:dyDescent="0.25">
      <c r="A24" s="17">
        <v>44264</v>
      </c>
      <c r="B24" s="32">
        <v>-146</v>
      </c>
      <c r="C24" s="18"/>
      <c r="D24" s="18"/>
      <c r="E24" s="18"/>
      <c r="F24" s="18"/>
      <c r="G24" s="18"/>
      <c r="H24" s="18"/>
      <c r="I24" s="18"/>
      <c r="J24" s="18"/>
      <c r="K24" s="18"/>
      <c r="L24" s="4"/>
    </row>
    <row r="25" ht="17.25" customHeight="1" spans="1:13" x14ac:dyDescent="0.25">
      <c r="A25" s="108" t="s">
        <v>1413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4"/>
    </row>
    <row r="26" ht="17.25" customHeight="1" spans="1:13" x14ac:dyDescent="0.25">
      <c r="A26" s="17" t="s">
        <v>123</v>
      </c>
      <c r="B26" s="18"/>
      <c r="C26" s="18"/>
      <c r="D26" s="32">
        <v>-102</v>
      </c>
      <c r="E26" s="32">
        <v>-210</v>
      </c>
      <c r="F26" s="18"/>
      <c r="G26" s="18"/>
      <c r="H26" s="18"/>
      <c r="I26" s="18"/>
      <c r="J26" s="18"/>
      <c r="K26" s="18"/>
      <c r="L26" s="4"/>
    </row>
    <row r="27" ht="17.25" customHeight="1" spans="1:13" x14ac:dyDescent="0.25">
      <c r="A27" s="17" t="s">
        <v>123</v>
      </c>
      <c r="B27" s="36"/>
      <c r="C27" s="36"/>
      <c r="D27" s="32">
        <v>-90</v>
      </c>
      <c r="E27" s="32">
        <v>-110</v>
      </c>
      <c r="F27" s="36"/>
      <c r="G27" s="36"/>
      <c r="H27" s="32">
        <v>-7</v>
      </c>
      <c r="I27" s="32">
        <v>-5</v>
      </c>
      <c r="J27" s="18"/>
      <c r="K27" s="18"/>
      <c r="L27" s="4"/>
    </row>
    <row r="28" ht="17.25" customHeight="1" spans="1:13" x14ac:dyDescent="0.25">
      <c r="A28" s="17" t="s">
        <v>541</v>
      </c>
      <c r="B28" s="32">
        <v>-49</v>
      </c>
      <c r="C28" s="36"/>
      <c r="D28" s="32">
        <v>-79</v>
      </c>
      <c r="E28" s="32">
        <v>-30</v>
      </c>
      <c r="F28" s="571">
        <v>-439</v>
      </c>
      <c r="G28" s="36"/>
      <c r="H28" s="32">
        <v>-1</v>
      </c>
      <c r="I28" s="36"/>
      <c r="J28" s="32">
        <v>-5</v>
      </c>
      <c r="K28" s="36"/>
      <c r="L28" s="12" t="s">
        <v>1563</v>
      </c>
    </row>
    <row r="29" ht="17.25" customHeight="1" spans="1:13" x14ac:dyDescent="0.25">
      <c r="A29" s="17" t="s">
        <v>541</v>
      </c>
      <c r="B29" s="36"/>
      <c r="C29" s="36"/>
      <c r="D29" s="32">
        <v>-32</v>
      </c>
      <c r="E29" s="32">
        <v>-76</v>
      </c>
      <c r="F29" s="32">
        <v>-52</v>
      </c>
      <c r="G29" s="36"/>
      <c r="H29" s="32">
        <v>-1</v>
      </c>
      <c r="I29" s="32">
        <v>-4</v>
      </c>
      <c r="J29" s="36"/>
      <c r="K29" s="32">
        <v>-11</v>
      </c>
      <c r="L29" s="4"/>
    </row>
    <row r="30" ht="17.25" customHeight="1" spans="1:13" x14ac:dyDescent="0.25">
      <c r="A30" s="108" t="s">
        <v>1415</v>
      </c>
      <c r="B30" s="109">
        <f>SUM(C30:C34)</f>
      </c>
      <c r="C30" s="109">
        <f>SUM(D30:D34)</f>
      </c>
      <c r="D30" s="109">
        <f>SUM(E30:E34)</f>
      </c>
      <c r="E30" s="109">
        <f>SUM(F30:F34)</f>
      </c>
      <c r="F30" s="109">
        <f>SUM(G30:G34)</f>
      </c>
      <c r="G30" s="109">
        <f>SUM(H30:H34)</f>
      </c>
      <c r="H30" s="109">
        <f>SUM(I30:I34)</f>
      </c>
      <c r="I30" s="75">
        <f>SUM(J30:J34)</f>
      </c>
      <c r="J30" s="75">
        <f>SUM(K30:K34)</f>
      </c>
      <c r="K30" s="75">
        <f>SUM(L30:L34)</f>
      </c>
      <c r="L30" s="4"/>
    </row>
    <row r="31" ht="17.25" customHeight="1" spans="1:13" x14ac:dyDescent="0.25">
      <c r="A31" s="17"/>
      <c r="B31" s="36"/>
      <c r="C31" s="36"/>
      <c r="D31" s="18"/>
      <c r="E31" s="18"/>
      <c r="F31" s="18"/>
      <c r="G31" s="36"/>
      <c r="H31" s="18"/>
      <c r="I31" s="18"/>
      <c r="J31" s="36"/>
      <c r="K31" s="18"/>
      <c r="L31" s="4"/>
    </row>
    <row r="32" ht="17.25" customHeight="1" spans="1:13" x14ac:dyDescent="0.25">
      <c r="A32" s="108" t="s">
        <v>1424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75">
        <f>SUM(J35:J36)</f>
      </c>
      <c r="J32" s="75">
        <f>SUM(K35:K36)</f>
      </c>
      <c r="K32" s="75">
        <f>SUM(L35:L36)</f>
      </c>
      <c r="L32" s="4"/>
    </row>
    <row r="33" ht="17.25" customHeight="1" spans="1:13" x14ac:dyDescent="0.25">
      <c r="A33" s="37">
        <v>44208</v>
      </c>
      <c r="B33" s="36"/>
      <c r="C33" s="36"/>
      <c r="D33" s="36"/>
      <c r="E33" s="36"/>
      <c r="F33" s="36"/>
      <c r="G33" s="36"/>
      <c r="H33" s="36"/>
      <c r="I33" s="38">
        <v>9</v>
      </c>
      <c r="J33" s="38">
        <v>5</v>
      </c>
      <c r="K33" s="38">
        <v>11</v>
      </c>
      <c r="L33" s="4"/>
    </row>
    <row r="34" ht="17.25" customHeight="1" spans="1:13" x14ac:dyDescent="0.25">
      <c r="A34" s="108" t="s">
        <v>375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109">
        <f>SUM(J37:J38)</f>
      </c>
      <c r="J34" s="109">
        <f>SUM(K37:K38)</f>
      </c>
      <c r="K34" s="109">
        <f>SUM(L37:L38)</f>
      </c>
      <c r="L34" s="4"/>
    </row>
    <row r="35" ht="17.25" customHeight="1" spans="1:13" x14ac:dyDescent="0.25">
      <c r="A35" s="57"/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4"/>
    </row>
    <row r="36" ht="17.25" customHeight="1" spans="1:13" x14ac:dyDescent="0.25">
      <c r="A36" s="108" t="s">
        <v>1564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4"/>
    </row>
    <row r="37" ht="17.25" customHeight="1" spans="1:13" x14ac:dyDescent="0.25">
      <c r="A37" s="44">
        <v>44563</v>
      </c>
      <c r="B37" s="46">
        <v>-33</v>
      </c>
      <c r="C37" s="45"/>
      <c r="D37" s="46">
        <v>-11</v>
      </c>
      <c r="E37" s="46">
        <v>-38</v>
      </c>
      <c r="F37" s="46">
        <v>-183</v>
      </c>
      <c r="G37" s="45"/>
      <c r="H37" s="45"/>
      <c r="I37" s="45"/>
      <c r="J37" s="45"/>
      <c r="K37" s="45"/>
      <c r="L37" s="4"/>
    </row>
    <row r="38" ht="17.25" customHeight="1" spans="1:13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4"/>
    </row>
    <row r="39" ht="17.25" customHeight="1" spans="1:13" x14ac:dyDescent="0.25">
      <c r="A39" s="17"/>
      <c r="B39" s="38">
        <f>SUM(C41:C43)</f>
      </c>
      <c r="C39" s="38">
        <f>SUM(D41:D43)</f>
      </c>
      <c r="D39" s="38">
        <f>SUM(E41:E43)</f>
      </c>
      <c r="E39" s="38">
        <f>SUM(F41:F43)</f>
      </c>
      <c r="F39" s="38">
        <f>SUM(G41:G43)</f>
      </c>
      <c r="G39" s="38">
        <f>SUM(H41:H43)</f>
      </c>
      <c r="H39" s="38">
        <f>SUM(I41:I43)</f>
      </c>
      <c r="I39" s="38">
        <f>SUM(J41:J43)</f>
      </c>
      <c r="J39" s="38">
        <f>SUM(K41:K43)</f>
      </c>
      <c r="K39" s="38">
        <f>SUM(L41:L43)</f>
      </c>
      <c r="L39" s="4"/>
    </row>
    <row r="40" ht="17.25" customHeight="1" spans="1:13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4"/>
    </row>
    <row r="41" ht="17.25" customHeight="1" spans="1:13" x14ac:dyDescent="0.25">
      <c r="A41" s="26"/>
      <c r="B41" s="529" t="s">
        <v>11</v>
      </c>
      <c r="C41" s="529" t="s">
        <v>7</v>
      </c>
      <c r="D41" s="529" t="s">
        <v>6</v>
      </c>
      <c r="E41" s="529" t="s">
        <v>8</v>
      </c>
      <c r="F41" s="529" t="s">
        <v>13</v>
      </c>
      <c r="G41" s="528" t="s">
        <v>148</v>
      </c>
      <c r="H41" s="569" t="s">
        <v>169</v>
      </c>
      <c r="I41" s="569" t="s">
        <v>17</v>
      </c>
      <c r="J41" s="569" t="s">
        <v>130</v>
      </c>
      <c r="K41" s="569" t="s">
        <v>46</v>
      </c>
      <c r="L41" s="4"/>
    </row>
    <row r="42" ht="17.25" customHeight="1" spans="1:13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4"/>
    </row>
    <row r="43" ht="17.25" customHeight="1" spans="1:13" x14ac:dyDescent="0.25">
      <c r="A43" s="506" t="s">
        <v>1565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4"/>
    </row>
    <row r="44" ht="17.25" customHeight="1" spans="1:13" x14ac:dyDescent="0.25">
      <c r="A44" s="572" t="s">
        <v>1566</v>
      </c>
      <c r="B44" s="573"/>
      <c r="C44" s="573"/>
      <c r="D44" s="574"/>
      <c r="E44" s="574"/>
      <c r="F44" s="27"/>
      <c r="G44" s="27"/>
      <c r="H44" s="27"/>
      <c r="I44" s="27"/>
      <c r="J44" s="27"/>
      <c r="K44" s="27"/>
      <c r="L44" s="4"/>
    </row>
    <row r="45" ht="17.25" customHeight="1" spans="1:13" x14ac:dyDescent="0.25">
      <c r="A45" s="572" t="s">
        <v>1567</v>
      </c>
      <c r="B45" s="573"/>
      <c r="C45" s="573"/>
      <c r="D45" s="574"/>
      <c r="E45" s="574"/>
      <c r="F45" s="27"/>
      <c r="G45" s="27"/>
      <c r="H45" s="27"/>
      <c r="I45" s="27"/>
      <c r="J45" s="27"/>
      <c r="K45" s="27"/>
      <c r="L45" s="4"/>
    </row>
    <row r="46" ht="17.25" customHeight="1" spans="1:13" x14ac:dyDescent="0.25">
      <c r="A46" s="572" t="s">
        <v>1568</v>
      </c>
      <c r="B46" s="573"/>
      <c r="C46" s="573"/>
      <c r="D46" s="574"/>
      <c r="E46" s="574"/>
      <c r="F46" s="27"/>
      <c r="G46" s="27"/>
      <c r="H46" s="27"/>
      <c r="I46" s="27"/>
      <c r="J46" s="27"/>
      <c r="K46" s="27"/>
      <c r="L46" s="4"/>
    </row>
    <row r="47" ht="17.25" customHeight="1" spans="1:13" x14ac:dyDescent="0.25">
      <c r="A47" s="572" t="s">
        <v>1569</v>
      </c>
      <c r="B47" s="573"/>
      <c r="C47" s="573"/>
      <c r="D47" s="574"/>
      <c r="E47" s="574"/>
      <c r="F47" s="27"/>
      <c r="G47" s="27"/>
      <c r="H47" s="27"/>
      <c r="I47" s="27"/>
      <c r="J47" s="27"/>
      <c r="K47" s="27"/>
      <c r="L47" s="4"/>
    </row>
    <row r="48" ht="17.25" customHeight="1" spans="1:13" x14ac:dyDescent="0.25">
      <c r="A48" s="572" t="s">
        <v>1570</v>
      </c>
      <c r="B48" s="573"/>
      <c r="C48" s="573"/>
      <c r="D48" s="574"/>
      <c r="E48" s="574"/>
      <c r="F48" s="27"/>
      <c r="G48" s="27"/>
      <c r="H48" s="27"/>
      <c r="I48" s="27"/>
      <c r="J48" s="27"/>
      <c r="K48" s="27"/>
      <c r="L48" s="4"/>
    </row>
    <row r="49" ht="17.25" customHeight="1" spans="1:13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4"/>
    </row>
    <row r="50" ht="17.25" customHeight="1" spans="1:13" x14ac:dyDescent="0.25">
      <c r="A50" s="575" t="s">
        <v>1571</v>
      </c>
      <c r="B50" s="576"/>
      <c r="C50" s="27"/>
      <c r="D50" s="27"/>
      <c r="E50" s="27"/>
      <c r="F50" s="27"/>
      <c r="G50" s="27"/>
      <c r="H50" s="27"/>
      <c r="I50" s="27"/>
      <c r="J50" s="27"/>
      <c r="K50" s="27"/>
      <c r="L50" s="4"/>
    </row>
    <row r="51" ht="17.25" customHeight="1" spans="1:13" x14ac:dyDescent="0.25">
      <c r="A51" s="96" t="s">
        <v>1572</v>
      </c>
      <c r="B51" s="97"/>
      <c r="C51" s="27"/>
      <c r="D51" s="27"/>
      <c r="E51" s="27"/>
      <c r="F51" s="27"/>
      <c r="G51" s="27"/>
      <c r="H51" s="27"/>
      <c r="I51" s="27"/>
      <c r="J51" s="27"/>
      <c r="K51" s="27"/>
      <c r="L51" s="4"/>
    </row>
    <row r="52" ht="17.25" customHeight="1" spans="1:13" x14ac:dyDescent="0.25">
      <c r="A52" s="96" t="s">
        <v>1573</v>
      </c>
      <c r="B52" s="97"/>
      <c r="C52" s="27"/>
      <c r="D52" s="27"/>
      <c r="E52" s="27"/>
      <c r="F52" s="27"/>
      <c r="G52" s="27"/>
      <c r="H52" s="27"/>
      <c r="I52" s="27"/>
      <c r="J52" s="27"/>
      <c r="K52" s="27"/>
      <c r="L52" s="4"/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4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11" width="10.862142857142858" style="2" customWidth="1"/>
    <col min="12" max="13" width="12.43357142857143" style="4" customWidth="1"/>
  </cols>
  <sheetData>
    <row r="1" ht="17.25" customHeight="1" spans="1:14" x14ac:dyDescent="0.25">
      <c r="A1" s="184" t="s">
        <v>0</v>
      </c>
      <c r="B1" s="63" t="s">
        <v>8</v>
      </c>
      <c r="C1" s="63" t="s">
        <v>46</v>
      </c>
      <c r="D1" s="63" t="s">
        <v>13</v>
      </c>
      <c r="E1" s="63" t="s">
        <v>9</v>
      </c>
      <c r="F1" s="63" t="s">
        <v>11</v>
      </c>
      <c r="G1" s="63" t="s">
        <v>7</v>
      </c>
      <c r="H1" s="63" t="s">
        <v>3</v>
      </c>
      <c r="I1" s="63" t="s">
        <v>224</v>
      </c>
      <c r="J1" s="63" t="s">
        <v>225</v>
      </c>
      <c r="K1" s="63"/>
      <c r="L1" s="4"/>
      <c r="M1" s="4"/>
    </row>
    <row r="2" ht="17.25" customHeight="1" spans="1:14" x14ac:dyDescent="0.25">
      <c r="A2" s="17" t="s">
        <v>210</v>
      </c>
      <c r="B2" s="32">
        <v>96</v>
      </c>
      <c r="C2" s="32">
        <v>84</v>
      </c>
      <c r="D2" s="32">
        <v>168</v>
      </c>
      <c r="E2" s="32">
        <v>30</v>
      </c>
      <c r="F2" s="32">
        <v>30</v>
      </c>
      <c r="G2" s="18"/>
      <c r="H2" s="18"/>
      <c r="I2" s="18"/>
      <c r="J2" s="18"/>
      <c r="K2" s="18"/>
      <c r="L2" s="4"/>
      <c r="M2" s="4"/>
    </row>
    <row r="3" ht="17.25" customHeight="1" spans="1:14" x14ac:dyDescent="0.25">
      <c r="A3" s="17" t="s">
        <v>210</v>
      </c>
      <c r="B3" s="14"/>
      <c r="C3" s="14"/>
      <c r="D3" s="14"/>
      <c r="E3" s="15">
        <v>138</v>
      </c>
      <c r="F3" s="15">
        <v>110</v>
      </c>
      <c r="G3" s="15">
        <v>16</v>
      </c>
      <c r="H3" s="15">
        <v>8</v>
      </c>
      <c r="I3" s="14"/>
      <c r="J3" s="14"/>
      <c r="K3" s="14"/>
      <c r="L3" s="4"/>
      <c r="M3" s="4"/>
    </row>
    <row r="4" ht="17.25" customHeight="1" spans="1:14" x14ac:dyDescent="0.25">
      <c r="A4" s="13" t="s">
        <v>336</v>
      </c>
      <c r="B4" s="14"/>
      <c r="C4" s="14"/>
      <c r="D4" s="14"/>
      <c r="E4" s="14"/>
      <c r="F4" s="15">
        <v>28</v>
      </c>
      <c r="G4" s="15">
        <v>50</v>
      </c>
      <c r="H4" s="15">
        <v>88</v>
      </c>
      <c r="I4" s="14"/>
      <c r="J4" s="14"/>
      <c r="K4" s="14"/>
      <c r="L4" s="4"/>
      <c r="M4" s="4"/>
    </row>
    <row r="5" ht="17.25" customHeight="1" spans="1:14" x14ac:dyDescent="0.25">
      <c r="A5" s="13" t="s">
        <v>1056</v>
      </c>
      <c r="B5" s="14"/>
      <c r="C5" s="14"/>
      <c r="D5" s="14"/>
      <c r="E5" s="14"/>
      <c r="F5" s="14"/>
      <c r="G5" s="15">
        <v>20</v>
      </c>
      <c r="H5" s="14"/>
      <c r="I5" s="14"/>
      <c r="J5" s="14"/>
      <c r="K5" s="14"/>
      <c r="L5" s="4"/>
      <c r="M5" s="4"/>
    </row>
    <row r="6" ht="17.25" customHeight="1" spans="1:14" x14ac:dyDescent="0.25">
      <c r="A6" s="85" t="s">
        <v>280</v>
      </c>
      <c r="B6" s="14"/>
      <c r="C6" s="15">
        <v>6</v>
      </c>
      <c r="D6" s="14"/>
      <c r="E6" s="14"/>
      <c r="F6" s="14"/>
      <c r="G6" s="15">
        <v>5</v>
      </c>
      <c r="H6" s="15">
        <v>2</v>
      </c>
      <c r="I6" s="14"/>
      <c r="J6" s="14"/>
      <c r="K6" s="14"/>
      <c r="L6" s="4"/>
      <c r="M6" s="4"/>
    </row>
    <row r="7" ht="17.25" customHeight="1" spans="1:14" x14ac:dyDescent="0.25">
      <c r="A7" s="13" t="s">
        <v>280</v>
      </c>
      <c r="B7" s="14"/>
      <c r="C7" s="15">
        <v>-5</v>
      </c>
      <c r="D7" s="14"/>
      <c r="E7" s="14"/>
      <c r="F7" s="14"/>
      <c r="G7" s="15">
        <v>-2</v>
      </c>
      <c r="H7" s="15">
        <v>-2</v>
      </c>
      <c r="I7" s="14"/>
      <c r="J7" s="14"/>
      <c r="K7" s="14"/>
      <c r="L7" s="4"/>
      <c r="M7" s="4"/>
    </row>
    <row r="8" ht="17.25" customHeight="1" spans="1:14" x14ac:dyDescent="0.25">
      <c r="A8" s="17" t="s">
        <v>1071</v>
      </c>
      <c r="B8" s="15">
        <v>96</v>
      </c>
      <c r="C8" s="15">
        <v>84</v>
      </c>
      <c r="D8" s="15">
        <v>168</v>
      </c>
      <c r="E8" s="15">
        <v>28</v>
      </c>
      <c r="F8" s="15">
        <v>28</v>
      </c>
      <c r="G8" s="14"/>
      <c r="H8" s="14"/>
      <c r="I8" s="14"/>
      <c r="J8" s="14"/>
      <c r="K8" s="14"/>
      <c r="L8" s="4"/>
      <c r="M8" s="4"/>
    </row>
    <row r="9" ht="17.25" customHeight="1" spans="1:14" x14ac:dyDescent="0.25">
      <c r="A9" s="17" t="s">
        <v>1071</v>
      </c>
      <c r="B9" s="15">
        <v>-2</v>
      </c>
      <c r="C9" s="15">
        <v>-4</v>
      </c>
      <c r="D9" s="14"/>
      <c r="E9" s="15">
        <v>-4</v>
      </c>
      <c r="F9" s="15">
        <v>-6</v>
      </c>
      <c r="G9" s="15">
        <v>-9</v>
      </c>
      <c r="H9" s="14"/>
      <c r="I9" s="14"/>
      <c r="J9" s="14"/>
      <c r="K9" s="14"/>
      <c r="L9" s="4"/>
      <c r="M9" s="4"/>
    </row>
    <row r="10" ht="17.25" customHeight="1" spans="1:14" x14ac:dyDescent="0.25">
      <c r="A10" s="17" t="s">
        <v>1102</v>
      </c>
      <c r="B10" s="15">
        <v>2</v>
      </c>
      <c r="C10" s="15">
        <v>3</v>
      </c>
      <c r="D10" s="14"/>
      <c r="E10" s="15">
        <v>144</v>
      </c>
      <c r="F10" s="15">
        <v>146</v>
      </c>
      <c r="G10" s="15">
        <v>88</v>
      </c>
      <c r="H10" s="15">
        <v>96</v>
      </c>
      <c r="I10" s="14"/>
      <c r="J10" s="14"/>
      <c r="K10" s="14"/>
      <c r="L10" s="4"/>
      <c r="M10" s="4"/>
    </row>
    <row r="11" ht="17.25" customHeight="1" spans="1:14" x14ac:dyDescent="0.25">
      <c r="A11" s="17" t="s">
        <v>337</v>
      </c>
      <c r="B11" s="15">
        <v>196</v>
      </c>
      <c r="C11" s="15">
        <v>50</v>
      </c>
      <c r="D11" s="15">
        <v>200</v>
      </c>
      <c r="E11" s="15">
        <v>120</v>
      </c>
      <c r="F11" s="15">
        <v>120</v>
      </c>
      <c r="G11" s="15">
        <v>60</v>
      </c>
      <c r="H11" s="15">
        <v>100</v>
      </c>
      <c r="I11" s="14"/>
      <c r="J11" s="14"/>
      <c r="K11" s="14"/>
      <c r="L11" s="4"/>
      <c r="M11" s="4"/>
    </row>
    <row r="12" ht="17.25" customHeight="1" spans="1:14" x14ac:dyDescent="0.25">
      <c r="A12" s="17" t="s">
        <v>337</v>
      </c>
      <c r="B12" s="14"/>
      <c r="C12" s="15">
        <v>-4</v>
      </c>
      <c r="D12" s="14"/>
      <c r="E12" s="15">
        <v>-8</v>
      </c>
      <c r="F12" s="15">
        <v>-13</v>
      </c>
      <c r="G12" s="15">
        <v>-4</v>
      </c>
      <c r="H12" s="14"/>
      <c r="I12" s="14"/>
      <c r="J12" s="14"/>
      <c r="K12" s="14"/>
      <c r="L12" s="4"/>
      <c r="M12" s="4"/>
    </row>
    <row r="13" ht="17.25" customHeight="1" spans="1:14" x14ac:dyDescent="0.25">
      <c r="A13" s="17" t="s">
        <v>189</v>
      </c>
      <c r="B13" s="14"/>
      <c r="C13" s="15">
        <v>83</v>
      </c>
      <c r="D13" s="14"/>
      <c r="E13" s="15">
        <v>24</v>
      </c>
      <c r="F13" s="15">
        <v>29</v>
      </c>
      <c r="G13" s="15">
        <v>55</v>
      </c>
      <c r="H13" s="14"/>
      <c r="I13" s="14"/>
      <c r="J13" s="14"/>
      <c r="K13" s="14"/>
      <c r="L13" s="4"/>
      <c r="M13" s="4"/>
    </row>
    <row r="14" ht="17.25" customHeight="1" spans="1:14" x14ac:dyDescent="0.25">
      <c r="A14" s="17" t="s">
        <v>1574</v>
      </c>
      <c r="B14" s="14"/>
      <c r="C14" s="15">
        <v>49</v>
      </c>
      <c r="D14" s="15">
        <v>136</v>
      </c>
      <c r="E14" s="15">
        <v>100</v>
      </c>
      <c r="F14" s="15">
        <v>200</v>
      </c>
      <c r="G14" s="14"/>
      <c r="H14" s="14"/>
      <c r="I14" s="14"/>
      <c r="J14" s="14"/>
      <c r="K14" s="14"/>
      <c r="L14" s="4"/>
      <c r="M14" s="4"/>
    </row>
    <row r="15" ht="17.25" customHeight="1" spans="1:14" x14ac:dyDescent="0.25">
      <c r="A15" s="17" t="s">
        <v>306</v>
      </c>
      <c r="B15" s="14"/>
      <c r="C15" s="15">
        <v>-14</v>
      </c>
      <c r="D15" s="14"/>
      <c r="E15" s="15">
        <v>-3</v>
      </c>
      <c r="F15" s="15">
        <v>-15</v>
      </c>
      <c r="G15" s="15">
        <v>-12</v>
      </c>
      <c r="H15" s="14"/>
      <c r="I15" s="14"/>
      <c r="J15" s="14"/>
      <c r="K15" s="14"/>
      <c r="L15" s="4"/>
      <c r="M15" s="4"/>
    </row>
    <row r="16" ht="17.25" customHeight="1" spans="1:14" x14ac:dyDescent="0.25">
      <c r="A16" s="17" t="s">
        <v>306</v>
      </c>
      <c r="B16" s="14"/>
      <c r="C16" s="14"/>
      <c r="D16" s="14"/>
      <c r="E16" s="15">
        <v>100</v>
      </c>
      <c r="F16" s="14"/>
      <c r="G16" s="14"/>
      <c r="H16" s="15">
        <v>92</v>
      </c>
      <c r="I16" s="14"/>
      <c r="J16" s="14"/>
      <c r="K16" s="14"/>
      <c r="L16" s="4"/>
      <c r="M16" s="4"/>
    </row>
    <row r="17" ht="17.25" customHeight="1" spans="1:14" x14ac:dyDescent="0.25">
      <c r="A17" s="17">
        <v>44986</v>
      </c>
      <c r="B17" s="14"/>
      <c r="C17" s="15">
        <v>4</v>
      </c>
      <c r="D17" s="14"/>
      <c r="E17" s="15">
        <v>1</v>
      </c>
      <c r="F17" s="15">
        <v>17</v>
      </c>
      <c r="G17" s="15">
        <v>69</v>
      </c>
      <c r="H17" s="14"/>
      <c r="I17" s="14"/>
      <c r="J17" s="14"/>
      <c r="K17" s="14"/>
      <c r="L17" s="4"/>
      <c r="M17" s="4"/>
    </row>
    <row r="18" ht="17.25" customHeight="1" spans="1:14" x14ac:dyDescent="0.25">
      <c r="A18" s="17">
        <v>45017</v>
      </c>
      <c r="B18" s="15">
        <v>50</v>
      </c>
      <c r="C18" s="15">
        <v>50</v>
      </c>
      <c r="D18" s="15">
        <v>100</v>
      </c>
      <c r="E18" s="14"/>
      <c r="F18" s="15">
        <v>150</v>
      </c>
      <c r="G18" s="15">
        <v>50</v>
      </c>
      <c r="H18" s="15">
        <v>50</v>
      </c>
      <c r="I18" s="14"/>
      <c r="J18" s="14"/>
      <c r="K18" s="14"/>
      <c r="L18" s="4"/>
      <c r="M18" s="4"/>
    </row>
    <row r="19" ht="17.25" customHeight="1" spans="1:14" x14ac:dyDescent="0.25">
      <c r="A19" s="17">
        <v>45047</v>
      </c>
      <c r="B19" s="32">
        <v>50</v>
      </c>
      <c r="C19" s="32">
        <v>50</v>
      </c>
      <c r="D19" s="32">
        <v>100</v>
      </c>
      <c r="E19" s="32">
        <v>150</v>
      </c>
      <c r="F19" s="18"/>
      <c r="G19" s="18"/>
      <c r="H19" s="18"/>
      <c r="I19" s="18"/>
      <c r="J19" s="18"/>
      <c r="K19" s="18"/>
      <c r="L19" s="4"/>
      <c r="M19" s="4"/>
    </row>
    <row r="20" ht="17.25" customHeight="1" spans="1:14" x14ac:dyDescent="0.25">
      <c r="A20" s="17">
        <v>45078</v>
      </c>
      <c r="B20" s="32">
        <v>50</v>
      </c>
      <c r="C20" s="32">
        <v>50</v>
      </c>
      <c r="D20" s="32">
        <v>50</v>
      </c>
      <c r="E20" s="18"/>
      <c r="F20" s="18"/>
      <c r="G20" s="18"/>
      <c r="H20" s="18"/>
      <c r="I20" s="18"/>
      <c r="J20" s="18"/>
      <c r="K20" s="18"/>
      <c r="L20" s="4"/>
      <c r="M20" s="4"/>
    </row>
    <row r="21" ht="17.25" customHeight="1" spans="1:14" x14ac:dyDescent="0.25">
      <c r="A21" s="17">
        <v>45139</v>
      </c>
      <c r="B21" s="32">
        <v>50</v>
      </c>
      <c r="C21" s="18"/>
      <c r="D21" s="18"/>
      <c r="E21" s="15">
        <v>34</v>
      </c>
      <c r="F21" s="15">
        <v>3</v>
      </c>
      <c r="G21" s="32">
        <v>20</v>
      </c>
      <c r="H21" s="32">
        <v>50</v>
      </c>
      <c r="I21" s="15">
        <v>26</v>
      </c>
      <c r="J21" s="15">
        <v>57</v>
      </c>
      <c r="K21" s="18"/>
      <c r="L21" s="4"/>
      <c r="M21" s="4"/>
    </row>
    <row r="22" ht="17.25" customHeight="1" spans="1:14" x14ac:dyDescent="0.25">
      <c r="A22" s="17">
        <v>45139</v>
      </c>
      <c r="B22" s="18"/>
      <c r="C22" s="32">
        <v>-23</v>
      </c>
      <c r="D22" s="18"/>
      <c r="E22" s="32">
        <v>-1</v>
      </c>
      <c r="F22" s="32">
        <v>-9</v>
      </c>
      <c r="G22" s="32">
        <v>-4</v>
      </c>
      <c r="H22" s="18"/>
      <c r="I22" s="18"/>
      <c r="J22" s="18"/>
      <c r="K22" s="18"/>
      <c r="L22" s="4"/>
      <c r="M22" s="4"/>
    </row>
    <row r="23" ht="17.25" customHeight="1" spans="1:14" x14ac:dyDescent="0.25">
      <c r="A23" s="17">
        <v>45200</v>
      </c>
      <c r="B23" s="32">
        <v>172</v>
      </c>
      <c r="C23" s="32">
        <v>245</v>
      </c>
      <c r="D23" s="32">
        <v>200</v>
      </c>
      <c r="E23" s="32">
        <v>40</v>
      </c>
      <c r="F23" s="32">
        <v>40</v>
      </c>
      <c r="G23" s="32">
        <v>60</v>
      </c>
      <c r="H23" s="32">
        <v>60</v>
      </c>
      <c r="I23" s="18"/>
      <c r="J23" s="18"/>
      <c r="K23" s="18"/>
      <c r="L23" s="4"/>
      <c r="M23" s="4"/>
    </row>
    <row r="24" ht="17.25" customHeight="1" spans="1:14" x14ac:dyDescent="0.25">
      <c r="A24" s="57">
        <v>45231</v>
      </c>
      <c r="B24" s="58"/>
      <c r="C24" s="58"/>
      <c r="D24" s="58"/>
      <c r="E24" s="70">
        <v>20</v>
      </c>
      <c r="F24" s="70">
        <v>50</v>
      </c>
      <c r="G24" s="58"/>
      <c r="H24" s="58"/>
      <c r="I24" s="58"/>
      <c r="J24" s="58"/>
      <c r="K24" s="58"/>
      <c r="L24" s="4"/>
      <c r="M24" s="4"/>
    </row>
    <row r="25" ht="17.25" customHeight="1" spans="1:14" x14ac:dyDescent="0.25">
      <c r="A25" s="108" t="s">
        <v>1575</v>
      </c>
      <c r="B25" s="109">
        <f>SUM(C7:C29)</f>
      </c>
      <c r="C25" s="109">
        <f>SUM(D7:D29)</f>
      </c>
      <c r="D25" s="109">
        <f>SUM(E7:E29)</f>
      </c>
      <c r="E25" s="109">
        <f>SUM(F7:F29)</f>
      </c>
      <c r="F25" s="109">
        <f>SUM(G7:G29)</f>
      </c>
      <c r="G25" s="109">
        <f>SUM(H7:H29)</f>
      </c>
      <c r="H25" s="109">
        <f>SUM(I7:I29)</f>
      </c>
      <c r="I25" s="109">
        <f>SUM(J7:J29)</f>
      </c>
      <c r="J25" s="109">
        <f>SUM(K7:K29)</f>
      </c>
      <c r="K25" s="110"/>
      <c r="L25" s="4"/>
      <c r="M25" s="4"/>
    </row>
    <row r="26" ht="17.25" customHeight="1" spans="1:14" x14ac:dyDescent="0.25">
      <c r="A26" s="85" t="s">
        <v>1576</v>
      </c>
      <c r="B26" s="68"/>
      <c r="C26" s="68"/>
      <c r="D26" s="67">
        <v>100</v>
      </c>
      <c r="E26" s="67">
        <v>200</v>
      </c>
      <c r="F26" s="67">
        <v>200</v>
      </c>
      <c r="G26" s="67">
        <v>50</v>
      </c>
      <c r="H26" s="67">
        <v>50</v>
      </c>
      <c r="I26" s="68"/>
      <c r="J26" s="68"/>
      <c r="K26" s="68"/>
      <c r="L26" s="4"/>
      <c r="M26" s="4"/>
    </row>
    <row r="27" ht="17.25" customHeight="1" spans="1:14" x14ac:dyDescent="0.25">
      <c r="A27" s="17" t="s">
        <v>325</v>
      </c>
      <c r="B27" s="32">
        <v>120</v>
      </c>
      <c r="C27" s="32">
        <v>120</v>
      </c>
      <c r="D27" s="18"/>
      <c r="E27" s="32">
        <v>60</v>
      </c>
      <c r="F27" s="32">
        <v>120</v>
      </c>
      <c r="G27" s="18"/>
      <c r="H27" s="18"/>
      <c r="I27" s="18"/>
      <c r="J27" s="18"/>
      <c r="K27" s="18"/>
      <c r="L27" s="4"/>
      <c r="M27" s="4"/>
    </row>
    <row r="28" ht="17.25" customHeight="1" spans="1:14" x14ac:dyDescent="0.25">
      <c r="A28" s="17" t="s">
        <v>276</v>
      </c>
      <c r="B28" s="32">
        <v>40</v>
      </c>
      <c r="C28" s="32">
        <v>25</v>
      </c>
      <c r="D28" s="32">
        <v>194</v>
      </c>
      <c r="E28" s="32">
        <v>80</v>
      </c>
      <c r="F28" s="32">
        <v>83</v>
      </c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7" t="s">
        <v>244</v>
      </c>
      <c r="B29" s="18"/>
      <c r="C29" s="18"/>
      <c r="D29" s="18"/>
      <c r="E29" s="32">
        <v>100</v>
      </c>
      <c r="F29" s="18"/>
      <c r="G29" s="32">
        <v>50</v>
      </c>
      <c r="H29" s="32">
        <v>50</v>
      </c>
      <c r="I29" s="18"/>
      <c r="J29" s="18"/>
      <c r="K29" s="18"/>
      <c r="L29" s="4"/>
      <c r="M29" s="4"/>
    </row>
    <row r="30" ht="17.25" customHeight="1" spans="1:14" x14ac:dyDescent="0.25">
      <c r="A30" s="17">
        <v>44594</v>
      </c>
      <c r="B30" s="18"/>
      <c r="C30" s="18"/>
      <c r="D30" s="18"/>
      <c r="E30" s="18"/>
      <c r="F30" s="32">
        <v>100</v>
      </c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7">
        <v>45018</v>
      </c>
      <c r="B31" s="18"/>
      <c r="C31" s="32">
        <v>-15</v>
      </c>
      <c r="D31" s="18"/>
      <c r="E31" s="32">
        <v>-2</v>
      </c>
      <c r="F31" s="32">
        <v>-8</v>
      </c>
      <c r="G31" s="32">
        <v>-5</v>
      </c>
      <c r="H31" s="18"/>
      <c r="I31" s="18"/>
      <c r="J31" s="18"/>
      <c r="K31" s="18"/>
      <c r="L31" s="4"/>
      <c r="M31" s="4"/>
    </row>
    <row r="32" ht="17.25" customHeight="1" spans="1:14" x14ac:dyDescent="0.25">
      <c r="A32" s="17">
        <v>45079</v>
      </c>
      <c r="B32" s="18"/>
      <c r="C32" s="18"/>
      <c r="D32" s="18"/>
      <c r="E32" s="32">
        <v>50</v>
      </c>
      <c r="F32" s="32">
        <v>50</v>
      </c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37">
        <v>45140</v>
      </c>
      <c r="B33" s="36"/>
      <c r="C33" s="38">
        <v>-16</v>
      </c>
      <c r="D33" s="36"/>
      <c r="E33" s="36"/>
      <c r="F33" s="36"/>
      <c r="G33" s="38">
        <v>-5</v>
      </c>
      <c r="H33" s="36"/>
      <c r="I33" s="36"/>
      <c r="J33" s="36"/>
      <c r="K33" s="36"/>
      <c r="L33" s="4"/>
      <c r="M33" s="4"/>
    </row>
    <row r="34" ht="17.25" customHeight="1" spans="1:14" x14ac:dyDescent="0.25">
      <c r="A34" s="17">
        <v>45140</v>
      </c>
      <c r="B34" s="18"/>
      <c r="C34" s="18"/>
      <c r="D34" s="18"/>
      <c r="E34" s="32">
        <v>263</v>
      </c>
      <c r="F34" s="32">
        <v>179</v>
      </c>
      <c r="G34" s="18"/>
      <c r="H34" s="18"/>
      <c r="I34" s="32">
        <v>12</v>
      </c>
      <c r="J34" s="32">
        <v>11</v>
      </c>
      <c r="K34" s="18"/>
      <c r="L34" s="4"/>
      <c r="M34" s="4"/>
    </row>
    <row r="35" ht="17.25" customHeight="1" spans="1:14" x14ac:dyDescent="0.25">
      <c r="A35" s="108" t="s">
        <v>1577</v>
      </c>
      <c r="B35" s="109">
        <f>SUM(C30:C39)</f>
      </c>
      <c r="C35" s="109">
        <f>SUM(D30:D39)</f>
      </c>
      <c r="D35" s="109">
        <f>SUM(E30:E39)</f>
      </c>
      <c r="E35" s="109">
        <f>SUM(F30:F39)</f>
      </c>
      <c r="F35" s="109">
        <f>SUM(G30:G39)</f>
      </c>
      <c r="G35" s="109">
        <f>SUM(H30:H39)</f>
      </c>
      <c r="H35" s="109">
        <f>SUM(I30:I39)</f>
      </c>
      <c r="I35" s="109">
        <f>SUM(J30:J39)</f>
      </c>
      <c r="J35" s="109">
        <f>SUM(K30:K39)</f>
      </c>
      <c r="K35" s="110"/>
      <c r="L35" s="196" t="s">
        <v>1578</v>
      </c>
      <c r="M35" s="4"/>
    </row>
    <row r="36" ht="17.25" customHeight="1" spans="1:14" x14ac:dyDescent="0.25">
      <c r="A36" s="85">
        <v>45080</v>
      </c>
      <c r="B36" s="18"/>
      <c r="C36" s="18"/>
      <c r="D36" s="32">
        <v>-240</v>
      </c>
      <c r="E36" s="18"/>
      <c r="F36" s="18"/>
      <c r="G36" s="32">
        <v>-116</v>
      </c>
      <c r="H36" s="18"/>
      <c r="I36" s="18"/>
      <c r="J36" s="18"/>
      <c r="K36" s="18"/>
      <c r="L36" s="4"/>
      <c r="M36" s="4"/>
    </row>
    <row r="37" ht="17.25" customHeight="1" spans="1:14" x14ac:dyDescent="0.25">
      <c r="A37" s="17">
        <v>45233</v>
      </c>
      <c r="B37" s="18"/>
      <c r="C37" s="18"/>
      <c r="D37" s="18"/>
      <c r="E37" s="18"/>
      <c r="F37" s="18"/>
      <c r="G37" s="32">
        <v>-85</v>
      </c>
      <c r="H37" s="32">
        <v>-85</v>
      </c>
      <c r="I37" s="18"/>
      <c r="J37" s="18"/>
      <c r="K37" s="18"/>
      <c r="L37" s="4"/>
      <c r="M37" s="4"/>
    </row>
    <row r="38" ht="17.25" customHeight="1" spans="1:14" x14ac:dyDescent="0.25">
      <c r="A38" s="17" t="s">
        <v>289</v>
      </c>
      <c r="B38" s="32">
        <v>-40</v>
      </c>
      <c r="C38" s="32">
        <v>-40</v>
      </c>
      <c r="D38" s="32">
        <v>-500</v>
      </c>
      <c r="E38" s="36"/>
      <c r="F38" s="36"/>
      <c r="G38" s="32">
        <v>-100</v>
      </c>
      <c r="H38" s="32">
        <v>-100</v>
      </c>
      <c r="I38" s="36"/>
      <c r="J38" s="36"/>
      <c r="K38" s="36"/>
      <c r="L38" s="4"/>
      <c r="M38" s="4"/>
    </row>
    <row r="39" ht="17.25" customHeight="1" spans="1:14" x14ac:dyDescent="0.25">
      <c r="A39" s="108" t="s">
        <v>1579</v>
      </c>
      <c r="B39" s="109">
        <f>SUM(C40:C43)</f>
      </c>
      <c r="C39" s="109">
        <f>SUM(D40:D43)</f>
      </c>
      <c r="D39" s="109">
        <f>SUM(E40:E43)</f>
      </c>
      <c r="E39" s="109">
        <f>SUM(F40:F43)</f>
      </c>
      <c r="F39" s="109">
        <f>SUM(G40:G43)</f>
      </c>
      <c r="G39" s="109">
        <f>SUM(H40:H43)</f>
      </c>
      <c r="H39" s="109">
        <f>SUM(I40:I43)</f>
      </c>
      <c r="I39" s="109">
        <f>SUM(J40:J43)</f>
      </c>
      <c r="J39" s="109">
        <f>SUM(K40:K43)</f>
      </c>
      <c r="K39" s="110"/>
      <c r="L39" s="4"/>
      <c r="M39" s="4"/>
    </row>
    <row r="40" ht="17.25" customHeight="1" spans="1:14" x14ac:dyDescent="0.25">
      <c r="A40" s="57" t="s">
        <v>190</v>
      </c>
      <c r="B40" s="36"/>
      <c r="C40" s="36"/>
      <c r="D40" s="36"/>
      <c r="E40" s="32">
        <v>-100</v>
      </c>
      <c r="F40" s="36"/>
      <c r="G40" s="32">
        <v>-110</v>
      </c>
      <c r="H40" s="32">
        <v>-126</v>
      </c>
      <c r="I40" s="36"/>
      <c r="J40" s="36"/>
      <c r="K40" s="36"/>
      <c r="L40" s="4"/>
      <c r="M40" s="4"/>
    </row>
    <row r="41" ht="17.25" customHeight="1" spans="1:14" x14ac:dyDescent="0.25">
      <c r="A41" s="57" t="s">
        <v>238</v>
      </c>
      <c r="B41" s="70">
        <v>-141</v>
      </c>
      <c r="C41" s="73"/>
      <c r="D41" s="73"/>
      <c r="E41" s="70">
        <v>-479</v>
      </c>
      <c r="F41" s="70">
        <v>-207</v>
      </c>
      <c r="G41" s="73"/>
      <c r="H41" s="70">
        <v>-3</v>
      </c>
      <c r="I41" s="70">
        <v>-23</v>
      </c>
      <c r="J41" s="70">
        <v>-6</v>
      </c>
      <c r="K41" s="73"/>
      <c r="L41" s="4"/>
      <c r="M41" s="4"/>
    </row>
    <row r="42" ht="17.25" customHeight="1" spans="1:14" x14ac:dyDescent="0.25">
      <c r="A42" s="17">
        <v>45020</v>
      </c>
      <c r="B42" s="58"/>
      <c r="C42" s="70">
        <v>-71</v>
      </c>
      <c r="D42" s="58"/>
      <c r="E42" s="58"/>
      <c r="F42" s="58"/>
      <c r="G42" s="58"/>
      <c r="H42" s="58"/>
      <c r="I42" s="58"/>
      <c r="J42" s="58"/>
      <c r="K42" s="58"/>
      <c r="L42" s="4"/>
      <c r="M42" s="4"/>
    </row>
    <row r="43" ht="17.25" customHeight="1" spans="1:14" x14ac:dyDescent="0.25">
      <c r="A43" s="57">
        <v>45050</v>
      </c>
      <c r="B43" s="70">
        <v>-151</v>
      </c>
      <c r="C43" s="70">
        <v>-157</v>
      </c>
      <c r="D43" s="70">
        <v>-262</v>
      </c>
      <c r="E43" s="58"/>
      <c r="F43" s="58"/>
      <c r="G43" s="58"/>
      <c r="H43" s="58"/>
      <c r="I43" s="58"/>
      <c r="J43" s="58"/>
      <c r="K43" s="58"/>
      <c r="L43" s="4"/>
      <c r="M43" s="4"/>
    </row>
    <row r="44" ht="17.25" customHeight="1" spans="1:14" x14ac:dyDescent="0.25">
      <c r="A44" s="17">
        <v>45264</v>
      </c>
      <c r="B44" s="70">
        <v>-40</v>
      </c>
      <c r="C44" s="70">
        <v>-99</v>
      </c>
      <c r="D44" s="58"/>
      <c r="E44" s="70">
        <v>-90</v>
      </c>
      <c r="F44" s="70">
        <v>-85</v>
      </c>
      <c r="G44" s="58"/>
      <c r="H44" s="58"/>
      <c r="I44" s="58"/>
      <c r="J44" s="58"/>
      <c r="K44" s="58"/>
      <c r="L44" s="4"/>
      <c r="M44" s="4"/>
    </row>
    <row r="45" ht="17.25" customHeight="1" spans="1:14" x14ac:dyDescent="0.25">
      <c r="A45" s="108" t="s">
        <v>1580</v>
      </c>
      <c r="B45" s="109">
        <f>SUM(C44:C49)</f>
      </c>
      <c r="C45" s="109">
        <f>SUM(D44:D49)</f>
      </c>
      <c r="D45" s="109">
        <f>SUM(E44:E49)</f>
      </c>
      <c r="E45" s="109">
        <f>SUM(F44:F49)</f>
      </c>
      <c r="F45" s="109">
        <f>SUM(G44:G49)</f>
      </c>
      <c r="G45" s="109">
        <f>SUM(H44:H49)</f>
      </c>
      <c r="H45" s="109">
        <f>SUM(I44:I49)</f>
      </c>
      <c r="I45" s="109">
        <f>SUM(J44:J49)</f>
      </c>
      <c r="J45" s="109">
        <f>SUM(K44:K49)</f>
      </c>
      <c r="K45" s="110"/>
      <c r="L45" s="196" t="s">
        <v>1581</v>
      </c>
      <c r="M45" s="407" t="s">
        <v>1025</v>
      </c>
    </row>
    <row r="46" ht="17.25" customHeight="1" spans="1:14" x14ac:dyDescent="0.25">
      <c r="A46" s="57"/>
      <c r="B46" s="401"/>
      <c r="C46" s="401"/>
      <c r="D46" s="401"/>
      <c r="E46" s="401"/>
      <c r="F46" s="401"/>
      <c r="G46" s="401"/>
      <c r="H46" s="401"/>
      <c r="I46" s="401"/>
      <c r="J46" s="401"/>
      <c r="K46" s="58"/>
      <c r="L46" s="12"/>
      <c r="M46" s="4"/>
    </row>
    <row r="47" ht="17.25" customHeight="1" spans="1:14" x14ac:dyDescent="0.25">
      <c r="A47" s="108" t="s">
        <v>1582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  <c r="I47" s="109">
        <f>SUM(J50:J51)</f>
      </c>
      <c r="J47" s="109">
        <f>SUM(K50:K51)</f>
      </c>
      <c r="K47" s="110"/>
      <c r="L47" s="196" t="s">
        <v>1583</v>
      </c>
      <c r="M47" s="407" t="s">
        <v>1025</v>
      </c>
    </row>
    <row r="48" ht="17.25" customHeight="1" spans="1:14" x14ac:dyDescent="0.25">
      <c r="A48" s="85" t="s">
        <v>1062</v>
      </c>
      <c r="B48" s="73"/>
      <c r="C48" s="70">
        <v>-83</v>
      </c>
      <c r="D48" s="73"/>
      <c r="E48" s="70">
        <v>-136</v>
      </c>
      <c r="F48" s="70">
        <v>-206</v>
      </c>
      <c r="G48" s="73"/>
      <c r="H48" s="73"/>
      <c r="I48" s="73"/>
      <c r="J48" s="73"/>
      <c r="K48" s="73"/>
      <c r="L48" s="4"/>
      <c r="M48" s="4"/>
    </row>
    <row r="49" ht="17.25" customHeight="1" spans="1:14" x14ac:dyDescent="0.25">
      <c r="A49" s="17" t="s">
        <v>240</v>
      </c>
      <c r="B49" s="70">
        <v>-70</v>
      </c>
      <c r="C49" s="70">
        <v>-70</v>
      </c>
      <c r="D49" s="73"/>
      <c r="E49" s="70">
        <v>-300</v>
      </c>
      <c r="F49" s="70">
        <v>-50</v>
      </c>
      <c r="G49" s="73"/>
      <c r="H49" s="73"/>
      <c r="I49" s="73"/>
      <c r="J49" s="73"/>
      <c r="K49" s="73"/>
      <c r="L49" s="4"/>
      <c r="M49" s="4"/>
    </row>
    <row r="50" ht="17.25" customHeight="1" spans="1:14" x14ac:dyDescent="0.25">
      <c r="A50" s="85" t="s">
        <v>1548</v>
      </c>
      <c r="B50" s="73"/>
      <c r="C50" s="70">
        <v>-76</v>
      </c>
      <c r="D50" s="73"/>
      <c r="E50" s="58"/>
      <c r="F50" s="70">
        <v>-200</v>
      </c>
      <c r="G50" s="70">
        <v>-31</v>
      </c>
      <c r="H50" s="70">
        <v>-85</v>
      </c>
      <c r="I50" s="73"/>
      <c r="J50" s="73"/>
      <c r="K50" s="73"/>
      <c r="L50" s="4"/>
      <c r="M50" s="4"/>
    </row>
    <row r="51" ht="17.25" customHeight="1" spans="1:14" x14ac:dyDescent="0.25">
      <c r="A51" s="17">
        <v>44963</v>
      </c>
      <c r="B51" s="73"/>
      <c r="C51" s="73"/>
      <c r="D51" s="73"/>
      <c r="E51" s="70">
        <v>-360</v>
      </c>
      <c r="F51" s="70">
        <v>-300</v>
      </c>
      <c r="G51" s="70">
        <v>-10</v>
      </c>
      <c r="H51" s="73"/>
      <c r="I51" s="73"/>
      <c r="J51" s="73"/>
      <c r="K51" s="73"/>
      <c r="L51" s="4"/>
      <c r="M51" s="4"/>
    </row>
    <row r="52" ht="17.25" customHeight="1" spans="1:14" x14ac:dyDescent="0.25">
      <c r="A52" s="108" t="s">
        <v>1584</v>
      </c>
      <c r="B52" s="109">
        <f>SUM(C52:C56)</f>
      </c>
      <c r="C52" s="109">
        <f>SUM(D52:D56)</f>
      </c>
      <c r="D52" s="109">
        <f>SUM(E52:E56)</f>
      </c>
      <c r="E52" s="109">
        <f>SUM(F52:F56)</f>
      </c>
      <c r="F52" s="109">
        <f>SUM(G52:G56)</f>
      </c>
      <c r="G52" s="109">
        <f>SUM(H52:H56)</f>
      </c>
      <c r="H52" s="109">
        <f>SUM(I52:I56)</f>
      </c>
      <c r="I52" s="109">
        <f>SUM(J52:J56)</f>
      </c>
      <c r="J52" s="109">
        <f>SUM(K52:K56)</f>
      </c>
      <c r="K52" s="110"/>
      <c r="L52" s="354" t="s">
        <v>1025</v>
      </c>
      <c r="M52" s="4"/>
    </row>
    <row r="53" ht="17.25" customHeight="1" spans="1:14" x14ac:dyDescent="0.25">
      <c r="A53" s="17" t="s">
        <v>1549</v>
      </c>
      <c r="B53" s="70">
        <v>-100</v>
      </c>
      <c r="C53" s="70">
        <v>-67</v>
      </c>
      <c r="D53" s="73"/>
      <c r="E53" s="73"/>
      <c r="F53" s="70">
        <v>-200</v>
      </c>
      <c r="G53" s="70">
        <v>-48</v>
      </c>
      <c r="H53" s="70">
        <v>-67</v>
      </c>
      <c r="I53" s="73"/>
      <c r="J53" s="73"/>
      <c r="K53" s="73"/>
      <c r="L53" s="4"/>
      <c r="M53" s="4"/>
    </row>
    <row r="54" ht="17.25" customHeight="1" spans="1:14" x14ac:dyDescent="0.25">
      <c r="A54" s="17" t="s">
        <v>1585</v>
      </c>
      <c r="B54" s="36"/>
      <c r="C54" s="32">
        <v>-84</v>
      </c>
      <c r="D54" s="36"/>
      <c r="E54" s="36"/>
      <c r="F54" s="32">
        <v>-36</v>
      </c>
      <c r="G54" s="32">
        <v>-35</v>
      </c>
      <c r="H54" s="32">
        <v>-60</v>
      </c>
      <c r="I54" s="36"/>
      <c r="J54" s="36"/>
      <c r="K54" s="36"/>
      <c r="L54" s="4"/>
      <c r="M54" s="4"/>
    </row>
    <row r="55" ht="17.25" customHeight="1" spans="1:14" x14ac:dyDescent="0.25">
      <c r="A55" s="85">
        <v>45206</v>
      </c>
      <c r="B55" s="35"/>
      <c r="C55" s="35"/>
      <c r="D55" s="9">
        <v>-414</v>
      </c>
      <c r="E55" s="9">
        <v>-144</v>
      </c>
      <c r="F55" s="35"/>
      <c r="G55" s="35"/>
      <c r="H55" s="35"/>
      <c r="I55" s="35"/>
      <c r="J55" s="35"/>
      <c r="K55" s="35"/>
      <c r="L55" s="4"/>
      <c r="M55" s="4"/>
    </row>
    <row r="56" ht="17.25" customHeight="1" spans="1:14" x14ac:dyDescent="0.25">
      <c r="A56" s="108" t="s">
        <v>1586</v>
      </c>
      <c r="B56" s="109">
        <f>SUM(C57:C60)</f>
      </c>
      <c r="C56" s="109">
        <f>SUM(D57:D60)</f>
      </c>
      <c r="D56" s="109">
        <f>SUM(E57:E60)</f>
      </c>
      <c r="E56" s="109">
        <f>SUM(F57:F60)</f>
      </c>
      <c r="F56" s="109">
        <f>SUM(G57:G60)</f>
      </c>
      <c r="G56" s="109">
        <f>SUM(H57:H60)</f>
      </c>
      <c r="H56" s="109">
        <f>SUM(I57:I60)</f>
      </c>
      <c r="I56" s="109">
        <f>SUM(J57:J60)</f>
      </c>
      <c r="J56" s="109">
        <f>SUM(K57:K60)</f>
      </c>
      <c r="K56" s="109">
        <f>SUM(L57:L60)</f>
      </c>
      <c r="L56" s="354" t="s">
        <v>997</v>
      </c>
      <c r="M56" s="4"/>
    </row>
    <row r="57" ht="17.25" customHeight="1" spans="1:14" x14ac:dyDescent="0.25">
      <c r="A57" s="17">
        <v>45146</v>
      </c>
      <c r="B57" s="70">
        <v>-144</v>
      </c>
      <c r="C57" s="70">
        <v>-27</v>
      </c>
      <c r="D57" s="73"/>
      <c r="E57" s="73"/>
      <c r="F57" s="70">
        <v>-347</v>
      </c>
      <c r="G57" s="70">
        <v>-10</v>
      </c>
      <c r="H57" s="70">
        <v>-30</v>
      </c>
      <c r="I57" s="73"/>
      <c r="J57" s="73"/>
      <c r="K57" s="73"/>
      <c r="L57" s="4"/>
      <c r="M57" s="4"/>
    </row>
    <row r="58" ht="17.25" customHeight="1" spans="1:14" x14ac:dyDescent="0.25">
      <c r="A58" s="108" t="s">
        <v>1587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109">
        <f>SUM(J61:J62)</f>
      </c>
      <c r="J58" s="109">
        <f>SUM(K61:K62)</f>
      </c>
      <c r="K58" s="109">
        <f>SUM(L61:L62)</f>
      </c>
      <c r="L58" s="354" t="s">
        <v>1025</v>
      </c>
      <c r="M58" s="4"/>
    </row>
    <row r="59" ht="17.25" customHeight="1" spans="1:14" x14ac:dyDescent="0.25">
      <c r="A59" s="17"/>
      <c r="B59" s="58"/>
      <c r="C59" s="58"/>
      <c r="D59" s="73"/>
      <c r="E59" s="73"/>
      <c r="F59" s="58"/>
      <c r="G59" s="58"/>
      <c r="H59" s="58"/>
      <c r="I59" s="73"/>
      <c r="J59" s="73"/>
      <c r="K59" s="73"/>
      <c r="L59" s="4"/>
      <c r="M59" s="4"/>
    </row>
    <row r="60" ht="17.25" customHeight="1" spans="1:14" x14ac:dyDescent="0.25">
      <c r="A60" s="108" t="s">
        <v>1588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354" t="s">
        <v>1025</v>
      </c>
      <c r="M60" s="4"/>
    </row>
    <row r="61" ht="17.25" customHeight="1" spans="1:14" x14ac:dyDescent="0.25">
      <c r="A61" s="17"/>
      <c r="B61" s="58"/>
      <c r="C61" s="58"/>
      <c r="D61" s="73"/>
      <c r="E61" s="73"/>
      <c r="F61" s="58"/>
      <c r="G61" s="58"/>
      <c r="H61" s="58"/>
      <c r="I61" s="73"/>
      <c r="J61" s="73"/>
      <c r="K61" s="73"/>
      <c r="L61" s="4"/>
      <c r="M61" s="4"/>
    </row>
    <row r="62" ht="17.25" customHeight="1" spans="1:14" x14ac:dyDescent="0.25">
      <c r="A62" s="108" t="s">
        <v>1589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354"/>
      <c r="M62" s="4"/>
    </row>
    <row r="63" ht="17.25" customHeight="1" spans="1:14" x14ac:dyDescent="0.25">
      <c r="A63" s="17" t="s">
        <v>346</v>
      </c>
      <c r="B63" s="70">
        <v>-11</v>
      </c>
      <c r="C63" s="70">
        <v>-48</v>
      </c>
      <c r="D63" s="73"/>
      <c r="E63" s="70">
        <v>-55</v>
      </c>
      <c r="F63" s="70">
        <v>-1</v>
      </c>
      <c r="G63" s="70">
        <v>-7</v>
      </c>
      <c r="H63" s="70">
        <v>-13</v>
      </c>
      <c r="I63" s="73"/>
      <c r="J63" s="73"/>
      <c r="K63" s="73"/>
      <c r="L63" s="4"/>
      <c r="M63" s="4"/>
    </row>
    <row r="64" ht="17.25" customHeight="1" spans="1:14" x14ac:dyDescent="0.25">
      <c r="A64" s="108" t="s">
        <v>1590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354"/>
      <c r="M64" s="4"/>
    </row>
    <row r="65" ht="17.25" customHeight="1" spans="1:14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4"/>
      <c r="M65" s="4"/>
    </row>
    <row r="66" ht="16.5" customHeight="1" spans="1:14" x14ac:dyDescent="0.25">
      <c r="A66" s="108" t="s">
        <v>1591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354"/>
      <c r="M66" s="4"/>
    </row>
    <row r="67" ht="17.25" customHeight="1" spans="1:14" x14ac:dyDescent="0.25">
      <c r="A67" s="57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4"/>
      <c r="M67" s="4"/>
    </row>
    <row r="68" ht="17.25" customHeight="1" spans="1:14" x14ac:dyDescent="0.25">
      <c r="A68" s="194" t="s">
        <v>1592</v>
      </c>
      <c r="B68" s="175">
        <f>SUM(C71:C72)</f>
      </c>
      <c r="C68" s="175">
        <f>SUM(D71:D72)</f>
      </c>
      <c r="D68" s="179">
        <f>SUM(E71:E72)</f>
      </c>
      <c r="E68" s="175">
        <f>SUM(F71:F72)</f>
      </c>
      <c r="F68" s="175">
        <f>SUM(G71:G72)</f>
      </c>
      <c r="G68" s="175">
        <f>SUM(H71:H72)</f>
      </c>
      <c r="H68" s="175">
        <f>SUM(I71:I72)</f>
      </c>
      <c r="I68" s="175">
        <f>SUM(J71:J72)</f>
      </c>
      <c r="J68" s="175">
        <f>SUM(K71:K72)</f>
      </c>
      <c r="K68" s="179">
        <f>SUM(L71:L72)</f>
      </c>
      <c r="L68" s="354"/>
      <c r="M68" s="4"/>
    </row>
    <row r="69" ht="17.25" customHeight="1" spans="1:14" x14ac:dyDescent="0.25">
      <c r="A69" s="277" t="s">
        <v>810</v>
      </c>
      <c r="B69" s="276">
        <v>-223</v>
      </c>
      <c r="C69" s="278"/>
      <c r="D69" s="278"/>
      <c r="E69" s="278"/>
      <c r="F69" s="278"/>
      <c r="G69" s="278"/>
      <c r="H69" s="276">
        <v>-75</v>
      </c>
      <c r="I69" s="276">
        <v>-15</v>
      </c>
      <c r="J69" s="276">
        <v>-62</v>
      </c>
      <c r="K69" s="278"/>
      <c r="L69" s="215" t="s">
        <v>1593</v>
      </c>
      <c r="M69" s="4"/>
    </row>
    <row r="70" ht="17.25" customHeight="1" spans="1:14" x14ac:dyDescent="0.25">
      <c r="A70" s="57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4"/>
      <c r="M70" s="4"/>
    </row>
    <row r="71" ht="17.25" customHeight="1" spans="1:14" x14ac:dyDescent="0.25">
      <c r="A71" s="5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4"/>
      <c r="M71" s="4"/>
    </row>
    <row r="72" ht="17.25" customHeight="1" spans="1:14" x14ac:dyDescent="0.25">
      <c r="A72" s="40"/>
      <c r="B72" s="168">
        <f>SUM(C73:C74)</f>
      </c>
      <c r="C72" s="168">
        <f>SUM(D73:D74)</f>
      </c>
      <c r="D72" s="168">
        <f>SUM(E73:E74)</f>
      </c>
      <c r="E72" s="168">
        <f>SUM(F73:F74)</f>
      </c>
      <c r="F72" s="168">
        <f>SUM(G73:G74)</f>
      </c>
      <c r="G72" s="168">
        <f>SUM(H73:H74)</f>
      </c>
      <c r="H72" s="168">
        <f>SUM(I73:I74)</f>
      </c>
      <c r="I72" s="168">
        <f>SUM(J73:J74)</f>
      </c>
      <c r="J72" s="168">
        <f>SUM(K73:K74)</f>
      </c>
      <c r="K72" s="168">
        <f>SUM(L73:L74)</f>
      </c>
      <c r="L72" s="4"/>
      <c r="M72" s="4"/>
    </row>
    <row r="73" ht="17.25" customHeight="1" spans="1:14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4"/>
      <c r="M73" s="4"/>
    </row>
    <row r="74" ht="17.25" customHeight="1" spans="1:14" x14ac:dyDescent="0.25">
      <c r="A74" s="26"/>
      <c r="B74" s="63" t="s">
        <v>8</v>
      </c>
      <c r="C74" s="63" t="s">
        <v>46</v>
      </c>
      <c r="D74" s="63" t="s">
        <v>13</v>
      </c>
      <c r="E74" s="63" t="s">
        <v>9</v>
      </c>
      <c r="F74" s="63" t="s">
        <v>11</v>
      </c>
      <c r="G74" s="63" t="s">
        <v>7</v>
      </c>
      <c r="H74" s="63" t="s">
        <v>3</v>
      </c>
      <c r="I74" s="63" t="s">
        <v>224</v>
      </c>
      <c r="J74" s="63" t="s">
        <v>225</v>
      </c>
      <c r="K74" s="63"/>
      <c r="L74" s="4"/>
      <c r="M74" s="4"/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290714285714287" style="2" customWidth="1"/>
    <col min="3" max="3" width="11.290714285714287" style="2" customWidth="1"/>
    <col min="4" max="7" width="11.290714285714287" style="24" customWidth="1"/>
    <col min="8" max="8" width="19.576428571428572" style="24" customWidth="1"/>
    <col min="9" max="9" width="9.719285714285713" style="24" customWidth="1"/>
    <col min="10" max="11" width="11.290714285714287" style="24" customWidth="1"/>
    <col min="12" max="12" width="17.719285714285714" style="24" customWidth="1"/>
    <col min="13" max="13" width="19.290714285714284" style="24" customWidth="1"/>
    <col min="14" max="14" width="12.290714285714287" style="2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519</v>
      </c>
      <c r="C1" s="56" t="s">
        <v>566</v>
      </c>
      <c r="D1" s="56" t="s">
        <v>517</v>
      </c>
      <c r="E1" s="56" t="s">
        <v>1594</v>
      </c>
      <c r="F1" s="56" t="s">
        <v>885</v>
      </c>
      <c r="G1" s="56" t="s">
        <v>17</v>
      </c>
      <c r="H1" s="56" t="s">
        <v>1595</v>
      </c>
      <c r="I1" s="56" t="s">
        <v>1596</v>
      </c>
      <c r="J1" s="56" t="s">
        <v>10</v>
      </c>
      <c r="K1" s="6" t="s">
        <v>12</v>
      </c>
      <c r="L1" s="61" t="s">
        <v>1597</v>
      </c>
      <c r="M1" s="61" t="s">
        <v>1598</v>
      </c>
      <c r="N1" s="56" t="s">
        <v>1599</v>
      </c>
      <c r="O1" s="4"/>
    </row>
    <row r="2" ht="17.25" customHeight="1" spans="1:16" x14ac:dyDescent="0.25">
      <c r="A2" s="17" t="s">
        <v>1600</v>
      </c>
      <c r="B2" s="32">
        <v>24</v>
      </c>
      <c r="C2" s="32">
        <v>8</v>
      </c>
      <c r="D2" s="32">
        <v>16</v>
      </c>
      <c r="E2" s="32">
        <v>44</v>
      </c>
      <c r="F2" s="32">
        <v>44</v>
      </c>
      <c r="G2" s="32">
        <v>10</v>
      </c>
      <c r="H2" s="32">
        <v>8</v>
      </c>
      <c r="I2" s="18"/>
      <c r="J2" s="32">
        <v>8</v>
      </c>
      <c r="K2" s="32">
        <v>8</v>
      </c>
      <c r="L2" s="18"/>
      <c r="M2" s="18"/>
      <c r="N2" s="36"/>
      <c r="O2" s="4"/>
    </row>
    <row r="3" ht="17.25" customHeight="1" spans="1:16" x14ac:dyDescent="0.25">
      <c r="A3" s="57" t="s">
        <v>171</v>
      </c>
      <c r="B3" s="58"/>
      <c r="C3" s="58"/>
      <c r="D3" s="58"/>
      <c r="E3" s="58"/>
      <c r="F3" s="58"/>
      <c r="G3" s="58"/>
      <c r="H3" s="58"/>
      <c r="I3" s="58"/>
      <c r="J3" s="58"/>
      <c r="K3" s="58"/>
      <c r="L3" s="70">
        <v>1</v>
      </c>
      <c r="M3" s="70">
        <v>1</v>
      </c>
      <c r="N3" s="58"/>
      <c r="O3" s="4"/>
    </row>
    <row r="4" ht="17.25" customHeight="1" spans="1:16" x14ac:dyDescent="0.25">
      <c r="A4" s="108" t="s">
        <v>377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237"/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4"/>
    </row>
    <row r="5" ht="17.25" customHeight="1" spans="1:16" x14ac:dyDescent="0.25">
      <c r="A5" s="85" t="s">
        <v>370</v>
      </c>
      <c r="B5" s="67">
        <v>14</v>
      </c>
      <c r="C5" s="94"/>
      <c r="D5" s="67">
        <v>6</v>
      </c>
      <c r="E5" s="67">
        <v>25</v>
      </c>
      <c r="F5" s="67">
        <v>25</v>
      </c>
      <c r="G5" s="67">
        <v>5</v>
      </c>
      <c r="H5" s="94"/>
      <c r="I5" s="94"/>
      <c r="J5" s="94"/>
      <c r="K5" s="94"/>
      <c r="L5" s="94"/>
      <c r="M5" s="94"/>
      <c r="N5" s="67">
        <v>2</v>
      </c>
      <c r="O5" s="4"/>
    </row>
    <row r="6" ht="17.25" customHeight="1" spans="1:16" x14ac:dyDescent="0.25">
      <c r="A6" s="108" t="s">
        <v>1425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237"/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4"/>
    </row>
    <row r="7" ht="17.25" customHeight="1" spans="1:16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08" t="s">
        <v>1428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109">
        <f>SUM(K11:K12)</f>
      </c>
      <c r="K8" s="109">
        <f>SUM(L11:L12)</f>
      </c>
      <c r="L8" s="109">
        <f>SUM(M11:M12)</f>
      </c>
      <c r="M8" s="109">
        <f>SUM(N11:N12)</f>
      </c>
      <c r="N8" s="109">
        <f>SUM(O11:O12)</f>
      </c>
      <c r="O8" s="4"/>
    </row>
    <row r="9" ht="17.25" customHeight="1" spans="1:16" x14ac:dyDescent="0.25">
      <c r="A9" s="17">
        <v>44565</v>
      </c>
      <c r="B9" s="32">
        <v>-34</v>
      </c>
      <c r="C9" s="18"/>
      <c r="D9" s="32">
        <v>-13</v>
      </c>
      <c r="E9" s="32">
        <v>-46</v>
      </c>
      <c r="F9" s="32">
        <v>-18</v>
      </c>
      <c r="G9" s="32">
        <v>-7</v>
      </c>
      <c r="H9" s="32">
        <v>-3</v>
      </c>
      <c r="I9" s="38">
        <v>-2</v>
      </c>
      <c r="J9" s="32">
        <v>-8</v>
      </c>
      <c r="K9" s="32">
        <v>-8</v>
      </c>
      <c r="L9" s="36"/>
      <c r="M9" s="36"/>
      <c r="N9" s="18"/>
      <c r="O9" s="4"/>
    </row>
    <row r="10" ht="17.25" customHeight="1" spans="1:16" x14ac:dyDescent="0.25">
      <c r="A10" s="108" t="s">
        <v>1438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75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36"/>
      <c r="I11" s="18"/>
      <c r="J11" s="36"/>
      <c r="K11" s="36"/>
      <c r="L11" s="36"/>
      <c r="M11" s="36"/>
      <c r="N11" s="18"/>
      <c r="O11" s="4"/>
    </row>
    <row r="12" ht="17.25" customHeight="1" spans="1:16" x14ac:dyDescent="0.25">
      <c r="A12" s="108" t="s">
        <v>1459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75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4"/>
    </row>
    <row r="13" ht="17.25" customHeight="1" spans="1:16" x14ac:dyDescent="0.25">
      <c r="A13" s="17">
        <v>44840</v>
      </c>
      <c r="B13" s="32">
        <v>-21</v>
      </c>
      <c r="C13" s="32">
        <v>-8</v>
      </c>
      <c r="D13" s="32">
        <v>-13</v>
      </c>
      <c r="E13" s="32">
        <v>-59</v>
      </c>
      <c r="F13" s="32">
        <v>-44</v>
      </c>
      <c r="G13" s="32">
        <v>-8</v>
      </c>
      <c r="H13" s="36"/>
      <c r="I13" s="32">
        <v>-3</v>
      </c>
      <c r="J13" s="36"/>
      <c r="K13" s="36"/>
      <c r="L13" s="36"/>
      <c r="M13" s="36"/>
      <c r="N13" s="32">
        <v>-7</v>
      </c>
      <c r="O13" s="4"/>
    </row>
    <row r="14" ht="17.25" customHeight="1" spans="1:16" x14ac:dyDescent="0.25">
      <c r="A14" s="108" t="s">
        <v>1460</v>
      </c>
      <c r="B14" s="75">
        <f>SUM(C17:C18)</f>
      </c>
      <c r="C14" s="109">
        <f>SUM(D17:D18)</f>
      </c>
      <c r="D14" s="75">
        <f>SUM(E17:E18)</f>
      </c>
      <c r="E14" s="75">
        <f>SUM(F17:F18)</f>
      </c>
      <c r="F14" s="109">
        <f>SUM(G17:G18)</f>
      </c>
      <c r="G14" s="109">
        <f>SUM(H17:H18)</f>
      </c>
      <c r="H14" s="109">
        <f>SUM(I17:I18)</f>
      </c>
      <c r="I14" s="75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75">
        <f>SUM(O17:O18)</f>
      </c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4"/>
    </row>
    <row r="16" ht="17.25" customHeight="1" spans="1:16" x14ac:dyDescent="0.25">
      <c r="A16" s="108" t="s">
        <v>1491</v>
      </c>
      <c r="B16" s="75">
        <f>SUM(C19:C20)</f>
      </c>
      <c r="C16" s="109">
        <f>SUM(D19:D20)</f>
      </c>
      <c r="D16" s="75">
        <f>SUM(E19:E20)</f>
      </c>
      <c r="E16" s="75">
        <f>SUM(F19:F20)</f>
      </c>
      <c r="F16" s="109">
        <f>SUM(G19:G20)</f>
      </c>
      <c r="G16" s="109">
        <f>SUM(H19:H20)</f>
      </c>
      <c r="H16" s="109">
        <f>SUM(I19:I20)</f>
      </c>
      <c r="I16" s="75">
        <f>SUM(J19:J20)</f>
      </c>
      <c r="J16" s="109">
        <f>SUM(K19:K20)</f>
      </c>
      <c r="K16" s="109">
        <f>SUM(L19:L20)</f>
      </c>
      <c r="L16" s="109">
        <f>SUM(M19:M20)</f>
      </c>
      <c r="M16" s="109">
        <f>SUM(N19:N20)</f>
      </c>
      <c r="N16" s="75">
        <f>SUM(O19:O20)</f>
      </c>
      <c r="O16" s="4"/>
    </row>
    <row r="17" ht="17.25" customHeight="1" spans="1:16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4"/>
    </row>
    <row r="18" ht="17.25" customHeight="1" spans="1:16" x14ac:dyDescent="0.25">
      <c r="A18" s="108" t="s">
        <v>1492</v>
      </c>
      <c r="B18" s="75">
        <f>SUM(C21:C22)</f>
      </c>
      <c r="C18" s="109">
        <f>SUM(D21:D22)</f>
      </c>
      <c r="D18" s="75">
        <f>SUM(E21:E22)</f>
      </c>
      <c r="E18" s="75">
        <f>SUM(F21:F22)</f>
      </c>
      <c r="F18" s="109">
        <f>SUM(G21:G22)</f>
      </c>
      <c r="G18" s="109">
        <f>SUM(H21:H22)</f>
      </c>
      <c r="H18" s="109">
        <f>SUM(I21:I22)</f>
      </c>
      <c r="I18" s="75">
        <f>SUM(J21:J22)</f>
      </c>
      <c r="J18" s="109">
        <f>SUM(K21:K22)</f>
      </c>
      <c r="K18" s="109">
        <f>SUM(L21:L22)</f>
      </c>
      <c r="L18" s="109">
        <f>SUM(M21:M22)</f>
      </c>
      <c r="M18" s="109">
        <f>SUM(N21:N22)</f>
      </c>
      <c r="N18" s="75">
        <f>SUM(O21:O22)</f>
      </c>
      <c r="O18" s="4"/>
    </row>
    <row r="19" ht="17.25" customHeight="1" spans="1:16" x14ac:dyDescent="0.2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</row>
    <row r="20" ht="17.25" customHeight="1" spans="1:16" x14ac:dyDescent="0.25">
      <c r="A20" s="108" t="s">
        <v>1493</v>
      </c>
      <c r="B20" s="75">
        <f>SUM(C23:C24)</f>
      </c>
      <c r="C20" s="109">
        <f>SUM(D23:D24)</f>
      </c>
      <c r="D20" s="75">
        <f>SUM(E23:E24)</f>
      </c>
      <c r="E20" s="75">
        <f>SUM(F23:F24)</f>
      </c>
      <c r="F20" s="109">
        <f>SUM(G23:G24)</f>
      </c>
      <c r="G20" s="109">
        <f>SUM(H23:H24)</f>
      </c>
      <c r="H20" s="109">
        <f>SUM(I23:I24)</f>
      </c>
      <c r="I20" s="75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75">
        <f>SUM(O23:O24)</f>
      </c>
      <c r="O20" s="4"/>
    </row>
    <row r="21" ht="17.25" customHeight="1" spans="1:16" x14ac:dyDescent="0.25">
      <c r="A21" s="17"/>
      <c r="B21" s="18"/>
      <c r="C21" s="18"/>
      <c r="D21" s="18"/>
      <c r="E21" s="18"/>
      <c r="F21" s="374"/>
      <c r="G21" s="18"/>
      <c r="H21" s="374"/>
      <c r="I21" s="18"/>
      <c r="J21" s="18"/>
      <c r="K21" s="18"/>
      <c r="L21" s="374"/>
      <c r="M21" s="374"/>
      <c r="N21" s="18"/>
      <c r="O21" s="4"/>
    </row>
    <row r="22" ht="17.25" customHeight="1" spans="1:16" x14ac:dyDescent="0.25">
      <c r="A22" s="108" t="s">
        <v>1494</v>
      </c>
      <c r="B22" s="75">
        <f>SUM(C25:C26)</f>
      </c>
      <c r="C22" s="109">
        <f>SUM(D25:D26)</f>
      </c>
      <c r="D22" s="75">
        <f>SUM(E25:E26)</f>
      </c>
      <c r="E22" s="75">
        <f>SUM(F25:F26)</f>
      </c>
      <c r="F22" s="109">
        <f>SUM(G25:G26)</f>
      </c>
      <c r="G22" s="109">
        <f>SUM(H25:H26)</f>
      </c>
      <c r="H22" s="109">
        <f>SUM(I25:I26)</f>
      </c>
      <c r="I22" s="75">
        <f>SUM(J25:J26)</f>
      </c>
      <c r="J22" s="109">
        <f>SUM(K25:K26)</f>
      </c>
      <c r="K22" s="109">
        <f>SUM(L25:L26)</f>
      </c>
      <c r="L22" s="109">
        <f>SUM(M25:M26)</f>
      </c>
      <c r="M22" s="109">
        <f>SUM(N25:N26)</f>
      </c>
      <c r="N22" s="75">
        <f>SUM(O25:O26)</f>
      </c>
      <c r="O22" s="4"/>
    </row>
    <row r="23" ht="17.25" customHeight="1" spans="1:16" x14ac:dyDescent="0.25">
      <c r="A23" s="48" t="s">
        <v>1601</v>
      </c>
      <c r="B23" s="50"/>
      <c r="C23" s="50"/>
      <c r="D23" s="50"/>
      <c r="E23" s="50"/>
      <c r="F23" s="50"/>
      <c r="G23" s="50"/>
      <c r="H23" s="49">
        <v>-5</v>
      </c>
      <c r="I23" s="577">
        <v>5</v>
      </c>
      <c r="J23" s="50"/>
      <c r="K23" s="50"/>
      <c r="L23" s="50"/>
      <c r="M23" s="50"/>
      <c r="N23" s="577">
        <v>5</v>
      </c>
      <c r="O23" s="4"/>
    </row>
    <row r="24" ht="17.25" customHeight="1" spans="1:16" x14ac:dyDescent="0.25">
      <c r="A24" s="272"/>
      <c r="B24" s="273"/>
      <c r="C24" s="273"/>
      <c r="D24" s="273"/>
      <c r="E24" s="273"/>
      <c r="F24" s="274">
        <v>-7</v>
      </c>
      <c r="G24" s="273"/>
      <c r="H24" s="273"/>
      <c r="I24" s="578"/>
      <c r="J24" s="273"/>
      <c r="K24" s="273"/>
      <c r="L24" s="274">
        <v>-1</v>
      </c>
      <c r="M24" s="274">
        <v>-1</v>
      </c>
      <c r="N24" s="578"/>
      <c r="O24" s="215" t="s">
        <v>757</v>
      </c>
    </row>
    <row r="25" ht="17.25" customHeight="1" spans="1:16" x14ac:dyDescent="0.25">
      <c r="A25" s="108" t="s">
        <v>1496</v>
      </c>
      <c r="B25" s="75">
        <f>SUM(C27:C29)</f>
      </c>
      <c r="C25" s="109">
        <f>SUM(D27:D29)</f>
      </c>
      <c r="D25" s="75">
        <f>SUM(E27:E29)</f>
      </c>
      <c r="E25" s="75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109">
        <f>SUM(M27:M29)</f>
      </c>
      <c r="M25" s="109">
        <f>SUM(N27:N29)</f>
      </c>
      <c r="N25" s="109">
        <f>SUM(O27:O29)</f>
      </c>
      <c r="O25" s="4"/>
    </row>
    <row r="26" ht="17.25" customHeight="1" spans="1:16" x14ac:dyDescent="0.25">
      <c r="A26" s="48"/>
      <c r="B26" s="50"/>
      <c r="C26" s="50"/>
      <c r="D26" s="50"/>
      <c r="E26" s="50"/>
      <c r="F26" s="50"/>
      <c r="G26" s="50"/>
      <c r="H26" s="50"/>
      <c r="I26" s="579"/>
      <c r="J26" s="50"/>
      <c r="K26" s="50"/>
      <c r="L26" s="50"/>
      <c r="M26" s="50"/>
      <c r="N26" s="579"/>
      <c r="O26" s="4"/>
    </row>
    <row r="27" ht="17.25" customHeight="1" spans="1:16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</row>
    <row r="28" ht="17.25" customHeight="1" spans="1:16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4"/>
    </row>
    <row r="29" ht="17.25" customHeight="1" spans="1:16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4"/>
    </row>
    <row r="30" ht="17.25" customHeight="1" spans="1:16" x14ac:dyDescent="0.25">
      <c r="A30" s="28" t="s">
        <v>1602</v>
      </c>
      <c r="B30" s="29"/>
      <c r="C30" s="182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4"/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6"/>
  <sheetViews>
    <sheetView workbookViewId="0" zoomScale="100" zoomScaleNormal="100"/>
  </sheetViews>
  <sheetFormatPr defaultRowHeight="15" outlineLevelRow="0" outlineLevelCol="0" x14ac:dyDescent="0.25"/>
  <cols>
    <col min="1" max="1" width="14.005" style="34" customWidth="1"/>
    <col min="2" max="2" width="10.862142857142858" style="2" customWidth="1"/>
    <col min="3" max="3" width="11.290714285714287" style="2" customWidth="1"/>
    <col min="4" max="6" width="10.862142857142858" style="2" customWidth="1"/>
    <col min="7" max="7" width="10.862142857142858" style="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63" t="s">
        <v>217</v>
      </c>
      <c r="C1" s="63" t="s">
        <v>227</v>
      </c>
      <c r="D1" s="63" t="s">
        <v>1537</v>
      </c>
      <c r="E1" s="63" t="s">
        <v>1538</v>
      </c>
      <c r="F1" s="63" t="s">
        <v>975</v>
      </c>
      <c r="G1" s="71"/>
      <c r="H1" s="4"/>
      <c r="I1" s="4"/>
    </row>
    <row r="2" ht="17.25" customHeight="1" spans="1:10" x14ac:dyDescent="0.25">
      <c r="A2" s="17" t="s">
        <v>986</v>
      </c>
      <c r="B2" s="32">
        <v>400</v>
      </c>
      <c r="C2" s="18"/>
      <c r="D2" s="18"/>
      <c r="E2" s="18"/>
      <c r="F2" s="18"/>
      <c r="G2" s="19"/>
      <c r="H2" s="4"/>
      <c r="I2" s="4"/>
    </row>
    <row r="3" ht="17.25" customHeight="1" spans="1:10" x14ac:dyDescent="0.25">
      <c r="A3" s="17" t="s">
        <v>986</v>
      </c>
      <c r="B3" s="32">
        <v>300</v>
      </c>
      <c r="C3" s="32">
        <v>150</v>
      </c>
      <c r="D3" s="32">
        <v>200</v>
      </c>
      <c r="E3" s="32">
        <v>35</v>
      </c>
      <c r="F3" s="32">
        <v>110</v>
      </c>
      <c r="G3" s="19"/>
      <c r="H3" s="4"/>
      <c r="I3" s="4"/>
    </row>
    <row r="4" ht="17.25" customHeight="1" spans="1:10" x14ac:dyDescent="0.25">
      <c r="A4" s="17" t="s">
        <v>288</v>
      </c>
      <c r="B4" s="32">
        <v>500</v>
      </c>
      <c r="C4" s="18"/>
      <c r="D4" s="32">
        <v>50</v>
      </c>
      <c r="E4" s="18"/>
      <c r="F4" s="18"/>
      <c r="G4" s="19"/>
      <c r="H4" s="4"/>
      <c r="I4" s="4"/>
    </row>
    <row r="5" ht="17.25" customHeight="1" spans="1:10" x14ac:dyDescent="0.25">
      <c r="A5" s="17" t="s">
        <v>235</v>
      </c>
      <c r="B5" s="18"/>
      <c r="C5" s="32">
        <v>150</v>
      </c>
      <c r="D5" s="32">
        <v>150</v>
      </c>
      <c r="E5" s="18"/>
      <c r="F5" s="18"/>
      <c r="G5" s="19"/>
      <c r="H5" s="4"/>
      <c r="I5" s="4"/>
    </row>
    <row r="6" ht="17.25" customHeight="1" spans="1:10" x14ac:dyDescent="0.25">
      <c r="A6" s="57">
        <v>45140</v>
      </c>
      <c r="B6" s="58"/>
      <c r="C6" s="58"/>
      <c r="D6" s="70">
        <v>-178</v>
      </c>
      <c r="E6" s="58"/>
      <c r="F6" s="70">
        <v>-5</v>
      </c>
      <c r="G6" s="60"/>
      <c r="H6" s="4"/>
      <c r="I6" s="4"/>
    </row>
    <row r="7" ht="17.25" customHeight="1" spans="1:10" x14ac:dyDescent="0.25">
      <c r="A7" s="108" t="s">
        <v>1603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373"/>
      <c r="H7" s="4"/>
      <c r="I7" s="4"/>
    </row>
    <row r="8" ht="17.25" customHeight="1" spans="1:10" x14ac:dyDescent="0.25">
      <c r="A8" s="85"/>
      <c r="B8" s="68"/>
      <c r="C8" s="68"/>
      <c r="D8" s="68"/>
      <c r="E8" s="68"/>
      <c r="F8" s="68"/>
      <c r="G8" s="66"/>
      <c r="H8" s="4"/>
      <c r="I8" s="4"/>
    </row>
    <row r="9" ht="17.25" customHeight="1" spans="1:10" x14ac:dyDescent="0.25">
      <c r="A9" s="108" t="s">
        <v>1604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  <c r="H9" s="4"/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9"/>
      <c r="H10" s="4"/>
      <c r="I10" s="4"/>
    </row>
    <row r="11" ht="17.25" customHeight="1" spans="1:10" x14ac:dyDescent="0.25">
      <c r="A11" s="108" t="s">
        <v>1605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373"/>
      <c r="H11" s="196" t="s">
        <v>1606</v>
      </c>
      <c r="I11" s="33" t="s">
        <v>1022</v>
      </c>
    </row>
    <row r="12" ht="17.25" customHeight="1" spans="1:10" x14ac:dyDescent="0.25">
      <c r="A12" s="17"/>
      <c r="B12" s="18"/>
      <c r="C12" s="18"/>
      <c r="D12" s="18"/>
      <c r="E12" s="18"/>
      <c r="F12" s="18"/>
      <c r="G12" s="19"/>
      <c r="H12" s="4"/>
      <c r="I12" s="4"/>
    </row>
    <row r="13" ht="17.25" customHeight="1" spans="1:10" x14ac:dyDescent="0.25">
      <c r="A13" s="108" t="s">
        <v>1607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373"/>
      <c r="H13" s="196" t="s">
        <v>1578</v>
      </c>
      <c r="I13" s="33" t="s">
        <v>1025</v>
      </c>
    </row>
    <row r="14" ht="17.25" customHeight="1" spans="1:10" x14ac:dyDescent="0.25">
      <c r="A14" s="170">
        <v>45113</v>
      </c>
      <c r="B14" s="32">
        <v>-50</v>
      </c>
      <c r="C14" s="32">
        <v>-155</v>
      </c>
      <c r="D14" s="18"/>
      <c r="E14" s="18"/>
      <c r="F14" s="18"/>
      <c r="G14" s="19"/>
      <c r="H14" s="4"/>
      <c r="I14" s="4"/>
    </row>
    <row r="15" ht="17.25" customHeight="1" spans="1:10" x14ac:dyDescent="0.25">
      <c r="A15" s="17">
        <v>45144</v>
      </c>
      <c r="B15" s="32">
        <v>-450</v>
      </c>
      <c r="C15" s="18"/>
      <c r="D15" s="18"/>
      <c r="E15" s="18"/>
      <c r="F15" s="18"/>
      <c r="G15" s="19"/>
      <c r="H15" s="4"/>
      <c r="I15" s="4"/>
    </row>
    <row r="16" ht="17.25" customHeight="1" spans="1:10" x14ac:dyDescent="0.25">
      <c r="A16" s="108" t="s">
        <v>1608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373"/>
      <c r="H16" s="354" t="s">
        <v>1578</v>
      </c>
      <c r="I16" s="407" t="s">
        <v>1025</v>
      </c>
    </row>
    <row r="17" ht="17.25" customHeight="1" spans="1:10" x14ac:dyDescent="0.25">
      <c r="A17" s="85" t="s">
        <v>297</v>
      </c>
      <c r="B17" s="32">
        <v>-133</v>
      </c>
      <c r="C17" s="32">
        <v>-88</v>
      </c>
      <c r="D17" s="32">
        <v>-26</v>
      </c>
      <c r="E17" s="32">
        <v>-1</v>
      </c>
      <c r="F17" s="36"/>
      <c r="G17" s="55"/>
      <c r="H17" s="4"/>
      <c r="I17" s="4"/>
    </row>
    <row r="18" ht="17.25" customHeight="1" spans="1:10" x14ac:dyDescent="0.25">
      <c r="A18" s="108" t="s">
        <v>1609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373"/>
      <c r="H18" s="354" t="s">
        <v>1578</v>
      </c>
      <c r="I18" s="407" t="s">
        <v>997</v>
      </c>
    </row>
    <row r="19" ht="17.25" customHeight="1" spans="1:10" x14ac:dyDescent="0.25">
      <c r="A19" s="85"/>
      <c r="B19" s="18"/>
      <c r="C19" s="18"/>
      <c r="D19" s="18"/>
      <c r="E19" s="18"/>
      <c r="F19" s="36"/>
      <c r="G19" s="55"/>
      <c r="H19" s="4"/>
      <c r="I19" s="4"/>
    </row>
    <row r="20" ht="17.25" customHeight="1" spans="1:10" x14ac:dyDescent="0.25">
      <c r="A20" s="108" t="s">
        <v>1610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73"/>
      <c r="H20" s="354" t="s">
        <v>1578</v>
      </c>
      <c r="I20" s="407" t="s">
        <v>1022</v>
      </c>
    </row>
    <row r="21" ht="17.25" customHeight="1" spans="1:10" x14ac:dyDescent="0.25">
      <c r="A21" s="17" t="s">
        <v>319</v>
      </c>
      <c r="B21" s="32">
        <v>-336</v>
      </c>
      <c r="C21" s="32">
        <v>-44</v>
      </c>
      <c r="D21" s="32">
        <v>-39</v>
      </c>
      <c r="E21" s="32">
        <v>-3</v>
      </c>
      <c r="F21" s="32">
        <v>-8</v>
      </c>
      <c r="G21" s="55"/>
      <c r="H21" s="4"/>
      <c r="I21" s="4"/>
    </row>
    <row r="22" ht="17.25" customHeight="1" spans="1:10" x14ac:dyDescent="0.25">
      <c r="A22" s="108" t="s">
        <v>1611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373"/>
      <c r="H22" s="354" t="s">
        <v>1578</v>
      </c>
      <c r="I22" s="407" t="s">
        <v>1025</v>
      </c>
    </row>
    <row r="23" ht="17.25" customHeight="1" spans="1:10" x14ac:dyDescent="0.25">
      <c r="A23" s="17" t="s">
        <v>882</v>
      </c>
      <c r="B23" s="32">
        <v>-39</v>
      </c>
      <c r="C23" s="32">
        <v>-2</v>
      </c>
      <c r="D23" s="32">
        <v>-83</v>
      </c>
      <c r="E23" s="32">
        <v>-8</v>
      </c>
      <c r="F23" s="32">
        <v>-6</v>
      </c>
      <c r="G23" s="55"/>
      <c r="H23" s="4"/>
      <c r="I23" s="4"/>
    </row>
    <row r="24" ht="17.25" customHeight="1" spans="1:10" x14ac:dyDescent="0.25">
      <c r="A24" s="57">
        <v>45117</v>
      </c>
      <c r="B24" s="32">
        <v>-11</v>
      </c>
      <c r="C24" s="32">
        <v>-1</v>
      </c>
      <c r="D24" s="32">
        <v>-69</v>
      </c>
      <c r="E24" s="36"/>
      <c r="F24" s="32">
        <v>-2</v>
      </c>
      <c r="G24" s="55"/>
      <c r="H24" s="4"/>
      <c r="I24" s="4"/>
    </row>
    <row r="25" ht="17.25" customHeight="1" spans="1:10" x14ac:dyDescent="0.25">
      <c r="A25" s="108" t="s">
        <v>1612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373"/>
      <c r="H25" s="354" t="s">
        <v>1578</v>
      </c>
      <c r="I25" s="4"/>
    </row>
    <row r="26" ht="17.25" customHeight="1" spans="1:10" x14ac:dyDescent="0.25">
      <c r="A26" s="57"/>
      <c r="B26" s="18"/>
      <c r="C26" s="18"/>
      <c r="D26" s="18"/>
      <c r="E26" s="36"/>
      <c r="F26" s="18"/>
      <c r="G26" s="55"/>
      <c r="H26" s="4"/>
      <c r="I26" s="4"/>
    </row>
    <row r="27" ht="17.25" customHeight="1" spans="1:10" x14ac:dyDescent="0.25">
      <c r="A27" s="194" t="s">
        <v>1613</v>
      </c>
      <c r="B27" s="175">
        <f>SUM(C30:C31)</f>
      </c>
      <c r="C27" s="175">
        <f>SUM(D30:D31)</f>
      </c>
      <c r="D27" s="175">
        <f>SUM(E30:E31)</f>
      </c>
      <c r="E27" s="175">
        <f>SUM(F30:F31)</f>
      </c>
      <c r="F27" s="175">
        <f>SUM(G30:G31)</f>
      </c>
      <c r="G27" s="177"/>
      <c r="H27" s="354" t="s">
        <v>1578</v>
      </c>
      <c r="I27" s="4"/>
    </row>
    <row r="28" ht="17.25" customHeight="1" spans="1:10" x14ac:dyDescent="0.25">
      <c r="A28" s="17" t="s">
        <v>348</v>
      </c>
      <c r="B28" s="36"/>
      <c r="C28" s="193">
        <v>-10</v>
      </c>
      <c r="D28" s="36"/>
      <c r="E28" s="36"/>
      <c r="F28" s="36"/>
      <c r="G28" s="55"/>
      <c r="H28" s="4"/>
      <c r="I28" s="4"/>
    </row>
    <row r="29" ht="17.25" customHeight="1" spans="1:10" x14ac:dyDescent="0.25">
      <c r="A29" s="194" t="s">
        <v>1614</v>
      </c>
      <c r="B29" s="175">
        <f>SUM(C32:C33)</f>
      </c>
      <c r="C29" s="175">
        <f>SUM(D32:D33)</f>
      </c>
      <c r="D29" s="175">
        <f>SUM(E32:E33)</f>
      </c>
      <c r="E29" s="175">
        <f>SUM(F32:F33)</f>
      </c>
      <c r="F29" s="175">
        <f>SUM(G32:G33)</f>
      </c>
      <c r="G29" s="177"/>
      <c r="H29" s="354" t="s">
        <v>1578</v>
      </c>
      <c r="I29" s="4"/>
    </row>
    <row r="30" ht="17.25" customHeight="1" spans="1:10" x14ac:dyDescent="0.25">
      <c r="A30" s="17"/>
      <c r="B30" s="36"/>
      <c r="C30" s="18"/>
      <c r="D30" s="36"/>
      <c r="E30" s="36"/>
      <c r="F30" s="36"/>
      <c r="G30" s="55"/>
      <c r="H30" s="4"/>
      <c r="I30" s="4"/>
    </row>
    <row r="31" ht="17.25" customHeight="1" spans="1:10" x14ac:dyDescent="0.25">
      <c r="A31" s="194" t="s">
        <v>1615</v>
      </c>
      <c r="B31" s="175">
        <f>SUM(C34:C35)</f>
      </c>
      <c r="C31" s="175">
        <f>SUM(D34:D35)</f>
      </c>
      <c r="D31" s="175">
        <f>SUM(E34:E35)</f>
      </c>
      <c r="E31" s="175">
        <f>SUM(F34:F35)</f>
      </c>
      <c r="F31" s="175">
        <f>SUM(G34:G35)</f>
      </c>
      <c r="G31" s="177"/>
      <c r="H31" s="354" t="s">
        <v>1578</v>
      </c>
      <c r="I31" s="4"/>
    </row>
    <row r="32" ht="17.25" customHeight="1" spans="1:10" x14ac:dyDescent="0.25">
      <c r="A32" s="17"/>
      <c r="B32" s="36"/>
      <c r="C32" s="18"/>
      <c r="D32" s="36"/>
      <c r="E32" s="36"/>
      <c r="F32" s="36"/>
      <c r="G32" s="55"/>
      <c r="H32" s="4"/>
      <c r="I32" s="4"/>
    </row>
    <row r="33" ht="17.25" customHeight="1" spans="1:10" x14ac:dyDescent="0.25">
      <c r="A33" s="194" t="s">
        <v>1616</v>
      </c>
      <c r="B33" s="175">
        <f>SUM(C36:C37)</f>
      </c>
      <c r="C33" s="175">
        <f>SUM(D36:D37)</f>
      </c>
      <c r="D33" s="175">
        <f>SUM(E36:E37)</f>
      </c>
      <c r="E33" s="175">
        <f>SUM(F36:F37)</f>
      </c>
      <c r="F33" s="175">
        <f>SUM(G36:G37)</f>
      </c>
      <c r="G33" s="177"/>
      <c r="H33" s="354" t="s">
        <v>1133</v>
      </c>
      <c r="I33" s="4"/>
    </row>
    <row r="34" ht="17.25" customHeight="1" spans="1:10" x14ac:dyDescent="0.25">
      <c r="A34" s="17"/>
      <c r="B34" s="36"/>
      <c r="C34" s="18"/>
      <c r="D34" s="36"/>
      <c r="E34" s="36"/>
      <c r="F34" s="36"/>
      <c r="G34" s="55"/>
      <c r="H34" s="4"/>
      <c r="I34" s="4"/>
    </row>
    <row r="35" ht="17.25" customHeight="1" spans="1:10" x14ac:dyDescent="0.25">
      <c r="A35" s="194" t="s">
        <v>1617</v>
      </c>
      <c r="B35" s="175">
        <f>SUM(C38:C39)</f>
      </c>
      <c r="C35" s="175">
        <f>SUM(D38:D39)</f>
      </c>
      <c r="D35" s="175">
        <f>SUM(E38:E39)</f>
      </c>
      <c r="E35" s="175">
        <f>SUM(F38:F39)</f>
      </c>
      <c r="F35" s="175">
        <f>SUM(G38:G39)</f>
      </c>
      <c r="G35" s="177"/>
      <c r="H35" s="354" t="s">
        <v>1133</v>
      </c>
      <c r="I35" s="4"/>
    </row>
    <row r="36" ht="17.25" customHeight="1" spans="1:10" x14ac:dyDescent="0.25">
      <c r="A36" s="17"/>
      <c r="B36" s="36"/>
      <c r="C36" s="18"/>
      <c r="D36" s="36"/>
      <c r="E36" s="36"/>
      <c r="F36" s="36"/>
      <c r="G36" s="55"/>
      <c r="H36" s="4"/>
      <c r="I36" s="4"/>
    </row>
    <row r="37" ht="17.25" customHeight="1" spans="1:10" x14ac:dyDescent="0.25">
      <c r="A37" s="194" t="s">
        <v>1618</v>
      </c>
      <c r="B37" s="175">
        <f>SUM(C40:C41)</f>
      </c>
      <c r="C37" s="175">
        <f>SUM(D40:D41)</f>
      </c>
      <c r="D37" s="175">
        <f>SUM(E40:E41)</f>
      </c>
      <c r="E37" s="175">
        <f>SUM(F40:F41)</f>
      </c>
      <c r="F37" s="175">
        <f>SUM(G40:G41)</f>
      </c>
      <c r="G37" s="177"/>
      <c r="H37" s="354" t="s">
        <v>1133</v>
      </c>
      <c r="I37" s="4"/>
    </row>
    <row r="38" ht="17.25" customHeight="1" spans="1:10" x14ac:dyDescent="0.25">
      <c r="A38" s="17"/>
      <c r="B38" s="36"/>
      <c r="C38" s="18"/>
      <c r="D38" s="36"/>
      <c r="E38" s="36"/>
      <c r="F38" s="36"/>
      <c r="G38" s="55"/>
      <c r="H38" s="4"/>
      <c r="I38" s="4"/>
    </row>
    <row r="39" ht="17.25" customHeight="1" spans="1:10" x14ac:dyDescent="0.25">
      <c r="A39" s="194" t="s">
        <v>1619</v>
      </c>
      <c r="B39" s="175">
        <f>SUM(C42:C43)</f>
      </c>
      <c r="C39" s="179">
        <f>SUM(D42:D43)</f>
      </c>
      <c r="D39" s="175">
        <f>SUM(E42:E43)</f>
      </c>
      <c r="E39" s="175">
        <f>SUM(F42:F43)</f>
      </c>
      <c r="F39" s="175">
        <f>SUM(G42:G43)</f>
      </c>
      <c r="G39" s="177"/>
      <c r="H39" s="354"/>
      <c r="I39" s="4"/>
    </row>
    <row r="40" ht="17.25" customHeight="1" spans="1:10" x14ac:dyDescent="0.25">
      <c r="A40" s="17"/>
      <c r="B40" s="36"/>
      <c r="C40" s="18"/>
      <c r="D40" s="36"/>
      <c r="E40" s="36"/>
      <c r="F40" s="36"/>
      <c r="G40" s="55"/>
      <c r="H40" s="4"/>
      <c r="I40" s="4"/>
    </row>
    <row r="41" ht="17.25" customHeight="1" spans="1:10" x14ac:dyDescent="0.25">
      <c r="A41" s="194" t="s">
        <v>1620</v>
      </c>
      <c r="B41" s="175">
        <f>SUM(C44:C45)</f>
      </c>
      <c r="C41" s="179">
        <f>SUM(D44:D45)</f>
      </c>
      <c r="D41" s="175">
        <f>SUM(E44:E45)</f>
      </c>
      <c r="E41" s="175">
        <f>SUM(F44:F45)</f>
      </c>
      <c r="F41" s="175">
        <f>SUM(G44:G45)</f>
      </c>
      <c r="G41" s="177"/>
      <c r="H41" s="354"/>
      <c r="I41" s="4"/>
    </row>
    <row r="42" ht="17.25" customHeight="1" spans="1:10" x14ac:dyDescent="0.25">
      <c r="A42" s="17"/>
      <c r="B42" s="36"/>
      <c r="C42" s="18"/>
      <c r="D42" s="36"/>
      <c r="E42" s="36"/>
      <c r="F42" s="36"/>
      <c r="G42" s="55"/>
      <c r="H42" s="4"/>
      <c r="I42" s="4"/>
    </row>
    <row r="43" ht="17.25" customHeight="1" spans="1:10" x14ac:dyDescent="0.25">
      <c r="A43" s="17"/>
      <c r="B43" s="18"/>
      <c r="C43" s="18"/>
      <c r="D43" s="18"/>
      <c r="E43" s="18"/>
      <c r="F43" s="18"/>
      <c r="G43" s="19"/>
      <c r="H43" s="4"/>
      <c r="I43" s="4"/>
    </row>
    <row r="44" ht="17.25" customHeight="1" spans="1:10" x14ac:dyDescent="0.25">
      <c r="A44" s="17"/>
      <c r="B44" s="18"/>
      <c r="C44" s="18"/>
      <c r="D44" s="18"/>
      <c r="E44" s="18"/>
      <c r="F44" s="18"/>
      <c r="G44" s="19"/>
      <c r="H44" s="4"/>
      <c r="I44" s="4"/>
    </row>
    <row r="45" ht="17.25" customHeight="1" spans="1:10" x14ac:dyDescent="0.25">
      <c r="A45" s="26"/>
      <c r="B45" s="27"/>
      <c r="C45" s="27"/>
      <c r="D45" s="27"/>
      <c r="E45" s="27"/>
      <c r="F45" s="27"/>
      <c r="G45" s="4"/>
      <c r="H45" s="4"/>
      <c r="I45" s="4"/>
    </row>
    <row r="46" ht="17.25" customHeight="1" spans="1:10" x14ac:dyDescent="0.25">
      <c r="A46" s="26"/>
      <c r="B46" s="63" t="s">
        <v>217</v>
      </c>
      <c r="C46" s="63" t="s">
        <v>227</v>
      </c>
      <c r="D46" s="63" t="s">
        <v>1537</v>
      </c>
      <c r="E46" s="63" t="s">
        <v>1538</v>
      </c>
      <c r="F46" s="63" t="s">
        <v>975</v>
      </c>
      <c r="G46" s="4"/>
      <c r="H46" s="4"/>
      <c r="I46" s="4"/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4" customWidth="1"/>
    <col min="3" max="8" width="11.290714285714287" style="24" customWidth="1"/>
    <col min="9" max="9" width="17.290714285714284" style="24" customWidth="1"/>
    <col min="10" max="13" width="10.005" style="24" customWidth="1"/>
    <col min="14" max="14" width="11.290714285714287" style="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56" t="s">
        <v>519</v>
      </c>
      <c r="C1" s="56" t="s">
        <v>1621</v>
      </c>
      <c r="D1" s="6" t="s">
        <v>12</v>
      </c>
      <c r="E1" s="56" t="s">
        <v>10</v>
      </c>
      <c r="F1" s="56" t="s">
        <v>1594</v>
      </c>
      <c r="G1" s="56" t="s">
        <v>885</v>
      </c>
      <c r="H1" s="56" t="s">
        <v>886</v>
      </c>
      <c r="I1" s="56" t="s">
        <v>1458</v>
      </c>
      <c r="J1" s="56" t="s">
        <v>18</v>
      </c>
      <c r="K1" s="56" t="s">
        <v>120</v>
      </c>
      <c r="L1" s="56" t="s">
        <v>205</v>
      </c>
      <c r="M1" s="56" t="s">
        <v>1073</v>
      </c>
      <c r="N1" s="59"/>
      <c r="O1" s="4"/>
    </row>
    <row r="2" ht="17.25" customHeight="1" spans="1:16" x14ac:dyDescent="0.25">
      <c r="A2" s="57" t="s">
        <v>208</v>
      </c>
      <c r="B2" s="70">
        <v>24</v>
      </c>
      <c r="C2" s="70">
        <v>4</v>
      </c>
      <c r="D2" s="70">
        <v>24</v>
      </c>
      <c r="E2" s="70">
        <v>8</v>
      </c>
      <c r="F2" s="70">
        <v>24</v>
      </c>
      <c r="G2" s="70">
        <v>24</v>
      </c>
      <c r="H2" s="58"/>
      <c r="I2" s="58"/>
      <c r="J2" s="58"/>
      <c r="K2" s="58"/>
      <c r="L2" s="58"/>
      <c r="M2" s="58"/>
      <c r="N2" s="60"/>
      <c r="O2" s="33" t="s">
        <v>1622</v>
      </c>
    </row>
    <row r="3" ht="17.25" customHeight="1" spans="1:16" x14ac:dyDescent="0.25">
      <c r="A3" s="108" t="s">
        <v>1493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42"/>
      <c r="I3" s="42"/>
      <c r="J3" s="42"/>
      <c r="K3" s="42"/>
      <c r="L3" s="42"/>
      <c r="M3" s="42"/>
      <c r="N3" s="54"/>
      <c r="O3" s="4"/>
    </row>
    <row r="4" ht="17.25" customHeight="1" spans="1:16" x14ac:dyDescent="0.25">
      <c r="A4" s="85">
        <v>44661</v>
      </c>
      <c r="B4" s="67">
        <v>20</v>
      </c>
      <c r="C4" s="68"/>
      <c r="D4" s="67">
        <v>30</v>
      </c>
      <c r="E4" s="68"/>
      <c r="F4" s="67">
        <v>40</v>
      </c>
      <c r="G4" s="68"/>
      <c r="H4" s="67">
        <v>40</v>
      </c>
      <c r="I4" s="67">
        <v>5</v>
      </c>
      <c r="J4" s="67">
        <v>10</v>
      </c>
      <c r="K4" s="67">
        <v>10</v>
      </c>
      <c r="L4" s="68"/>
      <c r="M4" s="68"/>
      <c r="N4" s="66"/>
      <c r="O4" s="4"/>
    </row>
    <row r="5" ht="17.25" customHeight="1" spans="1:16" x14ac:dyDescent="0.25">
      <c r="A5" s="17">
        <v>44691</v>
      </c>
      <c r="B5" s="18"/>
      <c r="C5" s="18"/>
      <c r="D5" s="32">
        <v>16</v>
      </c>
      <c r="E5" s="18"/>
      <c r="F5" s="18"/>
      <c r="G5" s="18"/>
      <c r="H5" s="18"/>
      <c r="I5" s="18"/>
      <c r="J5" s="18"/>
      <c r="K5" s="18"/>
      <c r="L5" s="32">
        <v>48</v>
      </c>
      <c r="M5" s="32">
        <v>20</v>
      </c>
      <c r="N5" s="19"/>
      <c r="O5" s="33" t="s">
        <v>1623</v>
      </c>
    </row>
    <row r="6" ht="17.25" customHeight="1" spans="1:16" x14ac:dyDescent="0.25">
      <c r="A6" s="17" t="s">
        <v>82</v>
      </c>
      <c r="B6" s="32">
        <v>-44</v>
      </c>
      <c r="C6" s="32">
        <v>-4</v>
      </c>
      <c r="D6" s="18"/>
      <c r="E6" s="18"/>
      <c r="F6" s="32">
        <v>-62</v>
      </c>
      <c r="G6" s="32">
        <v>-15</v>
      </c>
      <c r="H6" s="32">
        <v>-40</v>
      </c>
      <c r="I6" s="32">
        <v>-5</v>
      </c>
      <c r="J6" s="18"/>
      <c r="K6" s="18"/>
      <c r="L6" s="18"/>
      <c r="M6" s="18"/>
      <c r="N6" s="19"/>
      <c r="O6" s="33" t="s">
        <v>1623</v>
      </c>
    </row>
    <row r="7" ht="17.25" customHeight="1" spans="1:16" x14ac:dyDescent="0.25">
      <c r="A7" s="108" t="s">
        <v>1494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109">
        <f>SUM(I9:I12)</f>
      </c>
      <c r="I7" s="109">
        <f>SUM(J9:J12)</f>
      </c>
      <c r="J7" s="109">
        <f>SUM(K9:K12)</f>
      </c>
      <c r="K7" s="109">
        <f>SUM(L9:L12)</f>
      </c>
      <c r="L7" s="109">
        <f>SUM(M9:M12)</f>
      </c>
      <c r="M7" s="109">
        <f>SUM(N9:N12)</f>
      </c>
      <c r="N7" s="398"/>
      <c r="O7" s="4"/>
    </row>
    <row r="8" ht="17.25" customHeight="1" spans="1:16" x14ac:dyDescent="0.25">
      <c r="A8" s="17" t="s">
        <v>285</v>
      </c>
      <c r="B8" s="18"/>
      <c r="C8" s="18"/>
      <c r="D8" s="32">
        <v>-44</v>
      </c>
      <c r="E8" s="32">
        <v>-9</v>
      </c>
      <c r="F8" s="32">
        <v>-1</v>
      </c>
      <c r="G8" s="18"/>
      <c r="H8" s="32">
        <v>-2</v>
      </c>
      <c r="I8" s="18"/>
      <c r="J8" s="32">
        <v>-10</v>
      </c>
      <c r="K8" s="32">
        <v>-9</v>
      </c>
      <c r="L8" s="32">
        <v>-50</v>
      </c>
      <c r="M8" s="32">
        <v>-20</v>
      </c>
      <c r="N8" s="19"/>
      <c r="O8" s="33" t="s">
        <v>1624</v>
      </c>
    </row>
    <row r="9" ht="17.25" customHeight="1" spans="1:16" x14ac:dyDescent="0.25">
      <c r="A9" s="108" t="s">
        <v>1496</v>
      </c>
      <c r="B9" s="109">
        <f>SUM(C13:C14)</f>
      </c>
      <c r="C9" s="109">
        <f>SUM(D13:D14)</f>
      </c>
      <c r="D9" s="109">
        <f>SUM(E13:E14)</f>
      </c>
      <c r="E9" s="75">
        <f>SUM(F13:F14)</f>
      </c>
      <c r="F9" s="109">
        <f>SUM(G13:G14)</f>
      </c>
      <c r="G9" s="109">
        <f>SUM(H13:H14)</f>
      </c>
      <c r="H9" s="75">
        <f>SUM(I13:I14)</f>
      </c>
      <c r="I9" s="109">
        <f>SUM(J13:J14)</f>
      </c>
      <c r="J9" s="109">
        <f>SUM(K13:K14)</f>
      </c>
      <c r="K9" s="109">
        <f>SUM(L13:L14)</f>
      </c>
      <c r="L9" s="75">
        <f>SUM(M13:M14)</f>
      </c>
      <c r="M9" s="109">
        <f>SUM(N13:N14)</f>
      </c>
      <c r="N9" s="398"/>
      <c r="O9" s="4"/>
    </row>
    <row r="10" ht="17.25" customHeight="1" spans="1:16" x14ac:dyDescent="0.25">
      <c r="A10" s="48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1"/>
      <c r="O10" s="4"/>
    </row>
    <row r="11" ht="17.25" customHeight="1" spans="1:16" x14ac:dyDescent="0.25">
      <c r="A11" s="108" t="s">
        <v>1497</v>
      </c>
      <c r="B11" s="109">
        <f>SUM(C15:C16)</f>
      </c>
      <c r="C11" s="109">
        <f>SUM(D15:D16)</f>
      </c>
      <c r="D11" s="109">
        <f>SUM(E15:E16)</f>
      </c>
      <c r="E11" s="75">
        <f>SUM(F15:F16)</f>
      </c>
      <c r="F11" s="109">
        <f>SUM(G15:G16)</f>
      </c>
      <c r="G11" s="109">
        <f>SUM(H15:H16)</f>
      </c>
      <c r="H11" s="75">
        <f>SUM(I15:I16)</f>
      </c>
      <c r="I11" s="109">
        <f>SUM(J15:J16)</f>
      </c>
      <c r="J11" s="109">
        <f>SUM(K15:K16)</f>
      </c>
      <c r="K11" s="109">
        <f>SUM(L15:L16)</f>
      </c>
      <c r="L11" s="75">
        <f>SUM(M15:M16)</f>
      </c>
      <c r="M11" s="109">
        <f>SUM(N15:N16)</f>
      </c>
      <c r="N11" s="398"/>
      <c r="O11" s="4"/>
    </row>
    <row r="12" ht="17.25" customHeight="1" spans="1:16" x14ac:dyDescent="0.25">
      <c r="A12" s="580">
        <v>44927</v>
      </c>
      <c r="B12" s="562"/>
      <c r="C12" s="562"/>
      <c r="D12" s="563">
        <v>-26</v>
      </c>
      <c r="E12" s="562"/>
      <c r="F12" s="562"/>
      <c r="G12" s="562"/>
      <c r="H12" s="562"/>
      <c r="I12" s="562"/>
      <c r="J12" s="562"/>
      <c r="K12" s="562"/>
      <c r="L12" s="562"/>
      <c r="M12" s="562"/>
      <c r="N12" s="581"/>
      <c r="O12" s="4"/>
    </row>
    <row r="13" ht="17.25" customHeight="1" spans="1:16" x14ac:dyDescent="0.25">
      <c r="A13" s="48" t="s">
        <v>288</v>
      </c>
      <c r="B13" s="50"/>
      <c r="C13" s="50"/>
      <c r="D13" s="50"/>
      <c r="E13" s="50"/>
      <c r="F13" s="49">
        <v>-1</v>
      </c>
      <c r="G13" s="49">
        <v>-9</v>
      </c>
      <c r="H13" s="50"/>
      <c r="I13" s="50"/>
      <c r="J13" s="50"/>
      <c r="K13" s="49">
        <v>-1</v>
      </c>
      <c r="L13" s="50"/>
      <c r="M13" s="50"/>
      <c r="N13" s="51"/>
      <c r="O13" s="215" t="s">
        <v>757</v>
      </c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17"/>
      <c r="B16" s="18"/>
      <c r="C16" s="18"/>
      <c r="D16" s="38">
        <f>SUM(E17:E18)</f>
      </c>
      <c r="E16" s="18"/>
      <c r="F16" s="18"/>
      <c r="G16" s="18"/>
      <c r="H16" s="18"/>
      <c r="I16" s="18"/>
      <c r="J16" s="18"/>
      <c r="K16" s="18"/>
      <c r="L16" s="18"/>
      <c r="M16" s="18"/>
      <c r="N16" s="19"/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4"/>
      <c r="O17" s="4"/>
    </row>
    <row r="18" ht="17.25" customHeight="1" spans="1:16" x14ac:dyDescent="0.25">
      <c r="A18" s="300" t="s">
        <v>1625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4"/>
      <c r="O18" s="4"/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4" customWidth="1"/>
    <col min="3" max="3" width="11.290714285714287" style="24" customWidth="1"/>
    <col min="4" max="18" width="10.862142857142858" style="24" customWidth="1"/>
    <col min="19" max="19" width="12.43357142857143" style="4" customWidth="1"/>
  </cols>
  <sheetData>
    <row r="1" ht="17.25" customHeight="1" spans="1:20" x14ac:dyDescent="0.25">
      <c r="A1" s="184" t="s">
        <v>0</v>
      </c>
      <c r="B1" s="503" t="s">
        <v>46</v>
      </c>
      <c r="C1" s="63" t="s">
        <v>8</v>
      </c>
      <c r="D1" s="63" t="s">
        <v>13</v>
      </c>
      <c r="E1" s="63" t="s">
        <v>11</v>
      </c>
      <c r="F1" s="63" t="s">
        <v>9</v>
      </c>
      <c r="G1" s="63" t="s">
        <v>220</v>
      </c>
      <c r="H1" s="63" t="s">
        <v>221</v>
      </c>
      <c r="I1" s="63" t="s">
        <v>1594</v>
      </c>
      <c r="J1" s="63" t="s">
        <v>567</v>
      </c>
      <c r="K1" s="63" t="s">
        <v>568</v>
      </c>
      <c r="L1" s="63" t="s">
        <v>566</v>
      </c>
      <c r="M1" s="63" t="s">
        <v>519</v>
      </c>
      <c r="N1" s="63" t="s">
        <v>885</v>
      </c>
      <c r="O1" s="63" t="s">
        <v>974</v>
      </c>
      <c r="P1" s="63" t="s">
        <v>975</v>
      </c>
      <c r="Q1" s="64" t="s">
        <v>379</v>
      </c>
      <c r="R1" s="582"/>
      <c r="S1" s="4"/>
    </row>
    <row r="2" ht="17.25" customHeight="1" spans="1:20" x14ac:dyDescent="0.25">
      <c r="A2" s="17">
        <v>45202</v>
      </c>
      <c r="B2" s="32">
        <v>100</v>
      </c>
      <c r="C2" s="32">
        <v>100</v>
      </c>
      <c r="D2" s="32">
        <v>60</v>
      </c>
      <c r="E2" s="32">
        <v>200</v>
      </c>
      <c r="F2" s="32">
        <v>200</v>
      </c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4"/>
    </row>
    <row r="3" ht="17.25" customHeight="1" spans="1:20" x14ac:dyDescent="0.25">
      <c r="A3" s="85" t="s">
        <v>1626</v>
      </c>
      <c r="B3" s="18"/>
      <c r="C3" s="18"/>
      <c r="D3" s="32">
        <v>200</v>
      </c>
      <c r="E3" s="18"/>
      <c r="F3" s="18"/>
      <c r="G3" s="32">
        <v>100</v>
      </c>
      <c r="H3" s="32">
        <v>100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4"/>
    </row>
    <row r="4" ht="17.25" customHeight="1" spans="1:20" x14ac:dyDescent="0.25">
      <c r="A4" s="17" t="s">
        <v>342</v>
      </c>
      <c r="B4" s="36"/>
      <c r="C4" s="36"/>
      <c r="D4" s="36"/>
      <c r="E4" s="36"/>
      <c r="F4" s="36"/>
      <c r="G4" s="36"/>
      <c r="H4" s="36"/>
      <c r="I4" s="32">
        <v>400</v>
      </c>
      <c r="J4" s="32">
        <v>184</v>
      </c>
      <c r="K4" s="32">
        <v>184</v>
      </c>
      <c r="L4" s="32">
        <v>133</v>
      </c>
      <c r="M4" s="32">
        <v>183</v>
      </c>
      <c r="N4" s="18"/>
      <c r="O4" s="18"/>
      <c r="P4" s="18"/>
      <c r="Q4" s="18"/>
      <c r="R4" s="36"/>
      <c r="S4" s="4"/>
    </row>
    <row r="5" ht="17.25" customHeight="1" spans="1:20" x14ac:dyDescent="0.25">
      <c r="A5" s="17">
        <v>44930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32">
        <v>100</v>
      </c>
      <c r="O5" s="18"/>
      <c r="P5" s="18"/>
      <c r="Q5" s="18"/>
      <c r="R5" s="18"/>
      <c r="S5" s="4"/>
    </row>
    <row r="6" ht="17.25" customHeight="1" spans="1:20" x14ac:dyDescent="0.25">
      <c r="A6" s="57">
        <v>45081</v>
      </c>
      <c r="B6" s="58"/>
      <c r="C6" s="58"/>
      <c r="D6" s="58"/>
      <c r="E6" s="58"/>
      <c r="F6" s="58"/>
      <c r="G6" s="58"/>
      <c r="H6" s="58"/>
      <c r="I6" s="70">
        <v>200</v>
      </c>
      <c r="J6" s="70">
        <v>150</v>
      </c>
      <c r="K6" s="70">
        <v>200</v>
      </c>
      <c r="L6" s="70">
        <v>100</v>
      </c>
      <c r="M6" s="70">
        <v>100</v>
      </c>
      <c r="N6" s="70">
        <v>200</v>
      </c>
      <c r="O6" s="58"/>
      <c r="P6" s="58"/>
      <c r="Q6" s="58"/>
      <c r="R6" s="58"/>
      <c r="S6" s="4"/>
    </row>
    <row r="7" ht="17.25" customHeight="1" spans="1:20" x14ac:dyDescent="0.25">
      <c r="A7" s="108" t="s">
        <v>1627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508"/>
      <c r="P7" s="508"/>
      <c r="Q7" s="508"/>
      <c r="R7" s="110"/>
      <c r="S7" s="33" t="s">
        <v>1075</v>
      </c>
    </row>
    <row r="8" ht="17.25" customHeight="1" spans="1:20" x14ac:dyDescent="0.25">
      <c r="A8" s="17">
        <v>45234</v>
      </c>
      <c r="B8" s="68"/>
      <c r="C8" s="68"/>
      <c r="D8" s="68"/>
      <c r="E8" s="68"/>
      <c r="F8" s="68"/>
      <c r="G8" s="68"/>
      <c r="H8" s="68"/>
      <c r="I8" s="68"/>
      <c r="J8" s="68"/>
      <c r="K8" s="67">
        <v>300</v>
      </c>
      <c r="L8" s="67">
        <v>200</v>
      </c>
      <c r="M8" s="67">
        <v>100</v>
      </c>
      <c r="N8" s="67">
        <v>200</v>
      </c>
      <c r="O8" s="68"/>
      <c r="P8" s="68"/>
      <c r="Q8" s="68"/>
      <c r="R8" s="68"/>
      <c r="S8" s="4"/>
    </row>
    <row r="9" ht="17.25" customHeight="1" spans="1:20" x14ac:dyDescent="0.25">
      <c r="A9" s="85">
        <v>44962</v>
      </c>
      <c r="B9" s="94"/>
      <c r="C9" s="94"/>
      <c r="D9" s="94"/>
      <c r="E9" s="94"/>
      <c r="F9" s="94"/>
      <c r="G9" s="94"/>
      <c r="H9" s="94"/>
      <c r="I9" s="67">
        <v>500</v>
      </c>
      <c r="J9" s="67">
        <v>25</v>
      </c>
      <c r="K9" s="67">
        <v>150</v>
      </c>
      <c r="L9" s="94"/>
      <c r="M9" s="67">
        <v>250</v>
      </c>
      <c r="N9" s="94"/>
      <c r="O9" s="67">
        <v>125</v>
      </c>
      <c r="P9" s="68"/>
      <c r="Q9" s="68"/>
      <c r="R9" s="94"/>
      <c r="S9" s="4"/>
    </row>
    <row r="10" ht="17.25" customHeight="1" spans="1:20" x14ac:dyDescent="0.25">
      <c r="A10" s="85">
        <v>44990</v>
      </c>
      <c r="B10" s="94"/>
      <c r="C10" s="94"/>
      <c r="D10" s="94"/>
      <c r="E10" s="94"/>
      <c r="F10" s="94"/>
      <c r="G10" s="94"/>
      <c r="H10" s="94"/>
      <c r="I10" s="94"/>
      <c r="J10" s="67">
        <v>75</v>
      </c>
      <c r="K10" s="67">
        <v>75</v>
      </c>
      <c r="L10" s="67">
        <v>33</v>
      </c>
      <c r="M10" s="67">
        <v>350</v>
      </c>
      <c r="N10" s="67">
        <v>100</v>
      </c>
      <c r="O10" s="67">
        <v>75</v>
      </c>
      <c r="P10" s="67">
        <v>75</v>
      </c>
      <c r="Q10" s="68"/>
      <c r="R10" s="94"/>
      <c r="S10" s="4"/>
    </row>
    <row r="11" ht="17.25" customHeight="1" spans="1:20" x14ac:dyDescent="0.25">
      <c r="A11" s="17">
        <v>45143</v>
      </c>
      <c r="B11" s="68"/>
      <c r="C11" s="68"/>
      <c r="D11" s="68"/>
      <c r="E11" s="68"/>
      <c r="F11" s="68"/>
      <c r="G11" s="68"/>
      <c r="H11" s="68"/>
      <c r="I11" s="67">
        <v>400</v>
      </c>
      <c r="J11" s="67">
        <v>75</v>
      </c>
      <c r="K11" s="67">
        <v>75</v>
      </c>
      <c r="L11" s="67">
        <v>200</v>
      </c>
      <c r="M11" s="67">
        <v>150</v>
      </c>
      <c r="N11" s="68"/>
      <c r="O11" s="67">
        <v>75</v>
      </c>
      <c r="P11" s="67">
        <v>75</v>
      </c>
      <c r="Q11" s="68"/>
      <c r="R11" s="68"/>
      <c r="S11" s="4"/>
    </row>
    <row r="12" ht="17.25" customHeight="1" spans="1:20" x14ac:dyDescent="0.25">
      <c r="A12" s="85">
        <v>45174</v>
      </c>
      <c r="B12" s="68"/>
      <c r="C12" s="68"/>
      <c r="D12" s="68"/>
      <c r="E12" s="68"/>
      <c r="F12" s="68"/>
      <c r="G12" s="68"/>
      <c r="H12" s="68"/>
      <c r="I12" s="67">
        <v>200</v>
      </c>
      <c r="J12" s="67">
        <v>20</v>
      </c>
      <c r="K12" s="68"/>
      <c r="L12" s="67">
        <v>200</v>
      </c>
      <c r="M12" s="67">
        <v>200</v>
      </c>
      <c r="N12" s="68"/>
      <c r="O12" s="67">
        <v>200</v>
      </c>
      <c r="P12" s="67">
        <v>220</v>
      </c>
      <c r="Q12" s="68"/>
      <c r="R12" s="68"/>
      <c r="S12" s="4"/>
    </row>
    <row r="13" ht="17.25" customHeight="1" spans="1:20" x14ac:dyDescent="0.25">
      <c r="A13" s="108" t="s">
        <v>1628</v>
      </c>
      <c r="B13" s="109">
        <f>SUM(C12:C17)</f>
      </c>
      <c r="C13" s="109">
        <f>SUM(D12:D17)</f>
      </c>
      <c r="D13" s="109">
        <f>SUM(E12:E17)</f>
      </c>
      <c r="E13" s="109">
        <f>SUM(F12:F17)</f>
      </c>
      <c r="F13" s="109">
        <f>SUM(G12:G17)</f>
      </c>
      <c r="G13" s="109">
        <f>SUM(H12:H17)</f>
      </c>
      <c r="H13" s="109">
        <f>SUM(I12:I17)</f>
      </c>
      <c r="I13" s="109">
        <f>SUM(J12:J17)</f>
      </c>
      <c r="J13" s="109">
        <f>SUM(K12:K17)</f>
      </c>
      <c r="K13" s="109">
        <f>SUM(L12:L17)</f>
      </c>
      <c r="L13" s="109">
        <f>SUM(M12:M17)</f>
      </c>
      <c r="M13" s="109">
        <f>SUM(N12:N17)</f>
      </c>
      <c r="N13" s="109">
        <f>SUM(O12:O17)</f>
      </c>
      <c r="O13" s="109">
        <f>SUM(P12:P17)</f>
      </c>
      <c r="P13" s="109">
        <f>SUM(Q12:Q17)</f>
      </c>
      <c r="Q13" s="237"/>
      <c r="R13" s="109">
        <f>SUM(S12:S17)</f>
      </c>
      <c r="S13" s="4"/>
    </row>
    <row r="14" ht="17.25" customHeight="1" spans="1:20" x14ac:dyDescent="0.25">
      <c r="A14" s="17">
        <v>45235</v>
      </c>
      <c r="B14" s="94"/>
      <c r="C14" s="94"/>
      <c r="D14" s="94"/>
      <c r="E14" s="94"/>
      <c r="F14" s="94"/>
      <c r="G14" s="94"/>
      <c r="H14" s="94"/>
      <c r="I14" s="67">
        <v>800</v>
      </c>
      <c r="J14" s="94"/>
      <c r="K14" s="94"/>
      <c r="L14" s="94"/>
      <c r="M14" s="67">
        <v>200</v>
      </c>
      <c r="N14" s="67">
        <v>53</v>
      </c>
      <c r="O14" s="67">
        <v>100</v>
      </c>
      <c r="P14" s="67">
        <v>100</v>
      </c>
      <c r="Q14" s="68"/>
      <c r="R14" s="94"/>
      <c r="S14" s="4"/>
    </row>
    <row r="15" ht="17.25" customHeight="1" spans="1:20" x14ac:dyDescent="0.25">
      <c r="A15" s="85" t="s">
        <v>1629</v>
      </c>
      <c r="B15" s="94"/>
      <c r="C15" s="94"/>
      <c r="D15" s="94"/>
      <c r="E15" s="94"/>
      <c r="F15" s="94"/>
      <c r="G15" s="94"/>
      <c r="H15" s="94"/>
      <c r="I15" s="94"/>
      <c r="J15" s="67">
        <v>100</v>
      </c>
      <c r="K15" s="67">
        <v>100</v>
      </c>
      <c r="L15" s="94"/>
      <c r="M15" s="94"/>
      <c r="N15" s="94"/>
      <c r="O15" s="67">
        <v>100</v>
      </c>
      <c r="P15" s="67">
        <v>100</v>
      </c>
      <c r="Q15" s="68"/>
      <c r="R15" s="94"/>
      <c r="S15" s="4"/>
    </row>
    <row r="16" ht="17.25" customHeight="1" spans="1:20" x14ac:dyDescent="0.25">
      <c r="A16" s="85" t="s">
        <v>1630</v>
      </c>
      <c r="B16" s="94"/>
      <c r="C16" s="94"/>
      <c r="D16" s="94"/>
      <c r="E16" s="94"/>
      <c r="F16" s="94"/>
      <c r="G16" s="94"/>
      <c r="H16" s="94"/>
      <c r="I16" s="67">
        <v>550</v>
      </c>
      <c r="J16" s="67">
        <v>30</v>
      </c>
      <c r="K16" s="67">
        <v>64</v>
      </c>
      <c r="L16" s="67">
        <v>133</v>
      </c>
      <c r="M16" s="67">
        <v>100</v>
      </c>
      <c r="N16" s="94"/>
      <c r="O16" s="67">
        <v>170</v>
      </c>
      <c r="P16" s="67">
        <v>100</v>
      </c>
      <c r="Q16" s="68"/>
      <c r="R16" s="94"/>
      <c r="S16" s="4"/>
    </row>
    <row r="17" ht="17.25" customHeight="1" spans="1:20" x14ac:dyDescent="0.25">
      <c r="A17" s="17" t="s">
        <v>1631</v>
      </c>
      <c r="B17" s="94"/>
      <c r="C17" s="94"/>
      <c r="D17" s="94"/>
      <c r="E17" s="94"/>
      <c r="F17" s="94"/>
      <c r="G17" s="94"/>
      <c r="H17" s="94"/>
      <c r="I17" s="67">
        <v>250</v>
      </c>
      <c r="J17" s="94"/>
      <c r="K17" s="67">
        <v>130</v>
      </c>
      <c r="L17" s="94"/>
      <c r="M17" s="94"/>
      <c r="N17" s="94"/>
      <c r="O17" s="94"/>
      <c r="P17" s="67">
        <v>120</v>
      </c>
      <c r="Q17" s="68"/>
      <c r="R17" s="94"/>
      <c r="S17" s="4"/>
    </row>
    <row r="18" ht="17.25" customHeight="1" spans="1:20" x14ac:dyDescent="0.25">
      <c r="A18" s="85" t="s">
        <v>1062</v>
      </c>
      <c r="B18" s="94"/>
      <c r="C18" s="94"/>
      <c r="D18" s="94"/>
      <c r="E18" s="94"/>
      <c r="F18" s="94"/>
      <c r="G18" s="94"/>
      <c r="H18" s="94"/>
      <c r="I18" s="67">
        <v>1000</v>
      </c>
      <c r="J18" s="67">
        <v>182</v>
      </c>
      <c r="K18" s="67">
        <v>150</v>
      </c>
      <c r="L18" s="94"/>
      <c r="M18" s="94"/>
      <c r="N18" s="94"/>
      <c r="O18" s="67">
        <v>182</v>
      </c>
      <c r="P18" s="67">
        <v>150</v>
      </c>
      <c r="Q18" s="68"/>
      <c r="R18" s="94"/>
      <c r="S18" s="4"/>
    </row>
    <row r="19" ht="17.25" customHeight="1" spans="1:20" x14ac:dyDescent="0.25">
      <c r="A19" s="85" t="s">
        <v>1632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32">
        <v>203</v>
      </c>
      <c r="N19" s="18"/>
      <c r="O19" s="18"/>
      <c r="P19" s="18"/>
      <c r="Q19" s="18"/>
      <c r="R19" s="18"/>
      <c r="S19" s="4"/>
    </row>
    <row r="20" ht="17.25" customHeight="1" spans="1:20" x14ac:dyDescent="0.25">
      <c r="A20" s="85" t="s">
        <v>1038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32">
        <v>200</v>
      </c>
      <c r="N20" s="18"/>
      <c r="O20" s="18"/>
      <c r="P20" s="18"/>
      <c r="Q20" s="18"/>
      <c r="R20" s="18"/>
      <c r="S20" s="4"/>
    </row>
    <row r="21" ht="17.25" customHeight="1" spans="1:20" x14ac:dyDescent="0.25">
      <c r="A21" s="85" t="s">
        <v>808</v>
      </c>
      <c r="B21" s="36"/>
      <c r="C21" s="36"/>
      <c r="D21" s="36"/>
      <c r="E21" s="36"/>
      <c r="F21" s="36"/>
      <c r="G21" s="36"/>
      <c r="H21" s="36"/>
      <c r="I21" s="36"/>
      <c r="J21" s="32">
        <v>55</v>
      </c>
      <c r="K21" s="32">
        <v>110</v>
      </c>
      <c r="L21" s="36"/>
      <c r="M21" s="32">
        <v>50</v>
      </c>
      <c r="N21" s="36"/>
      <c r="O21" s="32">
        <v>45</v>
      </c>
      <c r="P21" s="32">
        <v>90</v>
      </c>
      <c r="Q21" s="18"/>
      <c r="R21" s="36"/>
      <c r="S21" s="4"/>
    </row>
    <row r="22" ht="17.25" customHeight="1" spans="1:20" x14ac:dyDescent="0.25">
      <c r="A22" s="17" t="s">
        <v>1548</v>
      </c>
      <c r="B22" s="36"/>
      <c r="C22" s="36"/>
      <c r="D22" s="36"/>
      <c r="E22" s="36"/>
      <c r="F22" s="36"/>
      <c r="G22" s="36"/>
      <c r="H22" s="36"/>
      <c r="I22" s="36"/>
      <c r="J22" s="32">
        <v>100</v>
      </c>
      <c r="K22" s="32">
        <v>180</v>
      </c>
      <c r="L22" s="36"/>
      <c r="M22" s="32">
        <v>300</v>
      </c>
      <c r="N22" s="36"/>
      <c r="O22" s="36"/>
      <c r="P22" s="32">
        <v>30</v>
      </c>
      <c r="Q22" s="18"/>
      <c r="R22" s="36"/>
      <c r="S22" s="4"/>
    </row>
    <row r="23" ht="17.25" customHeight="1" spans="1:20" x14ac:dyDescent="0.25">
      <c r="A23" s="57" t="s">
        <v>1469</v>
      </c>
      <c r="B23" s="36"/>
      <c r="C23" s="36"/>
      <c r="D23" s="36"/>
      <c r="E23" s="36"/>
      <c r="F23" s="36"/>
      <c r="G23" s="36"/>
      <c r="H23" s="36"/>
      <c r="I23" s="32">
        <v>200</v>
      </c>
      <c r="J23" s="36"/>
      <c r="K23" s="36"/>
      <c r="L23" s="36"/>
      <c r="M23" s="32">
        <v>100</v>
      </c>
      <c r="N23" s="36"/>
      <c r="O23" s="36"/>
      <c r="P23" s="36"/>
      <c r="Q23" s="36"/>
      <c r="R23" s="36"/>
      <c r="S23" s="4"/>
    </row>
    <row r="24" ht="17.25" customHeight="1" spans="1:20" x14ac:dyDescent="0.25">
      <c r="A24" s="57" t="s">
        <v>294</v>
      </c>
      <c r="B24" s="36"/>
      <c r="C24" s="36"/>
      <c r="D24" s="36"/>
      <c r="E24" s="36"/>
      <c r="F24" s="36"/>
      <c r="G24" s="36"/>
      <c r="H24" s="36"/>
      <c r="I24" s="36"/>
      <c r="J24" s="36"/>
      <c r="K24" s="32">
        <v>210</v>
      </c>
      <c r="L24" s="36"/>
      <c r="M24" s="36"/>
      <c r="N24" s="36"/>
      <c r="O24" s="32">
        <v>300</v>
      </c>
      <c r="P24" s="32">
        <v>90</v>
      </c>
      <c r="Q24" s="18"/>
      <c r="R24" s="36"/>
      <c r="S24" s="4"/>
    </row>
    <row r="25" ht="17.25" customHeight="1" spans="1:20" x14ac:dyDescent="0.25">
      <c r="A25" s="57">
        <v>44932</v>
      </c>
      <c r="B25" s="36"/>
      <c r="C25" s="36"/>
      <c r="D25" s="36"/>
      <c r="E25" s="36"/>
      <c r="F25" s="36"/>
      <c r="G25" s="36"/>
      <c r="H25" s="36"/>
      <c r="I25" s="32">
        <v>300</v>
      </c>
      <c r="J25" s="36"/>
      <c r="K25" s="32">
        <v>90</v>
      </c>
      <c r="L25" s="36"/>
      <c r="M25" s="32">
        <v>100</v>
      </c>
      <c r="N25" s="36"/>
      <c r="O25" s="36"/>
      <c r="P25" s="36"/>
      <c r="Q25" s="32">
        <v>200</v>
      </c>
      <c r="R25" s="36"/>
      <c r="S25" s="4"/>
    </row>
    <row r="26" ht="17.25" customHeight="1" spans="1:20" x14ac:dyDescent="0.25">
      <c r="A26" s="17">
        <v>45113</v>
      </c>
      <c r="B26" s="36"/>
      <c r="C26" s="36"/>
      <c r="D26" s="36"/>
      <c r="E26" s="36"/>
      <c r="F26" s="36"/>
      <c r="G26" s="36"/>
      <c r="H26" s="36"/>
      <c r="I26" s="32">
        <v>50</v>
      </c>
      <c r="J26" s="32">
        <v>200</v>
      </c>
      <c r="K26" s="36"/>
      <c r="L26" s="36"/>
      <c r="M26" s="32">
        <v>155</v>
      </c>
      <c r="N26" s="36"/>
      <c r="O26" s="36"/>
      <c r="P26" s="36"/>
      <c r="Q26" s="36"/>
      <c r="R26" s="36"/>
      <c r="S26" s="4"/>
    </row>
    <row r="27" ht="17.25" customHeight="1" spans="1:20" x14ac:dyDescent="0.25">
      <c r="A27" s="17">
        <v>45144</v>
      </c>
      <c r="B27" s="18"/>
      <c r="C27" s="18"/>
      <c r="D27" s="18"/>
      <c r="E27" s="18"/>
      <c r="F27" s="18"/>
      <c r="G27" s="18"/>
      <c r="H27" s="18"/>
      <c r="I27" s="32">
        <v>450</v>
      </c>
      <c r="J27" s="32">
        <v>100</v>
      </c>
      <c r="K27" s="18"/>
      <c r="L27" s="18"/>
      <c r="M27" s="18"/>
      <c r="N27" s="18"/>
      <c r="O27" s="18"/>
      <c r="P27" s="18"/>
      <c r="Q27" s="18"/>
      <c r="R27" s="18"/>
      <c r="S27" s="4"/>
    </row>
    <row r="28" ht="17.25" customHeight="1" spans="1:20" x14ac:dyDescent="0.25">
      <c r="A28" s="108" t="s">
        <v>1633</v>
      </c>
      <c r="B28" s="109">
        <f>SUM(C18:C32)</f>
      </c>
      <c r="C28" s="109">
        <f>SUM(D18:D32)</f>
      </c>
      <c r="D28" s="109">
        <f>SUM(E18:E32)</f>
      </c>
      <c r="E28" s="109">
        <f>SUM(F18:F32)</f>
      </c>
      <c r="F28" s="109">
        <f>SUM(G18:G32)</f>
      </c>
      <c r="G28" s="109">
        <f>SUM(H18:H32)</f>
      </c>
      <c r="H28" s="109">
        <f>SUM(I18:I32)</f>
      </c>
      <c r="I28" s="109">
        <f>SUM(J18:J32)</f>
      </c>
      <c r="J28" s="109">
        <f>SUM(K18:K32)</f>
      </c>
      <c r="K28" s="109">
        <f>SUM(L18:L32)</f>
      </c>
      <c r="L28" s="109">
        <f>SUM(M18:M32)</f>
      </c>
      <c r="M28" s="109">
        <f>SUM(N18:N32)</f>
      </c>
      <c r="N28" s="109">
        <f>SUM(O18:O32)</f>
      </c>
      <c r="O28" s="109">
        <f>SUM(P18:P32)</f>
      </c>
      <c r="P28" s="109">
        <f>SUM(Q18:Q32)</f>
      </c>
      <c r="Q28" s="109">
        <f>SUM(R18:R32)</f>
      </c>
      <c r="R28" s="109">
        <f>SUM(S18:S32)</f>
      </c>
      <c r="S28" s="4"/>
    </row>
    <row r="29" ht="17.25" customHeight="1" spans="1:20" x14ac:dyDescent="0.25">
      <c r="A29" s="85">
        <v>45023</v>
      </c>
      <c r="B29" s="36"/>
      <c r="C29" s="36"/>
      <c r="D29" s="36"/>
      <c r="E29" s="36"/>
      <c r="F29" s="36"/>
      <c r="G29" s="32">
        <v>-28</v>
      </c>
      <c r="H29" s="36"/>
      <c r="I29" s="36"/>
      <c r="J29" s="36"/>
      <c r="K29" s="32">
        <v>-1</v>
      </c>
      <c r="L29" s="32">
        <v>-296</v>
      </c>
      <c r="M29" s="36"/>
      <c r="N29" s="36"/>
      <c r="O29" s="36"/>
      <c r="P29" s="36"/>
      <c r="Q29" s="36"/>
      <c r="R29" s="36"/>
      <c r="S29" s="4"/>
    </row>
    <row r="30" ht="17.25" customHeight="1" spans="1:20" x14ac:dyDescent="0.25">
      <c r="A30" s="108" t="s">
        <v>1634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109">
        <f>SUM(J33:J34)</f>
      </c>
      <c r="J30" s="109">
        <f>SUM(K33:K34)</f>
      </c>
      <c r="K30" s="109">
        <f>SUM(L33:L34)</f>
      </c>
      <c r="L30" s="109">
        <f>SUM(M33:M34)</f>
      </c>
      <c r="M30" s="109">
        <f>SUM(N33:N34)</f>
      </c>
      <c r="N30" s="109">
        <f>SUM(O33:O34)</f>
      </c>
      <c r="O30" s="109">
        <f>SUM(P33:P34)</f>
      </c>
      <c r="P30" s="109">
        <f>SUM(Q33:Q34)</f>
      </c>
      <c r="Q30" s="109">
        <f>SUM(R33:R34)</f>
      </c>
      <c r="R30" s="109">
        <f>SUM(S33:S34)</f>
      </c>
      <c r="S30" s="4"/>
    </row>
    <row r="31" ht="17.25" customHeight="1" spans="1:20" x14ac:dyDescent="0.25">
      <c r="A31" s="17">
        <v>45206</v>
      </c>
      <c r="B31" s="32">
        <v>-24</v>
      </c>
      <c r="C31" s="32">
        <v>-9</v>
      </c>
      <c r="D31" s="32">
        <v>-51</v>
      </c>
      <c r="E31" s="32">
        <v>-2</v>
      </c>
      <c r="F31" s="36"/>
      <c r="G31" s="32">
        <v>-47</v>
      </c>
      <c r="H31" s="32">
        <v>-28</v>
      </c>
      <c r="I31" s="36"/>
      <c r="J31" s="36"/>
      <c r="K31" s="36"/>
      <c r="L31" s="32">
        <v>-92</v>
      </c>
      <c r="M31" s="36"/>
      <c r="N31" s="36"/>
      <c r="O31" s="36"/>
      <c r="P31" s="36"/>
      <c r="Q31" s="36"/>
      <c r="R31" s="36"/>
      <c r="S31" s="4"/>
    </row>
    <row r="32" ht="17.25" customHeight="1" spans="1:20" x14ac:dyDescent="0.25">
      <c r="A32" s="17" t="s">
        <v>197</v>
      </c>
      <c r="B32" s="36"/>
      <c r="C32" s="36"/>
      <c r="D32" s="36"/>
      <c r="E32" s="36"/>
      <c r="F32" s="36"/>
      <c r="G32" s="36"/>
      <c r="H32" s="36"/>
      <c r="I32" s="32">
        <v>-196</v>
      </c>
      <c r="J32" s="32">
        <v>-104</v>
      </c>
      <c r="K32" s="32">
        <v>-10</v>
      </c>
      <c r="L32" s="32">
        <v>-130</v>
      </c>
      <c r="M32" s="32">
        <v>-111</v>
      </c>
      <c r="N32" s="36"/>
      <c r="O32" s="32">
        <v>-40</v>
      </c>
      <c r="P32" s="36"/>
      <c r="Q32" s="36"/>
      <c r="R32" s="36"/>
      <c r="S32" s="4"/>
    </row>
    <row r="33" ht="17.25" customHeight="1" spans="1:20" x14ac:dyDescent="0.25">
      <c r="A33" s="17" t="s">
        <v>814</v>
      </c>
      <c r="B33" s="73"/>
      <c r="C33" s="73"/>
      <c r="D33" s="73"/>
      <c r="E33" s="73"/>
      <c r="F33" s="73"/>
      <c r="G33" s="73"/>
      <c r="H33" s="73"/>
      <c r="I33" s="70">
        <v>-48</v>
      </c>
      <c r="J33" s="70">
        <v>-78</v>
      </c>
      <c r="K33" s="70">
        <v>-12</v>
      </c>
      <c r="L33" s="70">
        <v>-66</v>
      </c>
      <c r="M33" s="70">
        <v>-101</v>
      </c>
      <c r="N33" s="70">
        <v>-30</v>
      </c>
      <c r="O33" s="70">
        <v>-82</v>
      </c>
      <c r="P33" s="70">
        <v>-7</v>
      </c>
      <c r="Q33" s="73"/>
      <c r="R33" s="73"/>
      <c r="S33" s="4"/>
    </row>
    <row r="34" ht="17.25" customHeight="1" spans="1:20" x14ac:dyDescent="0.25">
      <c r="A34" s="17" t="s">
        <v>1053</v>
      </c>
      <c r="B34" s="73"/>
      <c r="C34" s="73"/>
      <c r="D34" s="73"/>
      <c r="E34" s="70">
        <v>-14</v>
      </c>
      <c r="F34" s="70">
        <v>-84</v>
      </c>
      <c r="G34" s="73"/>
      <c r="H34" s="73"/>
      <c r="I34" s="70">
        <v>-234</v>
      </c>
      <c r="J34" s="70">
        <v>-19</v>
      </c>
      <c r="K34" s="70">
        <v>-25</v>
      </c>
      <c r="L34" s="70">
        <v>-109</v>
      </c>
      <c r="M34" s="70">
        <v>-102</v>
      </c>
      <c r="N34" s="73"/>
      <c r="O34" s="70">
        <v>-26</v>
      </c>
      <c r="P34" s="70">
        <v>-19</v>
      </c>
      <c r="Q34" s="73"/>
      <c r="R34" s="73"/>
      <c r="S34" s="4"/>
    </row>
    <row r="35" ht="17.25" customHeight="1" spans="1:20" x14ac:dyDescent="0.25">
      <c r="A35" s="17">
        <v>44993</v>
      </c>
      <c r="B35" s="70">
        <v>-45</v>
      </c>
      <c r="C35" s="70">
        <v>-29</v>
      </c>
      <c r="D35" s="70">
        <v>-76</v>
      </c>
      <c r="E35" s="73"/>
      <c r="F35" s="73"/>
      <c r="G35" s="70">
        <v>-6</v>
      </c>
      <c r="H35" s="70">
        <v>-37</v>
      </c>
      <c r="I35" s="70">
        <v>-110</v>
      </c>
      <c r="J35" s="73"/>
      <c r="K35" s="73"/>
      <c r="L35" s="73"/>
      <c r="M35" s="70">
        <v>-107</v>
      </c>
      <c r="N35" s="73"/>
      <c r="O35" s="73"/>
      <c r="P35" s="73"/>
      <c r="Q35" s="73"/>
      <c r="R35" s="73"/>
      <c r="S35" s="4"/>
    </row>
    <row r="36" ht="17.25" customHeight="1" spans="1:20" x14ac:dyDescent="0.25">
      <c r="A36" s="17">
        <v>45177</v>
      </c>
      <c r="B36" s="73"/>
      <c r="C36" s="73"/>
      <c r="D36" s="73"/>
      <c r="E36" s="70">
        <v>-1</v>
      </c>
      <c r="F36" s="70">
        <v>-3</v>
      </c>
      <c r="G36" s="73"/>
      <c r="H36" s="73"/>
      <c r="I36" s="73"/>
      <c r="J36" s="70">
        <v>-80</v>
      </c>
      <c r="K36" s="70">
        <v>-68</v>
      </c>
      <c r="L36" s="73"/>
      <c r="M36" s="70">
        <v>-228</v>
      </c>
      <c r="N36" s="73"/>
      <c r="O36" s="70">
        <v>-78</v>
      </c>
      <c r="P36" s="70">
        <v>-38</v>
      </c>
      <c r="Q36" s="73"/>
      <c r="R36" s="73"/>
      <c r="S36" s="4"/>
    </row>
    <row r="37" ht="17.25" customHeight="1" spans="1:20" x14ac:dyDescent="0.25">
      <c r="A37" s="108" t="s">
        <v>1635</v>
      </c>
      <c r="B37" s="109">
        <f>SUM(C35:C41)</f>
      </c>
      <c r="C37" s="109">
        <f>SUM(D35:D41)</f>
      </c>
      <c r="D37" s="109">
        <f>SUM(E35:E41)</f>
      </c>
      <c r="E37" s="109">
        <f>SUM(F35:F41)</f>
      </c>
      <c r="F37" s="109">
        <f>SUM(G35:G41)</f>
      </c>
      <c r="G37" s="109">
        <f>SUM(H35:H41)</f>
      </c>
      <c r="H37" s="109">
        <f>SUM(I35:I41)</f>
      </c>
      <c r="I37" s="109">
        <f>SUM(J35:J41)</f>
      </c>
      <c r="J37" s="109">
        <f>SUM(K35:K41)</f>
      </c>
      <c r="K37" s="109">
        <f>SUM(L35:L41)</f>
      </c>
      <c r="L37" s="109">
        <f>SUM(M35:M41)</f>
      </c>
      <c r="M37" s="109">
        <f>SUM(N35:N41)</f>
      </c>
      <c r="N37" s="109">
        <f>SUM(O35:O41)</f>
      </c>
      <c r="O37" s="109">
        <f>SUM(P35:P41)</f>
      </c>
      <c r="P37" s="109">
        <f>SUM(Q35:Q41)</f>
      </c>
      <c r="Q37" s="109">
        <f>SUM(R35:R41)</f>
      </c>
      <c r="R37" s="109">
        <f>SUM(S35:S41)</f>
      </c>
      <c r="S37" s="4"/>
    </row>
    <row r="38" ht="17.25" customHeight="1" spans="1:20" x14ac:dyDescent="0.25">
      <c r="A38" s="57">
        <v>45207</v>
      </c>
      <c r="B38" s="73"/>
      <c r="C38" s="73"/>
      <c r="D38" s="73"/>
      <c r="E38" s="73"/>
      <c r="F38" s="73"/>
      <c r="G38" s="73"/>
      <c r="H38" s="73"/>
      <c r="I38" s="70">
        <v>-255</v>
      </c>
      <c r="J38" s="70">
        <v>-31</v>
      </c>
      <c r="K38" s="70">
        <v>-26</v>
      </c>
      <c r="L38" s="73"/>
      <c r="M38" s="70">
        <v>-193</v>
      </c>
      <c r="N38" s="70">
        <v>-18</v>
      </c>
      <c r="O38" s="219">
        <v>-19</v>
      </c>
      <c r="P38" s="219">
        <v>-25</v>
      </c>
      <c r="Q38" s="73"/>
      <c r="R38" s="73"/>
      <c r="S38" s="4"/>
    </row>
    <row r="39" ht="17.25" customHeight="1" spans="1:20" x14ac:dyDescent="0.25">
      <c r="A39" s="17">
        <v>45238</v>
      </c>
      <c r="B39" s="73"/>
      <c r="C39" s="73"/>
      <c r="D39" s="73"/>
      <c r="E39" s="73"/>
      <c r="F39" s="73"/>
      <c r="G39" s="73"/>
      <c r="H39" s="73"/>
      <c r="I39" s="70">
        <v>-248</v>
      </c>
      <c r="J39" s="70">
        <v>-128</v>
      </c>
      <c r="K39" s="70">
        <v>-68</v>
      </c>
      <c r="L39" s="73"/>
      <c r="M39" s="73"/>
      <c r="N39" s="70">
        <v>-82</v>
      </c>
      <c r="O39" s="70">
        <v>-141</v>
      </c>
      <c r="P39" s="70">
        <v>-82</v>
      </c>
      <c r="Q39" s="73"/>
      <c r="R39" s="73"/>
      <c r="S39" s="4"/>
    </row>
    <row r="40" ht="17.25" customHeight="1" spans="1:20" x14ac:dyDescent="0.25">
      <c r="A40" s="17" t="s">
        <v>867</v>
      </c>
      <c r="B40" s="73"/>
      <c r="C40" s="73"/>
      <c r="D40" s="73"/>
      <c r="E40" s="70">
        <v>-12</v>
      </c>
      <c r="F40" s="70">
        <v>-3</v>
      </c>
      <c r="G40" s="73"/>
      <c r="H40" s="73"/>
      <c r="I40" s="70">
        <v>-426</v>
      </c>
      <c r="J40" s="73"/>
      <c r="K40" s="73"/>
      <c r="L40" s="73"/>
      <c r="M40" s="70">
        <v>-150</v>
      </c>
      <c r="N40" s="73"/>
      <c r="O40" s="73"/>
      <c r="P40" s="73"/>
      <c r="Q40" s="70">
        <v>-32</v>
      </c>
      <c r="R40" s="73"/>
      <c r="S40" s="4"/>
    </row>
    <row r="41" ht="17.25" customHeight="1" spans="1:20" x14ac:dyDescent="0.25">
      <c r="A41" s="17" t="s">
        <v>324</v>
      </c>
      <c r="B41" s="58"/>
      <c r="C41" s="58"/>
      <c r="D41" s="58"/>
      <c r="E41" s="58"/>
      <c r="F41" s="58"/>
      <c r="G41" s="58"/>
      <c r="H41" s="58"/>
      <c r="I41" s="70">
        <v>-272</v>
      </c>
      <c r="J41" s="58"/>
      <c r="K41" s="58"/>
      <c r="L41" s="58"/>
      <c r="M41" s="70">
        <v>-122</v>
      </c>
      <c r="N41" s="70">
        <v>-51</v>
      </c>
      <c r="O41" s="58"/>
      <c r="P41" s="58"/>
      <c r="Q41" s="58"/>
      <c r="R41" s="58"/>
      <c r="S41" s="4"/>
    </row>
    <row r="42" ht="17.25" customHeight="1" spans="1:20" x14ac:dyDescent="0.25">
      <c r="A42" s="17" t="s">
        <v>324</v>
      </c>
      <c r="B42" s="58"/>
      <c r="C42" s="58"/>
      <c r="D42" s="58"/>
      <c r="E42" s="70">
        <v>-22</v>
      </c>
      <c r="F42" s="70">
        <v>-2</v>
      </c>
      <c r="G42" s="58"/>
      <c r="H42" s="58"/>
      <c r="I42" s="70">
        <v>-108</v>
      </c>
      <c r="J42" s="58"/>
      <c r="K42" s="70">
        <v>-125</v>
      </c>
      <c r="L42" s="58"/>
      <c r="M42" s="70">
        <v>-142</v>
      </c>
      <c r="N42" s="58"/>
      <c r="O42" s="70">
        <v>-13</v>
      </c>
      <c r="P42" s="58"/>
      <c r="Q42" s="58"/>
      <c r="R42" s="58"/>
      <c r="S42" s="4"/>
    </row>
    <row r="43" ht="17.25" customHeight="1" spans="1:20" x14ac:dyDescent="0.25">
      <c r="A43" s="17" t="s">
        <v>1636</v>
      </c>
      <c r="B43" s="73"/>
      <c r="C43" s="73"/>
      <c r="D43" s="73"/>
      <c r="E43" s="73"/>
      <c r="F43" s="73"/>
      <c r="G43" s="73"/>
      <c r="H43" s="73"/>
      <c r="I43" s="70">
        <v>-535</v>
      </c>
      <c r="J43" s="73"/>
      <c r="K43" s="73"/>
      <c r="L43" s="70">
        <v>-21</v>
      </c>
      <c r="M43" s="70">
        <v>-76</v>
      </c>
      <c r="N43" s="73"/>
      <c r="O43" s="73"/>
      <c r="P43" s="73"/>
      <c r="Q43" s="73"/>
      <c r="R43" s="73"/>
      <c r="S43" s="4"/>
    </row>
    <row r="44" ht="17.25" customHeight="1" spans="1:20" x14ac:dyDescent="0.25">
      <c r="A44" s="17" t="s">
        <v>1636</v>
      </c>
      <c r="B44" s="70">
        <v>-14</v>
      </c>
      <c r="C44" s="70">
        <v>-4</v>
      </c>
      <c r="D44" s="70">
        <v>-35</v>
      </c>
      <c r="E44" s="70">
        <v>-15</v>
      </c>
      <c r="F44" s="70">
        <v>-26</v>
      </c>
      <c r="G44" s="70">
        <v>-4</v>
      </c>
      <c r="H44" s="70">
        <v>-2</v>
      </c>
      <c r="I44" s="73"/>
      <c r="J44" s="70">
        <v>-119</v>
      </c>
      <c r="K44" s="70">
        <v>-75</v>
      </c>
      <c r="L44" s="73"/>
      <c r="M44" s="73"/>
      <c r="N44" s="70">
        <v>-79</v>
      </c>
      <c r="O44" s="70">
        <v>-128</v>
      </c>
      <c r="P44" s="70">
        <v>-51</v>
      </c>
      <c r="Q44" s="73"/>
      <c r="R44" s="73"/>
      <c r="S44" s="4"/>
    </row>
    <row r="45" ht="17.25" customHeight="1" spans="1:20" x14ac:dyDescent="0.25">
      <c r="A45" s="17" t="s">
        <v>829</v>
      </c>
      <c r="B45" s="73"/>
      <c r="C45" s="73"/>
      <c r="D45" s="73"/>
      <c r="E45" s="73"/>
      <c r="F45" s="73"/>
      <c r="G45" s="73"/>
      <c r="H45" s="73"/>
      <c r="I45" s="70">
        <v>-122</v>
      </c>
      <c r="J45" s="70">
        <v>-80</v>
      </c>
      <c r="K45" s="70">
        <v>-199</v>
      </c>
      <c r="L45" s="70">
        <v>-6</v>
      </c>
      <c r="M45" s="73"/>
      <c r="N45" s="70">
        <v>-7</v>
      </c>
      <c r="O45" s="70">
        <v>-23</v>
      </c>
      <c r="P45" s="70">
        <v>-113</v>
      </c>
      <c r="Q45" s="70">
        <v>-8</v>
      </c>
      <c r="R45" s="73"/>
      <c r="S45" s="4"/>
    </row>
    <row r="46" ht="17.25" customHeight="1" spans="1:20" x14ac:dyDescent="0.25">
      <c r="A46" s="17" t="s">
        <v>1121</v>
      </c>
      <c r="B46" s="73"/>
      <c r="C46" s="73"/>
      <c r="D46" s="73"/>
      <c r="E46" s="70">
        <v>-4</v>
      </c>
      <c r="F46" s="73"/>
      <c r="G46" s="73"/>
      <c r="H46" s="73"/>
      <c r="I46" s="70">
        <v>-186</v>
      </c>
      <c r="J46" s="70">
        <v>-1</v>
      </c>
      <c r="K46" s="70">
        <v>-91</v>
      </c>
      <c r="L46" s="70">
        <v>-8</v>
      </c>
      <c r="M46" s="70">
        <v>-172</v>
      </c>
      <c r="N46" s="70">
        <v>-29</v>
      </c>
      <c r="O46" s="70">
        <v>-1</v>
      </c>
      <c r="P46" s="70">
        <v>-74</v>
      </c>
      <c r="Q46" s="70">
        <v>-22</v>
      </c>
      <c r="R46" s="73"/>
      <c r="S46" s="4"/>
    </row>
    <row r="47" ht="17.25" customHeight="1" spans="1:20" x14ac:dyDescent="0.25">
      <c r="A47" s="85" t="s">
        <v>1122</v>
      </c>
      <c r="B47" s="73"/>
      <c r="C47" s="73"/>
      <c r="D47" s="73"/>
      <c r="E47" s="70">
        <v>-3</v>
      </c>
      <c r="F47" s="70">
        <v>-2</v>
      </c>
      <c r="G47" s="73"/>
      <c r="H47" s="73"/>
      <c r="I47" s="70">
        <v>-94</v>
      </c>
      <c r="J47" s="70">
        <v>-70</v>
      </c>
      <c r="K47" s="70">
        <v>-168</v>
      </c>
      <c r="L47" s="73"/>
      <c r="M47" s="70">
        <v>-148</v>
      </c>
      <c r="N47" s="70">
        <v>-31</v>
      </c>
      <c r="O47" s="70">
        <v>-64</v>
      </c>
      <c r="P47" s="70">
        <v>-58</v>
      </c>
      <c r="Q47" s="70">
        <v>-8</v>
      </c>
      <c r="R47" s="73"/>
      <c r="S47" s="4"/>
    </row>
    <row r="48" ht="17.25" customHeight="1" spans="1:20" x14ac:dyDescent="0.25">
      <c r="A48" s="85" t="s">
        <v>816</v>
      </c>
      <c r="B48" s="73"/>
      <c r="C48" s="73"/>
      <c r="D48" s="73"/>
      <c r="E48" s="73"/>
      <c r="F48" s="73"/>
      <c r="G48" s="73"/>
      <c r="H48" s="73"/>
      <c r="I48" s="70">
        <v>-325</v>
      </c>
      <c r="J48" s="73"/>
      <c r="K48" s="73"/>
      <c r="L48" s="73"/>
      <c r="M48" s="70">
        <v>-185</v>
      </c>
      <c r="N48" s="70">
        <v>-33</v>
      </c>
      <c r="O48" s="73"/>
      <c r="P48" s="73"/>
      <c r="Q48" s="73"/>
      <c r="R48" s="73"/>
      <c r="S48" s="4"/>
    </row>
    <row r="49" ht="17.25" customHeight="1" spans="1:20" x14ac:dyDescent="0.25">
      <c r="A49" s="85" t="s">
        <v>830</v>
      </c>
      <c r="B49" s="73"/>
      <c r="C49" s="73"/>
      <c r="D49" s="73"/>
      <c r="E49" s="70">
        <v>-12</v>
      </c>
      <c r="F49" s="70">
        <v>-10</v>
      </c>
      <c r="G49" s="73"/>
      <c r="H49" s="73"/>
      <c r="I49" s="70">
        <v>-297</v>
      </c>
      <c r="J49" s="70">
        <v>-24</v>
      </c>
      <c r="K49" s="70">
        <v>-69</v>
      </c>
      <c r="L49" s="70">
        <v>-25</v>
      </c>
      <c r="M49" s="70">
        <v>-92</v>
      </c>
      <c r="N49" s="70">
        <v>-59</v>
      </c>
      <c r="O49" s="70">
        <v>-15</v>
      </c>
      <c r="P49" s="70">
        <v>-59</v>
      </c>
      <c r="Q49" s="73"/>
      <c r="R49" s="73"/>
      <c r="S49" s="4"/>
    </row>
    <row r="50" ht="17.25" customHeight="1" spans="1:20" x14ac:dyDescent="0.25">
      <c r="A50" s="85" t="s">
        <v>830</v>
      </c>
      <c r="B50" s="58"/>
      <c r="C50" s="58"/>
      <c r="D50" s="58"/>
      <c r="E50" s="58"/>
      <c r="F50" s="58"/>
      <c r="G50" s="58"/>
      <c r="H50" s="58"/>
      <c r="I50" s="70">
        <v>-190</v>
      </c>
      <c r="J50" s="70">
        <v>-97</v>
      </c>
      <c r="K50" s="70">
        <v>-77</v>
      </c>
      <c r="L50" s="58"/>
      <c r="M50" s="70">
        <v>-68</v>
      </c>
      <c r="N50" s="70">
        <v>-19</v>
      </c>
      <c r="O50" s="70">
        <v>-86</v>
      </c>
      <c r="P50" s="70">
        <v>-107</v>
      </c>
      <c r="Q50" s="70">
        <v>-25</v>
      </c>
      <c r="R50" s="58"/>
      <c r="S50" s="4"/>
    </row>
    <row r="51" ht="17.25" customHeight="1" spans="1:20" x14ac:dyDescent="0.25">
      <c r="A51" s="85" t="s">
        <v>1080</v>
      </c>
      <c r="B51" s="73"/>
      <c r="C51" s="73"/>
      <c r="D51" s="73"/>
      <c r="E51" s="73"/>
      <c r="F51" s="73"/>
      <c r="G51" s="73"/>
      <c r="H51" s="73"/>
      <c r="I51" s="70">
        <v>-178</v>
      </c>
      <c r="J51" s="70">
        <v>-59</v>
      </c>
      <c r="K51" s="70">
        <v>-232</v>
      </c>
      <c r="L51" s="73"/>
      <c r="M51" s="70">
        <v>-75</v>
      </c>
      <c r="N51" s="70">
        <v>-17</v>
      </c>
      <c r="O51" s="70">
        <v>-45</v>
      </c>
      <c r="P51" s="70">
        <v>-132</v>
      </c>
      <c r="Q51" s="70">
        <v>-1</v>
      </c>
      <c r="R51" s="73"/>
      <c r="S51" s="4"/>
    </row>
    <row r="52" ht="17.25" customHeight="1" spans="1:20" x14ac:dyDescent="0.25">
      <c r="A52" s="17" t="s">
        <v>319</v>
      </c>
      <c r="B52" s="73"/>
      <c r="C52" s="73"/>
      <c r="D52" s="73"/>
      <c r="E52" s="73"/>
      <c r="F52" s="73"/>
      <c r="G52" s="73"/>
      <c r="H52" s="73"/>
      <c r="I52" s="70">
        <v>-247</v>
      </c>
      <c r="J52" s="73"/>
      <c r="K52" s="73"/>
      <c r="L52" s="70">
        <v>-48</v>
      </c>
      <c r="M52" s="70">
        <v>-253</v>
      </c>
      <c r="N52" s="70">
        <v>-19</v>
      </c>
      <c r="O52" s="73"/>
      <c r="P52" s="73"/>
      <c r="Q52" s="73"/>
      <c r="R52" s="73"/>
      <c r="S52" s="4"/>
    </row>
    <row r="53" ht="17.25" customHeight="1" spans="1:20" x14ac:dyDescent="0.25">
      <c r="A53" s="85">
        <v>44935</v>
      </c>
      <c r="B53" s="73"/>
      <c r="C53" s="73"/>
      <c r="D53" s="73"/>
      <c r="E53" s="70">
        <v>-18</v>
      </c>
      <c r="F53" s="70">
        <v>-7</v>
      </c>
      <c r="G53" s="73"/>
      <c r="H53" s="73"/>
      <c r="I53" s="73"/>
      <c r="J53" s="70">
        <v>-91</v>
      </c>
      <c r="K53" s="70">
        <v>-261</v>
      </c>
      <c r="L53" s="73"/>
      <c r="M53" s="73"/>
      <c r="N53" s="73"/>
      <c r="O53" s="70">
        <v>-109</v>
      </c>
      <c r="P53" s="70">
        <v>-118</v>
      </c>
      <c r="Q53" s="70">
        <v>-62</v>
      </c>
      <c r="R53" s="73"/>
      <c r="S53" s="4"/>
    </row>
    <row r="54" ht="17.25" customHeight="1" spans="1:20" x14ac:dyDescent="0.25">
      <c r="A54" s="17">
        <v>45025</v>
      </c>
      <c r="B54" s="73"/>
      <c r="C54" s="73"/>
      <c r="D54" s="73"/>
      <c r="E54" s="73"/>
      <c r="F54" s="73"/>
      <c r="G54" s="73"/>
      <c r="H54" s="73"/>
      <c r="I54" s="70">
        <v>-418</v>
      </c>
      <c r="J54" s="70">
        <v>-17</v>
      </c>
      <c r="K54" s="70">
        <v>-30</v>
      </c>
      <c r="L54" s="70">
        <v>-66</v>
      </c>
      <c r="M54" s="70">
        <v>-181</v>
      </c>
      <c r="N54" s="70">
        <v>-64</v>
      </c>
      <c r="O54" s="70">
        <v>-31</v>
      </c>
      <c r="P54" s="70">
        <v>-37</v>
      </c>
      <c r="Q54" s="70">
        <v>-5</v>
      </c>
      <c r="R54" s="73"/>
      <c r="S54" s="4"/>
    </row>
    <row r="55" ht="18" customHeight="1" spans="1:20" x14ac:dyDescent="0.25">
      <c r="A55" s="17">
        <v>45086</v>
      </c>
      <c r="B55" s="70">
        <v>-8</v>
      </c>
      <c r="C55" s="73"/>
      <c r="D55" s="73"/>
      <c r="E55" s="70">
        <v>-16</v>
      </c>
      <c r="F55" s="70">
        <v>-1</v>
      </c>
      <c r="G55" s="70">
        <v>-5</v>
      </c>
      <c r="H55" s="70">
        <v>-5</v>
      </c>
      <c r="I55" s="70">
        <v>-137</v>
      </c>
      <c r="J55" s="70">
        <v>-18</v>
      </c>
      <c r="K55" s="70">
        <v>-121</v>
      </c>
      <c r="L55" s="70">
        <v>-9</v>
      </c>
      <c r="M55" s="70">
        <v>-32</v>
      </c>
      <c r="N55" s="70">
        <v>-12</v>
      </c>
      <c r="O55" s="70">
        <v>-35</v>
      </c>
      <c r="P55" s="70">
        <v>-78</v>
      </c>
      <c r="Q55" s="70">
        <v>-6</v>
      </c>
      <c r="R55" s="73"/>
      <c r="S55" s="4"/>
    </row>
    <row r="56" ht="17.25" customHeight="1" spans="1:20" x14ac:dyDescent="0.25">
      <c r="A56" s="108" t="s">
        <v>1637</v>
      </c>
      <c r="B56" s="109">
        <f>SUM(C42:C60)</f>
      </c>
      <c r="C56" s="109">
        <f>SUM(D42:D60)</f>
      </c>
      <c r="D56" s="109">
        <f>SUM(E42:E60)</f>
      </c>
      <c r="E56" s="109">
        <f>SUM(F42:F60)</f>
      </c>
      <c r="F56" s="109">
        <f>SUM(G42:G60)</f>
      </c>
      <c r="G56" s="109">
        <f>SUM(H42:H60)</f>
      </c>
      <c r="H56" s="109">
        <f>SUM(I42:I60)</f>
      </c>
      <c r="I56" s="109">
        <f>SUM(J42:J60)</f>
      </c>
      <c r="J56" s="109">
        <f>SUM(K42:K60)</f>
      </c>
      <c r="K56" s="109">
        <f>SUM(L42:L60)</f>
      </c>
      <c r="L56" s="109">
        <f>SUM(M42:M60)</f>
      </c>
      <c r="M56" s="109">
        <f>SUM(N42:N60)</f>
      </c>
      <c r="N56" s="109">
        <f>SUM(O42:O60)</f>
      </c>
      <c r="O56" s="109">
        <f>SUM(P42:P60)</f>
      </c>
      <c r="P56" s="109">
        <f>SUM(Q42:Q60)</f>
      </c>
      <c r="Q56" s="109">
        <f>SUM(R42:R60)</f>
      </c>
      <c r="R56" s="109">
        <f>SUM(S42:S60)</f>
      </c>
      <c r="S56" s="4"/>
    </row>
    <row r="57" ht="17.25" customHeight="1" spans="1:20" x14ac:dyDescent="0.25">
      <c r="A57" s="85" t="s">
        <v>343</v>
      </c>
      <c r="B57" s="70">
        <v>-3</v>
      </c>
      <c r="C57" s="70">
        <v>-5</v>
      </c>
      <c r="D57" s="70">
        <v>-13</v>
      </c>
      <c r="E57" s="70">
        <v>-24</v>
      </c>
      <c r="F57" s="73"/>
      <c r="G57" s="70">
        <v>-3</v>
      </c>
      <c r="H57" s="73"/>
      <c r="I57" s="70">
        <v>-211</v>
      </c>
      <c r="J57" s="70">
        <v>-18</v>
      </c>
      <c r="K57" s="73"/>
      <c r="L57" s="70">
        <v>-30</v>
      </c>
      <c r="M57" s="70">
        <v>-75</v>
      </c>
      <c r="N57" s="70">
        <v>-31</v>
      </c>
      <c r="O57" s="70">
        <v>-44</v>
      </c>
      <c r="P57" s="70">
        <v>-110</v>
      </c>
      <c r="Q57" s="70">
        <v>-2</v>
      </c>
      <c r="R57" s="73"/>
      <c r="S57" s="4"/>
    </row>
    <row r="58" ht="17.25" customHeight="1" spans="1:20" x14ac:dyDescent="0.25">
      <c r="A58" s="17" t="s">
        <v>868</v>
      </c>
      <c r="B58" s="70">
        <v>-1</v>
      </c>
      <c r="C58" s="70">
        <v>-2</v>
      </c>
      <c r="D58" s="73"/>
      <c r="E58" s="73"/>
      <c r="F58" s="70">
        <v>-2</v>
      </c>
      <c r="G58" s="70">
        <v>-2</v>
      </c>
      <c r="H58" s="73"/>
      <c r="I58" s="70">
        <v>-152</v>
      </c>
      <c r="J58" s="70">
        <v>-10</v>
      </c>
      <c r="K58" s="70">
        <v>-57</v>
      </c>
      <c r="L58" s="70">
        <v>-62</v>
      </c>
      <c r="M58" s="70">
        <v>-47</v>
      </c>
      <c r="N58" s="70">
        <v>-28</v>
      </c>
      <c r="O58" s="70">
        <v>-6</v>
      </c>
      <c r="P58" s="70">
        <v>-39</v>
      </c>
      <c r="Q58" s="73"/>
      <c r="R58" s="73"/>
      <c r="S58" s="4"/>
    </row>
    <row r="59" ht="17.25" customHeight="1" spans="1:20" x14ac:dyDescent="0.25">
      <c r="A59" s="17">
        <v>45056</v>
      </c>
      <c r="B59" s="70">
        <v>-5</v>
      </c>
      <c r="C59" s="70">
        <v>-46</v>
      </c>
      <c r="D59" s="70">
        <v>-70</v>
      </c>
      <c r="E59" s="73"/>
      <c r="F59" s="73"/>
      <c r="G59" s="70">
        <v>-4</v>
      </c>
      <c r="H59" s="73"/>
      <c r="I59" s="70">
        <v>-42</v>
      </c>
      <c r="J59" s="73"/>
      <c r="K59" s="73"/>
      <c r="L59" s="70">
        <v>-3</v>
      </c>
      <c r="M59" s="70">
        <v>-81</v>
      </c>
      <c r="N59" s="70">
        <v>-16</v>
      </c>
      <c r="O59" s="73"/>
      <c r="P59" s="73"/>
      <c r="Q59" s="73"/>
      <c r="R59" s="73"/>
      <c r="S59" s="4"/>
    </row>
    <row r="60" ht="17.25" customHeight="1" spans="1:20" x14ac:dyDescent="0.25">
      <c r="A60" s="108" t="s">
        <v>1638</v>
      </c>
      <c r="B60" s="109">
        <f>SUM(C61:C64)</f>
      </c>
      <c r="C60" s="109">
        <f>SUM(D61:D64)</f>
      </c>
      <c r="D60" s="109">
        <f>SUM(E61:E64)</f>
      </c>
      <c r="E60" s="109">
        <f>SUM(F61:F64)</f>
      </c>
      <c r="F60" s="109">
        <f>SUM(G61:G64)</f>
      </c>
      <c r="G60" s="109">
        <f>SUM(H61:H64)</f>
      </c>
      <c r="H60" s="109">
        <f>SUM(I61:I64)</f>
      </c>
      <c r="I60" s="109">
        <f>SUM(J61:J64)</f>
      </c>
      <c r="J60" s="109">
        <f>SUM(K61:K64)</f>
      </c>
      <c r="K60" s="109">
        <f>SUM(L61:L64)</f>
      </c>
      <c r="L60" s="109">
        <f>SUM(M61:M64)</f>
      </c>
      <c r="M60" s="109">
        <f>SUM(N61:N64)</f>
      </c>
      <c r="N60" s="109">
        <f>SUM(O61:O64)</f>
      </c>
      <c r="O60" s="109">
        <f>SUM(P61:P64)</f>
      </c>
      <c r="P60" s="109">
        <f>SUM(Q61:Q64)</f>
      </c>
      <c r="Q60" s="109">
        <f>SUM(R61:R64)</f>
      </c>
      <c r="R60" s="109">
        <f>SUM(S61:S64)</f>
      </c>
      <c r="S60" s="4"/>
    </row>
    <row r="61" ht="17.25" customHeight="1" spans="1:20" x14ac:dyDescent="0.25">
      <c r="A61" s="17">
        <v>45209</v>
      </c>
      <c r="B61" s="73"/>
      <c r="C61" s="73"/>
      <c r="D61" s="73"/>
      <c r="E61" s="73"/>
      <c r="F61" s="73"/>
      <c r="G61" s="73"/>
      <c r="H61" s="73"/>
      <c r="I61" s="73"/>
      <c r="J61" s="70">
        <v>-60</v>
      </c>
      <c r="K61" s="70">
        <v>-44</v>
      </c>
      <c r="L61" s="73"/>
      <c r="M61" s="73"/>
      <c r="N61" s="73"/>
      <c r="O61" s="70">
        <v>-290</v>
      </c>
      <c r="P61" s="70">
        <v>-74</v>
      </c>
      <c r="Q61" s="73"/>
      <c r="R61" s="73"/>
      <c r="S61" s="4"/>
    </row>
    <row r="62" ht="17.25" customHeight="1" spans="1:20" x14ac:dyDescent="0.25">
      <c r="A62" s="37">
        <v>45209</v>
      </c>
      <c r="B62" s="73"/>
      <c r="C62" s="73"/>
      <c r="D62" s="73"/>
      <c r="E62" s="73"/>
      <c r="F62" s="73"/>
      <c r="G62" s="73"/>
      <c r="H62" s="73"/>
      <c r="I62" s="73"/>
      <c r="J62" s="73"/>
      <c r="K62" s="219">
        <v>-71</v>
      </c>
      <c r="L62" s="73"/>
      <c r="M62" s="73"/>
      <c r="N62" s="73"/>
      <c r="O62" s="73"/>
      <c r="P62" s="219">
        <v>71</v>
      </c>
      <c r="Q62" s="73"/>
      <c r="R62" s="73"/>
      <c r="S62" s="4"/>
    </row>
    <row r="63" ht="17.25" customHeight="1" spans="1:20" x14ac:dyDescent="0.25">
      <c r="A63" s="17" t="s">
        <v>1191</v>
      </c>
      <c r="B63" s="73"/>
      <c r="C63" s="73"/>
      <c r="D63" s="70">
        <v>-15</v>
      </c>
      <c r="E63" s="73"/>
      <c r="F63" s="70">
        <v>-56</v>
      </c>
      <c r="G63" s="73"/>
      <c r="H63" s="73"/>
      <c r="I63" s="73"/>
      <c r="J63" s="70">
        <v>-48</v>
      </c>
      <c r="K63" s="70">
        <v>-9</v>
      </c>
      <c r="L63" s="73"/>
      <c r="M63" s="73"/>
      <c r="N63" s="73"/>
      <c r="O63" s="73"/>
      <c r="P63" s="73"/>
      <c r="Q63" s="73"/>
      <c r="R63" s="73"/>
      <c r="S63" s="4"/>
    </row>
    <row r="64" ht="17.25" customHeight="1" spans="1:20" x14ac:dyDescent="0.25">
      <c r="A64" s="37" t="s">
        <v>1191</v>
      </c>
      <c r="B64" s="73"/>
      <c r="C64" s="73"/>
      <c r="D64" s="73"/>
      <c r="E64" s="73"/>
      <c r="F64" s="73"/>
      <c r="G64" s="73"/>
      <c r="H64" s="73"/>
      <c r="I64" s="73"/>
      <c r="J64" s="73"/>
      <c r="K64" s="219">
        <v>-7</v>
      </c>
      <c r="L64" s="73"/>
      <c r="M64" s="73"/>
      <c r="N64" s="73"/>
      <c r="O64" s="73"/>
      <c r="P64" s="73"/>
      <c r="Q64" s="73"/>
      <c r="R64" s="73"/>
      <c r="S64" s="4"/>
    </row>
    <row r="65" ht="17.25" customHeight="1" spans="1:20" x14ac:dyDescent="0.25">
      <c r="A65" s="108" t="s">
        <v>1639</v>
      </c>
      <c r="B65" s="109">
        <f>SUM(C65:C69)</f>
      </c>
      <c r="C65" s="109">
        <f>SUM(D65:D69)</f>
      </c>
      <c r="D65" s="109">
        <f>SUM(E65:E69)</f>
      </c>
      <c r="E65" s="109">
        <f>SUM(F65:F69)</f>
      </c>
      <c r="F65" s="109">
        <f>SUM(G65:G69)</f>
      </c>
      <c r="G65" s="109">
        <f>SUM(H65:H69)</f>
      </c>
      <c r="H65" s="109">
        <f>SUM(I65:I69)</f>
      </c>
      <c r="I65" s="109">
        <f>SUM(J65:J69)</f>
      </c>
      <c r="J65" s="109">
        <f>SUM(K65:K69)</f>
      </c>
      <c r="K65" s="109">
        <f>SUM(L65:L69)</f>
      </c>
      <c r="L65" s="109">
        <f>SUM(M65:M69)</f>
      </c>
      <c r="M65" s="109">
        <f>SUM(N65:N69)</f>
      </c>
      <c r="N65" s="109">
        <f>SUM(O65:O69)</f>
      </c>
      <c r="O65" s="109">
        <f>SUM(P65:P69)</f>
      </c>
      <c r="P65" s="109">
        <f>SUM(Q65:Q69)</f>
      </c>
      <c r="Q65" s="109">
        <f>SUM(R65:R69)</f>
      </c>
      <c r="R65" s="109">
        <f>SUM(S65:S69)</f>
      </c>
      <c r="S65" s="4"/>
    </row>
    <row r="66" ht="17.25" customHeight="1" spans="1:20" x14ac:dyDescent="0.25">
      <c r="A66" s="37"/>
      <c r="B66" s="73"/>
      <c r="C66" s="276">
        <v>-5</v>
      </c>
      <c r="D66" s="73"/>
      <c r="E66" s="276">
        <v>-57</v>
      </c>
      <c r="F66" s="276">
        <v>-4</v>
      </c>
      <c r="G66" s="276">
        <v>-1</v>
      </c>
      <c r="H66" s="276">
        <v>-28</v>
      </c>
      <c r="I66" s="219">
        <v>-269</v>
      </c>
      <c r="J66" s="219">
        <v>-144</v>
      </c>
      <c r="K66" s="219">
        <v>-172</v>
      </c>
      <c r="L66" s="276">
        <v>-28</v>
      </c>
      <c r="M66" s="278"/>
      <c r="N66" s="276">
        <v>-28</v>
      </c>
      <c r="O66" s="276">
        <v>-96</v>
      </c>
      <c r="P66" s="278"/>
      <c r="Q66" s="276">
        <v>-29</v>
      </c>
      <c r="R66" s="73"/>
      <c r="S66" s="215" t="s">
        <v>1593</v>
      </c>
    </row>
    <row r="67" ht="17.25" customHeight="1" spans="1:20" x14ac:dyDescent="0.25">
      <c r="A67" s="17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4"/>
    </row>
    <row r="68" ht="17.25" customHeight="1" spans="1:20" x14ac:dyDescent="0.25">
      <c r="A68" s="17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4"/>
    </row>
    <row r="69" ht="17.25" customHeight="1" spans="1:20" x14ac:dyDescent="0.25">
      <c r="A69" s="17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4"/>
    </row>
    <row r="70" ht="17.25" customHeight="1" spans="1:20" x14ac:dyDescent="0.25">
      <c r="A70" s="17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4"/>
    </row>
    <row r="71" ht="17.25" customHeight="1" spans="1:20" x14ac:dyDescent="0.25">
      <c r="A71" s="17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4"/>
    </row>
    <row r="72" ht="17.25" customHeight="1" spans="1:20" x14ac:dyDescent="0.25">
      <c r="A72" s="37"/>
      <c r="B72" s="219">
        <f>SUM(C70:C74)</f>
      </c>
      <c r="C72" s="219">
        <f>SUM(D70:D74)</f>
      </c>
      <c r="D72" s="219">
        <f>SUM(E70:E74)</f>
      </c>
      <c r="E72" s="219">
        <f>SUM(F70:F74)</f>
      </c>
      <c r="F72" s="219">
        <f>SUM(G70:G74)</f>
      </c>
      <c r="G72" s="219">
        <f>SUM(H70:H74)</f>
      </c>
      <c r="H72" s="219">
        <f>SUM(I70:I74)</f>
      </c>
      <c r="I72" s="219">
        <f>SUM(J70:J74)</f>
      </c>
      <c r="J72" s="219">
        <f>SUM(K70:K74)</f>
      </c>
      <c r="K72" s="219">
        <f>SUM(L70:L74)</f>
      </c>
      <c r="L72" s="219">
        <f>SUM(M70:M74)</f>
      </c>
      <c r="M72" s="219">
        <f>SUM(N70:N74)</f>
      </c>
      <c r="N72" s="219">
        <f>SUM(O70:O74)</f>
      </c>
      <c r="O72" s="219">
        <f>SUM(P70:P74)</f>
      </c>
      <c r="P72" s="219">
        <f>SUM(Q70:Q74)</f>
      </c>
      <c r="Q72" s="219">
        <f>SUM(R70:R74)</f>
      </c>
      <c r="R72" s="219">
        <f>SUM(S70:S74)</f>
      </c>
      <c r="S72" s="4"/>
    </row>
    <row r="73" ht="17.25" customHeight="1" spans="1:20" x14ac:dyDescent="0.25">
      <c r="A73" s="26"/>
      <c r="B73" s="503" t="s">
        <v>46</v>
      </c>
      <c r="C73" s="63" t="s">
        <v>8</v>
      </c>
      <c r="D73" s="63" t="s">
        <v>13</v>
      </c>
      <c r="E73" s="63" t="s">
        <v>11</v>
      </c>
      <c r="F73" s="63" t="s">
        <v>9</v>
      </c>
      <c r="G73" s="63" t="s">
        <v>220</v>
      </c>
      <c r="H73" s="63" t="s">
        <v>221</v>
      </c>
      <c r="I73" s="63" t="s">
        <v>1594</v>
      </c>
      <c r="J73" s="63" t="s">
        <v>567</v>
      </c>
      <c r="K73" s="63" t="s">
        <v>568</v>
      </c>
      <c r="L73" s="63" t="s">
        <v>566</v>
      </c>
      <c r="M73" s="63" t="s">
        <v>519</v>
      </c>
      <c r="N73" s="63" t="s">
        <v>885</v>
      </c>
      <c r="O73" s="63" t="s">
        <v>974</v>
      </c>
      <c r="P73" s="63" t="s">
        <v>975</v>
      </c>
      <c r="Q73" s="64" t="s">
        <v>379</v>
      </c>
      <c r="R73" s="582"/>
      <c r="S73" s="4"/>
    </row>
    <row r="74" ht="17.25" customHeight="1" spans="1:20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4"/>
    </row>
    <row r="75" ht="17.25" customHeight="1" spans="1:20" x14ac:dyDescent="0.25">
      <c r="A75" s="30" t="s">
        <v>1640</v>
      </c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4"/>
    </row>
    <row r="76" ht="17.25" customHeight="1" spans="1:20" x14ac:dyDescent="0.25">
      <c r="A76" s="30" t="s">
        <v>1641</v>
      </c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4"/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1.290714285714287" style="24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6" t="s">
        <v>12</v>
      </c>
      <c r="C1" s="4"/>
    </row>
    <row r="2" ht="17.25" customHeight="1" spans="1:4" x14ac:dyDescent="0.25">
      <c r="A2" s="201">
        <v>44927</v>
      </c>
      <c r="B2" s="430">
        <v>26</v>
      </c>
      <c r="C2" s="4"/>
    </row>
    <row r="3" ht="17.25" customHeight="1" spans="1:4" x14ac:dyDescent="0.25">
      <c r="A3" s="108" t="s">
        <v>1498</v>
      </c>
      <c r="B3" s="186">
        <f>SUM(C7)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1472</v>
      </c>
      <c r="B5" s="186">
        <f>SUM(C8:C9)</f>
      </c>
      <c r="C5" s="4"/>
    </row>
    <row r="6" ht="17.25" customHeight="1" spans="1:4" x14ac:dyDescent="0.25">
      <c r="A6" s="17"/>
      <c r="B6" s="18"/>
      <c r="C6" s="4"/>
    </row>
    <row r="7" ht="17.25" customHeight="1" spans="1:4" x14ac:dyDescent="0.25">
      <c r="A7" s="108" t="s">
        <v>1467</v>
      </c>
      <c r="B7" s="186">
        <f>SUM(C10:C11)</f>
      </c>
      <c r="C7" s="4"/>
    </row>
    <row r="8" ht="17.25" customHeight="1" spans="1:4" x14ac:dyDescent="0.25">
      <c r="A8" s="201"/>
      <c r="B8" s="176"/>
      <c r="C8" s="4"/>
    </row>
    <row r="9" ht="17.25" customHeight="1" spans="1:4" x14ac:dyDescent="0.25">
      <c r="A9" s="108" t="s">
        <v>1468</v>
      </c>
      <c r="B9" s="186">
        <f>SUM(C12:C13)</f>
      </c>
      <c r="C9" s="4"/>
    </row>
    <row r="10" ht="17.25" customHeight="1" spans="1:4" x14ac:dyDescent="0.25">
      <c r="A10" s="17">
        <v>44962</v>
      </c>
      <c r="B10" s="193">
        <v>-26</v>
      </c>
      <c r="C10" s="4"/>
    </row>
    <row r="11" ht="17.25" customHeight="1" spans="1:4" x14ac:dyDescent="0.25">
      <c r="A11" s="194" t="s">
        <v>1470</v>
      </c>
      <c r="B11" s="195">
        <f>SUM(C14:C15)</f>
      </c>
      <c r="C11" s="498" t="s">
        <v>1642</v>
      </c>
    </row>
    <row r="12" ht="17.25" customHeight="1" spans="1:4" x14ac:dyDescent="0.25">
      <c r="A12" s="17"/>
      <c r="B12" s="18"/>
      <c r="C12" s="4"/>
    </row>
    <row r="13" ht="17.25" customHeight="1" spans="1:4" x14ac:dyDescent="0.25">
      <c r="A13" s="17"/>
      <c r="B13" s="18"/>
      <c r="C13" s="4"/>
    </row>
    <row r="14" ht="17.25" customHeight="1" spans="1:4" x14ac:dyDescent="0.25">
      <c r="A14" s="17"/>
      <c r="B14" s="18"/>
      <c r="C14" s="4"/>
    </row>
    <row r="15" ht="17.25" customHeight="1" spans="1:4" x14ac:dyDescent="0.25">
      <c r="A15" s="26"/>
      <c r="B15" s="27"/>
      <c r="C15" s="4"/>
    </row>
    <row r="16" ht="17.25" customHeight="1" spans="1:4" x14ac:dyDescent="0.25">
      <c r="A16" s="300"/>
      <c r="B16" s="27"/>
      <c r="C16" s="4"/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7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862142857142858" style="2" customWidth="1"/>
    <col min="3" max="3" width="11.290714285714287" style="2" customWidth="1"/>
    <col min="4" max="4" width="10.862142857142858" style="3" customWidth="1"/>
    <col min="5" max="5" width="12.43357142857143" style="4" customWidth="1"/>
  </cols>
  <sheetData>
    <row r="1" ht="17.25" customHeight="1" spans="1:6" x14ac:dyDescent="0.25">
      <c r="A1" s="184" t="s">
        <v>0</v>
      </c>
      <c r="B1" s="503" t="s">
        <v>222</v>
      </c>
      <c r="C1" s="63" t="s">
        <v>1138</v>
      </c>
      <c r="D1" s="583"/>
      <c r="E1" s="4"/>
    </row>
    <row r="2" ht="17.25" customHeight="1" spans="1:6" x14ac:dyDescent="0.25">
      <c r="A2" s="57" t="s">
        <v>300</v>
      </c>
      <c r="B2" s="70">
        <v>397</v>
      </c>
      <c r="C2" s="70">
        <v>32</v>
      </c>
      <c r="D2" s="344"/>
      <c r="E2" s="4"/>
    </row>
    <row r="3" ht="17.25" customHeight="1" spans="1:6" x14ac:dyDescent="0.25">
      <c r="A3" s="108" t="s">
        <v>1643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/>
      <c r="B4" s="10"/>
      <c r="C4" s="10"/>
      <c r="D4" s="11"/>
      <c r="E4" s="4"/>
    </row>
    <row r="5" ht="17.25" customHeight="1" spans="1:6" x14ac:dyDescent="0.25">
      <c r="A5" s="108" t="s">
        <v>1644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>
        <v>45056</v>
      </c>
      <c r="B6" s="10"/>
      <c r="C6" s="9">
        <v>-26</v>
      </c>
      <c r="D6" s="11"/>
      <c r="E6" s="4"/>
    </row>
    <row r="7" ht="17.25" customHeight="1" spans="1:6" x14ac:dyDescent="0.25">
      <c r="A7" s="17">
        <v>45056</v>
      </c>
      <c r="B7" s="36"/>
      <c r="C7" s="32">
        <v>-4</v>
      </c>
      <c r="D7" s="55"/>
      <c r="E7" s="12" t="s">
        <v>1645</v>
      </c>
    </row>
    <row r="8" ht="17.25" customHeight="1" spans="1:6" x14ac:dyDescent="0.25">
      <c r="A8" s="17" t="s">
        <v>1191</v>
      </c>
      <c r="B8" s="36"/>
      <c r="C8" s="32">
        <v>-2</v>
      </c>
      <c r="D8" s="55"/>
      <c r="E8" s="12" t="s">
        <v>1645</v>
      </c>
    </row>
    <row r="9" ht="17.25" customHeight="1" spans="1:6" x14ac:dyDescent="0.25">
      <c r="A9" s="108" t="s">
        <v>1646</v>
      </c>
      <c r="B9" s="109">
        <f>SUM(C10:C13)</f>
      </c>
      <c r="C9" s="109">
        <f>SUM(D10:D13)</f>
      </c>
      <c r="D9" s="373"/>
      <c r="E9" s="4"/>
    </row>
    <row r="10" ht="17.25" customHeight="1" spans="1:6" x14ac:dyDescent="0.25">
      <c r="A10" s="134"/>
      <c r="B10" s="140"/>
      <c r="C10" s="140"/>
      <c r="D10" s="584"/>
      <c r="E10" s="4"/>
    </row>
    <row r="11" ht="17.25" customHeight="1" spans="1:6" x14ac:dyDescent="0.25">
      <c r="A11" s="108" t="s">
        <v>1647</v>
      </c>
      <c r="B11" s="109">
        <f>SUM(C14:C15)</f>
      </c>
      <c r="C11" s="109">
        <f>SUM(D14:D15)</f>
      </c>
      <c r="D11" s="373"/>
      <c r="E11" s="4"/>
    </row>
    <row r="12" ht="17.25" customHeight="1" spans="1:6" x14ac:dyDescent="0.25">
      <c r="A12" s="85">
        <v>45150</v>
      </c>
      <c r="B12" s="32">
        <v>-18</v>
      </c>
      <c r="C12" s="140"/>
      <c r="D12" s="584"/>
      <c r="E12" s="33" t="s">
        <v>9</v>
      </c>
    </row>
    <row r="13" ht="17.25" customHeight="1" spans="1:6" x14ac:dyDescent="0.25">
      <c r="A13" s="85">
        <v>45150</v>
      </c>
      <c r="B13" s="32">
        <v>-12</v>
      </c>
      <c r="C13" s="140"/>
      <c r="D13" s="584"/>
      <c r="E13" s="4"/>
    </row>
    <row r="14" ht="17.25" customHeight="1" spans="1:6" x14ac:dyDescent="0.25">
      <c r="A14" s="108" t="s">
        <v>1648</v>
      </c>
      <c r="B14" s="109">
        <f>SUM(C16:C18)</f>
      </c>
      <c r="C14" s="109">
        <f>SUM(D16:D18)</f>
      </c>
      <c r="D14" s="373"/>
      <c r="E14" s="4"/>
    </row>
    <row r="15" ht="17.25" customHeight="1" spans="1:6" x14ac:dyDescent="0.25">
      <c r="A15" s="85"/>
      <c r="B15" s="18"/>
      <c r="C15" s="140"/>
      <c r="D15" s="584"/>
      <c r="E15" s="4"/>
    </row>
    <row r="16" ht="17.25" customHeight="1" spans="1:6" x14ac:dyDescent="0.25">
      <c r="A16" s="108" t="s">
        <v>1649</v>
      </c>
      <c r="B16" s="109">
        <f>SUM(C19:C20)</f>
      </c>
      <c r="C16" s="109">
        <f>SUM(D18:D20)</f>
      </c>
      <c r="D16" s="373"/>
      <c r="E16" s="4"/>
    </row>
    <row r="17" ht="17.25" customHeight="1" spans="1:6" x14ac:dyDescent="0.25">
      <c r="A17" s="85"/>
      <c r="B17" s="18"/>
      <c r="C17" s="140"/>
      <c r="D17" s="584"/>
      <c r="E17" s="4"/>
    </row>
    <row r="18" ht="17.25" customHeight="1" spans="1:6" x14ac:dyDescent="0.25">
      <c r="A18" s="108" t="s">
        <v>1650</v>
      </c>
      <c r="B18" s="109">
        <f>SUM(C21:C22)</f>
      </c>
      <c r="C18" s="109">
        <f>SUM(D20:D22)</f>
      </c>
      <c r="D18" s="373"/>
      <c r="E18" s="407" t="s">
        <v>1651</v>
      </c>
    </row>
    <row r="19" ht="17.25" customHeight="1" spans="1:6" x14ac:dyDescent="0.25">
      <c r="A19" s="85"/>
      <c r="B19" s="18"/>
      <c r="C19" s="140"/>
      <c r="D19" s="584"/>
      <c r="E19" s="4"/>
    </row>
    <row r="20" ht="17.25" customHeight="1" spans="1:6" x14ac:dyDescent="0.25">
      <c r="A20" s="108" t="s">
        <v>1652</v>
      </c>
      <c r="B20" s="109">
        <f>SUM(C23:C24)</f>
      </c>
      <c r="C20" s="109">
        <f>SUM(D22:D24)</f>
      </c>
      <c r="D20" s="373"/>
      <c r="E20" s="407" t="s">
        <v>1651</v>
      </c>
    </row>
    <row r="21" ht="17.25" customHeight="1" spans="1:6" x14ac:dyDescent="0.25">
      <c r="A21" s="85"/>
      <c r="B21" s="18"/>
      <c r="C21" s="140"/>
      <c r="D21" s="584"/>
      <c r="E21" s="4"/>
    </row>
    <row r="22" ht="17.25" customHeight="1" spans="1:6" x14ac:dyDescent="0.25">
      <c r="A22" s="194" t="s">
        <v>1653</v>
      </c>
      <c r="B22" s="175">
        <f>SUM(C25:C26)</f>
      </c>
      <c r="C22" s="179">
        <f>SUM(D24:D26)</f>
      </c>
      <c r="D22" s="177"/>
      <c r="E22" s="4"/>
    </row>
    <row r="23" ht="17.25" customHeight="1" spans="1:6" x14ac:dyDescent="0.25">
      <c r="A23" s="85"/>
      <c r="B23" s="18"/>
      <c r="C23" s="140"/>
      <c r="D23" s="584"/>
      <c r="E23" s="4"/>
    </row>
    <row r="24" ht="17.25" customHeight="1" spans="1:6" x14ac:dyDescent="0.25">
      <c r="A24" s="194" t="s">
        <v>1654</v>
      </c>
      <c r="B24" s="175">
        <f>SUM(C27:C28)</f>
      </c>
      <c r="C24" s="179">
        <f>SUM(D26:D28)</f>
      </c>
      <c r="D24" s="177"/>
      <c r="E24" s="4"/>
    </row>
    <row r="25" ht="17.25" customHeight="1" spans="1:6" x14ac:dyDescent="0.25">
      <c r="A25" s="85"/>
      <c r="B25" s="18"/>
      <c r="C25" s="140"/>
      <c r="D25" s="584"/>
      <c r="E25" s="4"/>
    </row>
    <row r="26" ht="17.25" customHeight="1" spans="1:6" x14ac:dyDescent="0.25">
      <c r="A26" s="134"/>
      <c r="B26" s="140"/>
      <c r="C26" s="140"/>
      <c r="D26" s="584"/>
      <c r="E26" s="4"/>
    </row>
    <row r="27" ht="17.25" customHeight="1" spans="1:6" x14ac:dyDescent="0.25">
      <c r="A27" s="134"/>
      <c r="B27" s="140"/>
      <c r="C27" s="140"/>
      <c r="D27" s="584"/>
      <c r="E27" s="4"/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" customWidth="1"/>
    <col min="3" max="9" width="11.290714285714287" style="24" customWidth="1"/>
    <col min="10" max="10" width="11.290714285714287" style="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56" t="s">
        <v>46</v>
      </c>
      <c r="C1" s="56" t="s">
        <v>1655</v>
      </c>
      <c r="D1" s="6" t="s">
        <v>8</v>
      </c>
      <c r="E1" s="56" t="s">
        <v>13</v>
      </c>
      <c r="F1" s="56" t="s">
        <v>9</v>
      </c>
      <c r="G1" s="56" t="s">
        <v>17</v>
      </c>
      <c r="H1" s="56" t="s">
        <v>169</v>
      </c>
      <c r="I1" s="56" t="s">
        <v>12</v>
      </c>
      <c r="J1" s="59"/>
      <c r="K1" s="4"/>
    </row>
    <row r="2" ht="17.25" customHeight="1" spans="1:12" x14ac:dyDescent="0.25">
      <c r="A2" s="57" t="s">
        <v>363</v>
      </c>
      <c r="B2" s="70">
        <v>250</v>
      </c>
      <c r="C2" s="70">
        <v>25</v>
      </c>
      <c r="D2" s="70">
        <v>500</v>
      </c>
      <c r="E2" s="70">
        <v>500</v>
      </c>
      <c r="F2" s="70">
        <v>500</v>
      </c>
      <c r="G2" s="70">
        <v>60</v>
      </c>
      <c r="H2" s="70">
        <v>4</v>
      </c>
      <c r="I2" s="70">
        <v>50</v>
      </c>
      <c r="J2" s="60"/>
      <c r="K2" s="4"/>
    </row>
    <row r="3" ht="17.25" customHeight="1" spans="1:12" x14ac:dyDescent="0.25">
      <c r="A3" s="108" t="s">
        <v>1497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  <c r="J3" s="373"/>
      <c r="K3" s="4"/>
    </row>
    <row r="4" ht="17.25" customHeight="1" spans="1:12" x14ac:dyDescent="0.25">
      <c r="A4" s="79"/>
      <c r="B4" s="81"/>
      <c r="C4" s="81"/>
      <c r="D4" s="81"/>
      <c r="E4" s="81"/>
      <c r="F4" s="81"/>
      <c r="G4" s="81"/>
      <c r="H4" s="81"/>
      <c r="I4" s="81"/>
      <c r="J4" s="400"/>
      <c r="K4" s="4"/>
    </row>
    <row r="5" ht="17.25" customHeight="1" spans="1:12" x14ac:dyDescent="0.25">
      <c r="A5" s="108" t="s">
        <v>1498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109">
        <f>SUM(H9:H10)</f>
      </c>
      <c r="H5" s="109">
        <f>SUM(I9:I10)</f>
      </c>
      <c r="I5" s="109">
        <f>SUM(J9:J10)</f>
      </c>
      <c r="J5" s="373"/>
      <c r="K5" s="4"/>
    </row>
    <row r="6" ht="17.25" customHeight="1" spans="1:12" x14ac:dyDescent="0.25">
      <c r="A6" s="13"/>
      <c r="B6" s="14"/>
      <c r="C6" s="14"/>
      <c r="D6" s="14"/>
      <c r="E6" s="14"/>
      <c r="F6" s="14"/>
      <c r="G6" s="14"/>
      <c r="H6" s="14"/>
      <c r="I6" s="14"/>
      <c r="J6" s="16"/>
      <c r="K6" s="4"/>
    </row>
    <row r="7" ht="17.25" customHeight="1" spans="1:12" x14ac:dyDescent="0.25">
      <c r="A7" s="108" t="s">
        <v>1472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373"/>
      <c r="K7" s="4"/>
    </row>
    <row r="8" ht="17.25" customHeight="1" spans="1:12" x14ac:dyDescent="0.25">
      <c r="A8" s="169" t="s">
        <v>1546</v>
      </c>
      <c r="B8" s="389"/>
      <c r="C8" s="389"/>
      <c r="D8" s="389"/>
      <c r="E8" s="389"/>
      <c r="F8" s="389"/>
      <c r="G8" s="389"/>
      <c r="H8" s="448">
        <v>-4</v>
      </c>
      <c r="I8" s="389"/>
      <c r="J8" s="82"/>
      <c r="K8" s="4"/>
    </row>
    <row r="9" ht="17.25" customHeight="1" spans="1:12" x14ac:dyDescent="0.25">
      <c r="A9" s="85" t="s">
        <v>1546</v>
      </c>
      <c r="B9" s="68"/>
      <c r="C9" s="68"/>
      <c r="D9" s="68"/>
      <c r="E9" s="68"/>
      <c r="F9" s="68"/>
      <c r="G9" s="67">
        <v>-12</v>
      </c>
      <c r="H9" s="68"/>
      <c r="I9" s="68"/>
      <c r="J9" s="66"/>
      <c r="K9" s="4"/>
    </row>
    <row r="10" ht="17.25" customHeight="1" spans="1:12" x14ac:dyDescent="0.25">
      <c r="A10" s="108" t="s">
        <v>1467</v>
      </c>
      <c r="B10" s="109">
        <f>SUM(C13:C15)</f>
      </c>
      <c r="C10" s="109">
        <f>SUM(D13:D15)</f>
      </c>
      <c r="D10" s="109">
        <f>SUM(E13:E15)</f>
      </c>
      <c r="E10" s="109">
        <f>SUM(F13:F15)</f>
      </c>
      <c r="F10" s="109">
        <f>SUM(G13:G15)</f>
      </c>
      <c r="G10" s="109">
        <f>SUM(H13:H15)</f>
      </c>
      <c r="H10" s="109">
        <f>SUM(I13:I15)</f>
      </c>
      <c r="I10" s="109">
        <f>SUM(J13:J15)</f>
      </c>
      <c r="J10" s="373"/>
      <c r="K10" s="4"/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6"/>
      <c r="K11" s="4"/>
    </row>
    <row r="12" ht="17.25" customHeight="1" spans="1:12" x14ac:dyDescent="0.25">
      <c r="A12" s="108" t="s">
        <v>1468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109">
        <f>SUM(G16:G17)</f>
      </c>
      <c r="G12" s="109">
        <f>SUM(H16:H17)</f>
      </c>
      <c r="H12" s="109">
        <f>SUM(I16:I17)</f>
      </c>
      <c r="I12" s="109">
        <f>SUM(J16:J17)</f>
      </c>
      <c r="J12" s="373"/>
      <c r="K12" s="4"/>
    </row>
    <row r="13" ht="17.25" customHeight="1" spans="1:12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6"/>
      <c r="K13" s="4"/>
    </row>
    <row r="14" ht="17.25" customHeight="1" spans="1:12" x14ac:dyDescent="0.25">
      <c r="A14" s="108" t="s">
        <v>1470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109">
        <f>SUM(G18:G19)</f>
      </c>
      <c r="G14" s="109">
        <f>SUM(H18:H19)</f>
      </c>
      <c r="H14" s="109">
        <f>SUM(I18:I19)</f>
      </c>
      <c r="I14" s="109">
        <f>SUM(J18:J19)</f>
      </c>
      <c r="J14" s="373"/>
      <c r="K14" s="4"/>
    </row>
    <row r="15" ht="17.25" customHeight="1" spans="1:12" x14ac:dyDescent="0.25">
      <c r="A15" s="85">
        <v>45175</v>
      </c>
      <c r="B15" s="67">
        <v>-252</v>
      </c>
      <c r="C15" s="67">
        <v>-25</v>
      </c>
      <c r="D15" s="67">
        <v>-502</v>
      </c>
      <c r="E15" s="67">
        <v>-480</v>
      </c>
      <c r="F15" s="67">
        <v>-315</v>
      </c>
      <c r="G15" s="67">
        <v>-59</v>
      </c>
      <c r="H15" s="67">
        <v>-4</v>
      </c>
      <c r="I15" s="67">
        <v>-49</v>
      </c>
      <c r="J15" s="69"/>
      <c r="K15" s="4"/>
    </row>
    <row r="16" ht="17.25" customHeight="1" spans="1:12" x14ac:dyDescent="0.25">
      <c r="A16" s="108" t="s">
        <v>1471</v>
      </c>
      <c r="B16" s="75">
        <f>SUM(C20:C21)</f>
      </c>
      <c r="C16" s="109">
        <f>SUM(D20:D21)</f>
      </c>
      <c r="D16" s="75">
        <f>SUM(E20:E21)</f>
      </c>
      <c r="E16" s="109">
        <f>SUM(F20:F21)</f>
      </c>
      <c r="F16" s="109">
        <f>SUM(G20:G21)</f>
      </c>
      <c r="G16" s="75">
        <f>SUM(H20:H21)</f>
      </c>
      <c r="H16" s="75">
        <f>SUM(I20:I21)</f>
      </c>
      <c r="I16" s="109">
        <f>SUM(J20:J21)</f>
      </c>
      <c r="J16" s="373"/>
      <c r="K16" s="4"/>
    </row>
    <row r="17" ht="17.25" customHeight="1" spans="1:12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9"/>
      <c r="K17" s="4"/>
    </row>
    <row r="18" ht="17.25" customHeight="1" spans="1:12" x14ac:dyDescent="0.25">
      <c r="A18" s="108" t="s">
        <v>1463</v>
      </c>
      <c r="B18" s="75">
        <f>SUM(C22:C23)</f>
      </c>
      <c r="C18" s="109">
        <f>SUM(D22:D23)</f>
      </c>
      <c r="D18" s="75">
        <f>SUM(E22:E23)</f>
      </c>
      <c r="E18" s="109">
        <f>SUM(F22:F23)</f>
      </c>
      <c r="F18" s="109">
        <f>SUM(G22:G23)</f>
      </c>
      <c r="G18" s="75">
        <f>SUM(H22:H23)</f>
      </c>
      <c r="H18" s="75">
        <f>SUM(I22:I23)</f>
      </c>
      <c r="I18" s="109">
        <f>SUM(J22:J23)</f>
      </c>
      <c r="J18" s="373"/>
      <c r="K18" s="4"/>
    </row>
    <row r="19" ht="17.25" customHeight="1" spans="1:12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9"/>
      <c r="K19" s="4"/>
    </row>
    <row r="20" ht="17.25" customHeight="1" spans="1:12" x14ac:dyDescent="0.25">
      <c r="A20" s="108" t="s">
        <v>1464</v>
      </c>
      <c r="B20" s="75">
        <f>SUM(C24:C25)</f>
      </c>
      <c r="C20" s="109">
        <f>SUM(D24:D25)</f>
      </c>
      <c r="D20" s="75">
        <f>SUM(E24:E25)</f>
      </c>
      <c r="E20" s="109">
        <f>SUM(F24:F25)</f>
      </c>
      <c r="F20" s="109">
        <f>SUM(G24:G25)</f>
      </c>
      <c r="G20" s="75">
        <f>SUM(H24:H25)</f>
      </c>
      <c r="H20" s="75">
        <f>SUM(I24:I25)</f>
      </c>
      <c r="I20" s="109">
        <f>SUM(J24:J25)</f>
      </c>
      <c r="J20" s="373"/>
      <c r="K20" s="4"/>
    </row>
    <row r="21" ht="17.25" customHeight="1" spans="1:12" x14ac:dyDescent="0.25">
      <c r="A21" s="44"/>
      <c r="B21" s="45"/>
      <c r="C21" s="45"/>
      <c r="D21" s="45"/>
      <c r="E21" s="46">
        <v>-20</v>
      </c>
      <c r="F21" s="46">
        <v>-185</v>
      </c>
      <c r="G21" s="45"/>
      <c r="H21" s="45"/>
      <c r="I21" s="46">
        <v>-1</v>
      </c>
      <c r="J21" s="47"/>
      <c r="K21" s="215" t="s">
        <v>757</v>
      </c>
    </row>
    <row r="22" ht="17.25" customHeight="1" spans="1:12" x14ac:dyDescent="0.25">
      <c r="A22" s="169" t="s">
        <v>870</v>
      </c>
      <c r="B22" s="94"/>
      <c r="C22" s="94"/>
      <c r="D22" s="94"/>
      <c r="E22" s="94"/>
      <c r="F22" s="94"/>
      <c r="G22" s="249">
        <v>6</v>
      </c>
      <c r="H22" s="94"/>
      <c r="I22" s="94"/>
      <c r="J22" s="69"/>
      <c r="K22" s="12" t="s">
        <v>301</v>
      </c>
    </row>
    <row r="23" ht="17.25" customHeight="1" spans="1:12" x14ac:dyDescent="0.25">
      <c r="A23" s="85"/>
      <c r="B23" s="68"/>
      <c r="C23" s="68"/>
      <c r="D23" s="68"/>
      <c r="E23" s="68"/>
      <c r="F23" s="68"/>
      <c r="G23" s="68"/>
      <c r="H23" s="68"/>
      <c r="I23" s="68"/>
      <c r="J23" s="66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9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4"/>
      <c r="K27" s="4"/>
    </row>
    <row r="28" ht="17.25" customHeight="1" spans="1:12" x14ac:dyDescent="0.25">
      <c r="A28" s="300" t="s">
        <v>1656</v>
      </c>
      <c r="B28" s="27"/>
      <c r="C28" s="27"/>
      <c r="D28" s="27"/>
      <c r="E28" s="27"/>
      <c r="F28" s="27"/>
      <c r="G28" s="27"/>
      <c r="H28" s="27"/>
      <c r="I28" s="27"/>
      <c r="J28" s="4"/>
      <c r="K28" s="4"/>
    </row>
    <row r="29" ht="17.25" customHeight="1" spans="1:12" x14ac:dyDescent="0.25">
      <c r="A29" s="300" t="s">
        <v>1657</v>
      </c>
      <c r="B29" s="27"/>
      <c r="C29" s="27"/>
      <c r="D29" s="27"/>
      <c r="E29" s="27"/>
      <c r="F29" s="27"/>
      <c r="G29" s="27"/>
      <c r="H29" s="27"/>
      <c r="I29" s="27"/>
      <c r="J29" s="4"/>
      <c r="K29" s="4"/>
    </row>
    <row r="30" ht="17.25" customHeight="1" spans="1:12" x14ac:dyDescent="0.25">
      <c r="A30" s="300" t="s">
        <v>1658</v>
      </c>
      <c r="B30" s="27"/>
      <c r="C30" s="27"/>
      <c r="D30" s="27"/>
      <c r="E30" s="27"/>
      <c r="F30" s="27"/>
      <c r="G30" s="27"/>
      <c r="H30" s="27"/>
      <c r="I30" s="27"/>
      <c r="J30" s="4"/>
      <c r="K30" s="4"/>
    </row>
    <row r="31" ht="17.25" customHeight="1" spans="1:12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4"/>
      <c r="K31" s="4"/>
    </row>
    <row r="32" ht="17.25" customHeight="1" spans="1:12" x14ac:dyDescent="0.25">
      <c r="A32" s="572" t="s">
        <v>1659</v>
      </c>
      <c r="B32" s="27"/>
      <c r="C32" s="27"/>
      <c r="D32" s="27"/>
      <c r="E32" s="27"/>
      <c r="F32" s="27"/>
      <c r="G32" s="27"/>
      <c r="H32" s="27"/>
      <c r="I32" s="27"/>
      <c r="J32" s="4"/>
      <c r="K32" s="4"/>
    </row>
    <row r="33" ht="17.25" customHeight="1" spans="1:12" x14ac:dyDescent="0.25">
      <c r="A33" s="585" t="s">
        <v>1660</v>
      </c>
      <c r="B33" s="574"/>
      <c r="C33" s="27"/>
      <c r="D33" s="27"/>
      <c r="E33" s="27"/>
      <c r="F33" s="27"/>
      <c r="G33" s="27"/>
      <c r="H33" s="27"/>
      <c r="I33" s="27"/>
      <c r="J33" s="4"/>
      <c r="K33" s="4"/>
    </row>
    <row r="34" ht="17.25" customHeight="1" spans="1:12" x14ac:dyDescent="0.25">
      <c r="A34" s="585" t="s">
        <v>1661</v>
      </c>
      <c r="B34" s="574"/>
      <c r="C34" s="27"/>
      <c r="D34" s="27"/>
      <c r="E34" s="27"/>
      <c r="F34" s="27"/>
      <c r="G34" s="27"/>
      <c r="H34" s="27"/>
      <c r="I34" s="27"/>
      <c r="J34" s="4"/>
      <c r="K34" s="4"/>
    </row>
    <row r="35" ht="17.25" customHeight="1" spans="1:12" x14ac:dyDescent="0.25">
      <c r="A35" s="585" t="s">
        <v>1662</v>
      </c>
      <c r="B35" s="574"/>
      <c r="C35" s="27"/>
      <c r="D35" s="27"/>
      <c r="E35" s="27"/>
      <c r="F35" s="27"/>
      <c r="G35" s="27"/>
      <c r="H35" s="27"/>
      <c r="I35" s="27"/>
      <c r="J35" s="4"/>
      <c r="K35" s="4"/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11" width="11.290714285714287" style="2" customWidth="1"/>
    <col min="12" max="12" width="11.290714285714287" style="24" customWidth="1"/>
    <col min="13" max="13" width="12.43357142857143" style="4" customWidth="1"/>
  </cols>
  <sheetData>
    <row r="1" ht="17.25" customHeight="1" spans="1:14" x14ac:dyDescent="0.25">
      <c r="A1" s="184" t="s">
        <v>0</v>
      </c>
      <c r="B1" s="56" t="s">
        <v>46</v>
      </c>
      <c r="C1" s="6" t="s">
        <v>8</v>
      </c>
      <c r="D1" s="56" t="s">
        <v>17</v>
      </c>
      <c r="E1" s="56" t="s">
        <v>13</v>
      </c>
      <c r="F1" s="56" t="s">
        <v>9</v>
      </c>
      <c r="G1" s="56" t="s">
        <v>18</v>
      </c>
      <c r="H1" s="56" t="s">
        <v>10</v>
      </c>
      <c r="I1" s="56" t="s">
        <v>12</v>
      </c>
      <c r="J1" s="56" t="s">
        <v>169</v>
      </c>
      <c r="K1" s="56" t="s">
        <v>7</v>
      </c>
      <c r="L1" s="56"/>
      <c r="M1" s="4"/>
    </row>
    <row r="2" ht="17.25" customHeight="1" spans="1:14" x14ac:dyDescent="0.25">
      <c r="A2" s="17" t="s">
        <v>1574</v>
      </c>
      <c r="B2" s="15">
        <v>240</v>
      </c>
      <c r="C2" s="15">
        <v>300</v>
      </c>
      <c r="D2" s="15">
        <v>70</v>
      </c>
      <c r="E2" s="15">
        <v>500</v>
      </c>
      <c r="F2" s="15">
        <v>100</v>
      </c>
      <c r="G2" s="15">
        <v>300</v>
      </c>
      <c r="H2" s="15">
        <v>100</v>
      </c>
      <c r="I2" s="15">
        <v>500</v>
      </c>
      <c r="J2" s="15">
        <v>15</v>
      </c>
      <c r="K2" s="15">
        <v>40</v>
      </c>
      <c r="L2" s="23"/>
      <c r="M2" s="4"/>
    </row>
    <row r="3" ht="17.25" customHeight="1" spans="1:14" x14ac:dyDescent="0.25">
      <c r="A3" s="17" t="s">
        <v>1574</v>
      </c>
      <c r="B3" s="58"/>
      <c r="C3" s="58"/>
      <c r="D3" s="70">
        <v>180</v>
      </c>
      <c r="E3" s="58"/>
      <c r="F3" s="58"/>
      <c r="G3" s="58"/>
      <c r="H3" s="58"/>
      <c r="I3" s="58"/>
      <c r="J3" s="58"/>
      <c r="K3" s="58"/>
      <c r="L3" s="58"/>
      <c r="M3" s="4"/>
    </row>
    <row r="4" ht="17.25" customHeight="1" spans="1:14" x14ac:dyDescent="0.25">
      <c r="A4" s="17" t="s">
        <v>1574</v>
      </c>
      <c r="B4" s="15">
        <v>135</v>
      </c>
      <c r="C4" s="15">
        <v>90</v>
      </c>
      <c r="D4" s="15">
        <v>20</v>
      </c>
      <c r="E4" s="14"/>
      <c r="F4" s="14"/>
      <c r="G4" s="14"/>
      <c r="H4" s="14"/>
      <c r="I4" s="14"/>
      <c r="J4" s="14"/>
      <c r="K4" s="14"/>
      <c r="L4" s="14"/>
      <c r="M4" s="4"/>
    </row>
    <row r="5" ht="17.25" customHeight="1" spans="1:14" x14ac:dyDescent="0.25">
      <c r="A5" s="17" t="s">
        <v>1574</v>
      </c>
      <c r="B5" s="15">
        <v>45</v>
      </c>
      <c r="C5" s="15">
        <v>125</v>
      </c>
      <c r="D5" s="15">
        <v>68</v>
      </c>
      <c r="E5" s="15">
        <v>115</v>
      </c>
      <c r="F5" s="15">
        <v>20</v>
      </c>
      <c r="G5" s="14"/>
      <c r="H5" s="14"/>
      <c r="I5" s="14"/>
      <c r="J5" s="14"/>
      <c r="K5" s="14"/>
      <c r="L5" s="14"/>
      <c r="M5" s="4"/>
    </row>
    <row r="6" ht="17.25" customHeight="1" spans="1:14" x14ac:dyDescent="0.25">
      <c r="A6" s="13" t="s">
        <v>306</v>
      </c>
      <c r="B6" s="15">
        <v>100</v>
      </c>
      <c r="C6" s="15">
        <v>100</v>
      </c>
      <c r="D6" s="15">
        <v>30</v>
      </c>
      <c r="E6" s="15">
        <v>200</v>
      </c>
      <c r="F6" s="15">
        <v>100</v>
      </c>
      <c r="G6" s="14"/>
      <c r="H6" s="14"/>
      <c r="I6" s="14"/>
      <c r="J6" s="14"/>
      <c r="K6" s="14"/>
      <c r="L6" s="14"/>
      <c r="M6" s="4"/>
    </row>
    <row r="7" ht="17.25" customHeight="1" spans="1:14" x14ac:dyDescent="0.25">
      <c r="A7" s="13" t="s">
        <v>306</v>
      </c>
      <c r="B7" s="15">
        <v>130</v>
      </c>
      <c r="C7" s="15">
        <v>130</v>
      </c>
      <c r="D7" s="15">
        <v>65</v>
      </c>
      <c r="E7" s="15">
        <v>500</v>
      </c>
      <c r="F7" s="14"/>
      <c r="G7" s="15">
        <v>100</v>
      </c>
      <c r="H7" s="15">
        <v>100</v>
      </c>
      <c r="I7" s="15">
        <v>500</v>
      </c>
      <c r="J7" s="15">
        <v>10</v>
      </c>
      <c r="K7" s="15">
        <v>40</v>
      </c>
      <c r="L7" s="14"/>
      <c r="M7" s="4"/>
    </row>
    <row r="8" ht="17.25" customHeight="1" spans="1:14" x14ac:dyDescent="0.25">
      <c r="A8" s="191" t="s">
        <v>306</v>
      </c>
      <c r="B8" s="223"/>
      <c r="C8" s="223"/>
      <c r="D8" s="244">
        <v>172</v>
      </c>
      <c r="E8" s="223"/>
      <c r="F8" s="223"/>
      <c r="G8" s="223"/>
      <c r="H8" s="223"/>
      <c r="I8" s="223"/>
      <c r="J8" s="223"/>
      <c r="K8" s="223"/>
      <c r="L8" s="223"/>
      <c r="M8" s="4"/>
    </row>
    <row r="9" ht="17.25" customHeight="1" spans="1:14" x14ac:dyDescent="0.25">
      <c r="A9" s="108" t="s">
        <v>1497</v>
      </c>
      <c r="B9" s="109">
        <f>SUM(C8:C14)</f>
      </c>
      <c r="C9" s="109">
        <f>SUM(D8:D14)</f>
      </c>
      <c r="D9" s="109">
        <f>SUM(E8:E14)</f>
      </c>
      <c r="E9" s="109">
        <f>SUM(F8:F14)</f>
      </c>
      <c r="F9" s="109">
        <f>SUM(G8:G14)</f>
      </c>
      <c r="G9" s="109">
        <f>SUM(H8:H14)</f>
      </c>
      <c r="H9" s="109">
        <f>SUM(I8:I14)</f>
      </c>
      <c r="I9" s="109">
        <f>SUM(J8:J14)</f>
      </c>
      <c r="J9" s="109">
        <f>SUM(K8:K14)</f>
      </c>
      <c r="K9" s="109">
        <f>SUM(L8:L14)</f>
      </c>
      <c r="L9" s="110"/>
      <c r="M9" s="4"/>
    </row>
    <row r="10" ht="17.25" customHeight="1" spans="1:14" x14ac:dyDescent="0.25">
      <c r="A10" s="85">
        <v>44986</v>
      </c>
      <c r="B10" s="67">
        <v>142</v>
      </c>
      <c r="C10" s="67">
        <v>100</v>
      </c>
      <c r="D10" s="67">
        <v>16</v>
      </c>
      <c r="E10" s="67">
        <v>200</v>
      </c>
      <c r="F10" s="68"/>
      <c r="G10" s="68"/>
      <c r="H10" s="68"/>
      <c r="I10" s="68"/>
      <c r="J10" s="68"/>
      <c r="K10" s="68"/>
      <c r="L10" s="68"/>
      <c r="M10" s="4"/>
    </row>
    <row r="11" ht="17.25" customHeight="1" spans="1:14" x14ac:dyDescent="0.25">
      <c r="A11" s="85">
        <v>44986</v>
      </c>
      <c r="B11" s="67">
        <v>250</v>
      </c>
      <c r="C11" s="67">
        <v>250</v>
      </c>
      <c r="D11" s="67">
        <v>150</v>
      </c>
      <c r="E11" s="67">
        <v>500</v>
      </c>
      <c r="F11" s="67">
        <v>150</v>
      </c>
      <c r="G11" s="68"/>
      <c r="H11" s="68"/>
      <c r="I11" s="67">
        <v>600</v>
      </c>
      <c r="J11" s="68"/>
      <c r="K11" s="68"/>
      <c r="L11" s="68"/>
      <c r="M11" s="4"/>
    </row>
    <row r="12" ht="17.25" customHeight="1" spans="1:14" x14ac:dyDescent="0.25">
      <c r="A12" s="85">
        <v>44986</v>
      </c>
      <c r="B12" s="67">
        <v>144</v>
      </c>
      <c r="C12" s="67">
        <v>100</v>
      </c>
      <c r="D12" s="68"/>
      <c r="E12" s="67">
        <v>100</v>
      </c>
      <c r="F12" s="68"/>
      <c r="G12" s="68"/>
      <c r="H12" s="68"/>
      <c r="I12" s="67">
        <v>100</v>
      </c>
      <c r="J12" s="68"/>
      <c r="K12" s="68"/>
      <c r="L12" s="68"/>
      <c r="M12" s="4"/>
    </row>
    <row r="13" ht="17.25" customHeight="1" spans="1:14" x14ac:dyDescent="0.25">
      <c r="A13" s="85">
        <v>45017</v>
      </c>
      <c r="B13" s="68"/>
      <c r="C13" s="67">
        <v>600</v>
      </c>
      <c r="D13" s="68"/>
      <c r="E13" s="68"/>
      <c r="F13" s="67">
        <v>100</v>
      </c>
      <c r="G13" s="68"/>
      <c r="H13" s="68"/>
      <c r="I13" s="68"/>
      <c r="J13" s="68"/>
      <c r="K13" s="68"/>
      <c r="L13" s="68"/>
      <c r="M13" s="4"/>
    </row>
    <row r="14" ht="17.25" customHeight="1" spans="1:14" x14ac:dyDescent="0.25">
      <c r="A14" s="85">
        <v>45017</v>
      </c>
      <c r="B14" s="68"/>
      <c r="C14" s="67">
        <v>100</v>
      </c>
      <c r="D14" s="68"/>
      <c r="E14" s="68"/>
      <c r="F14" s="68"/>
      <c r="G14" s="68"/>
      <c r="H14" s="67">
        <v>60</v>
      </c>
      <c r="I14" s="67">
        <v>169</v>
      </c>
      <c r="J14" s="68"/>
      <c r="K14" s="68"/>
      <c r="L14" s="68"/>
      <c r="M14" s="4"/>
    </row>
    <row r="15" ht="17.25" customHeight="1" spans="1:14" x14ac:dyDescent="0.25">
      <c r="A15" s="85">
        <v>45017</v>
      </c>
      <c r="B15" s="68"/>
      <c r="C15" s="67">
        <v>320</v>
      </c>
      <c r="D15" s="68"/>
      <c r="E15" s="67">
        <v>200</v>
      </c>
      <c r="F15" s="68"/>
      <c r="G15" s="68"/>
      <c r="H15" s="68"/>
      <c r="I15" s="67">
        <v>1200</v>
      </c>
      <c r="J15" s="67">
        <v>15</v>
      </c>
      <c r="K15" s="67">
        <v>65</v>
      </c>
      <c r="L15" s="68"/>
      <c r="M15" s="4"/>
    </row>
    <row r="16" ht="17.25" customHeight="1" spans="1:14" x14ac:dyDescent="0.25">
      <c r="A16" s="85">
        <v>45017</v>
      </c>
      <c r="B16" s="68"/>
      <c r="C16" s="67">
        <v>30</v>
      </c>
      <c r="D16" s="67">
        <v>113</v>
      </c>
      <c r="E16" s="68"/>
      <c r="F16" s="68"/>
      <c r="G16" s="68"/>
      <c r="H16" s="68"/>
      <c r="I16" s="68"/>
      <c r="J16" s="67">
        <v>4</v>
      </c>
      <c r="K16" s="68"/>
      <c r="L16" s="68"/>
      <c r="M16" s="4"/>
    </row>
    <row r="17" ht="17.25" customHeight="1" spans="1:14" x14ac:dyDescent="0.25">
      <c r="A17" s="85">
        <v>45047</v>
      </c>
      <c r="B17" s="67">
        <v>74</v>
      </c>
      <c r="C17" s="67">
        <v>100</v>
      </c>
      <c r="D17" s="67">
        <v>40</v>
      </c>
      <c r="E17" s="67">
        <v>205</v>
      </c>
      <c r="F17" s="67">
        <v>34</v>
      </c>
      <c r="G17" s="68"/>
      <c r="H17" s="68"/>
      <c r="I17" s="67">
        <v>291</v>
      </c>
      <c r="J17" s="68"/>
      <c r="K17" s="67">
        <v>20</v>
      </c>
      <c r="L17" s="68"/>
      <c r="M17" s="4"/>
    </row>
    <row r="18" ht="17.25" customHeight="1" spans="1:14" x14ac:dyDescent="0.25">
      <c r="A18" s="85">
        <v>45078</v>
      </c>
      <c r="B18" s="68"/>
      <c r="C18" s="68"/>
      <c r="D18" s="67">
        <v>40</v>
      </c>
      <c r="E18" s="68"/>
      <c r="F18" s="68"/>
      <c r="G18" s="68"/>
      <c r="H18" s="68"/>
      <c r="I18" s="68"/>
      <c r="J18" s="67">
        <v>20</v>
      </c>
      <c r="K18" s="68"/>
      <c r="L18" s="68"/>
      <c r="M18" s="4"/>
    </row>
    <row r="19" ht="17.25" customHeight="1" spans="1:14" x14ac:dyDescent="0.25">
      <c r="A19" s="85">
        <v>45078</v>
      </c>
      <c r="B19" s="68"/>
      <c r="C19" s="68"/>
      <c r="D19" s="67">
        <v>55</v>
      </c>
      <c r="E19" s="68"/>
      <c r="F19" s="68"/>
      <c r="G19" s="68"/>
      <c r="H19" s="68"/>
      <c r="I19" s="68"/>
      <c r="J19" s="68"/>
      <c r="K19" s="68"/>
      <c r="L19" s="68"/>
      <c r="M19" s="4"/>
    </row>
    <row r="20" ht="17.25" customHeight="1" spans="1:14" x14ac:dyDescent="0.25">
      <c r="A20" s="85">
        <v>45078</v>
      </c>
      <c r="B20" s="67">
        <v>90</v>
      </c>
      <c r="C20" s="67">
        <v>90</v>
      </c>
      <c r="D20" s="67">
        <v>36</v>
      </c>
      <c r="E20" s="67">
        <v>90</v>
      </c>
      <c r="F20" s="68"/>
      <c r="G20" s="68"/>
      <c r="H20" s="68"/>
      <c r="I20" s="68"/>
      <c r="J20" s="68"/>
      <c r="K20" s="68"/>
      <c r="L20" s="68"/>
      <c r="M20" s="4"/>
    </row>
    <row r="21" ht="17.25" customHeight="1" spans="1:14" x14ac:dyDescent="0.25">
      <c r="A21" s="85">
        <v>45108</v>
      </c>
      <c r="B21" s="68"/>
      <c r="C21" s="68"/>
      <c r="D21" s="67">
        <v>30</v>
      </c>
      <c r="E21" s="68"/>
      <c r="F21" s="68"/>
      <c r="G21" s="68"/>
      <c r="H21" s="67">
        <v>50</v>
      </c>
      <c r="I21" s="68"/>
      <c r="J21" s="68"/>
      <c r="K21" s="68"/>
      <c r="L21" s="68"/>
      <c r="M21" s="4"/>
    </row>
    <row r="22" ht="17.25" customHeight="1" spans="1:14" x14ac:dyDescent="0.25">
      <c r="A22" s="17">
        <v>45170</v>
      </c>
      <c r="B22" s="32">
        <v>73</v>
      </c>
      <c r="C22" s="32">
        <v>100</v>
      </c>
      <c r="D22" s="32">
        <v>80</v>
      </c>
      <c r="E22" s="32">
        <v>200</v>
      </c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7">
        <v>45200</v>
      </c>
      <c r="B23" s="18"/>
      <c r="C23" s="18"/>
      <c r="D23" s="32">
        <v>85</v>
      </c>
      <c r="E23" s="18"/>
      <c r="F23" s="18"/>
      <c r="G23" s="18"/>
      <c r="H23" s="32">
        <v>40</v>
      </c>
      <c r="I23" s="18"/>
      <c r="J23" s="32">
        <v>8</v>
      </c>
      <c r="K23" s="18"/>
      <c r="L23" s="18"/>
      <c r="M23" s="4"/>
    </row>
    <row r="24" ht="17.25" customHeight="1" spans="1:14" x14ac:dyDescent="0.25">
      <c r="A24" s="17">
        <v>45200</v>
      </c>
      <c r="B24" s="36"/>
      <c r="C24" s="36"/>
      <c r="D24" s="32">
        <v>8</v>
      </c>
      <c r="E24" s="36"/>
      <c r="F24" s="36"/>
      <c r="G24" s="36"/>
      <c r="H24" s="32">
        <v>60</v>
      </c>
      <c r="I24" s="32">
        <v>300</v>
      </c>
      <c r="J24" s="36"/>
      <c r="K24" s="36"/>
      <c r="L24" s="36"/>
      <c r="M24" s="4"/>
    </row>
    <row r="25" ht="17.25" customHeight="1" spans="1:14" x14ac:dyDescent="0.25">
      <c r="A25" s="17">
        <v>45231</v>
      </c>
      <c r="B25" s="32">
        <v>150</v>
      </c>
      <c r="C25" s="32">
        <v>150</v>
      </c>
      <c r="D25" s="18"/>
      <c r="E25" s="32">
        <v>100</v>
      </c>
      <c r="F25" s="32">
        <v>200</v>
      </c>
      <c r="G25" s="32">
        <v>80</v>
      </c>
      <c r="H25" s="18"/>
      <c r="I25" s="32">
        <v>100</v>
      </c>
      <c r="J25" s="18"/>
      <c r="K25" s="18"/>
      <c r="L25" s="18"/>
      <c r="M25" s="4"/>
    </row>
    <row r="26" ht="17.25" customHeight="1" spans="1:14" x14ac:dyDescent="0.25">
      <c r="A26" s="17" t="s">
        <v>270</v>
      </c>
      <c r="B26" s="32">
        <v>165</v>
      </c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 t="s">
        <v>1576</v>
      </c>
      <c r="B27" s="18"/>
      <c r="C27" s="32">
        <v>50</v>
      </c>
      <c r="D27" s="18"/>
      <c r="E27" s="32">
        <v>50</v>
      </c>
      <c r="F27" s="32">
        <v>40</v>
      </c>
      <c r="G27" s="18"/>
      <c r="H27" s="18"/>
      <c r="I27" s="18"/>
      <c r="J27" s="18"/>
      <c r="K27" s="18"/>
      <c r="L27" s="18"/>
      <c r="M27" s="4"/>
    </row>
    <row r="28" ht="17.25" customHeight="1" spans="1:14" x14ac:dyDescent="0.25">
      <c r="A28" s="17" t="s">
        <v>275</v>
      </c>
      <c r="B28" s="18"/>
      <c r="C28" s="18"/>
      <c r="D28" s="18"/>
      <c r="E28" s="18"/>
      <c r="F28" s="18"/>
      <c r="G28" s="18"/>
      <c r="H28" s="18"/>
      <c r="I28" s="32">
        <v>-79</v>
      </c>
      <c r="J28" s="18"/>
      <c r="K28" s="18"/>
      <c r="L28" s="18"/>
      <c r="M28" s="4"/>
    </row>
    <row r="29" ht="17.25" customHeight="1" spans="1:14" x14ac:dyDescent="0.25">
      <c r="A29" s="108" t="s">
        <v>1498</v>
      </c>
      <c r="B29" s="109">
        <f>SUM(C15:C34)</f>
      </c>
      <c r="C29" s="109">
        <f>SUM(D15:D34)</f>
      </c>
      <c r="D29" s="109">
        <f>SUM(E15:E34)</f>
      </c>
      <c r="E29" s="109">
        <f>SUM(F15:F34)</f>
      </c>
      <c r="F29" s="109">
        <f>SUM(G15:G34)</f>
      </c>
      <c r="G29" s="109">
        <f>SUM(H15:H34)</f>
      </c>
      <c r="H29" s="109">
        <f>SUM(I15:I34)</f>
      </c>
      <c r="I29" s="109">
        <f>SUM(J15:J34)</f>
      </c>
      <c r="J29" s="109">
        <f>SUM(K15:K34)</f>
      </c>
      <c r="K29" s="109">
        <f>SUM(L15:L34)</f>
      </c>
      <c r="L29" s="109">
        <f>SUM(M15:M34)</f>
      </c>
      <c r="M29" s="4"/>
    </row>
    <row r="30" ht="17.25" customHeight="1" spans="1:14" x14ac:dyDescent="0.25">
      <c r="A30" s="17" t="s">
        <v>981</v>
      </c>
      <c r="B30" s="32">
        <v>-122</v>
      </c>
      <c r="C30" s="32">
        <v>-750</v>
      </c>
      <c r="D30" s="32">
        <v>-25</v>
      </c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85" t="s">
        <v>1070</v>
      </c>
      <c r="B31" s="32">
        <v>-125</v>
      </c>
      <c r="C31" s="36"/>
      <c r="D31" s="32">
        <v>-52</v>
      </c>
      <c r="E31" s="36"/>
      <c r="F31" s="36"/>
      <c r="G31" s="36"/>
      <c r="H31" s="36"/>
      <c r="I31" s="36"/>
      <c r="J31" s="36"/>
      <c r="K31" s="36"/>
      <c r="L31" s="36"/>
      <c r="M31" s="4"/>
    </row>
    <row r="32" ht="17.25" customHeight="1" spans="1:14" x14ac:dyDescent="0.25">
      <c r="A32" s="17" t="s">
        <v>369</v>
      </c>
      <c r="B32" s="18"/>
      <c r="C32" s="18"/>
      <c r="D32" s="32">
        <v>-150</v>
      </c>
      <c r="E32" s="18"/>
      <c r="F32" s="32">
        <v>-50</v>
      </c>
      <c r="G32" s="18"/>
      <c r="H32" s="18"/>
      <c r="I32" s="18"/>
      <c r="J32" s="18"/>
      <c r="K32" s="18"/>
      <c r="L32" s="18"/>
      <c r="M32" s="4"/>
    </row>
    <row r="33" ht="17.25" customHeight="1" spans="1:14" x14ac:dyDescent="0.25">
      <c r="A33" s="17" t="s">
        <v>369</v>
      </c>
      <c r="B33" s="32">
        <v>-309</v>
      </c>
      <c r="C33" s="18"/>
      <c r="D33" s="32">
        <v>-100</v>
      </c>
      <c r="E33" s="32">
        <v>-3</v>
      </c>
      <c r="F33" s="18"/>
      <c r="G33" s="18"/>
      <c r="H33" s="18"/>
      <c r="I33" s="18"/>
      <c r="J33" s="18"/>
      <c r="K33" s="18"/>
      <c r="L33" s="18"/>
      <c r="M33" s="4"/>
    </row>
    <row r="34" ht="17.25" customHeight="1" spans="1:14" x14ac:dyDescent="0.25">
      <c r="A34" s="17" t="s">
        <v>318</v>
      </c>
      <c r="B34" s="32">
        <v>-399</v>
      </c>
      <c r="C34" s="32">
        <v>-560</v>
      </c>
      <c r="D34" s="32">
        <v>-20</v>
      </c>
      <c r="E34" s="32">
        <v>-3</v>
      </c>
      <c r="F34" s="32">
        <v>-446</v>
      </c>
      <c r="G34" s="36"/>
      <c r="H34" s="32">
        <v>-197</v>
      </c>
      <c r="I34" s="36"/>
      <c r="J34" s="36"/>
      <c r="K34" s="36"/>
      <c r="L34" s="36"/>
      <c r="M34" s="4"/>
    </row>
    <row r="35" ht="17.25" customHeight="1" spans="1:14" x14ac:dyDescent="0.25">
      <c r="A35" s="85" t="s">
        <v>260</v>
      </c>
      <c r="B35" s="32">
        <v>-398</v>
      </c>
      <c r="C35" s="36"/>
      <c r="D35" s="32">
        <v>-93</v>
      </c>
      <c r="E35" s="32">
        <v>-504</v>
      </c>
      <c r="F35" s="36"/>
      <c r="G35" s="32">
        <v>-402</v>
      </c>
      <c r="H35" s="36"/>
      <c r="I35" s="32">
        <v>-1957</v>
      </c>
      <c r="J35" s="36"/>
      <c r="K35" s="36"/>
      <c r="L35" s="36"/>
      <c r="M35" s="4"/>
    </row>
    <row r="36" ht="17.25" customHeight="1" spans="1:14" x14ac:dyDescent="0.25">
      <c r="A36" s="108" t="s">
        <v>1472</v>
      </c>
      <c r="B36" s="109">
        <f>SUM(C35:C41)</f>
      </c>
      <c r="C36" s="109">
        <f>SUM(D35:D41)</f>
      </c>
      <c r="D36" s="109">
        <f>SUM(E35:E41)</f>
      </c>
      <c r="E36" s="109">
        <f>SUM(F35:F41)</f>
      </c>
      <c r="F36" s="109">
        <f>SUM(G35:G41)</f>
      </c>
      <c r="G36" s="109">
        <f>SUM(H35:H41)</f>
      </c>
      <c r="H36" s="109">
        <f>SUM(I35:I41)</f>
      </c>
      <c r="I36" s="109">
        <f>SUM(J35:J41)</f>
      </c>
      <c r="J36" s="109">
        <f>SUM(K35:K41)</f>
      </c>
      <c r="K36" s="109">
        <f>SUM(L35:L41)</f>
      </c>
      <c r="L36" s="109">
        <f>SUM(M35:M41)</f>
      </c>
      <c r="M36" s="4"/>
    </row>
    <row r="37" ht="17.25" customHeight="1" spans="1:14" x14ac:dyDescent="0.25">
      <c r="A37" s="17">
        <v>44929</v>
      </c>
      <c r="B37" s="32">
        <v>-140</v>
      </c>
      <c r="C37" s="32">
        <v>-140</v>
      </c>
      <c r="D37" s="36"/>
      <c r="E37" s="38">
        <v>-200</v>
      </c>
      <c r="F37" s="36"/>
      <c r="G37" s="36"/>
      <c r="H37" s="36"/>
      <c r="I37" s="36"/>
      <c r="J37" s="36"/>
      <c r="K37" s="36"/>
      <c r="L37" s="36"/>
      <c r="M37" s="4"/>
    </row>
    <row r="38" ht="17.25" customHeight="1" spans="1:14" x14ac:dyDescent="0.25">
      <c r="A38" s="17">
        <v>45110</v>
      </c>
      <c r="B38" s="36"/>
      <c r="C38" s="32">
        <v>-1048</v>
      </c>
      <c r="D38" s="32">
        <v>-411</v>
      </c>
      <c r="E38" s="32">
        <v>-4</v>
      </c>
      <c r="F38" s="32">
        <v>-123</v>
      </c>
      <c r="G38" s="32">
        <v>-15</v>
      </c>
      <c r="H38" s="32">
        <v>-132</v>
      </c>
      <c r="I38" s="36"/>
      <c r="J38" s="32">
        <v>-54</v>
      </c>
      <c r="K38" s="32">
        <v>-163</v>
      </c>
      <c r="L38" s="36"/>
      <c r="M38" s="4"/>
    </row>
    <row r="39" ht="17.25" customHeight="1" spans="1:14" x14ac:dyDescent="0.25">
      <c r="A39" s="85">
        <v>45172</v>
      </c>
      <c r="B39" s="32">
        <v>-172</v>
      </c>
      <c r="C39" s="32">
        <v>-148</v>
      </c>
      <c r="D39" s="32">
        <v>-325</v>
      </c>
      <c r="E39" s="32">
        <v>-1830</v>
      </c>
      <c r="F39" s="32">
        <v>-27</v>
      </c>
      <c r="G39" s="32">
        <v>-63</v>
      </c>
      <c r="H39" s="32">
        <v>-75</v>
      </c>
      <c r="I39" s="32">
        <v>-1584</v>
      </c>
      <c r="J39" s="32">
        <v>-6</v>
      </c>
      <c r="K39" s="36"/>
      <c r="L39" s="36"/>
      <c r="M39" s="4"/>
    </row>
    <row r="40" ht="17.25" customHeight="1" spans="1:14" x14ac:dyDescent="0.25">
      <c r="A40" s="17" t="s">
        <v>190</v>
      </c>
      <c r="B40" s="32">
        <v>-70</v>
      </c>
      <c r="C40" s="32">
        <v>-70</v>
      </c>
      <c r="D40" s="32">
        <v>-82</v>
      </c>
      <c r="E40" s="36"/>
      <c r="F40" s="32">
        <v>-98</v>
      </c>
      <c r="G40" s="36"/>
      <c r="H40" s="36"/>
      <c r="I40" s="36"/>
      <c r="J40" s="36"/>
      <c r="K40" s="36"/>
      <c r="L40" s="36"/>
      <c r="M40" s="4"/>
    </row>
    <row r="41" ht="17.25" customHeight="1" spans="1:14" x14ac:dyDescent="0.25">
      <c r="A41" s="85" t="s">
        <v>1546</v>
      </c>
      <c r="B41" s="36"/>
      <c r="C41" s="36"/>
      <c r="D41" s="36"/>
      <c r="E41" s="32">
        <v>-343</v>
      </c>
      <c r="F41" s="36"/>
      <c r="G41" s="36"/>
      <c r="H41" s="32">
        <v>-6</v>
      </c>
      <c r="I41" s="32">
        <v>-122</v>
      </c>
      <c r="J41" s="32">
        <v>-14</v>
      </c>
      <c r="K41" s="36"/>
      <c r="L41" s="18"/>
      <c r="M41" s="4"/>
    </row>
    <row r="42" ht="17.25" customHeight="1" spans="1:14" x14ac:dyDescent="0.25">
      <c r="A42" s="85" t="s">
        <v>1546</v>
      </c>
      <c r="B42" s="36"/>
      <c r="C42" s="36"/>
      <c r="D42" s="36"/>
      <c r="E42" s="18"/>
      <c r="F42" s="36"/>
      <c r="G42" s="36"/>
      <c r="H42" s="18"/>
      <c r="I42" s="18"/>
      <c r="J42" s="32">
        <v>-2</v>
      </c>
      <c r="K42" s="36"/>
      <c r="L42" s="18"/>
      <c r="M42" s="4"/>
    </row>
    <row r="43" ht="17.25" customHeight="1" spans="1:14" x14ac:dyDescent="0.25">
      <c r="A43" s="108" t="s">
        <v>1467</v>
      </c>
      <c r="B43" s="109">
        <f>SUM(C42:C48)</f>
      </c>
      <c r="C43" s="109">
        <f>SUM(D42:D48)</f>
      </c>
      <c r="D43" s="109">
        <f>SUM(E42:E48)</f>
      </c>
      <c r="E43" s="109">
        <f>SUM(F42:F48)</f>
      </c>
      <c r="F43" s="109">
        <f>SUM(G42:G48)</f>
      </c>
      <c r="G43" s="109">
        <f>SUM(H42:H48)</f>
      </c>
      <c r="H43" s="109">
        <f>SUM(I42:I48)</f>
      </c>
      <c r="I43" s="109">
        <f>SUM(J42:J48)</f>
      </c>
      <c r="J43" s="75">
        <f>SUM(K42:K48)</f>
      </c>
      <c r="K43" s="109">
        <f>SUM(L42:L48)</f>
      </c>
      <c r="L43" s="109">
        <f>SUM(M42:M48)</f>
      </c>
      <c r="M43" s="4"/>
    </row>
    <row r="44" ht="17.25" customHeight="1" spans="1:14" x14ac:dyDescent="0.25">
      <c r="A44" s="44"/>
      <c r="B44" s="49">
        <v>-3</v>
      </c>
      <c r="C44" s="49">
        <v>-19</v>
      </c>
      <c r="D44" s="50"/>
      <c r="E44" s="49">
        <v>-73</v>
      </c>
      <c r="F44" s="50"/>
      <c r="G44" s="50"/>
      <c r="H44" s="50"/>
      <c r="I44" s="49">
        <v>-18</v>
      </c>
      <c r="J44" s="50"/>
      <c r="K44" s="49">
        <v>-2</v>
      </c>
      <c r="L44" s="50"/>
      <c r="M44" s="215" t="s">
        <v>937</v>
      </c>
    </row>
    <row r="45" ht="17.25" customHeight="1" spans="1:14" x14ac:dyDescent="0.25">
      <c r="A45" s="85"/>
      <c r="B45" s="36"/>
      <c r="C45" s="36"/>
      <c r="D45" s="36"/>
      <c r="E45" s="36"/>
      <c r="F45" s="36"/>
      <c r="G45" s="36"/>
      <c r="H45" s="36"/>
      <c r="I45" s="18"/>
      <c r="J45" s="18"/>
      <c r="K45" s="36"/>
      <c r="L45" s="18"/>
      <c r="M45" s="4"/>
    </row>
    <row r="46" ht="17.25" customHeight="1" spans="1:14" x14ac:dyDescent="0.25">
      <c r="A46" s="85"/>
      <c r="B46" s="36"/>
      <c r="C46" s="36"/>
      <c r="D46" s="36"/>
      <c r="E46" s="36"/>
      <c r="F46" s="36"/>
      <c r="G46" s="36"/>
      <c r="H46" s="36"/>
      <c r="I46" s="18"/>
      <c r="J46" s="18"/>
      <c r="K46" s="36"/>
      <c r="L46" s="18"/>
      <c r="M46" s="4"/>
    </row>
    <row r="47" ht="17.25" customHeight="1" spans="1:14" x14ac:dyDescent="0.25">
      <c r="A47" s="85"/>
      <c r="B47" s="36"/>
      <c r="C47" s="36"/>
      <c r="D47" s="36"/>
      <c r="E47" s="36"/>
      <c r="F47" s="36"/>
      <c r="G47" s="36"/>
      <c r="H47" s="36"/>
      <c r="I47" s="18"/>
      <c r="J47" s="18"/>
      <c r="K47" s="36"/>
      <c r="L47" s="18"/>
      <c r="M47" s="4"/>
    </row>
    <row r="48" ht="17.25" customHeight="1" spans="1:14" x14ac:dyDescent="0.25">
      <c r="A48" s="13"/>
      <c r="B48" s="123">
        <f>SUM(C49:C51)</f>
      </c>
      <c r="C48" s="123">
        <f>SUM(D49:D51)</f>
      </c>
      <c r="D48" s="123">
        <f>SUM(E49:E51)</f>
      </c>
      <c r="E48" s="123">
        <f>SUM(F49:F51)</f>
      </c>
      <c r="F48" s="123">
        <f>SUM(G49:G51)</f>
      </c>
      <c r="G48" s="123">
        <f>SUM(H49:H51)</f>
      </c>
      <c r="H48" s="123">
        <f>SUM(I49:I51)</f>
      </c>
      <c r="I48" s="123">
        <f>SUM(J49:J51)</f>
      </c>
      <c r="J48" s="123">
        <f>SUM(K49:K51)</f>
      </c>
      <c r="K48" s="123">
        <f>SUM(L49:L51)</f>
      </c>
      <c r="L48" s="14"/>
      <c r="M48" s="4"/>
    </row>
    <row r="49" ht="17.25" customHeight="1" spans="1:14" x14ac:dyDescent="0.25">
      <c r="A49" s="26"/>
      <c r="B49" s="56" t="s">
        <v>46</v>
      </c>
      <c r="C49" s="6" t="s">
        <v>8</v>
      </c>
      <c r="D49" s="56" t="s">
        <v>17</v>
      </c>
      <c r="E49" s="56" t="s">
        <v>13</v>
      </c>
      <c r="F49" s="56" t="s">
        <v>9</v>
      </c>
      <c r="G49" s="56" t="s">
        <v>18</v>
      </c>
      <c r="H49" s="56" t="s">
        <v>10</v>
      </c>
      <c r="I49" s="56" t="s">
        <v>12</v>
      </c>
      <c r="J49" s="56" t="s">
        <v>169</v>
      </c>
      <c r="K49" s="56" t="s">
        <v>7</v>
      </c>
      <c r="L49" s="27"/>
      <c r="M49" s="4"/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5.290714285714287" style="2" customWidth="1"/>
    <col min="3" max="5" width="11.290714285714287" style="2" customWidth="1"/>
    <col min="6" max="6" width="11.290714285714287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56" t="s">
        <v>1663</v>
      </c>
      <c r="C1" s="56" t="s">
        <v>18</v>
      </c>
      <c r="D1" s="56" t="s">
        <v>10</v>
      </c>
      <c r="E1" s="56" t="s">
        <v>167</v>
      </c>
      <c r="F1" s="59"/>
      <c r="G1" s="4"/>
    </row>
    <row r="2" ht="17.25" customHeight="1" spans="1:8" x14ac:dyDescent="0.25">
      <c r="A2" s="57">
        <v>44928</v>
      </c>
      <c r="B2" s="70">
        <v>20</v>
      </c>
      <c r="C2" s="70">
        <v>50</v>
      </c>
      <c r="D2" s="70">
        <v>30</v>
      </c>
      <c r="E2" s="70">
        <v>20</v>
      </c>
      <c r="F2" s="60"/>
      <c r="G2" s="4"/>
    </row>
    <row r="3" ht="17.25" customHeight="1" spans="1:8" x14ac:dyDescent="0.25">
      <c r="A3" s="108" t="s">
        <v>1472</v>
      </c>
      <c r="B3" s="109">
        <f>SUM(C8)</f>
      </c>
      <c r="C3" s="109">
        <f>SUM(D8)</f>
      </c>
      <c r="D3" s="109">
        <f>SUM(E8)</f>
      </c>
      <c r="E3" s="109">
        <f>SUM(F8)</f>
      </c>
      <c r="F3" s="373"/>
      <c r="G3" s="4"/>
    </row>
    <row r="4" ht="17.25" customHeight="1" spans="1:8" x14ac:dyDescent="0.25">
      <c r="A4" s="169">
        <v>45172</v>
      </c>
      <c r="B4" s="389"/>
      <c r="C4" s="448">
        <v>-1</v>
      </c>
      <c r="D4" s="389"/>
      <c r="E4" s="389"/>
      <c r="F4" s="82"/>
      <c r="G4" s="4"/>
    </row>
    <row r="5" ht="17.25" customHeight="1" spans="1:8" x14ac:dyDescent="0.25">
      <c r="A5" s="85" t="s">
        <v>1546</v>
      </c>
      <c r="B5" s="80">
        <v>-16</v>
      </c>
      <c r="C5" s="80">
        <v>-42</v>
      </c>
      <c r="D5" s="80">
        <v>-30</v>
      </c>
      <c r="E5" s="80">
        <v>-9</v>
      </c>
      <c r="F5" s="400"/>
      <c r="G5" s="4"/>
    </row>
    <row r="6" ht="17.25" customHeight="1" spans="1:8" x14ac:dyDescent="0.25">
      <c r="A6" s="108" t="s">
        <v>1467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373"/>
      <c r="G6" s="4"/>
    </row>
    <row r="7" ht="17.25" customHeight="1" spans="1:8" x14ac:dyDescent="0.25">
      <c r="A7" s="85"/>
      <c r="B7" s="14"/>
      <c r="C7" s="14"/>
      <c r="D7" s="23"/>
      <c r="E7" s="414"/>
      <c r="F7" s="21"/>
      <c r="G7" s="4"/>
    </row>
    <row r="8" ht="17.25" customHeight="1" spans="1:8" x14ac:dyDescent="0.25">
      <c r="A8" s="108" t="s">
        <v>1468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373"/>
      <c r="G8" s="4"/>
    </row>
    <row r="9" ht="17.25" customHeight="1" spans="1:8" x14ac:dyDescent="0.25">
      <c r="A9" s="85">
        <v>44962</v>
      </c>
      <c r="B9" s="15">
        <v>-4</v>
      </c>
      <c r="C9" s="15">
        <v>-1</v>
      </c>
      <c r="D9" s="23"/>
      <c r="E9" s="15">
        <v>-9</v>
      </c>
      <c r="F9" s="21"/>
      <c r="G9" s="4"/>
    </row>
    <row r="10" ht="17.25" customHeight="1" spans="1:8" x14ac:dyDescent="0.25">
      <c r="A10" s="108" t="s">
        <v>1470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373"/>
      <c r="G10" s="4"/>
    </row>
    <row r="11" ht="17.25" customHeight="1" spans="1:8" x14ac:dyDescent="0.25">
      <c r="A11" s="44"/>
      <c r="B11" s="586"/>
      <c r="C11" s="587">
        <v>-6</v>
      </c>
      <c r="D11" s="586"/>
      <c r="E11" s="587">
        <v>-2</v>
      </c>
      <c r="F11" s="588"/>
      <c r="G11" s="498" t="s">
        <v>757</v>
      </c>
    </row>
    <row r="12" ht="17.25" customHeight="1" spans="1:8" x14ac:dyDescent="0.25">
      <c r="A12" s="85"/>
      <c r="B12" s="68"/>
      <c r="C12" s="68"/>
      <c r="D12" s="68"/>
      <c r="E12" s="68"/>
      <c r="F12" s="66"/>
      <c r="G12" s="4"/>
    </row>
    <row r="13" ht="17.25" customHeight="1" spans="1:8" x14ac:dyDescent="0.25">
      <c r="A13" s="17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18"/>
      <c r="C14" s="18"/>
      <c r="D14" s="18"/>
      <c r="E14" s="18"/>
      <c r="F14" s="19"/>
      <c r="G14" s="4"/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862142857142858" style="24" customWidth="1"/>
    <col min="3" max="15" width="11.290714285714287" style="24" customWidth="1"/>
    <col min="16" max="16" width="27.576428571428572" style="4" customWidth="1"/>
    <col min="17" max="17" width="10.719285714285713" style="24" customWidth="1"/>
    <col min="18" max="18" width="12.43357142857143" style="4" customWidth="1"/>
  </cols>
  <sheetData>
    <row r="1" ht="17.25" customHeight="1" spans="1:19" x14ac:dyDescent="0.25">
      <c r="A1" s="184" t="s">
        <v>0</v>
      </c>
      <c r="B1" s="56" t="s">
        <v>9</v>
      </c>
      <c r="C1" s="56" t="s">
        <v>17</v>
      </c>
      <c r="D1" s="56" t="s">
        <v>169</v>
      </c>
      <c r="E1" s="56" t="s">
        <v>6</v>
      </c>
      <c r="F1" s="56" t="s">
        <v>8</v>
      </c>
      <c r="G1" s="56" t="s">
        <v>10</v>
      </c>
      <c r="H1" s="56" t="s">
        <v>167</v>
      </c>
      <c r="I1" s="56" t="s">
        <v>12</v>
      </c>
      <c r="J1" s="56" t="s">
        <v>13</v>
      </c>
      <c r="K1" s="56" t="s">
        <v>7</v>
      </c>
      <c r="L1" s="56" t="s">
        <v>3</v>
      </c>
      <c r="M1" s="56" t="s">
        <v>205</v>
      </c>
      <c r="N1" s="56" t="s">
        <v>120</v>
      </c>
      <c r="O1" s="56" t="s">
        <v>18</v>
      </c>
      <c r="P1" s="4"/>
      <c r="Q1" s="27"/>
      <c r="R1" s="4"/>
    </row>
    <row r="2" ht="17.25" customHeight="1" spans="1:19" x14ac:dyDescent="0.25">
      <c r="A2" s="85">
        <v>45204</v>
      </c>
      <c r="B2" s="67">
        <v>100</v>
      </c>
      <c r="C2" s="67">
        <v>190</v>
      </c>
      <c r="D2" s="67">
        <v>52</v>
      </c>
      <c r="E2" s="67">
        <v>300</v>
      </c>
      <c r="F2" s="67">
        <v>300</v>
      </c>
      <c r="G2" s="67">
        <v>100</v>
      </c>
      <c r="H2" s="67">
        <v>50</v>
      </c>
      <c r="I2" s="67">
        <v>200</v>
      </c>
      <c r="J2" s="67">
        <v>300</v>
      </c>
      <c r="K2" s="68"/>
      <c r="L2" s="68"/>
      <c r="M2" s="68"/>
      <c r="N2" s="68"/>
      <c r="O2" s="94"/>
      <c r="P2" s="4"/>
      <c r="Q2" s="27"/>
      <c r="R2" s="4"/>
    </row>
    <row r="3" ht="17.25" customHeight="1" spans="1:19" x14ac:dyDescent="0.25">
      <c r="A3" s="85">
        <v>45265</v>
      </c>
      <c r="B3" s="32">
        <v>200</v>
      </c>
      <c r="C3" s="36"/>
      <c r="D3" s="32">
        <v>60</v>
      </c>
      <c r="E3" s="32">
        <v>170</v>
      </c>
      <c r="F3" s="32">
        <v>170</v>
      </c>
      <c r="G3" s="32">
        <v>480</v>
      </c>
      <c r="H3" s="32">
        <v>235</v>
      </c>
      <c r="I3" s="32">
        <v>2000</v>
      </c>
      <c r="J3" s="32">
        <v>1000</v>
      </c>
      <c r="K3" s="18"/>
      <c r="L3" s="18"/>
      <c r="M3" s="18"/>
      <c r="N3" s="18"/>
      <c r="O3" s="36"/>
      <c r="P3" s="4"/>
      <c r="Q3" s="27"/>
      <c r="R3" s="4"/>
    </row>
    <row r="4" ht="17.25" customHeight="1" spans="1:19" x14ac:dyDescent="0.25">
      <c r="A4" s="8" t="s">
        <v>1024</v>
      </c>
      <c r="B4" s="70">
        <v>160</v>
      </c>
      <c r="C4" s="70">
        <v>137</v>
      </c>
      <c r="D4" s="73"/>
      <c r="E4" s="70">
        <v>150</v>
      </c>
      <c r="F4" s="70">
        <v>150</v>
      </c>
      <c r="G4" s="70">
        <v>250</v>
      </c>
      <c r="H4" s="73"/>
      <c r="I4" s="70">
        <v>2000</v>
      </c>
      <c r="J4" s="70">
        <v>633</v>
      </c>
      <c r="K4" s="70">
        <v>80</v>
      </c>
      <c r="L4" s="70">
        <v>80</v>
      </c>
      <c r="M4" s="58"/>
      <c r="N4" s="58"/>
      <c r="O4" s="73"/>
      <c r="P4" s="12" t="s">
        <v>1664</v>
      </c>
      <c r="Q4" s="27"/>
      <c r="R4" s="4"/>
    </row>
    <row r="5" ht="17.25" customHeight="1" spans="1:19" x14ac:dyDescent="0.25">
      <c r="A5" s="108" t="s">
        <v>1470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508"/>
      <c r="N5" s="508"/>
      <c r="O5" s="110"/>
      <c r="P5" s="4"/>
      <c r="Q5" s="27"/>
      <c r="R5" s="4"/>
    </row>
    <row r="6" ht="17.25" customHeight="1" spans="1:19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4"/>
      <c r="Q6" s="27"/>
      <c r="R6" s="4"/>
    </row>
    <row r="7" ht="17.25" customHeight="1" spans="1:19" x14ac:dyDescent="0.25">
      <c r="A7" s="108" t="s">
        <v>1471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109">
        <f>SUM(K11:K12)</f>
      </c>
      <c r="K7" s="109">
        <f>SUM(L11:L12)</f>
      </c>
      <c r="L7" s="109">
        <f>SUM(M11:M12)</f>
      </c>
      <c r="M7" s="508"/>
      <c r="N7" s="508"/>
      <c r="O7" s="110"/>
      <c r="P7" s="4"/>
      <c r="Q7" s="27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4"/>
      <c r="Q8" s="27"/>
      <c r="R8" s="4"/>
    </row>
    <row r="9" ht="17.25" customHeight="1" spans="1:19" x14ac:dyDescent="0.25">
      <c r="A9" s="108" t="s">
        <v>1463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109">
        <f>SUM(K13:K14)</f>
      </c>
      <c r="K9" s="109">
        <f>SUM(L13:L14)</f>
      </c>
      <c r="L9" s="109">
        <f>SUM(M13:M14)</f>
      </c>
      <c r="M9" s="508"/>
      <c r="N9" s="508"/>
      <c r="O9" s="110"/>
      <c r="P9" s="4"/>
      <c r="Q9" s="27"/>
      <c r="R9" s="4"/>
    </row>
    <row r="10" ht="17.25" customHeight="1" spans="1:19" x14ac:dyDescent="0.25">
      <c r="A10" s="85">
        <v>45054</v>
      </c>
      <c r="B10" s="67">
        <v>-355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4"/>
      <c r="Q10" s="27"/>
      <c r="R10" s="4"/>
    </row>
    <row r="11" ht="17.25" customHeight="1" spans="1:19" x14ac:dyDescent="0.25">
      <c r="A11" s="17" t="s">
        <v>867</v>
      </c>
      <c r="B11" s="94"/>
      <c r="C11" s="94"/>
      <c r="D11" s="94"/>
      <c r="E11" s="94"/>
      <c r="F11" s="94"/>
      <c r="G11" s="67">
        <v>-148</v>
      </c>
      <c r="H11" s="94"/>
      <c r="I11" s="67">
        <v>-1000</v>
      </c>
      <c r="J11" s="67">
        <v>-500</v>
      </c>
      <c r="K11" s="94"/>
      <c r="L11" s="94"/>
      <c r="M11" s="94"/>
      <c r="N11" s="94"/>
      <c r="O11" s="94"/>
      <c r="P11" s="4"/>
      <c r="Q11" s="27"/>
      <c r="R11" s="4"/>
    </row>
    <row r="12" ht="17.25" customHeight="1" spans="1:19" x14ac:dyDescent="0.25">
      <c r="A12" s="17" t="s">
        <v>1636</v>
      </c>
      <c r="B12" s="94"/>
      <c r="C12" s="94"/>
      <c r="D12" s="94"/>
      <c r="E12" s="94"/>
      <c r="F12" s="94"/>
      <c r="G12" s="67">
        <v>-150</v>
      </c>
      <c r="H12" s="94"/>
      <c r="I12" s="67">
        <v>-797</v>
      </c>
      <c r="J12" s="94"/>
      <c r="K12" s="94"/>
      <c r="L12" s="94"/>
      <c r="M12" s="94"/>
      <c r="N12" s="94"/>
      <c r="O12" s="94"/>
      <c r="P12" s="4"/>
      <c r="Q12" s="27"/>
      <c r="R12" s="4"/>
    </row>
    <row r="13" ht="17.25" customHeight="1" spans="1:19" x14ac:dyDescent="0.25">
      <c r="A13" s="108" t="s">
        <v>1464</v>
      </c>
      <c r="B13" s="109">
        <f>SUM(C15:C18)</f>
      </c>
      <c r="C13" s="109">
        <f>SUM(D15:D18)</f>
      </c>
      <c r="D13" s="109">
        <f>SUM(E15:E18)</f>
      </c>
      <c r="E13" s="109">
        <f>SUM(F15:F18)</f>
      </c>
      <c r="F13" s="109">
        <f>SUM(G15:G18)</f>
      </c>
      <c r="G13" s="109">
        <f>SUM(H15:H18)</f>
      </c>
      <c r="H13" s="109">
        <f>SUM(I15:I18)</f>
      </c>
      <c r="I13" s="109">
        <f>SUM(J15:J18)</f>
      </c>
      <c r="J13" s="109">
        <f>SUM(K15:K18)</f>
      </c>
      <c r="K13" s="109">
        <f>SUM(L15:L18)</f>
      </c>
      <c r="L13" s="109">
        <f>SUM(M15:M18)</f>
      </c>
      <c r="M13" s="237"/>
      <c r="N13" s="237"/>
      <c r="O13" s="109">
        <f>SUM(P15:P18)</f>
      </c>
      <c r="P13" s="4"/>
      <c r="Q13" s="27"/>
      <c r="R13" s="4"/>
    </row>
    <row r="14" ht="17.25" customHeight="1" spans="1:19" x14ac:dyDescent="0.25">
      <c r="A14" s="17" t="s">
        <v>333</v>
      </c>
      <c r="B14" s="67">
        <v>21</v>
      </c>
      <c r="C14" s="94"/>
      <c r="D14" s="67">
        <v>34</v>
      </c>
      <c r="E14" s="67">
        <v>88</v>
      </c>
      <c r="F14" s="94"/>
      <c r="G14" s="94"/>
      <c r="H14" s="94"/>
      <c r="I14" s="94"/>
      <c r="J14" s="67">
        <v>17</v>
      </c>
      <c r="K14" s="94"/>
      <c r="L14" s="67">
        <v>64</v>
      </c>
      <c r="M14" s="68"/>
      <c r="N14" s="68"/>
      <c r="O14" s="94"/>
      <c r="P14" s="12" t="s">
        <v>170</v>
      </c>
      <c r="Q14" s="370" t="s">
        <v>1665</v>
      </c>
      <c r="R14" s="12" t="s">
        <v>937</v>
      </c>
    </row>
    <row r="15" ht="17.25" customHeight="1" spans="1:19" x14ac:dyDescent="0.25">
      <c r="A15" s="17" t="s">
        <v>333</v>
      </c>
      <c r="B15" s="94"/>
      <c r="C15" s="67">
        <v>352</v>
      </c>
      <c r="D15" s="94"/>
      <c r="E15" s="94"/>
      <c r="F15" s="94"/>
      <c r="G15" s="67">
        <v>147</v>
      </c>
      <c r="H15" s="67">
        <v>213</v>
      </c>
      <c r="I15" s="67">
        <v>333</v>
      </c>
      <c r="J15" s="94"/>
      <c r="K15" s="67">
        <v>64</v>
      </c>
      <c r="L15" s="94"/>
      <c r="M15" s="94"/>
      <c r="N15" s="94"/>
      <c r="O15" s="94"/>
      <c r="P15" s="12" t="s">
        <v>1666</v>
      </c>
      <c r="Q15" s="78">
        <v>3160000</v>
      </c>
      <c r="R15" s="12" t="s">
        <v>937</v>
      </c>
    </row>
    <row r="16" ht="17.25" customHeight="1" spans="1:19" x14ac:dyDescent="0.25">
      <c r="A16" s="108" t="s">
        <v>1667</v>
      </c>
      <c r="B16" s="109">
        <f>SUM(C19:C21)</f>
      </c>
      <c r="C16" s="109">
        <f>SUM(D19:D21)</f>
      </c>
      <c r="D16" s="109">
        <f>SUM(E19:E21)</f>
      </c>
      <c r="E16" s="109">
        <f>SUM(F19:F21)</f>
      </c>
      <c r="F16" s="109">
        <f>SUM(G19:G21)</f>
      </c>
      <c r="G16" s="109">
        <f>SUM(H19:H21)</f>
      </c>
      <c r="H16" s="109">
        <f>SUM(I19:I21)</f>
      </c>
      <c r="I16" s="109">
        <f>SUM(J19:J21)</f>
      </c>
      <c r="J16" s="109">
        <f>SUM(K19:K21)</f>
      </c>
      <c r="K16" s="109">
        <f>SUM(L19:L21)</f>
      </c>
      <c r="L16" s="109">
        <f>SUM(M19:M21)</f>
      </c>
      <c r="M16" s="237"/>
      <c r="N16" s="237"/>
      <c r="O16" s="109">
        <f>SUM(P18:P21)</f>
      </c>
      <c r="P16" s="4"/>
      <c r="Q16" s="27"/>
      <c r="R16" s="4"/>
    </row>
    <row r="17" ht="17.25" customHeight="1" spans="1:19" x14ac:dyDescent="0.25">
      <c r="A17" s="57">
        <v>45117</v>
      </c>
      <c r="B17" s="68"/>
      <c r="C17" s="68"/>
      <c r="D17" s="68"/>
      <c r="E17" s="68"/>
      <c r="F17" s="67">
        <v>300</v>
      </c>
      <c r="G17" s="68"/>
      <c r="H17" s="68"/>
      <c r="I17" s="67">
        <v>500</v>
      </c>
      <c r="J17" s="68"/>
      <c r="K17" s="68"/>
      <c r="L17" s="68"/>
      <c r="M17" s="68"/>
      <c r="N17" s="68"/>
      <c r="O17" s="68"/>
      <c r="P17" s="4"/>
      <c r="Q17" s="27"/>
      <c r="R17" s="4"/>
    </row>
    <row r="18" ht="17.25" customHeight="1" spans="1:19" x14ac:dyDescent="0.25">
      <c r="A18" s="108" t="s">
        <v>1668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  <c r="K18" s="109">
        <f>SUM(L22:L23)</f>
      </c>
      <c r="L18" s="109">
        <f>SUM(M22:M23)</f>
      </c>
      <c r="M18" s="237"/>
      <c r="N18" s="237"/>
      <c r="O18" s="109">
        <f>SUM(P22:P23)</f>
      </c>
      <c r="P18" s="4"/>
      <c r="Q18" s="27"/>
      <c r="R18" s="4"/>
    </row>
    <row r="19" ht="17.25" customHeight="1" spans="1:19" x14ac:dyDescent="0.25">
      <c r="A19" s="85" t="s">
        <v>1669</v>
      </c>
      <c r="B19" s="68"/>
      <c r="C19" s="68"/>
      <c r="D19" s="68"/>
      <c r="E19" s="68"/>
      <c r="F19" s="68"/>
      <c r="G19" s="67">
        <v>-120</v>
      </c>
      <c r="H19" s="68"/>
      <c r="I19" s="68"/>
      <c r="J19" s="68"/>
      <c r="K19" s="68"/>
      <c r="L19" s="68"/>
      <c r="M19" s="68"/>
      <c r="N19" s="68"/>
      <c r="O19" s="68"/>
      <c r="P19" s="33" t="s">
        <v>1670</v>
      </c>
      <c r="Q19" s="27"/>
      <c r="R19" s="4"/>
    </row>
    <row r="20" ht="17.25" customHeight="1" spans="1:19" x14ac:dyDescent="0.25">
      <c r="A20" s="108" t="s">
        <v>1671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109">
        <f>SUM(K24:K25)</f>
      </c>
      <c r="K20" s="109">
        <f>SUM(L24:L25)</f>
      </c>
      <c r="L20" s="109">
        <f>SUM(M24:M25)</f>
      </c>
      <c r="M20" s="109">
        <f>SUM(N24:N25)</f>
      </c>
      <c r="N20" s="237"/>
      <c r="O20" s="109">
        <f>SUM(P24:P25)</f>
      </c>
      <c r="P20" s="4"/>
      <c r="Q20" s="27"/>
      <c r="R20" s="4"/>
    </row>
    <row r="21" ht="17.25" customHeight="1" spans="1:19" x14ac:dyDescent="0.25">
      <c r="A21" s="17">
        <v>44938</v>
      </c>
      <c r="B21" s="94"/>
      <c r="C21" s="94"/>
      <c r="D21" s="67">
        <v>-50</v>
      </c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12" t="s">
        <v>1672</v>
      </c>
      <c r="Q21" s="27"/>
      <c r="R21" s="4"/>
    </row>
    <row r="22" ht="17.25" customHeight="1" spans="1:19" x14ac:dyDescent="0.25">
      <c r="A22" s="85">
        <v>45150</v>
      </c>
      <c r="B22" s="67">
        <v>-30</v>
      </c>
      <c r="C22" s="94"/>
      <c r="D22" s="94"/>
      <c r="E22" s="94"/>
      <c r="F22" s="67">
        <v>-116</v>
      </c>
      <c r="G22" s="94"/>
      <c r="H22" s="67">
        <v>-197</v>
      </c>
      <c r="I22" s="67">
        <v>-471</v>
      </c>
      <c r="J22" s="94"/>
      <c r="K22" s="94"/>
      <c r="L22" s="94"/>
      <c r="M22" s="67">
        <v>-23</v>
      </c>
      <c r="N22" s="68"/>
      <c r="O22" s="94"/>
      <c r="P22" s="12" t="s">
        <v>1672</v>
      </c>
      <c r="Q22" s="27"/>
      <c r="R22" s="4"/>
    </row>
    <row r="23" ht="17.25" customHeight="1" spans="1:19" x14ac:dyDescent="0.25">
      <c r="A23" s="17">
        <v>45181</v>
      </c>
      <c r="B23" s="94"/>
      <c r="C23" s="67">
        <v>-48</v>
      </c>
      <c r="D23" s="67">
        <v>-36</v>
      </c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12" t="s">
        <v>1673</v>
      </c>
      <c r="Q23" s="27"/>
      <c r="R23" s="4"/>
    </row>
    <row r="24" ht="17.25" customHeight="1" spans="1:19" x14ac:dyDescent="0.25">
      <c r="A24" s="85" t="s">
        <v>832</v>
      </c>
      <c r="B24" s="67">
        <v>-28</v>
      </c>
      <c r="C24" s="94"/>
      <c r="D24" s="94"/>
      <c r="E24" s="67">
        <v>-198</v>
      </c>
      <c r="F24" s="67">
        <v>-215</v>
      </c>
      <c r="G24" s="67">
        <v>-111</v>
      </c>
      <c r="H24" s="94"/>
      <c r="I24" s="67">
        <v>-672</v>
      </c>
      <c r="J24" s="67">
        <v>-185</v>
      </c>
      <c r="K24" s="94"/>
      <c r="L24" s="94"/>
      <c r="M24" s="67">
        <v>-19</v>
      </c>
      <c r="N24" s="68"/>
      <c r="O24" s="94"/>
      <c r="P24" s="12" t="s">
        <v>1674</v>
      </c>
      <c r="Q24" s="27"/>
      <c r="R24" s="4"/>
    </row>
    <row r="25" ht="17.25" customHeight="1" spans="1:19" x14ac:dyDescent="0.25">
      <c r="A25" s="85" t="s">
        <v>848</v>
      </c>
      <c r="B25" s="67">
        <v>-35</v>
      </c>
      <c r="C25" s="67">
        <v>-138</v>
      </c>
      <c r="D25" s="67">
        <v>-23</v>
      </c>
      <c r="E25" s="67">
        <v>-64</v>
      </c>
      <c r="F25" s="67">
        <v>-189</v>
      </c>
      <c r="G25" s="67">
        <v>-78</v>
      </c>
      <c r="H25" s="94"/>
      <c r="I25" s="67">
        <v>-544</v>
      </c>
      <c r="J25" s="67">
        <v>-500</v>
      </c>
      <c r="K25" s="94"/>
      <c r="L25" s="67">
        <v>-39</v>
      </c>
      <c r="M25" s="94"/>
      <c r="N25" s="94"/>
      <c r="O25" s="94"/>
      <c r="P25" s="12" t="s">
        <v>1675</v>
      </c>
      <c r="Q25" s="27"/>
      <c r="R25" s="4"/>
    </row>
    <row r="26" ht="17.25" customHeight="1" spans="1:19" x14ac:dyDescent="0.25">
      <c r="A26" s="85" t="s">
        <v>826</v>
      </c>
      <c r="B26" s="67">
        <v>-22</v>
      </c>
      <c r="C26" s="67">
        <v>-113</v>
      </c>
      <c r="D26" s="67">
        <v>-7</v>
      </c>
      <c r="E26" s="67">
        <v>-155</v>
      </c>
      <c r="F26" s="67">
        <v>-92</v>
      </c>
      <c r="G26" s="67">
        <v>-133</v>
      </c>
      <c r="H26" s="67">
        <v>-162</v>
      </c>
      <c r="I26" s="67">
        <v>-250</v>
      </c>
      <c r="J26" s="67">
        <v>-7</v>
      </c>
      <c r="K26" s="67">
        <v>-23</v>
      </c>
      <c r="L26" s="67">
        <v>-25</v>
      </c>
      <c r="M26" s="94"/>
      <c r="N26" s="94"/>
      <c r="O26" s="94"/>
      <c r="P26" s="4"/>
      <c r="Q26" s="27"/>
      <c r="R26" s="4"/>
    </row>
    <row r="27" ht="17.25" customHeight="1" spans="1:19" x14ac:dyDescent="0.25">
      <c r="A27" s="17" t="s">
        <v>854</v>
      </c>
      <c r="B27" s="67">
        <v>-5</v>
      </c>
      <c r="C27" s="67">
        <v>-192</v>
      </c>
      <c r="D27" s="67">
        <v>-27</v>
      </c>
      <c r="E27" s="94"/>
      <c r="F27" s="67">
        <v>-33</v>
      </c>
      <c r="G27" s="67">
        <v>-151</v>
      </c>
      <c r="H27" s="67">
        <v>-62</v>
      </c>
      <c r="I27" s="67">
        <v>-794</v>
      </c>
      <c r="J27" s="67">
        <v>-140</v>
      </c>
      <c r="K27" s="67">
        <v>-102</v>
      </c>
      <c r="L27" s="67">
        <v>-35</v>
      </c>
      <c r="M27" s="94"/>
      <c r="N27" s="94"/>
      <c r="O27" s="249">
        <v>-6</v>
      </c>
      <c r="P27" s="12" t="s">
        <v>1676</v>
      </c>
      <c r="Q27" s="370" t="s">
        <v>1677</v>
      </c>
      <c r="R27" s="4"/>
    </row>
    <row r="28" ht="17.25" customHeight="1" spans="1:19" x14ac:dyDescent="0.25">
      <c r="A28" s="85" t="s">
        <v>849</v>
      </c>
      <c r="B28" s="94"/>
      <c r="C28" s="67">
        <v>-31</v>
      </c>
      <c r="D28" s="67">
        <v>-2</v>
      </c>
      <c r="E28" s="67">
        <v>-133</v>
      </c>
      <c r="F28" s="67">
        <v>-63</v>
      </c>
      <c r="G28" s="94"/>
      <c r="H28" s="94"/>
      <c r="I28" s="94"/>
      <c r="J28" s="94"/>
      <c r="K28" s="67">
        <v>-11</v>
      </c>
      <c r="L28" s="67">
        <v>-13</v>
      </c>
      <c r="M28" s="94"/>
      <c r="N28" s="94"/>
      <c r="O28" s="94"/>
      <c r="P28" s="12" t="s">
        <v>1678</v>
      </c>
      <c r="Q28" s="27"/>
      <c r="R28" s="4"/>
    </row>
    <row r="29" ht="17.25" customHeight="1" spans="1:19" x14ac:dyDescent="0.25">
      <c r="A29" s="108" t="s">
        <v>1679</v>
      </c>
      <c r="B29" s="109">
        <f>SUM(C26:C34)</f>
      </c>
      <c r="C29" s="109">
        <f>SUM(D26:D34)</f>
      </c>
      <c r="D29" s="109">
        <f>SUM(E26:E34)</f>
      </c>
      <c r="E29" s="109">
        <f>SUM(F26:F34)</f>
      </c>
      <c r="F29" s="109">
        <f>SUM(G26:G34)</f>
      </c>
      <c r="G29" s="109">
        <f>SUM(H26:H34)</f>
      </c>
      <c r="H29" s="109">
        <f>SUM(I26:I34)</f>
      </c>
      <c r="I29" s="109">
        <f>SUM(J26:J34)</f>
      </c>
      <c r="J29" s="109">
        <f>SUM(K26:K34)</f>
      </c>
      <c r="K29" s="109">
        <f>SUM(L26:L34)</f>
      </c>
      <c r="L29" s="109">
        <f>SUM(M26:M34)</f>
      </c>
      <c r="M29" s="109">
        <f>SUM(N26:N34)</f>
      </c>
      <c r="N29" s="237"/>
      <c r="O29" s="109">
        <f>SUM(P26:P34)</f>
      </c>
      <c r="P29" s="4"/>
      <c r="Q29" s="27"/>
      <c r="R29" s="4"/>
    </row>
    <row r="30" ht="17.25" customHeight="1" spans="1:19" x14ac:dyDescent="0.25">
      <c r="A30" s="85">
        <v>45352</v>
      </c>
      <c r="B30" s="94"/>
      <c r="C30" s="67">
        <v>-50</v>
      </c>
      <c r="D30" s="94"/>
      <c r="E30" s="67">
        <v>-71</v>
      </c>
      <c r="F30" s="67">
        <v>-126</v>
      </c>
      <c r="G30" s="94"/>
      <c r="H30" s="94"/>
      <c r="I30" s="94"/>
      <c r="J30" s="94"/>
      <c r="K30" s="249">
        <v>-6</v>
      </c>
      <c r="L30" s="94"/>
      <c r="M30" s="94"/>
      <c r="N30" s="94"/>
      <c r="O30" s="94"/>
      <c r="P30" s="12" t="s">
        <v>1680</v>
      </c>
      <c r="Q30" s="27"/>
      <c r="R30" s="4"/>
    </row>
    <row r="31" ht="17.25" customHeight="1" spans="1:19" x14ac:dyDescent="0.25">
      <c r="A31" s="85">
        <v>45627</v>
      </c>
      <c r="B31" s="67">
        <v>-4</v>
      </c>
      <c r="C31" s="67">
        <v>-105</v>
      </c>
      <c r="D31" s="94"/>
      <c r="E31" s="67">
        <v>-78</v>
      </c>
      <c r="F31" s="67">
        <v>-105</v>
      </c>
      <c r="G31" s="67">
        <v>-56</v>
      </c>
      <c r="H31" s="67">
        <v>-39</v>
      </c>
      <c r="I31" s="67">
        <v>-360</v>
      </c>
      <c r="J31" s="67">
        <v>-468</v>
      </c>
      <c r="K31" s="67">
        <v>-12</v>
      </c>
      <c r="L31" s="67">
        <v>-9</v>
      </c>
      <c r="M31" s="94"/>
      <c r="N31" s="67">
        <v>-2</v>
      </c>
      <c r="O31" s="94"/>
      <c r="P31" s="12" t="s">
        <v>1676</v>
      </c>
      <c r="Q31" s="27"/>
      <c r="R31" s="4"/>
    </row>
    <row r="32" ht="17.25" customHeight="1" spans="1:19" x14ac:dyDescent="0.25">
      <c r="A32" s="85" t="s">
        <v>897</v>
      </c>
      <c r="B32" s="67">
        <v>-22</v>
      </c>
      <c r="C32" s="67">
        <v>-8</v>
      </c>
      <c r="D32" s="94"/>
      <c r="E32" s="67">
        <v>-57</v>
      </c>
      <c r="F32" s="67">
        <v>-46</v>
      </c>
      <c r="G32" s="67">
        <v>-10</v>
      </c>
      <c r="H32" s="67">
        <v>-14</v>
      </c>
      <c r="I32" s="67">
        <v>-104</v>
      </c>
      <c r="J32" s="67">
        <v>-129</v>
      </c>
      <c r="K32" s="67">
        <v>-13</v>
      </c>
      <c r="L32" s="67">
        <v>-7</v>
      </c>
      <c r="M32" s="94"/>
      <c r="N32" s="67">
        <v>-4</v>
      </c>
      <c r="O32" s="67">
        <v>-8</v>
      </c>
      <c r="P32" s="12" t="s">
        <v>1681</v>
      </c>
      <c r="Q32" s="27"/>
      <c r="R32" s="4"/>
    </row>
    <row r="33" ht="17.25" customHeight="1" spans="1:19" x14ac:dyDescent="0.25">
      <c r="A33" s="108" t="s">
        <v>1682</v>
      </c>
      <c r="B33" s="75">
        <f>SUM(C35:C38)</f>
      </c>
      <c r="C33" s="75">
        <f>SUM(D35:D38)</f>
      </c>
      <c r="D33" s="109">
        <f>SUM(E35:E38)</f>
      </c>
      <c r="E33" s="75">
        <f>SUM(F35:F38)</f>
      </c>
      <c r="F33" s="75">
        <f>SUM(G35:G38)</f>
      </c>
      <c r="G33" s="109">
        <f>SUM(H35:H38)</f>
      </c>
      <c r="H33" s="109">
        <f>SUM(I35:I38)</f>
      </c>
      <c r="I33" s="109">
        <f>SUM(J35:J38)</f>
      </c>
      <c r="J33" s="109">
        <f>SUM(K35:K38)</f>
      </c>
      <c r="K33" s="75">
        <f>SUM(L35:L38)</f>
      </c>
      <c r="L33" s="109">
        <f>SUM(M35:M38)</f>
      </c>
      <c r="M33" s="75">
        <f>SUM(N35:N38)</f>
      </c>
      <c r="N33" s="75">
        <f>SUM(O35:O38)</f>
      </c>
      <c r="O33" s="75">
        <f>SUM(P35:P38)</f>
      </c>
      <c r="P33" s="4"/>
      <c r="Q33" s="27"/>
      <c r="R33" s="4"/>
    </row>
    <row r="34" ht="17.25" customHeight="1" spans="1:19" x14ac:dyDescent="0.25">
      <c r="A34" s="85"/>
      <c r="B34" s="68"/>
      <c r="C34" s="68"/>
      <c r="D34" s="94"/>
      <c r="E34" s="68"/>
      <c r="F34" s="68"/>
      <c r="G34" s="68"/>
      <c r="H34" s="68"/>
      <c r="I34" s="68"/>
      <c r="J34" s="68"/>
      <c r="K34" s="68"/>
      <c r="L34" s="68"/>
      <c r="M34" s="94"/>
      <c r="N34" s="68"/>
      <c r="O34" s="68"/>
      <c r="P34" s="4"/>
      <c r="Q34" s="27"/>
      <c r="R34" s="4"/>
    </row>
    <row r="35" ht="17.25" customHeight="1" spans="1:19" x14ac:dyDescent="0.25">
      <c r="A35" s="169"/>
      <c r="B35" s="94"/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4"/>
      <c r="O35" s="94"/>
      <c r="P35" s="4"/>
      <c r="Q35" s="27"/>
      <c r="R35" s="4"/>
    </row>
    <row r="36" ht="17.25" customHeight="1" spans="1:19" x14ac:dyDescent="0.25">
      <c r="A36" s="37"/>
      <c r="B36" s="94"/>
      <c r="C36" s="94"/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94"/>
      <c r="O36" s="94"/>
      <c r="P36" s="4"/>
      <c r="Q36" s="27"/>
      <c r="R36" s="4"/>
    </row>
    <row r="37" ht="17.25" customHeight="1" spans="1:19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27"/>
      <c r="R37" s="4"/>
    </row>
    <row r="38" ht="17.25" customHeight="1" spans="1:19" x14ac:dyDescent="0.25">
      <c r="A38" s="26"/>
      <c r="B38" s="56" t="s">
        <v>9</v>
      </c>
      <c r="C38" s="56" t="s">
        <v>17</v>
      </c>
      <c r="D38" s="56" t="s">
        <v>169</v>
      </c>
      <c r="E38" s="56" t="s">
        <v>6</v>
      </c>
      <c r="F38" s="56" t="s">
        <v>8</v>
      </c>
      <c r="G38" s="56" t="s">
        <v>10</v>
      </c>
      <c r="H38" s="56" t="s">
        <v>167</v>
      </c>
      <c r="I38" s="56" t="s">
        <v>12</v>
      </c>
      <c r="J38" s="56" t="s">
        <v>13</v>
      </c>
      <c r="K38" s="56" t="s">
        <v>7</v>
      </c>
      <c r="L38" s="56" t="s">
        <v>3</v>
      </c>
      <c r="M38" s="56" t="s">
        <v>205</v>
      </c>
      <c r="N38" s="56" t="s">
        <v>120</v>
      </c>
      <c r="O38" s="56" t="s">
        <v>18</v>
      </c>
      <c r="P38" s="4"/>
      <c r="Q38" s="27"/>
      <c r="R38" s="4"/>
    </row>
    <row r="39" ht="17.25" customHeight="1" spans="1:19" x14ac:dyDescent="0.25">
      <c r="A39" s="589" t="s">
        <v>1683</v>
      </c>
      <c r="B39" s="590"/>
      <c r="C39" s="590"/>
      <c r="D39" s="29" t="s">
        <v>1684</v>
      </c>
      <c r="E39" s="29"/>
      <c r="F39" s="29"/>
      <c r="G39" s="27"/>
      <c r="H39" s="27"/>
      <c r="I39" s="27"/>
      <c r="J39" s="27"/>
      <c r="K39" s="27"/>
      <c r="L39" s="27"/>
      <c r="M39" s="27"/>
      <c r="N39" s="27"/>
      <c r="O39" s="27"/>
      <c r="P39" s="4"/>
      <c r="Q39" s="27"/>
      <c r="R39" s="4"/>
    </row>
    <row r="40" ht="17.25" customHeight="1" spans="1:19" x14ac:dyDescent="0.25">
      <c r="A40" s="26"/>
      <c r="B40" s="27"/>
      <c r="C40" s="27"/>
      <c r="D40" s="29" t="s">
        <v>1685</v>
      </c>
      <c r="E40" s="29"/>
      <c r="F40" s="29"/>
      <c r="G40" s="27"/>
      <c r="H40" s="27"/>
      <c r="I40" s="27"/>
      <c r="J40" s="27"/>
      <c r="K40" s="27"/>
      <c r="L40" s="27"/>
      <c r="M40" s="27"/>
      <c r="N40" s="27"/>
      <c r="O40" s="27"/>
      <c r="P40" s="4"/>
      <c r="Q40" s="27"/>
      <c r="R40" s="4"/>
    </row>
    <row r="41" ht="17.25" customHeight="1" spans="1:19" x14ac:dyDescent="0.25">
      <c r="A41" s="26"/>
      <c r="B41" s="27"/>
      <c r="C41" s="27"/>
      <c r="D41" s="29" t="s">
        <v>1686</v>
      </c>
      <c r="E41" s="29"/>
      <c r="F41" s="29"/>
      <c r="G41" s="27"/>
      <c r="H41" s="27"/>
      <c r="I41" s="27"/>
      <c r="J41" s="27"/>
      <c r="K41" s="27"/>
      <c r="L41" s="27"/>
      <c r="M41" s="27"/>
      <c r="N41" s="27"/>
      <c r="O41" s="27"/>
      <c r="P41" s="4"/>
      <c r="Q41" s="27"/>
      <c r="R41" s="4"/>
    </row>
    <row r="42" ht="17.25" customHeight="1" spans="1:19" x14ac:dyDescent="0.25">
      <c r="A42" s="591"/>
      <c r="B42" s="592"/>
      <c r="C42" s="592"/>
      <c r="D42" s="29" t="s">
        <v>1687</v>
      </c>
      <c r="E42" s="29"/>
      <c r="F42" s="29"/>
      <c r="G42" s="27"/>
      <c r="H42" s="27"/>
      <c r="I42" s="27"/>
      <c r="J42" s="27"/>
      <c r="K42" s="27"/>
      <c r="L42" s="27"/>
      <c r="M42" s="27"/>
      <c r="N42" s="27"/>
      <c r="O42" s="27"/>
      <c r="P42" s="4"/>
      <c r="Q42" s="27"/>
      <c r="R42" s="4"/>
    </row>
    <row r="43" ht="17.25" customHeight="1" spans="1:19" x14ac:dyDescent="0.25">
      <c r="A43" s="30" t="s">
        <v>1688</v>
      </c>
      <c r="B43" s="27"/>
      <c r="C43" s="27"/>
      <c r="D43" s="29" t="s">
        <v>1689</v>
      </c>
      <c r="E43" s="29"/>
      <c r="F43" s="29"/>
      <c r="G43" s="27"/>
      <c r="H43" s="27"/>
      <c r="I43" s="27"/>
      <c r="J43" s="27"/>
      <c r="K43" s="27"/>
      <c r="L43" s="27"/>
      <c r="M43" s="27"/>
      <c r="N43" s="27"/>
      <c r="O43" s="27"/>
      <c r="P43" s="4"/>
      <c r="Q43" s="27"/>
      <c r="R43" s="4"/>
    </row>
    <row r="44" ht="17.25" customHeight="1" spans="1:19" x14ac:dyDescent="0.25">
      <c r="A44" s="30" t="s">
        <v>1690</v>
      </c>
      <c r="B44" s="27"/>
      <c r="C44" s="27"/>
      <c r="D44" s="29" t="s">
        <v>1691</v>
      </c>
      <c r="E44" s="29"/>
      <c r="F44" s="29"/>
      <c r="G44" s="27"/>
      <c r="H44" s="27"/>
      <c r="I44" s="27"/>
      <c r="J44" s="27"/>
      <c r="K44" s="27"/>
      <c r="L44" s="27"/>
      <c r="M44" s="27"/>
      <c r="N44" s="27"/>
      <c r="O44" s="27"/>
      <c r="P44" s="4"/>
      <c r="Q44" s="27"/>
      <c r="R44" s="4"/>
    </row>
    <row r="45" ht="17.25" customHeight="1" spans="1:19" x14ac:dyDescent="0.2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27"/>
      <c r="R45" s="4"/>
    </row>
    <row r="46" ht="17.25" customHeight="1" spans="1:19" x14ac:dyDescent="0.25">
      <c r="A46" s="30" t="s">
        <v>1692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27"/>
      <c r="R46" s="4"/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1.290714285714287" style="24" customWidth="1"/>
    <col min="6" max="6" width="11.290714285714287" style="4" customWidth="1"/>
  </cols>
  <sheetData>
    <row r="1" ht="17.25" customHeight="1" spans="1:7" x14ac:dyDescent="0.25">
      <c r="A1" s="184" t="s">
        <v>0</v>
      </c>
      <c r="B1" s="56" t="s">
        <v>12</v>
      </c>
      <c r="C1" s="56" t="s">
        <v>6</v>
      </c>
      <c r="D1" s="56" t="s">
        <v>8</v>
      </c>
      <c r="E1" s="56" t="s">
        <v>17</v>
      </c>
      <c r="F1" s="59"/>
    </row>
    <row r="2" ht="17.25" customHeight="1" spans="1:7" x14ac:dyDescent="0.25">
      <c r="A2" s="85">
        <v>45053</v>
      </c>
      <c r="B2" s="67">
        <v>50</v>
      </c>
      <c r="C2" s="68"/>
      <c r="D2" s="68"/>
      <c r="E2" s="68"/>
      <c r="F2" s="69"/>
    </row>
    <row r="3" ht="17.25" customHeight="1" spans="1:7" x14ac:dyDescent="0.25">
      <c r="A3" s="8">
        <v>45053</v>
      </c>
      <c r="B3" s="73"/>
      <c r="C3" s="70">
        <v>10</v>
      </c>
      <c r="D3" s="70">
        <v>10</v>
      </c>
      <c r="E3" s="70">
        <v>5</v>
      </c>
      <c r="F3" s="344"/>
    </row>
    <row r="4" ht="17.25" customHeight="1" spans="1:7" x14ac:dyDescent="0.25">
      <c r="A4" s="108" t="s">
        <v>1463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373"/>
    </row>
    <row r="5" ht="17.25" customHeight="1" spans="1:7" x14ac:dyDescent="0.25">
      <c r="A5" s="170">
        <v>44934</v>
      </c>
      <c r="B5" s="67">
        <v>-50</v>
      </c>
      <c r="C5" s="67">
        <v>-10</v>
      </c>
      <c r="D5" s="67">
        <v>-10</v>
      </c>
      <c r="E5" s="67">
        <v>-5</v>
      </c>
      <c r="F5" s="69"/>
    </row>
    <row r="6" ht="17.25" customHeight="1" spans="1:7" x14ac:dyDescent="0.25">
      <c r="A6" s="85"/>
      <c r="B6" s="68"/>
      <c r="C6" s="68"/>
      <c r="D6" s="68"/>
      <c r="E6" s="68"/>
      <c r="F6" s="66"/>
    </row>
    <row r="7" ht="17.25" customHeight="1" spans="1:7" x14ac:dyDescent="0.25">
      <c r="A7" s="37"/>
      <c r="B7" s="38">
        <f>SUM(C10:C11)</f>
      </c>
      <c r="C7" s="38">
        <f>SUM(D10:D11)</f>
      </c>
      <c r="D7" s="38">
        <f>SUM(E10:E11)</f>
      </c>
      <c r="E7" s="38">
        <f>SUM(F10:F11)</f>
      </c>
      <c r="F7" s="55"/>
    </row>
    <row r="8" ht="17.25" customHeight="1" spans="1:7" x14ac:dyDescent="0.25">
      <c r="A8" s="26"/>
      <c r="B8" s="27"/>
      <c r="C8" s="27"/>
      <c r="D8" s="27"/>
      <c r="E8" s="27"/>
      <c r="F8" s="4"/>
    </row>
    <row r="9" ht="17.25" customHeight="1" spans="1:7" x14ac:dyDescent="0.25">
      <c r="A9" s="593" t="s">
        <v>1693</v>
      </c>
      <c r="B9" s="27"/>
      <c r="C9" s="27"/>
      <c r="D9" s="27"/>
      <c r="E9" s="27"/>
      <c r="F9" s="4"/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10" width="11.290714285714287" style="24" customWidth="1"/>
    <col min="11" max="11" width="9.005" style="24" customWidth="1"/>
    <col min="12" max="13" width="12.43357142857143" style="4" customWidth="1"/>
  </cols>
  <sheetData>
    <row r="1" ht="17.25" customHeight="1" spans="1:14" x14ac:dyDescent="0.25">
      <c r="A1" s="184" t="s">
        <v>0</v>
      </c>
      <c r="B1" s="56" t="s">
        <v>17</v>
      </c>
      <c r="C1" s="56" t="s">
        <v>8</v>
      </c>
      <c r="D1" s="56" t="s">
        <v>3</v>
      </c>
      <c r="E1" s="56" t="s">
        <v>13</v>
      </c>
      <c r="F1" s="56" t="s">
        <v>46</v>
      </c>
      <c r="G1" s="56" t="s">
        <v>7</v>
      </c>
      <c r="H1" s="56" t="s">
        <v>11</v>
      </c>
      <c r="I1" s="56" t="s">
        <v>9</v>
      </c>
      <c r="J1" s="56" t="s">
        <v>6</v>
      </c>
      <c r="K1" s="56"/>
      <c r="L1" s="4"/>
      <c r="M1" s="4"/>
    </row>
    <row r="2" ht="17.25" customHeight="1" spans="1:14" x14ac:dyDescent="0.25">
      <c r="A2" s="57" t="s">
        <v>190</v>
      </c>
      <c r="B2" s="70">
        <v>19</v>
      </c>
      <c r="C2" s="70">
        <v>27</v>
      </c>
      <c r="D2" s="70">
        <v>15</v>
      </c>
      <c r="E2" s="70">
        <v>20</v>
      </c>
      <c r="F2" s="70">
        <v>10</v>
      </c>
      <c r="G2" s="70">
        <v>10</v>
      </c>
      <c r="H2" s="58"/>
      <c r="I2" s="58"/>
      <c r="J2" s="58"/>
      <c r="K2" s="73"/>
      <c r="L2" s="4"/>
      <c r="M2" s="4"/>
    </row>
    <row r="3" ht="17.25" customHeight="1" spans="1:14" x14ac:dyDescent="0.25">
      <c r="A3" s="57" t="s">
        <v>1037</v>
      </c>
      <c r="B3" s="58"/>
      <c r="C3" s="58"/>
      <c r="D3" s="58"/>
      <c r="E3" s="58"/>
      <c r="F3" s="58"/>
      <c r="G3" s="58"/>
      <c r="H3" s="70">
        <v>100</v>
      </c>
      <c r="I3" s="58"/>
      <c r="J3" s="58"/>
      <c r="K3" s="58"/>
      <c r="L3" s="4"/>
      <c r="M3" s="4"/>
    </row>
    <row r="4" ht="17.25" customHeight="1" spans="1:14" x14ac:dyDescent="0.25">
      <c r="A4" s="108" t="s">
        <v>1694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508"/>
      <c r="J4" s="508"/>
      <c r="K4" s="110"/>
      <c r="L4" s="4"/>
      <c r="M4" s="4"/>
    </row>
    <row r="5" ht="17.25" customHeight="1" spans="1:14" x14ac:dyDescent="0.25">
      <c r="A5" s="8"/>
      <c r="B5" s="68"/>
      <c r="C5" s="68"/>
      <c r="D5" s="68"/>
      <c r="E5" s="68"/>
      <c r="F5" s="68"/>
      <c r="G5" s="68"/>
      <c r="H5" s="68"/>
      <c r="I5" s="68"/>
      <c r="J5" s="68"/>
      <c r="K5" s="68"/>
      <c r="L5" s="4"/>
      <c r="M5" s="4"/>
    </row>
    <row r="6" ht="17.25" customHeight="1" spans="1:14" x14ac:dyDescent="0.25">
      <c r="A6" s="108" t="s">
        <v>1695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508"/>
      <c r="J6" s="508"/>
      <c r="K6" s="110"/>
      <c r="L6" s="4"/>
      <c r="M6" s="4"/>
    </row>
    <row r="7" ht="17.25" customHeight="1" spans="1:14" x14ac:dyDescent="0.25">
      <c r="A7" s="85" t="s">
        <v>240</v>
      </c>
      <c r="B7" s="94"/>
      <c r="C7" s="67">
        <v>40</v>
      </c>
      <c r="D7" s="94"/>
      <c r="E7" s="67">
        <v>80</v>
      </c>
      <c r="F7" s="67">
        <v>40</v>
      </c>
      <c r="G7" s="94"/>
      <c r="H7" s="67">
        <v>50</v>
      </c>
      <c r="I7" s="67">
        <v>25</v>
      </c>
      <c r="J7" s="68"/>
      <c r="K7" s="94"/>
      <c r="L7" s="4"/>
      <c r="M7" s="4"/>
    </row>
    <row r="8" ht="17.25" customHeight="1" spans="1:14" x14ac:dyDescent="0.25">
      <c r="A8" s="85" t="s">
        <v>1038</v>
      </c>
      <c r="B8" s="18"/>
      <c r="C8" s="18"/>
      <c r="D8" s="18"/>
      <c r="E8" s="18"/>
      <c r="F8" s="18"/>
      <c r="G8" s="18"/>
      <c r="H8" s="18"/>
      <c r="I8" s="32">
        <v>71</v>
      </c>
      <c r="J8" s="18"/>
      <c r="K8" s="18"/>
      <c r="L8" s="4"/>
      <c r="M8" s="4"/>
    </row>
    <row r="9" ht="17.25" customHeight="1" spans="1:14" x14ac:dyDescent="0.25">
      <c r="A9" s="108" t="s">
        <v>1696</v>
      </c>
      <c r="B9" s="109">
        <f>SUM(C11:C13)</f>
      </c>
      <c r="C9" s="109">
        <f>SUM(D11:D13)</f>
      </c>
      <c r="D9" s="109">
        <f>SUM(E11:E13)</f>
      </c>
      <c r="E9" s="109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4"/>
      <c r="M9" s="4"/>
    </row>
    <row r="10" ht="17.25" customHeight="1" spans="1:14" x14ac:dyDescent="0.25">
      <c r="A10" s="85">
        <v>45205</v>
      </c>
      <c r="B10" s="18"/>
      <c r="C10" s="32">
        <v>90</v>
      </c>
      <c r="D10" s="32">
        <v>40</v>
      </c>
      <c r="E10" s="32">
        <v>180</v>
      </c>
      <c r="F10" s="18"/>
      <c r="G10" s="32">
        <v>40</v>
      </c>
      <c r="H10" s="32">
        <v>100</v>
      </c>
      <c r="I10" s="32">
        <v>100</v>
      </c>
      <c r="J10" s="32">
        <v>90</v>
      </c>
      <c r="K10" s="18"/>
      <c r="L10" s="4"/>
      <c r="M10" s="4"/>
    </row>
    <row r="11" ht="17.25" customHeight="1" spans="1:14" x14ac:dyDescent="0.25">
      <c r="A11" s="85" t="s">
        <v>1697</v>
      </c>
      <c r="B11" s="36"/>
      <c r="C11" s="32">
        <v>100</v>
      </c>
      <c r="D11" s="32">
        <v>56</v>
      </c>
      <c r="E11" s="32">
        <v>100</v>
      </c>
      <c r="F11" s="36"/>
      <c r="G11" s="32">
        <v>50</v>
      </c>
      <c r="H11" s="32">
        <v>100</v>
      </c>
      <c r="I11" s="32">
        <v>100</v>
      </c>
      <c r="J11" s="32">
        <v>100</v>
      </c>
      <c r="K11" s="36"/>
      <c r="L11" s="4"/>
      <c r="M11" s="4"/>
    </row>
    <row r="12" ht="17.25" customHeight="1" spans="1:14" x14ac:dyDescent="0.25">
      <c r="A12" s="17" t="s">
        <v>1196</v>
      </c>
      <c r="B12" s="36"/>
      <c r="C12" s="32">
        <v>85</v>
      </c>
      <c r="D12" s="36"/>
      <c r="E12" s="36"/>
      <c r="F12" s="36"/>
      <c r="G12" s="36"/>
      <c r="H12" s="32">
        <v>120</v>
      </c>
      <c r="I12" s="32">
        <v>120</v>
      </c>
      <c r="J12" s="32">
        <v>85</v>
      </c>
      <c r="K12" s="36"/>
      <c r="L12" s="4"/>
      <c r="M12" s="4"/>
    </row>
    <row r="13" ht="17.25" customHeight="1" spans="1:14" x14ac:dyDescent="0.25">
      <c r="A13" s="108" t="s">
        <v>1698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109">
        <f>SUM(I14:I17)</f>
      </c>
      <c r="I13" s="109">
        <f>SUM(J14:J17)</f>
      </c>
      <c r="J13" s="109">
        <f>SUM(K14:K17)</f>
      </c>
      <c r="K13" s="109">
        <f>SUM(L14:L17)</f>
      </c>
      <c r="L13" s="4"/>
      <c r="M13" s="4"/>
    </row>
    <row r="14" ht="17.25" customHeight="1" spans="1:14" x14ac:dyDescent="0.25">
      <c r="A14" s="170" t="s">
        <v>372</v>
      </c>
      <c r="B14" s="36"/>
      <c r="C14" s="18"/>
      <c r="D14" s="36"/>
      <c r="E14" s="36"/>
      <c r="F14" s="36"/>
      <c r="G14" s="36"/>
      <c r="H14" s="32">
        <v>60</v>
      </c>
      <c r="I14" s="32">
        <v>60</v>
      </c>
      <c r="J14" s="18"/>
      <c r="K14" s="36"/>
      <c r="L14" s="4"/>
      <c r="M14" s="4"/>
    </row>
    <row r="15" ht="17.25" customHeight="1" spans="1:14" x14ac:dyDescent="0.25">
      <c r="A15" s="108" t="s">
        <v>1699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4"/>
      <c r="M15" s="4"/>
    </row>
    <row r="16" ht="17.25" customHeight="1" spans="1:14" x14ac:dyDescent="0.25">
      <c r="A16" s="85"/>
      <c r="B16" s="36"/>
      <c r="C16" s="18"/>
      <c r="D16" s="36"/>
      <c r="E16" s="36"/>
      <c r="F16" s="36"/>
      <c r="G16" s="36"/>
      <c r="H16" s="18"/>
      <c r="I16" s="18"/>
      <c r="J16" s="18"/>
      <c r="K16" s="36"/>
      <c r="L16" s="4"/>
      <c r="M16" s="4"/>
    </row>
    <row r="17" ht="17.25" customHeight="1" spans="1:14" x14ac:dyDescent="0.25">
      <c r="A17" s="108" t="s">
        <v>1700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4"/>
      <c r="M17" s="4"/>
    </row>
    <row r="18" ht="17.25" customHeight="1" spans="1:14" x14ac:dyDescent="0.25">
      <c r="A18" s="17" t="s">
        <v>881</v>
      </c>
      <c r="B18" s="32">
        <v>-9</v>
      </c>
      <c r="C18" s="18"/>
      <c r="D18" s="18"/>
      <c r="E18" s="18"/>
      <c r="F18" s="18"/>
      <c r="G18" s="32">
        <v>-22</v>
      </c>
      <c r="H18" s="18"/>
      <c r="I18" s="18"/>
      <c r="J18" s="32">
        <v>-69</v>
      </c>
      <c r="K18" s="18"/>
      <c r="L18" s="4"/>
      <c r="M18" s="4"/>
    </row>
    <row r="19" ht="17.25" customHeight="1" spans="1:14" x14ac:dyDescent="0.25">
      <c r="A19" s="108" t="s">
        <v>1667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4"/>
      <c r="M19" s="4"/>
    </row>
    <row r="20" ht="17.25" customHeight="1" spans="1:14" x14ac:dyDescent="0.25">
      <c r="A20" s="17" t="s">
        <v>345</v>
      </c>
      <c r="B20" s="36"/>
      <c r="C20" s="32">
        <v>-89</v>
      </c>
      <c r="D20" s="32">
        <v>-20</v>
      </c>
      <c r="E20" s="36"/>
      <c r="F20" s="32">
        <v>-36</v>
      </c>
      <c r="G20" s="36"/>
      <c r="H20" s="32">
        <v>-181</v>
      </c>
      <c r="I20" s="32">
        <v>-112</v>
      </c>
      <c r="J20" s="32">
        <v>-78</v>
      </c>
      <c r="K20" s="36"/>
      <c r="L20" s="4"/>
      <c r="M20" s="4"/>
    </row>
    <row r="21" ht="17.25" customHeight="1" spans="1:14" x14ac:dyDescent="0.25">
      <c r="A21" s="85" t="s">
        <v>320</v>
      </c>
      <c r="B21" s="32">
        <v>-9</v>
      </c>
      <c r="C21" s="32">
        <v>-90</v>
      </c>
      <c r="D21" s="32">
        <v>-38</v>
      </c>
      <c r="E21" s="32">
        <v>-282</v>
      </c>
      <c r="F21" s="36"/>
      <c r="G21" s="32">
        <v>-54</v>
      </c>
      <c r="H21" s="32">
        <v>-134</v>
      </c>
      <c r="I21" s="32">
        <v>-225</v>
      </c>
      <c r="J21" s="32">
        <v>-17</v>
      </c>
      <c r="K21" s="36"/>
      <c r="L21" s="4"/>
      <c r="M21" s="4"/>
    </row>
    <row r="22" ht="17.25" customHeight="1" spans="1:14" x14ac:dyDescent="0.25">
      <c r="A22" s="17" t="s">
        <v>896</v>
      </c>
      <c r="B22" s="36"/>
      <c r="C22" s="32">
        <v>-25</v>
      </c>
      <c r="D22" s="32">
        <v>-20</v>
      </c>
      <c r="E22" s="36"/>
      <c r="F22" s="36"/>
      <c r="G22" s="32">
        <v>-8</v>
      </c>
      <c r="H22" s="36"/>
      <c r="I22" s="32">
        <v>-22</v>
      </c>
      <c r="J22" s="32">
        <v>-15</v>
      </c>
      <c r="K22" s="36"/>
      <c r="L22" s="4"/>
      <c r="M22" s="4"/>
    </row>
    <row r="23" ht="17.25" customHeight="1" spans="1:14" x14ac:dyDescent="0.25">
      <c r="A23" s="108" t="s">
        <v>1668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4"/>
      <c r="M23" s="4"/>
    </row>
    <row r="24" ht="17.25" customHeight="1" spans="1:14" x14ac:dyDescent="0.25">
      <c r="A24" s="85" t="s">
        <v>822</v>
      </c>
      <c r="B24" s="36"/>
      <c r="C24" s="32">
        <v>-126</v>
      </c>
      <c r="D24" s="32">
        <v>-17</v>
      </c>
      <c r="E24" s="32">
        <v>-76</v>
      </c>
      <c r="F24" s="36"/>
      <c r="G24" s="36"/>
      <c r="H24" s="32">
        <v>-146</v>
      </c>
      <c r="I24" s="32">
        <v>-42</v>
      </c>
      <c r="J24" s="32">
        <v>-83</v>
      </c>
      <c r="K24" s="36"/>
      <c r="L24" s="4"/>
      <c r="M24" s="4"/>
    </row>
    <row r="25" ht="17.25" customHeight="1" spans="1:14" x14ac:dyDescent="0.25">
      <c r="A25" s="108" t="s">
        <v>1671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4"/>
      <c r="M25" s="4"/>
    </row>
    <row r="26" ht="17.25" customHeight="1" spans="1:14" x14ac:dyDescent="0.25">
      <c r="A26" s="17">
        <v>44938</v>
      </c>
      <c r="B26" s="36"/>
      <c r="C26" s="32">
        <v>-12</v>
      </c>
      <c r="D26" s="32">
        <v>-6</v>
      </c>
      <c r="E26" s="36"/>
      <c r="F26" s="36"/>
      <c r="G26" s="32">
        <v>-10</v>
      </c>
      <c r="H26" s="32">
        <v>-53</v>
      </c>
      <c r="I26" s="32">
        <v>-25</v>
      </c>
      <c r="J26" s="32">
        <v>-12</v>
      </c>
      <c r="K26" s="36"/>
      <c r="L26" s="4"/>
      <c r="M26" s="4"/>
    </row>
    <row r="27" ht="17.25" customHeight="1" spans="1:14" x14ac:dyDescent="0.25">
      <c r="A27" s="17">
        <v>45181</v>
      </c>
      <c r="B27" s="36"/>
      <c r="C27" s="36"/>
      <c r="D27" s="36"/>
      <c r="E27" s="32">
        <v>-22</v>
      </c>
      <c r="F27" s="32">
        <v>-14</v>
      </c>
      <c r="G27" s="36"/>
      <c r="H27" s="32">
        <v>-6</v>
      </c>
      <c r="I27" s="32">
        <v>-50</v>
      </c>
      <c r="J27" s="32">
        <v>-1</v>
      </c>
      <c r="K27" s="36"/>
      <c r="L27" s="4"/>
      <c r="M27" s="4"/>
    </row>
    <row r="28" ht="17.25" customHeight="1" spans="1:14" x14ac:dyDescent="0.25">
      <c r="A28" s="108" t="s">
        <v>1679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109">
        <f>SUM(L30:L32)</f>
      </c>
      <c r="L28" s="4"/>
      <c r="M28" s="4"/>
    </row>
    <row r="29" ht="17.25" customHeight="1" spans="1:14" x14ac:dyDescent="0.25">
      <c r="A29" s="85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  <c r="M29" s="4"/>
    </row>
    <row r="30" ht="17.25" customHeight="1" spans="1:14" x14ac:dyDescent="0.25">
      <c r="A30" s="108" t="s">
        <v>1682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109">
        <f>SUM(J33:J34)</f>
      </c>
      <c r="J30" s="109">
        <f>SUM(K33:K34)</f>
      </c>
      <c r="K30" s="109">
        <f>SUM(L33:L34)</f>
      </c>
      <c r="L30" s="4"/>
      <c r="M30" s="4"/>
    </row>
    <row r="31" ht="17.25" customHeight="1" spans="1:14" x14ac:dyDescent="0.25">
      <c r="A31" s="44"/>
      <c r="B31" s="49">
        <v>-1</v>
      </c>
      <c r="C31" s="50"/>
      <c r="D31" s="49">
        <v>-10</v>
      </c>
      <c r="E31" s="50"/>
      <c r="F31" s="50"/>
      <c r="G31" s="49">
        <v>-6</v>
      </c>
      <c r="H31" s="49">
        <v>-10</v>
      </c>
      <c r="I31" s="50"/>
      <c r="J31" s="50"/>
      <c r="K31" s="50"/>
      <c r="L31" s="215" t="s">
        <v>1701</v>
      </c>
      <c r="M31" s="4"/>
    </row>
    <row r="32" ht="17.25" customHeight="1" spans="1:14" x14ac:dyDescent="0.25">
      <c r="A32" s="85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7"/>
      <c r="B33" s="38">
        <f>SUM(C35:C36)</f>
      </c>
      <c r="C33" s="38">
        <f>SUM(D35:D36)</f>
      </c>
      <c r="D33" s="38">
        <f>SUM(E35:E36)</f>
      </c>
      <c r="E33" s="38">
        <f>SUM(F35:F36)</f>
      </c>
      <c r="F33" s="38">
        <f>SUM(G35:G36)</f>
      </c>
      <c r="G33" s="38">
        <f>SUM(H35:H36)</f>
      </c>
      <c r="H33" s="38">
        <f>SUM(I35:I36)</f>
      </c>
      <c r="I33" s="38">
        <f>SUM(J35:J36)</f>
      </c>
      <c r="J33" s="38">
        <f>SUM(K35:K36)</f>
      </c>
      <c r="K33" s="38">
        <f>SUM(L35:L36)</f>
      </c>
      <c r="L33" s="4"/>
      <c r="M33" s="4"/>
    </row>
    <row r="34" ht="17.25" customHeight="1" spans="1:14" x14ac:dyDescent="0.25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4"/>
      <c r="M34" s="4"/>
    </row>
    <row r="35" ht="17.25" customHeight="1" spans="1:14" x14ac:dyDescent="0.25">
      <c r="A35" s="26"/>
      <c r="B35" s="56" t="s">
        <v>17</v>
      </c>
      <c r="C35" s="56" t="s">
        <v>8</v>
      </c>
      <c r="D35" s="56" t="s">
        <v>3</v>
      </c>
      <c r="E35" s="56" t="s">
        <v>13</v>
      </c>
      <c r="F35" s="56" t="s">
        <v>46</v>
      </c>
      <c r="G35" s="56" t="s">
        <v>7</v>
      </c>
      <c r="H35" s="56" t="s">
        <v>11</v>
      </c>
      <c r="I35" s="56" t="s">
        <v>9</v>
      </c>
      <c r="J35" s="56" t="s">
        <v>6</v>
      </c>
      <c r="K35" s="56"/>
      <c r="L35" s="4"/>
      <c r="M35" s="4"/>
    </row>
    <row r="36" ht="17.25" customHeight="1" spans="1:14" x14ac:dyDescent="0.25">
      <c r="A36" s="594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4"/>
      <c r="M36" s="4"/>
    </row>
    <row r="37" ht="17.25" customHeight="1" spans="1:14" x14ac:dyDescent="0.25">
      <c r="A37" s="300" t="s">
        <v>1702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4"/>
      <c r="M37" s="4"/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3"/>
  <sheetViews>
    <sheetView workbookViewId="0" zoomScale="100" zoomScaleNormal="100"/>
  </sheetViews>
  <sheetFormatPr defaultRowHeight="15" outlineLevelRow="0" outlineLevelCol="0" x14ac:dyDescent="0.25"/>
  <cols>
    <col min="1" max="1" width="11.862142857142858" style="1" customWidth="1"/>
    <col min="2" max="2" width="10.005" style="31" customWidth="1"/>
    <col min="3" max="3" width="8.862142857142858" style="31" customWidth="1"/>
    <col min="4" max="4" width="9.862142857142858" style="31" customWidth="1"/>
    <col min="5" max="5" width="19.576428571428572" style="31" customWidth="1"/>
    <col min="6" max="6" width="11.576428571428572" style="31" customWidth="1"/>
    <col min="7" max="7" width="9.005" style="31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56" t="s">
        <v>86</v>
      </c>
      <c r="C1" s="56" t="s">
        <v>9</v>
      </c>
      <c r="D1" s="56" t="s">
        <v>11</v>
      </c>
      <c r="E1" s="56" t="s">
        <v>1703</v>
      </c>
      <c r="F1" s="56" t="s">
        <v>13</v>
      </c>
      <c r="G1" s="56"/>
      <c r="H1" s="4"/>
    </row>
    <row r="2" ht="17.25" customHeight="1" spans="1:9" x14ac:dyDescent="0.25">
      <c r="A2" s="8" t="s">
        <v>1704</v>
      </c>
      <c r="B2" s="70">
        <v>10</v>
      </c>
      <c r="C2" s="58"/>
      <c r="D2" s="58"/>
      <c r="E2" s="58"/>
      <c r="F2" s="58"/>
      <c r="G2" s="73"/>
      <c r="H2" s="4"/>
    </row>
    <row r="3" ht="17.25" customHeight="1" spans="1:9" x14ac:dyDescent="0.25">
      <c r="A3" s="108" t="s">
        <v>1705</v>
      </c>
      <c r="B3" s="109">
        <f>SUM(C7)</f>
      </c>
      <c r="C3" s="42"/>
      <c r="D3" s="42"/>
      <c r="E3" s="42"/>
      <c r="F3" s="283"/>
      <c r="G3" s="84"/>
      <c r="H3" s="4"/>
    </row>
    <row r="4" ht="17.25" customHeight="1" spans="1:9" x14ac:dyDescent="0.25">
      <c r="A4" s="17">
        <v>44903</v>
      </c>
      <c r="B4" s="18"/>
      <c r="C4" s="32">
        <v>24</v>
      </c>
      <c r="D4" s="32">
        <v>160</v>
      </c>
      <c r="E4" s="18"/>
      <c r="F4" s="18"/>
      <c r="G4" s="18"/>
      <c r="H4" s="4"/>
    </row>
    <row r="5" ht="17.25" customHeight="1" spans="1:9" x14ac:dyDescent="0.25">
      <c r="A5" s="17" t="s">
        <v>946</v>
      </c>
      <c r="B5" s="18"/>
      <c r="C5" s="18"/>
      <c r="D5" s="18"/>
      <c r="E5" s="32">
        <v>144</v>
      </c>
      <c r="F5" s="18"/>
      <c r="G5" s="18"/>
      <c r="H5" s="4"/>
    </row>
    <row r="6" ht="17.25" customHeight="1" spans="1:9" x14ac:dyDescent="0.25">
      <c r="A6" s="108" t="s">
        <v>1706</v>
      </c>
      <c r="B6" s="109">
        <f>SUM(C8:C10)</f>
      </c>
      <c r="C6" s="109">
        <f>SUM(D8:D10)</f>
      </c>
      <c r="D6" s="109">
        <f>SUM(E8:E10)</f>
      </c>
      <c r="E6" s="109">
        <f>SUM(F8:F10)</f>
      </c>
      <c r="F6" s="237"/>
      <c r="G6" s="237"/>
      <c r="H6" s="4"/>
    </row>
    <row r="7" ht="17.25" customHeight="1" spans="1:9" x14ac:dyDescent="0.25">
      <c r="A7" s="17" t="s">
        <v>257</v>
      </c>
      <c r="B7" s="32">
        <v>-10</v>
      </c>
      <c r="C7" s="38">
        <v>-13</v>
      </c>
      <c r="D7" s="32">
        <v>-135</v>
      </c>
      <c r="E7" s="32">
        <v>-142</v>
      </c>
      <c r="F7" s="18"/>
      <c r="G7" s="18"/>
      <c r="H7" s="4"/>
    </row>
    <row r="8" ht="17.25" customHeight="1" spans="1:9" x14ac:dyDescent="0.25">
      <c r="A8" s="108" t="s">
        <v>1707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237"/>
      <c r="G8" s="237"/>
      <c r="H8" s="4"/>
    </row>
    <row r="9" ht="15.75" customHeight="1" spans="1:9" x14ac:dyDescent="0.25">
      <c r="A9" s="17" t="s">
        <v>1708</v>
      </c>
      <c r="B9" s="32">
        <v>16</v>
      </c>
      <c r="C9" s="18"/>
      <c r="D9" s="18"/>
      <c r="E9" s="18"/>
      <c r="F9" s="32">
        <v>30</v>
      </c>
      <c r="G9" s="18"/>
      <c r="H9" s="4"/>
    </row>
    <row r="10" ht="17.25" customHeight="1" spans="1:9" x14ac:dyDescent="0.25">
      <c r="A10" s="17" t="s">
        <v>327</v>
      </c>
      <c r="B10" s="38">
        <v>-10</v>
      </c>
      <c r="C10" s="18"/>
      <c r="D10" s="38">
        <v>-18</v>
      </c>
      <c r="E10" s="18"/>
      <c r="F10" s="38">
        <v>-30</v>
      </c>
      <c r="G10" s="18"/>
      <c r="H10" s="4"/>
    </row>
    <row r="11" ht="17.25" customHeight="1" spans="1:9" x14ac:dyDescent="0.25">
      <c r="A11" s="108" t="s">
        <v>1709</v>
      </c>
      <c r="B11" s="109">
        <f>SUM(C13:C15)</f>
      </c>
      <c r="C11" s="109">
        <f>SUM(D13:D15)</f>
      </c>
      <c r="D11" s="179">
        <f>SUM(E13:E15)</f>
      </c>
      <c r="E11" s="109">
        <f>SUM(F13:F15)</f>
      </c>
      <c r="F11" s="109">
        <f>SUM(G13:G15)</f>
      </c>
      <c r="G11" s="237"/>
      <c r="H11" s="4"/>
    </row>
    <row r="12" ht="17.25" customHeight="1" spans="1:9" x14ac:dyDescent="0.25">
      <c r="A12" s="17" t="s">
        <v>258</v>
      </c>
      <c r="B12" s="18"/>
      <c r="C12" s="32">
        <v>-10</v>
      </c>
      <c r="D12" s="18"/>
      <c r="E12" s="18"/>
      <c r="F12" s="18"/>
      <c r="G12" s="18"/>
      <c r="H12" s="4"/>
    </row>
    <row r="13" ht="17.25" customHeight="1" spans="1:9" x14ac:dyDescent="0.25">
      <c r="A13" s="108" t="s">
        <v>1710</v>
      </c>
      <c r="B13" s="109">
        <f>SUM(C16:C17)</f>
      </c>
      <c r="C13" s="109">
        <f>SUM(D16:D17)</f>
      </c>
      <c r="D13" s="179">
        <f>SUM(E16:E17)</f>
      </c>
      <c r="E13" s="109">
        <f>SUM(F16:F17)</f>
      </c>
      <c r="F13" s="109">
        <f>SUM(G16:G17)</f>
      </c>
      <c r="G13" s="237"/>
      <c r="H13" s="4"/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108" t="s">
        <v>1711</v>
      </c>
      <c r="B15" s="109">
        <f>SUM(C18:C19)</f>
      </c>
      <c r="C15" s="109">
        <f>SUM(D18:D19)</f>
      </c>
      <c r="D15" s="179">
        <f>SUM(E18:E19)</f>
      </c>
      <c r="E15" s="109">
        <f>SUM(F18:F19)</f>
      </c>
      <c r="F15" s="109">
        <f>SUM(G18:G19)</f>
      </c>
      <c r="G15" s="237"/>
      <c r="H15" s="4"/>
    </row>
    <row r="16" ht="17.25" customHeight="1" spans="1:9" x14ac:dyDescent="0.25">
      <c r="A16" s="17"/>
      <c r="B16" s="18"/>
      <c r="C16" s="18"/>
      <c r="D16" s="14"/>
      <c r="E16" s="18"/>
      <c r="F16" s="18"/>
      <c r="G16" s="18"/>
      <c r="H16" s="4"/>
    </row>
    <row r="17" ht="17.25" customHeight="1" spans="1:9" x14ac:dyDescent="0.25">
      <c r="A17" s="194" t="s">
        <v>1712</v>
      </c>
      <c r="B17" s="175">
        <f>SUM(C20:C21)</f>
      </c>
      <c r="C17" s="175">
        <f>SUM(D20:D21)</f>
      </c>
      <c r="D17" s="179">
        <f>SUM(E20:E21)</f>
      </c>
      <c r="E17" s="175">
        <f>SUM(F20:F21)</f>
      </c>
      <c r="F17" s="179">
        <f>SUM(G20:G21)</f>
      </c>
      <c r="G17" s="176"/>
      <c r="H17" s="4"/>
    </row>
    <row r="18" ht="17.25" customHeight="1" spans="1:9" x14ac:dyDescent="0.25">
      <c r="A18" s="17" t="s">
        <v>237</v>
      </c>
      <c r="B18" s="32">
        <v>-6</v>
      </c>
      <c r="C18" s="18"/>
      <c r="D18" s="18"/>
      <c r="E18" s="18"/>
      <c r="F18" s="18"/>
      <c r="G18" s="18"/>
      <c r="H18" s="4"/>
    </row>
    <row r="19" ht="17.25" customHeight="1" spans="1:9" x14ac:dyDescent="0.25">
      <c r="A19" s="37" t="s">
        <v>259</v>
      </c>
      <c r="B19" s="36"/>
      <c r="C19" s="38">
        <v>-1</v>
      </c>
      <c r="D19" s="36"/>
      <c r="E19" s="36"/>
      <c r="F19" s="36"/>
      <c r="G19" s="36"/>
      <c r="H19" s="4"/>
    </row>
    <row r="20" ht="17.25" customHeight="1" spans="1:9" x14ac:dyDescent="0.25">
      <c r="A20" s="48" t="s">
        <v>260</v>
      </c>
      <c r="B20" s="50"/>
      <c r="C20" s="50"/>
      <c r="D20" s="49">
        <v>-7</v>
      </c>
      <c r="E20" s="49">
        <v>-2</v>
      </c>
      <c r="F20" s="50"/>
      <c r="G20" s="50"/>
      <c r="H20" s="215" t="s">
        <v>757</v>
      </c>
    </row>
    <row r="21" ht="17.25" customHeight="1" spans="1:9" x14ac:dyDescent="0.25">
      <c r="A21" s="17"/>
      <c r="B21" s="18"/>
      <c r="C21" s="18"/>
      <c r="D21" s="18"/>
      <c r="E21" s="18"/>
      <c r="F21" s="18"/>
      <c r="G21" s="18"/>
      <c r="H21" s="4"/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4"/>
    </row>
    <row r="23" ht="17.25" customHeight="1" spans="1:9" x14ac:dyDescent="0.25">
      <c r="A23" s="17"/>
      <c r="B23" s="32">
        <f>SUM(C22:C25)</f>
      </c>
      <c r="C23" s="32">
        <f>SUM(D22:D25)</f>
      </c>
      <c r="D23" s="32">
        <f>SUM(E22:E25)</f>
      </c>
      <c r="E23" s="32">
        <f>SUM(F22:F25)</f>
      </c>
      <c r="F23" s="32">
        <f>SUM(G22:G25)</f>
      </c>
      <c r="G23" s="32">
        <f>SUM(H22:H25)</f>
      </c>
      <c r="H23" s="4"/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31" customWidth="1"/>
    <col min="3" max="3" width="11.290714285714287" style="2" customWidth="1"/>
    <col min="4" max="4" width="9.005" style="3" customWidth="1"/>
    <col min="5" max="7" width="12.43357142857143" style="4" customWidth="1"/>
  </cols>
  <sheetData>
    <row r="1" ht="17.25" customHeight="1" spans="1:8" x14ac:dyDescent="0.25">
      <c r="A1" s="62" t="s">
        <v>0</v>
      </c>
      <c r="B1" s="56" t="s">
        <v>17</v>
      </c>
      <c r="C1" s="56" t="s">
        <v>169</v>
      </c>
      <c r="D1" s="59"/>
      <c r="E1" s="4"/>
      <c r="F1" s="4"/>
      <c r="G1" s="4"/>
    </row>
    <row r="2" ht="17.25" customHeight="1" spans="1:8" x14ac:dyDescent="0.25">
      <c r="A2" s="60" t="s">
        <v>1713</v>
      </c>
      <c r="B2" s="70">
        <v>9</v>
      </c>
      <c r="C2" s="70">
        <v>10</v>
      </c>
      <c r="D2" s="344"/>
      <c r="E2" s="4"/>
      <c r="F2" s="4"/>
      <c r="G2" s="4"/>
    </row>
    <row r="3" ht="17.25" customHeight="1" spans="1:8" x14ac:dyDescent="0.25">
      <c r="A3" s="396" t="s">
        <v>1564</v>
      </c>
      <c r="B3" s="109">
        <f>SUM(C7)</f>
      </c>
      <c r="C3" s="109">
        <f>SUM(D7)</f>
      </c>
      <c r="D3" s="373"/>
      <c r="E3" s="4"/>
      <c r="F3" s="4"/>
      <c r="G3" s="4"/>
    </row>
    <row r="4" ht="17.25" customHeight="1" spans="1:8" x14ac:dyDescent="0.25">
      <c r="A4" s="85"/>
      <c r="B4" s="68"/>
      <c r="C4" s="68"/>
      <c r="D4" s="66"/>
      <c r="E4" s="4"/>
      <c r="F4" s="4"/>
      <c r="G4" s="4"/>
    </row>
    <row r="5" ht="17.25" customHeight="1" spans="1:8" x14ac:dyDescent="0.25">
      <c r="A5" s="396" t="s">
        <v>1714</v>
      </c>
      <c r="B5" s="109">
        <f>SUM(C8:C9)</f>
      </c>
      <c r="C5" s="109">
        <f>SUM(D8:D9)</f>
      </c>
      <c r="D5" s="373"/>
      <c r="E5" s="4"/>
      <c r="F5" s="4"/>
      <c r="G5" s="4"/>
    </row>
    <row r="6" ht="17.25" customHeight="1" spans="1:8" x14ac:dyDescent="0.25">
      <c r="A6" s="17"/>
      <c r="B6" s="18"/>
      <c r="C6" s="18"/>
      <c r="D6" s="19"/>
      <c r="E6" s="4"/>
      <c r="F6" s="4"/>
      <c r="G6" s="4"/>
    </row>
    <row r="7" ht="17.25" customHeight="1" spans="1:8" x14ac:dyDescent="0.25">
      <c r="A7" s="396" t="s">
        <v>1715</v>
      </c>
      <c r="B7" s="109">
        <f>SUM(C10:C11)</f>
      </c>
      <c r="C7" s="109">
        <f>SUM(D10:D11)</f>
      </c>
      <c r="D7" s="373"/>
      <c r="E7" s="4"/>
      <c r="F7" s="4"/>
      <c r="G7" s="4"/>
    </row>
    <row r="8" ht="17.25" customHeight="1" spans="1:8" x14ac:dyDescent="0.25">
      <c r="A8" s="17"/>
      <c r="B8" s="18"/>
      <c r="C8" s="18"/>
      <c r="D8" s="19"/>
      <c r="E8" s="4"/>
      <c r="F8" s="4"/>
      <c r="G8" s="4"/>
    </row>
    <row r="9" ht="17.25" customHeight="1" spans="1:8" x14ac:dyDescent="0.25">
      <c r="A9" s="396" t="s">
        <v>1716</v>
      </c>
      <c r="B9" s="109">
        <f>SUM(C12:C13)</f>
      </c>
      <c r="C9" s="109">
        <f>SUM(D12:D13)</f>
      </c>
      <c r="D9" s="373"/>
      <c r="E9" s="4"/>
      <c r="F9" s="4"/>
      <c r="G9" s="4"/>
    </row>
    <row r="10" ht="17.25" customHeight="1" spans="1:8" x14ac:dyDescent="0.25">
      <c r="A10" s="17"/>
      <c r="B10" s="18"/>
      <c r="C10" s="18"/>
      <c r="D10" s="19"/>
      <c r="E10" s="4"/>
      <c r="F10" s="4"/>
      <c r="G10" s="4"/>
    </row>
    <row r="11" ht="17.25" customHeight="1" spans="1:8" x14ac:dyDescent="0.25">
      <c r="A11" s="396" t="s">
        <v>1717</v>
      </c>
      <c r="B11" s="109">
        <f>SUM(C14:C15)</f>
      </c>
      <c r="C11" s="109">
        <f>SUM(D14:D15)</f>
      </c>
      <c r="D11" s="373"/>
      <c r="E11" s="4"/>
      <c r="F11" s="4"/>
      <c r="G11" s="4"/>
    </row>
    <row r="12" ht="17.25" customHeight="1" spans="1:8" x14ac:dyDescent="0.25">
      <c r="A12" s="17"/>
      <c r="B12" s="18"/>
      <c r="C12" s="18"/>
      <c r="D12" s="19"/>
      <c r="E12" s="4"/>
      <c r="F12" s="4"/>
      <c r="G12" s="4"/>
    </row>
    <row r="13" ht="17.25" customHeight="1" spans="1:8" x14ac:dyDescent="0.25">
      <c r="A13" s="396" t="s">
        <v>1718</v>
      </c>
      <c r="B13" s="109">
        <f>SUM(C16:C17)</f>
      </c>
      <c r="C13" s="109">
        <f>SUM(D16:D17)</f>
      </c>
      <c r="D13" s="373"/>
      <c r="E13" s="4"/>
      <c r="F13" s="4"/>
      <c r="G13" s="4"/>
    </row>
    <row r="14" ht="17.25" customHeight="1" spans="1:8" x14ac:dyDescent="0.25">
      <c r="A14" s="17"/>
      <c r="B14" s="18"/>
      <c r="C14" s="18"/>
      <c r="D14" s="19"/>
      <c r="E14" s="4"/>
      <c r="F14" s="4"/>
      <c r="G14" s="4"/>
    </row>
    <row r="15" ht="17.25" customHeight="1" spans="1:8" x14ac:dyDescent="0.25">
      <c r="A15" s="396" t="s">
        <v>1705</v>
      </c>
      <c r="B15" s="109">
        <f>SUM(C18:C19)</f>
      </c>
      <c r="C15" s="109">
        <f>SUM(D18:D19)</f>
      </c>
      <c r="D15" s="373"/>
      <c r="E15" s="4"/>
      <c r="F15" s="4"/>
      <c r="G15" s="4"/>
    </row>
    <row r="16" ht="17.25" customHeight="1" spans="1:8" x14ac:dyDescent="0.25">
      <c r="A16" s="55" t="s">
        <v>1719</v>
      </c>
      <c r="B16" s="49">
        <v>-1</v>
      </c>
      <c r="C16" s="49">
        <v>-10</v>
      </c>
      <c r="D16" s="540"/>
      <c r="E16" s="196" t="s">
        <v>1720</v>
      </c>
      <c r="F16" s="196"/>
      <c r="G16" s="196"/>
    </row>
    <row r="17" ht="17.25" customHeight="1" spans="1:8" x14ac:dyDescent="0.25">
      <c r="A17" s="595" t="s">
        <v>114</v>
      </c>
      <c r="B17" s="274">
        <v>-1</v>
      </c>
      <c r="C17" s="273"/>
      <c r="D17" s="596"/>
      <c r="E17" s="498"/>
      <c r="F17" s="498"/>
      <c r="G17" s="498"/>
    </row>
    <row r="18" ht="17.25" customHeight="1" spans="1:8" x14ac:dyDescent="0.25">
      <c r="A18" s="396" t="s">
        <v>1706</v>
      </c>
      <c r="B18" s="109">
        <f>SUM(C20:C22)</f>
      </c>
      <c r="C18" s="109">
        <f>SUM(D20:D21)</f>
      </c>
      <c r="D18" s="373"/>
      <c r="E18" s="4"/>
      <c r="F18" s="4"/>
      <c r="G18" s="4"/>
    </row>
    <row r="19" ht="17.25" customHeight="1" spans="1:8" x14ac:dyDescent="0.25">
      <c r="A19" s="17"/>
      <c r="B19" s="18"/>
      <c r="C19" s="18"/>
      <c r="D19" s="19"/>
      <c r="E19" s="4"/>
      <c r="F19" s="4"/>
      <c r="G19" s="4"/>
    </row>
    <row r="20" ht="17.25" customHeight="1" spans="1:8" x14ac:dyDescent="0.25">
      <c r="A20" s="396" t="s">
        <v>1707</v>
      </c>
      <c r="B20" s="109">
        <f>SUM(C23:C24)</f>
      </c>
      <c r="C20" s="109">
        <f>SUM(D23:D24)</f>
      </c>
      <c r="D20" s="373"/>
      <c r="E20" s="4"/>
      <c r="F20" s="4"/>
      <c r="G20" s="4"/>
    </row>
    <row r="21" ht="17.25" customHeight="1" spans="1:8" x14ac:dyDescent="0.25">
      <c r="A21" s="17"/>
      <c r="B21" s="18"/>
      <c r="C21" s="18"/>
      <c r="D21" s="19"/>
      <c r="E21" s="4"/>
      <c r="F21" s="4"/>
      <c r="G21" s="4"/>
    </row>
    <row r="22" ht="17.25" customHeight="1" spans="1:8" x14ac:dyDescent="0.25">
      <c r="A22" s="396" t="s">
        <v>1709</v>
      </c>
      <c r="B22" s="109">
        <f>SUM(C25:C26)</f>
      </c>
      <c r="C22" s="109">
        <f>SUM(D25:D26)</f>
      </c>
      <c r="D22" s="373"/>
      <c r="E22" s="4"/>
      <c r="F22" s="4"/>
      <c r="G22" s="4"/>
    </row>
    <row r="23" ht="17.25" customHeight="1" spans="1:8" x14ac:dyDescent="0.25">
      <c r="A23" s="19" t="s">
        <v>258</v>
      </c>
      <c r="B23" s="32">
        <v>-4</v>
      </c>
      <c r="C23" s="18"/>
      <c r="D23" s="19"/>
      <c r="E23" s="4"/>
      <c r="F23" s="4"/>
      <c r="G23" s="4"/>
    </row>
    <row r="24" ht="17.25" customHeight="1" spans="1:8" x14ac:dyDescent="0.25">
      <c r="A24" s="396" t="s">
        <v>1710</v>
      </c>
      <c r="B24" s="109">
        <f>SUM(C27:C28)</f>
      </c>
      <c r="C24" s="109">
        <f>SUM(D27:D28)</f>
      </c>
      <c r="D24" s="373"/>
      <c r="E24" s="4"/>
      <c r="F24" s="4"/>
      <c r="G24" s="4"/>
    </row>
    <row r="25" ht="17.25" customHeight="1" spans="1:8" x14ac:dyDescent="0.25">
      <c r="A25" s="17"/>
      <c r="B25" s="18"/>
      <c r="C25" s="18"/>
      <c r="D25" s="19"/>
      <c r="E25" s="4"/>
      <c r="F25" s="4"/>
      <c r="G25" s="4"/>
    </row>
    <row r="26" ht="17.25" customHeight="1" spans="1:8" x14ac:dyDescent="0.25">
      <c r="A26" s="396" t="s">
        <v>1711</v>
      </c>
      <c r="B26" s="109">
        <f>SUM(C29:C30)</f>
      </c>
      <c r="C26" s="109">
        <f>SUM(D29:D30)</f>
      </c>
      <c r="D26" s="373"/>
      <c r="E26" s="4"/>
      <c r="F26" s="4"/>
      <c r="G26" s="4"/>
    </row>
    <row r="27" ht="17.25" customHeight="1" spans="1:8" x14ac:dyDescent="0.25">
      <c r="A27" s="17"/>
      <c r="B27" s="374"/>
      <c r="C27" s="18"/>
      <c r="D27" s="19"/>
      <c r="E27" s="4"/>
      <c r="F27" s="4"/>
      <c r="G27" s="4"/>
    </row>
    <row r="28" ht="17.25" customHeight="1" spans="1:8" x14ac:dyDescent="0.25">
      <c r="A28" s="174" t="s">
        <v>1712</v>
      </c>
      <c r="B28" s="175">
        <f>SUM(C31:C32)</f>
      </c>
      <c r="C28" s="179">
        <f>SUM(D31:D32)</f>
      </c>
      <c r="D28" s="177"/>
      <c r="E28" s="4"/>
      <c r="F28" s="4"/>
      <c r="G28" s="4"/>
    </row>
    <row r="29" ht="17.25" customHeight="1" spans="1:8" x14ac:dyDescent="0.25">
      <c r="A29" s="19" t="s">
        <v>259</v>
      </c>
      <c r="B29" s="32">
        <v>-2</v>
      </c>
      <c r="C29" s="18"/>
      <c r="D29" s="19"/>
      <c r="E29" s="4"/>
      <c r="F29" s="4"/>
      <c r="G29" s="4"/>
    </row>
    <row r="30" ht="17.25" customHeight="1" spans="1:8" x14ac:dyDescent="0.25">
      <c r="A30" s="48"/>
      <c r="B30" s="49">
        <v>-1</v>
      </c>
      <c r="C30" s="50"/>
      <c r="D30" s="51"/>
      <c r="E30" s="215" t="s">
        <v>757</v>
      </c>
      <c r="F30" s="4"/>
      <c r="G30" s="4"/>
    </row>
    <row r="31" ht="17.25" customHeight="1" spans="1:8" x14ac:dyDescent="0.25">
      <c r="A31" s="17"/>
      <c r="B31" s="18"/>
      <c r="C31" s="18"/>
      <c r="D31" s="19"/>
      <c r="E31" s="4"/>
      <c r="F31" s="4"/>
      <c r="G31" s="4"/>
    </row>
    <row r="32" ht="17.25" customHeight="1" spans="1:8" x14ac:dyDescent="0.25">
      <c r="A32" s="17"/>
      <c r="B32" s="18"/>
      <c r="C32" s="18"/>
      <c r="D32" s="19"/>
      <c r="E32" s="4"/>
      <c r="F32" s="4"/>
      <c r="G32" s="4"/>
    </row>
    <row r="33" ht="17.25" customHeight="1" spans="1:8" x14ac:dyDescent="0.25">
      <c r="A33" s="17"/>
      <c r="B33" s="18"/>
      <c r="C33" s="18"/>
      <c r="D33" s="19"/>
      <c r="E33" s="4"/>
      <c r="F33" s="4"/>
      <c r="G33" s="4"/>
    </row>
    <row r="34" ht="17.25" customHeight="1" spans="1:8" x14ac:dyDescent="0.25">
      <c r="A34" s="19"/>
      <c r="B34" s="38">
        <f>SUM(C33:C35)</f>
      </c>
      <c r="C34" s="18"/>
      <c r="D34" s="19"/>
      <c r="E34" s="4"/>
      <c r="F34" s="4"/>
      <c r="G34" s="4"/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4" width="11.290714285714287" style="2" customWidth="1"/>
    <col min="5" max="8" width="9.005" style="2" customWidth="1"/>
    <col min="9" max="9" width="9.005" style="3" customWidth="1"/>
  </cols>
  <sheetData>
    <row r="1" ht="17.25" customHeight="1" spans="1:10" x14ac:dyDescent="0.25">
      <c r="A1" s="184" t="s">
        <v>0</v>
      </c>
      <c r="B1" s="56" t="s">
        <v>1721</v>
      </c>
      <c r="C1" s="56" t="s">
        <v>1722</v>
      </c>
      <c r="D1" s="56" t="s">
        <v>13</v>
      </c>
      <c r="E1" s="6" t="s">
        <v>12</v>
      </c>
      <c r="F1" s="6" t="s">
        <v>6</v>
      </c>
      <c r="G1" s="6" t="s">
        <v>8</v>
      </c>
      <c r="H1" s="6" t="s">
        <v>3</v>
      </c>
      <c r="I1" s="7"/>
    </row>
    <row r="2" ht="17.25" customHeight="1" spans="1:10" x14ac:dyDescent="0.25">
      <c r="A2" s="17" t="s">
        <v>153</v>
      </c>
      <c r="B2" s="32">
        <v>-30</v>
      </c>
      <c r="C2" s="32">
        <v>-27</v>
      </c>
      <c r="D2" s="18"/>
      <c r="E2" s="18"/>
      <c r="F2" s="18"/>
      <c r="G2" s="18"/>
      <c r="H2" s="18"/>
      <c r="I2" s="19"/>
    </row>
    <row r="3" ht="17.25" customHeight="1" spans="1:10" x14ac:dyDescent="0.25">
      <c r="A3" s="17">
        <v>44689</v>
      </c>
      <c r="B3" s="18"/>
      <c r="C3" s="18"/>
      <c r="D3" s="32">
        <v>-83</v>
      </c>
      <c r="E3" s="32">
        <v>-99</v>
      </c>
      <c r="F3" s="18"/>
      <c r="G3" s="18"/>
      <c r="H3" s="18"/>
      <c r="I3" s="19"/>
    </row>
    <row r="4" ht="17.25" customHeight="1" spans="1:10" x14ac:dyDescent="0.25">
      <c r="A4" s="17" t="s">
        <v>114</v>
      </c>
      <c r="B4" s="18"/>
      <c r="C4" s="18"/>
      <c r="D4" s="32">
        <v>-1</v>
      </c>
      <c r="E4" s="18"/>
      <c r="F4" s="32">
        <v>-17</v>
      </c>
      <c r="G4" s="32">
        <v>-12</v>
      </c>
      <c r="H4" s="32">
        <v>-7</v>
      </c>
      <c r="I4" s="19"/>
    </row>
    <row r="5" ht="17.25" customHeight="1" spans="1:10" x14ac:dyDescent="0.25">
      <c r="A5" s="17"/>
      <c r="B5" s="18"/>
      <c r="C5" s="18"/>
      <c r="D5" s="18"/>
      <c r="E5" s="18"/>
      <c r="F5" s="18"/>
      <c r="G5" s="18"/>
      <c r="H5" s="18"/>
      <c r="I5" s="19"/>
    </row>
    <row r="6" ht="17.25" customHeight="1" spans="1:10" x14ac:dyDescent="0.25">
      <c r="A6" s="17"/>
      <c r="B6" s="18"/>
      <c r="C6" s="18"/>
      <c r="D6" s="18"/>
      <c r="E6" s="18"/>
      <c r="F6" s="18"/>
      <c r="G6" s="18"/>
      <c r="H6" s="18"/>
      <c r="I6" s="19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8"/>
      <c r="I7" s="19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19"/>
    </row>
    <row r="9" ht="17.25" customHeight="1" spans="1:10" x14ac:dyDescent="0.25">
      <c r="A9" s="17"/>
      <c r="B9" s="18"/>
      <c r="C9" s="18"/>
      <c r="D9" s="18"/>
      <c r="E9" s="18"/>
      <c r="F9" s="18"/>
      <c r="G9" s="18"/>
      <c r="H9" s="18"/>
      <c r="I9" s="19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19"/>
    </row>
    <row r="11" ht="17.25" customHeight="1" spans="1:10" x14ac:dyDescent="0.25">
      <c r="A11" s="17"/>
      <c r="B11" s="18"/>
      <c r="C11" s="18"/>
      <c r="D11" s="18"/>
      <c r="E11" s="18"/>
      <c r="F11" s="18"/>
      <c r="G11" s="18"/>
      <c r="H11" s="18"/>
      <c r="I11" s="19"/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31" customWidth="1"/>
    <col min="3" max="3" width="12.147857142857141" style="4" customWidth="1"/>
    <col min="4" max="6" width="12.43357142857143" style="4" customWidth="1"/>
  </cols>
  <sheetData>
    <row r="1" ht="17.25" customHeight="1" spans="1:7" x14ac:dyDescent="0.25">
      <c r="A1" s="291" t="s">
        <v>1723</v>
      </c>
      <c r="B1" s="27"/>
      <c r="C1" s="4"/>
      <c r="D1" s="4"/>
      <c r="E1" s="4"/>
      <c r="F1" s="4"/>
    </row>
    <row r="2" ht="17.25" customHeight="1" spans="1:7" x14ac:dyDescent="0.25">
      <c r="A2" s="26"/>
      <c r="B2" s="27"/>
      <c r="C2" s="4"/>
      <c r="D2" s="4"/>
      <c r="E2" s="4"/>
      <c r="F2" s="4"/>
    </row>
    <row r="3" ht="17.25" customHeight="1" spans="1:7" x14ac:dyDescent="0.25">
      <c r="A3" s="291" t="s">
        <v>1724</v>
      </c>
      <c r="B3" s="27"/>
      <c r="C3" s="4"/>
      <c r="D3" s="4"/>
      <c r="E3" s="4"/>
      <c r="F3" s="4"/>
    </row>
    <row r="4" ht="17.25" customHeight="1" spans="1:7" x14ac:dyDescent="0.25">
      <c r="A4" s="291" t="s">
        <v>1725</v>
      </c>
      <c r="B4" s="27"/>
      <c r="C4" s="4"/>
      <c r="D4" s="4"/>
      <c r="E4" s="4"/>
      <c r="F4" s="4"/>
    </row>
    <row r="5" ht="17.25" customHeight="1" spans="1:7" x14ac:dyDescent="0.25">
      <c r="A5" s="291" t="s">
        <v>1726</v>
      </c>
      <c r="B5" s="78"/>
      <c r="C5" s="4"/>
      <c r="D5" s="4"/>
      <c r="E5" s="4"/>
      <c r="F5" s="4"/>
    </row>
    <row r="6" ht="17.25" customHeight="1" spans="1:7" x14ac:dyDescent="0.25">
      <c r="A6" s="291" t="s">
        <v>1727</v>
      </c>
      <c r="B6" s="78"/>
      <c r="C6" s="4"/>
      <c r="D6" s="4"/>
      <c r="E6" s="4"/>
      <c r="F6" s="4"/>
    </row>
    <row r="7" ht="17.25" customHeight="1" spans="1:7" x14ac:dyDescent="0.25">
      <c r="A7" s="96" t="s">
        <v>1728</v>
      </c>
      <c r="B7" s="597">
        <v>44000</v>
      </c>
      <c r="C7" s="4"/>
      <c r="D7" s="4"/>
      <c r="E7" s="4"/>
      <c r="F7" s="4"/>
    </row>
    <row r="8" ht="17.25" customHeight="1" spans="1:7" x14ac:dyDescent="0.25">
      <c r="A8" s="26"/>
      <c r="B8" s="598">
        <v>3000</v>
      </c>
      <c r="C8" s="4"/>
      <c r="D8" s="4"/>
      <c r="E8" s="4"/>
      <c r="F8" s="4"/>
    </row>
    <row r="9" ht="17.25" customHeight="1" spans="1:7" x14ac:dyDescent="0.25">
      <c r="A9" s="5" t="s">
        <v>1729</v>
      </c>
      <c r="B9" s="56" t="s">
        <v>8</v>
      </c>
      <c r="C9" s="4"/>
      <c r="D9" s="4"/>
      <c r="E9" s="4"/>
      <c r="F9" s="4"/>
    </row>
    <row r="10" ht="17.25" customHeight="1" spans="1:7" x14ac:dyDescent="0.25">
      <c r="A10" s="57" t="s">
        <v>752</v>
      </c>
      <c r="B10" s="70">
        <v>110</v>
      </c>
      <c r="C10" s="12" t="s">
        <v>1730</v>
      </c>
      <c r="D10" s="12"/>
      <c r="E10" s="12" t="s">
        <v>1337</v>
      </c>
      <c r="F10" s="33"/>
    </row>
    <row r="11" ht="17.25" customHeight="1" spans="1:7" x14ac:dyDescent="0.25">
      <c r="A11" s="108" t="s">
        <v>1731</v>
      </c>
      <c r="B11" s="109">
        <f>SUM(C10)</f>
      </c>
      <c r="C11" s="33"/>
      <c r="D11" s="33"/>
      <c r="E11" s="33"/>
      <c r="F11" s="33"/>
    </row>
    <row r="12" ht="17.25" customHeight="1" spans="1:7" x14ac:dyDescent="0.25">
      <c r="A12" s="85"/>
      <c r="B12" s="68"/>
      <c r="C12" s="33"/>
      <c r="D12" s="33"/>
      <c r="E12" s="33"/>
      <c r="F12" s="33"/>
    </row>
    <row r="13" ht="17.25" customHeight="1" spans="1:7" x14ac:dyDescent="0.25">
      <c r="A13" s="108" t="s">
        <v>1732</v>
      </c>
      <c r="B13" s="109">
        <f>SUM(C11:C12)</f>
      </c>
      <c r="C13" s="33"/>
      <c r="D13" s="33"/>
      <c r="E13" s="33"/>
      <c r="F13" s="33"/>
    </row>
    <row r="14" ht="17.25" customHeight="1" spans="1:7" x14ac:dyDescent="0.25">
      <c r="A14" s="17"/>
      <c r="B14" s="18"/>
      <c r="C14" s="4"/>
      <c r="D14" s="4"/>
      <c r="E14" s="4"/>
      <c r="F14" s="4"/>
    </row>
    <row r="15" ht="17.25" customHeight="1" spans="1:7" x14ac:dyDescent="0.25">
      <c r="A15" s="108" t="s">
        <v>1733</v>
      </c>
      <c r="B15" s="109">
        <f>SUM(C13:C14)</f>
      </c>
      <c r="C15" s="407"/>
      <c r="D15" s="407"/>
      <c r="E15" s="407"/>
      <c r="F15" s="407"/>
    </row>
    <row r="16" ht="17.25" customHeight="1" spans="1:7" x14ac:dyDescent="0.25">
      <c r="A16" s="57"/>
      <c r="B16" s="58"/>
      <c r="C16" s="4"/>
      <c r="D16" s="4"/>
      <c r="E16" s="4"/>
      <c r="F16" s="4"/>
    </row>
    <row r="17" ht="17.25" customHeight="1" spans="1:7" x14ac:dyDescent="0.25">
      <c r="A17" s="108" t="s">
        <v>1734</v>
      </c>
      <c r="B17" s="109">
        <f>SUM(C15:C16)</f>
      </c>
      <c r="C17" s="407"/>
      <c r="D17" s="407"/>
      <c r="E17" s="407"/>
      <c r="F17" s="407"/>
    </row>
    <row r="18" ht="17.25" customHeight="1" spans="1:7" x14ac:dyDescent="0.25">
      <c r="A18" s="57"/>
      <c r="B18" s="58"/>
      <c r="C18" s="4"/>
      <c r="D18" s="4"/>
      <c r="E18" s="4"/>
      <c r="F18" s="4"/>
    </row>
    <row r="19" ht="17.25" customHeight="1" spans="1:7" x14ac:dyDescent="0.25">
      <c r="A19" s="108" t="s">
        <v>1735</v>
      </c>
      <c r="B19" s="109">
        <f>SUM(C17:C18)</f>
      </c>
      <c r="C19" s="407"/>
      <c r="D19" s="407"/>
      <c r="E19" s="407"/>
      <c r="F19" s="407"/>
    </row>
    <row r="20" ht="17.25" customHeight="1" spans="1:7" x14ac:dyDescent="0.25">
      <c r="A20" s="57"/>
      <c r="B20" s="58"/>
      <c r="C20" s="4"/>
      <c r="D20" s="4"/>
      <c r="E20" s="4"/>
      <c r="F20" s="4"/>
    </row>
    <row r="21" ht="17.25" customHeight="1" spans="1:7" x14ac:dyDescent="0.25">
      <c r="A21" s="108" t="s">
        <v>1736</v>
      </c>
      <c r="B21" s="109">
        <f>SUM(C19:C20)</f>
      </c>
      <c r="C21" s="407"/>
      <c r="D21" s="407"/>
      <c r="E21" s="407"/>
      <c r="F21" s="407"/>
    </row>
    <row r="22" ht="17.25" customHeight="1" spans="1:7" x14ac:dyDescent="0.25">
      <c r="A22" s="57">
        <v>44441</v>
      </c>
      <c r="B22" s="70">
        <v>-110</v>
      </c>
      <c r="C22" s="33" t="s">
        <v>1737</v>
      </c>
      <c r="D22" s="4"/>
      <c r="E22" s="12" t="s">
        <v>1337</v>
      </c>
      <c r="F22" s="4"/>
    </row>
    <row r="23" ht="17.25" customHeight="1" spans="1:7" x14ac:dyDescent="0.25">
      <c r="A23" s="108" t="s">
        <v>1738</v>
      </c>
      <c r="B23" s="109">
        <f>SUM(C21:C22)</f>
      </c>
      <c r="C23" s="4"/>
      <c r="D23" s="4"/>
      <c r="E23" s="4"/>
      <c r="F23" s="4"/>
    </row>
    <row r="24" ht="17.25" customHeight="1" spans="1:7" x14ac:dyDescent="0.25">
      <c r="A24" s="57"/>
      <c r="B24" s="58"/>
      <c r="C24" s="4"/>
      <c r="D24" s="4"/>
      <c r="E24" s="4"/>
      <c r="F24" s="4"/>
    </row>
    <row r="25" ht="17.25" customHeight="1" spans="1:7" x14ac:dyDescent="0.25">
      <c r="A25" s="57"/>
      <c r="B25" s="58"/>
      <c r="C25" s="4"/>
      <c r="D25" s="4"/>
      <c r="E25" s="4"/>
      <c r="F25" s="4"/>
    </row>
    <row r="26" ht="17.25" customHeight="1" spans="1:7" x14ac:dyDescent="0.25">
      <c r="A26" s="40" t="s">
        <v>277</v>
      </c>
      <c r="B26" s="599">
        <f>SUM(C10)</f>
      </c>
      <c r="C26" s="4"/>
      <c r="D26" s="4"/>
      <c r="E26" s="4"/>
      <c r="F26" s="4"/>
    </row>
    <row r="27" ht="17.25" customHeight="1" spans="1:7" x14ac:dyDescent="0.25">
      <c r="A27" s="40" t="s">
        <v>773</v>
      </c>
      <c r="B27" s="600">
        <v>110</v>
      </c>
      <c r="C27" s="4"/>
      <c r="D27" s="4"/>
      <c r="E27" s="4"/>
      <c r="F27" s="4"/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291" t="s">
        <v>1723</v>
      </c>
      <c r="B1" s="27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26"/>
      <c r="B2" s="27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291" t="s">
        <v>1724</v>
      </c>
      <c r="B3" s="27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291" t="s">
        <v>1739</v>
      </c>
      <c r="B4" s="27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291" t="s">
        <v>1740</v>
      </c>
      <c r="B5" s="78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291" t="s">
        <v>1741</v>
      </c>
      <c r="B6" s="78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96" t="s">
        <v>1728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26"/>
      <c r="B8" s="598">
        <v>23000</v>
      </c>
      <c r="C8" s="78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5" t="s">
        <v>1729</v>
      </c>
      <c r="B9" s="61" t="s">
        <v>239</v>
      </c>
      <c r="C9" s="59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8">
        <v>44318</v>
      </c>
      <c r="B10" s="9">
        <v>20</v>
      </c>
      <c r="C10" s="11"/>
      <c r="D10" s="33" t="s">
        <v>170</v>
      </c>
      <c r="E10" s="3"/>
      <c r="F10" s="3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108" t="s">
        <v>1742</v>
      </c>
      <c r="B11" s="109">
        <f>SUM(C10)</f>
      </c>
      <c r="C11" s="37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108" t="s">
        <v>1743</v>
      </c>
      <c r="B13" s="109">
        <f>SUM(C11:C12)</f>
      </c>
      <c r="C13" s="37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108" t="s">
        <v>1744</v>
      </c>
      <c r="B15" s="109">
        <f>SUM(C13:C14)</f>
      </c>
      <c r="C15" s="37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57"/>
      <c r="B16" s="58"/>
      <c r="C16" s="60"/>
      <c r="D16" s="3"/>
      <c r="E16" s="3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108" t="s">
        <v>1745</v>
      </c>
      <c r="B17" s="109">
        <f>SUM(C15:C16)</f>
      </c>
      <c r="C17" s="37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7"/>
      <c r="B18" s="58"/>
      <c r="C18" s="6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108" t="s">
        <v>1746</v>
      </c>
      <c r="B19" s="109">
        <f>SUM(C17:C18)</f>
      </c>
      <c r="C19" s="373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7"/>
      <c r="B20" s="58"/>
      <c r="C20" s="6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108" t="s">
        <v>1747</v>
      </c>
      <c r="B21" s="109">
        <f>SUM(C19:C20)</f>
      </c>
      <c r="C21" s="37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7"/>
      <c r="B22" s="58"/>
      <c r="C22" s="6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108" t="s">
        <v>1748</v>
      </c>
      <c r="B23" s="109">
        <f>SUM(C21:C22)</f>
      </c>
      <c r="C23" s="37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7" t="s">
        <v>34</v>
      </c>
      <c r="B24" s="70">
        <v>-20</v>
      </c>
      <c r="C24" s="60"/>
      <c r="D24" s="33" t="s">
        <v>1749</v>
      </c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108" t="s">
        <v>1750</v>
      </c>
      <c r="B25" s="109">
        <f>SUM(C23:C24)</f>
      </c>
      <c r="C25" s="37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7"/>
      <c r="B26" s="58"/>
      <c r="C26" s="6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57"/>
      <c r="B27" s="58"/>
      <c r="C27" s="60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40" t="s">
        <v>277</v>
      </c>
      <c r="B28" s="599">
        <f>SUM(C10)</f>
      </c>
      <c r="C28" s="43"/>
      <c r="D28" s="3"/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40" t="s">
        <v>773</v>
      </c>
      <c r="B29" s="600">
        <v>20</v>
      </c>
      <c r="C29" s="43"/>
      <c r="D29" s="3"/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26"/>
      <c r="B30" s="27"/>
      <c r="C30" s="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96" t="s">
        <v>1751</v>
      </c>
      <c r="B31" s="97"/>
      <c r="C31" s="197"/>
      <c r="D31" s="197"/>
      <c r="E31" s="197"/>
      <c r="F31" s="197"/>
      <c r="G31" s="197"/>
      <c r="H31" s="197"/>
      <c r="I31" s="197"/>
      <c r="J31" s="197"/>
      <c r="K31" s="4"/>
      <c r="L31" s="4"/>
      <c r="M31" s="4"/>
      <c r="N31" s="4"/>
      <c r="O31" s="407"/>
      <c r="P31" s="407"/>
      <c r="Q31" s="407"/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8.862142857142858" style="3" customWidth="1"/>
    <col min="4" max="4" width="12.147857142857141" style="3" customWidth="1"/>
    <col min="5" max="10" width="12.43357142857143" style="3" customWidth="1"/>
    <col min="11" max="14" width="12.43357142857143" style="4" customWidth="1"/>
    <col min="15" max="17" width="12.43357142857143" style="3" customWidth="1"/>
  </cols>
  <sheetData>
    <row r="1" ht="17.25" customHeight="1" spans="1:18" x14ac:dyDescent="0.25">
      <c r="A1" s="12" t="s">
        <v>1723</v>
      </c>
      <c r="B1" s="27"/>
      <c r="C1" s="3"/>
      <c r="D1" s="3"/>
      <c r="E1" s="3"/>
      <c r="F1" s="3"/>
      <c r="G1" s="3"/>
      <c r="H1" s="3"/>
      <c r="I1" s="3"/>
      <c r="J1" s="3"/>
      <c r="K1" s="4"/>
      <c r="L1" s="4"/>
      <c r="M1" s="4"/>
      <c r="N1" s="4"/>
      <c r="O1" s="3"/>
      <c r="P1" s="3"/>
      <c r="Q1" s="3"/>
    </row>
    <row r="2" ht="17.25" customHeight="1" spans="1:18" x14ac:dyDescent="0.25">
      <c r="A2" s="3"/>
      <c r="B2" s="27"/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3"/>
      <c r="P2" s="3"/>
      <c r="Q2" s="3"/>
    </row>
    <row r="3" ht="17.25" customHeight="1" spans="1:18" x14ac:dyDescent="0.25">
      <c r="A3" s="12" t="s">
        <v>1724</v>
      </c>
      <c r="B3" s="27"/>
      <c r="C3" s="3"/>
      <c r="D3" s="3"/>
      <c r="E3" s="3"/>
      <c r="F3" s="3"/>
      <c r="G3" s="3"/>
      <c r="H3" s="3"/>
      <c r="I3" s="3"/>
      <c r="J3" s="3"/>
      <c r="K3" s="4"/>
      <c r="L3" s="4"/>
      <c r="M3" s="4"/>
      <c r="N3" s="4"/>
      <c r="O3" s="3"/>
      <c r="P3" s="3"/>
      <c r="Q3" s="3"/>
    </row>
    <row r="4" ht="17.25" customHeight="1" spans="1:18" x14ac:dyDescent="0.25">
      <c r="A4" s="12" t="s">
        <v>1752</v>
      </c>
      <c r="B4" s="27"/>
      <c r="C4" s="3"/>
      <c r="D4" s="3"/>
      <c r="E4" s="3"/>
      <c r="F4" s="3"/>
      <c r="G4" s="3"/>
      <c r="H4" s="3"/>
      <c r="I4" s="3"/>
      <c r="J4" s="3"/>
      <c r="K4" s="4"/>
      <c r="L4" s="4"/>
      <c r="M4" s="4"/>
      <c r="N4" s="4"/>
      <c r="O4" s="3"/>
      <c r="P4" s="3"/>
      <c r="Q4" s="3"/>
    </row>
    <row r="5" ht="17.25" customHeight="1" spans="1:18" x14ac:dyDescent="0.25">
      <c r="A5" s="12" t="s">
        <v>1753</v>
      </c>
      <c r="B5" s="78"/>
      <c r="C5" s="3"/>
      <c r="D5" s="3"/>
      <c r="E5" s="3"/>
      <c r="F5" s="3"/>
      <c r="G5" s="3"/>
      <c r="H5" s="3"/>
      <c r="I5" s="3"/>
      <c r="J5" s="3"/>
      <c r="K5" s="4"/>
      <c r="L5" s="4"/>
      <c r="M5" s="4"/>
      <c r="N5" s="4"/>
      <c r="O5" s="3"/>
      <c r="P5" s="3"/>
      <c r="Q5" s="3"/>
    </row>
    <row r="6" ht="17.25" customHeight="1" spans="1:18" x14ac:dyDescent="0.25">
      <c r="A6" s="12" t="s">
        <v>1754</v>
      </c>
      <c r="B6" s="78"/>
      <c r="C6" s="3"/>
      <c r="D6" s="3"/>
      <c r="E6" s="3"/>
      <c r="F6" s="3"/>
      <c r="G6" s="3"/>
      <c r="H6" s="3"/>
      <c r="I6" s="3"/>
      <c r="J6" s="3"/>
      <c r="K6" s="4"/>
      <c r="L6" s="4"/>
      <c r="M6" s="4"/>
      <c r="N6" s="4"/>
      <c r="O6" s="3"/>
      <c r="P6" s="3"/>
      <c r="Q6" s="3"/>
    </row>
    <row r="7" ht="17.25" customHeight="1" spans="1:18" x14ac:dyDescent="0.25">
      <c r="A7" s="196" t="s">
        <v>1755</v>
      </c>
      <c r="B7" s="597">
        <v>200000</v>
      </c>
      <c r="C7" s="3"/>
      <c r="D7" s="3"/>
      <c r="E7" s="3"/>
      <c r="F7" s="3"/>
      <c r="G7" s="3"/>
      <c r="H7" s="3"/>
      <c r="I7" s="3"/>
      <c r="J7" s="3"/>
      <c r="K7" s="4"/>
      <c r="L7" s="4"/>
      <c r="M7" s="4"/>
      <c r="N7" s="4"/>
      <c r="O7" s="3"/>
      <c r="P7" s="3"/>
      <c r="Q7" s="3"/>
    </row>
    <row r="8" ht="17.25" customHeight="1" spans="1:18" x14ac:dyDescent="0.25">
      <c r="A8" s="3"/>
      <c r="B8" s="598">
        <v>23000</v>
      </c>
      <c r="C8" s="78"/>
      <c r="D8" s="3"/>
      <c r="E8" s="3"/>
      <c r="F8" s="3"/>
      <c r="G8" s="3"/>
      <c r="H8" s="3"/>
      <c r="I8" s="3"/>
      <c r="J8" s="3"/>
      <c r="K8" s="4"/>
      <c r="L8" s="4"/>
      <c r="M8" s="4"/>
      <c r="N8" s="4"/>
      <c r="O8" s="3"/>
      <c r="P8" s="3"/>
      <c r="Q8" s="3"/>
    </row>
    <row r="9" ht="17.25" customHeight="1" spans="1:18" x14ac:dyDescent="0.25">
      <c r="A9" s="20" t="s">
        <v>1729</v>
      </c>
      <c r="B9" s="61" t="s">
        <v>239</v>
      </c>
      <c r="C9" s="59"/>
      <c r="D9" s="3"/>
      <c r="E9" s="3"/>
      <c r="F9" s="3"/>
      <c r="G9" s="3"/>
      <c r="H9" s="3"/>
      <c r="I9" s="3"/>
      <c r="J9" s="3"/>
      <c r="K9" s="4"/>
      <c r="L9" s="4"/>
      <c r="M9" s="4"/>
      <c r="N9" s="4"/>
      <c r="O9" s="3"/>
      <c r="P9" s="3"/>
      <c r="Q9" s="3"/>
    </row>
    <row r="10" ht="17.25" customHeight="1" spans="1:18" x14ac:dyDescent="0.25">
      <c r="A10" s="60" t="s">
        <v>1756</v>
      </c>
      <c r="B10" s="70">
        <v>150</v>
      </c>
      <c r="C10" s="60"/>
      <c r="D10" s="33" t="s">
        <v>1757</v>
      </c>
      <c r="E10" s="12"/>
      <c r="F10" s="12"/>
      <c r="G10" s="3"/>
      <c r="H10" s="3"/>
      <c r="I10" s="3"/>
      <c r="J10" s="3"/>
      <c r="K10" s="4"/>
      <c r="L10" s="4"/>
      <c r="M10" s="4"/>
      <c r="N10" s="4"/>
      <c r="O10" s="3"/>
      <c r="P10" s="3"/>
      <c r="Q10" s="3"/>
    </row>
    <row r="11" ht="17.25" customHeight="1" spans="1:18" x14ac:dyDescent="0.25">
      <c r="A11" s="396" t="s">
        <v>1758</v>
      </c>
      <c r="B11" s="109">
        <f>SUM(C10)</f>
      </c>
      <c r="C11" s="373"/>
      <c r="D11" s="3"/>
      <c r="E11" s="3"/>
      <c r="F11" s="3"/>
      <c r="G11" s="3"/>
      <c r="H11" s="3"/>
      <c r="I11" s="3"/>
      <c r="J11" s="3"/>
      <c r="K11" s="4"/>
      <c r="L11" s="4"/>
      <c r="M11" s="4"/>
      <c r="N11" s="4"/>
      <c r="O11" s="3"/>
      <c r="P11" s="3"/>
      <c r="Q11" s="3"/>
    </row>
    <row r="12" ht="17.25" customHeight="1" spans="1:18" x14ac:dyDescent="0.25">
      <c r="A12" s="8"/>
      <c r="B12" s="10"/>
      <c r="C12" s="11"/>
      <c r="D12" s="3"/>
      <c r="E12" s="3"/>
      <c r="F12" s="3"/>
      <c r="G12" s="3"/>
      <c r="H12" s="3"/>
      <c r="I12" s="3"/>
      <c r="J12" s="3"/>
      <c r="K12" s="4"/>
      <c r="L12" s="4"/>
      <c r="M12" s="4"/>
      <c r="N12" s="4"/>
      <c r="O12" s="3"/>
      <c r="P12" s="3"/>
      <c r="Q12" s="3"/>
    </row>
    <row r="13" ht="17.25" customHeight="1" spans="1:18" x14ac:dyDescent="0.25">
      <c r="A13" s="396" t="s">
        <v>1759</v>
      </c>
      <c r="B13" s="109">
        <f>SUM(C11:C12)</f>
      </c>
      <c r="C13" s="373"/>
      <c r="D13" s="3"/>
      <c r="E13" s="3"/>
      <c r="F13" s="3"/>
      <c r="G13" s="3"/>
      <c r="H13" s="3"/>
      <c r="I13" s="3"/>
      <c r="J13" s="3"/>
      <c r="K13" s="4"/>
      <c r="L13" s="4"/>
      <c r="M13" s="4"/>
      <c r="N13" s="4"/>
      <c r="O13" s="3"/>
      <c r="P13" s="3"/>
      <c r="Q13" s="3"/>
    </row>
    <row r="14" ht="17.25" customHeight="1" spans="1:18" x14ac:dyDescent="0.25">
      <c r="A14" s="17"/>
      <c r="B14" s="18"/>
      <c r="C14" s="19"/>
      <c r="D14" s="3"/>
      <c r="E14" s="3"/>
      <c r="F14" s="3"/>
      <c r="G14" s="3"/>
      <c r="H14" s="3"/>
      <c r="I14" s="3"/>
      <c r="J14" s="3"/>
      <c r="K14" s="4"/>
      <c r="L14" s="4"/>
      <c r="M14" s="4"/>
      <c r="N14" s="4"/>
      <c r="O14" s="3"/>
      <c r="P14" s="3"/>
      <c r="Q14" s="3"/>
    </row>
    <row r="15" ht="17.25" customHeight="1" spans="1:18" x14ac:dyDescent="0.25">
      <c r="A15" s="396" t="s">
        <v>1760</v>
      </c>
      <c r="B15" s="109">
        <f>SUM(C13:C14)</f>
      </c>
      <c r="C15" s="373"/>
      <c r="D15" s="3"/>
      <c r="E15" s="3"/>
      <c r="F15" s="3"/>
      <c r="G15" s="3"/>
      <c r="H15" s="3"/>
      <c r="I15" s="3"/>
      <c r="J15" s="3"/>
      <c r="K15" s="4"/>
      <c r="L15" s="4"/>
      <c r="M15" s="4"/>
      <c r="N15" s="4"/>
      <c r="O15" s="3"/>
      <c r="P15" s="3"/>
      <c r="Q15" s="3"/>
    </row>
    <row r="16" ht="17.25" customHeight="1" spans="1:18" x14ac:dyDescent="0.25">
      <c r="A16" s="60" t="s">
        <v>43</v>
      </c>
      <c r="B16" s="70">
        <v>-100</v>
      </c>
      <c r="C16" s="60"/>
      <c r="D16" s="33" t="s">
        <v>1757</v>
      </c>
      <c r="E16" s="12"/>
      <c r="F16" s="3"/>
      <c r="G16" s="3"/>
      <c r="H16" s="3"/>
      <c r="I16" s="3"/>
      <c r="J16" s="3"/>
      <c r="K16" s="4"/>
      <c r="L16" s="4"/>
      <c r="M16" s="4"/>
      <c r="N16" s="4"/>
      <c r="O16" s="3"/>
      <c r="P16" s="3"/>
      <c r="Q16" s="3"/>
    </row>
    <row r="17" ht="17.25" customHeight="1" spans="1:18" x14ac:dyDescent="0.25">
      <c r="A17" s="396" t="s">
        <v>1761</v>
      </c>
      <c r="B17" s="109">
        <f>SUM(C15:C16)</f>
      </c>
      <c r="C17" s="373"/>
      <c r="D17" s="3"/>
      <c r="E17" s="3"/>
      <c r="F17" s="3"/>
      <c r="G17" s="3"/>
      <c r="H17" s="3"/>
      <c r="I17" s="3"/>
      <c r="J17" s="3"/>
      <c r="K17" s="4"/>
      <c r="L17" s="4"/>
      <c r="M17" s="4"/>
      <c r="N17" s="4"/>
      <c r="O17" s="3"/>
      <c r="P17" s="3"/>
      <c r="Q17" s="3"/>
    </row>
    <row r="18" ht="17.25" customHeight="1" spans="1:18" x14ac:dyDescent="0.25">
      <c r="A18" s="57"/>
      <c r="B18" s="58"/>
      <c r="C18" s="60"/>
      <c r="D18" s="3"/>
      <c r="E18" s="3"/>
      <c r="F18" s="3"/>
      <c r="G18" s="3"/>
      <c r="H18" s="3"/>
      <c r="I18" s="3"/>
      <c r="J18" s="3"/>
      <c r="K18" s="4"/>
      <c r="L18" s="4"/>
      <c r="M18" s="4"/>
      <c r="N18" s="4"/>
      <c r="O18" s="3"/>
      <c r="P18" s="3"/>
      <c r="Q18" s="3"/>
    </row>
    <row r="19" ht="17.25" customHeight="1" spans="1:18" x14ac:dyDescent="0.25">
      <c r="A19" s="396" t="s">
        <v>1762</v>
      </c>
      <c r="B19" s="109">
        <f>SUM(C17:C18)</f>
      </c>
      <c r="C19" s="373"/>
      <c r="D19" s="3"/>
      <c r="E19" s="3"/>
      <c r="F19" s="3"/>
      <c r="G19" s="3"/>
      <c r="H19" s="3"/>
      <c r="I19" s="3"/>
      <c r="J19" s="3"/>
      <c r="K19" s="4"/>
      <c r="L19" s="4"/>
      <c r="M19" s="4"/>
      <c r="N19" s="4"/>
      <c r="O19" s="3"/>
      <c r="P19" s="3"/>
      <c r="Q19" s="3"/>
    </row>
    <row r="20" ht="17.25" customHeight="1" spans="1:18" x14ac:dyDescent="0.25">
      <c r="A20" s="57"/>
      <c r="B20" s="58"/>
      <c r="C20" s="60"/>
      <c r="D20" s="3"/>
      <c r="E20" s="3"/>
      <c r="F20" s="3"/>
      <c r="G20" s="3"/>
      <c r="H20" s="3"/>
      <c r="I20" s="3"/>
      <c r="J20" s="3"/>
      <c r="K20" s="4"/>
      <c r="L20" s="4"/>
      <c r="M20" s="4"/>
      <c r="N20" s="4"/>
      <c r="O20" s="3"/>
      <c r="P20" s="3"/>
      <c r="Q20" s="3"/>
    </row>
    <row r="21" ht="17.25" customHeight="1" spans="1:18" x14ac:dyDescent="0.25">
      <c r="A21" s="396" t="s">
        <v>1763</v>
      </c>
      <c r="B21" s="109">
        <f>SUM(C19:C20)</f>
      </c>
      <c r="C21" s="373"/>
      <c r="D21" s="3"/>
      <c r="E21" s="3"/>
      <c r="F21" s="3"/>
      <c r="G21" s="3"/>
      <c r="H21" s="3"/>
      <c r="I21" s="3"/>
      <c r="J21" s="3"/>
      <c r="K21" s="4"/>
      <c r="L21" s="4"/>
      <c r="M21" s="4"/>
      <c r="N21" s="4"/>
      <c r="O21" s="3"/>
      <c r="P21" s="3"/>
      <c r="Q21" s="3"/>
    </row>
    <row r="22" ht="17.25" customHeight="1" spans="1:18" x14ac:dyDescent="0.25">
      <c r="A22" s="57"/>
      <c r="B22" s="58"/>
      <c r="C22" s="60"/>
      <c r="D22" s="3"/>
      <c r="E22" s="3"/>
      <c r="F22" s="3"/>
      <c r="G22" s="3"/>
      <c r="H22" s="3"/>
      <c r="I22" s="3"/>
      <c r="J22" s="3"/>
      <c r="K22" s="4"/>
      <c r="L22" s="4"/>
      <c r="M22" s="4"/>
      <c r="N22" s="4"/>
      <c r="O22" s="3"/>
      <c r="P22" s="3"/>
      <c r="Q22" s="3"/>
    </row>
    <row r="23" ht="17.25" customHeight="1" spans="1:18" x14ac:dyDescent="0.25">
      <c r="A23" s="396" t="s">
        <v>1764</v>
      </c>
      <c r="B23" s="109">
        <f>SUM(C21:C22)</f>
      </c>
      <c r="C23" s="373"/>
      <c r="D23" s="3"/>
      <c r="E23" s="3"/>
      <c r="F23" s="3"/>
      <c r="G23" s="3"/>
      <c r="H23" s="3"/>
      <c r="I23" s="3"/>
      <c r="J23" s="3"/>
      <c r="K23" s="4"/>
      <c r="L23" s="4"/>
      <c r="M23" s="4"/>
      <c r="N23" s="4"/>
      <c r="O23" s="3"/>
      <c r="P23" s="3"/>
      <c r="Q23" s="3"/>
    </row>
    <row r="24" ht="17.25" customHeight="1" spans="1:18" x14ac:dyDescent="0.25">
      <c r="A24" s="57"/>
      <c r="B24" s="58"/>
      <c r="C24" s="60"/>
      <c r="D24" s="3"/>
      <c r="E24" s="3"/>
      <c r="F24" s="3"/>
      <c r="G24" s="3"/>
      <c r="H24" s="3"/>
      <c r="I24" s="3"/>
      <c r="J24" s="3"/>
      <c r="K24" s="4"/>
      <c r="L24" s="4"/>
      <c r="M24" s="4"/>
      <c r="N24" s="4"/>
      <c r="O24" s="3"/>
      <c r="P24" s="3"/>
      <c r="Q24" s="3"/>
    </row>
    <row r="25" ht="17.25" customHeight="1" spans="1:18" x14ac:dyDescent="0.25">
      <c r="A25" s="396" t="s">
        <v>1765</v>
      </c>
      <c r="B25" s="109">
        <f>SUM(C23:C24)</f>
      </c>
      <c r="C25" s="373"/>
      <c r="D25" s="3"/>
      <c r="E25" s="3"/>
      <c r="F25" s="3"/>
      <c r="G25" s="3"/>
      <c r="H25" s="3"/>
      <c r="I25" s="3"/>
      <c r="J25" s="3"/>
      <c r="K25" s="4"/>
      <c r="L25" s="4"/>
      <c r="M25" s="4"/>
      <c r="N25" s="4"/>
      <c r="O25" s="3"/>
      <c r="P25" s="3"/>
      <c r="Q25" s="3"/>
    </row>
    <row r="26" ht="17.25" customHeight="1" spans="1:18" x14ac:dyDescent="0.25">
      <c r="A26" s="57"/>
      <c r="B26" s="58"/>
      <c r="C26" s="60"/>
      <c r="D26" s="3"/>
      <c r="E26" s="3"/>
      <c r="F26" s="3"/>
      <c r="G26" s="3"/>
      <c r="H26" s="3"/>
      <c r="I26" s="3"/>
      <c r="J26" s="3"/>
      <c r="K26" s="4"/>
      <c r="L26" s="4"/>
      <c r="M26" s="4"/>
      <c r="N26" s="4"/>
      <c r="O26" s="3"/>
      <c r="P26" s="3"/>
      <c r="Q26" s="3"/>
    </row>
    <row r="27" ht="17.25" customHeight="1" spans="1:18" x14ac:dyDescent="0.25">
      <c r="A27" s="396" t="s">
        <v>1766</v>
      </c>
      <c r="B27" s="109">
        <f>SUM(C25:C26)</f>
      </c>
      <c r="C27" s="373"/>
      <c r="D27" s="3"/>
      <c r="E27" s="3"/>
      <c r="F27" s="3"/>
      <c r="G27" s="3"/>
      <c r="H27" s="3"/>
      <c r="I27" s="3"/>
      <c r="J27" s="3"/>
      <c r="K27" s="4"/>
      <c r="L27" s="4"/>
      <c r="M27" s="4"/>
      <c r="N27" s="4"/>
      <c r="O27" s="3"/>
      <c r="P27" s="3"/>
      <c r="Q27" s="3"/>
    </row>
    <row r="28" ht="17.25" customHeight="1" spans="1:18" x14ac:dyDescent="0.25">
      <c r="A28" s="536" t="s">
        <v>670</v>
      </c>
      <c r="B28" s="276">
        <v>-10</v>
      </c>
      <c r="C28" s="536"/>
      <c r="D28" s="215" t="s">
        <v>1399</v>
      </c>
      <c r="E28" s="3"/>
      <c r="F28" s="3"/>
      <c r="G28" s="3"/>
      <c r="H28" s="3"/>
      <c r="I28" s="3"/>
      <c r="J28" s="3"/>
      <c r="K28" s="4"/>
      <c r="L28" s="4"/>
      <c r="M28" s="4"/>
      <c r="N28" s="4"/>
      <c r="O28" s="3"/>
      <c r="P28" s="3"/>
      <c r="Q28" s="3"/>
    </row>
    <row r="29" ht="17.25" customHeight="1" spans="1:18" x14ac:dyDescent="0.25">
      <c r="A29" s="60" t="s">
        <v>1767</v>
      </c>
      <c r="B29" s="70">
        <v>-40</v>
      </c>
      <c r="C29" s="344"/>
      <c r="D29" s="12" t="s">
        <v>173</v>
      </c>
      <c r="E29" s="3"/>
      <c r="F29" s="3"/>
      <c r="G29" s="3"/>
      <c r="H29" s="3"/>
      <c r="I29" s="3"/>
      <c r="J29" s="3"/>
      <c r="K29" s="4"/>
      <c r="L29" s="4"/>
      <c r="M29" s="4"/>
      <c r="N29" s="4"/>
      <c r="O29" s="3"/>
      <c r="P29" s="3"/>
      <c r="Q29" s="3"/>
    </row>
    <row r="30" ht="17.25" customHeight="1" spans="1:18" x14ac:dyDescent="0.25">
      <c r="A30" s="396" t="s">
        <v>1768</v>
      </c>
      <c r="B30" s="109">
        <f>SUM(C27:C29)</f>
      </c>
      <c r="C30" s="373"/>
      <c r="D30" s="3"/>
      <c r="E30" s="3"/>
      <c r="F30" s="3"/>
      <c r="G30" s="3"/>
      <c r="H30" s="3"/>
      <c r="I30" s="3"/>
      <c r="J30" s="3"/>
      <c r="K30" s="4"/>
      <c r="L30" s="4"/>
      <c r="M30" s="4"/>
      <c r="N30" s="4"/>
      <c r="O30" s="3"/>
      <c r="P30" s="3"/>
      <c r="Q30" s="3"/>
    </row>
    <row r="31" ht="17.25" customHeight="1" spans="1:18" x14ac:dyDescent="0.25">
      <c r="A31" s="57"/>
      <c r="B31" s="58"/>
      <c r="C31" s="60"/>
      <c r="D31" s="3"/>
      <c r="E31" s="3"/>
      <c r="F31" s="3"/>
      <c r="G31" s="3"/>
      <c r="H31" s="3"/>
      <c r="I31" s="3"/>
      <c r="J31" s="3"/>
      <c r="K31" s="4"/>
      <c r="L31" s="4"/>
      <c r="M31" s="4"/>
      <c r="N31" s="4"/>
      <c r="O31" s="3"/>
      <c r="P31" s="3"/>
      <c r="Q31" s="3"/>
    </row>
    <row r="32" ht="17.25" customHeight="1" spans="1:18" x14ac:dyDescent="0.25">
      <c r="A32" s="57"/>
      <c r="B32" s="58"/>
      <c r="C32" s="60"/>
      <c r="D32" s="3"/>
      <c r="E32" s="3"/>
      <c r="F32" s="3"/>
      <c r="G32" s="3"/>
      <c r="H32" s="3"/>
      <c r="I32" s="3"/>
      <c r="J32" s="3"/>
      <c r="K32" s="4"/>
      <c r="L32" s="4"/>
      <c r="M32" s="4"/>
      <c r="N32" s="4"/>
      <c r="O32" s="3"/>
      <c r="P32" s="3"/>
      <c r="Q32" s="3"/>
    </row>
    <row r="33" ht="17.25" customHeight="1" spans="1:18" x14ac:dyDescent="0.25">
      <c r="A33" s="57"/>
      <c r="B33" s="58"/>
      <c r="C33" s="60"/>
      <c r="D33" s="3"/>
      <c r="E33" s="3"/>
      <c r="F33" s="3"/>
      <c r="G33" s="3"/>
      <c r="H33" s="3"/>
      <c r="I33" s="3"/>
      <c r="J33" s="3"/>
      <c r="K33" s="4"/>
      <c r="L33" s="4"/>
      <c r="M33" s="4"/>
      <c r="N33" s="4"/>
      <c r="O33" s="3"/>
      <c r="P33" s="3"/>
      <c r="Q33" s="3"/>
    </row>
    <row r="34" ht="17.25" customHeight="1" spans="1:18" x14ac:dyDescent="0.25">
      <c r="A34" s="83" t="s">
        <v>277</v>
      </c>
      <c r="B34" s="599">
        <f>SUM(C10)</f>
      </c>
      <c r="C34" s="43"/>
      <c r="D34" s="3"/>
      <c r="E34" s="3"/>
      <c r="F34" s="3"/>
      <c r="G34" s="3"/>
      <c r="H34" s="3"/>
      <c r="I34" s="3"/>
      <c r="J34" s="3"/>
      <c r="K34" s="4"/>
      <c r="L34" s="4"/>
      <c r="M34" s="4"/>
      <c r="N34" s="4"/>
      <c r="O34" s="3"/>
      <c r="P34" s="3"/>
      <c r="Q34" s="3"/>
    </row>
    <row r="35" ht="17.25" customHeight="1" spans="1:18" x14ac:dyDescent="0.25">
      <c r="A35" s="83" t="s">
        <v>773</v>
      </c>
      <c r="B35" s="600">
        <v>150</v>
      </c>
      <c r="C35" s="43"/>
      <c r="D35" s="3"/>
      <c r="E35" s="3"/>
      <c r="F35" s="3"/>
      <c r="G35" s="3"/>
      <c r="H35" s="3"/>
      <c r="I35" s="3"/>
      <c r="J35" s="3"/>
      <c r="K35" s="4"/>
      <c r="L35" s="4"/>
      <c r="M35" s="4"/>
      <c r="N35" s="4"/>
      <c r="O35" s="3"/>
      <c r="P35" s="3"/>
      <c r="Q35" s="3"/>
    </row>
    <row r="36" ht="17.25" customHeight="1" spans="1:18" x14ac:dyDescent="0.25">
      <c r="A36" s="3"/>
      <c r="B36" s="27"/>
      <c r="C36" s="3"/>
      <c r="D36" s="3"/>
      <c r="E36" s="3"/>
      <c r="F36" s="3"/>
      <c r="G36" s="3"/>
      <c r="H36" s="3"/>
      <c r="I36" s="3"/>
      <c r="J36" s="3"/>
      <c r="K36" s="4"/>
      <c r="L36" s="4"/>
      <c r="M36" s="4"/>
      <c r="N36" s="4"/>
      <c r="O36" s="3"/>
      <c r="P36" s="3"/>
      <c r="Q36" s="3"/>
    </row>
    <row r="37" ht="17.25" customHeight="1" spans="1:18" x14ac:dyDescent="0.25">
      <c r="A37" s="196" t="s">
        <v>1751</v>
      </c>
      <c r="B37" s="97"/>
      <c r="C37" s="197"/>
      <c r="D37" s="197"/>
      <c r="E37" s="407"/>
      <c r="F37" s="407"/>
      <c r="G37" s="407"/>
      <c r="H37" s="407"/>
      <c r="I37" s="407"/>
      <c r="J37" s="407"/>
      <c r="K37" s="4"/>
      <c r="L37" s="4"/>
      <c r="M37" s="4"/>
      <c r="N37" s="4"/>
      <c r="O37" s="407"/>
      <c r="P37" s="407"/>
      <c r="Q37" s="407"/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" customWidth="1"/>
    <col min="3" max="3" width="11.005" style="2" customWidth="1"/>
    <col min="4" max="6" width="9.862142857142858" style="2" customWidth="1"/>
    <col min="7" max="10" width="9.862142857142858" style="24" customWidth="1"/>
    <col min="11" max="11" width="12.576428571428572" style="24" customWidth="1"/>
    <col min="12" max="12" width="12.576428571428572" style="4" customWidth="1"/>
    <col min="13" max="13" width="11.576428571428572" style="4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4"/>
      <c r="M1" s="4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4"/>
      <c r="M2" s="4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4"/>
      <c r="M3" s="4"/>
    </row>
    <row r="4" ht="17.25" customHeight="1" spans="1:14" x14ac:dyDescent="0.25">
      <c r="A4" s="291" t="s">
        <v>1770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4"/>
      <c r="M4" s="4"/>
    </row>
    <row r="5" ht="17.25" customHeight="1" spans="1:14" x14ac:dyDescent="0.25">
      <c r="A5" s="291" t="s">
        <v>1771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4"/>
      <c r="M5" s="4"/>
    </row>
    <row r="6" ht="17.25" customHeight="1" spans="1:14" x14ac:dyDescent="0.25">
      <c r="A6" s="291" t="s">
        <v>1772</v>
      </c>
      <c r="B6" s="370" t="s">
        <v>1773</v>
      </c>
      <c r="C6" s="27"/>
      <c r="D6" s="27"/>
      <c r="E6" s="27"/>
      <c r="F6" s="27"/>
      <c r="G6" s="27"/>
      <c r="H6" s="27"/>
      <c r="I6" s="27"/>
      <c r="J6" s="27"/>
      <c r="K6" s="27"/>
      <c r="L6" s="4"/>
      <c r="M6" s="4"/>
    </row>
    <row r="7" ht="17.25" customHeight="1" spans="1:14" x14ac:dyDescent="0.25">
      <c r="A7" s="291" t="s">
        <v>1774</v>
      </c>
      <c r="B7" s="370" t="s">
        <v>1773</v>
      </c>
      <c r="C7" s="27"/>
      <c r="D7" s="27"/>
      <c r="E7" s="27"/>
      <c r="F7" s="27"/>
      <c r="G7" s="27"/>
      <c r="H7" s="27"/>
      <c r="I7" s="27"/>
      <c r="J7" s="27"/>
      <c r="K7" s="27"/>
      <c r="L7" s="4"/>
      <c r="M7" s="4"/>
    </row>
    <row r="8" ht="17.25" customHeight="1" spans="1:14" x14ac:dyDescent="0.25">
      <c r="A8" s="291" t="s">
        <v>1775</v>
      </c>
      <c r="B8" s="370" t="s">
        <v>1773</v>
      </c>
      <c r="C8" s="27"/>
      <c r="D8" s="27"/>
      <c r="E8" s="27"/>
      <c r="F8" s="27"/>
      <c r="G8" s="27"/>
      <c r="H8" s="27"/>
      <c r="I8" s="27"/>
      <c r="J8" s="27"/>
      <c r="K8" s="27"/>
      <c r="L8" s="4"/>
      <c r="M8" s="4"/>
    </row>
    <row r="9" ht="17.25" customHeight="1" spans="1:14" x14ac:dyDescent="0.25">
      <c r="A9" s="291" t="s">
        <v>1776</v>
      </c>
      <c r="B9" s="370" t="s">
        <v>1773</v>
      </c>
      <c r="C9" s="27"/>
      <c r="D9" s="27"/>
      <c r="E9" s="27"/>
      <c r="F9" s="27"/>
      <c r="G9" s="27"/>
      <c r="H9" s="27"/>
      <c r="I9" s="27"/>
      <c r="J9" s="27"/>
      <c r="K9" s="27"/>
      <c r="L9" s="4"/>
      <c r="M9" s="4"/>
    </row>
    <row r="10" ht="17.25" customHeight="1" spans="1:14" x14ac:dyDescent="0.25">
      <c r="A10" s="291" t="s">
        <v>1777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4"/>
      <c r="M10" s="4"/>
    </row>
    <row r="11" ht="17.25" customHeight="1" spans="1:14" x14ac:dyDescent="0.25">
      <c r="A11" s="291" t="s">
        <v>1778</v>
      </c>
      <c r="B11" s="370" t="s">
        <v>1773</v>
      </c>
      <c r="C11" s="27"/>
      <c r="D11" s="27"/>
      <c r="E11" s="27"/>
      <c r="F11" s="27"/>
      <c r="G11" s="27"/>
      <c r="H11" s="27"/>
      <c r="I11" s="27"/>
      <c r="J11" s="27"/>
      <c r="K11" s="27"/>
      <c r="L11" s="4"/>
      <c r="M11" s="4"/>
    </row>
    <row r="12" ht="17.25" customHeight="1" spans="1:14" x14ac:dyDescent="0.25">
      <c r="A12" s="291" t="s">
        <v>1779</v>
      </c>
      <c r="B12" s="370" t="s">
        <v>1773</v>
      </c>
      <c r="C12" s="27"/>
      <c r="D12" s="27"/>
      <c r="E12" s="27"/>
      <c r="F12" s="27"/>
      <c r="G12" s="27"/>
      <c r="H12" s="27"/>
      <c r="I12" s="27"/>
      <c r="J12" s="27"/>
      <c r="K12" s="27"/>
      <c r="L12" s="4"/>
      <c r="M12" s="4"/>
    </row>
    <row r="13" ht="17.25" customHeight="1" spans="1:14" x14ac:dyDescent="0.25">
      <c r="A13" s="96" t="s">
        <v>1780</v>
      </c>
      <c r="B13" s="97"/>
      <c r="C13" s="97"/>
      <c r="D13" s="97"/>
      <c r="E13" s="97"/>
      <c r="F13" s="92"/>
      <c r="G13" s="92"/>
      <c r="H13" s="92"/>
      <c r="I13" s="92"/>
      <c r="J13" s="92"/>
      <c r="K13" s="92"/>
      <c r="L13" s="4"/>
      <c r="M13" s="4"/>
    </row>
    <row r="14" ht="17.25" customHeight="1" spans="1:14" x14ac:dyDescent="0.25">
      <c r="A14" s="601" t="s">
        <v>1781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4"/>
      <c r="M14" s="4"/>
    </row>
    <row r="15" ht="17.25" customHeight="1" spans="1:14" x14ac:dyDescent="0.25">
      <c r="A15" s="294" t="s">
        <v>1179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</row>
    <row r="16" ht="17.25" customHeight="1" spans="1:14" x14ac:dyDescent="0.25">
      <c r="A16" s="291" t="s">
        <v>1782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</row>
    <row r="17" ht="17.25" customHeight="1" spans="1:14" x14ac:dyDescent="0.25">
      <c r="A17" s="5" t="s">
        <v>1729</v>
      </c>
      <c r="B17" s="6" t="s">
        <v>169</v>
      </c>
      <c r="C17" s="6" t="s">
        <v>46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1477</v>
      </c>
      <c r="K17" s="6" t="s">
        <v>13</v>
      </c>
      <c r="L17" s="4"/>
      <c r="M17" s="4"/>
    </row>
    <row r="18" ht="17.25" customHeight="1" spans="1:14" x14ac:dyDescent="0.25">
      <c r="A18" s="8" t="s">
        <v>434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4"/>
      <c r="M18" s="4"/>
    </row>
    <row r="19" ht="17.25" customHeight="1" spans="1:14" x14ac:dyDescent="0.25">
      <c r="A19" s="108" t="s">
        <v>1783</v>
      </c>
      <c r="B19" s="109">
        <f>SUM(C18)</f>
      </c>
      <c r="C19" s="109">
        <f>SUM(D18)</f>
      </c>
      <c r="D19" s="109">
        <f>SUM(E18)</f>
      </c>
      <c r="E19" s="508"/>
      <c r="F19" s="508"/>
      <c r="G19" s="508"/>
      <c r="H19" s="508"/>
      <c r="I19" s="508"/>
      <c r="J19" s="508"/>
      <c r="K19" s="110"/>
      <c r="L19" s="4"/>
      <c r="M19" s="4"/>
    </row>
    <row r="20" ht="17.25" customHeight="1" spans="1:14" x14ac:dyDescent="0.25">
      <c r="A20" s="531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4"/>
      <c r="M20" s="4"/>
    </row>
    <row r="21" ht="17.25" customHeight="1" spans="1:14" x14ac:dyDescent="0.25">
      <c r="A21" s="108" t="s">
        <v>1784</v>
      </c>
      <c r="B21" s="109">
        <f>SUM(C19:C20)</f>
      </c>
      <c r="C21" s="109">
        <f>SUM(D19:D20)</f>
      </c>
      <c r="D21" s="109">
        <f>SUM(E19:E20)</f>
      </c>
      <c r="E21" s="237"/>
      <c r="F21" s="237"/>
      <c r="G21" s="237"/>
      <c r="H21" s="237"/>
      <c r="I21" s="237"/>
      <c r="J21" s="237"/>
      <c r="K21" s="109">
        <f>SUM(L19:L20)</f>
      </c>
      <c r="L21" s="4"/>
      <c r="M21" s="4"/>
    </row>
    <row r="22" ht="17.25" customHeight="1" spans="1:14" x14ac:dyDescent="0.25">
      <c r="A22" s="85" t="s">
        <v>1785</v>
      </c>
      <c r="B22" s="67">
        <v>-5</v>
      </c>
      <c r="C22" s="67">
        <v>-20</v>
      </c>
      <c r="D22" s="67">
        <v>-15</v>
      </c>
      <c r="E22" s="68"/>
      <c r="F22" s="68"/>
      <c r="G22" s="68"/>
      <c r="H22" s="68"/>
      <c r="I22" s="68"/>
      <c r="J22" s="68"/>
      <c r="K22" s="68"/>
      <c r="L22" s="4"/>
      <c r="M22" s="4"/>
    </row>
    <row r="23" ht="17.25" customHeight="1" spans="1:14" x14ac:dyDescent="0.25">
      <c r="A23" s="108" t="s">
        <v>1786</v>
      </c>
      <c r="B23" s="109">
        <f>SUM(C21:C22)</f>
      </c>
      <c r="C23" s="109">
        <f>SUM(D21:D22)</f>
      </c>
      <c r="D23" s="109">
        <f>SUM(E21:E22)</f>
      </c>
      <c r="E23" s="237"/>
      <c r="F23" s="237"/>
      <c r="G23" s="237"/>
      <c r="H23" s="237"/>
      <c r="I23" s="237"/>
      <c r="J23" s="237"/>
      <c r="K23" s="109">
        <f>SUM(L21:L22)</f>
      </c>
      <c r="L23" s="4"/>
      <c r="M23" s="4"/>
    </row>
    <row r="24" ht="17.25" customHeight="1" spans="1:14" x14ac:dyDescent="0.25">
      <c r="A24" s="17" t="s">
        <v>546</v>
      </c>
      <c r="B24" s="32">
        <v>-4</v>
      </c>
      <c r="C24" s="32">
        <v>-20</v>
      </c>
      <c r="D24" s="32">
        <v>-10</v>
      </c>
      <c r="E24" s="18"/>
      <c r="F24" s="18"/>
      <c r="G24" s="18"/>
      <c r="H24" s="18"/>
      <c r="I24" s="18"/>
      <c r="J24" s="18"/>
      <c r="K24" s="18"/>
      <c r="L24" s="4"/>
      <c r="M24" s="4"/>
    </row>
    <row r="25" ht="17.25" customHeight="1" spans="1:14" x14ac:dyDescent="0.25">
      <c r="A25" s="108" t="s">
        <v>1787</v>
      </c>
      <c r="B25" s="109">
        <f>SUM(C23:C24)</f>
      </c>
      <c r="C25" s="109">
        <f>SUM(D23:D24)</f>
      </c>
      <c r="D25" s="109">
        <f>SUM(E23:E24)</f>
      </c>
      <c r="E25" s="237"/>
      <c r="F25" s="237"/>
      <c r="G25" s="237"/>
      <c r="H25" s="237"/>
      <c r="I25" s="237"/>
      <c r="J25" s="237"/>
      <c r="K25" s="109">
        <f>SUM(L23:L24)</f>
      </c>
      <c r="L25" s="4"/>
      <c r="M25" s="4"/>
    </row>
    <row r="26" ht="17.25" customHeight="1" spans="1:14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</row>
    <row r="27" ht="17.25" customHeight="1" spans="1:14" x14ac:dyDescent="0.25">
      <c r="A27" s="108" t="s">
        <v>1788</v>
      </c>
      <c r="B27" s="109">
        <f>SUM(C25:C26)</f>
      </c>
      <c r="C27" s="109">
        <f>SUM(D25:D26)</f>
      </c>
      <c r="D27" s="109">
        <f>SUM(E25:E26)</f>
      </c>
      <c r="E27" s="237"/>
      <c r="F27" s="237"/>
      <c r="G27" s="237"/>
      <c r="H27" s="237"/>
      <c r="I27" s="237"/>
      <c r="J27" s="237"/>
      <c r="K27" s="109">
        <f>SUM(L25:L26)</f>
      </c>
      <c r="L27" s="4"/>
      <c r="M27" s="4"/>
    </row>
    <row r="28" ht="17.25" customHeight="1" spans="1:14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</row>
    <row r="29" ht="17.25" customHeight="1" spans="1:14" x14ac:dyDescent="0.25">
      <c r="A29" s="108" t="s">
        <v>1789</v>
      </c>
      <c r="B29" s="109">
        <f>SUM(C27:C28)</f>
      </c>
      <c r="C29" s="109">
        <f>SUM(D27:D28)</f>
      </c>
      <c r="D29" s="109">
        <f>SUM(E27:E28)</f>
      </c>
      <c r="E29" s="237"/>
      <c r="F29" s="237"/>
      <c r="G29" s="237"/>
      <c r="H29" s="237"/>
      <c r="I29" s="237"/>
      <c r="J29" s="237"/>
      <c r="K29" s="109">
        <f>SUM(L27:L28)</f>
      </c>
      <c r="L29" s="4"/>
      <c r="M29" s="4"/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</row>
    <row r="31" ht="17.25" customHeight="1" spans="1:14" x14ac:dyDescent="0.25">
      <c r="A31" s="108" t="s">
        <v>1790</v>
      </c>
      <c r="B31" s="109">
        <f>SUM(C29:C30)</f>
      </c>
      <c r="C31" s="109">
        <f>SUM(D29:D30)</f>
      </c>
      <c r="D31" s="109">
        <f>SUM(E29:E30)</f>
      </c>
      <c r="E31" s="237"/>
      <c r="F31" s="237"/>
      <c r="G31" s="237"/>
      <c r="H31" s="237"/>
      <c r="I31" s="237"/>
      <c r="J31" s="237"/>
      <c r="K31" s="109">
        <f>SUM(L29:L30)</f>
      </c>
      <c r="L31" s="4"/>
      <c r="M31" s="4"/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</row>
    <row r="33" ht="17.25" customHeight="1" spans="1:14" x14ac:dyDescent="0.25">
      <c r="A33" s="108" t="s">
        <v>1791</v>
      </c>
      <c r="B33" s="109">
        <f>SUM(C31:C32)</f>
      </c>
      <c r="C33" s="109">
        <f>SUM(D31:D32)</f>
      </c>
      <c r="D33" s="109">
        <f>SUM(E31:E32)</f>
      </c>
      <c r="E33" s="237"/>
      <c r="F33" s="237"/>
      <c r="G33" s="237"/>
      <c r="H33" s="237"/>
      <c r="I33" s="237"/>
      <c r="J33" s="237"/>
      <c r="K33" s="109">
        <f>SUM(L31:L32)</f>
      </c>
      <c r="L33" s="4"/>
      <c r="M33" s="4"/>
    </row>
    <row r="34" ht="17.25" customHeight="1" spans="1:14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</row>
    <row r="35" ht="17.25" customHeight="1" spans="1:14" x14ac:dyDescent="0.25">
      <c r="A35" s="108" t="s">
        <v>1792</v>
      </c>
      <c r="B35" s="109">
        <f>SUM(C33:C34)</f>
      </c>
      <c r="C35" s="109">
        <f>SUM(D33:D34)</f>
      </c>
      <c r="D35" s="109">
        <f>SUM(E33:E34)</f>
      </c>
      <c r="E35" s="237"/>
      <c r="F35" s="237"/>
      <c r="G35" s="237"/>
      <c r="H35" s="237"/>
      <c r="I35" s="237"/>
      <c r="J35" s="237"/>
      <c r="K35" s="109">
        <f>SUM(L33:L34)</f>
      </c>
      <c r="L35" s="4"/>
      <c r="M35" s="4"/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</row>
    <row r="37" ht="17.25" customHeight="1" spans="1:14" x14ac:dyDescent="0.25">
      <c r="A37" s="108" t="s">
        <v>1793</v>
      </c>
      <c r="B37" s="109">
        <f>SUM(C35:C36)</f>
      </c>
      <c r="C37" s="109">
        <f>SUM(D35:D36)</f>
      </c>
      <c r="D37" s="109">
        <f>SUM(E35:E36)</f>
      </c>
      <c r="E37" s="237"/>
      <c r="F37" s="237"/>
      <c r="G37" s="237"/>
      <c r="H37" s="237"/>
      <c r="I37" s="237"/>
      <c r="J37" s="237"/>
      <c r="K37" s="109">
        <f>SUM(L35:L36)</f>
      </c>
      <c r="L37" s="4"/>
      <c r="M37" s="4"/>
    </row>
    <row r="38" ht="17.25" customHeight="1" spans="1:14" x14ac:dyDescent="0.25">
      <c r="A38" s="17">
        <v>43930</v>
      </c>
      <c r="B38" s="18"/>
      <c r="C38" s="18"/>
      <c r="D38" s="32">
        <v>150</v>
      </c>
      <c r="E38" s="32">
        <v>260</v>
      </c>
      <c r="F38" s="18"/>
      <c r="G38" s="18"/>
      <c r="H38" s="18"/>
      <c r="I38" s="18"/>
      <c r="J38" s="18"/>
      <c r="K38" s="18"/>
      <c r="L38" s="4"/>
      <c r="M38" s="4"/>
    </row>
    <row r="39" ht="17.25" customHeight="1" spans="1:14" x14ac:dyDescent="0.25">
      <c r="A39" s="108" t="s">
        <v>1794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237"/>
      <c r="G39" s="237"/>
      <c r="H39" s="237"/>
      <c r="I39" s="237"/>
      <c r="J39" s="237"/>
      <c r="K39" s="109">
        <f>SUM(L37:L38)</f>
      </c>
      <c r="L39" s="4"/>
      <c r="M39" s="4"/>
    </row>
    <row r="40" ht="17.25" customHeight="1" spans="1:14" x14ac:dyDescent="0.25">
      <c r="A40" s="17">
        <v>43840</v>
      </c>
      <c r="B40" s="32">
        <v>-11</v>
      </c>
      <c r="C40" s="18"/>
      <c r="D40" s="32">
        <v>-25</v>
      </c>
      <c r="E40" s="32">
        <v>-8</v>
      </c>
      <c r="F40" s="18"/>
      <c r="G40" s="18"/>
      <c r="H40" s="18"/>
      <c r="I40" s="18"/>
      <c r="J40" s="18"/>
      <c r="K40" s="18"/>
      <c r="L40" s="4"/>
      <c r="M40" s="4"/>
    </row>
    <row r="41" ht="17.25" customHeight="1" spans="1:14" x14ac:dyDescent="0.25">
      <c r="A41" s="17">
        <v>43900</v>
      </c>
      <c r="B41" s="18"/>
      <c r="C41" s="18"/>
      <c r="D41" s="18"/>
      <c r="E41" s="32">
        <v>-170</v>
      </c>
      <c r="F41" s="18"/>
      <c r="G41" s="18"/>
      <c r="H41" s="18"/>
      <c r="I41" s="18"/>
      <c r="J41" s="18"/>
      <c r="K41" s="18"/>
      <c r="L41" s="4"/>
      <c r="M41" s="4"/>
    </row>
    <row r="42" ht="17.25" customHeight="1" spans="1:14" x14ac:dyDescent="0.25">
      <c r="A42" s="17">
        <v>44175</v>
      </c>
      <c r="B42" s="18"/>
      <c r="C42" s="32">
        <v>100</v>
      </c>
      <c r="D42" s="32">
        <v>200</v>
      </c>
      <c r="E42" s="18"/>
      <c r="F42" s="32">
        <v>20</v>
      </c>
      <c r="G42" s="32">
        <v>20</v>
      </c>
      <c r="H42" s="32">
        <v>100</v>
      </c>
      <c r="I42" s="18"/>
      <c r="J42" s="18"/>
      <c r="K42" s="18"/>
      <c r="L42" s="4"/>
      <c r="M42" s="4"/>
    </row>
    <row r="43" ht="17.25" customHeight="1" spans="1:14" x14ac:dyDescent="0.25">
      <c r="A43" s="17" t="s">
        <v>447</v>
      </c>
      <c r="B43" s="18"/>
      <c r="C43" s="32">
        <v>84</v>
      </c>
      <c r="D43" s="32">
        <v>200</v>
      </c>
      <c r="E43" s="18"/>
      <c r="F43" s="32">
        <v>35</v>
      </c>
      <c r="G43" s="32">
        <v>100</v>
      </c>
      <c r="H43" s="32">
        <v>200</v>
      </c>
      <c r="I43" s="18"/>
      <c r="J43" s="18"/>
      <c r="K43" s="18"/>
      <c r="L43" s="4"/>
      <c r="M43" s="4"/>
    </row>
    <row r="44" ht="17.25" customHeight="1" spans="1:14" x14ac:dyDescent="0.25">
      <c r="A44" s="17" t="s">
        <v>447</v>
      </c>
      <c r="B44" s="18"/>
      <c r="C44" s="32">
        <v>84</v>
      </c>
      <c r="D44" s="32">
        <v>200</v>
      </c>
      <c r="E44" s="18"/>
      <c r="F44" s="32">
        <v>57</v>
      </c>
      <c r="G44" s="32">
        <v>100</v>
      </c>
      <c r="H44" s="32">
        <v>100</v>
      </c>
      <c r="I44" s="18"/>
      <c r="J44" s="18"/>
      <c r="K44" s="18"/>
      <c r="L44" s="4"/>
      <c r="M44" s="4"/>
    </row>
    <row r="45" ht="15.75" customHeight="1" spans="1:14" x14ac:dyDescent="0.25">
      <c r="A45" s="17" t="s">
        <v>1795</v>
      </c>
      <c r="B45" s="18"/>
      <c r="C45" s="32">
        <v>85</v>
      </c>
      <c r="D45" s="32">
        <v>200</v>
      </c>
      <c r="E45" s="18"/>
      <c r="F45" s="32">
        <v>38</v>
      </c>
      <c r="G45" s="32">
        <v>80</v>
      </c>
      <c r="H45" s="18"/>
      <c r="I45" s="18"/>
      <c r="J45" s="18"/>
      <c r="K45" s="18"/>
      <c r="L45" s="4"/>
      <c r="M45" s="4"/>
    </row>
    <row r="46" ht="17.25" customHeight="1" spans="1:14" x14ac:dyDescent="0.25">
      <c r="A46" s="17" t="s">
        <v>1795</v>
      </c>
      <c r="B46" s="18"/>
      <c r="C46" s="32">
        <v>85</v>
      </c>
      <c r="D46" s="32">
        <v>400</v>
      </c>
      <c r="E46" s="18"/>
      <c r="F46" s="18"/>
      <c r="G46" s="32">
        <v>190</v>
      </c>
      <c r="H46" s="18"/>
      <c r="I46" s="18"/>
      <c r="J46" s="18"/>
      <c r="K46" s="18"/>
      <c r="L46" s="4"/>
      <c r="M46" s="4"/>
    </row>
    <row r="47" ht="17.25" customHeight="1" spans="1:14" x14ac:dyDescent="0.25">
      <c r="A47" s="17" t="s">
        <v>1796</v>
      </c>
      <c r="B47" s="18"/>
      <c r="C47" s="18"/>
      <c r="D47" s="18"/>
      <c r="E47" s="32">
        <v>800</v>
      </c>
      <c r="F47" s="18"/>
      <c r="G47" s="18"/>
      <c r="H47" s="18"/>
      <c r="I47" s="18"/>
      <c r="J47" s="18"/>
      <c r="K47" s="18"/>
      <c r="L47" s="4"/>
      <c r="M47" s="4"/>
    </row>
    <row r="48" ht="17.25" customHeight="1" spans="1:14" x14ac:dyDescent="0.25">
      <c r="A48" s="17" t="s">
        <v>763</v>
      </c>
      <c r="B48" s="18"/>
      <c r="C48" s="18"/>
      <c r="D48" s="18"/>
      <c r="E48" s="32">
        <v>800</v>
      </c>
      <c r="F48" s="18"/>
      <c r="G48" s="18"/>
      <c r="H48" s="18"/>
      <c r="I48" s="18"/>
      <c r="J48" s="18"/>
      <c r="K48" s="18"/>
      <c r="L48" s="4"/>
      <c r="M48" s="4"/>
    </row>
    <row r="49" ht="17.25" customHeight="1" spans="1:14" x14ac:dyDescent="0.25">
      <c r="A49" s="108" t="s">
        <v>1797</v>
      </c>
      <c r="B49" s="109">
        <f>SUM(C39:C48)</f>
      </c>
      <c r="C49" s="109">
        <f>SUM(D39:D48)</f>
      </c>
      <c r="D49" s="109">
        <f>SUM(E39:E48)</f>
      </c>
      <c r="E49" s="109">
        <f>SUM(F39:F48)</f>
      </c>
      <c r="F49" s="109">
        <f>SUM(G39:G48)</f>
      </c>
      <c r="G49" s="109">
        <f>SUM(H39:H48)</f>
      </c>
      <c r="H49" s="109">
        <f>SUM(I39:I48)</f>
      </c>
      <c r="I49" s="237"/>
      <c r="J49" s="237"/>
      <c r="K49" s="109">
        <f>SUM(L39:L48)</f>
      </c>
      <c r="L49" s="4"/>
      <c r="M49" s="4"/>
    </row>
    <row r="50" ht="17.25" customHeight="1" spans="1:14" x14ac:dyDescent="0.25">
      <c r="A50" s="17" t="s">
        <v>448</v>
      </c>
      <c r="B50" s="18"/>
      <c r="C50" s="18"/>
      <c r="D50" s="18"/>
      <c r="E50" s="32">
        <v>800</v>
      </c>
      <c r="F50" s="18"/>
      <c r="G50" s="18"/>
      <c r="H50" s="18"/>
      <c r="I50" s="18"/>
      <c r="J50" s="18"/>
      <c r="K50" s="18"/>
      <c r="L50" s="4"/>
      <c r="M50" s="4"/>
    </row>
    <row r="51" ht="17.25" customHeight="1" spans="1:14" x14ac:dyDescent="0.25">
      <c r="A51" s="17" t="s">
        <v>1798</v>
      </c>
      <c r="B51" s="18"/>
      <c r="C51" s="32">
        <v>120</v>
      </c>
      <c r="D51" s="18"/>
      <c r="E51" s="18"/>
      <c r="F51" s="18"/>
      <c r="G51" s="32">
        <v>10</v>
      </c>
      <c r="H51" s="18"/>
      <c r="I51" s="18"/>
      <c r="J51" s="18"/>
      <c r="K51" s="18"/>
      <c r="L51" s="4"/>
      <c r="M51" s="4"/>
    </row>
    <row r="52" ht="17.25" customHeight="1" spans="1:14" x14ac:dyDescent="0.25">
      <c r="A52" s="17" t="s">
        <v>1339</v>
      </c>
      <c r="B52" s="18"/>
      <c r="C52" s="32">
        <v>42</v>
      </c>
      <c r="D52" s="18"/>
      <c r="E52" s="18"/>
      <c r="F52" s="18"/>
      <c r="G52" s="18"/>
      <c r="H52" s="18"/>
      <c r="I52" s="18"/>
      <c r="J52" s="18"/>
      <c r="K52" s="18"/>
      <c r="L52" s="4"/>
      <c r="M52" s="4"/>
    </row>
    <row r="53" ht="17.25" customHeight="1" spans="1:14" x14ac:dyDescent="0.25">
      <c r="A53" s="17" t="s">
        <v>765</v>
      </c>
      <c r="B53" s="18"/>
      <c r="C53" s="18"/>
      <c r="D53" s="18"/>
      <c r="E53" s="18"/>
      <c r="F53" s="32">
        <v>45</v>
      </c>
      <c r="G53" s="18"/>
      <c r="H53" s="18"/>
      <c r="I53" s="18"/>
      <c r="J53" s="18"/>
      <c r="K53" s="18"/>
      <c r="L53" s="4"/>
      <c r="M53" s="4"/>
    </row>
    <row r="54" ht="17.25" customHeight="1" spans="1:14" x14ac:dyDescent="0.25">
      <c r="A54" s="17">
        <v>43872</v>
      </c>
      <c r="B54" s="36"/>
      <c r="C54" s="32">
        <v>70</v>
      </c>
      <c r="D54" s="32">
        <v>100</v>
      </c>
      <c r="E54" s="32">
        <v>50</v>
      </c>
      <c r="F54" s="36"/>
      <c r="G54" s="36"/>
      <c r="H54" s="32">
        <v>150</v>
      </c>
      <c r="I54" s="32">
        <v>30</v>
      </c>
      <c r="J54" s="18"/>
      <c r="K54" s="36"/>
      <c r="L54" s="33"/>
      <c r="M54" s="33"/>
    </row>
    <row r="55" ht="17.25" customHeight="1" spans="1:14" x14ac:dyDescent="0.25">
      <c r="A55" s="17">
        <v>43901</v>
      </c>
      <c r="B55" s="36"/>
      <c r="C55" s="32">
        <v>121</v>
      </c>
      <c r="D55" s="32">
        <v>200</v>
      </c>
      <c r="E55" s="18"/>
      <c r="F55" s="36"/>
      <c r="G55" s="36"/>
      <c r="H55" s="18"/>
      <c r="I55" s="18"/>
      <c r="J55" s="18"/>
      <c r="K55" s="36"/>
      <c r="L55" s="33"/>
      <c r="M55" s="33"/>
    </row>
    <row r="56" ht="17.25" customHeight="1" spans="1:14" x14ac:dyDescent="0.25">
      <c r="A56" s="17">
        <v>43901</v>
      </c>
      <c r="B56" s="36"/>
      <c r="C56" s="18"/>
      <c r="D56" s="18"/>
      <c r="E56" s="32">
        <v>540</v>
      </c>
      <c r="F56" s="36"/>
      <c r="G56" s="36"/>
      <c r="H56" s="32">
        <v>140</v>
      </c>
      <c r="I56" s="18"/>
      <c r="J56" s="32">
        <v>90</v>
      </c>
      <c r="K56" s="36"/>
      <c r="L56" s="33"/>
      <c r="M56" s="33"/>
    </row>
    <row r="57" ht="17.25" customHeight="1" spans="1:14" x14ac:dyDescent="0.25">
      <c r="A57" s="17">
        <v>44023</v>
      </c>
      <c r="B57" s="36"/>
      <c r="C57" s="32">
        <v>84</v>
      </c>
      <c r="D57" s="32">
        <v>200</v>
      </c>
      <c r="E57" s="88">
        <v>100</v>
      </c>
      <c r="F57" s="36"/>
      <c r="G57" s="36"/>
      <c r="H57" s="32">
        <v>140</v>
      </c>
      <c r="I57" s="36"/>
      <c r="J57" s="32">
        <v>50</v>
      </c>
      <c r="K57" s="36"/>
      <c r="L57" s="33"/>
      <c r="M57" s="4"/>
    </row>
    <row r="58" ht="17.25" customHeight="1" spans="1:14" x14ac:dyDescent="0.25">
      <c r="A58" s="17">
        <v>44023</v>
      </c>
      <c r="B58" s="36"/>
      <c r="C58" s="32">
        <v>80</v>
      </c>
      <c r="D58" s="32">
        <v>170</v>
      </c>
      <c r="E58" s="88">
        <v>150</v>
      </c>
      <c r="F58" s="36"/>
      <c r="G58" s="36"/>
      <c r="H58" s="18"/>
      <c r="I58" s="32">
        <v>40</v>
      </c>
      <c r="J58" s="18"/>
      <c r="K58" s="36"/>
      <c r="L58" s="33"/>
      <c r="M58" s="4"/>
    </row>
    <row r="59" ht="17.25" customHeight="1" spans="1:14" x14ac:dyDescent="0.25">
      <c r="A59" s="17">
        <v>44085</v>
      </c>
      <c r="B59" s="36"/>
      <c r="C59" s="18"/>
      <c r="D59" s="32">
        <v>438</v>
      </c>
      <c r="E59" s="18"/>
      <c r="F59" s="36"/>
      <c r="G59" s="36"/>
      <c r="H59" s="18"/>
      <c r="I59" s="32">
        <v>30</v>
      </c>
      <c r="J59" s="18"/>
      <c r="K59" s="36"/>
      <c r="L59" s="33"/>
      <c r="M59" s="4"/>
    </row>
    <row r="60" ht="17.25" customHeight="1" spans="1:14" x14ac:dyDescent="0.25">
      <c r="A60" s="17">
        <v>44085</v>
      </c>
      <c r="B60" s="36"/>
      <c r="C60" s="18"/>
      <c r="D60" s="18"/>
      <c r="E60" s="88">
        <v>-250</v>
      </c>
      <c r="F60" s="36"/>
      <c r="G60" s="36"/>
      <c r="H60" s="18"/>
      <c r="I60" s="18"/>
      <c r="J60" s="18"/>
      <c r="K60" s="36"/>
      <c r="L60" s="33"/>
      <c r="M60" s="4"/>
    </row>
    <row r="61" ht="17.25" customHeight="1" spans="1:14" x14ac:dyDescent="0.25">
      <c r="A61" s="17" t="s">
        <v>95</v>
      </c>
      <c r="B61" s="18"/>
      <c r="C61" s="18"/>
      <c r="D61" s="32">
        <v>150</v>
      </c>
      <c r="E61" s="32">
        <v>250</v>
      </c>
      <c r="F61" s="18"/>
      <c r="G61" s="32">
        <v>50</v>
      </c>
      <c r="H61" s="18"/>
      <c r="I61" s="32">
        <v>84</v>
      </c>
      <c r="J61" s="18"/>
      <c r="K61" s="32">
        <v>400</v>
      </c>
      <c r="L61" s="4"/>
      <c r="M61" s="4"/>
    </row>
    <row r="62" ht="17.25" customHeight="1" spans="1:14" x14ac:dyDescent="0.25">
      <c r="A62" s="17" t="s">
        <v>95</v>
      </c>
      <c r="B62" s="18"/>
      <c r="C62" s="32">
        <v>85</v>
      </c>
      <c r="D62" s="32">
        <v>150</v>
      </c>
      <c r="E62" s="18"/>
      <c r="F62" s="18"/>
      <c r="G62" s="18"/>
      <c r="H62" s="32">
        <v>250</v>
      </c>
      <c r="I62" s="18"/>
      <c r="J62" s="18"/>
      <c r="K62" s="32">
        <v>400</v>
      </c>
      <c r="L62" s="4"/>
      <c r="M62" s="4"/>
    </row>
    <row r="63" ht="17.25" customHeight="1" spans="1:14" x14ac:dyDescent="0.25">
      <c r="A63" s="17" t="s">
        <v>95</v>
      </c>
      <c r="B63" s="18"/>
      <c r="C63" s="32">
        <v>84</v>
      </c>
      <c r="D63" s="32">
        <v>150</v>
      </c>
      <c r="E63" s="32">
        <v>150</v>
      </c>
      <c r="F63" s="18"/>
      <c r="G63" s="18"/>
      <c r="H63" s="32">
        <v>150</v>
      </c>
      <c r="I63" s="18"/>
      <c r="J63" s="18"/>
      <c r="K63" s="32">
        <v>200</v>
      </c>
      <c r="L63" s="4"/>
      <c r="M63" s="4"/>
    </row>
    <row r="64" ht="17.25" customHeight="1" spans="1:14" x14ac:dyDescent="0.25">
      <c r="A64" s="17" t="s">
        <v>95</v>
      </c>
      <c r="B64" s="18"/>
      <c r="C64" s="32">
        <v>85</v>
      </c>
      <c r="D64" s="32">
        <v>150</v>
      </c>
      <c r="E64" s="32">
        <v>150</v>
      </c>
      <c r="F64" s="18"/>
      <c r="G64" s="18"/>
      <c r="H64" s="32">
        <v>150</v>
      </c>
      <c r="I64" s="18"/>
      <c r="J64" s="18"/>
      <c r="K64" s="32">
        <v>200</v>
      </c>
      <c r="L64" s="4"/>
      <c r="M64" s="4"/>
    </row>
    <row r="65" ht="17.25" customHeight="1" spans="1:14" x14ac:dyDescent="0.25">
      <c r="A65" s="17" t="s">
        <v>1799</v>
      </c>
      <c r="B65" s="18"/>
      <c r="C65" s="18"/>
      <c r="D65" s="18"/>
      <c r="E65" s="18"/>
      <c r="F65" s="18"/>
      <c r="G65" s="18"/>
      <c r="H65" s="32">
        <v>800</v>
      </c>
      <c r="I65" s="18"/>
      <c r="J65" s="18"/>
      <c r="K65" s="18"/>
      <c r="L65" s="4"/>
      <c r="M65" s="4"/>
    </row>
    <row r="66" ht="17.25" customHeight="1" spans="1:14" x14ac:dyDescent="0.25">
      <c r="A66" s="17" t="s">
        <v>571</v>
      </c>
      <c r="B66" s="18"/>
      <c r="C66" s="18"/>
      <c r="D66" s="18"/>
      <c r="E66" s="32">
        <v>400</v>
      </c>
      <c r="F66" s="18"/>
      <c r="G66" s="18"/>
      <c r="H66" s="32">
        <v>400</v>
      </c>
      <c r="I66" s="18"/>
      <c r="J66" s="18"/>
      <c r="K66" s="18"/>
      <c r="L66" s="4"/>
      <c r="M66" s="4"/>
    </row>
    <row r="67" ht="17.25" customHeight="1" spans="1:14" x14ac:dyDescent="0.25">
      <c r="A67" s="17" t="s">
        <v>571</v>
      </c>
      <c r="B67" s="18"/>
      <c r="C67" s="32">
        <v>97</v>
      </c>
      <c r="D67" s="32">
        <v>100</v>
      </c>
      <c r="E67" s="32">
        <v>18</v>
      </c>
      <c r="F67" s="18"/>
      <c r="G67" s="18"/>
      <c r="H67" s="18"/>
      <c r="I67" s="18"/>
      <c r="J67" s="18"/>
      <c r="K67" s="18"/>
      <c r="L67" s="4"/>
      <c r="M67" s="4"/>
    </row>
    <row r="68" ht="17.25" customHeight="1" spans="1:14" x14ac:dyDescent="0.25">
      <c r="A68" s="17" t="s">
        <v>451</v>
      </c>
      <c r="B68" s="18"/>
      <c r="C68" s="32">
        <v>100</v>
      </c>
      <c r="D68" s="32">
        <v>300</v>
      </c>
      <c r="E68" s="18"/>
      <c r="F68" s="18"/>
      <c r="G68" s="18"/>
      <c r="H68" s="18"/>
      <c r="I68" s="18"/>
      <c r="J68" s="18"/>
      <c r="K68" s="32">
        <v>240</v>
      </c>
      <c r="L68" s="4"/>
      <c r="M68" s="4"/>
    </row>
    <row r="69" ht="17.25" customHeight="1" spans="1:14" x14ac:dyDescent="0.25">
      <c r="A69" s="17" t="s">
        <v>451</v>
      </c>
      <c r="B69" s="36"/>
      <c r="C69" s="36"/>
      <c r="D69" s="36"/>
      <c r="E69" s="32">
        <v>484</v>
      </c>
      <c r="F69" s="32">
        <v>50</v>
      </c>
      <c r="G69" s="32">
        <v>100</v>
      </c>
      <c r="H69" s="32">
        <v>162</v>
      </c>
      <c r="I69" s="36"/>
      <c r="J69" s="36"/>
      <c r="K69" s="36"/>
      <c r="L69" s="4"/>
      <c r="M69" s="4"/>
    </row>
    <row r="70" ht="17.25" customHeight="1" spans="1:14" x14ac:dyDescent="0.25">
      <c r="A70" s="17" t="s">
        <v>451</v>
      </c>
      <c r="B70" s="18"/>
      <c r="C70" s="32">
        <v>312</v>
      </c>
      <c r="D70" s="32">
        <v>250</v>
      </c>
      <c r="E70" s="32">
        <v>400</v>
      </c>
      <c r="F70" s="18"/>
      <c r="G70" s="18"/>
      <c r="H70" s="18"/>
      <c r="I70" s="32">
        <v>95</v>
      </c>
      <c r="J70" s="18"/>
      <c r="K70" s="18"/>
      <c r="L70" s="4"/>
      <c r="M70" s="4"/>
    </row>
    <row r="71" ht="17.25" customHeight="1" spans="1:14" x14ac:dyDescent="0.25">
      <c r="A71" s="17" t="s">
        <v>769</v>
      </c>
      <c r="B71" s="18"/>
      <c r="C71" s="18"/>
      <c r="D71" s="18"/>
      <c r="E71" s="18"/>
      <c r="F71" s="32">
        <v>140</v>
      </c>
      <c r="G71" s="18"/>
      <c r="H71" s="18"/>
      <c r="I71" s="18"/>
      <c r="J71" s="18"/>
      <c r="K71" s="18"/>
      <c r="L71" s="4"/>
      <c r="M71" s="4"/>
    </row>
    <row r="72" ht="17.25" customHeight="1" spans="1:14" x14ac:dyDescent="0.25">
      <c r="A72" s="17" t="s">
        <v>769</v>
      </c>
      <c r="B72" s="18"/>
      <c r="C72" s="18"/>
      <c r="D72" s="18"/>
      <c r="E72" s="18"/>
      <c r="F72" s="32">
        <v>140</v>
      </c>
      <c r="G72" s="18"/>
      <c r="H72" s="18"/>
      <c r="I72" s="18"/>
      <c r="J72" s="18"/>
      <c r="K72" s="18"/>
      <c r="L72" s="4"/>
      <c r="M72" s="4"/>
    </row>
    <row r="73" ht="17.25" customHeight="1" spans="1:14" x14ac:dyDescent="0.25">
      <c r="A73" s="108" t="s">
        <v>1800</v>
      </c>
      <c r="B73" s="109">
        <f>SUM(C49:C72)</f>
      </c>
      <c r="C73" s="109">
        <f>SUM(D49:D72)</f>
      </c>
      <c r="D73" s="109">
        <f>SUM(E49:E72)</f>
      </c>
      <c r="E73" s="109">
        <f>SUM(F49:F72)</f>
      </c>
      <c r="F73" s="109">
        <f>SUM(G49:G72)</f>
      </c>
      <c r="G73" s="109">
        <f>SUM(H49:H72)</f>
      </c>
      <c r="H73" s="109">
        <f>SUM(I49:I72)</f>
      </c>
      <c r="I73" s="109">
        <f>SUM(J49:J72)</f>
      </c>
      <c r="J73" s="109">
        <f>SUM(K49:K72)</f>
      </c>
      <c r="K73" s="109">
        <f>SUM(L49:L72)</f>
      </c>
      <c r="L73" s="4"/>
      <c r="M73" s="4"/>
    </row>
    <row r="74" ht="17.25" customHeight="1" spans="1:14" x14ac:dyDescent="0.25">
      <c r="A74" s="17" t="s">
        <v>1801</v>
      </c>
      <c r="B74" s="18"/>
      <c r="C74" s="18"/>
      <c r="D74" s="32">
        <v>-220</v>
      </c>
      <c r="E74" s="32">
        <v>-323</v>
      </c>
      <c r="F74" s="18"/>
      <c r="G74" s="18"/>
      <c r="H74" s="32">
        <v>-142</v>
      </c>
      <c r="I74" s="18"/>
      <c r="J74" s="18"/>
      <c r="K74" s="18"/>
      <c r="L74" s="4"/>
      <c r="M74" s="4"/>
    </row>
    <row r="75" ht="17.25" customHeight="1" spans="1:14" x14ac:dyDescent="0.25">
      <c r="A75" s="17" t="s">
        <v>1801</v>
      </c>
      <c r="B75" s="18"/>
      <c r="C75" s="18"/>
      <c r="D75" s="18"/>
      <c r="E75" s="18"/>
      <c r="F75" s="18"/>
      <c r="G75" s="18"/>
      <c r="H75" s="32">
        <v>-700</v>
      </c>
      <c r="I75" s="18"/>
      <c r="J75" s="18"/>
      <c r="K75" s="18"/>
      <c r="L75" s="4"/>
      <c r="M75" s="4"/>
    </row>
    <row r="76" ht="17.25" customHeight="1" spans="1:14" x14ac:dyDescent="0.25">
      <c r="A76" s="17" t="s">
        <v>1801</v>
      </c>
      <c r="B76" s="18"/>
      <c r="C76" s="18"/>
      <c r="D76" s="18"/>
      <c r="E76" s="32">
        <v>-870</v>
      </c>
      <c r="F76" s="18"/>
      <c r="G76" s="18"/>
      <c r="H76" s="18"/>
      <c r="I76" s="18"/>
      <c r="J76" s="18"/>
      <c r="K76" s="18"/>
      <c r="L76" s="4"/>
      <c r="M76" s="4"/>
    </row>
    <row r="77" ht="17.25" customHeight="1" spans="1:14" x14ac:dyDescent="0.25">
      <c r="A77" s="17" t="s">
        <v>1373</v>
      </c>
      <c r="B77" s="18"/>
      <c r="C77" s="18"/>
      <c r="D77" s="18"/>
      <c r="E77" s="32">
        <v>-202</v>
      </c>
      <c r="F77" s="32">
        <v>-40</v>
      </c>
      <c r="G77" s="18"/>
      <c r="H77" s="32">
        <v>-180</v>
      </c>
      <c r="I77" s="18"/>
      <c r="J77" s="18"/>
      <c r="K77" s="18"/>
      <c r="L77" s="4"/>
      <c r="M77" s="4"/>
    </row>
    <row r="78" ht="17.25" customHeight="1" spans="1:14" x14ac:dyDescent="0.25">
      <c r="A78" s="17" t="s">
        <v>1373</v>
      </c>
      <c r="B78" s="18"/>
      <c r="C78" s="18"/>
      <c r="D78" s="18"/>
      <c r="E78" s="32">
        <v>-600</v>
      </c>
      <c r="F78" s="18"/>
      <c r="G78" s="18"/>
      <c r="H78" s="32">
        <v>-150</v>
      </c>
      <c r="I78" s="18"/>
      <c r="J78" s="18"/>
      <c r="K78" s="18"/>
      <c r="L78" s="4"/>
      <c r="M78" s="4"/>
    </row>
    <row r="79" ht="17.25" customHeight="1" spans="1:14" x14ac:dyDescent="0.25">
      <c r="A79" s="17" t="s">
        <v>1373</v>
      </c>
      <c r="B79" s="18"/>
      <c r="C79" s="18"/>
      <c r="D79" s="18"/>
      <c r="E79" s="32">
        <v>-700</v>
      </c>
      <c r="F79" s="18"/>
      <c r="G79" s="18"/>
      <c r="H79" s="18"/>
      <c r="I79" s="18"/>
      <c r="J79" s="18"/>
      <c r="K79" s="18"/>
      <c r="L79" s="4"/>
      <c r="M79" s="4"/>
    </row>
    <row r="80" ht="17.25" customHeight="1" spans="1:14" x14ac:dyDescent="0.25">
      <c r="A80" s="17">
        <v>43842</v>
      </c>
      <c r="B80" s="18"/>
      <c r="C80" s="32">
        <v>-104</v>
      </c>
      <c r="D80" s="18"/>
      <c r="E80" s="18"/>
      <c r="F80" s="32">
        <v>-17</v>
      </c>
      <c r="G80" s="18"/>
      <c r="H80" s="18"/>
      <c r="I80" s="18"/>
      <c r="J80" s="18"/>
      <c r="K80" s="18"/>
      <c r="L80" s="4"/>
      <c r="M80" s="4"/>
    </row>
    <row r="81" ht="17.25" customHeight="1" spans="1:14" x14ac:dyDescent="0.25">
      <c r="A81" s="17">
        <v>43842</v>
      </c>
      <c r="B81" s="18"/>
      <c r="C81" s="32">
        <v>-119</v>
      </c>
      <c r="D81" s="18"/>
      <c r="E81" s="18"/>
      <c r="F81" s="18"/>
      <c r="G81" s="18"/>
      <c r="H81" s="18"/>
      <c r="I81" s="18"/>
      <c r="J81" s="18"/>
      <c r="K81" s="18"/>
      <c r="L81" s="4"/>
      <c r="M81" s="4"/>
    </row>
    <row r="82" ht="17.25" customHeight="1" spans="1:14" x14ac:dyDescent="0.25">
      <c r="A82" s="17">
        <v>43873</v>
      </c>
      <c r="B82" s="18"/>
      <c r="C82" s="18"/>
      <c r="D82" s="32">
        <v>-674</v>
      </c>
      <c r="E82" s="32">
        <v>-21</v>
      </c>
      <c r="F82" s="18"/>
      <c r="G82" s="18"/>
      <c r="H82" s="32">
        <v>-25</v>
      </c>
      <c r="I82" s="18"/>
      <c r="J82" s="18"/>
      <c r="K82" s="18"/>
      <c r="L82" s="4"/>
      <c r="M82" s="4"/>
    </row>
    <row r="83" ht="17.25" customHeight="1" spans="1:14" x14ac:dyDescent="0.25">
      <c r="A83" s="17">
        <v>43873</v>
      </c>
      <c r="B83" s="18"/>
      <c r="C83" s="32">
        <v>-65</v>
      </c>
      <c r="D83" s="32">
        <v>-30</v>
      </c>
      <c r="E83" s="18"/>
      <c r="F83" s="18"/>
      <c r="G83" s="32">
        <v>-100</v>
      </c>
      <c r="H83" s="18"/>
      <c r="I83" s="18"/>
      <c r="J83" s="18"/>
      <c r="K83" s="32">
        <v>-430</v>
      </c>
      <c r="L83" s="4"/>
      <c r="M83" s="4"/>
    </row>
    <row r="84" ht="17.25" customHeight="1" spans="1:14" x14ac:dyDescent="0.25">
      <c r="A84" s="17">
        <v>44055</v>
      </c>
      <c r="B84" s="18"/>
      <c r="C84" s="18"/>
      <c r="D84" s="32">
        <v>-300</v>
      </c>
      <c r="E84" s="18"/>
      <c r="F84" s="18"/>
      <c r="G84" s="18"/>
      <c r="H84" s="32">
        <v>-595</v>
      </c>
      <c r="I84" s="18"/>
      <c r="J84" s="18"/>
      <c r="K84" s="18"/>
      <c r="L84" s="4"/>
      <c r="M84" s="4"/>
    </row>
    <row r="85" ht="17.25" customHeight="1" spans="1:14" x14ac:dyDescent="0.25">
      <c r="A85" s="17">
        <v>44055</v>
      </c>
      <c r="B85" s="18"/>
      <c r="C85" s="18"/>
      <c r="D85" s="32">
        <v>-170</v>
      </c>
      <c r="E85" s="32">
        <v>-250</v>
      </c>
      <c r="F85" s="32">
        <v>-82</v>
      </c>
      <c r="G85" s="18"/>
      <c r="H85" s="18"/>
      <c r="I85" s="18"/>
      <c r="J85" s="18"/>
      <c r="K85" s="32">
        <v>-10</v>
      </c>
      <c r="L85" s="4"/>
      <c r="M85" s="4"/>
    </row>
    <row r="86" ht="17.25" customHeight="1" spans="1:14" x14ac:dyDescent="0.25">
      <c r="A86" s="17">
        <v>44147</v>
      </c>
      <c r="B86" s="36"/>
      <c r="C86" s="32">
        <v>-84</v>
      </c>
      <c r="D86" s="32">
        <v>-110</v>
      </c>
      <c r="E86" s="32">
        <v>-100</v>
      </c>
      <c r="F86" s="32">
        <v>-18</v>
      </c>
      <c r="G86" s="36"/>
      <c r="H86" s="36"/>
      <c r="I86" s="32">
        <v>-18</v>
      </c>
      <c r="J86" s="36"/>
      <c r="K86" s="32">
        <v>-10</v>
      </c>
      <c r="L86" s="33"/>
      <c r="M86" s="4"/>
    </row>
    <row r="87" ht="17.25" customHeight="1" spans="1:14" x14ac:dyDescent="0.25">
      <c r="A87" s="17" t="s">
        <v>1452</v>
      </c>
      <c r="B87" s="18"/>
      <c r="C87" s="32">
        <v>-101</v>
      </c>
      <c r="D87" s="18"/>
      <c r="E87" s="18"/>
      <c r="F87" s="18"/>
      <c r="G87" s="18"/>
      <c r="H87" s="18"/>
      <c r="I87" s="18"/>
      <c r="J87" s="18"/>
      <c r="K87" s="32">
        <v>-10</v>
      </c>
      <c r="L87" s="4"/>
      <c r="M87" s="4"/>
    </row>
    <row r="88" ht="17.25" customHeight="1" spans="1:14" x14ac:dyDescent="0.25">
      <c r="A88" s="17" t="s">
        <v>1802</v>
      </c>
      <c r="B88" s="18"/>
      <c r="C88" s="32">
        <v>-101</v>
      </c>
      <c r="D88" s="32">
        <v>-200</v>
      </c>
      <c r="E88" s="18"/>
      <c r="F88" s="18"/>
      <c r="G88" s="32">
        <v>-32</v>
      </c>
      <c r="H88" s="18"/>
      <c r="I88" s="18"/>
      <c r="J88" s="18"/>
      <c r="K88" s="32">
        <v>-10</v>
      </c>
      <c r="L88" s="4"/>
      <c r="M88" s="4"/>
    </row>
    <row r="89" ht="17.25" customHeight="1" spans="1:14" x14ac:dyDescent="0.25">
      <c r="A89" s="108" t="s">
        <v>1803</v>
      </c>
      <c r="B89" s="109">
        <f>SUM(C73:C88)</f>
      </c>
      <c r="C89" s="109">
        <f>SUM(D73:D88)</f>
      </c>
      <c r="D89" s="109">
        <f>SUM(E73:E88)</f>
      </c>
      <c r="E89" s="109">
        <f>SUM(F73:F88)</f>
      </c>
      <c r="F89" s="109">
        <f>SUM(G73:G88)</f>
      </c>
      <c r="G89" s="109">
        <f>SUM(H73:H88)</f>
      </c>
      <c r="H89" s="109">
        <f>SUM(I73:I88)</f>
      </c>
      <c r="I89" s="109">
        <f>SUM(J73:J88)</f>
      </c>
      <c r="J89" s="109">
        <f>SUM(K73:K88)</f>
      </c>
      <c r="K89" s="109">
        <f>SUM(L73:L88)</f>
      </c>
      <c r="L89" s="4"/>
      <c r="M89" s="4"/>
    </row>
    <row r="90" ht="17.25" customHeight="1" spans="1:14" x14ac:dyDescent="0.25">
      <c r="A90" s="17" t="s">
        <v>1804</v>
      </c>
      <c r="B90" s="36"/>
      <c r="C90" s="32">
        <v>-70</v>
      </c>
      <c r="D90" s="32">
        <v>-200</v>
      </c>
      <c r="E90" s="36"/>
      <c r="F90" s="32">
        <v>-16</v>
      </c>
      <c r="G90" s="32">
        <v>-60</v>
      </c>
      <c r="H90" s="36"/>
      <c r="I90" s="36"/>
      <c r="J90" s="36"/>
      <c r="K90" s="36"/>
      <c r="L90" s="33"/>
      <c r="M90" s="4"/>
    </row>
    <row r="91" ht="17.25" customHeight="1" spans="1:14" x14ac:dyDescent="0.25">
      <c r="A91" s="17" t="s">
        <v>770</v>
      </c>
      <c r="B91" s="18"/>
      <c r="C91" s="32">
        <v>-92</v>
      </c>
      <c r="D91" s="18"/>
      <c r="E91" s="32">
        <v>-214</v>
      </c>
      <c r="F91" s="32">
        <v>-5</v>
      </c>
      <c r="G91" s="18"/>
      <c r="H91" s="18"/>
      <c r="I91" s="32">
        <v>-9</v>
      </c>
      <c r="J91" s="18"/>
      <c r="K91" s="18"/>
      <c r="L91" s="4"/>
      <c r="M91" s="4"/>
    </row>
    <row r="92" ht="17.25" customHeight="1" spans="1:14" x14ac:dyDescent="0.25">
      <c r="A92" s="17" t="s">
        <v>1805</v>
      </c>
      <c r="B92" s="18"/>
      <c r="C92" s="32">
        <v>-45</v>
      </c>
      <c r="D92" s="18"/>
      <c r="E92" s="18"/>
      <c r="F92" s="18"/>
      <c r="G92" s="18"/>
      <c r="H92" s="18"/>
      <c r="I92" s="32">
        <v>-76</v>
      </c>
      <c r="J92" s="18"/>
      <c r="K92" s="32">
        <v>-1</v>
      </c>
      <c r="L92" s="4"/>
      <c r="M92" s="4"/>
    </row>
    <row r="93" ht="17.25" customHeight="1" spans="1:14" x14ac:dyDescent="0.25">
      <c r="A93" s="17" t="s">
        <v>1806</v>
      </c>
      <c r="B93" s="18"/>
      <c r="C93" s="32">
        <v>-53</v>
      </c>
      <c r="D93" s="18"/>
      <c r="E93" s="32">
        <v>-110</v>
      </c>
      <c r="F93" s="18"/>
      <c r="G93" s="18"/>
      <c r="H93" s="18"/>
      <c r="I93" s="32">
        <v>-65</v>
      </c>
      <c r="J93" s="18"/>
      <c r="K93" s="18"/>
      <c r="L93" s="4"/>
      <c r="M93" s="4"/>
    </row>
    <row r="94" ht="17.25" customHeight="1" spans="1:14" x14ac:dyDescent="0.25">
      <c r="A94" s="17">
        <v>44287</v>
      </c>
      <c r="B94" s="18"/>
      <c r="C94" s="18"/>
      <c r="D94" s="18"/>
      <c r="E94" s="32">
        <v>-800</v>
      </c>
      <c r="F94" s="18"/>
      <c r="G94" s="18"/>
      <c r="H94" s="18"/>
      <c r="I94" s="18"/>
      <c r="J94" s="18"/>
      <c r="K94" s="18"/>
      <c r="L94" s="4"/>
      <c r="M94" s="4"/>
    </row>
    <row r="95" ht="17.25" customHeight="1" spans="1:14" x14ac:dyDescent="0.25">
      <c r="A95" s="17">
        <v>44317</v>
      </c>
      <c r="B95" s="18"/>
      <c r="C95" s="18"/>
      <c r="D95" s="32">
        <v>-67</v>
      </c>
      <c r="E95" s="32">
        <v>-563</v>
      </c>
      <c r="F95" s="18"/>
      <c r="G95" s="32">
        <v>-78</v>
      </c>
      <c r="H95" s="18"/>
      <c r="I95" s="18"/>
      <c r="J95" s="18"/>
      <c r="K95" s="32">
        <v>-770</v>
      </c>
      <c r="L95" s="4"/>
      <c r="M95" s="4"/>
    </row>
    <row r="96" ht="17.25" customHeight="1" spans="1:14" x14ac:dyDescent="0.25">
      <c r="A96" s="17">
        <v>44317</v>
      </c>
      <c r="B96" s="18"/>
      <c r="C96" s="32">
        <v>-69</v>
      </c>
      <c r="D96" s="32">
        <v>-249</v>
      </c>
      <c r="E96" s="18"/>
      <c r="F96" s="18"/>
      <c r="G96" s="32">
        <v>-57</v>
      </c>
      <c r="H96" s="18"/>
      <c r="I96" s="32">
        <v>-16</v>
      </c>
      <c r="J96" s="18"/>
      <c r="K96" s="18"/>
      <c r="L96" s="4"/>
      <c r="M96" s="4"/>
    </row>
    <row r="97" ht="17.25" customHeight="1" spans="1:14" x14ac:dyDescent="0.25">
      <c r="A97" s="17">
        <v>44348</v>
      </c>
      <c r="B97" s="18"/>
      <c r="C97" s="18"/>
      <c r="D97" s="32">
        <v>-210</v>
      </c>
      <c r="E97" s="32">
        <v>-70</v>
      </c>
      <c r="F97" s="32">
        <v>-83</v>
      </c>
      <c r="G97" s="32">
        <v>-65</v>
      </c>
      <c r="H97" s="18"/>
      <c r="I97" s="18"/>
      <c r="J97" s="18"/>
      <c r="K97" s="18"/>
      <c r="L97" s="4"/>
      <c r="M97" s="4"/>
    </row>
    <row r="98" ht="17.25" customHeight="1" spans="1:14" x14ac:dyDescent="0.25">
      <c r="A98" s="17">
        <v>44348</v>
      </c>
      <c r="B98" s="18"/>
      <c r="C98" s="32">
        <v>-46</v>
      </c>
      <c r="D98" s="32">
        <v>-260</v>
      </c>
      <c r="E98" s="18"/>
      <c r="F98" s="18"/>
      <c r="G98" s="32">
        <v>-10</v>
      </c>
      <c r="H98" s="18"/>
      <c r="I98" s="32">
        <v>-20</v>
      </c>
      <c r="J98" s="32">
        <v>-16</v>
      </c>
      <c r="K98" s="18"/>
      <c r="L98" s="4"/>
      <c r="M98" s="4"/>
    </row>
    <row r="99" ht="17.25" customHeight="1" spans="1:14" x14ac:dyDescent="0.25">
      <c r="A99" s="85" t="s">
        <v>1807</v>
      </c>
      <c r="B99" s="18"/>
      <c r="C99" s="18"/>
      <c r="D99" s="18"/>
      <c r="E99" s="32">
        <v>-30</v>
      </c>
      <c r="F99" s="32">
        <v>-164</v>
      </c>
      <c r="G99" s="18"/>
      <c r="H99" s="18"/>
      <c r="I99" s="18"/>
      <c r="J99" s="18"/>
      <c r="K99" s="18"/>
      <c r="L99" s="4"/>
      <c r="M99" s="4"/>
    </row>
    <row r="100" ht="17.25" customHeight="1" spans="1:14" x14ac:dyDescent="0.25">
      <c r="A100" s="17" t="s">
        <v>560</v>
      </c>
      <c r="B100" s="18"/>
      <c r="C100" s="32">
        <v>-68</v>
      </c>
      <c r="D100" s="18"/>
      <c r="E100" s="18"/>
      <c r="F100" s="32">
        <v>-32</v>
      </c>
      <c r="G100" s="18"/>
      <c r="H100" s="18"/>
      <c r="I100" s="18"/>
      <c r="J100" s="32">
        <v>-74</v>
      </c>
      <c r="K100" s="18"/>
      <c r="L100" s="4"/>
      <c r="M100" s="4"/>
    </row>
    <row r="101" ht="17.25" customHeight="1" spans="1:14" x14ac:dyDescent="0.25">
      <c r="A101" s="17" t="s">
        <v>1808</v>
      </c>
      <c r="B101" s="18"/>
      <c r="C101" s="32">
        <v>-65</v>
      </c>
      <c r="D101" s="32">
        <v>-132</v>
      </c>
      <c r="E101" s="18"/>
      <c r="F101" s="32">
        <v>-28</v>
      </c>
      <c r="G101" s="32">
        <v>-36</v>
      </c>
      <c r="H101" s="18"/>
      <c r="I101" s="18"/>
      <c r="J101" s="18"/>
      <c r="K101" s="18"/>
      <c r="L101" s="4"/>
      <c r="M101" s="4"/>
    </row>
    <row r="102" ht="17.25" customHeight="1" spans="1:14" x14ac:dyDescent="0.25">
      <c r="A102" s="17" t="s">
        <v>96</v>
      </c>
      <c r="B102" s="18"/>
      <c r="C102" s="32">
        <v>-20</v>
      </c>
      <c r="D102" s="32">
        <v>-80</v>
      </c>
      <c r="E102" s="18"/>
      <c r="F102" s="18"/>
      <c r="G102" s="32">
        <v>-50</v>
      </c>
      <c r="H102" s="18"/>
      <c r="I102" s="18"/>
      <c r="J102" s="18"/>
      <c r="K102" s="18"/>
      <c r="L102" s="4"/>
      <c r="M102" s="4"/>
    </row>
    <row r="103" ht="17.25" customHeight="1" spans="1:14" x14ac:dyDescent="0.25">
      <c r="A103" s="108" t="s">
        <v>1809</v>
      </c>
      <c r="B103" s="109">
        <f>SUM(C89:C102)</f>
      </c>
      <c r="C103" s="109">
        <f>SUM(D89:D102)</f>
      </c>
      <c r="D103" s="109">
        <f>SUM(E89:E102)</f>
      </c>
      <c r="E103" s="109">
        <f>SUM(F89:F102)</f>
      </c>
      <c r="F103" s="109">
        <f>SUM(G89:G102)</f>
      </c>
      <c r="G103" s="109">
        <f>SUM(H89:H102)</f>
      </c>
      <c r="H103" s="109">
        <f>SUM(I89:I102)</f>
      </c>
      <c r="I103" s="109">
        <f>SUM(J89:J102)</f>
      </c>
      <c r="J103" s="109">
        <f>SUM(K89:K102)</f>
      </c>
      <c r="K103" s="109">
        <f>SUM(L89:L102)</f>
      </c>
      <c r="L103" s="4"/>
      <c r="M103" s="4"/>
    </row>
    <row r="104" ht="17.25" customHeight="1" spans="1:14" x14ac:dyDescent="0.25">
      <c r="A104" s="17" t="s">
        <v>1810</v>
      </c>
      <c r="B104" s="36"/>
      <c r="C104" s="32">
        <v>-26</v>
      </c>
      <c r="D104" s="36"/>
      <c r="E104" s="36"/>
      <c r="F104" s="32">
        <v>-54</v>
      </c>
      <c r="G104" s="36"/>
      <c r="H104" s="36"/>
      <c r="I104" s="32">
        <v>-57</v>
      </c>
      <c r="J104" s="36"/>
      <c r="K104" s="36"/>
      <c r="L104" s="33"/>
      <c r="M104" s="4"/>
    </row>
    <row r="105" ht="17.25" customHeight="1" spans="1:14" x14ac:dyDescent="0.25">
      <c r="A105" s="17" t="s">
        <v>1811</v>
      </c>
      <c r="B105" s="36"/>
      <c r="C105" s="32">
        <v>-60</v>
      </c>
      <c r="D105" s="32">
        <v>-50</v>
      </c>
      <c r="E105" s="36"/>
      <c r="F105" s="36"/>
      <c r="G105" s="32">
        <v>-50</v>
      </c>
      <c r="H105" s="36"/>
      <c r="I105" s="36"/>
      <c r="J105" s="36"/>
      <c r="K105" s="36"/>
      <c r="L105" s="4"/>
      <c r="M105" s="4"/>
    </row>
    <row r="106" ht="17.25" customHeight="1" spans="1:14" x14ac:dyDescent="0.25">
      <c r="A106" s="108" t="s">
        <v>1812</v>
      </c>
      <c r="B106" s="109">
        <f>SUM(C103:C105)</f>
      </c>
      <c r="C106" s="109">
        <f>SUM(D103:D105)</f>
      </c>
      <c r="D106" s="109">
        <f>SUM(E103:E105)</f>
      </c>
      <c r="E106" s="109">
        <f>SUM(F103:F105)</f>
      </c>
      <c r="F106" s="75">
        <f>SUM(G103:G105)</f>
      </c>
      <c r="G106" s="109">
        <f>SUM(H103:H105)</f>
      </c>
      <c r="H106" s="109">
        <f>SUM(I103:I105)</f>
      </c>
      <c r="I106" s="109">
        <f>SUM(J103:J105)</f>
      </c>
      <c r="J106" s="109">
        <f>SUM(K103:K105)</f>
      </c>
      <c r="K106" s="109">
        <f>SUM(L103:L105)</f>
      </c>
      <c r="L106" s="4"/>
      <c r="M106" s="4"/>
    </row>
    <row r="107" ht="17.25" customHeight="1" spans="1:14" x14ac:dyDescent="0.25">
      <c r="A107" s="17">
        <v>44350</v>
      </c>
      <c r="B107" s="36"/>
      <c r="C107" s="32">
        <v>-51</v>
      </c>
      <c r="D107" s="32">
        <v>-76</v>
      </c>
      <c r="E107" s="32">
        <v>-49</v>
      </c>
      <c r="F107" s="36"/>
      <c r="G107" s="32">
        <v>-22</v>
      </c>
      <c r="H107" s="32">
        <v>-77</v>
      </c>
      <c r="I107" s="32">
        <v>-11</v>
      </c>
      <c r="J107" s="32">
        <v>-12</v>
      </c>
      <c r="K107" s="32">
        <v>-199</v>
      </c>
      <c r="L107" s="4"/>
      <c r="M107" s="4"/>
    </row>
    <row r="108" ht="17.25" customHeight="1" spans="1:14" x14ac:dyDescent="0.25">
      <c r="A108" s="17">
        <v>44472</v>
      </c>
      <c r="B108" s="36"/>
      <c r="C108" s="36"/>
      <c r="D108" s="36"/>
      <c r="E108" s="36"/>
      <c r="F108" s="36"/>
      <c r="G108" s="36"/>
      <c r="H108" s="32">
        <v>-617</v>
      </c>
      <c r="I108" s="36"/>
      <c r="J108" s="36"/>
      <c r="K108" s="36"/>
      <c r="L108" s="4"/>
      <c r="M108" s="4"/>
    </row>
    <row r="109" ht="15.75" customHeight="1" spans="1:14" x14ac:dyDescent="0.25">
      <c r="A109" s="17" t="s">
        <v>772</v>
      </c>
      <c r="B109" s="36"/>
      <c r="C109" s="32">
        <v>-79</v>
      </c>
      <c r="D109" s="32">
        <v>-200</v>
      </c>
      <c r="E109" s="36"/>
      <c r="F109" s="36"/>
      <c r="G109" s="36"/>
      <c r="H109" s="36"/>
      <c r="I109" s="32">
        <v>-5</v>
      </c>
      <c r="J109" s="32">
        <v>-38</v>
      </c>
      <c r="K109" s="36"/>
      <c r="L109" s="4"/>
      <c r="M109" s="4"/>
    </row>
    <row r="110" ht="17.25" customHeight="1" spans="1:14" x14ac:dyDescent="0.25">
      <c r="A110" s="17" t="s">
        <v>43</v>
      </c>
      <c r="B110" s="36"/>
      <c r="C110" s="32">
        <v>-119</v>
      </c>
      <c r="D110" s="36"/>
      <c r="E110" s="32">
        <v>-20</v>
      </c>
      <c r="F110" s="36"/>
      <c r="G110" s="36"/>
      <c r="H110" s="36"/>
      <c r="I110" s="18"/>
      <c r="J110" s="18"/>
      <c r="K110" s="36"/>
      <c r="L110" s="4"/>
      <c r="M110" s="4"/>
    </row>
    <row r="111" ht="17.25" customHeight="1" spans="1:14" x14ac:dyDescent="0.25">
      <c r="A111" s="108" t="s">
        <v>1813</v>
      </c>
      <c r="B111" s="109">
        <f>SUM(C106:C110)</f>
      </c>
      <c r="C111" s="109">
        <f>SUM(D106:D110)</f>
      </c>
      <c r="D111" s="109">
        <f>SUM(E106:E110)</f>
      </c>
      <c r="E111" s="109">
        <f>SUM(F106:F110)</f>
      </c>
      <c r="F111" s="75">
        <f>SUM(G106:G110)</f>
      </c>
      <c r="G111" s="109">
        <f>SUM(H106:H110)</f>
      </c>
      <c r="H111" s="109">
        <f>SUM(I106:I110)</f>
      </c>
      <c r="I111" s="109">
        <f>SUM(J106:J110)</f>
      </c>
      <c r="J111" s="109">
        <f>SUM(K106:K110)</f>
      </c>
      <c r="K111" s="109">
        <f>SUM(L106:L110)</f>
      </c>
      <c r="L111" s="4"/>
      <c r="M111" s="4"/>
    </row>
    <row r="112" ht="17.25" customHeight="1" spans="1:14" x14ac:dyDescent="0.25">
      <c r="A112" s="17">
        <v>44200</v>
      </c>
      <c r="B112" s="36"/>
      <c r="C112" s="32">
        <v>-83</v>
      </c>
      <c r="D112" s="32">
        <v>-192</v>
      </c>
      <c r="E112" s="32">
        <v>-2</v>
      </c>
      <c r="F112" s="36"/>
      <c r="G112" s="32">
        <v>-25</v>
      </c>
      <c r="H112" s="32">
        <v>-29</v>
      </c>
      <c r="I112" s="36"/>
      <c r="J112" s="36"/>
      <c r="K112" s="36"/>
      <c r="L112" s="4"/>
      <c r="M112" s="4"/>
    </row>
    <row r="113" ht="17.25" customHeight="1" spans="1:14" x14ac:dyDescent="0.25">
      <c r="A113" s="17" t="s">
        <v>1814</v>
      </c>
      <c r="B113" s="36"/>
      <c r="C113" s="32">
        <v>-31</v>
      </c>
      <c r="D113" s="32">
        <v>-258</v>
      </c>
      <c r="E113" s="36"/>
      <c r="F113" s="36"/>
      <c r="G113" s="32">
        <v>-65</v>
      </c>
      <c r="H113" s="32">
        <v>-175</v>
      </c>
      <c r="I113" s="36"/>
      <c r="J113" s="36"/>
      <c r="K113" s="36"/>
      <c r="L113" s="4"/>
      <c r="M113" s="4"/>
    </row>
    <row r="114" ht="17.25" customHeight="1" spans="1:14" x14ac:dyDescent="0.25">
      <c r="A114" s="108" t="s">
        <v>1815</v>
      </c>
      <c r="B114" s="109">
        <f>SUM(C111:C113)</f>
      </c>
      <c r="C114" s="109">
        <f>SUM(D111:D113)</f>
      </c>
      <c r="D114" s="109">
        <f>SUM(E111:E113)</f>
      </c>
      <c r="E114" s="109">
        <f>SUM(F111:F113)</f>
      </c>
      <c r="F114" s="75">
        <f>SUM(G111:G113)</f>
      </c>
      <c r="G114" s="109">
        <f>SUM(H111:H113)</f>
      </c>
      <c r="H114" s="109">
        <f>SUM(I111:I113)</f>
      </c>
      <c r="I114" s="109">
        <f>SUM(J111:J113)</f>
      </c>
      <c r="J114" s="109">
        <f>SUM(K111:K113)</f>
      </c>
      <c r="K114" s="109">
        <f>SUM(L111:L113)</f>
      </c>
      <c r="L114" s="4"/>
      <c r="M114" s="4"/>
    </row>
    <row r="115" ht="17.25" customHeight="1" spans="1:14" x14ac:dyDescent="0.25">
      <c r="A115" s="17"/>
      <c r="B115" s="36"/>
      <c r="C115" s="18"/>
      <c r="D115" s="18"/>
      <c r="E115" s="36"/>
      <c r="F115" s="36"/>
      <c r="G115" s="18"/>
      <c r="H115" s="18"/>
      <c r="I115" s="36"/>
      <c r="J115" s="36"/>
      <c r="K115" s="36"/>
      <c r="L115" s="12"/>
      <c r="M115" s="4"/>
    </row>
    <row r="116" ht="17.25" customHeight="1" spans="1:14" x14ac:dyDescent="0.25">
      <c r="A116" s="194" t="s">
        <v>1816</v>
      </c>
      <c r="B116" s="179">
        <f>SUM(C114:C115)</f>
      </c>
      <c r="C116" s="175">
        <f>SUM(D114:D115)</f>
      </c>
      <c r="D116" s="175">
        <f>SUM(E114:E115)</f>
      </c>
      <c r="E116" s="179">
        <f>SUM(F114:F115)</f>
      </c>
      <c r="F116" s="75">
        <f>SUM(G114:G115)</f>
      </c>
      <c r="G116" s="179">
        <f>SUM(H114:H115)</f>
      </c>
      <c r="H116" s="175">
        <f>SUM(I114:I115)</f>
      </c>
      <c r="I116" s="175">
        <f>SUM(J114:J115)</f>
      </c>
      <c r="J116" s="179">
        <f>SUM(K114:K115)</f>
      </c>
      <c r="K116" s="179">
        <f>SUM(L114:L115)</f>
      </c>
      <c r="L116" s="4"/>
      <c r="M116" s="4"/>
    </row>
    <row r="117" ht="17.25" customHeight="1" spans="1:14" x14ac:dyDescent="0.25">
      <c r="A117" s="17">
        <v>44506</v>
      </c>
      <c r="B117" s="36"/>
      <c r="C117" s="32">
        <v>-57</v>
      </c>
      <c r="D117" s="32">
        <v>-30</v>
      </c>
      <c r="E117" s="32">
        <v>-55</v>
      </c>
      <c r="F117" s="36"/>
      <c r="G117" s="36"/>
      <c r="H117" s="32">
        <v>-6</v>
      </c>
      <c r="I117" s="32">
        <v>-2</v>
      </c>
      <c r="J117" s="36"/>
      <c r="K117" s="36"/>
      <c r="L117" s="12" t="s">
        <v>1817</v>
      </c>
      <c r="M117" s="4"/>
    </row>
    <row r="118" ht="17.25" customHeight="1" spans="1:14" x14ac:dyDescent="0.25">
      <c r="A118" s="17"/>
      <c r="B118" s="36"/>
      <c r="C118" s="18"/>
      <c r="D118" s="18"/>
      <c r="E118" s="36"/>
      <c r="F118" s="36"/>
      <c r="G118" s="18"/>
      <c r="H118" s="18"/>
      <c r="I118" s="36"/>
      <c r="J118" s="36"/>
      <c r="K118" s="36"/>
      <c r="L118" s="12"/>
      <c r="M118" s="4"/>
    </row>
    <row r="119" ht="17.25" customHeight="1" spans="1:14" x14ac:dyDescent="0.25">
      <c r="A119" s="17"/>
      <c r="B119" s="36"/>
      <c r="C119" s="18"/>
      <c r="D119" s="18"/>
      <c r="E119" s="36"/>
      <c r="F119" s="36"/>
      <c r="G119" s="18"/>
      <c r="H119" s="18"/>
      <c r="I119" s="36"/>
      <c r="J119" s="36"/>
      <c r="K119" s="36"/>
      <c r="L119" s="12"/>
      <c r="M119" s="4"/>
    </row>
    <row r="120" ht="17.25" customHeight="1" spans="1:14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4"/>
      <c r="M120" s="4"/>
    </row>
    <row r="121" ht="17.25" customHeight="1" spans="1:14" x14ac:dyDescent="0.25">
      <c r="A121" s="57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"/>
      <c r="M121" s="4"/>
    </row>
    <row r="122" ht="17.25" customHeight="1" spans="1:14" x14ac:dyDescent="0.25">
      <c r="A122" s="227" t="s">
        <v>277</v>
      </c>
      <c r="B122" s="416">
        <f>SUM(C18)</f>
      </c>
      <c r="C122" s="416">
        <f>SUM(D18)</f>
      </c>
      <c r="D122" s="416">
        <f>SUM(E18)</f>
      </c>
      <c r="E122" s="603"/>
      <c r="F122" s="603"/>
      <c r="G122" s="603"/>
      <c r="H122" s="603"/>
      <c r="I122" s="603"/>
      <c r="J122" s="603"/>
      <c r="K122" s="247"/>
      <c r="L122" s="4"/>
      <c r="M122" s="4"/>
    </row>
    <row r="123" ht="17.25" customHeight="1" spans="1:14" x14ac:dyDescent="0.25">
      <c r="A123" s="227" t="s">
        <v>1818</v>
      </c>
      <c r="B123" s="416">
        <v>20</v>
      </c>
      <c r="C123" s="604">
        <v>40</v>
      </c>
      <c r="D123" s="604">
        <v>50</v>
      </c>
      <c r="E123" s="605"/>
      <c r="F123" s="605"/>
      <c r="G123" s="605"/>
      <c r="H123" s="605"/>
      <c r="I123" s="605"/>
      <c r="J123" s="605"/>
      <c r="K123" s="568"/>
      <c r="L123" s="4"/>
      <c r="M123" s="4"/>
    </row>
    <row r="124" ht="17.25" customHeight="1" spans="1:14" x14ac:dyDescent="0.25">
      <c r="A124" s="40" t="s">
        <v>1819</v>
      </c>
      <c r="B124" s="606" t="s">
        <v>1820</v>
      </c>
      <c r="C124" s="606" t="s">
        <v>1820</v>
      </c>
      <c r="D124" s="168">
        <v>150</v>
      </c>
      <c r="E124" s="168">
        <v>260</v>
      </c>
      <c r="F124" s="283"/>
      <c r="G124" s="283"/>
      <c r="H124" s="283"/>
      <c r="I124" s="283"/>
      <c r="J124" s="283"/>
      <c r="K124" s="467"/>
      <c r="L124" s="4"/>
      <c r="M124" s="4"/>
    </row>
    <row r="125" ht="17.25" customHeight="1" spans="1:14" x14ac:dyDescent="0.25">
      <c r="A125" s="291"/>
      <c r="B125" s="6" t="s">
        <v>169</v>
      </c>
      <c r="C125" s="6" t="s">
        <v>46</v>
      </c>
      <c r="D125" s="6" t="s">
        <v>8</v>
      </c>
      <c r="E125" s="6" t="s">
        <v>9</v>
      </c>
      <c r="F125" s="6" t="s">
        <v>7</v>
      </c>
      <c r="G125" s="6" t="s">
        <v>3</v>
      </c>
      <c r="H125" s="6" t="s">
        <v>11</v>
      </c>
      <c r="I125" s="6" t="s">
        <v>6</v>
      </c>
      <c r="J125" s="6" t="s">
        <v>1477</v>
      </c>
      <c r="K125" s="6" t="s">
        <v>13</v>
      </c>
      <c r="L125" s="4"/>
      <c r="M125" s="4"/>
    </row>
    <row r="126" ht="17.25" customHeight="1" spans="1:14" x14ac:dyDescent="0.25">
      <c r="A126" s="607" t="s">
        <v>1821</v>
      </c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4"/>
      <c r="M126" s="4"/>
    </row>
    <row r="127" ht="17.25" customHeight="1" spans="1:14" x14ac:dyDescent="0.25">
      <c r="A127" s="345" t="s">
        <v>1822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4"/>
      <c r="M127" s="4"/>
    </row>
    <row r="128" ht="17.25" customHeight="1" spans="1:14" x14ac:dyDescent="0.25">
      <c r="A128" s="345" t="s">
        <v>1823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4"/>
      <c r="M128" s="4"/>
    </row>
    <row r="129" ht="17.25" customHeight="1" spans="1:14" x14ac:dyDescent="0.25">
      <c r="A129" s="607" t="s">
        <v>1824</v>
      </c>
      <c r="B129" s="608"/>
      <c r="C129" s="608"/>
      <c r="D129" s="608"/>
      <c r="E129" s="608"/>
      <c r="F129" s="608"/>
      <c r="G129" s="27"/>
      <c r="H129" s="27"/>
      <c r="I129" s="27"/>
      <c r="J129" s="27"/>
      <c r="K129" s="27"/>
      <c r="L129" s="4"/>
      <c r="M129" s="4"/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4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147857142857141" style="24" customWidth="1"/>
    <col min="3" max="3" width="11.005" style="24" customWidth="1"/>
    <col min="4" max="10" width="9.862142857142858" style="24" customWidth="1"/>
    <col min="11" max="11" width="12.576428571428572" style="24" customWidth="1"/>
    <col min="12" max="12" width="12.576428571428572" style="4" customWidth="1"/>
    <col min="13" max="13" width="11.576428571428572" style="4" customWidth="1"/>
    <col min="14" max="17" width="12.43357142857143" style="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4"/>
      <c r="M1" s="4"/>
      <c r="N1" s="4"/>
      <c r="O1" s="4"/>
      <c r="P1" s="4"/>
      <c r="Q1" s="4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4"/>
      <c r="M2" s="4"/>
      <c r="N2" s="4"/>
      <c r="O2" s="4"/>
      <c r="P2" s="4"/>
      <c r="Q2" s="4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4"/>
      <c r="M3" s="4"/>
      <c r="N3" s="4"/>
      <c r="O3" s="4"/>
      <c r="P3" s="4"/>
      <c r="Q3" s="4"/>
    </row>
    <row r="4" ht="17.25" customHeight="1" spans="1:18" x14ac:dyDescent="0.25">
      <c r="A4" s="291" t="s">
        <v>1770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4"/>
      <c r="M4" s="4"/>
      <c r="N4" s="4"/>
      <c r="O4" s="4"/>
      <c r="P4" s="4"/>
      <c r="Q4" s="4"/>
    </row>
    <row r="5" ht="17.25" customHeight="1" spans="1:18" x14ac:dyDescent="0.25">
      <c r="A5" s="291" t="s">
        <v>1771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4"/>
      <c r="M5" s="4"/>
      <c r="N5" s="4"/>
      <c r="O5" s="4"/>
      <c r="P5" s="4"/>
      <c r="Q5" s="4"/>
    </row>
    <row r="6" ht="17.25" customHeight="1" spans="1:18" x14ac:dyDescent="0.25">
      <c r="A6" s="291" t="s">
        <v>1772</v>
      </c>
      <c r="B6" s="370" t="s">
        <v>1773</v>
      </c>
      <c r="C6" s="27"/>
      <c r="D6" s="27"/>
      <c r="E6" s="27"/>
      <c r="F6" s="27"/>
      <c r="G6" s="27"/>
      <c r="H6" s="27"/>
      <c r="I6" s="27"/>
      <c r="J6" s="27"/>
      <c r="K6" s="27"/>
      <c r="L6" s="4"/>
      <c r="M6" s="4"/>
      <c r="N6" s="4"/>
      <c r="O6" s="4"/>
      <c r="P6" s="4"/>
      <c r="Q6" s="4"/>
    </row>
    <row r="7" ht="17.25" customHeight="1" spans="1:18" x14ac:dyDescent="0.25">
      <c r="A7" s="291" t="s">
        <v>1774</v>
      </c>
      <c r="B7" s="370" t="s">
        <v>1773</v>
      </c>
      <c r="C7" s="27"/>
      <c r="D7" s="27"/>
      <c r="E7" s="27"/>
      <c r="F7" s="27"/>
      <c r="G7" s="27"/>
      <c r="H7" s="27"/>
      <c r="I7" s="27"/>
      <c r="J7" s="27"/>
      <c r="K7" s="27"/>
      <c r="L7" s="4"/>
      <c r="M7" s="4"/>
      <c r="N7" s="4"/>
      <c r="O7" s="4"/>
      <c r="P7" s="4"/>
      <c r="Q7" s="4"/>
    </row>
    <row r="8" ht="17.25" customHeight="1" spans="1:18" x14ac:dyDescent="0.25">
      <c r="A8" s="291" t="s">
        <v>1775</v>
      </c>
      <c r="B8" s="370" t="s">
        <v>1773</v>
      </c>
      <c r="C8" s="27"/>
      <c r="D8" s="27"/>
      <c r="E8" s="27"/>
      <c r="F8" s="27"/>
      <c r="G8" s="27"/>
      <c r="H8" s="27"/>
      <c r="I8" s="27"/>
      <c r="J8" s="27"/>
      <c r="K8" s="27"/>
      <c r="L8" s="4"/>
      <c r="M8" s="4"/>
      <c r="N8" s="4"/>
      <c r="O8" s="4"/>
      <c r="P8" s="4"/>
      <c r="Q8" s="4"/>
    </row>
    <row r="9" ht="17.25" customHeight="1" spans="1:18" x14ac:dyDescent="0.25">
      <c r="A9" s="291" t="s">
        <v>1776</v>
      </c>
      <c r="B9" s="370" t="s">
        <v>1773</v>
      </c>
      <c r="C9" s="27"/>
      <c r="D9" s="27"/>
      <c r="E9" s="27"/>
      <c r="F9" s="27"/>
      <c r="G9" s="27"/>
      <c r="H9" s="27"/>
      <c r="I9" s="27"/>
      <c r="J9" s="27"/>
      <c r="K9" s="27"/>
      <c r="L9" s="4"/>
      <c r="M9" s="4"/>
      <c r="N9" s="4"/>
      <c r="O9" s="4"/>
      <c r="P9" s="4"/>
      <c r="Q9" s="4"/>
    </row>
    <row r="10" ht="17.25" customHeight="1" spans="1:18" x14ac:dyDescent="0.25">
      <c r="A10" s="291" t="s">
        <v>1777</v>
      </c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4"/>
      <c r="M10" s="4"/>
      <c r="N10" s="4"/>
      <c r="O10" s="4"/>
      <c r="P10" s="4"/>
      <c r="Q10" s="4"/>
    </row>
    <row r="11" ht="17.25" customHeight="1" spans="1:18" x14ac:dyDescent="0.25">
      <c r="A11" s="291" t="s">
        <v>1778</v>
      </c>
      <c r="B11" s="370" t="s">
        <v>1773</v>
      </c>
      <c r="C11" s="27"/>
      <c r="D11" s="27"/>
      <c r="E11" s="27"/>
      <c r="F11" s="27"/>
      <c r="G11" s="27"/>
      <c r="H11" s="27"/>
      <c r="I11" s="27"/>
      <c r="J11" s="27"/>
      <c r="K11" s="27"/>
      <c r="L11" s="4"/>
      <c r="M11" s="4"/>
      <c r="N11" s="4"/>
      <c r="O11" s="4"/>
      <c r="P11" s="4"/>
      <c r="Q11" s="4"/>
    </row>
    <row r="12" ht="17.25" customHeight="1" spans="1:18" x14ac:dyDescent="0.25">
      <c r="A12" s="291" t="s">
        <v>1779</v>
      </c>
      <c r="B12" s="370" t="s">
        <v>1773</v>
      </c>
      <c r="C12" s="27"/>
      <c r="D12" s="27"/>
      <c r="E12" s="27"/>
      <c r="F12" s="27"/>
      <c r="G12" s="27"/>
      <c r="H12" s="27"/>
      <c r="I12" s="27"/>
      <c r="J12" s="27"/>
      <c r="K12" s="27"/>
      <c r="L12" s="4"/>
      <c r="M12" s="4"/>
      <c r="N12" s="4"/>
      <c r="O12" s="4"/>
      <c r="P12" s="4"/>
      <c r="Q12" s="4"/>
    </row>
    <row r="13" ht="17.25" customHeight="1" spans="1:18" x14ac:dyDescent="0.25">
      <c r="A13" s="96" t="s">
        <v>1780</v>
      </c>
      <c r="B13" s="97"/>
      <c r="C13" s="97"/>
      <c r="D13" s="97"/>
      <c r="E13" s="97"/>
      <c r="F13" s="92"/>
      <c r="G13" s="92"/>
      <c r="H13" s="92"/>
      <c r="I13" s="92"/>
      <c r="J13" s="92"/>
      <c r="K13" s="92"/>
      <c r="L13" s="4"/>
      <c r="M13" s="4"/>
      <c r="N13" s="4"/>
      <c r="O13" s="4"/>
      <c r="P13" s="4"/>
      <c r="Q13" s="4"/>
    </row>
    <row r="14" ht="17.25" customHeight="1" spans="1:18" x14ac:dyDescent="0.25">
      <c r="A14" s="601" t="s">
        <v>1781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4"/>
      <c r="M14" s="4"/>
      <c r="N14" s="4"/>
      <c r="O14" s="4"/>
      <c r="P14" s="4"/>
      <c r="Q14" s="4"/>
    </row>
    <row r="15" ht="17.25" customHeight="1" spans="1:18" x14ac:dyDescent="0.25">
      <c r="A15" s="294" t="s">
        <v>1179</v>
      </c>
      <c r="B15" s="602">
        <v>390000</v>
      </c>
      <c r="C15" s="602">
        <v>175000</v>
      </c>
      <c r="D15" s="602">
        <v>44000</v>
      </c>
      <c r="E15" s="602">
        <v>60000</v>
      </c>
      <c r="F15" s="602">
        <v>375000</v>
      </c>
      <c r="G15" s="602">
        <v>39000</v>
      </c>
      <c r="H15" s="602">
        <v>60000</v>
      </c>
      <c r="I15" s="602">
        <v>165000</v>
      </c>
      <c r="J15" s="602">
        <v>125000</v>
      </c>
      <c r="K15" s="602">
        <v>5500</v>
      </c>
      <c r="L15" s="4"/>
      <c r="M15" s="4"/>
      <c r="N15" s="4"/>
      <c r="O15" s="4"/>
      <c r="P15" s="4"/>
      <c r="Q15" s="4"/>
    </row>
    <row r="16" ht="17.25" customHeight="1" spans="1:18" x14ac:dyDescent="0.25">
      <c r="A16" s="291" t="s">
        <v>1782</v>
      </c>
      <c r="B16" s="598">
        <v>28000</v>
      </c>
      <c r="C16" s="598">
        <v>5250</v>
      </c>
      <c r="D16" s="598">
        <v>3000</v>
      </c>
      <c r="E16" s="598">
        <v>3000</v>
      </c>
      <c r="F16" s="598">
        <v>5250</v>
      </c>
      <c r="G16" s="598">
        <v>3000</v>
      </c>
      <c r="H16" s="598">
        <v>3000</v>
      </c>
      <c r="I16" s="598">
        <v>5250</v>
      </c>
      <c r="J16" s="598">
        <v>5250</v>
      </c>
      <c r="K16" s="598">
        <v>800</v>
      </c>
      <c r="L16" s="4"/>
      <c r="M16" s="4"/>
      <c r="N16" s="4"/>
      <c r="O16" s="4"/>
      <c r="P16" s="4"/>
      <c r="Q16" s="4"/>
    </row>
    <row r="17" ht="17.25" customHeight="1" spans="1:18" x14ac:dyDescent="0.25">
      <c r="A17" s="5" t="s">
        <v>1729</v>
      </c>
      <c r="B17" s="6" t="s">
        <v>169</v>
      </c>
      <c r="C17" s="6" t="s">
        <v>46</v>
      </c>
      <c r="D17" s="6" t="s">
        <v>8</v>
      </c>
      <c r="E17" s="6" t="s">
        <v>9</v>
      </c>
      <c r="F17" s="6" t="s">
        <v>7</v>
      </c>
      <c r="G17" s="6" t="s">
        <v>3</v>
      </c>
      <c r="H17" s="6" t="s">
        <v>11</v>
      </c>
      <c r="I17" s="6" t="s">
        <v>6</v>
      </c>
      <c r="J17" s="6" t="s">
        <v>1477</v>
      </c>
      <c r="K17" s="6" t="s">
        <v>13</v>
      </c>
      <c r="L17" s="4"/>
      <c r="M17" s="4"/>
      <c r="N17" s="4"/>
      <c r="O17" s="4"/>
      <c r="P17" s="4"/>
      <c r="Q17" s="4"/>
    </row>
    <row r="18" ht="17.25" customHeight="1" spans="1:18" x14ac:dyDescent="0.25">
      <c r="A18" s="8" t="s">
        <v>434</v>
      </c>
      <c r="B18" s="9">
        <v>20</v>
      </c>
      <c r="C18" s="9">
        <v>40</v>
      </c>
      <c r="D18" s="9">
        <v>50</v>
      </c>
      <c r="E18" s="10"/>
      <c r="F18" s="10"/>
      <c r="G18" s="10"/>
      <c r="H18" s="10"/>
      <c r="I18" s="10"/>
      <c r="J18" s="10"/>
      <c r="K18" s="10"/>
      <c r="L18" s="33" t="s">
        <v>1825</v>
      </c>
      <c r="M18" s="4"/>
      <c r="N18" s="33" t="s">
        <v>1337</v>
      </c>
      <c r="O18" s="4"/>
      <c r="P18" s="4"/>
      <c r="Q18" s="4"/>
    </row>
    <row r="19" ht="17.25" customHeight="1" spans="1:18" x14ac:dyDescent="0.25">
      <c r="A19" s="108" t="s">
        <v>1783</v>
      </c>
      <c r="B19" s="109">
        <f>SUM(C18)</f>
      </c>
      <c r="C19" s="109">
        <f>SUM(D18)</f>
      </c>
      <c r="D19" s="109">
        <f>SUM(E18)</f>
      </c>
      <c r="E19" s="508"/>
      <c r="F19" s="508"/>
      <c r="G19" s="508"/>
      <c r="H19" s="508"/>
      <c r="I19" s="508"/>
      <c r="J19" s="508"/>
      <c r="K19" s="110"/>
      <c r="L19" s="4"/>
      <c r="M19" s="4"/>
      <c r="N19" s="4"/>
      <c r="O19" s="4"/>
      <c r="P19" s="4"/>
      <c r="Q19" s="4"/>
    </row>
    <row r="20" ht="17.25" customHeight="1" spans="1:18" x14ac:dyDescent="0.25">
      <c r="A20" s="531"/>
      <c r="B20" s="389"/>
      <c r="C20" s="389"/>
      <c r="D20" s="389"/>
      <c r="E20" s="389"/>
      <c r="F20" s="389"/>
      <c r="G20" s="389"/>
      <c r="H20" s="389"/>
      <c r="I20" s="389"/>
      <c r="J20" s="389"/>
      <c r="K20" s="389"/>
      <c r="L20" s="4"/>
      <c r="M20" s="4"/>
      <c r="N20" s="4"/>
      <c r="O20" s="4"/>
      <c r="P20" s="4"/>
      <c r="Q20" s="4"/>
    </row>
    <row r="21" ht="17.25" customHeight="1" spans="1:18" x14ac:dyDescent="0.25">
      <c r="A21" s="108" t="s">
        <v>1784</v>
      </c>
      <c r="B21" s="109">
        <f>SUM(C19:C20)</f>
      </c>
      <c r="C21" s="109">
        <f>SUM(D19:D20)</f>
      </c>
      <c r="D21" s="109">
        <f>SUM(E19:E20)</f>
      </c>
      <c r="E21" s="237"/>
      <c r="F21" s="237"/>
      <c r="G21" s="237"/>
      <c r="H21" s="237"/>
      <c r="I21" s="237"/>
      <c r="J21" s="237"/>
      <c r="K21" s="109">
        <f>SUM(L19:L20)</f>
      </c>
      <c r="L21" s="4"/>
      <c r="M21" s="4"/>
      <c r="N21" s="4"/>
      <c r="O21" s="4"/>
      <c r="P21" s="4"/>
      <c r="Q21" s="4"/>
    </row>
    <row r="22" ht="17.25" customHeight="1" spans="1:18" x14ac:dyDescent="0.25">
      <c r="A22" s="85" t="s">
        <v>1785</v>
      </c>
      <c r="B22" s="67">
        <v>-5</v>
      </c>
      <c r="C22" s="67">
        <v>-20</v>
      </c>
      <c r="D22" s="67">
        <v>-15</v>
      </c>
      <c r="E22" s="68"/>
      <c r="F22" s="68"/>
      <c r="G22" s="68"/>
      <c r="H22" s="68"/>
      <c r="I22" s="68"/>
      <c r="J22" s="68"/>
      <c r="K22" s="68"/>
      <c r="L22" s="33" t="s">
        <v>1826</v>
      </c>
      <c r="M22" s="4"/>
      <c r="N22" s="4"/>
      <c r="O22" s="4"/>
      <c r="P22" s="4"/>
      <c r="Q22" s="4"/>
    </row>
    <row r="23" ht="17.25" customHeight="1" spans="1:18" x14ac:dyDescent="0.25">
      <c r="A23" s="108" t="s">
        <v>1786</v>
      </c>
      <c r="B23" s="109">
        <f>SUM(C21:C22)</f>
      </c>
      <c r="C23" s="109">
        <f>SUM(D21:D22)</f>
      </c>
      <c r="D23" s="109">
        <f>SUM(E21:E22)</f>
      </c>
      <c r="E23" s="237"/>
      <c r="F23" s="237"/>
      <c r="G23" s="237"/>
      <c r="H23" s="237"/>
      <c r="I23" s="237"/>
      <c r="J23" s="237"/>
      <c r="K23" s="109">
        <f>SUM(L21:L22)</f>
      </c>
      <c r="L23" s="4"/>
      <c r="M23" s="4"/>
      <c r="N23" s="4"/>
      <c r="O23" s="4"/>
      <c r="P23" s="4"/>
      <c r="Q23" s="4"/>
    </row>
    <row r="24" ht="17.25" customHeight="1" spans="1:18" x14ac:dyDescent="0.25">
      <c r="A24" s="17" t="s">
        <v>546</v>
      </c>
      <c r="B24" s="32">
        <v>-4</v>
      </c>
      <c r="C24" s="32">
        <v>-20</v>
      </c>
      <c r="D24" s="32">
        <v>-10</v>
      </c>
      <c r="E24" s="18"/>
      <c r="F24" s="18"/>
      <c r="G24" s="18"/>
      <c r="H24" s="18"/>
      <c r="I24" s="18"/>
      <c r="J24" s="18"/>
      <c r="K24" s="18"/>
      <c r="L24" s="33" t="s">
        <v>1827</v>
      </c>
      <c r="M24" s="4"/>
      <c r="N24" s="4"/>
      <c r="O24" s="4"/>
      <c r="P24" s="4"/>
      <c r="Q24" s="4"/>
    </row>
    <row r="25" ht="17.25" customHeight="1" spans="1:18" x14ac:dyDescent="0.25">
      <c r="A25" s="108" t="s">
        <v>1787</v>
      </c>
      <c r="B25" s="109">
        <f>SUM(C23:C24)</f>
      </c>
      <c r="C25" s="109">
        <f>SUM(D23:D24)</f>
      </c>
      <c r="D25" s="109">
        <f>SUM(E23:E24)</f>
      </c>
      <c r="E25" s="237"/>
      <c r="F25" s="237"/>
      <c r="G25" s="237"/>
      <c r="H25" s="237"/>
      <c r="I25" s="237"/>
      <c r="J25" s="237"/>
      <c r="K25" s="109">
        <f>SUM(L23:L24)</f>
      </c>
      <c r="L25" s="4"/>
      <c r="M25" s="4"/>
      <c r="N25" s="4"/>
      <c r="O25" s="4"/>
      <c r="P25" s="4"/>
      <c r="Q25" s="4"/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4"/>
      <c r="M26" s="4"/>
      <c r="N26" s="4"/>
      <c r="O26" s="4"/>
      <c r="P26" s="4"/>
      <c r="Q26" s="4"/>
    </row>
    <row r="27" ht="17.25" customHeight="1" spans="1:18" x14ac:dyDescent="0.25">
      <c r="A27" s="108" t="s">
        <v>1788</v>
      </c>
      <c r="B27" s="109">
        <f>SUM(C25:C26)</f>
      </c>
      <c r="C27" s="109">
        <f>SUM(D25:D26)</f>
      </c>
      <c r="D27" s="109">
        <f>SUM(E25:E26)</f>
      </c>
      <c r="E27" s="237"/>
      <c r="F27" s="237"/>
      <c r="G27" s="237"/>
      <c r="H27" s="237"/>
      <c r="I27" s="237"/>
      <c r="J27" s="237"/>
      <c r="K27" s="109">
        <f>SUM(L25:L26)</f>
      </c>
      <c r="L27" s="4"/>
      <c r="M27" s="4"/>
      <c r="N27" s="4"/>
      <c r="O27" s="4"/>
      <c r="P27" s="4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4"/>
      <c r="M28" s="4"/>
      <c r="N28" s="4"/>
      <c r="O28" s="4"/>
      <c r="P28" s="4"/>
      <c r="Q28" s="4"/>
    </row>
    <row r="29" ht="17.25" customHeight="1" spans="1:18" x14ac:dyDescent="0.25">
      <c r="A29" s="108" t="s">
        <v>1789</v>
      </c>
      <c r="B29" s="109">
        <f>SUM(C27:C28)</f>
      </c>
      <c r="C29" s="109">
        <f>SUM(D27:D28)</f>
      </c>
      <c r="D29" s="109">
        <f>SUM(E27:E28)</f>
      </c>
      <c r="E29" s="237"/>
      <c r="F29" s="237"/>
      <c r="G29" s="237"/>
      <c r="H29" s="237"/>
      <c r="I29" s="237"/>
      <c r="J29" s="237"/>
      <c r="K29" s="109">
        <f>SUM(L27:L28)</f>
      </c>
      <c r="L29" s="4"/>
      <c r="M29" s="4"/>
      <c r="N29" s="4"/>
      <c r="O29" s="4"/>
      <c r="P29" s="4"/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4"/>
      <c r="M30" s="4"/>
      <c r="N30" s="4"/>
      <c r="O30" s="4"/>
      <c r="P30" s="4"/>
      <c r="Q30" s="4"/>
    </row>
    <row r="31" ht="17.25" customHeight="1" spans="1:18" x14ac:dyDescent="0.25">
      <c r="A31" s="108" t="s">
        <v>1790</v>
      </c>
      <c r="B31" s="109">
        <f>SUM(C29:C30)</f>
      </c>
      <c r="C31" s="109">
        <f>SUM(D29:D30)</f>
      </c>
      <c r="D31" s="109">
        <f>SUM(E29:E30)</f>
      </c>
      <c r="E31" s="237"/>
      <c r="F31" s="237"/>
      <c r="G31" s="237"/>
      <c r="H31" s="237"/>
      <c r="I31" s="237"/>
      <c r="J31" s="237"/>
      <c r="K31" s="109">
        <f>SUM(L29:L30)</f>
      </c>
      <c r="L31" s="4"/>
      <c r="M31" s="4"/>
      <c r="N31" s="4"/>
      <c r="O31" s="4"/>
      <c r="P31" s="4"/>
      <c r="Q31" s="4"/>
    </row>
    <row r="32" ht="17.25" customHeight="1" spans="1:18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4"/>
      <c r="M32" s="4"/>
      <c r="N32" s="4"/>
      <c r="O32" s="4"/>
      <c r="P32" s="4"/>
      <c r="Q32" s="4"/>
    </row>
    <row r="33" ht="17.25" customHeight="1" spans="1:18" x14ac:dyDescent="0.25">
      <c r="A33" s="108" t="s">
        <v>1791</v>
      </c>
      <c r="B33" s="109">
        <f>SUM(C31:C32)</f>
      </c>
      <c r="C33" s="109">
        <f>SUM(D31:D32)</f>
      </c>
      <c r="D33" s="109">
        <f>SUM(E31:E32)</f>
      </c>
      <c r="E33" s="237"/>
      <c r="F33" s="237"/>
      <c r="G33" s="237"/>
      <c r="H33" s="237"/>
      <c r="I33" s="237"/>
      <c r="J33" s="237"/>
      <c r="K33" s="109">
        <f>SUM(L31:L32)</f>
      </c>
      <c r="L33" s="4"/>
      <c r="M33" s="4"/>
      <c r="N33" s="4"/>
      <c r="O33" s="4"/>
      <c r="P33" s="4"/>
      <c r="Q33" s="4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4"/>
      <c r="M34" s="4"/>
      <c r="N34" s="4"/>
      <c r="O34" s="4"/>
      <c r="P34" s="4"/>
      <c r="Q34" s="4"/>
    </row>
    <row r="35" ht="17.25" customHeight="1" spans="1:18" x14ac:dyDescent="0.25">
      <c r="A35" s="108" t="s">
        <v>1792</v>
      </c>
      <c r="B35" s="109">
        <f>SUM(C33:C34)</f>
      </c>
      <c r="C35" s="109">
        <f>SUM(D33:D34)</f>
      </c>
      <c r="D35" s="109">
        <f>SUM(E33:E34)</f>
      </c>
      <c r="E35" s="237"/>
      <c r="F35" s="237"/>
      <c r="G35" s="237"/>
      <c r="H35" s="237"/>
      <c r="I35" s="237"/>
      <c r="J35" s="237"/>
      <c r="K35" s="109">
        <f>SUM(L33:L34)</f>
      </c>
      <c r="L35" s="4"/>
      <c r="M35" s="4"/>
      <c r="N35" s="4"/>
      <c r="O35" s="4"/>
      <c r="P35" s="4"/>
      <c r="Q35" s="4"/>
    </row>
    <row r="36" ht="17.25" customHeight="1" spans="1:18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4"/>
      <c r="M36" s="4"/>
      <c r="N36" s="4"/>
      <c r="O36" s="4"/>
      <c r="P36" s="4"/>
      <c r="Q36" s="4"/>
    </row>
    <row r="37" ht="17.25" customHeight="1" spans="1:18" x14ac:dyDescent="0.25">
      <c r="A37" s="108" t="s">
        <v>1793</v>
      </c>
      <c r="B37" s="109">
        <f>SUM(C35:C36)</f>
      </c>
      <c r="C37" s="109">
        <f>SUM(D35:D36)</f>
      </c>
      <c r="D37" s="109">
        <f>SUM(E35:E36)</f>
      </c>
      <c r="E37" s="237"/>
      <c r="F37" s="237"/>
      <c r="G37" s="237"/>
      <c r="H37" s="237"/>
      <c r="I37" s="237"/>
      <c r="J37" s="237"/>
      <c r="K37" s="109">
        <f>SUM(L35:L36)</f>
      </c>
      <c r="L37" s="4"/>
      <c r="M37" s="4"/>
      <c r="N37" s="4"/>
      <c r="O37" s="4"/>
      <c r="P37" s="4"/>
      <c r="Q37" s="4"/>
    </row>
    <row r="38" ht="17.25" customHeight="1" spans="1:18" x14ac:dyDescent="0.25">
      <c r="A38" s="17">
        <v>43930</v>
      </c>
      <c r="B38" s="18"/>
      <c r="C38" s="18"/>
      <c r="D38" s="32">
        <v>150</v>
      </c>
      <c r="E38" s="32">
        <v>260</v>
      </c>
      <c r="F38" s="18"/>
      <c r="G38" s="18"/>
      <c r="H38" s="18"/>
      <c r="I38" s="18"/>
      <c r="J38" s="18"/>
      <c r="K38" s="18"/>
      <c r="L38" s="33" t="s">
        <v>1828</v>
      </c>
      <c r="M38" s="4"/>
      <c r="N38" s="4"/>
      <c r="O38" s="4"/>
      <c r="P38" s="4"/>
      <c r="Q38" s="4"/>
    </row>
    <row r="39" ht="17.25" customHeight="1" spans="1:18" x14ac:dyDescent="0.25">
      <c r="A39" s="108" t="s">
        <v>1794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237"/>
      <c r="G39" s="237"/>
      <c r="H39" s="237"/>
      <c r="I39" s="237"/>
      <c r="J39" s="237"/>
      <c r="K39" s="109">
        <f>SUM(L37:L38)</f>
      </c>
      <c r="L39" s="4"/>
      <c r="M39" s="4"/>
      <c r="N39" s="4"/>
      <c r="O39" s="4"/>
      <c r="P39" s="4"/>
      <c r="Q39" s="4"/>
    </row>
    <row r="40" ht="17.25" customHeight="1" spans="1:18" x14ac:dyDescent="0.25">
      <c r="A40" s="17">
        <v>43840</v>
      </c>
      <c r="B40" s="32">
        <v>-11</v>
      </c>
      <c r="C40" s="18"/>
      <c r="D40" s="32">
        <v>-25</v>
      </c>
      <c r="E40" s="32">
        <v>-8</v>
      </c>
      <c r="F40" s="18"/>
      <c r="G40" s="18"/>
      <c r="H40" s="18"/>
      <c r="I40" s="18"/>
      <c r="J40" s="18"/>
      <c r="K40" s="18"/>
      <c r="L40" s="33" t="s">
        <v>170</v>
      </c>
      <c r="M40" s="4"/>
      <c r="N40" s="4"/>
      <c r="O40" s="4"/>
      <c r="P40" s="4"/>
      <c r="Q40" s="4"/>
    </row>
    <row r="41" ht="17.25" customHeight="1" spans="1:18" x14ac:dyDescent="0.25">
      <c r="A41" s="17">
        <v>43900</v>
      </c>
      <c r="B41" s="18"/>
      <c r="C41" s="18"/>
      <c r="D41" s="18"/>
      <c r="E41" s="32">
        <v>-170</v>
      </c>
      <c r="F41" s="18"/>
      <c r="G41" s="18"/>
      <c r="H41" s="18"/>
      <c r="I41" s="18"/>
      <c r="J41" s="18"/>
      <c r="K41" s="18"/>
      <c r="L41" s="33" t="s">
        <v>1829</v>
      </c>
      <c r="M41" s="4"/>
      <c r="N41" s="4"/>
      <c r="O41" s="4"/>
      <c r="P41" s="4"/>
      <c r="Q41" s="4"/>
    </row>
    <row r="42" ht="17.25" customHeight="1" spans="1:18" x14ac:dyDescent="0.25">
      <c r="A42" s="17">
        <v>44175</v>
      </c>
      <c r="B42" s="18"/>
      <c r="C42" s="32">
        <v>100</v>
      </c>
      <c r="D42" s="32">
        <v>200</v>
      </c>
      <c r="E42" s="18"/>
      <c r="F42" s="32">
        <v>20</v>
      </c>
      <c r="G42" s="32">
        <v>20</v>
      </c>
      <c r="H42" s="32">
        <v>100</v>
      </c>
      <c r="I42" s="18"/>
      <c r="J42" s="18"/>
      <c r="K42" s="18"/>
      <c r="L42" s="33" t="s">
        <v>170</v>
      </c>
      <c r="M42" s="4"/>
      <c r="N42" s="4"/>
      <c r="O42" s="4"/>
      <c r="P42" s="4"/>
      <c r="Q42" s="4"/>
    </row>
    <row r="43" ht="17.25" customHeight="1" spans="1:18" x14ac:dyDescent="0.25">
      <c r="A43" s="17" t="s">
        <v>447</v>
      </c>
      <c r="B43" s="18"/>
      <c r="C43" s="32">
        <v>84</v>
      </c>
      <c r="D43" s="32">
        <v>200</v>
      </c>
      <c r="E43" s="18"/>
      <c r="F43" s="32">
        <v>35</v>
      </c>
      <c r="G43" s="32">
        <v>100</v>
      </c>
      <c r="H43" s="32">
        <v>200</v>
      </c>
      <c r="I43" s="18"/>
      <c r="J43" s="18"/>
      <c r="K43" s="18"/>
      <c r="L43" s="33" t="s">
        <v>170</v>
      </c>
      <c r="M43" s="4"/>
      <c r="N43" s="4"/>
      <c r="O43" s="4"/>
      <c r="P43" s="4"/>
      <c r="Q43" s="4"/>
    </row>
    <row r="44" ht="17.25" customHeight="1" spans="1:18" x14ac:dyDescent="0.25">
      <c r="A44" s="17" t="s">
        <v>447</v>
      </c>
      <c r="B44" s="18"/>
      <c r="C44" s="32">
        <v>84</v>
      </c>
      <c r="D44" s="32">
        <v>200</v>
      </c>
      <c r="E44" s="18"/>
      <c r="F44" s="32">
        <v>57</v>
      </c>
      <c r="G44" s="32">
        <v>100</v>
      </c>
      <c r="H44" s="32">
        <v>100</v>
      </c>
      <c r="I44" s="18"/>
      <c r="J44" s="18"/>
      <c r="K44" s="18"/>
      <c r="L44" s="33" t="s">
        <v>170</v>
      </c>
      <c r="M44" s="4"/>
      <c r="N44" s="4"/>
      <c r="O44" s="4"/>
      <c r="P44" s="4"/>
      <c r="Q44" s="4"/>
    </row>
    <row r="45" ht="15.75" customHeight="1" spans="1:18" x14ac:dyDescent="0.25">
      <c r="A45" s="17" t="s">
        <v>1795</v>
      </c>
      <c r="B45" s="18"/>
      <c r="C45" s="32">
        <v>85</v>
      </c>
      <c r="D45" s="32">
        <v>200</v>
      </c>
      <c r="E45" s="18"/>
      <c r="F45" s="32">
        <v>38</v>
      </c>
      <c r="G45" s="32">
        <v>80</v>
      </c>
      <c r="H45" s="18"/>
      <c r="I45" s="18"/>
      <c r="J45" s="18"/>
      <c r="K45" s="18"/>
      <c r="L45" s="33" t="s">
        <v>170</v>
      </c>
      <c r="M45" s="4"/>
      <c r="N45" s="4"/>
      <c r="O45" s="4"/>
      <c r="P45" s="4"/>
      <c r="Q45" s="4"/>
    </row>
    <row r="46" ht="17.25" customHeight="1" spans="1:18" x14ac:dyDescent="0.25">
      <c r="A46" s="17" t="s">
        <v>1795</v>
      </c>
      <c r="B46" s="18"/>
      <c r="C46" s="32">
        <v>85</v>
      </c>
      <c r="D46" s="32">
        <v>400</v>
      </c>
      <c r="E46" s="18"/>
      <c r="F46" s="18"/>
      <c r="G46" s="32">
        <v>190</v>
      </c>
      <c r="H46" s="18"/>
      <c r="I46" s="18"/>
      <c r="J46" s="18"/>
      <c r="K46" s="18"/>
      <c r="L46" s="33" t="s">
        <v>170</v>
      </c>
      <c r="M46" s="4"/>
      <c r="N46" s="4"/>
      <c r="O46" s="4"/>
      <c r="P46" s="4"/>
      <c r="Q46" s="4"/>
    </row>
    <row r="47" ht="17.25" customHeight="1" spans="1:18" x14ac:dyDescent="0.25">
      <c r="A47" s="17" t="s">
        <v>1796</v>
      </c>
      <c r="B47" s="18"/>
      <c r="C47" s="18"/>
      <c r="D47" s="18"/>
      <c r="E47" s="32">
        <v>800</v>
      </c>
      <c r="F47" s="18"/>
      <c r="G47" s="18"/>
      <c r="H47" s="18"/>
      <c r="I47" s="18"/>
      <c r="J47" s="18"/>
      <c r="K47" s="18"/>
      <c r="L47" s="33" t="s">
        <v>173</v>
      </c>
      <c r="M47" s="4"/>
      <c r="N47" s="4"/>
      <c r="O47" s="4"/>
      <c r="P47" s="4"/>
      <c r="Q47" s="4"/>
    </row>
    <row r="48" ht="17.25" customHeight="1" spans="1:18" x14ac:dyDescent="0.25">
      <c r="A48" s="17" t="s">
        <v>763</v>
      </c>
      <c r="B48" s="18"/>
      <c r="C48" s="18"/>
      <c r="D48" s="18"/>
      <c r="E48" s="32">
        <v>800</v>
      </c>
      <c r="F48" s="18"/>
      <c r="G48" s="18"/>
      <c r="H48" s="18"/>
      <c r="I48" s="18"/>
      <c r="J48" s="18"/>
      <c r="K48" s="18"/>
      <c r="L48" s="33" t="s">
        <v>170</v>
      </c>
      <c r="M48" s="4"/>
      <c r="N48" s="4"/>
      <c r="O48" s="4"/>
      <c r="P48" s="4"/>
      <c r="Q48" s="4"/>
    </row>
    <row r="49" ht="17.25" customHeight="1" spans="1:18" x14ac:dyDescent="0.25">
      <c r="A49" s="108" t="s">
        <v>1797</v>
      </c>
      <c r="B49" s="109">
        <f>SUM(C39:C48)</f>
      </c>
      <c r="C49" s="109">
        <f>SUM(D39:D48)</f>
      </c>
      <c r="D49" s="109">
        <f>SUM(E39:E48)</f>
      </c>
      <c r="E49" s="109">
        <f>SUM(F39:F48)</f>
      </c>
      <c r="F49" s="109">
        <f>SUM(G39:G48)</f>
      </c>
      <c r="G49" s="109">
        <f>SUM(H39:H48)</f>
      </c>
      <c r="H49" s="109">
        <f>SUM(I39:I48)</f>
      </c>
      <c r="I49" s="237"/>
      <c r="J49" s="237"/>
      <c r="K49" s="109">
        <f>SUM(L39:L48)</f>
      </c>
      <c r="L49" s="4"/>
      <c r="M49" s="4"/>
      <c r="N49" s="4"/>
      <c r="O49" s="4"/>
      <c r="P49" s="4"/>
      <c r="Q49" s="4"/>
    </row>
    <row r="50" ht="17.25" customHeight="1" spans="1:18" x14ac:dyDescent="0.25">
      <c r="A50" s="17" t="s">
        <v>448</v>
      </c>
      <c r="B50" s="18"/>
      <c r="C50" s="18"/>
      <c r="D50" s="18"/>
      <c r="E50" s="32">
        <v>800</v>
      </c>
      <c r="F50" s="18"/>
      <c r="G50" s="18"/>
      <c r="H50" s="18"/>
      <c r="I50" s="18"/>
      <c r="J50" s="18"/>
      <c r="K50" s="18"/>
      <c r="L50" s="33" t="s">
        <v>170</v>
      </c>
      <c r="M50" s="4"/>
      <c r="N50" s="4"/>
      <c r="O50" s="4"/>
      <c r="P50" s="4"/>
      <c r="Q50" s="4"/>
    </row>
    <row r="51" ht="17.25" customHeight="1" spans="1:18" x14ac:dyDescent="0.25">
      <c r="A51" s="17" t="s">
        <v>1798</v>
      </c>
      <c r="B51" s="18"/>
      <c r="C51" s="32">
        <v>120</v>
      </c>
      <c r="D51" s="18"/>
      <c r="E51" s="18"/>
      <c r="F51" s="18"/>
      <c r="G51" s="32">
        <v>10</v>
      </c>
      <c r="H51" s="18"/>
      <c r="I51" s="18"/>
      <c r="J51" s="18"/>
      <c r="K51" s="18"/>
      <c r="L51" s="33" t="s">
        <v>170</v>
      </c>
      <c r="M51" s="4"/>
      <c r="N51" s="4"/>
      <c r="O51" s="4"/>
      <c r="P51" s="4"/>
      <c r="Q51" s="4"/>
    </row>
    <row r="52" ht="17.25" customHeight="1" spans="1:18" x14ac:dyDescent="0.25">
      <c r="A52" s="17" t="s">
        <v>1339</v>
      </c>
      <c r="B52" s="18"/>
      <c r="C52" s="32">
        <v>42</v>
      </c>
      <c r="D52" s="18"/>
      <c r="E52" s="18"/>
      <c r="F52" s="18"/>
      <c r="G52" s="18"/>
      <c r="H52" s="18"/>
      <c r="I52" s="18"/>
      <c r="J52" s="18"/>
      <c r="K52" s="18"/>
      <c r="L52" s="33" t="s">
        <v>173</v>
      </c>
      <c r="M52" s="4"/>
      <c r="N52" s="4"/>
      <c r="O52" s="4"/>
      <c r="P52" s="4"/>
      <c r="Q52" s="4"/>
    </row>
    <row r="53" ht="17.25" customHeight="1" spans="1:18" x14ac:dyDescent="0.25">
      <c r="A53" s="17" t="s">
        <v>765</v>
      </c>
      <c r="B53" s="18"/>
      <c r="C53" s="18"/>
      <c r="D53" s="18"/>
      <c r="E53" s="18"/>
      <c r="F53" s="32">
        <v>45</v>
      </c>
      <c r="G53" s="18"/>
      <c r="H53" s="18"/>
      <c r="I53" s="18"/>
      <c r="J53" s="18"/>
      <c r="K53" s="18"/>
      <c r="L53" s="33" t="s">
        <v>170</v>
      </c>
      <c r="M53" s="4"/>
      <c r="N53" s="4"/>
      <c r="O53" s="4"/>
      <c r="P53" s="4"/>
      <c r="Q53" s="4"/>
    </row>
    <row r="54" ht="17.25" customHeight="1" spans="1:18" x14ac:dyDescent="0.25">
      <c r="A54" s="17">
        <v>43872</v>
      </c>
      <c r="B54" s="36"/>
      <c r="C54" s="32">
        <v>70</v>
      </c>
      <c r="D54" s="32">
        <v>100</v>
      </c>
      <c r="E54" s="32">
        <v>50</v>
      </c>
      <c r="F54" s="36"/>
      <c r="G54" s="36"/>
      <c r="H54" s="32">
        <v>150</v>
      </c>
      <c r="I54" s="32">
        <v>30</v>
      </c>
      <c r="J54" s="18"/>
      <c r="K54" s="36"/>
      <c r="L54" s="33" t="s">
        <v>1830</v>
      </c>
      <c r="M54" s="33"/>
      <c r="N54" s="4"/>
      <c r="O54" s="4"/>
      <c r="P54" s="4"/>
      <c r="Q54" s="4"/>
    </row>
    <row r="55" ht="17.25" customHeight="1" spans="1:18" x14ac:dyDescent="0.25">
      <c r="A55" s="17">
        <v>43901</v>
      </c>
      <c r="B55" s="36"/>
      <c r="C55" s="32">
        <v>121</v>
      </c>
      <c r="D55" s="32">
        <v>200</v>
      </c>
      <c r="E55" s="18"/>
      <c r="F55" s="36"/>
      <c r="G55" s="36"/>
      <c r="H55" s="18"/>
      <c r="I55" s="18"/>
      <c r="J55" s="18"/>
      <c r="K55" s="36"/>
      <c r="L55" s="33" t="s">
        <v>1830</v>
      </c>
      <c r="M55" s="33"/>
      <c r="N55" s="4"/>
      <c r="O55" s="4"/>
      <c r="P55" s="4"/>
      <c r="Q55" s="4"/>
    </row>
    <row r="56" ht="17.25" customHeight="1" spans="1:18" x14ac:dyDescent="0.25">
      <c r="A56" s="17">
        <v>43901</v>
      </c>
      <c r="B56" s="36"/>
      <c r="C56" s="18"/>
      <c r="D56" s="18"/>
      <c r="E56" s="32">
        <v>540</v>
      </c>
      <c r="F56" s="36"/>
      <c r="G56" s="36"/>
      <c r="H56" s="32">
        <v>140</v>
      </c>
      <c r="I56" s="18"/>
      <c r="J56" s="32">
        <v>90</v>
      </c>
      <c r="K56" s="36"/>
      <c r="L56" s="33" t="s">
        <v>173</v>
      </c>
      <c r="M56" s="33"/>
      <c r="N56" s="4"/>
      <c r="O56" s="4"/>
      <c r="P56" s="4"/>
      <c r="Q56" s="4"/>
    </row>
    <row r="57" ht="17.25" customHeight="1" spans="1:18" x14ac:dyDescent="0.25">
      <c r="A57" s="17">
        <v>44023</v>
      </c>
      <c r="B57" s="36"/>
      <c r="C57" s="32">
        <v>84</v>
      </c>
      <c r="D57" s="32">
        <v>200</v>
      </c>
      <c r="E57" s="88">
        <v>100</v>
      </c>
      <c r="F57" s="36"/>
      <c r="G57" s="36"/>
      <c r="H57" s="32">
        <v>140</v>
      </c>
      <c r="I57" s="36"/>
      <c r="J57" s="32">
        <v>50</v>
      </c>
      <c r="K57" s="36"/>
      <c r="L57" s="33" t="s">
        <v>173</v>
      </c>
      <c r="M57" s="12" t="s">
        <v>1831</v>
      </c>
      <c r="N57" s="4"/>
      <c r="O57" s="4"/>
      <c r="P57" s="4"/>
      <c r="Q57" s="4"/>
    </row>
    <row r="58" ht="17.25" customHeight="1" spans="1:18" x14ac:dyDescent="0.25">
      <c r="A58" s="17">
        <v>44023</v>
      </c>
      <c r="B58" s="36"/>
      <c r="C58" s="32">
        <v>80</v>
      </c>
      <c r="D58" s="32">
        <v>170</v>
      </c>
      <c r="E58" s="88">
        <v>150</v>
      </c>
      <c r="F58" s="36"/>
      <c r="G58" s="36"/>
      <c r="H58" s="18"/>
      <c r="I58" s="32">
        <v>40</v>
      </c>
      <c r="J58" s="18"/>
      <c r="K58" s="36"/>
      <c r="L58" s="33" t="s">
        <v>1830</v>
      </c>
      <c r="M58" s="12" t="s">
        <v>1831</v>
      </c>
      <c r="N58" s="4"/>
      <c r="O58" s="4"/>
      <c r="P58" s="4"/>
      <c r="Q58" s="4"/>
    </row>
    <row r="59" ht="17.25" customHeight="1" spans="1:18" x14ac:dyDescent="0.25">
      <c r="A59" s="17">
        <v>44085</v>
      </c>
      <c r="B59" s="36"/>
      <c r="C59" s="18"/>
      <c r="D59" s="32">
        <v>438</v>
      </c>
      <c r="E59" s="18"/>
      <c r="F59" s="36"/>
      <c r="G59" s="36"/>
      <c r="H59" s="18"/>
      <c r="I59" s="32">
        <v>30</v>
      </c>
      <c r="J59" s="18"/>
      <c r="K59" s="36"/>
      <c r="L59" s="33" t="s">
        <v>173</v>
      </c>
      <c r="M59" s="4"/>
      <c r="N59" s="4"/>
      <c r="O59" s="4"/>
      <c r="P59" s="4"/>
      <c r="Q59" s="4"/>
    </row>
    <row r="60" ht="17.25" customHeight="1" spans="1:18" x14ac:dyDescent="0.25">
      <c r="A60" s="17">
        <v>44085</v>
      </c>
      <c r="B60" s="36"/>
      <c r="C60" s="18"/>
      <c r="D60" s="18"/>
      <c r="E60" s="88">
        <v>-250</v>
      </c>
      <c r="F60" s="36"/>
      <c r="G60" s="36"/>
      <c r="H60" s="18"/>
      <c r="I60" s="18"/>
      <c r="J60" s="18"/>
      <c r="K60" s="36"/>
      <c r="L60" s="33"/>
      <c r="M60" s="12" t="s">
        <v>1831</v>
      </c>
      <c r="N60" s="4"/>
      <c r="O60" s="12" t="s">
        <v>1832</v>
      </c>
      <c r="P60" s="4"/>
      <c r="Q60" s="4"/>
    </row>
    <row r="61" ht="17.25" customHeight="1" spans="1:18" x14ac:dyDescent="0.25">
      <c r="A61" s="17" t="s">
        <v>95</v>
      </c>
      <c r="B61" s="18"/>
      <c r="C61" s="18"/>
      <c r="D61" s="32">
        <v>150</v>
      </c>
      <c r="E61" s="32">
        <v>250</v>
      </c>
      <c r="F61" s="18"/>
      <c r="G61" s="32">
        <v>50</v>
      </c>
      <c r="H61" s="18"/>
      <c r="I61" s="32">
        <v>84</v>
      </c>
      <c r="J61" s="18"/>
      <c r="K61" s="32">
        <v>400</v>
      </c>
      <c r="L61" s="33" t="s">
        <v>173</v>
      </c>
      <c r="M61" s="4"/>
      <c r="N61" s="4"/>
      <c r="O61" s="4"/>
      <c r="P61" s="4"/>
      <c r="Q61" s="4"/>
    </row>
    <row r="62" ht="17.25" customHeight="1" spans="1:18" x14ac:dyDescent="0.25">
      <c r="A62" s="17" t="s">
        <v>95</v>
      </c>
      <c r="B62" s="18"/>
      <c r="C62" s="32">
        <v>85</v>
      </c>
      <c r="D62" s="32">
        <v>150</v>
      </c>
      <c r="E62" s="18"/>
      <c r="F62" s="18"/>
      <c r="G62" s="18"/>
      <c r="H62" s="32">
        <v>250</v>
      </c>
      <c r="I62" s="18"/>
      <c r="J62" s="18"/>
      <c r="K62" s="32">
        <v>400</v>
      </c>
      <c r="L62" s="33" t="s">
        <v>170</v>
      </c>
      <c r="M62" s="4"/>
      <c r="N62" s="4"/>
      <c r="O62" s="4"/>
      <c r="P62" s="4"/>
      <c r="Q62" s="4"/>
    </row>
    <row r="63" ht="17.25" customHeight="1" spans="1:18" x14ac:dyDescent="0.25">
      <c r="A63" s="17" t="s">
        <v>95</v>
      </c>
      <c r="B63" s="18"/>
      <c r="C63" s="32">
        <v>84</v>
      </c>
      <c r="D63" s="32">
        <v>150</v>
      </c>
      <c r="E63" s="32">
        <v>150</v>
      </c>
      <c r="F63" s="18"/>
      <c r="G63" s="18"/>
      <c r="H63" s="32">
        <v>150</v>
      </c>
      <c r="I63" s="18"/>
      <c r="J63" s="18"/>
      <c r="K63" s="32">
        <v>200</v>
      </c>
      <c r="L63" s="33" t="s">
        <v>1833</v>
      </c>
      <c r="M63" s="4"/>
      <c r="N63" s="4"/>
      <c r="O63" s="4"/>
      <c r="P63" s="4"/>
      <c r="Q63" s="4"/>
    </row>
    <row r="64" ht="17.25" customHeight="1" spans="1:18" x14ac:dyDescent="0.25">
      <c r="A64" s="17" t="s">
        <v>95</v>
      </c>
      <c r="B64" s="18"/>
      <c r="C64" s="32">
        <v>85</v>
      </c>
      <c r="D64" s="32">
        <v>150</v>
      </c>
      <c r="E64" s="32">
        <v>150</v>
      </c>
      <c r="F64" s="18"/>
      <c r="G64" s="18"/>
      <c r="H64" s="32">
        <v>150</v>
      </c>
      <c r="I64" s="18"/>
      <c r="J64" s="18"/>
      <c r="K64" s="32">
        <v>200</v>
      </c>
      <c r="L64" s="33" t="s">
        <v>170</v>
      </c>
      <c r="M64" s="4"/>
      <c r="N64" s="4"/>
      <c r="O64" s="4"/>
      <c r="P64" s="4"/>
      <c r="Q64" s="4"/>
    </row>
    <row r="65" ht="17.25" customHeight="1" spans="1:18" x14ac:dyDescent="0.25">
      <c r="A65" s="17" t="s">
        <v>1799</v>
      </c>
      <c r="B65" s="18"/>
      <c r="C65" s="18"/>
      <c r="D65" s="18"/>
      <c r="E65" s="18"/>
      <c r="F65" s="18"/>
      <c r="G65" s="18"/>
      <c r="H65" s="32">
        <v>800</v>
      </c>
      <c r="I65" s="18"/>
      <c r="J65" s="18"/>
      <c r="K65" s="18"/>
      <c r="L65" s="33" t="s">
        <v>173</v>
      </c>
      <c r="M65" s="4"/>
      <c r="N65" s="4"/>
      <c r="O65" s="4"/>
      <c r="P65" s="4"/>
      <c r="Q65" s="4"/>
    </row>
    <row r="66" ht="17.25" customHeight="1" spans="1:18" x14ac:dyDescent="0.25">
      <c r="A66" s="17" t="s">
        <v>571</v>
      </c>
      <c r="B66" s="18"/>
      <c r="C66" s="18"/>
      <c r="D66" s="18"/>
      <c r="E66" s="32">
        <v>400</v>
      </c>
      <c r="F66" s="18"/>
      <c r="G66" s="18"/>
      <c r="H66" s="32">
        <v>400</v>
      </c>
      <c r="I66" s="18"/>
      <c r="J66" s="18"/>
      <c r="K66" s="18"/>
      <c r="L66" s="33" t="s">
        <v>170</v>
      </c>
      <c r="M66" s="4"/>
      <c r="N66" s="4"/>
      <c r="O66" s="4"/>
      <c r="P66" s="4"/>
      <c r="Q66" s="4"/>
    </row>
    <row r="67" ht="17.25" customHeight="1" spans="1:18" x14ac:dyDescent="0.25">
      <c r="A67" s="17" t="s">
        <v>571</v>
      </c>
      <c r="B67" s="18"/>
      <c r="C67" s="32">
        <v>97</v>
      </c>
      <c r="D67" s="32">
        <v>100</v>
      </c>
      <c r="E67" s="32">
        <v>18</v>
      </c>
      <c r="F67" s="18"/>
      <c r="G67" s="18"/>
      <c r="H67" s="18"/>
      <c r="I67" s="18"/>
      <c r="J67" s="18"/>
      <c r="K67" s="18"/>
      <c r="L67" s="33" t="s">
        <v>173</v>
      </c>
      <c r="M67" s="4"/>
      <c r="N67" s="4"/>
      <c r="O67" s="4"/>
      <c r="P67" s="4"/>
      <c r="Q67" s="4"/>
    </row>
    <row r="68" ht="17.25" customHeight="1" spans="1:18" x14ac:dyDescent="0.25">
      <c r="A68" s="17" t="s">
        <v>451</v>
      </c>
      <c r="B68" s="18"/>
      <c r="C68" s="32">
        <v>100</v>
      </c>
      <c r="D68" s="32">
        <v>300</v>
      </c>
      <c r="E68" s="18"/>
      <c r="F68" s="18"/>
      <c r="G68" s="18"/>
      <c r="H68" s="18"/>
      <c r="I68" s="18"/>
      <c r="J68" s="18"/>
      <c r="K68" s="32">
        <v>240</v>
      </c>
      <c r="L68" s="33" t="s">
        <v>170</v>
      </c>
      <c r="M68" s="4"/>
      <c r="N68" s="4"/>
      <c r="O68" s="4"/>
      <c r="P68" s="4"/>
      <c r="Q68" s="4"/>
    </row>
    <row r="69" ht="17.25" customHeight="1" spans="1:18" x14ac:dyDescent="0.25">
      <c r="A69" s="17" t="s">
        <v>451</v>
      </c>
      <c r="B69" s="36"/>
      <c r="C69" s="36"/>
      <c r="D69" s="36"/>
      <c r="E69" s="32">
        <v>484</v>
      </c>
      <c r="F69" s="32">
        <v>50</v>
      </c>
      <c r="G69" s="32">
        <v>100</v>
      </c>
      <c r="H69" s="32">
        <v>162</v>
      </c>
      <c r="I69" s="36"/>
      <c r="J69" s="36"/>
      <c r="K69" s="36"/>
      <c r="L69" s="12" t="s">
        <v>173</v>
      </c>
      <c r="M69" s="4"/>
      <c r="N69" s="4"/>
      <c r="O69" s="4"/>
      <c r="P69" s="4"/>
      <c r="Q69" s="4"/>
    </row>
    <row r="70" ht="17.25" customHeight="1" spans="1:18" x14ac:dyDescent="0.25">
      <c r="A70" s="17" t="s">
        <v>451</v>
      </c>
      <c r="B70" s="18"/>
      <c r="C70" s="32">
        <v>312</v>
      </c>
      <c r="D70" s="32">
        <v>250</v>
      </c>
      <c r="E70" s="32">
        <v>400</v>
      </c>
      <c r="F70" s="18"/>
      <c r="G70" s="18"/>
      <c r="H70" s="18"/>
      <c r="I70" s="32">
        <v>95</v>
      </c>
      <c r="J70" s="18"/>
      <c r="K70" s="18"/>
      <c r="L70" s="33" t="s">
        <v>998</v>
      </c>
      <c r="M70" s="4"/>
      <c r="N70" s="4"/>
      <c r="O70" s="4"/>
      <c r="P70" s="4"/>
      <c r="Q70" s="4"/>
    </row>
    <row r="71" ht="17.25" customHeight="1" spans="1:18" x14ac:dyDescent="0.25">
      <c r="A71" s="17" t="s">
        <v>769</v>
      </c>
      <c r="B71" s="18"/>
      <c r="C71" s="18"/>
      <c r="D71" s="18"/>
      <c r="E71" s="18"/>
      <c r="F71" s="32">
        <v>140</v>
      </c>
      <c r="G71" s="18"/>
      <c r="H71" s="18"/>
      <c r="I71" s="18"/>
      <c r="J71" s="18"/>
      <c r="K71" s="18"/>
      <c r="L71" s="33" t="s">
        <v>170</v>
      </c>
      <c r="M71" s="4"/>
      <c r="N71" s="4"/>
      <c r="O71" s="4"/>
      <c r="P71" s="4"/>
      <c r="Q71" s="4"/>
    </row>
    <row r="72" ht="17.25" customHeight="1" spans="1:18" x14ac:dyDescent="0.25">
      <c r="A72" s="17" t="s">
        <v>769</v>
      </c>
      <c r="B72" s="18"/>
      <c r="C72" s="18"/>
      <c r="D72" s="18"/>
      <c r="E72" s="18"/>
      <c r="F72" s="32">
        <v>140</v>
      </c>
      <c r="G72" s="18"/>
      <c r="H72" s="18"/>
      <c r="I72" s="18"/>
      <c r="J72" s="18"/>
      <c r="K72" s="18"/>
      <c r="L72" s="33" t="s">
        <v>170</v>
      </c>
      <c r="M72" s="4"/>
      <c r="N72" s="4"/>
      <c r="O72" s="4"/>
      <c r="P72" s="4"/>
      <c r="Q72" s="4"/>
    </row>
    <row r="73" ht="17.25" customHeight="1" spans="1:18" x14ac:dyDescent="0.25">
      <c r="A73" s="108" t="s">
        <v>1800</v>
      </c>
      <c r="B73" s="109">
        <f>SUM(C49:C72)</f>
      </c>
      <c r="C73" s="109">
        <f>SUM(D49:D72)</f>
      </c>
      <c r="D73" s="109">
        <f>SUM(E49:E72)</f>
      </c>
      <c r="E73" s="109">
        <f>SUM(F49:F72)</f>
      </c>
      <c r="F73" s="109">
        <f>SUM(G49:G72)</f>
      </c>
      <c r="G73" s="109">
        <f>SUM(H49:H72)</f>
      </c>
      <c r="H73" s="109">
        <f>SUM(I49:I72)</f>
      </c>
      <c r="I73" s="109">
        <f>SUM(J49:J72)</f>
      </c>
      <c r="J73" s="109">
        <f>SUM(K49:K72)</f>
      </c>
      <c r="K73" s="109">
        <f>SUM(L49:L72)</f>
      </c>
      <c r="L73" s="4"/>
      <c r="M73" s="4"/>
      <c r="N73" s="4"/>
      <c r="O73" s="4"/>
      <c r="P73" s="4"/>
      <c r="Q73" s="4"/>
    </row>
    <row r="74" ht="17.25" customHeight="1" spans="1:18" x14ac:dyDescent="0.25">
      <c r="A74" s="17" t="s">
        <v>1801</v>
      </c>
      <c r="B74" s="18"/>
      <c r="C74" s="18"/>
      <c r="D74" s="32">
        <v>-220</v>
      </c>
      <c r="E74" s="32">
        <v>-323</v>
      </c>
      <c r="F74" s="18"/>
      <c r="G74" s="18"/>
      <c r="H74" s="32">
        <v>-142</v>
      </c>
      <c r="I74" s="18"/>
      <c r="J74" s="18"/>
      <c r="K74" s="18"/>
      <c r="L74" s="33" t="s">
        <v>173</v>
      </c>
      <c r="M74" s="4"/>
      <c r="N74" s="4"/>
      <c r="O74" s="4"/>
      <c r="P74" s="4"/>
      <c r="Q74" s="4"/>
    </row>
    <row r="75" ht="17.25" customHeight="1" spans="1:18" x14ac:dyDescent="0.25">
      <c r="A75" s="17" t="s">
        <v>1801</v>
      </c>
      <c r="B75" s="18"/>
      <c r="C75" s="18"/>
      <c r="D75" s="18"/>
      <c r="E75" s="18"/>
      <c r="F75" s="18"/>
      <c r="G75" s="18"/>
      <c r="H75" s="32">
        <v>-700</v>
      </c>
      <c r="I75" s="18"/>
      <c r="J75" s="18"/>
      <c r="K75" s="18"/>
      <c r="L75" s="33" t="s">
        <v>173</v>
      </c>
      <c r="M75" s="4"/>
      <c r="N75" s="4"/>
      <c r="O75" s="4"/>
      <c r="P75" s="4"/>
      <c r="Q75" s="4"/>
    </row>
    <row r="76" ht="17.25" customHeight="1" spans="1:18" x14ac:dyDescent="0.25">
      <c r="A76" s="17" t="s">
        <v>1801</v>
      </c>
      <c r="B76" s="18"/>
      <c r="C76" s="18"/>
      <c r="D76" s="18"/>
      <c r="E76" s="32">
        <v>-870</v>
      </c>
      <c r="F76" s="18"/>
      <c r="G76" s="18"/>
      <c r="H76" s="18"/>
      <c r="I76" s="18"/>
      <c r="J76" s="18"/>
      <c r="K76" s="18"/>
      <c r="L76" s="33" t="s">
        <v>170</v>
      </c>
      <c r="M76" s="4"/>
      <c r="N76" s="4"/>
      <c r="O76" s="4"/>
      <c r="P76" s="4"/>
      <c r="Q76" s="4"/>
    </row>
    <row r="77" ht="17.25" customHeight="1" spans="1:18" x14ac:dyDescent="0.25">
      <c r="A77" s="17" t="s">
        <v>1373</v>
      </c>
      <c r="B77" s="18"/>
      <c r="C77" s="18"/>
      <c r="D77" s="18"/>
      <c r="E77" s="32">
        <v>-202</v>
      </c>
      <c r="F77" s="32">
        <v>-40</v>
      </c>
      <c r="G77" s="18"/>
      <c r="H77" s="32">
        <v>-180</v>
      </c>
      <c r="I77" s="18"/>
      <c r="J77" s="18"/>
      <c r="K77" s="18"/>
      <c r="L77" s="33" t="s">
        <v>170</v>
      </c>
      <c r="M77" s="4"/>
      <c r="N77" s="4"/>
      <c r="O77" s="4"/>
      <c r="P77" s="4"/>
      <c r="Q77" s="4"/>
    </row>
    <row r="78" ht="17.25" customHeight="1" spans="1:18" x14ac:dyDescent="0.25">
      <c r="A78" s="17" t="s">
        <v>1373</v>
      </c>
      <c r="B78" s="18"/>
      <c r="C78" s="18"/>
      <c r="D78" s="18"/>
      <c r="E78" s="32">
        <v>-600</v>
      </c>
      <c r="F78" s="18"/>
      <c r="G78" s="18"/>
      <c r="H78" s="32">
        <v>-150</v>
      </c>
      <c r="I78" s="18"/>
      <c r="J78" s="18"/>
      <c r="K78" s="18"/>
      <c r="L78" s="33" t="s">
        <v>170</v>
      </c>
      <c r="M78" s="4"/>
      <c r="N78" s="4"/>
      <c r="O78" s="4"/>
      <c r="P78" s="4"/>
      <c r="Q78" s="4"/>
    </row>
    <row r="79" ht="17.25" customHeight="1" spans="1:18" x14ac:dyDescent="0.25">
      <c r="A79" s="17" t="s">
        <v>1373</v>
      </c>
      <c r="B79" s="18"/>
      <c r="C79" s="18"/>
      <c r="D79" s="18"/>
      <c r="E79" s="32">
        <v>-700</v>
      </c>
      <c r="F79" s="18"/>
      <c r="G79" s="18"/>
      <c r="H79" s="18"/>
      <c r="I79" s="18"/>
      <c r="J79" s="18"/>
      <c r="K79" s="18"/>
      <c r="L79" s="33" t="s">
        <v>173</v>
      </c>
      <c r="M79" s="4"/>
      <c r="N79" s="4"/>
      <c r="O79" s="4"/>
      <c r="P79" s="4"/>
      <c r="Q79" s="4"/>
    </row>
    <row r="80" ht="17.25" customHeight="1" spans="1:18" x14ac:dyDescent="0.25">
      <c r="A80" s="17">
        <v>43842</v>
      </c>
      <c r="B80" s="18"/>
      <c r="C80" s="32">
        <v>-104</v>
      </c>
      <c r="D80" s="18"/>
      <c r="E80" s="18"/>
      <c r="F80" s="32">
        <v>-17</v>
      </c>
      <c r="G80" s="18"/>
      <c r="H80" s="18"/>
      <c r="I80" s="18"/>
      <c r="J80" s="18"/>
      <c r="K80" s="18"/>
      <c r="L80" s="33" t="s">
        <v>170</v>
      </c>
      <c r="M80" s="4"/>
      <c r="N80" s="4"/>
      <c r="O80" s="4"/>
      <c r="P80" s="4"/>
      <c r="Q80" s="4"/>
    </row>
    <row r="81" ht="17.25" customHeight="1" spans="1:18" x14ac:dyDescent="0.25">
      <c r="A81" s="17">
        <v>43842</v>
      </c>
      <c r="B81" s="18"/>
      <c r="C81" s="32">
        <v>-119</v>
      </c>
      <c r="D81" s="18"/>
      <c r="E81" s="18"/>
      <c r="F81" s="18"/>
      <c r="G81" s="18"/>
      <c r="H81" s="18"/>
      <c r="I81" s="18"/>
      <c r="J81" s="18"/>
      <c r="K81" s="18"/>
      <c r="L81" s="33" t="s">
        <v>173</v>
      </c>
      <c r="M81" s="4"/>
      <c r="N81" s="4"/>
      <c r="O81" s="4"/>
      <c r="P81" s="4"/>
      <c r="Q81" s="4"/>
    </row>
    <row r="82" ht="17.25" customHeight="1" spans="1:18" x14ac:dyDescent="0.25">
      <c r="A82" s="17">
        <v>43873</v>
      </c>
      <c r="B82" s="18"/>
      <c r="C82" s="18"/>
      <c r="D82" s="32">
        <v>-674</v>
      </c>
      <c r="E82" s="32">
        <v>-21</v>
      </c>
      <c r="F82" s="18"/>
      <c r="G82" s="18"/>
      <c r="H82" s="32">
        <v>-25</v>
      </c>
      <c r="I82" s="18"/>
      <c r="J82" s="18"/>
      <c r="K82" s="18"/>
      <c r="L82" s="33" t="s">
        <v>173</v>
      </c>
      <c r="M82" s="4"/>
      <c r="N82" s="4"/>
      <c r="O82" s="4"/>
      <c r="P82" s="4"/>
      <c r="Q82" s="4"/>
    </row>
    <row r="83" ht="17.25" customHeight="1" spans="1:18" x14ac:dyDescent="0.25">
      <c r="A83" s="17">
        <v>43873</v>
      </c>
      <c r="B83" s="18"/>
      <c r="C83" s="32">
        <v>-65</v>
      </c>
      <c r="D83" s="32">
        <v>-30</v>
      </c>
      <c r="E83" s="18"/>
      <c r="F83" s="18"/>
      <c r="G83" s="32">
        <v>-100</v>
      </c>
      <c r="H83" s="18"/>
      <c r="I83" s="18"/>
      <c r="J83" s="18"/>
      <c r="K83" s="32">
        <v>-430</v>
      </c>
      <c r="L83" s="33" t="s">
        <v>170</v>
      </c>
      <c r="M83" s="4"/>
      <c r="N83" s="4"/>
      <c r="O83" s="4"/>
      <c r="P83" s="4"/>
      <c r="Q83" s="4"/>
    </row>
    <row r="84" ht="17.25" customHeight="1" spans="1:18" x14ac:dyDescent="0.25">
      <c r="A84" s="17">
        <v>44055</v>
      </c>
      <c r="B84" s="18"/>
      <c r="C84" s="18"/>
      <c r="D84" s="32">
        <v>-300</v>
      </c>
      <c r="E84" s="18"/>
      <c r="F84" s="18"/>
      <c r="G84" s="18"/>
      <c r="H84" s="32">
        <v>-595</v>
      </c>
      <c r="I84" s="18"/>
      <c r="J84" s="18"/>
      <c r="K84" s="18"/>
      <c r="L84" s="33" t="s">
        <v>173</v>
      </c>
      <c r="M84" s="4"/>
      <c r="N84" s="4"/>
      <c r="O84" s="4"/>
      <c r="P84" s="4"/>
      <c r="Q84" s="4"/>
    </row>
    <row r="85" ht="17.25" customHeight="1" spans="1:18" x14ac:dyDescent="0.25">
      <c r="A85" s="17">
        <v>44055</v>
      </c>
      <c r="B85" s="18"/>
      <c r="C85" s="18"/>
      <c r="D85" s="32">
        <v>-170</v>
      </c>
      <c r="E85" s="32">
        <v>-250</v>
      </c>
      <c r="F85" s="32">
        <v>-82</v>
      </c>
      <c r="G85" s="18"/>
      <c r="H85" s="18"/>
      <c r="I85" s="18"/>
      <c r="J85" s="18"/>
      <c r="K85" s="32">
        <v>-10</v>
      </c>
      <c r="L85" s="33" t="s">
        <v>170</v>
      </c>
      <c r="M85" s="4"/>
      <c r="N85" s="4"/>
      <c r="O85" s="4"/>
      <c r="P85" s="4"/>
      <c r="Q85" s="4"/>
    </row>
    <row r="86" ht="17.25" customHeight="1" spans="1:18" x14ac:dyDescent="0.25">
      <c r="A86" s="17">
        <v>44147</v>
      </c>
      <c r="B86" s="36"/>
      <c r="C86" s="32">
        <v>-84</v>
      </c>
      <c r="D86" s="32">
        <v>-110</v>
      </c>
      <c r="E86" s="32">
        <v>-100</v>
      </c>
      <c r="F86" s="32">
        <v>-18</v>
      </c>
      <c r="G86" s="36"/>
      <c r="H86" s="36"/>
      <c r="I86" s="32">
        <v>-18</v>
      </c>
      <c r="J86" s="36"/>
      <c r="K86" s="32">
        <v>-10</v>
      </c>
      <c r="L86" s="33" t="s">
        <v>170</v>
      </c>
      <c r="M86" s="4"/>
      <c r="N86" s="4"/>
      <c r="O86" s="4"/>
      <c r="P86" s="4"/>
      <c r="Q86" s="4"/>
    </row>
    <row r="87" ht="17.25" customHeight="1" spans="1:18" x14ac:dyDescent="0.25">
      <c r="A87" s="17" t="s">
        <v>1452</v>
      </c>
      <c r="B87" s="18"/>
      <c r="C87" s="32">
        <v>-101</v>
      </c>
      <c r="D87" s="18"/>
      <c r="E87" s="18"/>
      <c r="F87" s="18"/>
      <c r="G87" s="18"/>
      <c r="H87" s="18"/>
      <c r="I87" s="18"/>
      <c r="J87" s="18"/>
      <c r="K87" s="32">
        <v>-10</v>
      </c>
      <c r="L87" s="33" t="s">
        <v>170</v>
      </c>
      <c r="M87" s="4"/>
      <c r="N87" s="4"/>
      <c r="O87" s="4"/>
      <c r="P87" s="4"/>
      <c r="Q87" s="4"/>
    </row>
    <row r="88" ht="17.25" customHeight="1" spans="1:18" x14ac:dyDescent="0.25">
      <c r="A88" s="17" t="s">
        <v>1802</v>
      </c>
      <c r="B88" s="18"/>
      <c r="C88" s="32">
        <v>-101</v>
      </c>
      <c r="D88" s="32">
        <v>-200</v>
      </c>
      <c r="E88" s="18"/>
      <c r="F88" s="18"/>
      <c r="G88" s="32">
        <v>-32</v>
      </c>
      <c r="H88" s="18"/>
      <c r="I88" s="18"/>
      <c r="J88" s="18"/>
      <c r="K88" s="32">
        <v>-10</v>
      </c>
      <c r="L88" s="33" t="s">
        <v>1834</v>
      </c>
      <c r="M88" s="4"/>
      <c r="N88" s="33" t="s">
        <v>1835</v>
      </c>
      <c r="O88" s="4"/>
      <c r="P88" s="4"/>
      <c r="Q88" s="4"/>
    </row>
    <row r="89" ht="17.25" customHeight="1" spans="1:18" x14ac:dyDescent="0.25">
      <c r="A89" s="108" t="s">
        <v>1803</v>
      </c>
      <c r="B89" s="109">
        <f>SUM(C73:C88)</f>
      </c>
      <c r="C89" s="109">
        <f>SUM(D73:D88)</f>
      </c>
      <c r="D89" s="109">
        <f>SUM(E73:E88)</f>
      </c>
      <c r="E89" s="109">
        <f>SUM(F73:F88)</f>
      </c>
      <c r="F89" s="109">
        <f>SUM(G73:G88)</f>
      </c>
      <c r="G89" s="109">
        <f>SUM(H73:H88)</f>
      </c>
      <c r="H89" s="109">
        <f>SUM(I73:I88)</f>
      </c>
      <c r="I89" s="109">
        <f>SUM(J73:J88)</f>
      </c>
      <c r="J89" s="109">
        <f>SUM(K73:K88)</f>
      </c>
      <c r="K89" s="109">
        <f>SUM(L73:L88)</f>
      </c>
      <c r="L89" s="4"/>
      <c r="M89" s="4"/>
      <c r="N89" s="4"/>
      <c r="O89" s="4"/>
      <c r="P89" s="4"/>
      <c r="Q89" s="4"/>
    </row>
    <row r="90" ht="17.25" customHeight="1" spans="1:18" x14ac:dyDescent="0.25">
      <c r="A90" s="17" t="s">
        <v>1804</v>
      </c>
      <c r="B90" s="36"/>
      <c r="C90" s="32">
        <v>-70</v>
      </c>
      <c r="D90" s="32">
        <v>-200</v>
      </c>
      <c r="E90" s="36"/>
      <c r="F90" s="32">
        <v>-16</v>
      </c>
      <c r="G90" s="32">
        <v>-60</v>
      </c>
      <c r="H90" s="36"/>
      <c r="I90" s="36"/>
      <c r="J90" s="36"/>
      <c r="K90" s="36"/>
      <c r="L90" s="33" t="s">
        <v>173</v>
      </c>
      <c r="M90" s="4"/>
      <c r="N90" s="4"/>
      <c r="O90" s="4"/>
      <c r="P90" s="4"/>
      <c r="Q90" s="4"/>
    </row>
    <row r="91" ht="17.25" customHeight="1" spans="1:18" x14ac:dyDescent="0.25">
      <c r="A91" s="17" t="s">
        <v>770</v>
      </c>
      <c r="B91" s="18"/>
      <c r="C91" s="32">
        <v>-92</v>
      </c>
      <c r="D91" s="18"/>
      <c r="E91" s="32">
        <v>-214</v>
      </c>
      <c r="F91" s="32">
        <v>-5</v>
      </c>
      <c r="G91" s="18"/>
      <c r="H91" s="18"/>
      <c r="I91" s="32">
        <v>-9</v>
      </c>
      <c r="J91" s="18"/>
      <c r="K91" s="18"/>
      <c r="L91" s="33" t="s">
        <v>173</v>
      </c>
      <c r="M91" s="4"/>
      <c r="N91" s="4"/>
      <c r="O91" s="4"/>
      <c r="P91" s="4"/>
      <c r="Q91" s="4"/>
    </row>
    <row r="92" ht="17.25" customHeight="1" spans="1:18" x14ac:dyDescent="0.25">
      <c r="A92" s="17" t="s">
        <v>1805</v>
      </c>
      <c r="B92" s="18"/>
      <c r="C92" s="32">
        <v>-45</v>
      </c>
      <c r="D92" s="18"/>
      <c r="E92" s="18"/>
      <c r="F92" s="18"/>
      <c r="G92" s="18"/>
      <c r="H92" s="18"/>
      <c r="I92" s="32">
        <v>-76</v>
      </c>
      <c r="J92" s="18"/>
      <c r="K92" s="32">
        <v>-1</v>
      </c>
      <c r="L92" s="33" t="s">
        <v>170</v>
      </c>
      <c r="M92" s="4"/>
      <c r="N92" s="4"/>
      <c r="O92" s="4"/>
      <c r="P92" s="4"/>
      <c r="Q92" s="4"/>
    </row>
    <row r="93" ht="17.25" customHeight="1" spans="1:18" x14ac:dyDescent="0.25">
      <c r="A93" s="17" t="s">
        <v>1806</v>
      </c>
      <c r="B93" s="18"/>
      <c r="C93" s="32">
        <v>-53</v>
      </c>
      <c r="D93" s="18"/>
      <c r="E93" s="32">
        <v>-110</v>
      </c>
      <c r="F93" s="18"/>
      <c r="G93" s="18"/>
      <c r="H93" s="18"/>
      <c r="I93" s="32">
        <v>-65</v>
      </c>
      <c r="J93" s="18"/>
      <c r="K93" s="18"/>
      <c r="L93" s="33" t="s">
        <v>170</v>
      </c>
      <c r="M93" s="4"/>
      <c r="N93" s="4"/>
      <c r="O93" s="4"/>
      <c r="P93" s="4"/>
      <c r="Q93" s="4"/>
    </row>
    <row r="94" ht="17.25" customHeight="1" spans="1:18" x14ac:dyDescent="0.25">
      <c r="A94" s="17">
        <v>44287</v>
      </c>
      <c r="B94" s="18"/>
      <c r="C94" s="18"/>
      <c r="D94" s="18"/>
      <c r="E94" s="32">
        <v>-800</v>
      </c>
      <c r="F94" s="18"/>
      <c r="G94" s="18"/>
      <c r="H94" s="18"/>
      <c r="I94" s="18"/>
      <c r="J94" s="18"/>
      <c r="K94" s="18"/>
      <c r="L94" s="33" t="s">
        <v>170</v>
      </c>
      <c r="M94" s="4"/>
      <c r="N94" s="4"/>
      <c r="O94" s="4"/>
      <c r="P94" s="4"/>
      <c r="Q94" s="4"/>
    </row>
    <row r="95" ht="17.25" customHeight="1" spans="1:18" x14ac:dyDescent="0.25">
      <c r="A95" s="17">
        <v>44317</v>
      </c>
      <c r="B95" s="18"/>
      <c r="C95" s="18"/>
      <c r="D95" s="32">
        <v>-67</v>
      </c>
      <c r="E95" s="32">
        <v>-563</v>
      </c>
      <c r="F95" s="18"/>
      <c r="G95" s="32">
        <v>-78</v>
      </c>
      <c r="H95" s="18"/>
      <c r="I95" s="18"/>
      <c r="J95" s="18"/>
      <c r="K95" s="32">
        <v>-770</v>
      </c>
      <c r="L95" s="33" t="s">
        <v>170</v>
      </c>
      <c r="M95" s="4"/>
      <c r="N95" s="4"/>
      <c r="O95" s="4"/>
      <c r="P95" s="4"/>
      <c r="Q95" s="4"/>
    </row>
    <row r="96" ht="17.25" customHeight="1" spans="1:18" x14ac:dyDescent="0.25">
      <c r="A96" s="17">
        <v>44317</v>
      </c>
      <c r="B96" s="18"/>
      <c r="C96" s="32">
        <v>-69</v>
      </c>
      <c r="D96" s="32">
        <v>-249</v>
      </c>
      <c r="E96" s="18"/>
      <c r="F96" s="18"/>
      <c r="G96" s="32">
        <v>-57</v>
      </c>
      <c r="H96" s="18"/>
      <c r="I96" s="32">
        <v>-16</v>
      </c>
      <c r="J96" s="18"/>
      <c r="K96" s="18"/>
      <c r="L96" s="33" t="s">
        <v>170</v>
      </c>
      <c r="M96" s="4"/>
      <c r="N96" s="4"/>
      <c r="O96" s="4"/>
      <c r="P96" s="4"/>
      <c r="Q96" s="4"/>
    </row>
    <row r="97" ht="17.25" customHeight="1" spans="1:18" x14ac:dyDescent="0.25">
      <c r="A97" s="17">
        <v>44348</v>
      </c>
      <c r="B97" s="18"/>
      <c r="C97" s="18"/>
      <c r="D97" s="32">
        <v>-210</v>
      </c>
      <c r="E97" s="32">
        <v>-70</v>
      </c>
      <c r="F97" s="32">
        <v>-83</v>
      </c>
      <c r="G97" s="32">
        <v>-65</v>
      </c>
      <c r="H97" s="18"/>
      <c r="I97" s="18"/>
      <c r="J97" s="18"/>
      <c r="K97" s="18"/>
      <c r="L97" s="33" t="s">
        <v>173</v>
      </c>
      <c r="M97" s="4"/>
      <c r="N97" s="4"/>
      <c r="O97" s="4"/>
      <c r="P97" s="4"/>
      <c r="Q97" s="4"/>
    </row>
    <row r="98" ht="17.25" customHeight="1" spans="1:18" x14ac:dyDescent="0.25">
      <c r="A98" s="17">
        <v>44348</v>
      </c>
      <c r="B98" s="18"/>
      <c r="C98" s="32">
        <v>-46</v>
      </c>
      <c r="D98" s="32">
        <v>-260</v>
      </c>
      <c r="E98" s="18"/>
      <c r="F98" s="18"/>
      <c r="G98" s="32">
        <v>-10</v>
      </c>
      <c r="H98" s="18"/>
      <c r="I98" s="32">
        <v>-20</v>
      </c>
      <c r="J98" s="32">
        <v>-16</v>
      </c>
      <c r="K98" s="18"/>
      <c r="L98" s="33" t="s">
        <v>173</v>
      </c>
      <c r="M98" s="4"/>
      <c r="N98" s="4"/>
      <c r="O98" s="4"/>
      <c r="P98" s="4"/>
      <c r="Q98" s="4"/>
    </row>
    <row r="99" ht="17.25" customHeight="1" spans="1:18" x14ac:dyDescent="0.25">
      <c r="A99" s="85" t="s">
        <v>1807</v>
      </c>
      <c r="B99" s="18"/>
      <c r="C99" s="18"/>
      <c r="D99" s="18"/>
      <c r="E99" s="32">
        <v>-30</v>
      </c>
      <c r="F99" s="32">
        <v>-164</v>
      </c>
      <c r="G99" s="18"/>
      <c r="H99" s="18"/>
      <c r="I99" s="18"/>
      <c r="J99" s="18"/>
      <c r="K99" s="18"/>
      <c r="L99" s="33" t="s">
        <v>173</v>
      </c>
      <c r="M99" s="4"/>
      <c r="N99" s="4"/>
      <c r="O99" s="4"/>
      <c r="P99" s="4"/>
      <c r="Q99" s="4"/>
    </row>
    <row r="100" ht="17.25" customHeight="1" spans="1:18" x14ac:dyDescent="0.25">
      <c r="A100" s="17" t="s">
        <v>560</v>
      </c>
      <c r="B100" s="18"/>
      <c r="C100" s="32">
        <v>-68</v>
      </c>
      <c r="D100" s="18"/>
      <c r="E100" s="18"/>
      <c r="F100" s="32">
        <v>-32</v>
      </c>
      <c r="G100" s="18"/>
      <c r="H100" s="18"/>
      <c r="I100" s="18"/>
      <c r="J100" s="32">
        <v>-74</v>
      </c>
      <c r="K100" s="18"/>
      <c r="L100" s="33" t="s">
        <v>1836</v>
      </c>
      <c r="M100" s="4"/>
      <c r="N100" s="4"/>
      <c r="O100" s="4"/>
      <c r="P100" s="4"/>
      <c r="Q100" s="4"/>
    </row>
    <row r="101" ht="17.25" customHeight="1" spans="1:18" x14ac:dyDescent="0.25">
      <c r="A101" s="17" t="s">
        <v>1808</v>
      </c>
      <c r="B101" s="18"/>
      <c r="C101" s="32">
        <v>-65</v>
      </c>
      <c r="D101" s="32">
        <v>-132</v>
      </c>
      <c r="E101" s="18"/>
      <c r="F101" s="32">
        <v>-28</v>
      </c>
      <c r="G101" s="32">
        <v>-36</v>
      </c>
      <c r="H101" s="18"/>
      <c r="I101" s="18"/>
      <c r="J101" s="18"/>
      <c r="K101" s="18"/>
      <c r="L101" s="33" t="s">
        <v>170</v>
      </c>
      <c r="M101" s="4"/>
      <c r="N101" s="4"/>
      <c r="O101" s="4"/>
      <c r="P101" s="4"/>
      <c r="Q101" s="4"/>
    </row>
    <row r="102" ht="17.25" customHeight="1" spans="1:18" x14ac:dyDescent="0.25">
      <c r="A102" s="17" t="s">
        <v>96</v>
      </c>
      <c r="B102" s="18"/>
      <c r="C102" s="32">
        <v>-20</v>
      </c>
      <c r="D102" s="32">
        <v>-80</v>
      </c>
      <c r="E102" s="18"/>
      <c r="F102" s="18"/>
      <c r="G102" s="32">
        <v>-50</v>
      </c>
      <c r="H102" s="18"/>
      <c r="I102" s="18"/>
      <c r="J102" s="18"/>
      <c r="K102" s="18"/>
      <c r="L102" s="33" t="s">
        <v>170</v>
      </c>
      <c r="M102" s="4"/>
      <c r="N102" s="4"/>
      <c r="O102" s="4"/>
      <c r="P102" s="4"/>
      <c r="Q102" s="4"/>
    </row>
    <row r="103" ht="17.25" customHeight="1" spans="1:18" x14ac:dyDescent="0.25">
      <c r="A103" s="108" t="s">
        <v>1809</v>
      </c>
      <c r="B103" s="109">
        <f>SUM(C89:C102)</f>
      </c>
      <c r="C103" s="109">
        <f>SUM(D89:D102)</f>
      </c>
      <c r="D103" s="109">
        <f>SUM(E89:E102)</f>
      </c>
      <c r="E103" s="109">
        <f>SUM(F89:F102)</f>
      </c>
      <c r="F103" s="109">
        <f>SUM(G89:G102)</f>
      </c>
      <c r="G103" s="109">
        <f>SUM(H89:H102)</f>
      </c>
      <c r="H103" s="109">
        <f>SUM(I89:I102)</f>
      </c>
      <c r="I103" s="109">
        <f>SUM(J89:J102)</f>
      </c>
      <c r="J103" s="109">
        <f>SUM(K89:K102)</f>
      </c>
      <c r="K103" s="109">
        <f>SUM(L89:L102)</f>
      </c>
      <c r="L103" s="4"/>
      <c r="M103" s="4"/>
      <c r="N103" s="4"/>
      <c r="O103" s="4"/>
      <c r="P103" s="4"/>
      <c r="Q103" s="4"/>
    </row>
    <row r="104" ht="17.25" customHeight="1" spans="1:18" x14ac:dyDescent="0.25">
      <c r="A104" s="17" t="s">
        <v>1810</v>
      </c>
      <c r="B104" s="36"/>
      <c r="C104" s="32">
        <v>-26</v>
      </c>
      <c r="D104" s="36"/>
      <c r="E104" s="36"/>
      <c r="F104" s="32">
        <v>-54</v>
      </c>
      <c r="G104" s="36"/>
      <c r="H104" s="36"/>
      <c r="I104" s="32">
        <v>-57</v>
      </c>
      <c r="J104" s="36"/>
      <c r="K104" s="36"/>
      <c r="L104" s="33" t="s">
        <v>170</v>
      </c>
      <c r="M104" s="4"/>
      <c r="N104" s="4"/>
      <c r="O104" s="4"/>
      <c r="P104" s="4"/>
      <c r="Q104" s="4"/>
    </row>
    <row r="105" ht="17.25" customHeight="1" spans="1:18" x14ac:dyDescent="0.25">
      <c r="A105" s="17" t="s">
        <v>1811</v>
      </c>
      <c r="B105" s="36"/>
      <c r="C105" s="32">
        <v>-60</v>
      </c>
      <c r="D105" s="32">
        <v>-50</v>
      </c>
      <c r="E105" s="36"/>
      <c r="F105" s="36"/>
      <c r="G105" s="32">
        <v>-50</v>
      </c>
      <c r="H105" s="36"/>
      <c r="I105" s="36"/>
      <c r="J105" s="36"/>
      <c r="K105" s="36"/>
      <c r="L105" s="12" t="s">
        <v>1837</v>
      </c>
      <c r="M105" s="4"/>
      <c r="N105" s="4"/>
      <c r="O105" s="4"/>
      <c r="P105" s="4"/>
      <c r="Q105" s="4"/>
    </row>
    <row r="106" ht="17.25" customHeight="1" spans="1:18" x14ac:dyDescent="0.25">
      <c r="A106" s="108" t="s">
        <v>1812</v>
      </c>
      <c r="B106" s="109">
        <f>SUM(C103:C105)</f>
      </c>
      <c r="C106" s="109">
        <f>SUM(D103:D105)</f>
      </c>
      <c r="D106" s="109">
        <f>SUM(E103:E105)</f>
      </c>
      <c r="E106" s="109">
        <f>SUM(F103:F105)</f>
      </c>
      <c r="F106" s="75">
        <f>SUM(G103:G105)</f>
      </c>
      <c r="G106" s="109">
        <f>SUM(H103:H105)</f>
      </c>
      <c r="H106" s="109">
        <f>SUM(I103:I105)</f>
      </c>
      <c r="I106" s="109">
        <f>SUM(J103:J105)</f>
      </c>
      <c r="J106" s="109">
        <f>SUM(K103:K105)</f>
      </c>
      <c r="K106" s="109">
        <f>SUM(L103:L105)</f>
      </c>
      <c r="L106" s="4"/>
      <c r="M106" s="4"/>
      <c r="N106" s="4"/>
      <c r="O106" s="4"/>
      <c r="P106" s="4"/>
      <c r="Q106" s="4"/>
    </row>
    <row r="107" ht="17.25" customHeight="1" spans="1:18" x14ac:dyDescent="0.25">
      <c r="A107" s="17">
        <v>44350</v>
      </c>
      <c r="B107" s="36"/>
      <c r="C107" s="32">
        <v>-51</v>
      </c>
      <c r="D107" s="32">
        <v>-76</v>
      </c>
      <c r="E107" s="32">
        <v>-49</v>
      </c>
      <c r="F107" s="36"/>
      <c r="G107" s="32">
        <v>-22</v>
      </c>
      <c r="H107" s="32">
        <v>-77</v>
      </c>
      <c r="I107" s="32">
        <v>-11</v>
      </c>
      <c r="J107" s="32">
        <v>-12</v>
      </c>
      <c r="K107" s="32">
        <v>-199</v>
      </c>
      <c r="L107" s="12" t="s">
        <v>1838</v>
      </c>
      <c r="M107" s="4"/>
      <c r="N107" s="4"/>
      <c r="O107" s="4"/>
      <c r="P107" s="4"/>
      <c r="Q107" s="4"/>
    </row>
    <row r="108" ht="17.25" customHeight="1" spans="1:18" x14ac:dyDescent="0.25">
      <c r="A108" s="17">
        <v>44472</v>
      </c>
      <c r="B108" s="36"/>
      <c r="C108" s="36"/>
      <c r="D108" s="36"/>
      <c r="E108" s="36"/>
      <c r="F108" s="36"/>
      <c r="G108" s="36"/>
      <c r="H108" s="32">
        <v>-617</v>
      </c>
      <c r="I108" s="36"/>
      <c r="J108" s="36"/>
      <c r="K108" s="36"/>
      <c r="L108" s="12" t="s">
        <v>1817</v>
      </c>
      <c r="M108" s="4"/>
      <c r="N108" s="4"/>
      <c r="O108" s="4"/>
      <c r="P108" s="4"/>
      <c r="Q108" s="4"/>
    </row>
    <row r="109" ht="15.75" customHeight="1" spans="1:18" x14ac:dyDescent="0.25">
      <c r="A109" s="17" t="s">
        <v>772</v>
      </c>
      <c r="B109" s="36"/>
      <c r="C109" s="32">
        <v>-79</v>
      </c>
      <c r="D109" s="32">
        <v>-200</v>
      </c>
      <c r="E109" s="36"/>
      <c r="F109" s="36"/>
      <c r="G109" s="36"/>
      <c r="H109" s="36"/>
      <c r="I109" s="32">
        <v>-5</v>
      </c>
      <c r="J109" s="32">
        <v>-38</v>
      </c>
      <c r="K109" s="36"/>
      <c r="L109" s="12" t="s">
        <v>1838</v>
      </c>
      <c r="M109" s="4"/>
      <c r="N109" s="4"/>
      <c r="O109" s="4"/>
      <c r="P109" s="4"/>
      <c r="Q109" s="4"/>
    </row>
    <row r="110" ht="17.25" customHeight="1" spans="1:18" x14ac:dyDescent="0.25">
      <c r="A110" s="17" t="s">
        <v>43</v>
      </c>
      <c r="B110" s="36"/>
      <c r="C110" s="32">
        <v>-119</v>
      </c>
      <c r="D110" s="36"/>
      <c r="E110" s="32">
        <v>-20</v>
      </c>
      <c r="F110" s="36"/>
      <c r="G110" s="36"/>
      <c r="H110" s="36"/>
      <c r="I110" s="18"/>
      <c r="J110" s="18"/>
      <c r="K110" s="36"/>
      <c r="L110" s="12" t="s">
        <v>1086</v>
      </c>
      <c r="M110" s="4"/>
      <c r="N110" s="4"/>
      <c r="O110" s="4"/>
      <c r="P110" s="4"/>
      <c r="Q110" s="4"/>
    </row>
    <row r="111" ht="17.25" customHeight="1" spans="1:18" x14ac:dyDescent="0.25">
      <c r="A111" s="108" t="s">
        <v>1813</v>
      </c>
      <c r="B111" s="109">
        <f>SUM(C106:C110)</f>
      </c>
      <c r="C111" s="109">
        <f>SUM(D106:D110)</f>
      </c>
      <c r="D111" s="109">
        <f>SUM(E106:E110)</f>
      </c>
      <c r="E111" s="109">
        <f>SUM(F106:F110)</f>
      </c>
      <c r="F111" s="75">
        <f>SUM(G106:G110)</f>
      </c>
      <c r="G111" s="109">
        <f>SUM(H106:H110)</f>
      </c>
      <c r="H111" s="109">
        <f>SUM(I106:I110)</f>
      </c>
      <c r="I111" s="109">
        <f>SUM(J106:J110)</f>
      </c>
      <c r="J111" s="109">
        <f>SUM(K106:K110)</f>
      </c>
      <c r="K111" s="109">
        <f>SUM(L106:L110)</f>
      </c>
      <c r="L111" s="4"/>
      <c r="M111" s="4"/>
      <c r="N111" s="4"/>
      <c r="O111" s="4"/>
      <c r="P111" s="4"/>
      <c r="Q111" s="4"/>
    </row>
    <row r="112" ht="17.25" customHeight="1" spans="1:18" x14ac:dyDescent="0.25">
      <c r="A112" s="17">
        <v>44200</v>
      </c>
      <c r="B112" s="36"/>
      <c r="C112" s="32">
        <v>-83</v>
      </c>
      <c r="D112" s="32">
        <v>-192</v>
      </c>
      <c r="E112" s="32">
        <v>-2</v>
      </c>
      <c r="F112" s="36"/>
      <c r="G112" s="32">
        <v>-25</v>
      </c>
      <c r="H112" s="32">
        <v>-29</v>
      </c>
      <c r="I112" s="36"/>
      <c r="J112" s="36"/>
      <c r="K112" s="36"/>
      <c r="L112" s="12" t="s">
        <v>1817</v>
      </c>
      <c r="M112" s="4"/>
      <c r="N112" s="4"/>
      <c r="O112" s="4"/>
      <c r="P112" s="4"/>
      <c r="Q112" s="4"/>
    </row>
    <row r="113" ht="17.25" customHeight="1" spans="1:18" x14ac:dyDescent="0.25">
      <c r="A113" s="17" t="s">
        <v>1814</v>
      </c>
      <c r="B113" s="36"/>
      <c r="C113" s="32">
        <v>-31</v>
      </c>
      <c r="D113" s="32">
        <v>-258</v>
      </c>
      <c r="E113" s="36"/>
      <c r="F113" s="36"/>
      <c r="G113" s="32">
        <v>-65</v>
      </c>
      <c r="H113" s="32">
        <v>-175</v>
      </c>
      <c r="I113" s="36"/>
      <c r="J113" s="36"/>
      <c r="K113" s="36"/>
      <c r="L113" s="12" t="s">
        <v>1817</v>
      </c>
      <c r="M113" s="4"/>
      <c r="N113" s="4"/>
      <c r="O113" s="4"/>
      <c r="P113" s="4"/>
      <c r="Q113" s="4"/>
    </row>
    <row r="114" ht="17.25" customHeight="1" spans="1:18" x14ac:dyDescent="0.25">
      <c r="A114" s="108" t="s">
        <v>1815</v>
      </c>
      <c r="B114" s="109">
        <f>SUM(C111:C113)</f>
      </c>
      <c r="C114" s="109">
        <f>SUM(D111:D113)</f>
      </c>
      <c r="D114" s="109">
        <f>SUM(E111:E113)</f>
      </c>
      <c r="E114" s="109">
        <f>SUM(F111:F113)</f>
      </c>
      <c r="F114" s="75">
        <f>SUM(G111:G113)</f>
      </c>
      <c r="G114" s="109">
        <f>SUM(H111:H113)</f>
      </c>
      <c r="H114" s="109">
        <f>SUM(I111:I113)</f>
      </c>
      <c r="I114" s="109">
        <f>SUM(J111:J113)</f>
      </c>
      <c r="J114" s="109">
        <f>SUM(K111:K113)</f>
      </c>
      <c r="K114" s="109">
        <f>SUM(L111:L113)</f>
      </c>
      <c r="L114" s="4"/>
      <c r="M114" s="4"/>
      <c r="N114" s="4"/>
      <c r="O114" s="4"/>
      <c r="P114" s="4"/>
      <c r="Q114" s="4"/>
    </row>
    <row r="115" ht="17.25" customHeight="1" spans="1:18" x14ac:dyDescent="0.25">
      <c r="A115" s="17"/>
      <c r="B115" s="36"/>
      <c r="C115" s="18"/>
      <c r="D115" s="18"/>
      <c r="E115" s="36"/>
      <c r="F115" s="36"/>
      <c r="G115" s="18"/>
      <c r="H115" s="18"/>
      <c r="I115" s="36"/>
      <c r="J115" s="36"/>
      <c r="K115" s="36"/>
      <c r="L115" s="12"/>
      <c r="M115" s="4"/>
      <c r="N115" s="4"/>
      <c r="O115" s="4"/>
      <c r="P115" s="4"/>
      <c r="Q115" s="4"/>
    </row>
    <row r="116" ht="17.25" customHeight="1" spans="1:18" x14ac:dyDescent="0.25">
      <c r="A116" s="108" t="s">
        <v>1816</v>
      </c>
      <c r="B116" s="109">
        <f>SUM(C114:C115)</f>
      </c>
      <c r="C116" s="109">
        <f>SUM(D114:D115)</f>
      </c>
      <c r="D116" s="109">
        <f>SUM(E114:E115)</f>
      </c>
      <c r="E116" s="109">
        <f>SUM(F114:F115)</f>
      </c>
      <c r="F116" s="75">
        <f>SUM(G114:G115)</f>
      </c>
      <c r="G116" s="109">
        <f>SUM(H114:H115)</f>
      </c>
      <c r="H116" s="109">
        <f>SUM(I114:I115)</f>
      </c>
      <c r="I116" s="109">
        <f>SUM(J114:J115)</f>
      </c>
      <c r="J116" s="109">
        <f>SUM(K114:K115)</f>
      </c>
      <c r="K116" s="109">
        <f>SUM(L114:L115)</f>
      </c>
      <c r="L116" s="4"/>
      <c r="M116" s="4"/>
      <c r="N116" s="4"/>
      <c r="O116" s="4"/>
      <c r="P116" s="4"/>
      <c r="Q116" s="4"/>
    </row>
    <row r="117" ht="17.25" customHeight="1" spans="1:18" x14ac:dyDescent="0.25">
      <c r="A117" s="17">
        <v>44506</v>
      </c>
      <c r="B117" s="36"/>
      <c r="C117" s="32">
        <v>-57</v>
      </c>
      <c r="D117" s="32">
        <v>-30</v>
      </c>
      <c r="E117" s="36"/>
      <c r="F117" s="36"/>
      <c r="G117" s="36"/>
      <c r="H117" s="32">
        <v>-52</v>
      </c>
      <c r="I117" s="32">
        <v>-2</v>
      </c>
      <c r="J117" s="36"/>
      <c r="K117" s="36"/>
      <c r="L117" s="12" t="s">
        <v>1817</v>
      </c>
      <c r="M117" s="4"/>
      <c r="N117" s="4"/>
      <c r="O117" s="4"/>
      <c r="P117" s="4"/>
      <c r="Q117" s="4"/>
    </row>
    <row r="118" ht="17.25" customHeight="1" spans="1:18" x14ac:dyDescent="0.25">
      <c r="A118" s="108" t="s">
        <v>1839</v>
      </c>
      <c r="B118" s="109">
        <f>SUM(C116:C117)</f>
      </c>
      <c r="C118" s="109">
        <f>SUM(D116:D117)</f>
      </c>
      <c r="D118" s="109">
        <f>SUM(E116:E117)</f>
      </c>
      <c r="E118" s="109">
        <f>SUM(F116:F117)</f>
      </c>
      <c r="F118" s="75">
        <f>SUM(G116:G117)</f>
      </c>
      <c r="G118" s="109">
        <f>SUM(H116:H117)</f>
      </c>
      <c r="H118" s="109">
        <f>SUM(I116:I117)</f>
      </c>
      <c r="I118" s="109">
        <f>SUM(J116:J117)</f>
      </c>
      <c r="J118" s="109">
        <f>SUM(K116:K117)</f>
      </c>
      <c r="K118" s="109">
        <f>SUM(L116:L117)</f>
      </c>
      <c r="L118" s="4"/>
      <c r="M118" s="4"/>
      <c r="N118" s="4"/>
      <c r="O118" s="4"/>
      <c r="P118" s="4"/>
      <c r="Q118" s="4"/>
    </row>
    <row r="119" ht="17.25" customHeight="1" spans="1:18" x14ac:dyDescent="0.25">
      <c r="A119" s="17"/>
      <c r="B119" s="36"/>
      <c r="C119" s="18"/>
      <c r="D119" s="18"/>
      <c r="E119" s="36"/>
      <c r="F119" s="36"/>
      <c r="G119" s="18"/>
      <c r="H119" s="18"/>
      <c r="I119" s="36"/>
      <c r="J119" s="36"/>
      <c r="K119" s="36"/>
      <c r="L119" s="4"/>
      <c r="M119" s="4"/>
      <c r="N119" s="4"/>
      <c r="O119" s="4"/>
      <c r="P119" s="4"/>
      <c r="Q119" s="4"/>
    </row>
    <row r="120" ht="17.25" customHeight="1" spans="1:18" x14ac:dyDescent="0.25">
      <c r="A120" s="108" t="s">
        <v>1840</v>
      </c>
      <c r="B120" s="109">
        <f>SUM(C118:C119)</f>
      </c>
      <c r="C120" s="109">
        <f>SUM(D118:D119)</f>
      </c>
      <c r="D120" s="109">
        <f>SUM(E118:E119)</f>
      </c>
      <c r="E120" s="109">
        <f>SUM(F118:F119)</f>
      </c>
      <c r="F120" s="75">
        <f>SUM(G118:G119)</f>
      </c>
      <c r="G120" s="109">
        <f>SUM(H118:H119)</f>
      </c>
      <c r="H120" s="109">
        <f>SUM(I118:I119)</f>
      </c>
      <c r="I120" s="109">
        <f>SUM(J118:J119)</f>
      </c>
      <c r="J120" s="109">
        <f>SUM(K118:K119)</f>
      </c>
      <c r="K120" s="109">
        <f>SUM(L118:L119)</f>
      </c>
      <c r="L120" s="4"/>
      <c r="M120" s="4"/>
      <c r="N120" s="4"/>
      <c r="O120" s="4"/>
      <c r="P120" s="4"/>
      <c r="Q120" s="4"/>
    </row>
    <row r="121" ht="17.25" customHeight="1" spans="1:18" x14ac:dyDescent="0.25">
      <c r="A121" s="17"/>
      <c r="B121" s="36"/>
      <c r="C121" s="18"/>
      <c r="D121" s="18"/>
      <c r="E121" s="36"/>
      <c r="F121" s="36"/>
      <c r="G121" s="18"/>
      <c r="H121" s="18"/>
      <c r="I121" s="36"/>
      <c r="J121" s="36"/>
      <c r="K121" s="36"/>
      <c r="L121" s="4"/>
      <c r="M121" s="4"/>
      <c r="N121" s="4"/>
      <c r="O121" s="4"/>
      <c r="P121" s="4"/>
      <c r="Q121" s="4"/>
    </row>
    <row r="122" ht="17.25" customHeight="1" spans="1:18" x14ac:dyDescent="0.25">
      <c r="A122" s="108" t="s">
        <v>1841</v>
      </c>
      <c r="B122" s="109">
        <f>SUM(C120:C121)</f>
      </c>
      <c r="C122" s="109">
        <f>SUM(D120:D121)</f>
      </c>
      <c r="D122" s="109">
        <f>SUM(E120:E121)</f>
      </c>
      <c r="E122" s="109">
        <f>SUM(F120:F121)</f>
      </c>
      <c r="F122" s="75">
        <f>SUM(G120:G121)</f>
      </c>
      <c r="G122" s="109">
        <f>SUM(H120:H121)</f>
      </c>
      <c r="H122" s="109">
        <f>SUM(I120:I121)</f>
      </c>
      <c r="I122" s="109">
        <f>SUM(J120:J121)</f>
      </c>
      <c r="J122" s="109">
        <f>SUM(K120:K121)</f>
      </c>
      <c r="K122" s="109">
        <f>SUM(L120:L121)</f>
      </c>
      <c r="L122" s="4"/>
      <c r="M122" s="4"/>
      <c r="N122" s="4"/>
      <c r="O122" s="4"/>
      <c r="P122" s="4"/>
      <c r="Q122" s="4"/>
    </row>
    <row r="123" ht="17.25" customHeight="1" spans="1:18" x14ac:dyDescent="0.25">
      <c r="A123" s="17">
        <v>44417</v>
      </c>
      <c r="B123" s="36"/>
      <c r="C123" s="32">
        <v>-34</v>
      </c>
      <c r="D123" s="18"/>
      <c r="E123" s="36"/>
      <c r="F123" s="36"/>
      <c r="G123" s="18"/>
      <c r="H123" s="18"/>
      <c r="I123" s="36"/>
      <c r="J123" s="36"/>
      <c r="K123" s="36"/>
      <c r="L123" s="12" t="s">
        <v>1068</v>
      </c>
      <c r="M123" s="4"/>
      <c r="N123" s="4"/>
      <c r="O123" s="4"/>
      <c r="P123" s="4"/>
      <c r="Q123" s="4"/>
    </row>
    <row r="124" ht="17.25" customHeight="1" spans="1:18" x14ac:dyDescent="0.25">
      <c r="A124" s="108" t="s">
        <v>1842</v>
      </c>
      <c r="B124" s="109">
        <f>SUM(C122:C123)</f>
      </c>
      <c r="C124" s="109">
        <f>SUM(D122:D123)</f>
      </c>
      <c r="D124" s="109">
        <f>SUM(E122:E123)</f>
      </c>
      <c r="E124" s="109">
        <f>SUM(F122:F123)</f>
      </c>
      <c r="F124" s="75">
        <f>SUM(G122:G123)</f>
      </c>
      <c r="G124" s="109">
        <f>SUM(H122:H123)</f>
      </c>
      <c r="H124" s="109">
        <f>SUM(I122:I123)</f>
      </c>
      <c r="I124" s="109">
        <f>SUM(J122:J123)</f>
      </c>
      <c r="J124" s="109">
        <f>SUM(K122:K123)</f>
      </c>
      <c r="K124" s="109">
        <f>SUM(L122:L123)</f>
      </c>
      <c r="L124" s="4"/>
      <c r="M124" s="4"/>
      <c r="N124" s="4"/>
      <c r="O124" s="4"/>
      <c r="P124" s="4"/>
      <c r="Q124" s="4"/>
    </row>
    <row r="125" ht="17.25" customHeight="1" spans="1:18" x14ac:dyDescent="0.25">
      <c r="A125" s="37" t="s">
        <v>34</v>
      </c>
      <c r="B125" s="36"/>
      <c r="C125" s="36"/>
      <c r="D125" s="36"/>
      <c r="E125" s="36"/>
      <c r="F125" s="38">
        <v>14</v>
      </c>
      <c r="G125" s="36"/>
      <c r="H125" s="36"/>
      <c r="I125" s="36"/>
      <c r="J125" s="36"/>
      <c r="K125" s="36"/>
      <c r="L125" s="12" t="s">
        <v>1843</v>
      </c>
      <c r="M125" s="4"/>
      <c r="N125" s="4"/>
      <c r="O125" s="4"/>
      <c r="P125" s="4"/>
      <c r="Q125" s="4"/>
    </row>
    <row r="126" ht="17.25" customHeight="1" spans="1:18" x14ac:dyDescent="0.25">
      <c r="A126" s="108" t="s">
        <v>1844</v>
      </c>
      <c r="B126" s="109">
        <f>SUM(C124:C125)</f>
      </c>
      <c r="C126" s="109">
        <f>SUM(D124:D125)</f>
      </c>
      <c r="D126" s="109">
        <f>SUM(E124:E125)</f>
      </c>
      <c r="E126" s="109">
        <f>SUM(F124:F125)</f>
      </c>
      <c r="F126" s="109">
        <f>SUM(G124:G125)</f>
      </c>
      <c r="G126" s="109">
        <f>SUM(H124:H125)</f>
      </c>
      <c r="H126" s="109">
        <f>SUM(I124:I125)</f>
      </c>
      <c r="I126" s="109">
        <f>SUM(J124:J125)</f>
      </c>
      <c r="J126" s="109">
        <f>SUM(K124:K125)</f>
      </c>
      <c r="K126" s="109">
        <f>SUM(L124:L125)</f>
      </c>
      <c r="L126" s="4"/>
      <c r="M126" s="4"/>
      <c r="N126" s="4"/>
      <c r="O126" s="4"/>
      <c r="P126" s="4"/>
      <c r="Q126" s="4"/>
    </row>
    <row r="127" ht="17.25" customHeight="1" spans="1:18" x14ac:dyDescent="0.25">
      <c r="A127" s="57">
        <v>44266</v>
      </c>
      <c r="B127" s="58"/>
      <c r="C127" s="70">
        <v>-76</v>
      </c>
      <c r="D127" s="58"/>
      <c r="E127" s="58"/>
      <c r="F127" s="58"/>
      <c r="G127" s="58"/>
      <c r="H127" s="58"/>
      <c r="I127" s="58"/>
      <c r="J127" s="58"/>
      <c r="K127" s="58"/>
      <c r="L127" s="33" t="s">
        <v>170</v>
      </c>
      <c r="M127" s="4"/>
      <c r="N127" s="4"/>
      <c r="O127" s="4"/>
      <c r="P127" s="4"/>
      <c r="Q127" s="4"/>
    </row>
    <row r="128" ht="17.25" customHeight="1" spans="1:18" x14ac:dyDescent="0.25">
      <c r="A128" s="108" t="s">
        <v>1845</v>
      </c>
      <c r="B128" s="109">
        <f>SUM(C126:C127)</f>
      </c>
      <c r="C128" s="109">
        <f>SUM(D126:D127)</f>
      </c>
      <c r="D128" s="109">
        <f>SUM(E126:E127)</f>
      </c>
      <c r="E128" s="109">
        <f>SUM(F126:F127)</f>
      </c>
      <c r="F128" s="109">
        <f>SUM(G126:G127)</f>
      </c>
      <c r="G128" s="109">
        <f>SUM(H126:H127)</f>
      </c>
      <c r="H128" s="109">
        <f>SUM(I126:I127)</f>
      </c>
      <c r="I128" s="109">
        <f>SUM(J126:J127)</f>
      </c>
      <c r="J128" s="109">
        <f>SUM(K126:K127)</f>
      </c>
      <c r="K128" s="109">
        <f>SUM(L126:L127)</f>
      </c>
      <c r="L128" s="4"/>
      <c r="M128" s="4"/>
      <c r="N128" s="4"/>
      <c r="O128" s="4"/>
      <c r="P128" s="4"/>
      <c r="Q128" s="4"/>
    </row>
    <row r="129" ht="17.25" customHeight="1" spans="1:18" x14ac:dyDescent="0.25">
      <c r="A129" s="57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4"/>
      <c r="M129" s="4"/>
      <c r="N129" s="4"/>
      <c r="O129" s="4"/>
      <c r="P129" s="4"/>
      <c r="Q129" s="4"/>
    </row>
    <row r="130" ht="17.25" customHeight="1" spans="1:18" x14ac:dyDescent="0.25">
      <c r="A130" s="227" t="s">
        <v>277</v>
      </c>
      <c r="B130" s="416">
        <f>SUM(C18)</f>
      </c>
      <c r="C130" s="416">
        <f>SUM(D18)</f>
      </c>
      <c r="D130" s="416">
        <f>SUM(E18)</f>
      </c>
      <c r="E130" s="603"/>
      <c r="F130" s="603"/>
      <c r="G130" s="603"/>
      <c r="H130" s="603"/>
      <c r="I130" s="603"/>
      <c r="J130" s="603"/>
      <c r="K130" s="247"/>
      <c r="L130" s="4"/>
      <c r="M130" s="4"/>
      <c r="N130" s="4"/>
      <c r="O130" s="4"/>
      <c r="P130" s="4"/>
      <c r="Q130" s="4"/>
    </row>
    <row r="131" ht="17.25" customHeight="1" spans="1:18" x14ac:dyDescent="0.25">
      <c r="A131" s="227" t="s">
        <v>1818</v>
      </c>
      <c r="B131" s="416">
        <v>20</v>
      </c>
      <c r="C131" s="604">
        <v>40</v>
      </c>
      <c r="D131" s="604">
        <v>50</v>
      </c>
      <c r="E131" s="605"/>
      <c r="F131" s="605"/>
      <c r="G131" s="605"/>
      <c r="H131" s="605"/>
      <c r="I131" s="605"/>
      <c r="J131" s="605"/>
      <c r="K131" s="568"/>
      <c r="L131" s="4"/>
      <c r="M131" s="4"/>
      <c r="N131" s="4"/>
      <c r="O131" s="4"/>
      <c r="P131" s="4"/>
      <c r="Q131" s="4"/>
    </row>
    <row r="132" ht="17.25" customHeight="1" spans="1:18" x14ac:dyDescent="0.25">
      <c r="A132" s="40" t="s">
        <v>1819</v>
      </c>
      <c r="B132" s="606" t="s">
        <v>1820</v>
      </c>
      <c r="C132" s="606" t="s">
        <v>1820</v>
      </c>
      <c r="D132" s="168">
        <v>150</v>
      </c>
      <c r="E132" s="168">
        <v>260</v>
      </c>
      <c r="F132" s="283"/>
      <c r="G132" s="283"/>
      <c r="H132" s="283"/>
      <c r="I132" s="283"/>
      <c r="J132" s="283"/>
      <c r="K132" s="467"/>
      <c r="L132" s="4"/>
      <c r="M132" s="4"/>
      <c r="N132" s="4"/>
      <c r="O132" s="4"/>
      <c r="P132" s="4"/>
      <c r="Q132" s="4"/>
    </row>
    <row r="133" ht="17.25" customHeight="1" spans="1:18" x14ac:dyDescent="0.25">
      <c r="A133" s="291"/>
      <c r="B133" s="6" t="s">
        <v>169</v>
      </c>
      <c r="C133" s="6" t="s">
        <v>46</v>
      </c>
      <c r="D133" s="6" t="s">
        <v>8</v>
      </c>
      <c r="E133" s="6" t="s">
        <v>9</v>
      </c>
      <c r="F133" s="6" t="s">
        <v>7</v>
      </c>
      <c r="G133" s="6" t="s">
        <v>3</v>
      </c>
      <c r="H133" s="6" t="s">
        <v>11</v>
      </c>
      <c r="I133" s="6" t="s">
        <v>6</v>
      </c>
      <c r="J133" s="6" t="s">
        <v>1477</v>
      </c>
      <c r="K133" s="6" t="s">
        <v>13</v>
      </c>
      <c r="L133" s="4"/>
      <c r="M133" s="4"/>
      <c r="N133" s="4"/>
      <c r="O133" s="4"/>
      <c r="P133" s="4"/>
      <c r="Q133" s="4"/>
    </row>
    <row r="134" ht="17.25" customHeight="1" spans="1:18" x14ac:dyDescent="0.25">
      <c r="A134" s="488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4"/>
      <c r="M134" s="4"/>
      <c r="N134" s="4"/>
      <c r="O134" s="4"/>
      <c r="P134" s="4"/>
      <c r="Q134" s="4"/>
    </row>
    <row r="135" ht="17.25" customHeight="1" spans="1:18" x14ac:dyDescent="0.25">
      <c r="A135" s="607" t="s">
        <v>1846</v>
      </c>
      <c r="B135" s="608"/>
      <c r="C135" s="608"/>
      <c r="D135" s="608"/>
      <c r="E135" s="92"/>
      <c r="F135" s="92"/>
      <c r="G135" s="92"/>
      <c r="H135" s="92"/>
      <c r="I135" s="92"/>
      <c r="J135" s="92"/>
      <c r="K135" s="92"/>
      <c r="L135" s="4"/>
      <c r="M135" s="4"/>
      <c r="N135" s="4"/>
      <c r="O135" s="4"/>
      <c r="P135" s="4"/>
      <c r="Q135" s="4"/>
    </row>
    <row r="136" ht="17.25" customHeight="1" spans="1:18" x14ac:dyDescent="0.25">
      <c r="A136" s="607" t="s">
        <v>1847</v>
      </c>
      <c r="B136" s="608"/>
      <c r="C136" s="608"/>
      <c r="D136" s="608"/>
      <c r="E136" s="92"/>
      <c r="F136" s="92"/>
      <c r="G136" s="92"/>
      <c r="H136" s="92"/>
      <c r="I136" s="92"/>
      <c r="J136" s="92"/>
      <c r="K136" s="92"/>
      <c r="L136" s="4"/>
      <c r="M136" s="4"/>
      <c r="N136" s="4"/>
      <c r="O136" s="4"/>
      <c r="P136" s="4"/>
      <c r="Q136" s="4"/>
    </row>
    <row r="137" ht="17.25" customHeight="1" spans="1:18" x14ac:dyDescent="0.25">
      <c r="A137" s="607" t="s">
        <v>1848</v>
      </c>
      <c r="B137" s="608"/>
      <c r="C137" s="608"/>
      <c r="D137" s="608"/>
      <c r="E137" s="92"/>
      <c r="F137" s="92"/>
      <c r="G137" s="92"/>
      <c r="H137" s="92"/>
      <c r="I137" s="92"/>
      <c r="J137" s="92"/>
      <c r="K137" s="92"/>
      <c r="L137" s="4"/>
      <c r="M137" s="4"/>
      <c r="N137" s="4"/>
      <c r="O137" s="4"/>
      <c r="P137" s="4"/>
      <c r="Q137" s="4"/>
    </row>
    <row r="138" ht="17.25" customHeight="1" spans="1:18" x14ac:dyDescent="0.25">
      <c r="A138" s="607" t="s">
        <v>1849</v>
      </c>
      <c r="B138" s="608"/>
      <c r="C138" s="92"/>
      <c r="D138" s="92"/>
      <c r="E138" s="92"/>
      <c r="F138" s="92"/>
      <c r="G138" s="92"/>
      <c r="H138" s="92"/>
      <c r="I138" s="92"/>
      <c r="J138" s="92"/>
      <c r="K138" s="92"/>
      <c r="L138" s="4"/>
      <c r="M138" s="4"/>
      <c r="N138" s="4"/>
      <c r="O138" s="4"/>
      <c r="P138" s="4"/>
      <c r="Q138" s="4"/>
    </row>
    <row r="139" ht="17.25" customHeight="1" spans="1:18" x14ac:dyDescent="0.25">
      <c r="A139" s="488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4"/>
      <c r="M139" s="4"/>
      <c r="N139" s="4"/>
      <c r="O139" s="4"/>
      <c r="P139" s="4"/>
      <c r="Q139" s="4"/>
    </row>
    <row r="140" ht="17.25" customHeight="1" spans="1:18" x14ac:dyDescent="0.25">
      <c r="A140" s="488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4"/>
      <c r="M140" s="4"/>
      <c r="N140" s="4"/>
      <c r="O140" s="4"/>
      <c r="P140" s="4"/>
      <c r="Q140" s="4"/>
    </row>
    <row r="141" ht="17.25" customHeight="1" spans="1:18" x14ac:dyDescent="0.25">
      <c r="A141" s="345" t="s">
        <v>1850</v>
      </c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4"/>
      <c r="M141" s="4"/>
      <c r="N141" s="4"/>
      <c r="O141" s="4"/>
      <c r="P141" s="4"/>
      <c r="Q141" s="4"/>
    </row>
    <row r="142" ht="17.25" customHeight="1" spans="1:18" x14ac:dyDescent="0.25">
      <c r="A142" s="26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4"/>
      <c r="M142" s="4"/>
      <c r="N142" s="4"/>
      <c r="O142" s="4"/>
      <c r="P142" s="4"/>
      <c r="Q142" s="4"/>
    </row>
    <row r="143" ht="17.25" customHeight="1" spans="1:18" x14ac:dyDescent="0.25">
      <c r="A143" s="96" t="s">
        <v>1751</v>
      </c>
      <c r="B143" s="97"/>
      <c r="C143" s="395"/>
      <c r="D143" s="395"/>
      <c r="E143" s="395"/>
      <c r="F143" s="395"/>
      <c r="G143" s="395"/>
      <c r="H143" s="395"/>
      <c r="I143" s="395"/>
      <c r="J143" s="395"/>
      <c r="K143" s="27"/>
      <c r="L143" s="4"/>
      <c r="M143" s="4"/>
      <c r="N143" s="4"/>
      <c r="O143" s="407"/>
      <c r="P143" s="407"/>
      <c r="Q143" s="407"/>
    </row>
    <row r="144" ht="17.25" customHeight="1" spans="1:18" x14ac:dyDescent="0.25">
      <c r="A144" s="26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4"/>
      <c r="M144" s="4"/>
      <c r="N144" s="4"/>
      <c r="O144" s="4"/>
      <c r="P144" s="4"/>
      <c r="Q144" s="4"/>
    </row>
    <row r="145" ht="17.25" customHeight="1" spans="1:18" x14ac:dyDescent="0.25">
      <c r="A145" s="609" t="s">
        <v>1851</v>
      </c>
      <c r="B145" s="27"/>
      <c r="C145" s="610" t="s">
        <v>1852</v>
      </c>
      <c r="D145" s="611"/>
      <c r="E145" s="611"/>
      <c r="F145" s="611"/>
      <c r="G145" s="611"/>
      <c r="H145" s="611"/>
      <c r="I145" s="611"/>
      <c r="J145" s="611"/>
      <c r="K145" s="612"/>
      <c r="L145" s="4"/>
      <c r="M145" s="4"/>
      <c r="N145" s="4"/>
      <c r="O145" s="4"/>
      <c r="P145" s="4"/>
      <c r="Q145" s="4"/>
    </row>
    <row r="146" ht="17.25" customHeight="1" spans="1:18" x14ac:dyDescent="0.25">
      <c r="A146" s="609" t="s">
        <v>1853</v>
      </c>
      <c r="B146" s="27"/>
      <c r="C146" s="613" t="s">
        <v>1854</v>
      </c>
      <c r="D146" s="614"/>
      <c r="E146" s="614"/>
      <c r="F146" s="614"/>
      <c r="G146" s="614"/>
      <c r="H146" s="614"/>
      <c r="I146" s="614"/>
      <c r="J146" s="614"/>
      <c r="K146" s="615"/>
      <c r="L146" s="4"/>
      <c r="M146" s="4"/>
      <c r="N146" s="4"/>
      <c r="O146" s="4"/>
      <c r="P146" s="4"/>
      <c r="Q146" s="4"/>
    </row>
    <row r="147" ht="17.25" customHeight="1" spans="1:18" x14ac:dyDescent="0.25">
      <c r="A147" s="609" t="s">
        <v>1855</v>
      </c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4"/>
      <c r="M147" s="4"/>
      <c r="N147" s="4"/>
      <c r="O147" s="4"/>
      <c r="P147" s="4"/>
      <c r="Q147" s="4"/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6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2" width="10.147857142857141" style="2" customWidth="1"/>
    <col min="3" max="3" width="8.862142857142858" style="2" customWidth="1"/>
    <col min="4" max="4" width="8.862142857142858" style="3" customWidth="1"/>
    <col min="5" max="5" width="10.862142857142858" style="3" customWidth="1"/>
    <col min="6" max="6" width="6.005" style="4" customWidth="1"/>
    <col min="7" max="8" width="12.43357142857143" style="4" customWidth="1"/>
  </cols>
  <sheetData>
    <row r="1" ht="17.25" customHeight="1" spans="1:9" x14ac:dyDescent="0.25">
      <c r="A1" s="291" t="s">
        <v>1723</v>
      </c>
      <c r="B1" s="27"/>
      <c r="C1" s="27"/>
      <c r="D1" s="3"/>
      <c r="E1" s="3"/>
      <c r="F1" s="4"/>
      <c r="G1" s="4"/>
      <c r="H1" s="4"/>
    </row>
    <row r="2" ht="17.25" customHeight="1" spans="1:9" x14ac:dyDescent="0.25">
      <c r="A2" s="26"/>
      <c r="B2" s="27"/>
      <c r="C2" s="27"/>
      <c r="D2" s="3"/>
      <c r="E2" s="3"/>
      <c r="F2" s="4"/>
      <c r="G2" s="4"/>
      <c r="H2" s="4"/>
    </row>
    <row r="3" ht="17.25" customHeight="1" spans="1:9" x14ac:dyDescent="0.25">
      <c r="A3" s="291" t="s">
        <v>1769</v>
      </c>
      <c r="B3" s="27"/>
      <c r="C3" s="27"/>
      <c r="D3" s="3"/>
      <c r="E3" s="3"/>
      <c r="F3" s="4"/>
      <c r="G3" s="4"/>
      <c r="H3" s="4"/>
    </row>
    <row r="4" ht="17.25" customHeight="1" spans="1:9" x14ac:dyDescent="0.25">
      <c r="A4" s="291" t="s">
        <v>1856</v>
      </c>
      <c r="B4" s="27"/>
      <c r="C4" s="27"/>
      <c r="D4" s="3"/>
      <c r="E4" s="3"/>
      <c r="F4" s="4"/>
      <c r="G4" s="4"/>
      <c r="H4" s="4"/>
    </row>
    <row r="5" ht="17.25" customHeight="1" spans="1:9" x14ac:dyDescent="0.25">
      <c r="A5" s="291" t="s">
        <v>1857</v>
      </c>
      <c r="B5" s="27"/>
      <c r="C5" s="27"/>
      <c r="D5" s="3"/>
      <c r="E5" s="3"/>
      <c r="F5" s="4"/>
      <c r="G5" s="4"/>
      <c r="H5" s="4"/>
    </row>
    <row r="6" ht="17.25" customHeight="1" spans="1:9" x14ac:dyDescent="0.25">
      <c r="A6" s="96" t="s">
        <v>1858</v>
      </c>
      <c r="B6" s="27"/>
      <c r="C6" s="27"/>
      <c r="D6" s="3"/>
      <c r="E6" s="3"/>
      <c r="F6" s="4"/>
      <c r="G6" s="4"/>
      <c r="H6" s="4"/>
    </row>
    <row r="7" ht="17.25" customHeight="1" spans="1:9" x14ac:dyDescent="0.25">
      <c r="A7" s="295" t="s">
        <v>1859</v>
      </c>
      <c r="B7" s="597">
        <v>200000</v>
      </c>
      <c r="C7" s="597">
        <v>44000</v>
      </c>
      <c r="D7" s="597"/>
      <c r="E7" s="3"/>
      <c r="F7" s="4"/>
      <c r="G7" s="4"/>
      <c r="H7" s="4"/>
    </row>
    <row r="8" ht="17.25" customHeight="1" spans="1:9" x14ac:dyDescent="0.25">
      <c r="A8" s="294" t="s">
        <v>1860</v>
      </c>
      <c r="B8" s="602">
        <v>23000</v>
      </c>
      <c r="C8" s="602">
        <v>3000</v>
      </c>
      <c r="D8" s="602"/>
      <c r="E8" s="3"/>
      <c r="F8" s="4"/>
      <c r="G8" s="4"/>
      <c r="H8" s="4"/>
    </row>
    <row r="9" ht="17.25" customHeight="1" spans="1:9" x14ac:dyDescent="0.25">
      <c r="A9" s="5" t="s">
        <v>1729</v>
      </c>
      <c r="B9" s="6" t="s">
        <v>10</v>
      </c>
      <c r="C9" s="6" t="s">
        <v>8</v>
      </c>
      <c r="D9" s="59"/>
      <c r="E9" s="3"/>
      <c r="F9" s="4"/>
      <c r="G9" s="4"/>
      <c r="H9" s="4"/>
    </row>
    <row r="10" ht="17.25" customHeight="1" spans="1:9" x14ac:dyDescent="0.25">
      <c r="A10" s="57">
        <v>44533</v>
      </c>
      <c r="B10" s="70">
        <v>20</v>
      </c>
      <c r="C10" s="70">
        <v>226</v>
      </c>
      <c r="D10" s="344"/>
      <c r="E10" s="12" t="s">
        <v>173</v>
      </c>
      <c r="F10" s="12" t="s">
        <v>1861</v>
      </c>
      <c r="G10" s="4"/>
      <c r="H10" s="4"/>
    </row>
    <row r="11" ht="17.25" customHeight="1" spans="1:9" x14ac:dyDescent="0.25">
      <c r="A11" s="108" t="s">
        <v>1862</v>
      </c>
      <c r="B11" s="109">
        <f>SUM(C10)</f>
      </c>
      <c r="C11" s="109">
        <f>SUM(D10)</f>
      </c>
      <c r="D11" s="373"/>
      <c r="E11" s="3"/>
      <c r="F11" s="12"/>
      <c r="G11" s="4"/>
      <c r="H11" s="4"/>
    </row>
    <row r="12" ht="17.25" customHeight="1" spans="1:9" x14ac:dyDescent="0.25">
      <c r="A12" s="616"/>
      <c r="B12" s="617"/>
      <c r="C12" s="617"/>
      <c r="D12" s="618"/>
      <c r="E12" s="3"/>
      <c r="F12" s="4"/>
      <c r="G12" s="4"/>
      <c r="H12" s="4"/>
    </row>
    <row r="13" ht="17.25" customHeight="1" spans="1:9" x14ac:dyDescent="0.25">
      <c r="A13" s="108" t="s">
        <v>1863</v>
      </c>
      <c r="B13" s="109">
        <f>SUM(C11:C12)</f>
      </c>
      <c r="C13" s="109">
        <f>SUM(D11:D12)</f>
      </c>
      <c r="D13" s="373"/>
      <c r="E13" s="3"/>
      <c r="F13" s="354"/>
      <c r="G13" s="4"/>
      <c r="H13" s="4"/>
    </row>
    <row r="14" ht="17.25" customHeight="1" spans="1:9" x14ac:dyDescent="0.25">
      <c r="A14" s="17">
        <v>44445</v>
      </c>
      <c r="B14" s="32">
        <v>-20</v>
      </c>
      <c r="C14" s="32">
        <v>-226</v>
      </c>
      <c r="D14" s="19"/>
      <c r="E14" s="12" t="s">
        <v>1864</v>
      </c>
      <c r="F14" s="12"/>
      <c r="G14" s="12"/>
      <c r="H14" s="12"/>
    </row>
    <row r="15" ht="17.25" customHeight="1" spans="1:9" x14ac:dyDescent="0.25">
      <c r="A15" s="108" t="s">
        <v>1865</v>
      </c>
      <c r="B15" s="109">
        <f>SUM(C13:C14)</f>
      </c>
      <c r="C15" s="109">
        <f>SUM(D13:D14)</f>
      </c>
      <c r="D15" s="373"/>
      <c r="E15" s="3"/>
      <c r="F15" s="354"/>
      <c r="G15" s="4"/>
      <c r="H15" s="4"/>
    </row>
    <row r="16" ht="17.25" customHeight="1" spans="1:9" x14ac:dyDescent="0.25">
      <c r="A16" s="17"/>
      <c r="B16" s="18"/>
      <c r="C16" s="18"/>
      <c r="D16" s="19"/>
      <c r="E16" s="3"/>
      <c r="F16" s="4"/>
      <c r="G16" s="4"/>
      <c r="H16" s="4"/>
    </row>
    <row r="17" ht="17.25" customHeight="1" spans="1:9" x14ac:dyDescent="0.25">
      <c r="A17" s="17"/>
      <c r="B17" s="18"/>
      <c r="C17" s="18"/>
      <c r="D17" s="19"/>
      <c r="E17" s="3"/>
      <c r="F17" s="4"/>
      <c r="G17" s="4"/>
      <c r="H17" s="4"/>
    </row>
    <row r="18" ht="17.25" customHeight="1" spans="1:9" x14ac:dyDescent="0.25">
      <c r="A18" s="17"/>
      <c r="B18" s="18"/>
      <c r="C18" s="18"/>
      <c r="D18" s="19"/>
      <c r="E18" s="3"/>
      <c r="F18" s="4"/>
      <c r="G18" s="4"/>
      <c r="H18" s="4"/>
    </row>
    <row r="19" ht="17.25" customHeight="1" spans="1:9" x14ac:dyDescent="0.25">
      <c r="A19" s="17"/>
      <c r="B19" s="18"/>
      <c r="C19" s="18"/>
      <c r="D19" s="19"/>
      <c r="E19" s="3"/>
      <c r="F19" s="4"/>
      <c r="G19" s="4"/>
      <c r="H19" s="4"/>
    </row>
    <row r="20" ht="17.25" customHeight="1" spans="1:9" x14ac:dyDescent="0.25">
      <c r="A20" s="17"/>
      <c r="B20" s="18"/>
      <c r="C20" s="18"/>
      <c r="D20" s="19"/>
      <c r="E20" s="3"/>
      <c r="F20" s="4"/>
      <c r="G20" s="4"/>
      <c r="H20" s="4"/>
    </row>
    <row r="21" ht="17.25" customHeight="1" spans="1:9" x14ac:dyDescent="0.25">
      <c r="A21" s="17"/>
      <c r="B21" s="18"/>
      <c r="C21" s="18"/>
      <c r="D21" s="19"/>
      <c r="E21" s="3"/>
      <c r="F21" s="4"/>
      <c r="G21" s="4"/>
      <c r="H21" s="4"/>
    </row>
    <row r="22" ht="17.25" customHeight="1" spans="1:9" x14ac:dyDescent="0.25">
      <c r="A22" s="57"/>
      <c r="B22" s="58"/>
      <c r="C22" s="58"/>
      <c r="D22" s="60"/>
      <c r="E22" s="3"/>
      <c r="F22" s="4"/>
      <c r="G22" s="4"/>
      <c r="H22" s="4"/>
    </row>
    <row r="23" ht="17.25" customHeight="1" spans="1:9" x14ac:dyDescent="0.25">
      <c r="A23" s="262" t="s">
        <v>773</v>
      </c>
      <c r="B23" s="264">
        <v>20</v>
      </c>
      <c r="C23" s="264">
        <v>226</v>
      </c>
      <c r="D23" s="619"/>
      <c r="E23" s="3"/>
      <c r="F23" s="4"/>
      <c r="G23" s="4"/>
      <c r="H23" s="4"/>
    </row>
    <row r="24" ht="17.25" customHeight="1" spans="1:9" x14ac:dyDescent="0.25">
      <c r="A24" s="26"/>
      <c r="B24" s="27"/>
      <c r="C24" s="27"/>
      <c r="D24" s="3"/>
      <c r="E24" s="3"/>
      <c r="F24" s="4"/>
      <c r="G24" s="4"/>
      <c r="H24" s="4"/>
    </row>
    <row r="25" ht="17.25" customHeight="1" spans="1:9" x14ac:dyDescent="0.25">
      <c r="A25" s="620" t="s">
        <v>1866</v>
      </c>
      <c r="B25" s="621"/>
      <c r="C25" s="621"/>
      <c r="D25" s="622"/>
      <c r="E25" s="622"/>
      <c r="F25" s="4"/>
      <c r="G25" s="4"/>
      <c r="H25" s="4"/>
    </row>
    <row r="26" ht="17.25" customHeight="1" spans="1:9" x14ac:dyDescent="0.25">
      <c r="A26" s="620" t="s">
        <v>1867</v>
      </c>
      <c r="B26" s="621"/>
      <c r="C26" s="370"/>
      <c r="D26" s="12"/>
      <c r="E26" s="12"/>
      <c r="F26" s="4"/>
      <c r="G26" s="4"/>
      <c r="H26" s="4"/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8"/>
  <sheetViews>
    <sheetView workbookViewId="0" zoomScale="100" zoomScaleNormal="100"/>
  </sheetViews>
  <sheetFormatPr defaultRowHeight="15" outlineLevelRow="0" outlineLevelCol="0" x14ac:dyDescent="0.25"/>
  <cols>
    <col min="1" max="1" width="15.147857142857141" style="1" customWidth="1"/>
    <col min="2" max="3" width="10.147857142857141" style="24" customWidth="1"/>
    <col min="4" max="5" width="8.862142857142858" style="24" customWidth="1"/>
    <col min="6" max="7" width="10.147857142857141" style="24" customWidth="1"/>
    <col min="8" max="8" width="8.862142857142858" style="24" customWidth="1"/>
    <col min="9" max="9" width="8.862142857142858" style="4" customWidth="1"/>
    <col min="10" max="10" width="6.005" style="4" customWidth="1"/>
    <col min="11" max="15" width="12.43357142857143" style="4" customWidth="1"/>
  </cols>
  <sheetData>
    <row r="1" ht="17.25" customHeight="1" spans="1:16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26"/>
      <c r="B2" s="27"/>
      <c r="C2" s="27"/>
      <c r="D2" s="27"/>
      <c r="E2" s="27"/>
      <c r="F2" s="27"/>
      <c r="G2" s="27"/>
      <c r="H2" s="27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291" t="s">
        <v>1856</v>
      </c>
      <c r="B4" s="27"/>
      <c r="C4" s="27"/>
      <c r="D4" s="27"/>
      <c r="E4" s="27"/>
      <c r="F4" s="27"/>
      <c r="G4" s="27"/>
      <c r="H4" s="27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291" t="s">
        <v>1868</v>
      </c>
      <c r="B5" s="27"/>
      <c r="C5" s="27"/>
      <c r="D5" s="27"/>
      <c r="E5" s="27"/>
      <c r="F5" s="27"/>
      <c r="G5" s="27"/>
      <c r="H5" s="27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291" t="s">
        <v>1859</v>
      </c>
      <c r="B6" s="598">
        <v>175000</v>
      </c>
      <c r="C6" s="623" t="s">
        <v>1869</v>
      </c>
      <c r="D6" s="598">
        <v>44000</v>
      </c>
      <c r="E6" s="598">
        <v>60000</v>
      </c>
      <c r="F6" s="598">
        <v>250000</v>
      </c>
      <c r="G6" s="598"/>
      <c r="H6" s="78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292" t="s">
        <v>1860</v>
      </c>
      <c r="B7" s="598">
        <v>5250</v>
      </c>
      <c r="C7" s="623" t="s">
        <v>1870</v>
      </c>
      <c r="D7" s="598">
        <v>3000</v>
      </c>
      <c r="E7" s="598">
        <v>3000</v>
      </c>
      <c r="F7" s="598">
        <v>24000</v>
      </c>
      <c r="G7" s="598">
        <v>3000</v>
      </c>
      <c r="H7" s="598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" t="s">
        <v>1729</v>
      </c>
      <c r="B8" s="6" t="s">
        <v>46</v>
      </c>
      <c r="C8" s="439" t="s">
        <v>6</v>
      </c>
      <c r="D8" s="6" t="s">
        <v>8</v>
      </c>
      <c r="E8" s="6" t="s">
        <v>9</v>
      </c>
      <c r="F8" s="6" t="s">
        <v>17</v>
      </c>
      <c r="G8" s="61" t="s">
        <v>3</v>
      </c>
      <c r="H8" s="56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24">
        <v>43505</v>
      </c>
      <c r="B9" s="482">
        <v>40</v>
      </c>
      <c r="C9" s="625"/>
      <c r="D9" s="482">
        <v>40</v>
      </c>
      <c r="E9" s="482">
        <v>40</v>
      </c>
      <c r="F9" s="482">
        <v>30</v>
      </c>
      <c r="G9" s="626"/>
      <c r="H9" s="626"/>
      <c r="I9" s="627" t="s">
        <v>1871</v>
      </c>
      <c r="J9" s="4"/>
      <c r="K9" s="627" t="s">
        <v>1872</v>
      </c>
      <c r="L9" s="4"/>
      <c r="M9" s="4"/>
      <c r="N9" s="4"/>
      <c r="O9" s="4"/>
    </row>
    <row r="10" ht="17.25" customHeight="1" spans="1:16" x14ac:dyDescent="0.25">
      <c r="A10" s="17" t="s">
        <v>1873</v>
      </c>
      <c r="B10" s="32">
        <v>40</v>
      </c>
      <c r="C10" s="437"/>
      <c r="D10" s="32">
        <v>40</v>
      </c>
      <c r="E10" s="32">
        <v>40</v>
      </c>
      <c r="F10" s="32">
        <v>30</v>
      </c>
      <c r="G10" s="18"/>
      <c r="H10" s="18"/>
      <c r="I10" s="33" t="s">
        <v>1874</v>
      </c>
      <c r="J10" s="12"/>
      <c r="K10" s="4"/>
      <c r="L10" s="4"/>
      <c r="M10" s="4"/>
      <c r="N10" s="4"/>
      <c r="O10" s="4"/>
    </row>
    <row r="11" ht="17.25" customHeight="1" spans="1:16" x14ac:dyDescent="0.25">
      <c r="A11" s="624" t="s">
        <v>1873</v>
      </c>
      <c r="B11" s="482">
        <v>-40</v>
      </c>
      <c r="C11" s="625"/>
      <c r="D11" s="482">
        <v>-40</v>
      </c>
      <c r="E11" s="482">
        <v>-40</v>
      </c>
      <c r="F11" s="482">
        <v>-30</v>
      </c>
      <c r="G11" s="626"/>
      <c r="H11" s="626"/>
      <c r="I11" s="627" t="s">
        <v>1871</v>
      </c>
      <c r="J11" s="4"/>
      <c r="K11" s="627" t="s">
        <v>1872</v>
      </c>
      <c r="L11" s="4"/>
      <c r="M11" s="4"/>
      <c r="N11" s="4"/>
      <c r="O11" s="4"/>
    </row>
    <row r="12" ht="17.25" customHeight="1" spans="1:16" x14ac:dyDescent="0.25">
      <c r="A12" s="17" t="s">
        <v>1875</v>
      </c>
      <c r="B12" s="32">
        <v>84</v>
      </c>
      <c r="C12" s="437"/>
      <c r="D12" s="32">
        <v>100</v>
      </c>
      <c r="E12" s="32">
        <v>100</v>
      </c>
      <c r="F12" s="32">
        <v>47</v>
      </c>
      <c r="G12" s="18"/>
      <c r="H12" s="18"/>
      <c r="I12" s="33" t="s">
        <v>1874</v>
      </c>
      <c r="J12" s="4"/>
      <c r="K12" s="4"/>
      <c r="L12" s="4"/>
      <c r="M12" s="4"/>
      <c r="N12" s="4"/>
      <c r="O12" s="4"/>
    </row>
    <row r="13" ht="17.25" customHeight="1" spans="1:16" x14ac:dyDescent="0.25">
      <c r="A13" s="17" t="s">
        <v>1876</v>
      </c>
      <c r="B13" s="32">
        <v>83</v>
      </c>
      <c r="C13" s="437"/>
      <c r="D13" s="32">
        <v>100</v>
      </c>
      <c r="E13" s="32">
        <v>100</v>
      </c>
      <c r="F13" s="32">
        <v>45</v>
      </c>
      <c r="G13" s="18"/>
      <c r="H13" s="18"/>
      <c r="I13" s="33" t="s">
        <v>1874</v>
      </c>
      <c r="J13" s="4"/>
      <c r="K13" s="4"/>
      <c r="L13" s="4"/>
      <c r="M13" s="4"/>
      <c r="N13" s="4"/>
      <c r="O13" s="4"/>
    </row>
    <row r="14" ht="17.25" customHeight="1" spans="1:16" x14ac:dyDescent="0.25">
      <c r="A14" s="17" t="s">
        <v>1877</v>
      </c>
      <c r="B14" s="32">
        <v>83</v>
      </c>
      <c r="C14" s="437"/>
      <c r="D14" s="32">
        <v>100</v>
      </c>
      <c r="E14" s="32">
        <v>100</v>
      </c>
      <c r="F14" s="32">
        <v>45</v>
      </c>
      <c r="G14" s="18"/>
      <c r="H14" s="18"/>
      <c r="I14" s="33" t="s">
        <v>1874</v>
      </c>
      <c r="J14" s="4"/>
      <c r="K14" s="4"/>
      <c r="L14" s="4"/>
      <c r="M14" s="4"/>
      <c r="N14" s="4"/>
      <c r="O14" s="4"/>
    </row>
    <row r="15" ht="17.25" customHeight="1" spans="1:16" x14ac:dyDescent="0.25">
      <c r="A15" s="17" t="s">
        <v>1878</v>
      </c>
      <c r="B15" s="32">
        <v>300</v>
      </c>
      <c r="C15" s="437"/>
      <c r="D15" s="32">
        <v>400</v>
      </c>
      <c r="E15" s="32">
        <v>82</v>
      </c>
      <c r="F15" s="32">
        <v>100</v>
      </c>
      <c r="G15" s="18"/>
      <c r="H15" s="18"/>
      <c r="I15" s="33" t="s">
        <v>1874</v>
      </c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1879</v>
      </c>
      <c r="B16" s="18"/>
      <c r="C16" s="437"/>
      <c r="D16" s="18"/>
      <c r="E16" s="18"/>
      <c r="F16" s="32">
        <v>300</v>
      </c>
      <c r="G16" s="18"/>
      <c r="H16" s="18"/>
      <c r="I16" s="33" t="s">
        <v>1874</v>
      </c>
      <c r="J16" s="4"/>
      <c r="K16" s="4"/>
      <c r="L16" s="4"/>
      <c r="M16" s="4"/>
      <c r="N16" s="4"/>
      <c r="O16" s="4"/>
    </row>
    <row r="17" ht="17.25" customHeight="1" spans="1:16" x14ac:dyDescent="0.25">
      <c r="A17" s="17" t="s">
        <v>1880</v>
      </c>
      <c r="B17" s="32">
        <v>50</v>
      </c>
      <c r="C17" s="437"/>
      <c r="D17" s="32">
        <v>50</v>
      </c>
      <c r="E17" s="18"/>
      <c r="F17" s="18"/>
      <c r="G17" s="18"/>
      <c r="H17" s="18"/>
      <c r="I17" s="33" t="s">
        <v>1874</v>
      </c>
      <c r="J17" s="4"/>
      <c r="K17" s="4"/>
      <c r="L17" s="4"/>
      <c r="M17" s="4"/>
      <c r="N17" s="4"/>
      <c r="O17" s="4"/>
    </row>
    <row r="18" ht="17.25" customHeight="1" spans="1:16" x14ac:dyDescent="0.25">
      <c r="A18" s="17" t="s">
        <v>1881</v>
      </c>
      <c r="B18" s="32">
        <v>55</v>
      </c>
      <c r="C18" s="437"/>
      <c r="D18" s="32">
        <v>300</v>
      </c>
      <c r="E18" s="18"/>
      <c r="F18" s="32">
        <v>79</v>
      </c>
      <c r="G18" s="18"/>
      <c r="H18" s="18"/>
      <c r="I18" s="33" t="s">
        <v>1874</v>
      </c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43475</v>
      </c>
      <c r="B19" s="18"/>
      <c r="C19" s="437"/>
      <c r="D19" s="18"/>
      <c r="E19" s="18"/>
      <c r="F19" s="32">
        <v>100</v>
      </c>
      <c r="G19" s="18"/>
      <c r="H19" s="18"/>
      <c r="I19" s="33" t="s">
        <v>1874</v>
      </c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43506</v>
      </c>
      <c r="B20" s="32">
        <v>65</v>
      </c>
      <c r="C20" s="437"/>
      <c r="D20" s="32">
        <v>198</v>
      </c>
      <c r="E20" s="18"/>
      <c r="F20" s="18"/>
      <c r="G20" s="18"/>
      <c r="H20" s="18"/>
      <c r="I20" s="33" t="s">
        <v>1874</v>
      </c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43626</v>
      </c>
      <c r="B21" s="18"/>
      <c r="C21" s="437"/>
      <c r="D21" s="18"/>
      <c r="E21" s="18"/>
      <c r="F21" s="32">
        <v>134</v>
      </c>
      <c r="G21" s="18"/>
      <c r="H21" s="18"/>
      <c r="I21" s="33" t="s">
        <v>1874</v>
      </c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43748</v>
      </c>
      <c r="B22" s="18"/>
      <c r="C22" s="437"/>
      <c r="D22" s="18"/>
      <c r="E22" s="18"/>
      <c r="F22" s="32">
        <v>160</v>
      </c>
      <c r="G22" s="18"/>
      <c r="H22" s="18"/>
      <c r="I22" s="33" t="s">
        <v>1874</v>
      </c>
      <c r="J22" s="4"/>
      <c r="K22" s="4"/>
      <c r="L22" s="4"/>
      <c r="M22" s="4"/>
      <c r="N22" s="4"/>
      <c r="O22" s="4"/>
    </row>
    <row r="23" ht="17.25" customHeight="1" spans="1:16" x14ac:dyDescent="0.25">
      <c r="A23" s="57" t="s">
        <v>1882</v>
      </c>
      <c r="B23" s="58"/>
      <c r="C23" s="239">
        <v>84</v>
      </c>
      <c r="D23" s="70">
        <v>100</v>
      </c>
      <c r="E23" s="221">
        <v>150</v>
      </c>
      <c r="F23" s="70">
        <v>42</v>
      </c>
      <c r="G23" s="58"/>
      <c r="H23" s="58"/>
      <c r="I23" s="12" t="s">
        <v>1883</v>
      </c>
      <c r="J23" s="4"/>
      <c r="K23" s="4"/>
      <c r="L23" s="197" t="s">
        <v>1884</v>
      </c>
      <c r="M23" s="197"/>
      <c r="N23" s="197"/>
      <c r="O23" s="197"/>
    </row>
    <row r="24" ht="17.25" customHeight="1" spans="1:16" x14ac:dyDescent="0.25">
      <c r="A24" s="108" t="s">
        <v>1885</v>
      </c>
      <c r="B24" s="109">
        <f>SUM(C9:C23)</f>
      </c>
      <c r="C24" s="75">
        <f>SUM(D9:D23)</f>
      </c>
      <c r="D24" s="109">
        <f>SUM(E9:E23)</f>
      </c>
      <c r="E24" s="109">
        <f>SUM(F9:F22)</f>
      </c>
      <c r="F24" s="109">
        <f>SUM(G9:G23)</f>
      </c>
      <c r="G24" s="237"/>
      <c r="H24" s="110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85" t="s">
        <v>1886</v>
      </c>
      <c r="B25" s="67">
        <v>100</v>
      </c>
      <c r="C25" s="436"/>
      <c r="D25" s="67">
        <v>100</v>
      </c>
      <c r="E25" s="68"/>
      <c r="F25" s="68"/>
      <c r="G25" s="68"/>
      <c r="H25" s="68"/>
      <c r="I25" s="33" t="s">
        <v>1874</v>
      </c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1886</v>
      </c>
      <c r="B26" s="32">
        <v>100</v>
      </c>
      <c r="C26" s="437"/>
      <c r="D26" s="32">
        <v>100</v>
      </c>
      <c r="E26" s="18"/>
      <c r="F26" s="18"/>
      <c r="G26" s="18"/>
      <c r="H26" s="18"/>
      <c r="I26" s="33" t="s">
        <v>1874</v>
      </c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1886</v>
      </c>
      <c r="B27" s="18"/>
      <c r="C27" s="628">
        <v>-84</v>
      </c>
      <c r="D27" s="18"/>
      <c r="E27" s="18"/>
      <c r="F27" s="18"/>
      <c r="G27" s="18"/>
      <c r="H27" s="18"/>
      <c r="I27" s="12" t="s">
        <v>1887</v>
      </c>
      <c r="J27" s="12"/>
      <c r="K27" s="12"/>
      <c r="L27" s="4"/>
      <c r="M27" s="4"/>
      <c r="N27" s="4"/>
      <c r="O27" s="4"/>
    </row>
    <row r="28" ht="17.25" customHeight="1" spans="1:16" x14ac:dyDescent="0.25">
      <c r="A28" s="17" t="s">
        <v>1888</v>
      </c>
      <c r="B28" s="32">
        <v>200</v>
      </c>
      <c r="C28" s="437"/>
      <c r="D28" s="32">
        <v>200</v>
      </c>
      <c r="E28" s="18"/>
      <c r="F28" s="18"/>
      <c r="G28" s="32">
        <v>40</v>
      </c>
      <c r="H28" s="18"/>
      <c r="I28" s="33" t="s">
        <v>1874</v>
      </c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434</v>
      </c>
      <c r="B29" s="32">
        <v>84</v>
      </c>
      <c r="C29" s="437"/>
      <c r="D29" s="32">
        <v>100</v>
      </c>
      <c r="E29" s="18"/>
      <c r="F29" s="18"/>
      <c r="G29" s="18"/>
      <c r="H29" s="18"/>
      <c r="I29" s="33" t="s">
        <v>1874</v>
      </c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1889</v>
      </c>
      <c r="B30" s="32">
        <v>100</v>
      </c>
      <c r="C30" s="437"/>
      <c r="D30" s="32">
        <v>100</v>
      </c>
      <c r="E30" s="18"/>
      <c r="F30" s="18"/>
      <c r="G30" s="18"/>
      <c r="H30" s="18"/>
      <c r="I30" s="33" t="s">
        <v>1874</v>
      </c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1890</v>
      </c>
      <c r="B31" s="32">
        <v>76</v>
      </c>
      <c r="C31" s="437"/>
      <c r="D31" s="32">
        <v>600</v>
      </c>
      <c r="E31" s="18"/>
      <c r="F31" s="18"/>
      <c r="G31" s="18"/>
      <c r="H31" s="18"/>
      <c r="I31" s="33" t="s">
        <v>1874</v>
      </c>
      <c r="J31" s="4"/>
      <c r="K31" s="4"/>
      <c r="L31" s="33" t="s">
        <v>1891</v>
      </c>
      <c r="M31" s="4"/>
      <c r="N31" s="4"/>
      <c r="O31" s="4"/>
    </row>
    <row r="32" ht="17.25" customHeight="1" spans="1:16" x14ac:dyDescent="0.25">
      <c r="A32" s="108" t="s">
        <v>1892</v>
      </c>
      <c r="B32" s="109">
        <f>SUM(C24:C31)</f>
      </c>
      <c r="C32" s="109">
        <f>SUM(D24:D31)</f>
      </c>
      <c r="D32" s="109">
        <f>SUM(E24:E31)</f>
      </c>
      <c r="E32" s="109">
        <f>SUM(F24:F31)</f>
      </c>
      <c r="F32" s="109">
        <f>SUM(G24:G31)</f>
      </c>
      <c r="G32" s="109">
        <f>SUM(H24:H31)</f>
      </c>
      <c r="H32" s="109">
        <f>SUM(I24:I31)</f>
      </c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624" t="s">
        <v>1893</v>
      </c>
      <c r="B33" s="626"/>
      <c r="C33" s="629"/>
      <c r="D33" s="626"/>
      <c r="E33" s="482">
        <v>-150</v>
      </c>
      <c r="F33" s="626"/>
      <c r="G33" s="626"/>
      <c r="H33" s="626"/>
      <c r="I33" s="627" t="s">
        <v>1894</v>
      </c>
      <c r="J33" s="4"/>
      <c r="K33" s="4"/>
      <c r="L33" s="4"/>
      <c r="M33" s="4"/>
      <c r="N33" s="627" t="s">
        <v>1895</v>
      </c>
      <c r="O33" s="4"/>
    </row>
    <row r="34" ht="17.25" customHeight="1" spans="1:16" x14ac:dyDescent="0.25">
      <c r="A34" s="108" t="s">
        <v>1896</v>
      </c>
      <c r="B34" s="109">
        <f>SUM(C32:C33)</f>
      </c>
      <c r="C34" s="109">
        <f>SUM(D32:D33)</f>
      </c>
      <c r="D34" s="109">
        <f>SUM(E32:E33)</f>
      </c>
      <c r="E34" s="109">
        <f>SUM(F32)</f>
      </c>
      <c r="F34" s="109">
        <f>SUM(G32:G33)</f>
      </c>
      <c r="G34" s="109">
        <f>SUM(H32:H33)</f>
      </c>
      <c r="H34" s="109">
        <f>SUM(I32:I33)</f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57">
        <v>43983</v>
      </c>
      <c r="B35" s="58"/>
      <c r="C35" s="405"/>
      <c r="D35" s="58"/>
      <c r="E35" s="58"/>
      <c r="F35" s="70">
        <v>-93</v>
      </c>
      <c r="G35" s="58"/>
      <c r="H35" s="58"/>
      <c r="I35" s="33" t="s">
        <v>1874</v>
      </c>
      <c r="J35" s="4"/>
      <c r="K35" s="4"/>
      <c r="L35" s="4"/>
      <c r="M35" s="4"/>
      <c r="N35" s="4"/>
      <c r="O35" s="4"/>
    </row>
    <row r="36" ht="17.25" customHeight="1" spans="1:16" x14ac:dyDescent="0.25">
      <c r="A36" s="108" t="s">
        <v>1897</v>
      </c>
      <c r="B36" s="109">
        <f>SUM(C34:C35)</f>
      </c>
      <c r="C36" s="109">
        <f>SUM(D34:D35)</f>
      </c>
      <c r="D36" s="109">
        <f>SUM(E34:E35)</f>
      </c>
      <c r="E36" s="109">
        <f>SUM(F34:F35)</f>
      </c>
      <c r="F36" s="109">
        <f>SUM(G34:G35)</f>
      </c>
      <c r="G36" s="109">
        <f>SUM(H34:H35)</f>
      </c>
      <c r="H36" s="109">
        <f>SUM(I34:I35)</f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630"/>
      <c r="B37" s="275"/>
      <c r="C37" s="631"/>
      <c r="D37" s="275"/>
      <c r="E37" s="275"/>
      <c r="F37" s="275"/>
      <c r="G37" s="275"/>
      <c r="H37" s="275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8" t="s">
        <v>1898</v>
      </c>
      <c r="B38" s="109">
        <f>SUM(C36:C37)</f>
      </c>
      <c r="C38" s="109">
        <f>SUM(D36:D37)</f>
      </c>
      <c r="D38" s="109">
        <f>SUM(E36:E37)</f>
      </c>
      <c r="E38" s="109">
        <f>SUM(F36:F37)</f>
      </c>
      <c r="F38" s="109">
        <f>SUM(G36:G37)</f>
      </c>
      <c r="G38" s="109">
        <f>SUM(H36:H37)</f>
      </c>
      <c r="H38" s="109">
        <f>SUM(I36:I37)</f>
      </c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77" t="s">
        <v>581</v>
      </c>
      <c r="B39" s="278"/>
      <c r="C39" s="632"/>
      <c r="D39" s="276">
        <v>-14</v>
      </c>
      <c r="E39" s="278"/>
      <c r="F39" s="278"/>
      <c r="G39" s="278"/>
      <c r="H39" s="278"/>
      <c r="I39" s="215" t="s">
        <v>1325</v>
      </c>
      <c r="J39" s="4"/>
      <c r="K39" s="4"/>
      <c r="L39" s="4"/>
      <c r="M39" s="4"/>
      <c r="N39" s="4"/>
      <c r="O39" s="4"/>
    </row>
    <row r="40" ht="17.25" customHeight="1" spans="1:16" x14ac:dyDescent="0.25">
      <c r="A40" s="57">
        <v>43985</v>
      </c>
      <c r="B40" s="70">
        <v>-63</v>
      </c>
      <c r="C40" s="405"/>
      <c r="D40" s="70">
        <v>-196</v>
      </c>
      <c r="E40" s="58"/>
      <c r="F40" s="58"/>
      <c r="G40" s="70">
        <v>-14</v>
      </c>
      <c r="H40" s="58"/>
      <c r="I40" s="33" t="s">
        <v>1899</v>
      </c>
      <c r="J40" s="4"/>
      <c r="K40" s="4"/>
      <c r="L40" s="4"/>
      <c r="M40" s="4"/>
      <c r="N40" s="4"/>
      <c r="O40" s="4"/>
    </row>
    <row r="41" ht="17.25" customHeight="1" spans="1:16" x14ac:dyDescent="0.25">
      <c r="A41" s="57" t="s">
        <v>603</v>
      </c>
      <c r="B41" s="70">
        <v>-83</v>
      </c>
      <c r="C41" s="405"/>
      <c r="D41" s="70">
        <v>-78</v>
      </c>
      <c r="E41" s="58"/>
      <c r="F41" s="70">
        <v>-34</v>
      </c>
      <c r="G41" s="58"/>
      <c r="H41" s="58"/>
      <c r="I41" s="33" t="s">
        <v>1899</v>
      </c>
      <c r="J41" s="4"/>
      <c r="K41" s="4"/>
      <c r="L41" s="4"/>
      <c r="M41" s="4"/>
      <c r="N41" s="4"/>
      <c r="O41" s="4"/>
    </row>
    <row r="42" ht="17.25" customHeight="1" spans="1:16" x14ac:dyDescent="0.25">
      <c r="A42" s="108" t="s">
        <v>1900</v>
      </c>
      <c r="B42" s="109">
        <f>SUM(C38:C41)</f>
      </c>
      <c r="C42" s="109">
        <f>SUM(D38:D41)</f>
      </c>
      <c r="D42" s="109">
        <f>SUM(E38:E41)</f>
      </c>
      <c r="E42" s="109">
        <f>SUM(F38:F41)</f>
      </c>
      <c r="F42" s="109">
        <f>SUM(G38:G41)</f>
      </c>
      <c r="G42" s="109">
        <f>SUM(H38:H41)</f>
      </c>
      <c r="H42" s="109">
        <f>SUM(I38:I41)</f>
      </c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57" t="s">
        <v>604</v>
      </c>
      <c r="B43" s="70">
        <v>-83</v>
      </c>
      <c r="C43" s="405"/>
      <c r="D43" s="70">
        <v>-94</v>
      </c>
      <c r="E43" s="70">
        <v>-20</v>
      </c>
      <c r="F43" s="70">
        <v>-30</v>
      </c>
      <c r="G43" s="58"/>
      <c r="H43" s="58"/>
      <c r="I43" s="33" t="s">
        <v>1899</v>
      </c>
      <c r="J43" s="4"/>
      <c r="K43" s="4"/>
      <c r="L43" s="4"/>
      <c r="M43" s="4"/>
      <c r="N43" s="4"/>
      <c r="O43" s="4"/>
    </row>
    <row r="44" ht="17.25" customHeight="1" spans="1:16" x14ac:dyDescent="0.25">
      <c r="A44" s="57" t="s">
        <v>607</v>
      </c>
      <c r="B44" s="70">
        <v>-84</v>
      </c>
      <c r="C44" s="405"/>
      <c r="D44" s="70">
        <v>-160</v>
      </c>
      <c r="E44" s="70">
        <v>-17</v>
      </c>
      <c r="F44" s="70">
        <v>-20</v>
      </c>
      <c r="G44" s="58"/>
      <c r="H44" s="58"/>
      <c r="I44" s="33" t="s">
        <v>170</v>
      </c>
      <c r="J44" s="4"/>
      <c r="K44" s="4"/>
      <c r="L44" s="4"/>
      <c r="M44" s="4"/>
      <c r="N44" s="4"/>
      <c r="O44" s="4"/>
    </row>
    <row r="45" ht="17.25" customHeight="1" spans="1:16" x14ac:dyDescent="0.25">
      <c r="A45" s="57" t="s">
        <v>609</v>
      </c>
      <c r="B45" s="70">
        <v>-82</v>
      </c>
      <c r="C45" s="405"/>
      <c r="D45" s="70">
        <v>-111</v>
      </c>
      <c r="E45" s="70">
        <v>-18</v>
      </c>
      <c r="F45" s="70">
        <v>-40</v>
      </c>
      <c r="G45" s="58"/>
      <c r="H45" s="58"/>
      <c r="I45" s="33" t="s">
        <v>1899</v>
      </c>
      <c r="J45" s="4"/>
      <c r="K45" s="4"/>
      <c r="L45" s="4"/>
      <c r="M45" s="4"/>
      <c r="N45" s="4"/>
      <c r="O45" s="4"/>
    </row>
    <row r="46" ht="17.25" customHeight="1" spans="1:16" x14ac:dyDescent="0.25">
      <c r="A46" s="57" t="s">
        <v>1901</v>
      </c>
      <c r="B46" s="70">
        <v>-84</v>
      </c>
      <c r="C46" s="405"/>
      <c r="D46" s="70">
        <v>-140</v>
      </c>
      <c r="E46" s="70">
        <v>-22</v>
      </c>
      <c r="F46" s="70">
        <v>-44</v>
      </c>
      <c r="G46" s="58"/>
      <c r="H46" s="58"/>
      <c r="I46" s="33" t="s">
        <v>170</v>
      </c>
      <c r="J46" s="4"/>
      <c r="K46" s="4"/>
      <c r="L46" s="4"/>
      <c r="M46" s="4"/>
      <c r="N46" s="4"/>
      <c r="O46" s="4"/>
    </row>
    <row r="47" ht="17.25" customHeight="1" spans="1:16" x14ac:dyDescent="0.25">
      <c r="A47" s="57" t="s">
        <v>1902</v>
      </c>
      <c r="B47" s="70">
        <v>-85</v>
      </c>
      <c r="C47" s="405"/>
      <c r="D47" s="70">
        <v>-98</v>
      </c>
      <c r="E47" s="70">
        <v>-22</v>
      </c>
      <c r="F47" s="70">
        <v>-45</v>
      </c>
      <c r="G47" s="58"/>
      <c r="H47" s="58"/>
      <c r="I47" s="33" t="s">
        <v>170</v>
      </c>
      <c r="J47" s="4"/>
      <c r="K47" s="4"/>
      <c r="L47" s="4"/>
      <c r="M47" s="4"/>
      <c r="N47" s="4"/>
      <c r="O47" s="4"/>
    </row>
    <row r="48" ht="17.25" customHeight="1" spans="1:16" x14ac:dyDescent="0.25">
      <c r="A48" s="57" t="s">
        <v>610</v>
      </c>
      <c r="B48" s="70">
        <v>-75</v>
      </c>
      <c r="C48" s="405"/>
      <c r="D48" s="70">
        <v>-160</v>
      </c>
      <c r="E48" s="70">
        <v>-10</v>
      </c>
      <c r="F48" s="70">
        <v>-48</v>
      </c>
      <c r="G48" s="58"/>
      <c r="H48" s="58"/>
      <c r="I48" s="33" t="s">
        <v>1899</v>
      </c>
      <c r="J48" s="4"/>
      <c r="K48" s="4"/>
      <c r="L48" s="4"/>
      <c r="M48" s="4"/>
      <c r="N48" s="4"/>
      <c r="O48" s="4"/>
    </row>
    <row r="49" ht="17.25" customHeight="1" spans="1:16" x14ac:dyDescent="0.25">
      <c r="A49" s="57">
        <v>43865</v>
      </c>
      <c r="B49" s="70">
        <v>-117</v>
      </c>
      <c r="C49" s="405"/>
      <c r="D49" s="70">
        <v>-301</v>
      </c>
      <c r="E49" s="70">
        <v>-35</v>
      </c>
      <c r="F49" s="70">
        <v>-100</v>
      </c>
      <c r="G49" s="58"/>
      <c r="H49" s="58"/>
      <c r="I49" s="33" t="s">
        <v>998</v>
      </c>
      <c r="J49" s="4"/>
      <c r="K49" s="4"/>
      <c r="L49" s="4"/>
      <c r="M49" s="4"/>
      <c r="N49" s="4"/>
      <c r="O49" s="4"/>
    </row>
    <row r="50" ht="17.25" customHeight="1" spans="1:16" x14ac:dyDescent="0.25">
      <c r="A50" s="57">
        <v>44139</v>
      </c>
      <c r="B50" s="70">
        <v>-84</v>
      </c>
      <c r="C50" s="405"/>
      <c r="D50" s="70">
        <v>-114</v>
      </c>
      <c r="E50" s="70">
        <v>-51</v>
      </c>
      <c r="F50" s="70">
        <v>-43</v>
      </c>
      <c r="G50" s="58"/>
      <c r="H50" s="58"/>
      <c r="I50" s="33" t="s">
        <v>170</v>
      </c>
      <c r="J50" s="4"/>
      <c r="K50" s="4"/>
      <c r="L50" s="4"/>
      <c r="M50" s="4"/>
      <c r="N50" s="4"/>
      <c r="O50" s="4"/>
    </row>
    <row r="51" ht="17.25" customHeight="1" spans="1:16" x14ac:dyDescent="0.25">
      <c r="A51" s="57" t="s">
        <v>1903</v>
      </c>
      <c r="B51" s="70">
        <v>-89</v>
      </c>
      <c r="C51" s="405"/>
      <c r="D51" s="70">
        <v>-174</v>
      </c>
      <c r="E51" s="70">
        <v>-23</v>
      </c>
      <c r="F51" s="70">
        <v>-94</v>
      </c>
      <c r="G51" s="70">
        <v>-1</v>
      </c>
      <c r="H51" s="58"/>
      <c r="I51" s="33" t="s">
        <v>998</v>
      </c>
      <c r="J51" s="4"/>
      <c r="K51" s="4"/>
      <c r="L51" s="4"/>
      <c r="M51" s="4"/>
      <c r="N51" s="4"/>
      <c r="O51" s="4"/>
    </row>
    <row r="52" ht="17.25" customHeight="1" spans="1:16" x14ac:dyDescent="0.25">
      <c r="A52" s="108" t="s">
        <v>1904</v>
      </c>
      <c r="B52" s="109">
        <f>SUM(C42:C51)</f>
      </c>
      <c r="C52" s="109">
        <f>SUM(D42:D51)</f>
      </c>
      <c r="D52" s="109">
        <f>SUM(E42:E51)</f>
      </c>
      <c r="E52" s="109">
        <f>SUM(F42:F51)</f>
      </c>
      <c r="F52" s="109">
        <f>SUM(G42:G51)</f>
      </c>
      <c r="G52" s="109">
        <f>SUM(H42:H51)</f>
      </c>
      <c r="H52" s="109">
        <f>SUM(I42:I51)</f>
      </c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57" t="s">
        <v>1905</v>
      </c>
      <c r="B53" s="70">
        <v>-16</v>
      </c>
      <c r="C53" s="405"/>
      <c r="D53" s="70">
        <v>-100</v>
      </c>
      <c r="E53" s="70">
        <v>-2</v>
      </c>
      <c r="F53" s="70">
        <v>-53</v>
      </c>
      <c r="G53" s="58"/>
      <c r="H53" s="58"/>
      <c r="I53" s="33" t="s">
        <v>170</v>
      </c>
      <c r="J53" s="4"/>
      <c r="K53" s="4"/>
      <c r="L53" s="4"/>
      <c r="M53" s="4"/>
      <c r="N53" s="4"/>
      <c r="O53" s="4"/>
    </row>
    <row r="54" ht="17.25" customHeight="1" spans="1:16" x14ac:dyDescent="0.25">
      <c r="A54" s="57" t="s">
        <v>1905</v>
      </c>
      <c r="B54" s="70">
        <v>-84</v>
      </c>
      <c r="C54" s="405"/>
      <c r="D54" s="70">
        <v>-60</v>
      </c>
      <c r="E54" s="70">
        <v>-50</v>
      </c>
      <c r="F54" s="70">
        <v>-42</v>
      </c>
      <c r="G54" s="58"/>
      <c r="H54" s="58"/>
      <c r="I54" s="33" t="s">
        <v>1899</v>
      </c>
      <c r="J54" s="4"/>
      <c r="K54" s="4"/>
      <c r="L54" s="4"/>
      <c r="M54" s="4"/>
      <c r="N54" s="4"/>
      <c r="O54" s="4"/>
    </row>
    <row r="55" ht="17.25" customHeight="1" spans="1:16" x14ac:dyDescent="0.25">
      <c r="A55" s="57" t="s">
        <v>617</v>
      </c>
      <c r="B55" s="70">
        <v>-54</v>
      </c>
      <c r="C55" s="405"/>
      <c r="D55" s="70">
        <v>-164</v>
      </c>
      <c r="E55" s="70">
        <v>-7</v>
      </c>
      <c r="F55" s="70">
        <v>-30</v>
      </c>
      <c r="G55" s="58"/>
      <c r="H55" s="58"/>
      <c r="I55" s="33" t="s">
        <v>1899</v>
      </c>
      <c r="J55" s="4"/>
      <c r="K55" s="4"/>
      <c r="L55" s="4"/>
      <c r="M55" s="4"/>
      <c r="N55" s="4"/>
      <c r="O55" s="4"/>
    </row>
    <row r="56" ht="15.75" customHeight="1" spans="1:16" x14ac:dyDescent="0.25">
      <c r="A56" s="57">
        <v>43866</v>
      </c>
      <c r="B56" s="70">
        <v>-79</v>
      </c>
      <c r="C56" s="405"/>
      <c r="D56" s="70">
        <v>-88</v>
      </c>
      <c r="E56" s="58"/>
      <c r="F56" s="70">
        <v>-62</v>
      </c>
      <c r="G56" s="58"/>
      <c r="H56" s="58"/>
      <c r="I56" s="33" t="s">
        <v>170</v>
      </c>
      <c r="J56" s="4"/>
      <c r="K56" s="4"/>
      <c r="L56" s="4"/>
      <c r="M56" s="4"/>
      <c r="N56" s="4"/>
      <c r="O56" s="4"/>
    </row>
    <row r="57" ht="17.25" customHeight="1" spans="1:16" x14ac:dyDescent="0.25">
      <c r="A57" s="57">
        <v>43956</v>
      </c>
      <c r="B57" s="70">
        <v>-84</v>
      </c>
      <c r="C57" s="405"/>
      <c r="D57" s="70">
        <v>-130</v>
      </c>
      <c r="E57" s="70">
        <v>-11</v>
      </c>
      <c r="F57" s="70">
        <v>-51</v>
      </c>
      <c r="G57" s="58"/>
      <c r="H57" s="58"/>
      <c r="I57" s="33" t="s">
        <v>170</v>
      </c>
      <c r="J57" s="4"/>
      <c r="K57" s="4"/>
      <c r="L57" s="4"/>
      <c r="M57" s="4"/>
      <c r="N57" s="4"/>
      <c r="O57" s="4"/>
    </row>
    <row r="58" ht="17.25" customHeight="1" spans="1:16" x14ac:dyDescent="0.25">
      <c r="A58" s="57">
        <v>44140</v>
      </c>
      <c r="B58" s="70">
        <v>-84</v>
      </c>
      <c r="C58" s="405"/>
      <c r="D58" s="70">
        <v>-8</v>
      </c>
      <c r="E58" s="70">
        <v>-10</v>
      </c>
      <c r="F58" s="70">
        <v>-13</v>
      </c>
      <c r="G58" s="70">
        <v>-1</v>
      </c>
      <c r="H58" s="58"/>
      <c r="I58" s="33" t="s">
        <v>170</v>
      </c>
      <c r="J58" s="4"/>
      <c r="K58" s="4"/>
      <c r="L58" s="4"/>
      <c r="M58" s="4"/>
      <c r="N58" s="4"/>
      <c r="O58" s="4"/>
    </row>
    <row r="59" ht="17.25" customHeight="1" spans="1:16" x14ac:dyDescent="0.25">
      <c r="A59" s="17" t="s">
        <v>1906</v>
      </c>
      <c r="B59" s="70">
        <v>-52</v>
      </c>
      <c r="C59" s="405"/>
      <c r="D59" s="70">
        <v>-141</v>
      </c>
      <c r="E59" s="70">
        <v>-39</v>
      </c>
      <c r="F59" s="70">
        <v>-62</v>
      </c>
      <c r="G59" s="58"/>
      <c r="H59" s="58"/>
      <c r="I59" s="33" t="s">
        <v>170</v>
      </c>
      <c r="J59" s="4"/>
      <c r="K59" s="4"/>
      <c r="L59" s="4"/>
      <c r="M59" s="4"/>
      <c r="N59" s="4"/>
      <c r="O59" s="4"/>
    </row>
    <row r="60" ht="17.25" customHeight="1" spans="1:16" x14ac:dyDescent="0.25">
      <c r="A60" s="108" t="s">
        <v>1907</v>
      </c>
      <c r="B60" s="109">
        <f>SUM(C52:C59)</f>
      </c>
      <c r="C60" s="109">
        <f>SUM(D52:D59)</f>
      </c>
      <c r="D60" s="109">
        <f>SUM(E52:E59)</f>
      </c>
      <c r="E60" s="109">
        <f>SUM(F52:F59)</f>
      </c>
      <c r="F60" s="109">
        <f>SUM(G52:G59)</f>
      </c>
      <c r="G60" s="109">
        <f>SUM(H52:H59)</f>
      </c>
      <c r="H60" s="109">
        <f>SUM(I52:I59)</f>
      </c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57"/>
      <c r="B61" s="58"/>
      <c r="C61" s="405"/>
      <c r="D61" s="58"/>
      <c r="E61" s="58"/>
      <c r="F61" s="58"/>
      <c r="G61" s="58"/>
      <c r="H61" s="58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108" t="s">
        <v>1908</v>
      </c>
      <c r="B62" s="109">
        <f>SUM(C60:C61)</f>
      </c>
      <c r="C62" s="109">
        <f>SUM(D60:D61)</f>
      </c>
      <c r="D62" s="109">
        <f>SUM(E60:E61)</f>
      </c>
      <c r="E62" s="109">
        <f>SUM(F60:F61)</f>
      </c>
      <c r="F62" s="109">
        <f>SUM(G60:G61)</f>
      </c>
      <c r="G62" s="109">
        <f>SUM(H60:H61)</f>
      </c>
      <c r="H62" s="109">
        <f>SUM(I60:I61)</f>
      </c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57" t="s">
        <v>1909</v>
      </c>
      <c r="B63" s="70">
        <v>-38</v>
      </c>
      <c r="C63" s="405"/>
      <c r="D63" s="70">
        <v>-60</v>
      </c>
      <c r="E63" s="58"/>
      <c r="F63" s="70">
        <v>-37</v>
      </c>
      <c r="G63" s="58"/>
      <c r="H63" s="58"/>
      <c r="I63" s="33" t="s">
        <v>1899</v>
      </c>
      <c r="J63" s="4"/>
      <c r="K63" s="4"/>
      <c r="L63" s="4"/>
      <c r="M63" s="4"/>
      <c r="N63" s="4"/>
      <c r="O63" s="4"/>
    </row>
    <row r="64" ht="17.25" customHeight="1" spans="1:16" x14ac:dyDescent="0.25">
      <c r="A64" s="108" t="s">
        <v>1910</v>
      </c>
      <c r="B64" s="109">
        <f>SUM(C62:C63)</f>
      </c>
      <c r="C64" s="109">
        <f>SUM(D62:D63)</f>
      </c>
      <c r="D64" s="109">
        <f>SUM(E62:E63)</f>
      </c>
      <c r="E64" s="109">
        <f>SUM(F62:F63)</f>
      </c>
      <c r="F64" s="109">
        <f>SUM(G62:G63)</f>
      </c>
      <c r="G64" s="109">
        <f>SUM(H62:H63)</f>
      </c>
      <c r="H64" s="109">
        <f>SUM(I62:I63)</f>
      </c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57"/>
      <c r="B65" s="58"/>
      <c r="C65" s="405"/>
      <c r="D65" s="58"/>
      <c r="E65" s="58"/>
      <c r="F65" s="58"/>
      <c r="G65" s="58"/>
      <c r="H65" s="58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08" t="s">
        <v>1911</v>
      </c>
      <c r="B66" s="109">
        <f>SUM(C64:C65)</f>
      </c>
      <c r="C66" s="109">
        <f>SUM(D64:D65)</f>
      </c>
      <c r="D66" s="109">
        <f>SUM(E64:E65)</f>
      </c>
      <c r="E66" s="109">
        <f>SUM(F64:F65)</f>
      </c>
      <c r="F66" s="109">
        <f>SUM(G64:G65)</f>
      </c>
      <c r="G66" s="109">
        <f>SUM(H64:H65)</f>
      </c>
      <c r="H66" s="109">
        <f>SUM(I64:I65)</f>
      </c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7" t="s">
        <v>1912</v>
      </c>
      <c r="B67" s="58"/>
      <c r="C67" s="405"/>
      <c r="D67" s="70">
        <v>-197</v>
      </c>
      <c r="E67" s="58"/>
      <c r="F67" s="70">
        <v>-70</v>
      </c>
      <c r="G67" s="58"/>
      <c r="H67" s="58"/>
      <c r="I67" s="33" t="s">
        <v>170</v>
      </c>
      <c r="J67" s="4"/>
      <c r="K67" s="4"/>
      <c r="L67" s="4"/>
      <c r="M67" s="4"/>
      <c r="N67" s="4"/>
      <c r="O67" s="4"/>
    </row>
    <row r="68" ht="17.25" customHeight="1" spans="1:16" x14ac:dyDescent="0.25">
      <c r="A68" s="108" t="s">
        <v>1913</v>
      </c>
      <c r="B68" s="109">
        <f>SUM(C66:C67)</f>
      </c>
      <c r="C68" s="109">
        <f>SUM(D66:D67)</f>
      </c>
      <c r="D68" s="109">
        <f>SUM(E66:E67)</f>
      </c>
      <c r="E68" s="109">
        <f>SUM(F66:F67)</f>
      </c>
      <c r="F68" s="109">
        <f>SUM(G66:G67)</f>
      </c>
      <c r="G68" s="109">
        <f>SUM(H66:H67)</f>
      </c>
      <c r="H68" s="109">
        <f>SUM(I66:I67)</f>
      </c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57"/>
      <c r="B69" s="58"/>
      <c r="C69" s="405"/>
      <c r="D69" s="58"/>
      <c r="E69" s="58"/>
      <c r="F69" s="58"/>
      <c r="G69" s="58"/>
      <c r="H69" s="58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08" t="s">
        <v>1914</v>
      </c>
      <c r="B70" s="109">
        <f>SUM(C68:C69)</f>
      </c>
      <c r="C70" s="109">
        <f>SUM(D68:D69)</f>
      </c>
      <c r="D70" s="109">
        <f>SUM(E68:E69)</f>
      </c>
      <c r="E70" s="109">
        <f>SUM(F68:F69)</f>
      </c>
      <c r="F70" s="109">
        <f>SUM(G68:G69)</f>
      </c>
      <c r="G70" s="109">
        <f>SUM(H68:H69)</f>
      </c>
      <c r="H70" s="109">
        <f>SUM(I68:I69)</f>
      </c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57">
        <v>44176</v>
      </c>
      <c r="B71" s="58"/>
      <c r="C71" s="405"/>
      <c r="D71" s="58"/>
      <c r="E71" s="70">
        <v>-20</v>
      </c>
      <c r="F71" s="70">
        <v>-36</v>
      </c>
      <c r="G71" s="70">
        <v>-9</v>
      </c>
      <c r="H71" s="58"/>
      <c r="I71" s="33" t="s">
        <v>1915</v>
      </c>
      <c r="J71" s="4"/>
      <c r="K71" s="4"/>
      <c r="L71" s="4"/>
      <c r="M71" s="4"/>
      <c r="N71" s="4"/>
      <c r="O71" s="4"/>
    </row>
    <row r="72" ht="17.25" customHeight="1" spans="1:16" x14ac:dyDescent="0.25">
      <c r="A72" s="108" t="s">
        <v>1916</v>
      </c>
      <c r="B72" s="109">
        <f>SUM(C70:C71)</f>
      </c>
      <c r="C72" s="109">
        <f>SUM(D70:D71)</f>
      </c>
      <c r="D72" s="109">
        <f>SUM(E70:E71)</f>
      </c>
      <c r="E72" s="109">
        <f>SUM(F70:F71)</f>
      </c>
      <c r="F72" s="109">
        <f>SUM(G70:G71)</f>
      </c>
      <c r="G72" s="109">
        <f>SUM(H70:H71)</f>
      </c>
      <c r="H72" s="109">
        <f>SUM(I70:I71)</f>
      </c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57"/>
      <c r="B73" s="58"/>
      <c r="C73" s="405"/>
      <c r="D73" s="58"/>
      <c r="E73" s="58"/>
      <c r="F73" s="58"/>
      <c r="G73" s="58"/>
      <c r="H73" s="58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08" t="s">
        <v>1917</v>
      </c>
      <c r="B74" s="109">
        <f>SUM(C72:C73)</f>
      </c>
      <c r="C74" s="109">
        <f>SUM(D72:D73)</f>
      </c>
      <c r="D74" s="109">
        <f>SUM(E72:E73)</f>
      </c>
      <c r="E74" s="109">
        <f>SUM(F72:F73)</f>
      </c>
      <c r="F74" s="109">
        <f>SUM(G72:G73)</f>
      </c>
      <c r="G74" s="109">
        <f>SUM(H72:H73)</f>
      </c>
      <c r="H74" s="109">
        <f>SUM(I72:I73)</f>
      </c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57"/>
      <c r="B75" s="58"/>
      <c r="C75" s="405"/>
      <c r="D75" s="58"/>
      <c r="E75" s="58"/>
      <c r="F75" s="58"/>
      <c r="G75" s="58"/>
      <c r="H75" s="58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08" t="s">
        <v>1918</v>
      </c>
      <c r="B76" s="109">
        <f>SUM(C74:C75)</f>
      </c>
      <c r="C76" s="109">
        <f>SUM(D74:D75)</f>
      </c>
      <c r="D76" s="109">
        <f>SUM(E74:E75)</f>
      </c>
      <c r="E76" s="109">
        <f>SUM(F74:F75)</f>
      </c>
      <c r="F76" s="109">
        <f>SUM(G74:G75)</f>
      </c>
      <c r="G76" s="109">
        <f>SUM(H74:H75)</f>
      </c>
      <c r="H76" s="109">
        <f>SUM(I74:I75)</f>
      </c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277" t="s">
        <v>100</v>
      </c>
      <c r="B77" s="278"/>
      <c r="C77" s="632"/>
      <c r="D77" s="278"/>
      <c r="E77" s="276">
        <v>-65</v>
      </c>
      <c r="F77" s="276">
        <v>-16</v>
      </c>
      <c r="G77" s="276">
        <v>-15</v>
      </c>
      <c r="H77" s="278"/>
      <c r="I77" s="215" t="s">
        <v>757</v>
      </c>
      <c r="J77" s="4"/>
      <c r="K77" s="4"/>
      <c r="L77" s="4"/>
      <c r="M77" s="4"/>
      <c r="N77" s="4"/>
      <c r="O77" s="4"/>
    </row>
    <row r="78" ht="17.25" customHeight="1" spans="1:16" x14ac:dyDescent="0.25">
      <c r="A78" s="108" t="s">
        <v>1919</v>
      </c>
      <c r="B78" s="109">
        <f>SUM(C76:C77)</f>
      </c>
      <c r="C78" s="109">
        <f>SUM(D76:D77)</f>
      </c>
      <c r="D78" s="109">
        <f>SUM(E76:E77)</f>
      </c>
      <c r="E78" s="109">
        <f>SUM(F76:F77)</f>
      </c>
      <c r="F78" s="109">
        <f>SUM(G76:G77)</f>
      </c>
      <c r="G78" s="109">
        <f>SUM(H76:H77)</f>
      </c>
      <c r="H78" s="109">
        <f>SUM(I76:I77)</f>
      </c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57">
        <v>44533</v>
      </c>
      <c r="B79" s="58"/>
      <c r="C79" s="405"/>
      <c r="D79" s="58"/>
      <c r="E79" s="58"/>
      <c r="F79" s="70">
        <v>-15</v>
      </c>
      <c r="G79" s="58"/>
      <c r="H79" s="58"/>
      <c r="I79" s="33" t="s">
        <v>173</v>
      </c>
      <c r="J79" s="4"/>
      <c r="K79" s="4"/>
      <c r="L79" s="4"/>
      <c r="M79" s="4"/>
      <c r="N79" s="4"/>
      <c r="O79" s="4"/>
    </row>
    <row r="80" ht="17.25" customHeight="1" spans="1:16" x14ac:dyDescent="0.25">
      <c r="A80" s="108" t="s">
        <v>1920</v>
      </c>
      <c r="B80" s="109">
        <f>SUM(C78:C79)</f>
      </c>
      <c r="C80" s="109">
        <f>SUM(D78:D79)</f>
      </c>
      <c r="D80" s="109">
        <f>SUM(E78:E79)</f>
      </c>
      <c r="E80" s="109">
        <f>SUM(F78:F79)</f>
      </c>
      <c r="F80" s="109">
        <f>SUM(G78:G79)</f>
      </c>
      <c r="G80" s="109">
        <f>SUM(H78:H79)</f>
      </c>
      <c r="H80" s="109">
        <f>SUM(I78:I79)</f>
      </c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277" t="s">
        <v>1921</v>
      </c>
      <c r="B81" s="278"/>
      <c r="C81" s="632"/>
      <c r="D81" s="278"/>
      <c r="E81" s="278"/>
      <c r="F81" s="276">
        <v>-4</v>
      </c>
      <c r="G81" s="278"/>
      <c r="H81" s="278"/>
      <c r="I81" s="215" t="s">
        <v>757</v>
      </c>
      <c r="J81" s="4"/>
      <c r="K81" s="4"/>
      <c r="L81" s="4"/>
      <c r="M81" s="4"/>
      <c r="N81" s="4"/>
      <c r="O81" s="4"/>
    </row>
    <row r="82" ht="17.25" customHeight="1" spans="1:16" x14ac:dyDescent="0.25">
      <c r="A82" s="57"/>
      <c r="B82" s="58"/>
      <c r="C82" s="405"/>
      <c r="D82" s="58"/>
      <c r="E82" s="58"/>
      <c r="F82" s="58"/>
      <c r="G82" s="58"/>
      <c r="H82" s="58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57"/>
      <c r="B83" s="58"/>
      <c r="C83" s="405"/>
      <c r="D83" s="58"/>
      <c r="E83" s="58"/>
      <c r="F83" s="58"/>
      <c r="G83" s="58"/>
      <c r="H83" s="58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0" t="s">
        <v>277</v>
      </c>
      <c r="B84" s="259">
        <f>SUM(C24:C32)</f>
      </c>
      <c r="C84" s="179">
        <f>SUM(D24:D33)</f>
      </c>
      <c r="D84" s="168">
        <f>SUM(E24:E32)</f>
      </c>
      <c r="E84" s="259">
        <f>SUM(F24:F32)</f>
      </c>
      <c r="F84" s="168">
        <f>SUM(G24:G32)</f>
      </c>
      <c r="G84" s="168">
        <f>SUM(H24:H30)</f>
      </c>
      <c r="H84" s="8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40" t="s">
        <v>773</v>
      </c>
      <c r="B85" s="259">
        <v>1420</v>
      </c>
      <c r="C85" s="176"/>
      <c r="D85" s="168">
        <v>2762</v>
      </c>
      <c r="E85" s="259">
        <v>422</v>
      </c>
      <c r="F85" s="168">
        <v>1150</v>
      </c>
      <c r="G85" s="283"/>
      <c r="H85" s="8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26"/>
      <c r="B86" s="6" t="s">
        <v>46</v>
      </c>
      <c r="C86" s="176" t="s">
        <v>6</v>
      </c>
      <c r="D86" s="6" t="s">
        <v>8</v>
      </c>
      <c r="E86" s="6" t="s">
        <v>9</v>
      </c>
      <c r="F86" s="6" t="s">
        <v>17</v>
      </c>
      <c r="G86" s="61" t="s">
        <v>3</v>
      </c>
      <c r="H86" s="56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26"/>
      <c r="B87" s="27"/>
      <c r="C87" s="27"/>
      <c r="D87" s="27"/>
      <c r="E87" s="27"/>
      <c r="F87" s="27"/>
      <c r="G87" s="27"/>
      <c r="H87" s="27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96" t="s">
        <v>1751</v>
      </c>
      <c r="B88" s="97"/>
      <c r="C88" s="395"/>
      <c r="D88" s="395"/>
      <c r="E88" s="27"/>
      <c r="F88" s="27"/>
      <c r="G88" s="27"/>
      <c r="H88" s="27"/>
      <c r="I88" s="407"/>
      <c r="J88" s="407"/>
      <c r="K88" s="407"/>
      <c r="L88" s="4"/>
      <c r="M88" s="4"/>
      <c r="N88" s="4"/>
      <c r="O88" s="4"/>
    </row>
    <row r="89" ht="17.25" customHeight="1" spans="1:16" x14ac:dyDescent="0.25">
      <c r="A89" s="26"/>
      <c r="B89" s="27"/>
      <c r="C89" s="27"/>
      <c r="D89" s="27"/>
      <c r="E89" s="27"/>
      <c r="F89" s="27"/>
      <c r="G89" s="27"/>
      <c r="H89" s="27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26"/>
      <c r="B91" s="27"/>
      <c r="C91" s="27"/>
      <c r="D91" s="27"/>
      <c r="E91" s="27"/>
      <c r="F91" s="27"/>
      <c r="G91" s="27"/>
      <c r="H91" s="27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291" t="s">
        <v>1922</v>
      </c>
      <c r="B92" s="27"/>
      <c r="C92" s="395" t="s">
        <v>1923</v>
      </c>
      <c r="D92" s="395"/>
      <c r="E92" s="395"/>
      <c r="F92" s="395"/>
      <c r="G92" s="395"/>
      <c r="H92" s="27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26"/>
      <c r="B93" s="27"/>
      <c r="C93" s="27"/>
      <c r="D93" s="27"/>
      <c r="E93" s="27"/>
      <c r="F93" s="27"/>
      <c r="G93" s="27"/>
      <c r="H93" s="27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633" t="s">
        <v>1924</v>
      </c>
      <c r="B94" s="634"/>
      <c r="C94" s="634"/>
      <c r="D94" s="634"/>
      <c r="E94" s="634"/>
      <c r="F94" s="634"/>
      <c r="G94" s="634"/>
      <c r="H94" s="63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633" t="s">
        <v>1925</v>
      </c>
      <c r="B95" s="634"/>
      <c r="C95" s="634"/>
      <c r="D95" s="634"/>
      <c r="E95" s="634"/>
      <c r="F95" s="634"/>
      <c r="G95" s="634"/>
      <c r="H95" s="63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633" t="s">
        <v>1926</v>
      </c>
      <c r="B96" s="634"/>
      <c r="C96" s="634"/>
      <c r="D96" s="634"/>
      <c r="E96" s="634"/>
      <c r="F96" s="634"/>
      <c r="G96" s="634"/>
      <c r="H96" s="63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26"/>
      <c r="B97" s="27"/>
      <c r="C97" s="27"/>
      <c r="D97" s="27"/>
      <c r="E97" s="27"/>
      <c r="F97" s="27"/>
      <c r="G97" s="27"/>
      <c r="H97" s="27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635" t="s">
        <v>1927</v>
      </c>
      <c r="B98" s="395"/>
      <c r="C98" s="395"/>
      <c r="D98" s="27"/>
      <c r="E98" s="27"/>
      <c r="F98" s="27"/>
      <c r="G98" s="27"/>
      <c r="H98" s="27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635" t="s">
        <v>1928</v>
      </c>
      <c r="B99" s="395"/>
      <c r="C99" s="395"/>
      <c r="D99" s="27"/>
      <c r="E99" s="27"/>
      <c r="F99" s="337" t="s">
        <v>1929</v>
      </c>
      <c r="G99" s="27"/>
      <c r="H99" s="27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635" t="s">
        <v>1930</v>
      </c>
      <c r="B100" s="395"/>
      <c r="C100" s="395"/>
      <c r="D100" s="27"/>
      <c r="E100" s="27"/>
      <c r="F100" s="27"/>
      <c r="G100" s="27"/>
      <c r="H100" s="27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635" t="s">
        <v>1931</v>
      </c>
      <c r="B101" s="395"/>
      <c r="C101" s="395"/>
      <c r="D101" s="27"/>
      <c r="E101" s="27"/>
      <c r="F101" s="337" t="s">
        <v>1932</v>
      </c>
      <c r="G101" s="27"/>
      <c r="H101" s="27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635" t="s">
        <v>1933</v>
      </c>
      <c r="B102" s="395"/>
      <c r="C102" s="395"/>
      <c r="D102" s="27"/>
      <c r="E102" s="27"/>
      <c r="F102" s="337" t="s">
        <v>1934</v>
      </c>
      <c r="G102" s="27"/>
      <c r="H102" s="27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26"/>
      <c r="B103" s="27"/>
      <c r="C103" s="27"/>
      <c r="D103" s="27"/>
      <c r="E103" s="27"/>
      <c r="F103" s="337" t="s">
        <v>1935</v>
      </c>
      <c r="G103" s="27"/>
      <c r="H103" s="27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635" t="s">
        <v>1936</v>
      </c>
      <c r="B104" s="395"/>
      <c r="C104" s="395"/>
      <c r="D104" s="395"/>
      <c r="E104" s="27"/>
      <c r="F104" s="27"/>
      <c r="G104" s="27"/>
      <c r="H104" s="27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635" t="s">
        <v>1937</v>
      </c>
      <c r="B105" s="395"/>
      <c r="C105" s="395"/>
      <c r="D105" s="395"/>
      <c r="E105" s="27"/>
      <c r="F105" s="337" t="s">
        <v>1938</v>
      </c>
      <c r="G105" s="27"/>
      <c r="H105" s="27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26"/>
      <c r="B106" s="27"/>
      <c r="C106" s="27"/>
      <c r="D106" s="27"/>
      <c r="E106" s="27"/>
      <c r="F106" s="337" t="s">
        <v>1939</v>
      </c>
      <c r="G106" s="27"/>
      <c r="H106" s="27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636" t="s">
        <v>1940</v>
      </c>
      <c r="B107" s="27"/>
      <c r="C107" s="27"/>
      <c r="D107" s="27"/>
      <c r="E107" s="27"/>
      <c r="F107" s="27"/>
      <c r="G107" s="27"/>
      <c r="H107" s="27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636" t="s">
        <v>1941</v>
      </c>
      <c r="B108" s="27"/>
      <c r="C108" s="27"/>
      <c r="D108" s="27"/>
      <c r="E108" s="27"/>
      <c r="F108" s="27"/>
      <c r="G108" s="27"/>
      <c r="H108" s="27"/>
      <c r="I108" s="4"/>
      <c r="J108" s="4"/>
      <c r="K108" s="4"/>
      <c r="L108" s="4"/>
      <c r="M108" s="4"/>
      <c r="N108" s="4"/>
      <c r="O108" s="4"/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3" width="8.576428571428572" style="2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205</v>
      </c>
      <c r="F1" s="6" t="s">
        <v>17</v>
      </c>
      <c r="G1" s="6" t="s">
        <v>10</v>
      </c>
      <c r="H1" s="6" t="s">
        <v>169</v>
      </c>
      <c r="I1" s="6" t="s">
        <v>9</v>
      </c>
      <c r="J1" s="6" t="s">
        <v>18</v>
      </c>
      <c r="K1" s="6" t="s">
        <v>120</v>
      </c>
      <c r="L1" s="6" t="s">
        <v>12</v>
      </c>
      <c r="M1" s="6"/>
    </row>
    <row r="2" ht="17.25" customHeight="1" spans="1:14" x14ac:dyDescent="0.25">
      <c r="A2" s="85">
        <v>45201</v>
      </c>
      <c r="B2" s="67">
        <v>24</v>
      </c>
      <c r="C2" s="67">
        <v>24</v>
      </c>
      <c r="D2" s="67">
        <v>40</v>
      </c>
      <c r="E2" s="67">
        <v>50</v>
      </c>
      <c r="F2" s="67">
        <v>25</v>
      </c>
      <c r="G2" s="67">
        <v>6</v>
      </c>
      <c r="H2" s="67">
        <v>2</v>
      </c>
      <c r="I2" s="67">
        <v>50</v>
      </c>
      <c r="J2" s="67">
        <v>6</v>
      </c>
      <c r="K2" s="67">
        <v>20</v>
      </c>
      <c r="L2" s="67">
        <v>50</v>
      </c>
      <c r="M2" s="68"/>
    </row>
    <row r="3" ht="17.25" customHeight="1" spans="1:14" x14ac:dyDescent="0.25">
      <c r="A3" s="533">
        <v>45262</v>
      </c>
      <c r="B3" s="274">
        <v>20</v>
      </c>
      <c r="C3" s="274">
        <v>10</v>
      </c>
      <c r="D3" s="274">
        <v>3</v>
      </c>
      <c r="E3" s="274">
        <v>30</v>
      </c>
      <c r="F3" s="274">
        <v>12</v>
      </c>
      <c r="G3" s="274">
        <v>14</v>
      </c>
      <c r="H3" s="274">
        <v>3</v>
      </c>
      <c r="I3" s="402"/>
      <c r="J3" s="402"/>
      <c r="K3" s="402"/>
      <c r="L3" s="402"/>
      <c r="M3" s="637"/>
    </row>
    <row r="4" ht="17.25" customHeight="1" spans="1:14" x14ac:dyDescent="0.25">
      <c r="A4" s="108" t="s">
        <v>1942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</row>
    <row r="5" ht="17.25" customHeight="1" spans="1:14" x14ac:dyDescent="0.25">
      <c r="A5" s="44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638"/>
    </row>
    <row r="6" ht="17.25" customHeight="1" spans="1:14" x14ac:dyDescent="0.25">
      <c r="A6" s="108" t="s">
        <v>1943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</row>
    <row r="7" ht="17.25" customHeight="1" spans="1:14" x14ac:dyDescent="0.25">
      <c r="A7" s="44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638"/>
    </row>
    <row r="8" ht="17.25" customHeight="1" spans="1:14" x14ac:dyDescent="0.25">
      <c r="A8" s="108" t="s">
        <v>1944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09">
        <f>SUM(M11:M12)</f>
      </c>
      <c r="M8" s="109">
        <f>SUM(N11:N12)</f>
      </c>
    </row>
    <row r="9" ht="17.25" customHeight="1" spans="1:14" x14ac:dyDescent="0.25">
      <c r="A9" s="44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638"/>
    </row>
    <row r="10" ht="17.25" customHeight="1" spans="1:14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</row>
    <row r="11" ht="17.25" customHeight="1" spans="1:14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</row>
    <row r="12" ht="17.25" customHeight="1" spans="1:14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</row>
    <row r="13" ht="17.25" customHeight="1" spans="1:14" x14ac:dyDescent="0.25">
      <c r="A13" s="345" t="s">
        <v>1945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6" width="8.576428571428572" style="24" customWidth="1"/>
  </cols>
  <sheetData>
    <row r="1" ht="17.25" customHeight="1" spans="1:17" x14ac:dyDescent="0.25">
      <c r="A1" s="5" t="s">
        <v>0</v>
      </c>
      <c r="B1" s="6" t="s">
        <v>12</v>
      </c>
      <c r="C1" s="6" t="s">
        <v>169</v>
      </c>
      <c r="D1" s="6" t="s">
        <v>120</v>
      </c>
      <c r="E1" s="6" t="s">
        <v>10</v>
      </c>
      <c r="F1" s="6" t="s">
        <v>167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205</v>
      </c>
      <c r="O1" s="6" t="s">
        <v>18</v>
      </c>
      <c r="P1" s="6"/>
    </row>
    <row r="2" ht="17.25" customHeight="1" spans="1:17" x14ac:dyDescent="0.25">
      <c r="A2" s="85" t="s">
        <v>987</v>
      </c>
      <c r="B2" s="67">
        <v>34</v>
      </c>
      <c r="C2" s="67">
        <v>20</v>
      </c>
      <c r="D2" s="67">
        <v>8</v>
      </c>
      <c r="E2" s="67">
        <v>8</v>
      </c>
      <c r="F2" s="67">
        <v>10</v>
      </c>
      <c r="G2" s="67">
        <v>40</v>
      </c>
      <c r="H2" s="67">
        <v>44</v>
      </c>
      <c r="I2" s="67">
        <v>40</v>
      </c>
      <c r="J2" s="67">
        <v>37</v>
      </c>
      <c r="K2" s="67">
        <v>20</v>
      </c>
      <c r="L2" s="67">
        <v>16</v>
      </c>
      <c r="M2" s="67">
        <v>80</v>
      </c>
      <c r="N2" s="67">
        <v>34</v>
      </c>
      <c r="O2" s="68"/>
      <c r="P2" s="68"/>
    </row>
    <row r="3" ht="17.25" customHeight="1" spans="1:17" x14ac:dyDescent="0.25">
      <c r="A3" s="533" t="s">
        <v>1946</v>
      </c>
      <c r="B3" s="274">
        <v>20</v>
      </c>
      <c r="C3" s="637"/>
      <c r="D3" s="637"/>
      <c r="E3" s="637"/>
      <c r="F3" s="274">
        <v>6</v>
      </c>
      <c r="G3" s="637"/>
      <c r="H3" s="637"/>
      <c r="I3" s="637"/>
      <c r="J3" s="637"/>
      <c r="K3" s="637"/>
      <c r="L3" s="274">
        <v>6</v>
      </c>
      <c r="M3" s="637"/>
      <c r="N3" s="637"/>
      <c r="O3" s="274">
        <v>6</v>
      </c>
      <c r="P3" s="637"/>
    </row>
    <row r="4" ht="17.25" customHeight="1" spans="1:17" x14ac:dyDescent="0.25">
      <c r="A4" s="108" t="s">
        <v>1942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109">
        <f>SUM(P7:P8)</f>
      </c>
      <c r="P4" s="109">
        <f>SUM(Q7:Q8)</f>
      </c>
    </row>
    <row r="5" ht="17.25" customHeight="1" spans="1:17" x14ac:dyDescent="0.25">
      <c r="A5" s="44"/>
      <c r="B5" s="45"/>
      <c r="C5" s="638"/>
      <c r="D5" s="638"/>
      <c r="E5" s="638"/>
      <c r="F5" s="45"/>
      <c r="G5" s="638"/>
      <c r="H5" s="638"/>
      <c r="I5" s="638"/>
      <c r="J5" s="638"/>
      <c r="K5" s="638"/>
      <c r="L5" s="45"/>
      <c r="M5" s="638"/>
      <c r="N5" s="638"/>
      <c r="O5" s="45"/>
      <c r="P5" s="638"/>
    </row>
    <row r="6" ht="17.25" customHeight="1" spans="1:17" x14ac:dyDescent="0.25">
      <c r="A6" s="108" t="s">
        <v>1943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109">
        <f>SUM(P9:P10)</f>
      </c>
      <c r="P6" s="109">
        <f>SUM(Q9:Q10)</f>
      </c>
    </row>
    <row r="7" ht="17.25" customHeight="1" spans="1:17" x14ac:dyDescent="0.25">
      <c r="A7" s="85">
        <v>44989</v>
      </c>
      <c r="B7" s="67">
        <v>-104</v>
      </c>
      <c r="C7" s="67">
        <v>-16</v>
      </c>
      <c r="D7" s="94"/>
      <c r="E7" s="94"/>
      <c r="F7" s="94"/>
      <c r="G7" s="67">
        <v>-30</v>
      </c>
      <c r="H7" s="67">
        <v>-32</v>
      </c>
      <c r="I7" s="67">
        <v>-31</v>
      </c>
      <c r="J7" s="67">
        <v>-23</v>
      </c>
      <c r="K7" s="67">
        <v>-14</v>
      </c>
      <c r="L7" s="94"/>
      <c r="M7" s="67">
        <v>-14</v>
      </c>
      <c r="N7" s="94"/>
      <c r="O7" s="94"/>
      <c r="P7" s="94"/>
    </row>
    <row r="8" ht="17.25" customHeight="1" spans="1:17" x14ac:dyDescent="0.25">
      <c r="A8" s="85">
        <v>44989</v>
      </c>
      <c r="B8" s="68"/>
      <c r="C8" s="68"/>
      <c r="D8" s="67">
        <v>-11</v>
      </c>
      <c r="E8" s="67">
        <v>-15</v>
      </c>
      <c r="F8" s="67">
        <v>-11</v>
      </c>
      <c r="G8" s="68"/>
      <c r="H8" s="68"/>
      <c r="I8" s="68"/>
      <c r="J8" s="68"/>
      <c r="K8" s="68"/>
      <c r="L8" s="67">
        <v>-32</v>
      </c>
      <c r="M8" s="68"/>
      <c r="N8" s="68"/>
      <c r="O8" s="67">
        <v>-9</v>
      </c>
      <c r="P8" s="68"/>
    </row>
    <row r="9" ht="17.25" customHeight="1" spans="1:17" x14ac:dyDescent="0.25">
      <c r="A9" s="108" t="s">
        <v>1944</v>
      </c>
      <c r="B9" s="75">
        <f>SUM(C11:C13)</f>
      </c>
      <c r="C9" s="109">
        <f>SUM(D11:D13)</f>
      </c>
      <c r="D9" s="75">
        <f>SUM(E11:E13)</f>
      </c>
      <c r="E9" s="75">
        <f>SUM(F11:F13)</f>
      </c>
      <c r="F9" s="109">
        <f>SUM(G11:G13)</f>
      </c>
      <c r="G9" s="109">
        <f>SUM(H11:H13)</f>
      </c>
      <c r="H9" s="109">
        <f>SUM(I11:I13)</f>
      </c>
      <c r="I9" s="109">
        <f>SUM(J11:J13)</f>
      </c>
      <c r="J9" s="109">
        <f>SUM(K11:K13)</f>
      </c>
      <c r="K9" s="109">
        <f>SUM(L11:L13)</f>
      </c>
      <c r="L9" s="75">
        <f>SUM(M11:M13)</f>
      </c>
      <c r="M9" s="109">
        <f>SUM(N11:N13)</f>
      </c>
      <c r="N9" s="109">
        <f>SUM(O11:O13)</f>
      </c>
      <c r="O9" s="75">
        <f>SUM(P11:P13)</f>
      </c>
      <c r="P9" s="109">
        <f>SUM(Q12:Q13)</f>
      </c>
    </row>
    <row r="10" ht="17.25" customHeight="1" spans="1:17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</row>
    <row r="11" ht="17.25" customHeight="1" spans="1:17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</row>
    <row r="12" ht="17.25" customHeight="1" spans="1:17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</row>
    <row r="13" ht="17.25" customHeight="1" spans="1:17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</row>
    <row r="14" ht="17.25" customHeight="1" spans="1:17" x14ac:dyDescent="0.25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</row>
    <row r="15" ht="17.25" customHeight="1" spans="1:17" x14ac:dyDescent="0.25">
      <c r="A15" s="345" t="s">
        <v>1945</v>
      </c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8.576428571428572" style="3" customWidth="1"/>
  </cols>
  <sheetData>
    <row r="1" ht="17.25" customHeight="1" spans="1:19" x14ac:dyDescent="0.25">
      <c r="A1" s="5" t="s">
        <v>0</v>
      </c>
      <c r="B1" s="6" t="s">
        <v>7</v>
      </c>
      <c r="C1" s="6" t="s">
        <v>3</v>
      </c>
      <c r="D1" s="6" t="s">
        <v>8</v>
      </c>
      <c r="E1" s="6" t="s">
        <v>9</v>
      </c>
      <c r="F1" s="6" t="s">
        <v>46</v>
      </c>
      <c r="G1" s="6" t="s">
        <v>6</v>
      </c>
      <c r="H1" s="6" t="s">
        <v>224</v>
      </c>
      <c r="I1" s="6" t="s">
        <v>17</v>
      </c>
      <c r="J1" s="6" t="s">
        <v>169</v>
      </c>
      <c r="K1" s="6" t="s">
        <v>12</v>
      </c>
      <c r="L1" s="6" t="s">
        <v>167</v>
      </c>
      <c r="M1" s="6" t="s">
        <v>18</v>
      </c>
      <c r="N1" s="6" t="s">
        <v>120</v>
      </c>
      <c r="O1" s="6" t="s">
        <v>10</v>
      </c>
      <c r="P1" s="6" t="s">
        <v>13</v>
      </c>
      <c r="Q1" s="6" t="s">
        <v>11</v>
      </c>
      <c r="R1" s="7"/>
    </row>
    <row r="2" ht="17.25" customHeight="1" spans="1:19" x14ac:dyDescent="0.25">
      <c r="A2" s="170">
        <v>45204</v>
      </c>
      <c r="B2" s="67">
        <v>85</v>
      </c>
      <c r="C2" s="67">
        <v>85</v>
      </c>
      <c r="D2" s="67">
        <v>45</v>
      </c>
      <c r="E2" s="67">
        <v>114</v>
      </c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9"/>
    </row>
    <row r="3" ht="17.25" customHeight="1" spans="1:19" x14ac:dyDescent="0.25">
      <c r="A3" s="85">
        <v>45265</v>
      </c>
      <c r="B3" s="94"/>
      <c r="C3" s="94"/>
      <c r="D3" s="67">
        <v>136</v>
      </c>
      <c r="E3" s="94"/>
      <c r="F3" s="67">
        <v>64</v>
      </c>
      <c r="G3" s="67">
        <v>50</v>
      </c>
      <c r="H3" s="67">
        <v>20</v>
      </c>
      <c r="I3" s="67">
        <v>40</v>
      </c>
      <c r="J3" s="67">
        <v>15</v>
      </c>
      <c r="K3" s="67">
        <v>200</v>
      </c>
      <c r="L3" s="67">
        <v>30</v>
      </c>
      <c r="M3" s="67">
        <v>30</v>
      </c>
      <c r="N3" s="94"/>
      <c r="O3" s="94"/>
      <c r="P3" s="94"/>
      <c r="Q3" s="94"/>
      <c r="R3" s="69"/>
    </row>
    <row r="4" ht="17.25" customHeight="1" spans="1:19" x14ac:dyDescent="0.25">
      <c r="A4" s="85">
        <v>45265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67">
        <v>30</v>
      </c>
      <c r="O4" s="67">
        <v>110</v>
      </c>
      <c r="P4" s="68"/>
      <c r="Q4" s="68"/>
      <c r="R4" s="69"/>
    </row>
    <row r="5" ht="17.25" customHeight="1" spans="1:19" x14ac:dyDescent="0.25">
      <c r="A5" s="85" t="s">
        <v>1629</v>
      </c>
      <c r="B5" s="94"/>
      <c r="C5" s="94"/>
      <c r="D5" s="94"/>
      <c r="E5" s="94"/>
      <c r="F5" s="94"/>
      <c r="G5" s="67">
        <v>85</v>
      </c>
      <c r="H5" s="94"/>
      <c r="I5" s="94"/>
      <c r="J5" s="67">
        <v>15</v>
      </c>
      <c r="K5" s="94"/>
      <c r="L5" s="94"/>
      <c r="M5" s="67">
        <v>30</v>
      </c>
      <c r="N5" s="67">
        <v>120</v>
      </c>
      <c r="O5" s="94"/>
      <c r="P5" s="67">
        <v>400</v>
      </c>
      <c r="Q5" s="67">
        <v>20</v>
      </c>
      <c r="R5" s="69"/>
    </row>
    <row r="6" ht="17.25" customHeight="1" spans="1:19" x14ac:dyDescent="0.25">
      <c r="A6" s="85"/>
      <c r="B6" s="94"/>
      <c r="C6" s="94"/>
      <c r="D6" s="94"/>
      <c r="E6" s="94"/>
      <c r="F6" s="94"/>
      <c r="G6" s="94"/>
      <c r="H6" s="94"/>
      <c r="I6" s="94"/>
      <c r="J6" s="94"/>
      <c r="K6" s="94"/>
      <c r="L6" s="94"/>
      <c r="M6" s="94"/>
      <c r="N6" s="94"/>
      <c r="O6" s="94"/>
      <c r="P6" s="94"/>
      <c r="Q6" s="94"/>
      <c r="R6" s="69"/>
    </row>
    <row r="7" ht="17.25" customHeight="1" spans="1:19" x14ac:dyDescent="0.25">
      <c r="A7" s="85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69"/>
    </row>
    <row r="8" ht="17.25" customHeight="1" spans="1:19" x14ac:dyDescent="0.25">
      <c r="A8" s="85"/>
      <c r="B8" s="68"/>
      <c r="C8" s="68"/>
      <c r="D8" s="94"/>
      <c r="E8" s="94"/>
      <c r="F8" s="94"/>
      <c r="G8" s="94"/>
      <c r="H8" s="94"/>
      <c r="I8" s="94"/>
      <c r="J8" s="94"/>
      <c r="K8" s="94"/>
      <c r="L8" s="94"/>
      <c r="M8" s="94"/>
      <c r="N8" s="94"/>
      <c r="O8" s="94"/>
      <c r="P8" s="94"/>
      <c r="Q8" s="94"/>
      <c r="R8" s="69"/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4" width="9.862142857142858" style="2" customWidth="1"/>
  </cols>
  <sheetData>
    <row r="1" ht="16.5" customHeight="1" spans="1:15" x14ac:dyDescent="0.25">
      <c r="A1" s="5" t="s">
        <v>0</v>
      </c>
      <c r="B1" s="6" t="s">
        <v>17</v>
      </c>
      <c r="C1" s="6" t="s">
        <v>9</v>
      </c>
      <c r="D1" s="6" t="s">
        <v>13</v>
      </c>
      <c r="E1" s="6" t="s">
        <v>6</v>
      </c>
      <c r="F1" s="6" t="s">
        <v>8</v>
      </c>
      <c r="G1" s="6" t="s">
        <v>205</v>
      </c>
      <c r="H1" s="6" t="s">
        <v>12</v>
      </c>
      <c r="I1" s="6" t="s">
        <v>169</v>
      </c>
      <c r="J1" s="6" t="s">
        <v>18</v>
      </c>
      <c r="K1" s="6" t="s">
        <v>120</v>
      </c>
      <c r="L1" s="6" t="s">
        <v>10</v>
      </c>
      <c r="M1" s="6" t="s">
        <v>167</v>
      </c>
      <c r="N1" s="6" t="s">
        <v>11</v>
      </c>
    </row>
    <row r="2" ht="17.25" customHeight="1" spans="1:15" x14ac:dyDescent="0.25">
      <c r="A2" s="85" t="s">
        <v>280</v>
      </c>
      <c r="B2" s="67">
        <v>109</v>
      </c>
      <c r="C2" s="67">
        <v>29</v>
      </c>
      <c r="D2" s="67">
        <v>420</v>
      </c>
      <c r="E2" s="68"/>
      <c r="F2" s="68"/>
      <c r="G2" s="68"/>
      <c r="H2" s="68"/>
      <c r="I2" s="68"/>
      <c r="J2" s="68"/>
      <c r="K2" s="68"/>
      <c r="L2" s="68"/>
      <c r="M2" s="68"/>
      <c r="N2" s="68"/>
    </row>
    <row r="3" ht="17.25" customHeight="1" spans="1:15" x14ac:dyDescent="0.25">
      <c r="A3" s="85" t="s">
        <v>1071</v>
      </c>
      <c r="B3" s="67">
        <v>17</v>
      </c>
      <c r="C3" s="68"/>
      <c r="D3" s="67">
        <v>270</v>
      </c>
      <c r="E3" s="67">
        <v>274</v>
      </c>
      <c r="F3" s="67">
        <v>200</v>
      </c>
      <c r="G3" s="67">
        <v>500</v>
      </c>
      <c r="H3" s="67">
        <v>500</v>
      </c>
      <c r="I3" s="67">
        <v>36</v>
      </c>
      <c r="J3" s="67">
        <v>30</v>
      </c>
      <c r="K3" s="67">
        <v>60</v>
      </c>
      <c r="L3" s="67">
        <v>150</v>
      </c>
      <c r="M3" s="68"/>
      <c r="N3" s="68"/>
    </row>
    <row r="4" ht="17.25" customHeight="1" spans="1:15" x14ac:dyDescent="0.25">
      <c r="A4" s="57" t="s">
        <v>189</v>
      </c>
      <c r="B4" s="70">
        <v>100</v>
      </c>
      <c r="C4" s="70">
        <v>71</v>
      </c>
      <c r="D4" s="58"/>
      <c r="E4" s="58"/>
      <c r="F4" s="70">
        <v>320</v>
      </c>
      <c r="G4" s="58"/>
      <c r="H4" s="58"/>
      <c r="I4" s="58"/>
      <c r="J4" s="58"/>
      <c r="K4" s="58"/>
      <c r="L4" s="70">
        <v>100</v>
      </c>
      <c r="M4" s="58"/>
      <c r="N4" s="58"/>
    </row>
    <row r="5" ht="17.25" customHeight="1" spans="1:15" x14ac:dyDescent="0.25">
      <c r="A5" s="108" t="s">
        <v>1947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508"/>
      <c r="N5" s="508"/>
    </row>
    <row r="6" ht="17.25" customHeight="1" spans="1:15" x14ac:dyDescent="0.25">
      <c r="A6" s="85">
        <v>44986</v>
      </c>
      <c r="B6" s="68"/>
      <c r="C6" s="68"/>
      <c r="D6" s="68"/>
      <c r="E6" s="67">
        <v>-29</v>
      </c>
      <c r="F6" s="68"/>
      <c r="G6" s="67">
        <v>-107</v>
      </c>
      <c r="H6" s="67">
        <v>-169</v>
      </c>
      <c r="I6" s="68"/>
      <c r="J6" s="68"/>
      <c r="K6" s="68"/>
      <c r="L6" s="67">
        <v>-60</v>
      </c>
      <c r="M6" s="68"/>
      <c r="N6" s="68"/>
    </row>
    <row r="7" ht="17.25" customHeight="1" spans="1:15" x14ac:dyDescent="0.25">
      <c r="A7" s="85">
        <v>44986</v>
      </c>
      <c r="B7" s="10"/>
      <c r="C7" s="10"/>
      <c r="D7" s="10"/>
      <c r="E7" s="9">
        <v>70</v>
      </c>
      <c r="F7" s="10"/>
      <c r="G7" s="10"/>
      <c r="H7" s="10"/>
      <c r="I7" s="10"/>
      <c r="J7" s="10"/>
      <c r="K7" s="9">
        <v>20</v>
      </c>
      <c r="L7" s="10"/>
      <c r="M7" s="10"/>
      <c r="N7" s="10"/>
    </row>
    <row r="8" ht="17.25" customHeight="1" spans="1:15" x14ac:dyDescent="0.25">
      <c r="A8" s="108" t="s">
        <v>1356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109">
        <f>SUM(M10:M12)</f>
      </c>
      <c r="M8" s="508"/>
      <c r="N8" s="508"/>
    </row>
    <row r="9" ht="17.25" customHeight="1" spans="1:15" x14ac:dyDescent="0.25">
      <c r="A9" s="85">
        <v>44959</v>
      </c>
      <c r="B9" s="68"/>
      <c r="C9" s="68"/>
      <c r="D9" s="68"/>
      <c r="E9" s="67">
        <v>-14</v>
      </c>
      <c r="F9" s="67">
        <v>-40</v>
      </c>
      <c r="G9" s="68"/>
      <c r="H9" s="68"/>
      <c r="I9" s="68"/>
      <c r="J9" s="68"/>
      <c r="K9" s="68"/>
      <c r="L9" s="68"/>
      <c r="M9" s="68"/>
      <c r="N9" s="68"/>
    </row>
    <row r="10" ht="17.25" customHeight="1" spans="1:15" x14ac:dyDescent="0.25">
      <c r="A10" s="17">
        <v>45079</v>
      </c>
      <c r="B10" s="94"/>
      <c r="C10" s="94"/>
      <c r="D10" s="68"/>
      <c r="E10" s="68"/>
      <c r="F10" s="68"/>
      <c r="G10" s="67">
        <v>-20</v>
      </c>
      <c r="H10" s="67">
        <v>-78</v>
      </c>
      <c r="I10" s="67">
        <v>-7</v>
      </c>
      <c r="J10" s="68"/>
      <c r="K10" s="68"/>
      <c r="L10" s="67">
        <v>-80</v>
      </c>
      <c r="M10" s="68"/>
      <c r="N10" s="68"/>
    </row>
    <row r="11" ht="17.25" customHeight="1" spans="1:15" x14ac:dyDescent="0.25">
      <c r="A11" s="44" t="s">
        <v>369</v>
      </c>
      <c r="B11" s="45"/>
      <c r="C11" s="45"/>
      <c r="D11" s="45"/>
      <c r="E11" s="426"/>
      <c r="F11" s="426"/>
      <c r="G11" s="426"/>
      <c r="H11" s="426"/>
      <c r="I11" s="426"/>
      <c r="J11" s="46">
        <v>30</v>
      </c>
      <c r="K11" s="45"/>
      <c r="L11" s="426"/>
      <c r="M11" s="45"/>
      <c r="N11" s="45"/>
    </row>
    <row r="12" ht="17.25" customHeight="1" spans="1:15" x14ac:dyDescent="0.25">
      <c r="A12" s="108" t="s">
        <v>1942</v>
      </c>
      <c r="B12" s="109">
        <f>SUM(C13:C16)</f>
      </c>
      <c r="C12" s="109">
        <f>SUM(D13:D16)</f>
      </c>
      <c r="D12" s="109">
        <f>SUM(E13:E16)</f>
      </c>
      <c r="E12" s="109">
        <f>SUM(F13:F16)</f>
      </c>
      <c r="F12" s="109">
        <f>SUM(G13:G16)</f>
      </c>
      <c r="G12" s="109">
        <f>SUM(H13:H16)</f>
      </c>
      <c r="H12" s="109">
        <f>SUM(I13:I16)</f>
      </c>
      <c r="I12" s="109">
        <f>SUM(J13:J16)</f>
      </c>
      <c r="J12" s="109">
        <f>SUM(K13:K16)</f>
      </c>
      <c r="K12" s="109">
        <f>SUM(L13:L16)</f>
      </c>
      <c r="L12" s="109">
        <f>SUM(M13:M16)</f>
      </c>
      <c r="M12" s="508"/>
      <c r="N12" s="508"/>
    </row>
    <row r="13" ht="17.25" customHeight="1" spans="1:15" x14ac:dyDescent="0.25">
      <c r="A13" s="44">
        <v>44929</v>
      </c>
      <c r="B13" s="94"/>
      <c r="C13" s="94"/>
      <c r="D13" s="68"/>
      <c r="E13" s="68"/>
      <c r="F13" s="68"/>
      <c r="G13" s="68"/>
      <c r="H13" s="68"/>
      <c r="I13" s="68"/>
      <c r="J13" s="68"/>
      <c r="K13" s="68"/>
      <c r="L13" s="68"/>
      <c r="M13" s="46">
        <v>45</v>
      </c>
      <c r="N13" s="45"/>
    </row>
    <row r="14" ht="17.25" customHeight="1" spans="1:15" x14ac:dyDescent="0.25">
      <c r="A14" s="44">
        <v>44929</v>
      </c>
      <c r="B14" s="45"/>
      <c r="C14" s="45"/>
      <c r="D14" s="45"/>
      <c r="E14" s="45"/>
      <c r="F14" s="45"/>
      <c r="G14" s="45"/>
      <c r="H14" s="46">
        <v>100</v>
      </c>
      <c r="I14" s="45"/>
      <c r="J14" s="46">
        <v>40</v>
      </c>
      <c r="K14" s="45"/>
      <c r="L14" s="45"/>
      <c r="M14" s="45"/>
      <c r="N14" s="46">
        <v>60</v>
      </c>
    </row>
    <row r="15" ht="17.25" customHeight="1" spans="1:15" x14ac:dyDescent="0.25">
      <c r="A15" s="108" t="s">
        <v>1943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109">
        <f>SUM(J17:J19)</f>
      </c>
      <c r="J15" s="109">
        <f>SUM(K17:K19)</f>
      </c>
      <c r="K15" s="109">
        <f>SUM(L17:L19)</f>
      </c>
      <c r="L15" s="109">
        <f>SUM(M17:M19)</f>
      </c>
      <c r="M15" s="109">
        <f>SUM(N17:N19)</f>
      </c>
      <c r="N15" s="109">
        <f>SUM(O17:O19)</f>
      </c>
    </row>
    <row r="16" ht="17.25" customHeight="1" spans="1:15" x14ac:dyDescent="0.25">
      <c r="A16" s="44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</row>
    <row r="17" ht="17.25" customHeight="1" spans="1:15" x14ac:dyDescent="0.25">
      <c r="A17" s="108" t="s">
        <v>1944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</row>
    <row r="18" ht="17.25" customHeight="1" spans="1:15" x14ac:dyDescent="0.25">
      <c r="A18" s="44">
        <v>44931</v>
      </c>
      <c r="B18" s="46">
        <v>-226</v>
      </c>
      <c r="C18" s="46">
        <v>-100</v>
      </c>
      <c r="D18" s="46">
        <v>-690</v>
      </c>
      <c r="E18" s="46">
        <v>-301</v>
      </c>
      <c r="F18" s="46">
        <v>-480</v>
      </c>
      <c r="G18" s="46">
        <v>-373</v>
      </c>
      <c r="H18" s="46">
        <v>-353</v>
      </c>
      <c r="I18" s="46">
        <v>-29</v>
      </c>
      <c r="J18" s="46">
        <v>-100</v>
      </c>
      <c r="K18" s="46">
        <v>-80</v>
      </c>
      <c r="L18" s="46">
        <v>-110</v>
      </c>
      <c r="M18" s="46">
        <v>-45</v>
      </c>
      <c r="N18" s="46">
        <v>-60</v>
      </c>
    </row>
    <row r="19" ht="17.25" customHeight="1" spans="1:15" x14ac:dyDescent="0.25">
      <c r="A19" s="194" t="s">
        <v>1948</v>
      </c>
      <c r="B19" s="175">
        <f>SUM(C22:C23)</f>
      </c>
      <c r="C19" s="175">
        <f>SUM(D22:D23)</f>
      </c>
      <c r="D19" s="175">
        <f>SUM(E22:E23)</f>
      </c>
      <c r="E19" s="175">
        <f>SUM(F22:F23)</f>
      </c>
      <c r="F19" s="175">
        <f>SUM(G22:G23)</f>
      </c>
      <c r="G19" s="175">
        <f>SUM(H22:H23)</f>
      </c>
      <c r="H19" s="175">
        <f>SUM(I22:I23)</f>
      </c>
      <c r="I19" s="175">
        <f>SUM(J22:J23)</f>
      </c>
      <c r="J19" s="175">
        <f>SUM(K22:K23)</f>
      </c>
      <c r="K19" s="175">
        <f>SUM(L22:L23)</f>
      </c>
      <c r="L19" s="175">
        <f>SUM(M22:M23)</f>
      </c>
      <c r="M19" s="175">
        <f>SUM(N22:N23)</f>
      </c>
      <c r="N19" s="175">
        <f>SUM(O22:O23)</f>
      </c>
    </row>
    <row r="20" ht="17.25" customHeight="1" spans="1:15" x14ac:dyDescent="0.25">
      <c r="A20" s="44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</row>
    <row r="21" ht="17.25" customHeight="1" spans="1:15" x14ac:dyDescent="0.25">
      <c r="A21" s="44"/>
      <c r="B21" s="94"/>
      <c r="C21" s="94"/>
      <c r="D21" s="68"/>
      <c r="E21" s="68"/>
      <c r="F21" s="68"/>
      <c r="G21" s="68"/>
      <c r="H21" s="68"/>
      <c r="I21" s="68"/>
      <c r="J21" s="68"/>
      <c r="K21" s="68"/>
      <c r="L21" s="68"/>
      <c r="M21" s="45"/>
      <c r="N21" s="45"/>
    </row>
    <row r="22" ht="17.25" customHeight="1" spans="1:15" x14ac:dyDescent="0.25">
      <c r="A22" s="44"/>
      <c r="B22" s="94"/>
      <c r="C22" s="94"/>
      <c r="D22" s="68"/>
      <c r="E22" s="68"/>
      <c r="F22" s="68"/>
      <c r="G22" s="68"/>
      <c r="H22" s="68"/>
      <c r="I22" s="68"/>
      <c r="J22" s="68"/>
      <c r="K22" s="68"/>
      <c r="L22" s="68"/>
      <c r="M22" s="45"/>
      <c r="N22" s="45"/>
    </row>
    <row r="23" ht="17.25" customHeight="1" spans="1:15" x14ac:dyDescent="0.25">
      <c r="A23" s="85"/>
      <c r="B23" s="94"/>
      <c r="C23" s="94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I3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3" width="8.576428571428572" style="2" customWidth="1"/>
    <col min="14" max="14" width="11.147857142857141" style="2" customWidth="1"/>
    <col min="15" max="17" width="8.719285714285713" style="2" customWidth="1"/>
    <col min="18" max="20" width="11.290714285714287" style="2" customWidth="1"/>
    <col min="21" max="21" width="18.14785714285714" style="2" customWidth="1"/>
    <col min="22" max="22" width="12.147857142857141" style="2" customWidth="1"/>
    <col min="23" max="25" width="12.005" style="2" customWidth="1"/>
    <col min="26" max="28" width="10.290714285714287" style="2" customWidth="1"/>
    <col min="29" max="29" width="12.862142857142858" style="2" customWidth="1"/>
    <col min="30" max="31" width="18.14785714285714" style="2" customWidth="1"/>
    <col min="32" max="32" width="12.005" style="2" customWidth="1"/>
    <col min="33" max="33" width="18.576428571428572" style="2" customWidth="1"/>
    <col min="34" max="34" width="12.43357142857143" style="4" customWidth="1"/>
  </cols>
  <sheetData>
    <row r="1" ht="17.25" customHeight="1" spans="1:35" x14ac:dyDescent="0.25">
      <c r="A1" s="5" t="s">
        <v>0</v>
      </c>
      <c r="B1" s="6" t="s">
        <v>8</v>
      </c>
      <c r="C1" s="6" t="s">
        <v>6</v>
      </c>
      <c r="D1" s="6" t="s">
        <v>13</v>
      </c>
      <c r="E1" s="6" t="s">
        <v>9</v>
      </c>
      <c r="F1" s="6" t="s">
        <v>12</v>
      </c>
      <c r="G1" s="6" t="s">
        <v>205</v>
      </c>
      <c r="H1" s="6" t="s">
        <v>17</v>
      </c>
      <c r="I1" s="6" t="s">
        <v>10</v>
      </c>
      <c r="J1" s="6" t="s">
        <v>18</v>
      </c>
      <c r="K1" s="6" t="s">
        <v>167</v>
      </c>
      <c r="L1" s="6" t="s">
        <v>120</v>
      </c>
      <c r="M1" s="6" t="s">
        <v>169</v>
      </c>
      <c r="N1" s="6" t="s">
        <v>1721</v>
      </c>
      <c r="O1" s="6" t="s">
        <v>7</v>
      </c>
      <c r="P1" s="6" t="s">
        <v>3</v>
      </c>
      <c r="Q1" s="6" t="s">
        <v>11</v>
      </c>
      <c r="R1" s="6" t="s">
        <v>923</v>
      </c>
      <c r="S1" s="6" t="s">
        <v>46</v>
      </c>
      <c r="T1" s="6" t="s">
        <v>131</v>
      </c>
      <c r="U1" s="6" t="s">
        <v>1949</v>
      </c>
      <c r="V1" s="6" t="s">
        <v>165</v>
      </c>
      <c r="W1" s="6" t="s">
        <v>1950</v>
      </c>
      <c r="X1" s="6" t="s">
        <v>47</v>
      </c>
      <c r="Y1" s="6" t="s">
        <v>1478</v>
      </c>
      <c r="Z1" s="6" t="s">
        <v>1477</v>
      </c>
      <c r="AA1" s="6" t="s">
        <v>519</v>
      </c>
      <c r="AB1" s="6" t="s">
        <v>517</v>
      </c>
      <c r="AC1" s="6" t="s">
        <v>985</v>
      </c>
      <c r="AD1" s="6" t="s">
        <v>1951</v>
      </c>
      <c r="AE1" s="6" t="s">
        <v>1952</v>
      </c>
      <c r="AF1" s="6" t="s">
        <v>1953</v>
      </c>
      <c r="AG1" s="6" t="s">
        <v>1954</v>
      </c>
      <c r="AH1" s="4"/>
    </row>
    <row r="2" ht="17.25" customHeight="1" spans="1:35" x14ac:dyDescent="0.25">
      <c r="A2" s="44">
        <v>44745</v>
      </c>
      <c r="B2" s="46">
        <v>10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"/>
    </row>
    <row r="3" ht="17.25" customHeight="1" spans="1:35" x14ac:dyDescent="0.25">
      <c r="A3" s="85">
        <v>44837</v>
      </c>
      <c r="B3" s="67">
        <v>110</v>
      </c>
      <c r="C3" s="67">
        <v>110</v>
      </c>
      <c r="D3" s="67">
        <v>220</v>
      </c>
      <c r="E3" s="67">
        <v>76</v>
      </c>
      <c r="F3" s="67">
        <v>200</v>
      </c>
      <c r="G3" s="67">
        <v>40</v>
      </c>
      <c r="H3" s="67">
        <v>86</v>
      </c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4"/>
    </row>
    <row r="4" ht="17.25" customHeight="1" spans="1:35" x14ac:dyDescent="0.25">
      <c r="A4" s="85">
        <v>44837</v>
      </c>
      <c r="B4" s="94"/>
      <c r="C4" s="94"/>
      <c r="D4" s="94"/>
      <c r="E4" s="94"/>
      <c r="F4" s="94"/>
      <c r="G4" s="94"/>
      <c r="H4" s="94"/>
      <c r="I4" s="67">
        <v>50</v>
      </c>
      <c r="J4" s="67">
        <v>40</v>
      </c>
      <c r="K4" s="67">
        <v>20</v>
      </c>
      <c r="L4" s="67">
        <v>40</v>
      </c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94"/>
      <c r="AH4" s="4"/>
    </row>
    <row r="5" ht="17.25" customHeight="1" spans="1:35" x14ac:dyDescent="0.25">
      <c r="A5" s="85" t="s">
        <v>1955</v>
      </c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67">
        <v>10</v>
      </c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94"/>
      <c r="AH5" s="4"/>
    </row>
    <row r="6" ht="17.25" customHeight="1" spans="1:35" x14ac:dyDescent="0.25">
      <c r="A6" s="8" t="s">
        <v>1956</v>
      </c>
      <c r="B6" s="9">
        <v>50</v>
      </c>
      <c r="C6" s="35"/>
      <c r="D6" s="35"/>
      <c r="E6" s="35"/>
      <c r="F6" s="9">
        <v>20</v>
      </c>
      <c r="G6" s="9">
        <v>20</v>
      </c>
      <c r="H6" s="35"/>
      <c r="I6" s="35"/>
      <c r="J6" s="35"/>
      <c r="K6" s="35"/>
      <c r="L6" s="9">
        <v>10</v>
      </c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4"/>
    </row>
    <row r="7" ht="17.25" customHeight="1" spans="1:35" x14ac:dyDescent="0.25">
      <c r="A7" s="108" t="s">
        <v>1715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110"/>
      <c r="AH7" s="4"/>
    </row>
    <row r="8" ht="17.25" customHeight="1" spans="1:35" x14ac:dyDescent="0.25">
      <c r="A8" s="85">
        <v>44565</v>
      </c>
      <c r="B8" s="94"/>
      <c r="C8" s="94"/>
      <c r="D8" s="94"/>
      <c r="E8" s="94"/>
      <c r="F8" s="67">
        <v>200</v>
      </c>
      <c r="G8" s="67">
        <v>50</v>
      </c>
      <c r="H8" s="67">
        <v>10</v>
      </c>
      <c r="I8" s="94"/>
      <c r="J8" s="67">
        <v>35</v>
      </c>
      <c r="K8" s="94"/>
      <c r="L8" s="67">
        <v>25</v>
      </c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4"/>
    </row>
    <row r="9" ht="17.25" customHeight="1" spans="1:35" x14ac:dyDescent="0.25">
      <c r="A9" s="108" t="s">
        <v>1716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110"/>
      <c r="AH9" s="4"/>
    </row>
    <row r="10" ht="17.25" customHeight="1" spans="1:35" x14ac:dyDescent="0.25">
      <c r="A10" s="85">
        <v>44809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7">
        <v>224</v>
      </c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4"/>
    </row>
    <row r="11" ht="17.25" customHeight="1" spans="1:35" x14ac:dyDescent="0.25">
      <c r="A11" s="639">
        <v>44900</v>
      </c>
      <c r="B11" s="640">
        <v>24</v>
      </c>
      <c r="C11" s="640">
        <v>24</v>
      </c>
      <c r="D11" s="641"/>
      <c r="E11" s="640">
        <v>36</v>
      </c>
      <c r="F11" s="641"/>
      <c r="G11" s="641"/>
      <c r="H11" s="641"/>
      <c r="I11" s="640">
        <v>20</v>
      </c>
      <c r="J11" s="640">
        <v>12</v>
      </c>
      <c r="K11" s="641"/>
      <c r="L11" s="640">
        <v>10</v>
      </c>
      <c r="M11" s="640">
        <v>12</v>
      </c>
      <c r="N11" s="641"/>
      <c r="O11" s="640">
        <v>12</v>
      </c>
      <c r="P11" s="640">
        <v>12</v>
      </c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641"/>
      <c r="AH11" s="4"/>
    </row>
    <row r="12" ht="17.25" customHeight="1" spans="1:35" x14ac:dyDescent="0.25">
      <c r="A12" s="85">
        <v>44900</v>
      </c>
      <c r="B12" s="68"/>
      <c r="C12" s="68"/>
      <c r="D12" s="94"/>
      <c r="E12" s="68"/>
      <c r="F12" s="67">
        <v>100</v>
      </c>
      <c r="G12" s="67">
        <v>100</v>
      </c>
      <c r="H12" s="94"/>
      <c r="I12" s="642">
        <v>20</v>
      </c>
      <c r="J12" s="68"/>
      <c r="K12" s="67">
        <v>30</v>
      </c>
      <c r="L12" s="68"/>
      <c r="M12" s="68"/>
      <c r="N12" s="94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94"/>
      <c r="AH12" s="4"/>
    </row>
    <row r="13" ht="17.25" customHeight="1" spans="1:35" x14ac:dyDescent="0.25">
      <c r="A13" s="639" t="s">
        <v>1957</v>
      </c>
      <c r="B13" s="641"/>
      <c r="C13" s="640">
        <v>204</v>
      </c>
      <c r="D13" s="640">
        <v>640</v>
      </c>
      <c r="E13" s="641"/>
      <c r="F13" s="640">
        <v>600</v>
      </c>
      <c r="G13" s="641"/>
      <c r="H13" s="641"/>
      <c r="I13" s="640">
        <v>165</v>
      </c>
      <c r="J13" s="640">
        <v>80</v>
      </c>
      <c r="K13" s="641"/>
      <c r="L13" s="641"/>
      <c r="M13" s="641"/>
      <c r="N13" s="641"/>
      <c r="O13" s="640">
        <v>204</v>
      </c>
      <c r="P13" s="641"/>
      <c r="Q13" s="640">
        <v>300</v>
      </c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641"/>
      <c r="AH13" s="4"/>
    </row>
    <row r="14" ht="17.25" customHeight="1" spans="1:35" x14ac:dyDescent="0.25">
      <c r="A14" s="17" t="s">
        <v>159</v>
      </c>
      <c r="B14" s="67">
        <v>320</v>
      </c>
      <c r="C14" s="94"/>
      <c r="D14" s="94"/>
      <c r="E14" s="67">
        <v>160</v>
      </c>
      <c r="F14" s="94"/>
      <c r="G14" s="94"/>
      <c r="H14" s="94"/>
      <c r="I14" s="94"/>
      <c r="J14" s="94"/>
      <c r="K14" s="94"/>
      <c r="L14" s="94"/>
      <c r="M14" s="94"/>
      <c r="N14" s="94"/>
      <c r="O14" s="94"/>
      <c r="P14" s="94"/>
      <c r="Q14" s="67">
        <v>300</v>
      </c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94"/>
      <c r="AH14" s="4"/>
    </row>
    <row r="15" ht="17.25" customHeight="1" spans="1:35" x14ac:dyDescent="0.25">
      <c r="A15" s="639" t="s">
        <v>73</v>
      </c>
      <c r="B15" s="641"/>
      <c r="C15" s="640">
        <v>125</v>
      </c>
      <c r="D15" s="641"/>
      <c r="E15" s="641"/>
      <c r="F15" s="641"/>
      <c r="G15" s="641"/>
      <c r="H15" s="640">
        <v>240</v>
      </c>
      <c r="I15" s="640">
        <v>125</v>
      </c>
      <c r="J15" s="641"/>
      <c r="K15" s="640">
        <v>80</v>
      </c>
      <c r="L15" s="641"/>
      <c r="M15" s="640">
        <v>58</v>
      </c>
      <c r="N15" s="641"/>
      <c r="O15" s="640">
        <v>80</v>
      </c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641"/>
      <c r="AH15" s="4"/>
    </row>
    <row r="16" ht="17.25" customHeight="1" spans="1:35" x14ac:dyDescent="0.25">
      <c r="A16" s="639" t="s">
        <v>73</v>
      </c>
      <c r="B16" s="641"/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0">
        <v>22</v>
      </c>
      <c r="N16" s="640">
        <v>30</v>
      </c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641"/>
      <c r="AH16" s="4"/>
    </row>
    <row r="17" ht="17.25" customHeight="1" spans="1:35" x14ac:dyDescent="0.25">
      <c r="A17" s="85" t="s">
        <v>160</v>
      </c>
      <c r="B17" s="94"/>
      <c r="C17" s="94"/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67">
        <v>70</v>
      </c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94"/>
      <c r="AH17" s="4"/>
    </row>
    <row r="18" ht="17.25" customHeight="1" spans="1:35" x14ac:dyDescent="0.25">
      <c r="A18" s="17" t="s">
        <v>1958</v>
      </c>
      <c r="B18" s="94"/>
      <c r="C18" s="67">
        <v>100</v>
      </c>
      <c r="D18" s="94"/>
      <c r="E18" s="94"/>
      <c r="F18" s="94"/>
      <c r="G18" s="94"/>
      <c r="H18" s="94"/>
      <c r="I18" s="94"/>
      <c r="J18" s="94"/>
      <c r="K18" s="94"/>
      <c r="L18" s="94"/>
      <c r="M18" s="94"/>
      <c r="N18" s="67">
        <v>34</v>
      </c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4"/>
    </row>
    <row r="19" ht="17.25" customHeight="1" spans="1:35" x14ac:dyDescent="0.25">
      <c r="A19" s="85" t="s">
        <v>161</v>
      </c>
      <c r="B19" s="68"/>
      <c r="C19" s="67">
        <v>95</v>
      </c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4"/>
    </row>
    <row r="20" ht="17.25" customHeight="1" spans="1:35" x14ac:dyDescent="0.25">
      <c r="A20" s="85" t="s">
        <v>161</v>
      </c>
      <c r="B20" s="67">
        <v>100</v>
      </c>
      <c r="C20" s="94"/>
      <c r="D20" s="67">
        <v>200</v>
      </c>
      <c r="E20" s="94"/>
      <c r="F20" s="94"/>
      <c r="G20" s="94"/>
      <c r="H20" s="67">
        <v>33</v>
      </c>
      <c r="I20" s="94"/>
      <c r="J20" s="94"/>
      <c r="K20" s="94"/>
      <c r="L20" s="94"/>
      <c r="M20" s="94"/>
      <c r="N20" s="94"/>
      <c r="O20" s="67">
        <v>54</v>
      </c>
      <c r="P20" s="67">
        <v>100</v>
      </c>
      <c r="Q20" s="94"/>
      <c r="R20" s="94"/>
      <c r="S20" s="67">
        <v>54</v>
      </c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94"/>
      <c r="AH20" s="4"/>
    </row>
    <row r="21" ht="17.25" customHeight="1" spans="1:35" x14ac:dyDescent="0.25">
      <c r="A21" s="85" t="s">
        <v>162</v>
      </c>
      <c r="B21" s="67">
        <v>40</v>
      </c>
      <c r="C21" s="94"/>
      <c r="D21" s="67">
        <v>80</v>
      </c>
      <c r="E21" s="94"/>
      <c r="F21" s="94"/>
      <c r="G21" s="94"/>
      <c r="H21" s="67">
        <v>67</v>
      </c>
      <c r="I21" s="94"/>
      <c r="J21" s="94"/>
      <c r="K21" s="94"/>
      <c r="L21" s="94"/>
      <c r="M21" s="94"/>
      <c r="N21" s="67">
        <v>24</v>
      </c>
      <c r="O21" s="67">
        <v>16</v>
      </c>
      <c r="P21" s="67">
        <v>40</v>
      </c>
      <c r="Q21" s="94"/>
      <c r="R21" s="94"/>
      <c r="S21" s="67">
        <v>16</v>
      </c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94"/>
      <c r="AH21" s="4"/>
    </row>
    <row r="22" ht="17.25" customHeight="1" spans="1:35" x14ac:dyDescent="0.25">
      <c r="A22" s="85" t="s">
        <v>75</v>
      </c>
      <c r="B22" s="67">
        <v>368</v>
      </c>
      <c r="C22" s="67">
        <v>184</v>
      </c>
      <c r="D22" s="67">
        <v>500</v>
      </c>
      <c r="E22" s="67">
        <v>300</v>
      </c>
      <c r="F22" s="94"/>
      <c r="G22" s="94"/>
      <c r="H22" s="94"/>
      <c r="I22" s="94"/>
      <c r="J22" s="67">
        <v>100</v>
      </c>
      <c r="K22" s="67">
        <v>100</v>
      </c>
      <c r="L22" s="94"/>
      <c r="M22" s="67">
        <v>42</v>
      </c>
      <c r="N22" s="94"/>
      <c r="O22" s="94"/>
      <c r="P22" s="94"/>
      <c r="Q22" s="67">
        <v>300</v>
      </c>
      <c r="R22" s="94"/>
      <c r="S22" s="94"/>
      <c r="T22" s="67">
        <v>60</v>
      </c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94"/>
      <c r="AH22" s="4"/>
    </row>
    <row r="23" ht="17.25" customHeight="1" spans="1:35" x14ac:dyDescent="0.25">
      <c r="A23" s="85" t="s">
        <v>75</v>
      </c>
      <c r="B23" s="68"/>
      <c r="C23" s="68"/>
      <c r="D23" s="68"/>
      <c r="E23" s="68"/>
      <c r="F23" s="68"/>
      <c r="G23" s="68"/>
      <c r="H23" s="67">
        <v>165</v>
      </c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4"/>
    </row>
    <row r="24" ht="17.25" customHeight="1" spans="1:35" x14ac:dyDescent="0.25">
      <c r="A24" s="85" t="s">
        <v>75</v>
      </c>
      <c r="B24" s="67">
        <v>232</v>
      </c>
      <c r="C24" s="67">
        <v>84</v>
      </c>
      <c r="D24" s="67">
        <v>200</v>
      </c>
      <c r="E24" s="94"/>
      <c r="F24" s="94"/>
      <c r="G24" s="94"/>
      <c r="H24" s="94"/>
      <c r="I24" s="94"/>
      <c r="J24" s="94"/>
      <c r="K24" s="94"/>
      <c r="L24" s="94"/>
      <c r="M24" s="67">
        <v>15</v>
      </c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4"/>
    </row>
    <row r="25" ht="17.25" customHeight="1" spans="1:35" x14ac:dyDescent="0.25">
      <c r="A25" s="85" t="s">
        <v>132</v>
      </c>
      <c r="B25" s="94"/>
      <c r="C25" s="67">
        <v>32</v>
      </c>
      <c r="D25" s="94"/>
      <c r="E25" s="94"/>
      <c r="F25" s="94"/>
      <c r="G25" s="94"/>
      <c r="H25" s="67">
        <v>15</v>
      </c>
      <c r="I25" s="94"/>
      <c r="J25" s="94"/>
      <c r="K25" s="94"/>
      <c r="L25" s="94"/>
      <c r="M25" s="67">
        <v>45</v>
      </c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4"/>
    </row>
    <row r="26" ht="17.25" customHeight="1" spans="1:35" x14ac:dyDescent="0.25">
      <c r="A26" s="85" t="s">
        <v>132</v>
      </c>
      <c r="B26" s="94"/>
      <c r="C26" s="94"/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  <c r="U26" s="67">
        <v>150</v>
      </c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94"/>
      <c r="AH26" s="4"/>
    </row>
    <row r="27" ht="17.25" customHeight="1" spans="1:35" x14ac:dyDescent="0.25">
      <c r="A27" s="85" t="s">
        <v>1959</v>
      </c>
      <c r="B27" s="94"/>
      <c r="C27" s="94"/>
      <c r="D27" s="94"/>
      <c r="E27" s="94"/>
      <c r="F27" s="67">
        <v>500</v>
      </c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4"/>
    </row>
    <row r="28" ht="17.25" customHeight="1" spans="1:35" x14ac:dyDescent="0.25">
      <c r="A28" s="85" t="s">
        <v>1960</v>
      </c>
      <c r="B28" s="67">
        <v>160</v>
      </c>
      <c r="C28" s="67">
        <v>69</v>
      </c>
      <c r="D28" s="94"/>
      <c r="E28" s="67">
        <v>50</v>
      </c>
      <c r="F28" s="94"/>
      <c r="G28" s="94"/>
      <c r="H28" s="94"/>
      <c r="I28" s="67">
        <v>50</v>
      </c>
      <c r="J28" s="94"/>
      <c r="K28" s="67">
        <v>50</v>
      </c>
      <c r="L28" s="94"/>
      <c r="M28" s="94"/>
      <c r="N28" s="94"/>
      <c r="O28" s="67">
        <v>52</v>
      </c>
      <c r="P28" s="67">
        <v>80</v>
      </c>
      <c r="Q28" s="67">
        <v>50</v>
      </c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4"/>
    </row>
    <row r="29" ht="17.25" customHeight="1" spans="1:35" x14ac:dyDescent="0.25">
      <c r="A29" s="108" t="s">
        <v>1717</v>
      </c>
      <c r="B29" s="109">
        <f>SUM(C14:C33)</f>
      </c>
      <c r="C29" s="109">
        <f>SUM(D14:D33)</f>
      </c>
      <c r="D29" s="109">
        <f>SUM(E14:E33)</f>
      </c>
      <c r="E29" s="109">
        <f>SUM(F14:F33)</f>
      </c>
      <c r="F29" s="109">
        <f>SUM(G14:G33)</f>
      </c>
      <c r="G29" s="109">
        <f>SUM(H14:H33)</f>
      </c>
      <c r="H29" s="109">
        <f>SUM(I14:I33)</f>
      </c>
      <c r="I29" s="109">
        <f>SUM(J14:J33)</f>
      </c>
      <c r="J29" s="109">
        <f>SUM(K14:K33)</f>
      </c>
      <c r="K29" s="109">
        <f>SUM(L14:L33)</f>
      </c>
      <c r="L29" s="109">
        <f>SUM(M14:M33)</f>
      </c>
      <c r="M29" s="109">
        <f>SUM(N14:N33)</f>
      </c>
      <c r="N29" s="109">
        <f>SUM(O14:O33)</f>
      </c>
      <c r="O29" s="109">
        <f>SUM(P14:P33)</f>
      </c>
      <c r="P29" s="109">
        <f>SUM(Q14:Q33)</f>
      </c>
      <c r="Q29" s="109">
        <f>SUM(R14:R33)</f>
      </c>
      <c r="R29" s="109">
        <f>SUM(S14:S33)</f>
      </c>
      <c r="S29" s="109">
        <f>SUM(T14:T33)</f>
      </c>
      <c r="T29" s="109">
        <f>SUM(U14:U33)</f>
      </c>
      <c r="U29" s="109">
        <f>SUM(V14:V33)</f>
      </c>
      <c r="V29" s="237"/>
      <c r="W29" s="237"/>
      <c r="X29" s="237"/>
      <c r="Y29" s="237"/>
      <c r="Z29" s="237"/>
      <c r="AA29" s="237"/>
      <c r="AB29" s="237"/>
      <c r="AC29" s="237"/>
      <c r="AD29" s="237"/>
      <c r="AE29" s="237"/>
      <c r="AF29" s="237"/>
      <c r="AG29" s="109">
        <f>SUM(AH14:AH33)</f>
      </c>
      <c r="AH29" s="4"/>
    </row>
    <row r="30" ht="17.25" customHeight="1" spans="1:35" x14ac:dyDescent="0.25">
      <c r="A30" s="85">
        <v>44567</v>
      </c>
      <c r="B30" s="67">
        <v>160</v>
      </c>
      <c r="C30" s="67">
        <v>69</v>
      </c>
      <c r="D30" s="67">
        <v>200</v>
      </c>
      <c r="E30" s="67">
        <v>30</v>
      </c>
      <c r="F30" s="94"/>
      <c r="G30" s="94"/>
      <c r="H30" s="94"/>
      <c r="I30" s="67">
        <v>50</v>
      </c>
      <c r="J30" s="94"/>
      <c r="K30" s="67">
        <v>50</v>
      </c>
      <c r="L30" s="94"/>
      <c r="M30" s="94"/>
      <c r="N30" s="94"/>
      <c r="O30" s="67">
        <v>28</v>
      </c>
      <c r="P30" s="67">
        <v>80</v>
      </c>
      <c r="Q30" s="67">
        <v>50</v>
      </c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4"/>
    </row>
    <row r="31" ht="17.25" customHeight="1" spans="1:35" x14ac:dyDescent="0.25">
      <c r="A31" s="639">
        <v>44598</v>
      </c>
      <c r="B31" s="641"/>
      <c r="C31" s="640">
        <v>22</v>
      </c>
      <c r="D31" s="640">
        <v>300</v>
      </c>
      <c r="E31" s="640">
        <v>60</v>
      </c>
      <c r="F31" s="640">
        <v>500</v>
      </c>
      <c r="G31" s="641"/>
      <c r="H31" s="641"/>
      <c r="I31" s="641"/>
      <c r="J31" s="640">
        <v>48</v>
      </c>
      <c r="K31" s="640">
        <v>100</v>
      </c>
      <c r="L31" s="641"/>
      <c r="M31" s="641"/>
      <c r="N31" s="640">
        <v>40</v>
      </c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641"/>
      <c r="AH31" s="4"/>
    </row>
    <row r="32" ht="17.25" customHeight="1" spans="1:35" x14ac:dyDescent="0.25">
      <c r="A32" s="639">
        <v>44657</v>
      </c>
      <c r="B32" s="640">
        <v>96</v>
      </c>
      <c r="C32" s="643"/>
      <c r="D32" s="643"/>
      <c r="E32" s="640">
        <v>50</v>
      </c>
      <c r="F32" s="643"/>
      <c r="G32" s="643"/>
      <c r="H32" s="640">
        <v>72</v>
      </c>
      <c r="I32" s="640">
        <v>40</v>
      </c>
      <c r="J32" s="640">
        <v>60</v>
      </c>
      <c r="K32" s="640">
        <v>80</v>
      </c>
      <c r="L32" s="643"/>
      <c r="M32" s="643"/>
      <c r="N32" s="643"/>
      <c r="O32" s="640">
        <v>48</v>
      </c>
      <c r="P32" s="643"/>
      <c r="Q32" s="643"/>
      <c r="R32" s="643"/>
      <c r="S32" s="640">
        <v>96</v>
      </c>
      <c r="T32" s="643"/>
      <c r="U32" s="643"/>
      <c r="V32" s="643"/>
      <c r="W32" s="643"/>
      <c r="X32" s="643"/>
      <c r="Y32" s="643"/>
      <c r="Z32" s="643"/>
      <c r="AA32" s="643"/>
      <c r="AB32" s="643"/>
      <c r="AC32" s="643"/>
      <c r="AD32" s="643"/>
      <c r="AE32" s="643"/>
      <c r="AF32" s="643"/>
      <c r="AG32" s="643"/>
      <c r="AH32" s="4"/>
    </row>
    <row r="33" ht="17.25" customHeight="1" spans="1:35" x14ac:dyDescent="0.25">
      <c r="A33" s="639">
        <v>44657</v>
      </c>
      <c r="B33" s="641"/>
      <c r="C33" s="641"/>
      <c r="D33" s="640">
        <v>100</v>
      </c>
      <c r="E33" s="641"/>
      <c r="F33" s="640">
        <v>300</v>
      </c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0">
        <v>100</v>
      </c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641"/>
      <c r="AH33" s="4"/>
    </row>
    <row r="34" ht="17.25" customHeight="1" spans="1:35" x14ac:dyDescent="0.25">
      <c r="A34" s="85">
        <v>44779</v>
      </c>
      <c r="B34" s="94"/>
      <c r="C34" s="94"/>
      <c r="D34" s="68"/>
      <c r="E34" s="94"/>
      <c r="F34" s="67">
        <v>300</v>
      </c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94"/>
      <c r="AH34" s="4"/>
    </row>
    <row r="35" ht="17.25" customHeight="1" spans="1:35" x14ac:dyDescent="0.25">
      <c r="A35" s="85">
        <v>44779</v>
      </c>
      <c r="B35" s="94"/>
      <c r="C35" s="67">
        <v>200</v>
      </c>
      <c r="D35" s="94"/>
      <c r="E35" s="94"/>
      <c r="F35" s="642">
        <v>700</v>
      </c>
      <c r="G35" s="94"/>
      <c r="H35" s="67">
        <v>80</v>
      </c>
      <c r="I35" s="67">
        <v>20</v>
      </c>
      <c r="J35" s="67">
        <v>60</v>
      </c>
      <c r="K35" s="67">
        <v>180</v>
      </c>
      <c r="L35" s="67">
        <v>80</v>
      </c>
      <c r="M35" s="94"/>
      <c r="N35" s="94"/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94"/>
      <c r="AC35" s="94"/>
      <c r="AD35" s="94"/>
      <c r="AE35" s="94"/>
      <c r="AF35" s="94"/>
      <c r="AG35" s="94"/>
      <c r="AH35" s="4"/>
    </row>
    <row r="36" ht="17.25" customHeight="1" spans="1:35" x14ac:dyDescent="0.25">
      <c r="A36" s="85">
        <v>44840</v>
      </c>
      <c r="B36" s="67">
        <v>130</v>
      </c>
      <c r="C36" s="67">
        <v>130</v>
      </c>
      <c r="D36" s="94"/>
      <c r="E36" s="67">
        <v>200</v>
      </c>
      <c r="F36" s="67">
        <v>1000</v>
      </c>
      <c r="G36" s="94"/>
      <c r="H36" s="67">
        <v>50</v>
      </c>
      <c r="I36" s="94"/>
      <c r="J36" s="94"/>
      <c r="K36" s="94"/>
      <c r="L36" s="94"/>
      <c r="M36" s="94"/>
      <c r="N36" s="94"/>
      <c r="O36" s="94"/>
      <c r="P36" s="94"/>
      <c r="Q36" s="67">
        <v>100</v>
      </c>
      <c r="R36" s="67">
        <v>100</v>
      </c>
      <c r="S36" s="94"/>
      <c r="T36" s="94"/>
      <c r="U36" s="94"/>
      <c r="V36" s="94"/>
      <c r="W36" s="67">
        <v>120</v>
      </c>
      <c r="X36" s="68"/>
      <c r="Y36" s="68"/>
      <c r="Z36" s="68"/>
      <c r="AA36" s="68"/>
      <c r="AB36" s="68"/>
      <c r="AC36" s="68"/>
      <c r="AD36" s="94"/>
      <c r="AE36" s="94"/>
      <c r="AF36" s="94"/>
      <c r="AG36" s="94"/>
      <c r="AH36" s="4"/>
    </row>
    <row r="37" ht="17.25" customHeight="1" spans="1:35" x14ac:dyDescent="0.25">
      <c r="A37" s="85">
        <v>44840</v>
      </c>
      <c r="B37" s="67">
        <v>130</v>
      </c>
      <c r="C37" s="67">
        <v>130</v>
      </c>
      <c r="D37" s="94"/>
      <c r="E37" s="67">
        <v>100</v>
      </c>
      <c r="F37" s="94"/>
      <c r="G37" s="94"/>
      <c r="H37" s="94"/>
      <c r="I37" s="94"/>
      <c r="J37" s="94"/>
      <c r="K37" s="94"/>
      <c r="L37" s="94"/>
      <c r="M37" s="94"/>
      <c r="N37" s="94"/>
      <c r="O37" s="94"/>
      <c r="P37" s="94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4"/>
      <c r="AB37" s="94"/>
      <c r="AC37" s="94"/>
      <c r="AD37" s="94"/>
      <c r="AE37" s="94"/>
      <c r="AF37" s="94"/>
      <c r="AG37" s="94"/>
      <c r="AH37" s="4"/>
    </row>
    <row r="38" ht="17.25" customHeight="1" spans="1:35" x14ac:dyDescent="0.25">
      <c r="A38" s="85">
        <v>44871</v>
      </c>
      <c r="B38" s="67">
        <v>80</v>
      </c>
      <c r="C38" s="67">
        <v>83</v>
      </c>
      <c r="D38" s="67">
        <v>600</v>
      </c>
      <c r="E38" s="67">
        <v>50</v>
      </c>
      <c r="F38" s="67">
        <v>500</v>
      </c>
      <c r="G38" s="68"/>
      <c r="H38" s="68"/>
      <c r="I38" s="68"/>
      <c r="J38" s="67">
        <v>20</v>
      </c>
      <c r="K38" s="67">
        <v>100</v>
      </c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4"/>
    </row>
    <row r="39" ht="17.25" customHeight="1" spans="1:35" x14ac:dyDescent="0.25">
      <c r="A39" s="85">
        <v>44901</v>
      </c>
      <c r="B39" s="67">
        <v>92</v>
      </c>
      <c r="C39" s="67">
        <v>89</v>
      </c>
      <c r="D39" s="67">
        <v>280</v>
      </c>
      <c r="E39" s="94"/>
      <c r="F39" s="67">
        <v>100</v>
      </c>
      <c r="G39" s="94"/>
      <c r="H39" s="94"/>
      <c r="I39" s="67">
        <v>50</v>
      </c>
      <c r="J39" s="67">
        <v>20</v>
      </c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4"/>
      <c r="AH39" s="4"/>
    </row>
    <row r="40" ht="17.25" customHeight="1" spans="1:35" x14ac:dyDescent="0.25">
      <c r="A40" s="85" t="s">
        <v>1961</v>
      </c>
      <c r="B40" s="94"/>
      <c r="C40" s="94"/>
      <c r="D40" s="94"/>
      <c r="E40" s="67">
        <v>40</v>
      </c>
      <c r="F40" s="67">
        <v>100</v>
      </c>
      <c r="G40" s="94"/>
      <c r="H40" s="67">
        <v>60</v>
      </c>
      <c r="I40" s="67">
        <v>50</v>
      </c>
      <c r="J40" s="94"/>
      <c r="K40" s="94"/>
      <c r="L40" s="94"/>
      <c r="M40" s="67">
        <v>15</v>
      </c>
      <c r="N40" s="94"/>
      <c r="O40" s="94"/>
      <c r="P40" s="67">
        <v>50</v>
      </c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  <c r="AG40" s="94"/>
      <c r="AH40" s="4"/>
    </row>
    <row r="41" ht="17.25" customHeight="1" spans="1:35" x14ac:dyDescent="0.25">
      <c r="A41" s="85" t="s">
        <v>943</v>
      </c>
      <c r="B41" s="67">
        <v>100</v>
      </c>
      <c r="C41" s="67">
        <v>94</v>
      </c>
      <c r="D41" s="67">
        <v>100</v>
      </c>
      <c r="E41" s="94"/>
      <c r="F41" s="94"/>
      <c r="G41" s="94"/>
      <c r="H41" s="94"/>
      <c r="I41" s="94"/>
      <c r="J41" s="94"/>
      <c r="K41" s="94"/>
      <c r="L41" s="94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  <c r="AG41" s="94"/>
      <c r="AH41" s="4"/>
    </row>
    <row r="42" ht="17.25" customHeight="1" spans="1:35" x14ac:dyDescent="0.25">
      <c r="A42" s="85" t="s">
        <v>943</v>
      </c>
      <c r="B42" s="67">
        <v>512</v>
      </c>
      <c r="C42" s="67">
        <v>200</v>
      </c>
      <c r="D42" s="67">
        <v>512</v>
      </c>
      <c r="E42" s="67">
        <v>64</v>
      </c>
      <c r="F42" s="67">
        <v>100</v>
      </c>
      <c r="G42" s="67">
        <v>180</v>
      </c>
      <c r="H42" s="67">
        <v>100</v>
      </c>
      <c r="I42" s="94"/>
      <c r="J42" s="94"/>
      <c r="K42" s="94"/>
      <c r="L42" s="94"/>
      <c r="M42" s="67">
        <v>15</v>
      </c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  <c r="AG42" s="94"/>
      <c r="AH42" s="4"/>
    </row>
    <row r="43" ht="17.25" customHeight="1" spans="1:35" x14ac:dyDescent="0.25">
      <c r="A43" s="85" t="s">
        <v>943</v>
      </c>
      <c r="B43" s="94"/>
      <c r="C43" s="94"/>
      <c r="D43" s="94"/>
      <c r="E43" s="94"/>
      <c r="F43" s="94"/>
      <c r="G43" s="94"/>
      <c r="H43" s="94"/>
      <c r="I43" s="67">
        <v>138</v>
      </c>
      <c r="J43" s="67">
        <v>50</v>
      </c>
      <c r="K43" s="67">
        <v>100</v>
      </c>
      <c r="L43" s="67">
        <v>48</v>
      </c>
      <c r="M43" s="94"/>
      <c r="N43" s="94"/>
      <c r="O43" s="94"/>
      <c r="P43" s="94"/>
      <c r="Q43" s="94"/>
      <c r="R43" s="94"/>
      <c r="S43" s="94"/>
      <c r="T43" s="94"/>
      <c r="U43" s="94"/>
      <c r="V43" s="94"/>
      <c r="W43" s="94"/>
      <c r="X43" s="94"/>
      <c r="Y43" s="94"/>
      <c r="Z43" s="94"/>
      <c r="AA43" s="94"/>
      <c r="AB43" s="94"/>
      <c r="AC43" s="94"/>
      <c r="AD43" s="94"/>
      <c r="AE43" s="94"/>
      <c r="AF43" s="94"/>
      <c r="AG43" s="94"/>
      <c r="AH43" s="4"/>
    </row>
    <row r="44" ht="17.25" customHeight="1" spans="1:35" x14ac:dyDescent="0.25">
      <c r="A44" s="85" t="s">
        <v>1962</v>
      </c>
      <c r="B44" s="94"/>
      <c r="C44" s="94"/>
      <c r="D44" s="67">
        <v>200</v>
      </c>
      <c r="E44" s="67">
        <v>300</v>
      </c>
      <c r="F44" s="67">
        <v>250</v>
      </c>
      <c r="G44" s="94"/>
      <c r="H44" s="94"/>
      <c r="I44" s="94"/>
      <c r="J44" s="94"/>
      <c r="K44" s="94"/>
      <c r="L44" s="94"/>
      <c r="M44" s="94"/>
      <c r="N44" s="94"/>
      <c r="O44" s="67">
        <v>60</v>
      </c>
      <c r="P44" s="67">
        <v>100</v>
      </c>
      <c r="Q44" s="67">
        <v>100</v>
      </c>
      <c r="R44" s="94"/>
      <c r="S44" s="94"/>
      <c r="T44" s="94"/>
      <c r="U44" s="94"/>
      <c r="V44" s="94"/>
      <c r="W44" s="94"/>
      <c r="X44" s="94"/>
      <c r="Y44" s="94"/>
      <c r="Z44" s="94"/>
      <c r="AA44" s="94"/>
      <c r="AB44" s="94"/>
      <c r="AC44" s="94"/>
      <c r="AD44" s="94"/>
      <c r="AE44" s="94"/>
      <c r="AF44" s="94"/>
      <c r="AG44" s="94"/>
      <c r="AH44" s="4"/>
    </row>
    <row r="45" ht="17.25" customHeight="1" spans="1:35" x14ac:dyDescent="0.25">
      <c r="A45" s="17" t="s">
        <v>976</v>
      </c>
      <c r="B45" s="67">
        <v>20</v>
      </c>
      <c r="C45" s="94"/>
      <c r="D45" s="94"/>
      <c r="E45" s="94"/>
      <c r="F45" s="67">
        <v>200</v>
      </c>
      <c r="G45" s="94"/>
      <c r="H45" s="67">
        <v>30</v>
      </c>
      <c r="I45" s="94"/>
      <c r="J45" s="94"/>
      <c r="K45" s="67">
        <v>25</v>
      </c>
      <c r="L45" s="94"/>
      <c r="M45" s="94"/>
      <c r="N45" s="94"/>
      <c r="O45" s="67">
        <v>41</v>
      </c>
      <c r="P45" s="67">
        <v>350</v>
      </c>
      <c r="Q45" s="94"/>
      <c r="R45" s="67">
        <v>5</v>
      </c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4"/>
    </row>
    <row r="46" ht="17.25" customHeight="1" spans="1:35" x14ac:dyDescent="0.25">
      <c r="A46" s="17" t="s">
        <v>191</v>
      </c>
      <c r="B46" s="94"/>
      <c r="C46" s="67">
        <v>112</v>
      </c>
      <c r="D46" s="94"/>
      <c r="E46" s="94"/>
      <c r="F46" s="67">
        <v>50</v>
      </c>
      <c r="G46" s="94"/>
      <c r="H46" s="67">
        <v>50</v>
      </c>
      <c r="I46" s="94"/>
      <c r="J46" s="67">
        <v>36</v>
      </c>
      <c r="K46" s="67">
        <v>53</v>
      </c>
      <c r="L46" s="94"/>
      <c r="M46" s="67">
        <v>41</v>
      </c>
      <c r="N46" s="94"/>
      <c r="O46" s="67">
        <v>49</v>
      </c>
      <c r="P46" s="94"/>
      <c r="Q46" s="94"/>
      <c r="R46" s="67">
        <v>80</v>
      </c>
      <c r="S46" s="94"/>
      <c r="T46" s="94"/>
      <c r="U46" s="94"/>
      <c r="V46" s="94"/>
      <c r="W46" s="94"/>
      <c r="X46" s="94"/>
      <c r="Y46" s="94"/>
      <c r="Z46" s="94"/>
      <c r="AA46" s="94"/>
      <c r="AB46" s="94"/>
      <c r="AC46" s="94"/>
      <c r="AD46" s="94"/>
      <c r="AE46" s="94"/>
      <c r="AF46" s="94"/>
      <c r="AG46" s="94"/>
      <c r="AH46" s="4"/>
    </row>
    <row r="47" ht="17.25" customHeight="1" spans="1:35" x14ac:dyDescent="0.25">
      <c r="A47" s="17" t="s">
        <v>1529</v>
      </c>
      <c r="B47" s="94"/>
      <c r="C47" s="94"/>
      <c r="D47" s="94"/>
      <c r="E47" s="94"/>
      <c r="F47" s="94"/>
      <c r="G47" s="94"/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67">
        <v>64</v>
      </c>
      <c r="S47" s="94"/>
      <c r="T47" s="94"/>
      <c r="U47" s="94"/>
      <c r="V47" s="94"/>
      <c r="W47" s="94"/>
      <c r="X47" s="94"/>
      <c r="Y47" s="94"/>
      <c r="Z47" s="94"/>
      <c r="AA47" s="94"/>
      <c r="AB47" s="94"/>
      <c r="AC47" s="94"/>
      <c r="AD47" s="94"/>
      <c r="AE47" s="94"/>
      <c r="AF47" s="94"/>
      <c r="AG47" s="94"/>
      <c r="AH47" s="4"/>
    </row>
    <row r="48" ht="17.25" customHeight="1" spans="1:35" x14ac:dyDescent="0.25">
      <c r="A48" s="639" t="s">
        <v>1530</v>
      </c>
      <c r="B48" s="640">
        <v>50</v>
      </c>
      <c r="C48" s="640">
        <v>50</v>
      </c>
      <c r="D48" s="640">
        <v>200</v>
      </c>
      <c r="E48" s="641"/>
      <c r="F48" s="640">
        <v>100</v>
      </c>
      <c r="G48" s="641"/>
      <c r="H48" s="641"/>
      <c r="I48" s="640">
        <v>20</v>
      </c>
      <c r="J48" s="641"/>
      <c r="K48" s="640">
        <v>25</v>
      </c>
      <c r="L48" s="641"/>
      <c r="M48" s="641"/>
      <c r="N48" s="641"/>
      <c r="O48" s="641"/>
      <c r="P48" s="641"/>
      <c r="Q48" s="641"/>
      <c r="R48" s="641"/>
      <c r="S48" s="641"/>
      <c r="T48" s="641"/>
      <c r="U48" s="641"/>
      <c r="V48" s="641"/>
      <c r="W48" s="640">
        <v>50</v>
      </c>
      <c r="X48" s="643"/>
      <c r="Y48" s="640">
        <v>80</v>
      </c>
      <c r="Z48" s="640">
        <v>80</v>
      </c>
      <c r="AA48" s="641"/>
      <c r="AB48" s="641"/>
      <c r="AC48" s="641"/>
      <c r="AD48" s="641"/>
      <c r="AE48" s="641"/>
      <c r="AF48" s="641"/>
      <c r="AG48" s="641"/>
      <c r="AH48" s="4"/>
    </row>
    <row r="49" ht="17.25" customHeight="1" spans="1:35" x14ac:dyDescent="0.25">
      <c r="A49" s="85" t="s">
        <v>1531</v>
      </c>
      <c r="B49" s="67">
        <v>90</v>
      </c>
      <c r="C49" s="67">
        <v>90</v>
      </c>
      <c r="D49" s="67">
        <v>800</v>
      </c>
      <c r="E49" s="94"/>
      <c r="F49" s="67">
        <v>400</v>
      </c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94"/>
      <c r="AA49" s="94"/>
      <c r="AB49" s="94"/>
      <c r="AC49" s="94"/>
      <c r="AD49" s="94"/>
      <c r="AE49" s="94"/>
      <c r="AF49" s="94"/>
      <c r="AG49" s="94"/>
      <c r="AH49" s="4"/>
    </row>
    <row r="50" ht="17.25" customHeight="1" spans="1:35" x14ac:dyDescent="0.25">
      <c r="A50" s="85" t="s">
        <v>1531</v>
      </c>
      <c r="B50" s="94"/>
      <c r="C50" s="94"/>
      <c r="D50" s="94"/>
      <c r="E50" s="67">
        <v>40</v>
      </c>
      <c r="F50" s="94"/>
      <c r="G50" s="94"/>
      <c r="H50" s="67">
        <v>50</v>
      </c>
      <c r="I50" s="67">
        <v>40</v>
      </c>
      <c r="J50" s="94"/>
      <c r="K50" s="94"/>
      <c r="L50" s="94"/>
      <c r="M50" s="94"/>
      <c r="N50" s="94"/>
      <c r="O50" s="94"/>
      <c r="P50" s="94"/>
      <c r="Q50" s="67">
        <v>40</v>
      </c>
      <c r="R50" s="67">
        <v>100</v>
      </c>
      <c r="S50" s="94"/>
      <c r="T50" s="94"/>
      <c r="U50" s="94"/>
      <c r="V50" s="94"/>
      <c r="W50" s="67">
        <v>170</v>
      </c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4"/>
    </row>
    <row r="51" ht="17.25" customHeight="1" spans="1:35" x14ac:dyDescent="0.25">
      <c r="A51" s="85" t="s">
        <v>187</v>
      </c>
      <c r="B51" s="94"/>
      <c r="C51" s="94"/>
      <c r="D51" s="94"/>
      <c r="E51" s="67">
        <v>200</v>
      </c>
      <c r="F51" s="67">
        <v>400</v>
      </c>
      <c r="G51" s="94"/>
      <c r="H51" s="94"/>
      <c r="I51" s="94"/>
      <c r="J51" s="67">
        <v>30</v>
      </c>
      <c r="K51" s="67">
        <v>105</v>
      </c>
      <c r="L51" s="94"/>
      <c r="M51" s="94"/>
      <c r="N51" s="94"/>
      <c r="O51" s="94"/>
      <c r="P51" s="94"/>
      <c r="Q51" s="67">
        <v>260</v>
      </c>
      <c r="R51" s="94"/>
      <c r="S51" s="94"/>
      <c r="T51" s="94"/>
      <c r="U51" s="94"/>
      <c r="V51" s="94"/>
      <c r="W51" s="67">
        <v>100</v>
      </c>
      <c r="X51" s="94"/>
      <c r="Y51" s="67">
        <v>50</v>
      </c>
      <c r="Z51" s="67">
        <v>50</v>
      </c>
      <c r="AA51" s="68"/>
      <c r="AB51" s="68"/>
      <c r="AC51" s="68"/>
      <c r="AD51" s="94"/>
      <c r="AE51" s="94"/>
      <c r="AF51" s="94"/>
      <c r="AG51" s="94"/>
      <c r="AH51" s="4"/>
    </row>
    <row r="52" ht="17.25" customHeight="1" spans="1:35" x14ac:dyDescent="0.25">
      <c r="A52" s="85" t="s">
        <v>187</v>
      </c>
      <c r="B52" s="67">
        <v>100</v>
      </c>
      <c r="C52" s="94"/>
      <c r="D52" s="94"/>
      <c r="E52" s="67">
        <v>150</v>
      </c>
      <c r="F52" s="67">
        <v>1000</v>
      </c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67">
        <v>100</v>
      </c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4"/>
    </row>
    <row r="53" ht="17.25" customHeight="1" spans="1:35" x14ac:dyDescent="0.25">
      <c r="A53" s="85" t="s">
        <v>201</v>
      </c>
      <c r="B53" s="67">
        <v>150</v>
      </c>
      <c r="C53" s="67">
        <v>136</v>
      </c>
      <c r="D53" s="67">
        <v>1000</v>
      </c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4"/>
    </row>
    <row r="54" ht="17.25" customHeight="1" spans="1:35" x14ac:dyDescent="0.25">
      <c r="A54" s="85" t="s">
        <v>201</v>
      </c>
      <c r="B54" s="94"/>
      <c r="C54" s="94"/>
      <c r="D54" s="94"/>
      <c r="E54" s="67">
        <v>200</v>
      </c>
      <c r="F54" s="94"/>
      <c r="G54" s="94"/>
      <c r="H54" s="94"/>
      <c r="I54" s="67">
        <v>102</v>
      </c>
      <c r="J54" s="94"/>
      <c r="K54" s="94"/>
      <c r="L54" s="94"/>
      <c r="M54" s="94"/>
      <c r="N54" s="94"/>
      <c r="O54" s="94"/>
      <c r="P54" s="94"/>
      <c r="Q54" s="67">
        <v>300</v>
      </c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4"/>
    </row>
    <row r="55" ht="17.25" customHeight="1" spans="1:35" x14ac:dyDescent="0.25">
      <c r="A55" s="85" t="s">
        <v>201</v>
      </c>
      <c r="B55" s="94"/>
      <c r="C55" s="94"/>
      <c r="D55" s="94"/>
      <c r="E55" s="94"/>
      <c r="F55" s="67">
        <v>-50</v>
      </c>
      <c r="G55" s="67">
        <v>-2</v>
      </c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67">
        <v>-98</v>
      </c>
      <c r="V55" s="68"/>
      <c r="W55" s="94"/>
      <c r="X55" s="94"/>
      <c r="Y55" s="94"/>
      <c r="Z55" s="94"/>
      <c r="AA55" s="94"/>
      <c r="AB55" s="94"/>
      <c r="AC55" s="94"/>
      <c r="AD55" s="68"/>
      <c r="AE55" s="68"/>
      <c r="AF55" s="68"/>
      <c r="AG55" s="94"/>
      <c r="AH55" s="4"/>
    </row>
    <row r="56" ht="17.25" customHeight="1" spans="1:35" x14ac:dyDescent="0.25">
      <c r="A56" s="85" t="s">
        <v>127</v>
      </c>
      <c r="B56" s="94"/>
      <c r="C56" s="67">
        <v>420</v>
      </c>
      <c r="D56" s="94"/>
      <c r="E56" s="94"/>
      <c r="F56" s="68"/>
      <c r="G56" s="68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68"/>
      <c r="V56" s="68"/>
      <c r="W56" s="94"/>
      <c r="X56" s="94"/>
      <c r="Y56" s="94"/>
      <c r="Z56" s="94"/>
      <c r="AA56" s="94"/>
      <c r="AB56" s="94"/>
      <c r="AC56" s="94"/>
      <c r="AD56" s="68"/>
      <c r="AE56" s="68"/>
      <c r="AF56" s="68"/>
      <c r="AG56" s="94"/>
      <c r="AH56" s="4"/>
    </row>
    <row r="57" ht="17.25" customHeight="1" spans="1:35" x14ac:dyDescent="0.25">
      <c r="A57" s="85" t="s">
        <v>127</v>
      </c>
      <c r="B57" s="67">
        <v>350</v>
      </c>
      <c r="C57" s="94"/>
      <c r="D57" s="94"/>
      <c r="E57" s="94"/>
      <c r="F57" s="94"/>
      <c r="G57" s="94"/>
      <c r="H57" s="94"/>
      <c r="I57" s="94"/>
      <c r="J57" s="67">
        <v>30</v>
      </c>
      <c r="K57" s="94"/>
      <c r="L57" s="94"/>
      <c r="M57" s="94"/>
      <c r="N57" s="94"/>
      <c r="O57" s="67">
        <v>40</v>
      </c>
      <c r="P57" s="67">
        <v>40</v>
      </c>
      <c r="Q57" s="67">
        <v>200</v>
      </c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4"/>
    </row>
    <row r="58" ht="17.25" customHeight="1" spans="1:35" x14ac:dyDescent="0.25">
      <c r="A58" s="85" t="s">
        <v>1963</v>
      </c>
      <c r="B58" s="94"/>
      <c r="C58" s="67">
        <v>50</v>
      </c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67">
        <v>50</v>
      </c>
      <c r="P58" s="67">
        <v>60</v>
      </c>
      <c r="Q58" s="94"/>
      <c r="R58" s="67">
        <v>100</v>
      </c>
      <c r="S58" s="94"/>
      <c r="T58" s="94"/>
      <c r="U58" s="94"/>
      <c r="V58" s="94"/>
      <c r="W58" s="94"/>
      <c r="X58" s="94"/>
      <c r="Y58" s="67">
        <v>50</v>
      </c>
      <c r="Z58" s="67">
        <v>50</v>
      </c>
      <c r="AA58" s="68"/>
      <c r="AB58" s="68"/>
      <c r="AC58" s="68"/>
      <c r="AD58" s="94"/>
      <c r="AE58" s="94"/>
      <c r="AF58" s="94"/>
      <c r="AG58" s="94"/>
      <c r="AH58" s="4"/>
    </row>
    <row r="59" ht="17.25" customHeight="1" spans="1:35" x14ac:dyDescent="0.25">
      <c r="A59" s="85" t="s">
        <v>128</v>
      </c>
      <c r="B59" s="94"/>
      <c r="C59" s="94"/>
      <c r="D59" s="94"/>
      <c r="E59" s="94"/>
      <c r="F59" s="94"/>
      <c r="G59" s="94"/>
      <c r="H59" s="67">
        <v>-78</v>
      </c>
      <c r="I59" s="94"/>
      <c r="J59" s="94"/>
      <c r="K59" s="94"/>
      <c r="L59" s="94"/>
      <c r="M59" s="67">
        <v>-14</v>
      </c>
      <c r="N59" s="94"/>
      <c r="O59" s="67">
        <v>-63</v>
      </c>
      <c r="P59" s="94"/>
      <c r="Q59" s="94"/>
      <c r="R59" s="94"/>
      <c r="S59" s="94"/>
      <c r="T59" s="94"/>
      <c r="U59" s="67">
        <v>-37</v>
      </c>
      <c r="V59" s="68"/>
      <c r="W59" s="94"/>
      <c r="X59" s="94"/>
      <c r="Y59" s="94"/>
      <c r="Z59" s="94"/>
      <c r="AA59" s="94"/>
      <c r="AB59" s="94"/>
      <c r="AC59" s="94"/>
      <c r="AD59" s="68"/>
      <c r="AE59" s="68"/>
      <c r="AF59" s="68"/>
      <c r="AG59" s="94"/>
      <c r="AH59" s="4"/>
    </row>
    <row r="60" ht="17.25" customHeight="1" spans="1:35" x14ac:dyDescent="0.25">
      <c r="A60" s="85" t="s">
        <v>128</v>
      </c>
      <c r="B60" s="94"/>
      <c r="C60" s="94"/>
      <c r="D60" s="94"/>
      <c r="E60" s="94"/>
      <c r="F60" s="67">
        <v>700</v>
      </c>
      <c r="G60" s="94"/>
      <c r="H60" s="94"/>
      <c r="I60" s="94"/>
      <c r="J60" s="67">
        <v>50</v>
      </c>
      <c r="K60" s="94"/>
      <c r="L60" s="94"/>
      <c r="M60" s="94"/>
      <c r="N60" s="94"/>
      <c r="O60" s="94"/>
      <c r="P60" s="94"/>
      <c r="Q60" s="67">
        <v>220</v>
      </c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4"/>
    </row>
    <row r="61" ht="17.25" customHeight="1" spans="1:35" x14ac:dyDescent="0.25">
      <c r="A61" s="85" t="s">
        <v>203</v>
      </c>
      <c r="B61" s="67">
        <v>300</v>
      </c>
      <c r="C61" s="94"/>
      <c r="D61" s="67">
        <v>300</v>
      </c>
      <c r="E61" s="94"/>
      <c r="F61" s="67">
        <v>400</v>
      </c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67">
        <v>30</v>
      </c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4"/>
    </row>
    <row r="62" ht="17.25" customHeight="1" spans="1:35" x14ac:dyDescent="0.25">
      <c r="A62" s="85" t="s">
        <v>129</v>
      </c>
      <c r="B62" s="94"/>
      <c r="C62" s="94"/>
      <c r="D62" s="94"/>
      <c r="E62" s="94"/>
      <c r="F62" s="94"/>
      <c r="G62" s="94"/>
      <c r="H62" s="94"/>
      <c r="I62" s="67">
        <v>50</v>
      </c>
      <c r="J62" s="94"/>
      <c r="K62" s="67">
        <v>200</v>
      </c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67">
        <v>360</v>
      </c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4"/>
    </row>
    <row r="63" ht="17.25" customHeight="1" spans="1:35" x14ac:dyDescent="0.25">
      <c r="A63" s="108" t="s">
        <v>1718</v>
      </c>
      <c r="B63" s="109">
        <f>SUM(C34:C67)</f>
      </c>
      <c r="C63" s="109">
        <f>SUM(D34:D67)</f>
      </c>
      <c r="D63" s="109">
        <f>SUM(E34:E67)</f>
      </c>
      <c r="E63" s="109">
        <f>SUM(F34:F67)</f>
      </c>
      <c r="F63" s="109">
        <f>SUM(G34:G67)</f>
      </c>
      <c r="G63" s="109">
        <f>SUM(H34:H67)</f>
      </c>
      <c r="H63" s="109">
        <f>SUM(I34:I67)</f>
      </c>
      <c r="I63" s="109">
        <f>SUM(J34:J67)</f>
      </c>
      <c r="J63" s="109">
        <f>SUM(K34:K67)</f>
      </c>
      <c r="K63" s="109">
        <f>SUM(L34:L67)</f>
      </c>
      <c r="L63" s="109">
        <f>SUM(M34:M67)</f>
      </c>
      <c r="M63" s="109">
        <f>SUM(N34:N67)</f>
      </c>
      <c r="N63" s="109">
        <f>SUM(O34:O67)</f>
      </c>
      <c r="O63" s="109">
        <f>SUM(P34:P67)</f>
      </c>
      <c r="P63" s="109">
        <f>SUM(Q34:Q67)</f>
      </c>
      <c r="Q63" s="109">
        <f>SUM(R34:R67)</f>
      </c>
      <c r="R63" s="109">
        <f>SUM(S34:S67)</f>
      </c>
      <c r="S63" s="109">
        <f>SUM(T34:T67)</f>
      </c>
      <c r="T63" s="109">
        <f>SUM(U34:U67)</f>
      </c>
      <c r="U63" s="109">
        <f>SUM(V34:V67)</f>
      </c>
      <c r="V63" s="237"/>
      <c r="W63" s="109">
        <f>SUM(X34:X67)</f>
      </c>
      <c r="X63" s="109">
        <f>SUM(Y34:Y67)</f>
      </c>
      <c r="Y63" s="109">
        <f>SUM(Z34:Z67)</f>
      </c>
      <c r="Z63" s="109">
        <f>SUM(AA34:AA67)</f>
      </c>
      <c r="AA63" s="237"/>
      <c r="AB63" s="237"/>
      <c r="AC63" s="237"/>
      <c r="AD63" s="237"/>
      <c r="AE63" s="237"/>
      <c r="AF63" s="237"/>
      <c r="AG63" s="109">
        <f>SUM(AH34:AH67)</f>
      </c>
      <c r="AH63" s="4"/>
    </row>
    <row r="64" ht="17.25" customHeight="1" spans="1:35" x14ac:dyDescent="0.25">
      <c r="A64" s="85">
        <v>44568</v>
      </c>
      <c r="B64" s="67">
        <v>500</v>
      </c>
      <c r="C64" s="67">
        <v>197</v>
      </c>
      <c r="D64" s="67">
        <v>284</v>
      </c>
      <c r="E64" s="67">
        <v>168</v>
      </c>
      <c r="F64" s="67">
        <v>350</v>
      </c>
      <c r="G64" s="68"/>
      <c r="H64" s="68"/>
      <c r="I64" s="67">
        <v>71</v>
      </c>
      <c r="J64" s="68"/>
      <c r="K64" s="67">
        <v>200</v>
      </c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4"/>
    </row>
    <row r="65" ht="17.25" customHeight="1" spans="1:35" x14ac:dyDescent="0.25">
      <c r="A65" s="639">
        <v>44599</v>
      </c>
      <c r="B65" s="640">
        <v>196</v>
      </c>
      <c r="C65" s="640">
        <v>220</v>
      </c>
      <c r="D65" s="640">
        <v>574</v>
      </c>
      <c r="E65" s="640">
        <v>64</v>
      </c>
      <c r="F65" s="640">
        <v>136</v>
      </c>
      <c r="G65" s="641"/>
      <c r="H65" s="640">
        <v>125</v>
      </c>
      <c r="I65" s="640">
        <v>48</v>
      </c>
      <c r="J65" s="641"/>
      <c r="K65" s="641"/>
      <c r="L65" s="641"/>
      <c r="M65" s="641"/>
      <c r="N65" s="641"/>
      <c r="O65" s="640">
        <v>32</v>
      </c>
      <c r="P65" s="641"/>
      <c r="Q65" s="641"/>
      <c r="R65" s="641"/>
      <c r="S65" s="641"/>
      <c r="T65" s="641"/>
      <c r="U65" s="641"/>
      <c r="V65" s="641"/>
      <c r="W65" s="640">
        <v>100</v>
      </c>
      <c r="X65" s="641"/>
      <c r="Y65" s="641"/>
      <c r="Z65" s="641"/>
      <c r="AA65" s="641"/>
      <c r="AB65" s="641"/>
      <c r="AC65" s="641"/>
      <c r="AD65" s="641"/>
      <c r="AE65" s="641"/>
      <c r="AF65" s="641"/>
      <c r="AG65" s="641"/>
      <c r="AH65" s="4"/>
    </row>
    <row r="66" ht="17.25" customHeight="1" spans="1:35" x14ac:dyDescent="0.25">
      <c r="A66" s="85">
        <v>44627</v>
      </c>
      <c r="B66" s="67">
        <v>200</v>
      </c>
      <c r="C66" s="67">
        <v>68</v>
      </c>
      <c r="D66" s="67">
        <v>2</v>
      </c>
      <c r="E66" s="68"/>
      <c r="F66" s="68"/>
      <c r="G66" s="68"/>
      <c r="H66" s="67">
        <v>35</v>
      </c>
      <c r="I66" s="68"/>
      <c r="J66" s="68"/>
      <c r="K66" s="68"/>
      <c r="L66" s="68"/>
      <c r="M66" s="67">
        <v>6</v>
      </c>
      <c r="N66" s="68"/>
      <c r="O66" s="68"/>
      <c r="P66" s="68"/>
      <c r="Q66" s="67">
        <v>100</v>
      </c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4"/>
    </row>
    <row r="67" ht="17.25" customHeight="1" spans="1:35" x14ac:dyDescent="0.25">
      <c r="A67" s="85">
        <v>44688</v>
      </c>
      <c r="B67" s="68"/>
      <c r="C67" s="68"/>
      <c r="D67" s="68"/>
      <c r="E67" s="67">
        <v>140</v>
      </c>
      <c r="F67" s="67">
        <v>828</v>
      </c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7">
        <v>440</v>
      </c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4"/>
    </row>
    <row r="68" ht="17.25" customHeight="1" spans="1:35" x14ac:dyDescent="0.25">
      <c r="A68" s="85">
        <v>44688</v>
      </c>
      <c r="B68" s="67">
        <v>252</v>
      </c>
      <c r="C68" s="67">
        <v>210</v>
      </c>
      <c r="D68" s="67">
        <v>420</v>
      </c>
      <c r="E68" s="68"/>
      <c r="F68" s="68"/>
      <c r="G68" s="68"/>
      <c r="H68" s="68"/>
      <c r="I68" s="67">
        <v>140</v>
      </c>
      <c r="J68" s="68"/>
      <c r="K68" s="67">
        <v>196</v>
      </c>
      <c r="L68" s="68"/>
      <c r="M68" s="67">
        <v>66</v>
      </c>
      <c r="N68" s="68"/>
      <c r="O68" s="67">
        <v>70</v>
      </c>
      <c r="P68" s="67">
        <v>85</v>
      </c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4"/>
    </row>
    <row r="69" ht="17.25" customHeight="1" spans="1:35" x14ac:dyDescent="0.25">
      <c r="A69" s="85">
        <v>44719</v>
      </c>
      <c r="B69" s="67">
        <v>414</v>
      </c>
      <c r="C69" s="67">
        <v>170</v>
      </c>
      <c r="D69" s="67">
        <v>540</v>
      </c>
      <c r="E69" s="67">
        <v>184</v>
      </c>
      <c r="F69" s="67">
        <v>760</v>
      </c>
      <c r="G69" s="68"/>
      <c r="H69" s="68"/>
      <c r="I69" s="67">
        <v>256</v>
      </c>
      <c r="J69" s="68"/>
      <c r="K69" s="67">
        <v>80</v>
      </c>
      <c r="L69" s="67">
        <v>70</v>
      </c>
      <c r="M69" s="68"/>
      <c r="N69" s="68"/>
      <c r="O69" s="68"/>
      <c r="P69" s="68"/>
      <c r="Q69" s="67">
        <v>184</v>
      </c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/>
      <c r="AH69" s="4"/>
    </row>
    <row r="70" ht="17.25" customHeight="1" spans="1:35" x14ac:dyDescent="0.25">
      <c r="A70" s="85">
        <v>44719</v>
      </c>
      <c r="B70" s="68"/>
      <c r="C70" s="68"/>
      <c r="D70" s="68"/>
      <c r="E70" s="68"/>
      <c r="F70" s="67">
        <v>1000</v>
      </c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4"/>
    </row>
    <row r="71" ht="17.25" customHeight="1" spans="1:35" x14ac:dyDescent="0.25">
      <c r="A71" s="85">
        <v>44719</v>
      </c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7">
        <v>36</v>
      </c>
      <c r="AB71" s="67">
        <v>6</v>
      </c>
      <c r="AC71" s="67">
        <v>184</v>
      </c>
      <c r="AD71" s="68"/>
      <c r="AE71" s="68"/>
      <c r="AF71" s="68"/>
      <c r="AG71" s="68"/>
      <c r="AH71" s="4"/>
    </row>
    <row r="72" ht="17.25" customHeight="1" spans="1:35" x14ac:dyDescent="0.25">
      <c r="A72" s="85">
        <v>44749</v>
      </c>
      <c r="B72" s="68"/>
      <c r="C72" s="67">
        <v>106</v>
      </c>
      <c r="D72" s="67">
        <v>4</v>
      </c>
      <c r="E72" s="68"/>
      <c r="F72" s="68"/>
      <c r="G72" s="68"/>
      <c r="H72" s="68"/>
      <c r="I72" s="68"/>
      <c r="J72" s="68"/>
      <c r="K72" s="67">
        <v>16</v>
      </c>
      <c r="L72" s="67">
        <v>14</v>
      </c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4"/>
    </row>
    <row r="73" ht="17.25" customHeight="1" spans="1:35" x14ac:dyDescent="0.25">
      <c r="A73" s="85">
        <v>44780</v>
      </c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7">
        <v>30</v>
      </c>
      <c r="X73" s="68"/>
      <c r="Y73" s="67">
        <v>150</v>
      </c>
      <c r="Z73" s="67">
        <v>150</v>
      </c>
      <c r="AA73" s="68"/>
      <c r="AB73" s="68"/>
      <c r="AC73" s="68"/>
      <c r="AD73" s="68"/>
      <c r="AE73" s="68"/>
      <c r="AF73" s="68"/>
      <c r="AG73" s="68"/>
      <c r="AH73" s="4"/>
    </row>
    <row r="74" ht="17.25" customHeight="1" spans="1:35" x14ac:dyDescent="0.25">
      <c r="A74" s="85">
        <v>44811</v>
      </c>
      <c r="B74" s="67">
        <v>60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7">
        <v>70</v>
      </c>
      <c r="X74" s="68"/>
      <c r="Y74" s="68"/>
      <c r="Z74" s="68"/>
      <c r="AA74" s="68"/>
      <c r="AB74" s="68"/>
      <c r="AC74" s="68"/>
      <c r="AD74" s="67">
        <v>60</v>
      </c>
      <c r="AE74" s="68"/>
      <c r="AF74" s="68"/>
      <c r="AG74" s="68"/>
      <c r="AH74" s="4"/>
    </row>
    <row r="75" ht="17.25" customHeight="1" spans="1:35" x14ac:dyDescent="0.25">
      <c r="A75" s="85">
        <v>44872</v>
      </c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7">
        <v>60</v>
      </c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4"/>
    </row>
    <row r="76" ht="17.25" customHeight="1" spans="1:35" x14ac:dyDescent="0.25">
      <c r="A76" s="85">
        <v>44902</v>
      </c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7">
        <v>100</v>
      </c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4"/>
    </row>
    <row r="77" ht="17.25" customHeight="1" spans="1:35" x14ac:dyDescent="0.25">
      <c r="A77" s="85" t="s">
        <v>1964</v>
      </c>
      <c r="B77" s="68"/>
      <c r="C77" s="68"/>
      <c r="D77" s="68"/>
      <c r="E77" s="67">
        <v>300</v>
      </c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7">
        <v>200</v>
      </c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4"/>
    </row>
    <row r="78" ht="17.25" customHeight="1" spans="1:35" x14ac:dyDescent="0.25">
      <c r="A78" s="85" t="s">
        <v>135</v>
      </c>
      <c r="B78" s="67">
        <v>200</v>
      </c>
      <c r="C78" s="67">
        <v>70</v>
      </c>
      <c r="D78" s="94"/>
      <c r="E78" s="94"/>
      <c r="F78" s="67">
        <v>200</v>
      </c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94"/>
      <c r="R78" s="94"/>
      <c r="S78" s="94"/>
      <c r="T78" s="94"/>
      <c r="U78" s="67">
        <v>100</v>
      </c>
      <c r="V78" s="68"/>
      <c r="W78" s="94"/>
      <c r="X78" s="94"/>
      <c r="Y78" s="94"/>
      <c r="Z78" s="94"/>
      <c r="AA78" s="94"/>
      <c r="AB78" s="94"/>
      <c r="AC78" s="94"/>
      <c r="AD78" s="94"/>
      <c r="AE78" s="94"/>
      <c r="AF78" s="94"/>
      <c r="AG78" s="94"/>
      <c r="AH78" s="4"/>
    </row>
    <row r="79" ht="17.25" customHeight="1" spans="1:35" x14ac:dyDescent="0.25">
      <c r="A79" s="85" t="s">
        <v>135</v>
      </c>
      <c r="B79" s="67">
        <v>100</v>
      </c>
      <c r="C79" s="80">
        <v>50</v>
      </c>
      <c r="D79" s="94"/>
      <c r="E79" s="94"/>
      <c r="F79" s="94"/>
      <c r="G79" s="67">
        <v>100</v>
      </c>
      <c r="H79" s="94"/>
      <c r="I79" s="94"/>
      <c r="J79" s="94"/>
      <c r="K79" s="94"/>
      <c r="L79" s="94"/>
      <c r="M79" s="94"/>
      <c r="N79" s="94"/>
      <c r="O79" s="94"/>
      <c r="P79" s="94"/>
      <c r="Q79" s="94"/>
      <c r="R79" s="94"/>
      <c r="S79" s="94"/>
      <c r="T79" s="94"/>
      <c r="U79" s="94"/>
      <c r="V79" s="94"/>
      <c r="W79" s="94"/>
      <c r="X79" s="94"/>
      <c r="Y79" s="94"/>
      <c r="Z79" s="94"/>
      <c r="AA79" s="94"/>
      <c r="AB79" s="94"/>
      <c r="AC79" s="94"/>
      <c r="AD79" s="94"/>
      <c r="AE79" s="94"/>
      <c r="AF79" s="94"/>
      <c r="AG79" s="94"/>
      <c r="AH79" s="4"/>
    </row>
    <row r="80" ht="17.25" customHeight="1" spans="1:35" x14ac:dyDescent="0.25">
      <c r="A80" s="639" t="s">
        <v>741</v>
      </c>
      <c r="B80" s="640">
        <v>250</v>
      </c>
      <c r="C80" s="640">
        <v>80</v>
      </c>
      <c r="D80" s="641"/>
      <c r="E80" s="640">
        <v>100</v>
      </c>
      <c r="F80" s="640">
        <v>200</v>
      </c>
      <c r="G80" s="641"/>
      <c r="H80" s="641"/>
      <c r="I80" s="641"/>
      <c r="J80" s="641"/>
      <c r="K80" s="641"/>
      <c r="L80" s="641"/>
      <c r="M80" s="641"/>
      <c r="N80" s="641"/>
      <c r="O80" s="641"/>
      <c r="P80" s="641"/>
      <c r="Q80" s="640">
        <v>200</v>
      </c>
      <c r="R80" s="641"/>
      <c r="S80" s="641"/>
      <c r="T80" s="641"/>
      <c r="U80" s="641"/>
      <c r="V80" s="641"/>
      <c r="W80" s="640">
        <v>120</v>
      </c>
      <c r="X80" s="641"/>
      <c r="Y80" s="641"/>
      <c r="Z80" s="641"/>
      <c r="AA80" s="641"/>
      <c r="AB80" s="641"/>
      <c r="AC80" s="641"/>
      <c r="AD80" s="641"/>
      <c r="AE80" s="641"/>
      <c r="AF80" s="641"/>
      <c r="AG80" s="641"/>
      <c r="AH80" s="4"/>
    </row>
    <row r="81" ht="17.25" customHeight="1" spans="1:35" x14ac:dyDescent="0.25">
      <c r="A81" s="85" t="s">
        <v>1532</v>
      </c>
      <c r="B81" s="67">
        <v>120</v>
      </c>
      <c r="C81" s="67">
        <v>85</v>
      </c>
      <c r="D81" s="94"/>
      <c r="E81" s="80">
        <v>64</v>
      </c>
      <c r="F81" s="94"/>
      <c r="G81" s="94"/>
      <c r="H81" s="67">
        <v>25</v>
      </c>
      <c r="I81" s="94"/>
      <c r="J81" s="94"/>
      <c r="K81" s="94"/>
      <c r="L81" s="94"/>
      <c r="M81" s="67">
        <v>10</v>
      </c>
      <c r="N81" s="94"/>
      <c r="O81" s="94"/>
      <c r="P81" s="94"/>
      <c r="Q81" s="94"/>
      <c r="R81" s="94"/>
      <c r="S81" s="94"/>
      <c r="T81" s="94"/>
      <c r="U81" s="94"/>
      <c r="V81" s="94"/>
      <c r="W81" s="94"/>
      <c r="X81" s="94"/>
      <c r="Y81" s="94"/>
      <c r="Z81" s="94"/>
      <c r="AA81" s="94"/>
      <c r="AB81" s="94"/>
      <c r="AC81" s="94"/>
      <c r="AD81" s="94"/>
      <c r="AE81" s="94"/>
      <c r="AF81" s="94"/>
      <c r="AG81" s="94"/>
      <c r="AH81" s="4"/>
    </row>
    <row r="82" ht="17.25" customHeight="1" spans="1:35" x14ac:dyDescent="0.25">
      <c r="A82" s="85" t="s">
        <v>1965</v>
      </c>
      <c r="B82" s="67">
        <v>60</v>
      </c>
      <c r="C82" s="67">
        <v>102</v>
      </c>
      <c r="D82" s="94"/>
      <c r="E82" s="94"/>
      <c r="F82" s="94"/>
      <c r="G82" s="94"/>
      <c r="H82" s="94"/>
      <c r="I82" s="67">
        <v>20</v>
      </c>
      <c r="J82" s="94"/>
      <c r="K82" s="94"/>
      <c r="L82" s="94"/>
      <c r="M82" s="94"/>
      <c r="N82" s="94"/>
      <c r="O82" s="94"/>
      <c r="P82" s="94"/>
      <c r="Q82" s="94"/>
      <c r="R82" s="94"/>
      <c r="S82" s="94"/>
      <c r="T82" s="94"/>
      <c r="U82" s="94"/>
      <c r="V82" s="94"/>
      <c r="W82" s="67">
        <v>100</v>
      </c>
      <c r="X82" s="94"/>
      <c r="Y82" s="94"/>
      <c r="Z82" s="67">
        <v>30</v>
      </c>
      <c r="AA82" s="94"/>
      <c r="AB82" s="94"/>
      <c r="AC82" s="94"/>
      <c r="AD82" s="94"/>
      <c r="AE82" s="94"/>
      <c r="AF82" s="94"/>
      <c r="AG82" s="94"/>
      <c r="AH82" s="4"/>
    </row>
    <row r="83" ht="17.25" customHeight="1" spans="1:35" x14ac:dyDescent="0.25">
      <c r="A83" s="85" t="s">
        <v>1965</v>
      </c>
      <c r="B83" s="94"/>
      <c r="C83" s="94"/>
      <c r="D83" s="94"/>
      <c r="E83" s="94"/>
      <c r="F83" s="94"/>
      <c r="G83" s="94"/>
      <c r="H83" s="94"/>
      <c r="I83" s="94"/>
      <c r="J83" s="94"/>
      <c r="K83" s="94"/>
      <c r="L83" s="94"/>
      <c r="M83" s="67">
        <v>60</v>
      </c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67">
        <v>50</v>
      </c>
      <c r="Z83" s="67">
        <v>20</v>
      </c>
      <c r="AA83" s="94"/>
      <c r="AB83" s="94"/>
      <c r="AC83" s="94"/>
      <c r="AD83" s="94"/>
      <c r="AE83" s="94"/>
      <c r="AF83" s="94"/>
      <c r="AG83" s="94"/>
      <c r="AH83" s="4"/>
    </row>
    <row r="84" ht="17.25" customHeight="1" spans="1:35" x14ac:dyDescent="0.25">
      <c r="A84" s="85" t="s">
        <v>1965</v>
      </c>
      <c r="B84" s="94"/>
      <c r="C84" s="94"/>
      <c r="D84" s="94"/>
      <c r="E84" s="94"/>
      <c r="F84" s="94"/>
      <c r="G84" s="67">
        <v>200</v>
      </c>
      <c r="H84" s="67">
        <v>103</v>
      </c>
      <c r="I84" s="94"/>
      <c r="J84" s="94"/>
      <c r="K84" s="94"/>
      <c r="L84" s="94"/>
      <c r="M84" s="67">
        <v>30</v>
      </c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  <c r="AG84" s="94"/>
      <c r="AH84" s="4"/>
    </row>
    <row r="85" ht="17.25" customHeight="1" spans="1:35" x14ac:dyDescent="0.25">
      <c r="A85" s="85" t="s">
        <v>1965</v>
      </c>
      <c r="B85" s="94"/>
      <c r="C85" s="94"/>
      <c r="D85" s="94"/>
      <c r="E85" s="94"/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67">
        <v>100</v>
      </c>
      <c r="X85" s="94"/>
      <c r="Y85" s="94"/>
      <c r="Z85" s="94"/>
      <c r="AA85" s="94"/>
      <c r="AB85" s="94"/>
      <c r="AC85" s="94"/>
      <c r="AD85" s="94"/>
      <c r="AE85" s="94"/>
      <c r="AF85" s="94"/>
      <c r="AG85" s="94"/>
      <c r="AH85" s="4"/>
    </row>
    <row r="86" ht="17.25" customHeight="1" spans="1:35" x14ac:dyDescent="0.25">
      <c r="A86" s="85" t="s">
        <v>1966</v>
      </c>
      <c r="B86" s="67">
        <v>620</v>
      </c>
      <c r="C86" s="67">
        <v>310</v>
      </c>
      <c r="D86" s="67">
        <v>400</v>
      </c>
      <c r="E86" s="94"/>
      <c r="F86" s="67">
        <v>1100</v>
      </c>
      <c r="G86" s="67">
        <v>200</v>
      </c>
      <c r="H86" s="94"/>
      <c r="I86" s="67">
        <v>27</v>
      </c>
      <c r="J86" s="67">
        <v>240</v>
      </c>
      <c r="K86" s="94"/>
      <c r="L86" s="94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67">
        <v>50</v>
      </c>
      <c r="Z86" s="67">
        <v>30</v>
      </c>
      <c r="AA86" s="94"/>
      <c r="AB86" s="94"/>
      <c r="AC86" s="94"/>
      <c r="AD86" s="94"/>
      <c r="AE86" s="94"/>
      <c r="AF86" s="94"/>
      <c r="AG86" s="94"/>
      <c r="AH86" s="4"/>
    </row>
    <row r="87" ht="17.25" customHeight="1" spans="1:35" x14ac:dyDescent="0.25">
      <c r="A87" s="85" t="s">
        <v>1966</v>
      </c>
      <c r="B87" s="67">
        <v>86</v>
      </c>
      <c r="C87" s="67">
        <v>69</v>
      </c>
      <c r="D87" s="94"/>
      <c r="E87" s="67">
        <v>80</v>
      </c>
      <c r="F87" s="94"/>
      <c r="G87" s="67">
        <v>200</v>
      </c>
      <c r="H87" s="67">
        <v>90</v>
      </c>
      <c r="I87" s="67">
        <v>64</v>
      </c>
      <c r="J87" s="94"/>
      <c r="K87" s="94"/>
      <c r="L87" s="67">
        <v>48</v>
      </c>
      <c r="M87" s="67">
        <v>28</v>
      </c>
      <c r="N87" s="94"/>
      <c r="O87" s="94"/>
      <c r="P87" s="94"/>
      <c r="Q87" s="94"/>
      <c r="R87" s="94"/>
      <c r="S87" s="94"/>
      <c r="T87" s="94"/>
      <c r="U87" s="94"/>
      <c r="V87" s="94"/>
      <c r="W87" s="67">
        <v>50</v>
      </c>
      <c r="X87" s="94"/>
      <c r="Y87" s="68"/>
      <c r="Z87" s="68"/>
      <c r="AA87" s="94"/>
      <c r="AB87" s="94"/>
      <c r="AC87" s="94"/>
      <c r="AD87" s="94"/>
      <c r="AE87" s="94"/>
      <c r="AF87" s="94"/>
      <c r="AG87" s="94"/>
      <c r="AH87" s="4"/>
    </row>
    <row r="88" ht="17.25" customHeight="1" spans="1:35" x14ac:dyDescent="0.25">
      <c r="A88" s="17" t="s">
        <v>1967</v>
      </c>
      <c r="B88" s="67">
        <v>84</v>
      </c>
      <c r="C88" s="67">
        <v>84</v>
      </c>
      <c r="D88" s="67">
        <v>180</v>
      </c>
      <c r="E88" s="67">
        <v>48</v>
      </c>
      <c r="F88" s="67">
        <v>150</v>
      </c>
      <c r="G88" s="94"/>
      <c r="H88" s="67">
        <v>15</v>
      </c>
      <c r="I88" s="67">
        <v>20</v>
      </c>
      <c r="J88" s="67">
        <v>20</v>
      </c>
      <c r="K88" s="94"/>
      <c r="L88" s="67">
        <v>24</v>
      </c>
      <c r="M88" s="67">
        <v>5</v>
      </c>
      <c r="N88" s="94"/>
      <c r="O88" s="67">
        <v>12</v>
      </c>
      <c r="P88" s="67">
        <v>12</v>
      </c>
      <c r="Q88" s="94"/>
      <c r="R88" s="94"/>
      <c r="S88" s="94"/>
      <c r="T88" s="94"/>
      <c r="U88" s="94"/>
      <c r="V88" s="94"/>
      <c r="W88" s="94"/>
      <c r="X88" s="94"/>
      <c r="Y88" s="94"/>
      <c r="Z88" s="94"/>
      <c r="AA88" s="94"/>
      <c r="AB88" s="94"/>
      <c r="AC88" s="94"/>
      <c r="AD88" s="94"/>
      <c r="AE88" s="94"/>
      <c r="AF88" s="94"/>
      <c r="AG88" s="94"/>
      <c r="AH88" s="4"/>
    </row>
    <row r="89" ht="17.25" customHeight="1" spans="1:35" x14ac:dyDescent="0.25">
      <c r="A89" s="85" t="s">
        <v>204</v>
      </c>
      <c r="B89" s="67">
        <v>56</v>
      </c>
      <c r="C89" s="67">
        <v>56</v>
      </c>
      <c r="D89" s="67">
        <v>112</v>
      </c>
      <c r="E89" s="67">
        <v>16</v>
      </c>
      <c r="F89" s="94"/>
      <c r="G89" s="94"/>
      <c r="H89" s="67">
        <v>27</v>
      </c>
      <c r="I89" s="94"/>
      <c r="J89" s="67">
        <v>22</v>
      </c>
      <c r="K89" s="94"/>
      <c r="L89" s="94"/>
      <c r="M89" s="67">
        <v>10</v>
      </c>
      <c r="N89" s="94"/>
      <c r="O89" s="94"/>
      <c r="P89" s="94"/>
      <c r="Q89" s="67">
        <v>16</v>
      </c>
      <c r="R89" s="94"/>
      <c r="S89" s="94"/>
      <c r="T89" s="94"/>
      <c r="U89" s="94"/>
      <c r="V89" s="94"/>
      <c r="W89" s="94"/>
      <c r="X89" s="94"/>
      <c r="Y89" s="94"/>
      <c r="Z89" s="94"/>
      <c r="AA89" s="94"/>
      <c r="AB89" s="94"/>
      <c r="AC89" s="94"/>
      <c r="AD89" s="94"/>
      <c r="AE89" s="94"/>
      <c r="AF89" s="94"/>
      <c r="AG89" s="94"/>
      <c r="AH89" s="4"/>
    </row>
    <row r="90" ht="17.25" customHeight="1" spans="1:35" x14ac:dyDescent="0.25">
      <c r="A90" s="85" t="s">
        <v>133</v>
      </c>
      <c r="B90" s="67">
        <v>392</v>
      </c>
      <c r="C90" s="67">
        <v>392</v>
      </c>
      <c r="D90" s="67">
        <v>640</v>
      </c>
      <c r="E90" s="67">
        <v>112</v>
      </c>
      <c r="F90" s="67">
        <v>320</v>
      </c>
      <c r="G90" s="94"/>
      <c r="H90" s="94"/>
      <c r="I90" s="67">
        <v>64</v>
      </c>
      <c r="J90" s="94"/>
      <c r="K90" s="94"/>
      <c r="L90" s="94"/>
      <c r="M90" s="67">
        <v>27</v>
      </c>
      <c r="N90" s="94"/>
      <c r="O90" s="94"/>
      <c r="P90" s="94"/>
      <c r="Q90" s="67">
        <v>112</v>
      </c>
      <c r="R90" s="94"/>
      <c r="S90" s="94"/>
      <c r="T90" s="94"/>
      <c r="U90" s="94"/>
      <c r="V90" s="94"/>
      <c r="W90" s="94"/>
      <c r="X90" s="94"/>
      <c r="Y90" s="94"/>
      <c r="Z90" s="94"/>
      <c r="AA90" s="94"/>
      <c r="AB90" s="94"/>
      <c r="AC90" s="94"/>
      <c r="AD90" s="94"/>
      <c r="AE90" s="94"/>
      <c r="AF90" s="94"/>
      <c r="AG90" s="94"/>
      <c r="AH90" s="4"/>
    </row>
    <row r="91" ht="17.25" customHeight="1" spans="1:35" x14ac:dyDescent="0.25">
      <c r="A91" s="17" t="s">
        <v>1968</v>
      </c>
      <c r="B91" s="32">
        <v>100</v>
      </c>
      <c r="C91" s="32">
        <v>100</v>
      </c>
      <c r="D91" s="32">
        <v>200</v>
      </c>
      <c r="E91" s="36"/>
      <c r="F91" s="32">
        <v>50</v>
      </c>
      <c r="G91" s="36"/>
      <c r="H91" s="32">
        <v>150</v>
      </c>
      <c r="I91" s="36"/>
      <c r="J91" s="32">
        <v>30</v>
      </c>
      <c r="K91" s="32">
        <v>50</v>
      </c>
      <c r="L91" s="36"/>
      <c r="M91" s="18"/>
      <c r="N91" s="36"/>
      <c r="O91" s="36"/>
      <c r="P91" s="36"/>
      <c r="Q91" s="18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4"/>
    </row>
    <row r="92" ht="17.25" customHeight="1" spans="1:35" x14ac:dyDescent="0.25">
      <c r="A92" s="148" t="s">
        <v>1969</v>
      </c>
      <c r="B92" s="10"/>
      <c r="C92" s="10"/>
      <c r="D92" s="10"/>
      <c r="E92" s="35"/>
      <c r="F92" s="9">
        <v>-152</v>
      </c>
      <c r="G92" s="35"/>
      <c r="H92" s="10"/>
      <c r="I92" s="35"/>
      <c r="J92" s="10"/>
      <c r="K92" s="10"/>
      <c r="L92" s="35"/>
      <c r="M92" s="10"/>
      <c r="N92" s="35"/>
      <c r="O92" s="35"/>
      <c r="P92" s="35"/>
      <c r="Q92" s="10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4"/>
    </row>
    <row r="93" ht="17.25" customHeight="1" spans="1:35" x14ac:dyDescent="0.25">
      <c r="A93" s="108" t="s">
        <v>1705</v>
      </c>
      <c r="B93" s="109">
        <f>SUM(C68:C96)</f>
      </c>
      <c r="C93" s="109">
        <f>SUM(D68:D96)</f>
      </c>
      <c r="D93" s="109">
        <f>SUM(E68:E96)</f>
      </c>
      <c r="E93" s="109">
        <f>SUM(F68:F96)</f>
      </c>
      <c r="F93" s="109">
        <f>SUM(G68:G97)</f>
      </c>
      <c r="G93" s="109">
        <f>SUM(H68:H96)</f>
      </c>
      <c r="H93" s="109">
        <f>SUM(I68:I96)</f>
      </c>
      <c r="I93" s="109">
        <f>SUM(J68:J96)</f>
      </c>
      <c r="J93" s="109">
        <f>SUM(K68:K96)</f>
      </c>
      <c r="K93" s="109">
        <f>SUM(L68:L96)</f>
      </c>
      <c r="L93" s="109">
        <f>SUM(M68:M96)</f>
      </c>
      <c r="M93" s="109">
        <f>SUM(N68:N96)</f>
      </c>
      <c r="N93" s="109">
        <f>SUM(O68:O96)</f>
      </c>
      <c r="O93" s="109">
        <f>SUM(P68:P96)</f>
      </c>
      <c r="P93" s="109">
        <f>SUM(Q68:Q96)</f>
      </c>
      <c r="Q93" s="109">
        <f>SUM(R68:R96)</f>
      </c>
      <c r="R93" s="109">
        <f>SUM(S68:S96)</f>
      </c>
      <c r="S93" s="109">
        <f>SUM(T68:T96)</f>
      </c>
      <c r="T93" s="109">
        <f>SUM(U68:U96)</f>
      </c>
      <c r="U93" s="109">
        <f>SUM(V68:V96)</f>
      </c>
      <c r="V93" s="237"/>
      <c r="W93" s="109">
        <f>SUM(X68:X96)</f>
      </c>
      <c r="X93" s="109">
        <f>SUM(Y68:Y96)</f>
      </c>
      <c r="Y93" s="109">
        <f>SUM(Z68:Z96)</f>
      </c>
      <c r="Z93" s="109">
        <f>SUM(AA68:AA96)</f>
      </c>
      <c r="AA93" s="109">
        <f>SUM(AB68:AB96)</f>
      </c>
      <c r="AB93" s="109">
        <f>SUM(AC68:AC96)</f>
      </c>
      <c r="AC93" s="109">
        <f>SUM(AD68:AD96)</f>
      </c>
      <c r="AD93" s="109">
        <f>SUM(AE68:AE96)</f>
      </c>
      <c r="AE93" s="237"/>
      <c r="AF93" s="237"/>
      <c r="AG93" s="109">
        <f>SUM(AH68:AH96)</f>
      </c>
      <c r="AH93" s="4"/>
    </row>
    <row r="94" ht="17.25" customHeight="1" spans="1:35" x14ac:dyDescent="0.25">
      <c r="A94" s="85">
        <v>44569</v>
      </c>
      <c r="B94" s="67">
        <v>200</v>
      </c>
      <c r="C94" s="94"/>
      <c r="D94" s="67">
        <v>500</v>
      </c>
      <c r="E94" s="67">
        <v>200</v>
      </c>
      <c r="F94" s="67">
        <v>600</v>
      </c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67">
        <v>200</v>
      </c>
      <c r="R94" s="94"/>
      <c r="S94" s="67">
        <v>200</v>
      </c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  <c r="AG94" s="94"/>
      <c r="AH94" s="4"/>
    </row>
    <row r="95" ht="17.25" customHeight="1" spans="1:35" x14ac:dyDescent="0.25">
      <c r="A95" s="85">
        <v>44689</v>
      </c>
      <c r="B95" s="67">
        <v>200</v>
      </c>
      <c r="C95" s="67">
        <v>220</v>
      </c>
      <c r="D95" s="67">
        <v>300</v>
      </c>
      <c r="E95" s="67">
        <v>180</v>
      </c>
      <c r="F95" s="67">
        <v>900</v>
      </c>
      <c r="G95" s="94"/>
      <c r="H95" s="94"/>
      <c r="I95" s="67">
        <v>60</v>
      </c>
      <c r="J95" s="94"/>
      <c r="K95" s="67">
        <v>100</v>
      </c>
      <c r="L95" s="94"/>
      <c r="M95" s="94"/>
      <c r="N95" s="94"/>
      <c r="O95" s="94"/>
      <c r="P95" s="94"/>
      <c r="Q95" s="67">
        <v>180</v>
      </c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  <c r="AG95" s="94"/>
      <c r="AH95" s="4"/>
    </row>
    <row r="96" ht="17.25" customHeight="1" spans="1:35" x14ac:dyDescent="0.25">
      <c r="A96" s="85">
        <v>44689</v>
      </c>
      <c r="B96" s="94"/>
      <c r="C96" s="67">
        <v>50</v>
      </c>
      <c r="D96" s="94"/>
      <c r="E96" s="94"/>
      <c r="F96" s="94"/>
      <c r="G96" s="94"/>
      <c r="H96" s="94"/>
      <c r="I96" s="94"/>
      <c r="J96" s="94"/>
      <c r="K96" s="67">
        <v>100</v>
      </c>
      <c r="L96" s="94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  <c r="AG96" s="94"/>
      <c r="AH96" s="4"/>
    </row>
    <row r="97" ht="17.25" customHeight="1" spans="1:35" x14ac:dyDescent="0.25">
      <c r="A97" s="85">
        <v>44689</v>
      </c>
      <c r="B97" s="94"/>
      <c r="C97" s="94"/>
      <c r="D97" s="94"/>
      <c r="E97" s="94"/>
      <c r="F97" s="94"/>
      <c r="G97" s="94"/>
      <c r="H97" s="94"/>
      <c r="I97" s="94"/>
      <c r="J97" s="94"/>
      <c r="K97" s="94"/>
      <c r="L97" s="94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67">
        <v>-43</v>
      </c>
      <c r="X97" s="94"/>
      <c r="Y97" s="94"/>
      <c r="Z97" s="94"/>
      <c r="AA97" s="94"/>
      <c r="AB97" s="94"/>
      <c r="AC97" s="94"/>
      <c r="AD97" s="94"/>
      <c r="AE97" s="94"/>
      <c r="AF97" s="94"/>
      <c r="AG97" s="94"/>
      <c r="AH97" s="4"/>
    </row>
    <row r="98" ht="17.25" customHeight="1" spans="1:35" x14ac:dyDescent="0.25">
      <c r="A98" s="17">
        <v>44873</v>
      </c>
      <c r="B98" s="67">
        <v>200</v>
      </c>
      <c r="C98" s="67">
        <v>200</v>
      </c>
      <c r="D98" s="67">
        <v>400</v>
      </c>
      <c r="E98" s="67">
        <v>50</v>
      </c>
      <c r="F98" s="67">
        <v>200</v>
      </c>
      <c r="G98" s="94"/>
      <c r="H98" s="94"/>
      <c r="I98" s="67">
        <v>37</v>
      </c>
      <c r="J98" s="67">
        <v>50</v>
      </c>
      <c r="K98" s="67">
        <v>40</v>
      </c>
      <c r="L98" s="94"/>
      <c r="M98" s="94"/>
      <c r="N98" s="94"/>
      <c r="O98" s="94"/>
      <c r="P98" s="94"/>
      <c r="Q98" s="94"/>
      <c r="R98" s="67">
        <v>100</v>
      </c>
      <c r="S98" s="94"/>
      <c r="T98" s="94"/>
      <c r="U98" s="94"/>
      <c r="V98" s="94"/>
      <c r="W98" s="67">
        <v>150</v>
      </c>
      <c r="X98" s="94"/>
      <c r="Y98" s="94"/>
      <c r="Z98" s="94"/>
      <c r="AA98" s="94"/>
      <c r="AB98" s="94"/>
      <c r="AC98" s="94"/>
      <c r="AD98" s="94"/>
      <c r="AE98" s="94"/>
      <c r="AF98" s="94"/>
      <c r="AG98" s="94"/>
      <c r="AH98" s="4"/>
    </row>
    <row r="99" ht="17.25" customHeight="1" spans="1:35" x14ac:dyDescent="0.25">
      <c r="A99" s="85">
        <v>44903</v>
      </c>
      <c r="B99" s="94"/>
      <c r="C99" s="94"/>
      <c r="D99" s="67">
        <v>400</v>
      </c>
      <c r="E99" s="94"/>
      <c r="F99" s="67">
        <v>400</v>
      </c>
      <c r="G99" s="94"/>
      <c r="H99" s="67">
        <v>50</v>
      </c>
      <c r="I99" s="94"/>
      <c r="J99" s="94"/>
      <c r="K99" s="94"/>
      <c r="L99" s="94"/>
      <c r="M99" s="67">
        <v>25</v>
      </c>
      <c r="N99" s="94"/>
      <c r="O99" s="67">
        <v>40</v>
      </c>
      <c r="P99" s="67">
        <v>100</v>
      </c>
      <c r="Q99" s="94"/>
      <c r="R99" s="94"/>
      <c r="S99" s="94"/>
      <c r="T99" s="94"/>
      <c r="U99" s="94"/>
      <c r="V99" s="94"/>
      <c r="W99" s="68"/>
      <c r="X99" s="94"/>
      <c r="Y99" s="94"/>
      <c r="Z99" s="67">
        <v>25</v>
      </c>
      <c r="AA99" s="94"/>
      <c r="AB99" s="94"/>
      <c r="AC99" s="94"/>
      <c r="AD99" s="94"/>
      <c r="AE99" s="67">
        <v>100</v>
      </c>
      <c r="AF99" s="68"/>
      <c r="AG99" s="94"/>
      <c r="AH99" s="4"/>
    </row>
    <row r="100" ht="17.25" customHeight="1" spans="1:35" x14ac:dyDescent="0.25">
      <c r="A100" s="85">
        <v>44903</v>
      </c>
      <c r="B100" s="67">
        <v>100</v>
      </c>
      <c r="C100" s="67">
        <v>84</v>
      </c>
      <c r="D100" s="94"/>
      <c r="E100" s="94"/>
      <c r="F100" s="94"/>
      <c r="G100" s="94"/>
      <c r="H100" s="67">
        <v>30</v>
      </c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94"/>
      <c r="V100" s="94"/>
      <c r="W100" s="68"/>
      <c r="X100" s="94"/>
      <c r="Y100" s="94"/>
      <c r="Z100" s="94"/>
      <c r="AA100" s="94"/>
      <c r="AB100" s="94"/>
      <c r="AC100" s="94"/>
      <c r="AD100" s="94"/>
      <c r="AE100" s="94"/>
      <c r="AF100" s="94"/>
      <c r="AG100" s="94"/>
      <c r="AH100" s="4"/>
    </row>
    <row r="101" ht="17.25" customHeight="1" spans="1:35" x14ac:dyDescent="0.25">
      <c r="A101" s="85" t="s">
        <v>192</v>
      </c>
      <c r="B101" s="67">
        <v>180</v>
      </c>
      <c r="C101" s="67">
        <v>196</v>
      </c>
      <c r="D101" s="94"/>
      <c r="E101" s="94"/>
      <c r="F101" s="94"/>
      <c r="G101" s="94"/>
      <c r="H101" s="67">
        <v>20</v>
      </c>
      <c r="I101" s="94"/>
      <c r="J101" s="94"/>
      <c r="K101" s="94"/>
      <c r="L101" s="94"/>
      <c r="M101" s="67">
        <v>15</v>
      </c>
      <c r="N101" s="94"/>
      <c r="O101" s="94"/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94"/>
      <c r="AC101" s="94"/>
      <c r="AD101" s="94"/>
      <c r="AE101" s="94"/>
      <c r="AF101" s="94"/>
      <c r="AG101" s="94"/>
      <c r="AH101" s="4"/>
    </row>
    <row r="102" ht="17.25" customHeight="1" spans="1:35" x14ac:dyDescent="0.25">
      <c r="A102" s="85" t="s">
        <v>1970</v>
      </c>
      <c r="B102" s="68"/>
      <c r="C102" s="94"/>
      <c r="D102" s="94"/>
      <c r="E102" s="94"/>
      <c r="F102" s="67">
        <v>300</v>
      </c>
      <c r="G102" s="94"/>
      <c r="H102" s="67">
        <v>100</v>
      </c>
      <c r="I102" s="94"/>
      <c r="J102" s="67">
        <v>50</v>
      </c>
      <c r="K102" s="67">
        <v>50</v>
      </c>
      <c r="L102" s="94"/>
      <c r="M102" s="67">
        <v>15</v>
      </c>
      <c r="N102" s="94"/>
      <c r="O102" s="94"/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94"/>
      <c r="AC102" s="94"/>
      <c r="AD102" s="94"/>
      <c r="AE102" s="94"/>
      <c r="AF102" s="94"/>
      <c r="AG102" s="94"/>
      <c r="AH102" s="4"/>
    </row>
    <row r="103" ht="17.25" customHeight="1" spans="1:35" x14ac:dyDescent="0.25">
      <c r="A103" s="85" t="s">
        <v>1970</v>
      </c>
      <c r="B103" s="67">
        <v>45</v>
      </c>
      <c r="C103" s="67">
        <v>72</v>
      </c>
      <c r="D103" s="67">
        <v>95</v>
      </c>
      <c r="E103" s="94"/>
      <c r="F103" s="94"/>
      <c r="G103" s="94"/>
      <c r="H103" s="67">
        <v>20</v>
      </c>
      <c r="I103" s="94"/>
      <c r="J103" s="94"/>
      <c r="K103" s="94"/>
      <c r="L103" s="94"/>
      <c r="M103" s="67">
        <v>10</v>
      </c>
      <c r="N103" s="94"/>
      <c r="O103" s="94"/>
      <c r="P103" s="94"/>
      <c r="Q103" s="94"/>
      <c r="R103" s="94"/>
      <c r="S103" s="94"/>
      <c r="T103" s="94"/>
      <c r="U103" s="94"/>
      <c r="V103" s="94"/>
      <c r="W103" s="94"/>
      <c r="X103" s="94"/>
      <c r="Y103" s="94"/>
      <c r="Z103" s="94"/>
      <c r="AA103" s="94"/>
      <c r="AB103" s="94"/>
      <c r="AC103" s="94"/>
      <c r="AD103" s="94"/>
      <c r="AE103" s="94"/>
      <c r="AF103" s="94"/>
      <c r="AG103" s="94"/>
      <c r="AH103" s="4"/>
    </row>
    <row r="104" ht="17.25" customHeight="1" spans="1:35" x14ac:dyDescent="0.25">
      <c r="A104" s="85" t="s">
        <v>1970</v>
      </c>
      <c r="B104" s="94"/>
      <c r="C104" s="94"/>
      <c r="D104" s="94"/>
      <c r="E104" s="94"/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4"/>
      <c r="R104" s="94"/>
      <c r="S104" s="94"/>
      <c r="T104" s="94"/>
      <c r="U104" s="94"/>
      <c r="V104" s="94"/>
      <c r="W104" s="68"/>
      <c r="X104" s="94"/>
      <c r="Y104" s="94"/>
      <c r="Z104" s="94"/>
      <c r="AA104" s="67">
        <v>-11</v>
      </c>
      <c r="AB104" s="67">
        <v>-4</v>
      </c>
      <c r="AC104" s="67">
        <v>-181</v>
      </c>
      <c r="AD104" s="94"/>
      <c r="AE104" s="94"/>
      <c r="AF104" s="94"/>
      <c r="AG104" s="94"/>
      <c r="AH104" s="4"/>
    </row>
    <row r="105" ht="17.25" customHeight="1" spans="1:35" x14ac:dyDescent="0.25">
      <c r="A105" s="85" t="s">
        <v>77</v>
      </c>
      <c r="B105" s="67">
        <v>165</v>
      </c>
      <c r="C105" s="67">
        <v>144</v>
      </c>
      <c r="D105" s="67">
        <v>381</v>
      </c>
      <c r="E105" s="94"/>
      <c r="F105" s="67">
        <v>400</v>
      </c>
      <c r="G105" s="94"/>
      <c r="H105" s="67">
        <v>172</v>
      </c>
      <c r="I105" s="94"/>
      <c r="J105" s="94"/>
      <c r="K105" s="94"/>
      <c r="L105" s="94"/>
      <c r="M105" s="67">
        <v>20</v>
      </c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  <c r="AG105" s="94"/>
      <c r="AH105" s="4"/>
    </row>
    <row r="106" ht="17.25" customHeight="1" spans="1:35" x14ac:dyDescent="0.25">
      <c r="A106" s="85" t="s">
        <v>77</v>
      </c>
      <c r="B106" s="67">
        <v>90</v>
      </c>
      <c r="C106" s="67">
        <v>84</v>
      </c>
      <c r="D106" s="67">
        <v>100</v>
      </c>
      <c r="E106" s="94"/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  <c r="AG106" s="94"/>
      <c r="AH106" s="4"/>
    </row>
    <row r="107" ht="17.25" customHeight="1" spans="1:35" x14ac:dyDescent="0.25">
      <c r="A107" s="85" t="s">
        <v>742</v>
      </c>
      <c r="B107" s="94"/>
      <c r="C107" s="94"/>
      <c r="D107" s="94"/>
      <c r="E107" s="94"/>
      <c r="F107" s="94"/>
      <c r="G107" s="94"/>
      <c r="H107" s="94"/>
      <c r="I107" s="94"/>
      <c r="J107" s="94"/>
      <c r="K107" s="94"/>
      <c r="L107" s="94"/>
      <c r="M107" s="67">
        <v>40</v>
      </c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  <c r="AG107" s="94"/>
      <c r="AH107" s="4"/>
    </row>
    <row r="108" ht="17.25" customHeight="1" spans="1:35" x14ac:dyDescent="0.25">
      <c r="A108" s="85" t="s">
        <v>742</v>
      </c>
      <c r="B108" s="67">
        <v>100</v>
      </c>
      <c r="C108" s="67">
        <v>100</v>
      </c>
      <c r="D108" s="67">
        <v>200</v>
      </c>
      <c r="E108" s="67">
        <v>100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  <c r="AG108" s="94"/>
      <c r="AH108" s="4"/>
    </row>
    <row r="109" ht="17.25" customHeight="1" spans="1:35" x14ac:dyDescent="0.25">
      <c r="A109" s="85" t="s">
        <v>1971</v>
      </c>
      <c r="B109" s="68"/>
      <c r="C109" s="68"/>
      <c r="D109" s="68"/>
      <c r="E109" s="68"/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67">
        <v>-188</v>
      </c>
      <c r="X109" s="94"/>
      <c r="Y109" s="94"/>
      <c r="Z109" s="94"/>
      <c r="AA109" s="94"/>
      <c r="AB109" s="94"/>
      <c r="AC109" s="94"/>
      <c r="AD109" s="94"/>
      <c r="AE109" s="94"/>
      <c r="AF109" s="94"/>
      <c r="AG109" s="94"/>
      <c r="AH109" s="4"/>
    </row>
    <row r="110" ht="17.25" customHeight="1" spans="1:35" x14ac:dyDescent="0.25">
      <c r="A110" s="85" t="s">
        <v>1971</v>
      </c>
      <c r="B110" s="67">
        <v>250</v>
      </c>
      <c r="C110" s="67">
        <v>250</v>
      </c>
      <c r="D110" s="67">
        <v>248</v>
      </c>
      <c r="E110" s="67">
        <v>28</v>
      </c>
      <c r="F110" s="94"/>
      <c r="G110" s="67">
        <v>320</v>
      </c>
      <c r="H110" s="67">
        <v>20</v>
      </c>
      <c r="I110" s="94"/>
      <c r="J110" s="67">
        <v>128</v>
      </c>
      <c r="K110" s="94"/>
      <c r="L110" s="67">
        <v>35</v>
      </c>
      <c r="M110" s="67">
        <v>60</v>
      </c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  <c r="AG110" s="94"/>
      <c r="AH110" s="4"/>
    </row>
    <row r="111" ht="17.25" customHeight="1" spans="1:35" x14ac:dyDescent="0.25">
      <c r="A111" s="85" t="s">
        <v>1971</v>
      </c>
      <c r="B111" s="67">
        <v>80</v>
      </c>
      <c r="C111" s="67">
        <v>83</v>
      </c>
      <c r="D111" s="94"/>
      <c r="E111" s="94"/>
      <c r="F111" s="94"/>
      <c r="G111" s="94"/>
      <c r="H111" s="67">
        <v>30</v>
      </c>
      <c r="I111" s="94"/>
      <c r="J111" s="94"/>
      <c r="K111" s="94"/>
      <c r="L111" s="94"/>
      <c r="M111" s="67">
        <v>10</v>
      </c>
      <c r="N111" s="94"/>
      <c r="O111" s="94"/>
      <c r="P111" s="94"/>
      <c r="Q111" s="94"/>
      <c r="R111" s="94"/>
      <c r="S111" s="94"/>
      <c r="T111" s="94"/>
      <c r="U111" s="94"/>
      <c r="V111" s="94"/>
      <c r="W111" s="94"/>
      <c r="X111" s="94"/>
      <c r="Y111" s="94"/>
      <c r="Z111" s="94"/>
      <c r="AA111" s="94"/>
      <c r="AB111" s="94"/>
      <c r="AC111" s="94"/>
      <c r="AD111" s="94"/>
      <c r="AE111" s="94"/>
      <c r="AF111" s="94"/>
      <c r="AG111" s="94"/>
      <c r="AH111" s="4"/>
    </row>
    <row r="112" ht="17.25" customHeight="1" spans="1:35" x14ac:dyDescent="0.25">
      <c r="A112" s="85" t="s">
        <v>1533</v>
      </c>
      <c r="B112" s="67">
        <v>82</v>
      </c>
      <c r="C112" s="67">
        <v>79</v>
      </c>
      <c r="D112" s="68"/>
      <c r="E112" s="68"/>
      <c r="F112" s="67">
        <v>100</v>
      </c>
      <c r="G112" s="94"/>
      <c r="H112" s="67">
        <v>100</v>
      </c>
      <c r="I112" s="94"/>
      <c r="J112" s="94"/>
      <c r="K112" s="94"/>
      <c r="L112" s="94"/>
      <c r="M112" s="67">
        <v>100</v>
      </c>
      <c r="N112" s="94"/>
      <c r="O112" s="94"/>
      <c r="P112" s="94"/>
      <c r="Q112" s="94"/>
      <c r="R112" s="94"/>
      <c r="S112" s="94"/>
      <c r="T112" s="94"/>
      <c r="U112" s="94"/>
      <c r="V112" s="94"/>
      <c r="W112" s="94"/>
      <c r="X112" s="94"/>
      <c r="Y112" s="94"/>
      <c r="Z112" s="94"/>
      <c r="AA112" s="94"/>
      <c r="AB112" s="94"/>
      <c r="AC112" s="94"/>
      <c r="AD112" s="94"/>
      <c r="AE112" s="94"/>
      <c r="AF112" s="94"/>
      <c r="AG112" s="94"/>
      <c r="AH112" s="4"/>
    </row>
    <row r="113" ht="17.25" customHeight="1" spans="1:35" x14ac:dyDescent="0.25">
      <c r="A113" s="85" t="s">
        <v>946</v>
      </c>
      <c r="B113" s="68"/>
      <c r="C113" s="68"/>
      <c r="D113" s="67">
        <v>130</v>
      </c>
      <c r="E113" s="68"/>
      <c r="F113" s="68"/>
      <c r="G113" s="94"/>
      <c r="H113" s="67">
        <v>30</v>
      </c>
      <c r="I113" s="94"/>
      <c r="J113" s="94"/>
      <c r="K113" s="94"/>
      <c r="L113" s="94"/>
      <c r="M113" s="68"/>
      <c r="N113" s="94"/>
      <c r="O113" s="94"/>
      <c r="P113" s="94"/>
      <c r="Q113" s="94"/>
      <c r="R113" s="94"/>
      <c r="S113" s="94"/>
      <c r="T113" s="94"/>
      <c r="U113" s="94"/>
      <c r="V113" s="94"/>
      <c r="W113" s="94"/>
      <c r="X113" s="94"/>
      <c r="Y113" s="94"/>
      <c r="Z113" s="94"/>
      <c r="AA113" s="94"/>
      <c r="AB113" s="94"/>
      <c r="AC113" s="94"/>
      <c r="AD113" s="94"/>
      <c r="AE113" s="94"/>
      <c r="AF113" s="94"/>
      <c r="AG113" s="94"/>
      <c r="AH113" s="4"/>
    </row>
    <row r="114" ht="17.25" customHeight="1" spans="1:35" x14ac:dyDescent="0.25">
      <c r="A114" s="85" t="s">
        <v>946</v>
      </c>
      <c r="B114" s="68"/>
      <c r="C114" s="68"/>
      <c r="D114" s="67">
        <v>370</v>
      </c>
      <c r="E114" s="68"/>
      <c r="F114" s="94"/>
      <c r="G114" s="94"/>
      <c r="H114" s="94"/>
      <c r="I114" s="94"/>
      <c r="J114" s="94"/>
      <c r="K114" s="94"/>
      <c r="L114" s="94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  <c r="AG114" s="94"/>
      <c r="AH114" s="4"/>
    </row>
    <row r="115" ht="17.25" customHeight="1" spans="1:35" x14ac:dyDescent="0.25">
      <c r="A115" s="17" t="s">
        <v>114</v>
      </c>
      <c r="B115" s="32">
        <v>120</v>
      </c>
      <c r="C115" s="32">
        <v>80</v>
      </c>
      <c r="D115" s="32">
        <v>180</v>
      </c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4"/>
    </row>
    <row r="116" ht="17.25" customHeight="1" spans="1:35" x14ac:dyDescent="0.25">
      <c r="A116" s="17" t="s">
        <v>114</v>
      </c>
      <c r="B116" s="32">
        <v>200</v>
      </c>
      <c r="C116" s="32">
        <v>100</v>
      </c>
      <c r="D116" s="32">
        <v>200</v>
      </c>
      <c r="E116" s="32">
        <v>128</v>
      </c>
      <c r="F116" s="36"/>
      <c r="G116" s="32">
        <v>500</v>
      </c>
      <c r="H116" s="36"/>
      <c r="I116" s="32">
        <v>75</v>
      </c>
      <c r="J116" s="32">
        <v>128</v>
      </c>
      <c r="K116" s="36"/>
      <c r="L116" s="32">
        <v>35</v>
      </c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4"/>
    </row>
    <row r="117" ht="17.25" customHeight="1" spans="1:35" x14ac:dyDescent="0.25">
      <c r="A117" s="17" t="s">
        <v>114</v>
      </c>
      <c r="B117" s="32">
        <v>100</v>
      </c>
      <c r="C117" s="32">
        <v>48</v>
      </c>
      <c r="D117" s="32">
        <v>300</v>
      </c>
      <c r="E117" s="36"/>
      <c r="F117" s="36"/>
      <c r="G117" s="36"/>
      <c r="H117" s="36"/>
      <c r="I117" s="32">
        <v>30</v>
      </c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4"/>
    </row>
    <row r="118" ht="17.25" customHeight="1" spans="1:35" x14ac:dyDescent="0.25">
      <c r="A118" s="17" t="s">
        <v>115</v>
      </c>
      <c r="B118" s="32">
        <v>130</v>
      </c>
      <c r="C118" s="32">
        <v>65</v>
      </c>
      <c r="D118" s="32">
        <v>120</v>
      </c>
      <c r="E118" s="36"/>
      <c r="F118" s="36"/>
      <c r="G118" s="36"/>
      <c r="H118" s="36"/>
      <c r="I118" s="36"/>
      <c r="J118" s="36"/>
      <c r="K118" s="36"/>
      <c r="L118" s="32">
        <v>10</v>
      </c>
      <c r="M118" s="32">
        <v>12</v>
      </c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4"/>
    </row>
    <row r="119" ht="17.25" customHeight="1" spans="1:35" x14ac:dyDescent="0.25">
      <c r="A119" s="17" t="s">
        <v>115</v>
      </c>
      <c r="B119" s="18"/>
      <c r="C119" s="18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2">
        <v>-50</v>
      </c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4"/>
    </row>
    <row r="120" ht="17.25" customHeight="1" spans="1:35" x14ac:dyDescent="0.25">
      <c r="A120" s="17" t="s">
        <v>243</v>
      </c>
      <c r="B120" s="32">
        <v>120</v>
      </c>
      <c r="C120" s="32">
        <v>84</v>
      </c>
      <c r="D120" s="32">
        <v>122</v>
      </c>
      <c r="E120" s="32">
        <v>100</v>
      </c>
      <c r="F120" s="36"/>
      <c r="G120" s="32">
        <v>100</v>
      </c>
      <c r="H120" s="36"/>
      <c r="I120" s="36"/>
      <c r="J120" s="36"/>
      <c r="K120" s="36"/>
      <c r="L120" s="36"/>
      <c r="M120" s="32">
        <v>15</v>
      </c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4"/>
    </row>
    <row r="121" ht="17.25" customHeight="1" spans="1:35" x14ac:dyDescent="0.25">
      <c r="A121" s="17" t="s">
        <v>1508</v>
      </c>
      <c r="B121" s="32">
        <v>140</v>
      </c>
      <c r="C121" s="32">
        <v>119</v>
      </c>
      <c r="D121" s="32">
        <v>34</v>
      </c>
      <c r="E121" s="32">
        <v>8</v>
      </c>
      <c r="F121" s="32">
        <v>300</v>
      </c>
      <c r="G121" s="32">
        <v>100</v>
      </c>
      <c r="H121" s="36"/>
      <c r="I121" s="36"/>
      <c r="J121" s="32">
        <v>54</v>
      </c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4"/>
    </row>
    <row r="122" ht="17.25" customHeight="1" spans="1:35" x14ac:dyDescent="0.25">
      <c r="A122" s="17" t="s">
        <v>1508</v>
      </c>
      <c r="B122" s="36"/>
      <c r="C122" s="18"/>
      <c r="D122" s="18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2">
        <v>-100</v>
      </c>
      <c r="R122" s="36"/>
      <c r="S122" s="36"/>
      <c r="T122" s="36"/>
      <c r="U122" s="36"/>
      <c r="V122" s="36"/>
      <c r="W122" s="32">
        <v>-60</v>
      </c>
      <c r="X122" s="36"/>
      <c r="Y122" s="36"/>
      <c r="Z122" s="36"/>
      <c r="AA122" s="32">
        <v>-9</v>
      </c>
      <c r="AB122" s="36"/>
      <c r="AC122" s="36"/>
      <c r="AD122" s="36"/>
      <c r="AE122" s="36"/>
      <c r="AF122" s="36"/>
      <c r="AG122" s="36"/>
      <c r="AH122" s="4"/>
    </row>
    <row r="123" ht="17.25" customHeight="1" spans="1:35" x14ac:dyDescent="0.25">
      <c r="A123" s="17" t="s">
        <v>206</v>
      </c>
      <c r="B123" s="36"/>
      <c r="C123" s="32">
        <v>-103</v>
      </c>
      <c r="D123" s="18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4"/>
    </row>
    <row r="124" ht="17.25" customHeight="1" spans="1:35" x14ac:dyDescent="0.25">
      <c r="A124" s="17" t="s">
        <v>206</v>
      </c>
      <c r="B124" s="36"/>
      <c r="C124" s="36"/>
      <c r="D124" s="18"/>
      <c r="E124" s="36"/>
      <c r="F124" s="36"/>
      <c r="G124" s="36"/>
      <c r="H124" s="32">
        <v>160</v>
      </c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4"/>
    </row>
    <row r="125" ht="17.25" customHeight="1" spans="1:35" x14ac:dyDescent="0.25">
      <c r="A125" s="108" t="s">
        <v>1706</v>
      </c>
      <c r="B125" s="109">
        <f>SUM(C98:C129)</f>
      </c>
      <c r="C125" s="109">
        <f>SUM(D98:D129)</f>
      </c>
      <c r="D125" s="109">
        <f>SUM(E98:E129)</f>
      </c>
      <c r="E125" s="109">
        <f>SUM(F98:F129)</f>
      </c>
      <c r="F125" s="109">
        <f>SUM(G98:G129)</f>
      </c>
      <c r="G125" s="109">
        <f>SUM(H98:H129)</f>
      </c>
      <c r="H125" s="109">
        <f>SUM(I98:I129)</f>
      </c>
      <c r="I125" s="109">
        <f>SUM(J98:J129)</f>
      </c>
      <c r="J125" s="109">
        <f>SUM(K98:K129)</f>
      </c>
      <c r="K125" s="109">
        <f>SUM(L98:L129)</f>
      </c>
      <c r="L125" s="109">
        <f>SUM(M98:M129)</f>
      </c>
      <c r="M125" s="109">
        <f>SUM(N98:N129)</f>
      </c>
      <c r="N125" s="109">
        <f>SUM(O98:O129)</f>
      </c>
      <c r="O125" s="109">
        <f>SUM(P98:P129)</f>
      </c>
      <c r="P125" s="109">
        <f>SUM(Q98:Q129)</f>
      </c>
      <c r="Q125" s="109">
        <f>SUM(R98:R129)</f>
      </c>
      <c r="R125" s="109">
        <f>SUM(S98:S129)</f>
      </c>
      <c r="S125" s="109">
        <f>SUM(T98:T129)</f>
      </c>
      <c r="T125" s="109">
        <f>SUM(U98:U129)</f>
      </c>
      <c r="U125" s="109">
        <f>SUM(V98:V129)</f>
      </c>
      <c r="V125" s="237"/>
      <c r="W125" s="109">
        <f>SUM(X98:X129)</f>
      </c>
      <c r="X125" s="109">
        <f>SUM(Y98:Y129)</f>
      </c>
      <c r="Y125" s="109">
        <f>SUM(Z98:Z129)</f>
      </c>
      <c r="Z125" s="109">
        <f>SUM(AA98:AA129)</f>
      </c>
      <c r="AA125" s="109">
        <f>SUM(AB98:AB129)</f>
      </c>
      <c r="AB125" s="109">
        <f>SUM(AC98:AC129)</f>
      </c>
      <c r="AC125" s="109">
        <f>SUM(AD98:AD129)</f>
      </c>
      <c r="AD125" s="109">
        <f>SUM(AE98:AE129)</f>
      </c>
      <c r="AE125" s="109">
        <f>SUM(AF98:AF129)</f>
      </c>
      <c r="AF125" s="237"/>
      <c r="AG125" s="109">
        <f>SUM(AH98:AH129)</f>
      </c>
      <c r="AH125" s="4"/>
    </row>
    <row r="126" ht="17.25" customHeight="1" spans="1:35" x14ac:dyDescent="0.25">
      <c r="A126" s="85">
        <v>44570</v>
      </c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7">
        <v>-150</v>
      </c>
      <c r="R126" s="68"/>
      <c r="S126" s="68"/>
      <c r="T126" s="68"/>
      <c r="U126" s="68"/>
      <c r="V126" s="68"/>
      <c r="W126" s="67">
        <v>-100</v>
      </c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4"/>
    </row>
    <row r="127" ht="17.25" customHeight="1" spans="1:35" x14ac:dyDescent="0.25">
      <c r="A127" s="85">
        <v>44601</v>
      </c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7">
        <v>-100</v>
      </c>
      <c r="R127" s="68"/>
      <c r="S127" s="68"/>
      <c r="T127" s="68"/>
      <c r="U127" s="68"/>
      <c r="V127" s="68"/>
      <c r="W127" s="67">
        <v>-100</v>
      </c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4"/>
    </row>
    <row r="128" ht="17.25" customHeight="1" spans="1:35" x14ac:dyDescent="0.25">
      <c r="A128" s="85">
        <v>44629</v>
      </c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7">
        <v>-249</v>
      </c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4"/>
    </row>
    <row r="129" ht="17.25" customHeight="1" spans="1:35" x14ac:dyDescent="0.25">
      <c r="A129" s="85">
        <v>44751</v>
      </c>
      <c r="B129" s="68"/>
      <c r="C129" s="68"/>
      <c r="D129" s="68"/>
      <c r="E129" s="68"/>
      <c r="F129" s="67">
        <v>-150</v>
      </c>
      <c r="G129" s="67">
        <v>-100</v>
      </c>
      <c r="H129" s="68"/>
      <c r="I129" s="68"/>
      <c r="J129" s="68"/>
      <c r="K129" s="68"/>
      <c r="L129" s="68"/>
      <c r="M129" s="67">
        <v>-15</v>
      </c>
      <c r="N129" s="68"/>
      <c r="O129" s="68"/>
      <c r="P129" s="68"/>
      <c r="Q129" s="67">
        <v>-100</v>
      </c>
      <c r="R129" s="67">
        <v>-2</v>
      </c>
      <c r="S129" s="68"/>
      <c r="T129" s="68"/>
      <c r="U129" s="68"/>
      <c r="V129" s="68"/>
      <c r="W129" s="67">
        <v>-157</v>
      </c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4"/>
    </row>
    <row r="130" ht="17.25" customHeight="1" spans="1:35" x14ac:dyDescent="0.25">
      <c r="A130" s="85">
        <v>44843</v>
      </c>
      <c r="B130" s="68"/>
      <c r="C130" s="68"/>
      <c r="D130" s="67">
        <v>-58</v>
      </c>
      <c r="E130" s="67">
        <v>-49</v>
      </c>
      <c r="F130" s="67">
        <v>-127</v>
      </c>
      <c r="G130" s="67">
        <v>-38</v>
      </c>
      <c r="H130" s="68"/>
      <c r="I130" s="68"/>
      <c r="J130" s="68"/>
      <c r="K130" s="68"/>
      <c r="L130" s="68"/>
      <c r="M130" s="67">
        <v>-4</v>
      </c>
      <c r="N130" s="68"/>
      <c r="O130" s="67">
        <v>-29</v>
      </c>
      <c r="P130" s="68"/>
      <c r="Q130" s="67">
        <v>-130</v>
      </c>
      <c r="R130" s="68"/>
      <c r="S130" s="68"/>
      <c r="T130" s="68"/>
      <c r="U130" s="68"/>
      <c r="V130" s="68"/>
      <c r="W130" s="67">
        <v>-4</v>
      </c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4"/>
    </row>
    <row r="131" ht="17.25" customHeight="1" spans="1:35" x14ac:dyDescent="0.25">
      <c r="A131" s="17" t="s">
        <v>193</v>
      </c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7">
        <v>-90</v>
      </c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4"/>
    </row>
    <row r="132" ht="17.25" customHeight="1" spans="1:35" x14ac:dyDescent="0.25">
      <c r="A132" s="85" t="s">
        <v>1972</v>
      </c>
      <c r="B132" s="68"/>
      <c r="C132" s="67">
        <v>-84</v>
      </c>
      <c r="D132" s="67">
        <v>-65</v>
      </c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7">
        <v>-54</v>
      </c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4"/>
    </row>
    <row r="133" ht="17.25" customHeight="1" spans="1:35" x14ac:dyDescent="0.25">
      <c r="A133" s="85" t="s">
        <v>207</v>
      </c>
      <c r="B133" s="67">
        <v>-274</v>
      </c>
      <c r="C133" s="68"/>
      <c r="D133" s="68"/>
      <c r="E133" s="68"/>
      <c r="F133" s="68"/>
      <c r="G133" s="68"/>
      <c r="H133" s="68"/>
      <c r="I133" s="67">
        <v>-37</v>
      </c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4"/>
    </row>
    <row r="134" ht="17.25" customHeight="1" spans="1:35" x14ac:dyDescent="0.25">
      <c r="A134" s="85" t="s">
        <v>207</v>
      </c>
      <c r="B134" s="94"/>
      <c r="C134" s="67">
        <v>-217</v>
      </c>
      <c r="D134" s="94"/>
      <c r="E134" s="67">
        <v>-79</v>
      </c>
      <c r="F134" s="67">
        <v>-583</v>
      </c>
      <c r="G134" s="67">
        <v>-33</v>
      </c>
      <c r="H134" s="94"/>
      <c r="I134" s="94"/>
      <c r="J134" s="94"/>
      <c r="K134" s="94"/>
      <c r="L134" s="94"/>
      <c r="M134" s="94"/>
      <c r="N134" s="94"/>
      <c r="O134" s="67">
        <v>-28</v>
      </c>
      <c r="P134" s="94"/>
      <c r="Q134" s="80">
        <v>-93</v>
      </c>
      <c r="R134" s="94"/>
      <c r="S134" s="67">
        <v>-42</v>
      </c>
      <c r="T134" s="94"/>
      <c r="U134" s="94"/>
      <c r="V134" s="94"/>
      <c r="W134" s="94"/>
      <c r="X134" s="94"/>
      <c r="Y134" s="94"/>
      <c r="Z134" s="67">
        <v>-27</v>
      </c>
      <c r="AA134" s="94"/>
      <c r="AB134" s="94"/>
      <c r="AC134" s="94"/>
      <c r="AD134" s="94"/>
      <c r="AE134" s="94"/>
      <c r="AF134" s="94"/>
      <c r="AG134" s="94"/>
      <c r="AH134" s="4"/>
    </row>
    <row r="135" ht="17.25" customHeight="1" spans="1:35" x14ac:dyDescent="0.25">
      <c r="A135" s="85" t="s">
        <v>207</v>
      </c>
      <c r="B135" s="68"/>
      <c r="C135" s="68"/>
      <c r="D135" s="67">
        <v>-150</v>
      </c>
      <c r="E135" s="68"/>
      <c r="F135" s="68"/>
      <c r="G135" s="68"/>
      <c r="H135" s="68"/>
      <c r="I135" s="68"/>
      <c r="J135" s="67">
        <v>-11</v>
      </c>
      <c r="K135" s="67">
        <v>-58</v>
      </c>
      <c r="L135" s="67">
        <v>-3</v>
      </c>
      <c r="M135" s="67">
        <v>-3</v>
      </c>
      <c r="N135" s="68"/>
      <c r="O135" s="68"/>
      <c r="P135" s="68"/>
      <c r="Q135" s="68"/>
      <c r="R135" s="67">
        <v>-33</v>
      </c>
      <c r="S135" s="68"/>
      <c r="T135" s="68"/>
      <c r="U135" s="68"/>
      <c r="V135" s="68"/>
      <c r="W135" s="67">
        <v>-1</v>
      </c>
      <c r="X135" s="68"/>
      <c r="Y135" s="68"/>
      <c r="Z135" s="68"/>
      <c r="AA135" s="67">
        <v>-1</v>
      </c>
      <c r="AB135" s="68"/>
      <c r="AC135" s="68"/>
      <c r="AD135" s="68"/>
      <c r="AE135" s="68"/>
      <c r="AF135" s="68"/>
      <c r="AG135" s="68"/>
      <c r="AH135" s="4"/>
    </row>
    <row r="136" ht="17.25" customHeight="1" spans="1:35" x14ac:dyDescent="0.25">
      <c r="A136" s="85" t="s">
        <v>230</v>
      </c>
      <c r="B136" s="67">
        <v>-65</v>
      </c>
      <c r="C136" s="67">
        <v>-71</v>
      </c>
      <c r="D136" s="68"/>
      <c r="E136" s="67">
        <v>-75</v>
      </c>
      <c r="F136" s="68"/>
      <c r="G136" s="68"/>
      <c r="H136" s="68"/>
      <c r="I136" s="68"/>
      <c r="J136" s="68"/>
      <c r="K136" s="68"/>
      <c r="L136" s="68"/>
      <c r="M136" s="67">
        <v>-4</v>
      </c>
      <c r="N136" s="68"/>
      <c r="O136" s="68"/>
      <c r="P136" s="67">
        <v>-24</v>
      </c>
      <c r="Q136" s="67">
        <v>-73</v>
      </c>
      <c r="R136" s="68"/>
      <c r="S136" s="67">
        <v>-14</v>
      </c>
      <c r="T136" s="68"/>
      <c r="U136" s="68"/>
      <c r="V136" s="68"/>
      <c r="W136" s="68"/>
      <c r="X136" s="68"/>
      <c r="Y136" s="67">
        <v>-8</v>
      </c>
      <c r="Z136" s="68"/>
      <c r="AA136" s="68"/>
      <c r="AB136" s="68"/>
      <c r="AC136" s="68"/>
      <c r="AD136" s="68"/>
      <c r="AE136" s="68"/>
      <c r="AF136" s="68"/>
      <c r="AG136" s="68"/>
      <c r="AH136" s="4"/>
    </row>
    <row r="137" ht="17.25" customHeight="1" spans="1:35" x14ac:dyDescent="0.25">
      <c r="A137" s="85" t="s">
        <v>230</v>
      </c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7">
        <v>-6</v>
      </c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4"/>
    </row>
    <row r="138" ht="17.25" customHeight="1" spans="1:35" x14ac:dyDescent="0.25">
      <c r="A138" s="17" t="s">
        <v>208</v>
      </c>
      <c r="B138" s="68"/>
      <c r="C138" s="68"/>
      <c r="D138" s="67">
        <v>-50</v>
      </c>
      <c r="E138" s="67">
        <v>-195</v>
      </c>
      <c r="F138" s="68"/>
      <c r="G138" s="68"/>
      <c r="H138" s="68"/>
      <c r="I138" s="67">
        <v>-28</v>
      </c>
      <c r="J138" s="67">
        <v>-15</v>
      </c>
      <c r="K138" s="68"/>
      <c r="L138" s="67">
        <v>-8</v>
      </c>
      <c r="M138" s="68"/>
      <c r="N138" s="67">
        <v>-2</v>
      </c>
      <c r="O138" s="68"/>
      <c r="P138" s="68"/>
      <c r="Q138" s="67">
        <v>-236</v>
      </c>
      <c r="R138" s="67">
        <v>-2</v>
      </c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4"/>
    </row>
    <row r="139" ht="17.25" customHeight="1" spans="1:35" x14ac:dyDescent="0.25">
      <c r="A139" s="17" t="s">
        <v>208</v>
      </c>
      <c r="B139" s="67">
        <v>-280</v>
      </c>
      <c r="C139" s="67">
        <v>-245</v>
      </c>
      <c r="D139" s="68"/>
      <c r="E139" s="68"/>
      <c r="F139" s="68"/>
      <c r="G139" s="68"/>
      <c r="H139" s="67">
        <v>-12</v>
      </c>
      <c r="I139" s="68"/>
      <c r="J139" s="68"/>
      <c r="K139" s="68"/>
      <c r="L139" s="68"/>
      <c r="M139" s="67">
        <v>-21</v>
      </c>
      <c r="N139" s="68"/>
      <c r="O139" s="67">
        <v>-9</v>
      </c>
      <c r="P139" s="68"/>
      <c r="Q139" s="68"/>
      <c r="R139" s="68"/>
      <c r="S139" s="67">
        <v>-11</v>
      </c>
      <c r="T139" s="68"/>
      <c r="U139" s="68"/>
      <c r="V139" s="68"/>
      <c r="W139" s="68"/>
      <c r="X139" s="68"/>
      <c r="Y139" s="68"/>
      <c r="Z139" s="67">
        <v>-13</v>
      </c>
      <c r="AA139" s="67">
        <v>-10</v>
      </c>
      <c r="AB139" s="68"/>
      <c r="AC139" s="68"/>
      <c r="AD139" s="68"/>
      <c r="AE139" s="68"/>
      <c r="AF139" s="68"/>
      <c r="AG139" s="68"/>
      <c r="AH139" s="4"/>
    </row>
    <row r="140" ht="17.25" customHeight="1" spans="1:35" x14ac:dyDescent="0.25">
      <c r="A140" s="17" t="s">
        <v>208</v>
      </c>
      <c r="B140" s="68"/>
      <c r="C140" s="68"/>
      <c r="D140" s="68"/>
      <c r="E140" s="68"/>
      <c r="F140" s="67">
        <v>-2</v>
      </c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7">
        <v>-3</v>
      </c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4"/>
    </row>
    <row r="141" ht="17.25" customHeight="1" spans="1:35" x14ac:dyDescent="0.25">
      <c r="A141" s="85" t="s">
        <v>264</v>
      </c>
      <c r="B141" s="67">
        <v>-10</v>
      </c>
      <c r="C141" s="68"/>
      <c r="D141" s="68"/>
      <c r="E141" s="68"/>
      <c r="F141" s="67">
        <v>-132</v>
      </c>
      <c r="G141" s="67">
        <v>-10</v>
      </c>
      <c r="H141" s="68"/>
      <c r="I141" s="68"/>
      <c r="J141" s="68"/>
      <c r="K141" s="68"/>
      <c r="L141" s="68"/>
      <c r="M141" s="68"/>
      <c r="N141" s="68"/>
      <c r="O141" s="68"/>
      <c r="P141" s="67">
        <v>-10</v>
      </c>
      <c r="Q141" s="68"/>
      <c r="R141" s="68"/>
      <c r="S141" s="68"/>
      <c r="T141" s="67">
        <v>-3</v>
      </c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4"/>
    </row>
    <row r="142" ht="17.25" customHeight="1" spans="1:35" x14ac:dyDescent="0.25">
      <c r="A142" s="85" t="s">
        <v>264</v>
      </c>
      <c r="B142" s="68"/>
      <c r="C142" s="67">
        <v>-49</v>
      </c>
      <c r="D142" s="68"/>
      <c r="E142" s="67">
        <v>-108</v>
      </c>
      <c r="F142" s="68"/>
      <c r="G142" s="68"/>
      <c r="H142" s="67">
        <v>-43</v>
      </c>
      <c r="I142" s="68"/>
      <c r="J142" s="68"/>
      <c r="K142" s="68"/>
      <c r="L142" s="68"/>
      <c r="M142" s="67">
        <v>-48</v>
      </c>
      <c r="N142" s="68"/>
      <c r="O142" s="67">
        <v>-35</v>
      </c>
      <c r="P142" s="68"/>
      <c r="Q142" s="67">
        <v>-111</v>
      </c>
      <c r="R142" s="68"/>
      <c r="S142" s="67">
        <v>-34</v>
      </c>
      <c r="T142" s="68"/>
      <c r="U142" s="68"/>
      <c r="V142" s="68"/>
      <c r="W142" s="68"/>
      <c r="X142" s="68"/>
      <c r="Y142" s="68"/>
      <c r="Z142" s="67">
        <v>-18</v>
      </c>
      <c r="AA142" s="68"/>
      <c r="AB142" s="68"/>
      <c r="AC142" s="68"/>
      <c r="AD142" s="68"/>
      <c r="AE142" s="68"/>
      <c r="AF142" s="68"/>
      <c r="AG142" s="68"/>
      <c r="AH142" s="4"/>
    </row>
    <row r="143" ht="17.25" customHeight="1" spans="1:35" x14ac:dyDescent="0.25">
      <c r="A143" s="85" t="s">
        <v>264</v>
      </c>
      <c r="B143" s="68"/>
      <c r="C143" s="68"/>
      <c r="D143" s="67">
        <v>-91</v>
      </c>
      <c r="E143" s="68"/>
      <c r="F143" s="68"/>
      <c r="G143" s="68"/>
      <c r="H143" s="68"/>
      <c r="I143" s="67">
        <v>-80</v>
      </c>
      <c r="J143" s="67">
        <v>-29</v>
      </c>
      <c r="K143" s="67">
        <v>-11</v>
      </c>
      <c r="L143" s="67">
        <v>-16</v>
      </c>
      <c r="M143" s="68"/>
      <c r="N143" s="68"/>
      <c r="O143" s="68"/>
      <c r="P143" s="68"/>
      <c r="Q143" s="68"/>
      <c r="R143" s="67">
        <v>-7</v>
      </c>
      <c r="S143" s="68"/>
      <c r="T143" s="68"/>
      <c r="U143" s="67">
        <v>-14</v>
      </c>
      <c r="V143" s="68"/>
      <c r="W143" s="68"/>
      <c r="X143" s="68"/>
      <c r="Y143" s="68"/>
      <c r="Z143" s="68"/>
      <c r="AA143" s="67">
        <v>-1</v>
      </c>
      <c r="AB143" s="68"/>
      <c r="AC143" s="68"/>
      <c r="AD143" s="68"/>
      <c r="AE143" s="68"/>
      <c r="AF143" s="68"/>
      <c r="AG143" s="68"/>
      <c r="AH143" s="4"/>
    </row>
    <row r="144" ht="17.25" customHeight="1" spans="1:35" x14ac:dyDescent="0.25">
      <c r="A144" s="85" t="s">
        <v>266</v>
      </c>
      <c r="B144" s="68"/>
      <c r="C144" s="67">
        <v>-89</v>
      </c>
      <c r="D144" s="67">
        <v>-232</v>
      </c>
      <c r="E144" s="67">
        <v>-140</v>
      </c>
      <c r="F144" s="68"/>
      <c r="G144" s="68"/>
      <c r="H144" s="67">
        <v>-79</v>
      </c>
      <c r="I144" s="68"/>
      <c r="J144" s="68"/>
      <c r="K144" s="68"/>
      <c r="L144" s="68"/>
      <c r="M144" s="67">
        <v>-15</v>
      </c>
      <c r="N144" s="68"/>
      <c r="O144" s="67">
        <v>-23</v>
      </c>
      <c r="P144" s="68"/>
      <c r="Q144" s="67">
        <v>-150</v>
      </c>
      <c r="R144" s="67">
        <v>-11</v>
      </c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4"/>
    </row>
    <row r="145" ht="17.25" customHeight="1" spans="1:35" x14ac:dyDescent="0.25">
      <c r="A145" s="85" t="s">
        <v>266</v>
      </c>
      <c r="B145" s="67">
        <v>-150</v>
      </c>
      <c r="C145" s="68"/>
      <c r="D145" s="68"/>
      <c r="E145" s="68"/>
      <c r="F145" s="68"/>
      <c r="G145" s="68"/>
      <c r="H145" s="68"/>
      <c r="I145" s="67">
        <v>-92</v>
      </c>
      <c r="J145" s="68"/>
      <c r="K145" s="68"/>
      <c r="L145" s="68"/>
      <c r="M145" s="68"/>
      <c r="N145" s="68"/>
      <c r="O145" s="68"/>
      <c r="P145" s="67">
        <v>-88</v>
      </c>
      <c r="Q145" s="68"/>
      <c r="R145" s="68"/>
      <c r="S145" s="68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4"/>
    </row>
    <row r="146" ht="17.25" customHeight="1" spans="1:35" x14ac:dyDescent="0.25">
      <c r="A146" s="17" t="s">
        <v>195</v>
      </c>
      <c r="B146" s="68"/>
      <c r="C146" s="67">
        <v>-50</v>
      </c>
      <c r="D146" s="67">
        <v>-50</v>
      </c>
      <c r="E146" s="67">
        <v>-14</v>
      </c>
      <c r="F146" s="68"/>
      <c r="G146" s="68"/>
      <c r="H146" s="68"/>
      <c r="I146" s="68"/>
      <c r="J146" s="68"/>
      <c r="K146" s="68"/>
      <c r="L146" s="68"/>
      <c r="M146" s="68"/>
      <c r="N146" s="68"/>
      <c r="O146" s="67">
        <v>-46</v>
      </c>
      <c r="P146" s="68"/>
      <c r="Q146" s="67">
        <v>-80</v>
      </c>
      <c r="R146" s="68"/>
      <c r="S146" s="67">
        <v>-1</v>
      </c>
      <c r="T146" s="68"/>
      <c r="U146" s="68"/>
      <c r="V146" s="68"/>
      <c r="W146" s="68"/>
      <c r="X146" s="68"/>
      <c r="Y146" s="68"/>
      <c r="Z146" s="67">
        <v>-8</v>
      </c>
      <c r="AA146" s="68"/>
      <c r="AB146" s="68"/>
      <c r="AC146" s="68"/>
      <c r="AD146" s="68"/>
      <c r="AE146" s="68"/>
      <c r="AF146" s="68"/>
      <c r="AG146" s="68"/>
      <c r="AH146" s="4"/>
    </row>
    <row r="147" ht="17.25" customHeight="1" spans="1:35" x14ac:dyDescent="0.25">
      <c r="A147" s="17" t="s">
        <v>257</v>
      </c>
      <c r="B147" s="68"/>
      <c r="C147" s="68"/>
      <c r="D147" s="68"/>
      <c r="E147" s="68"/>
      <c r="F147" s="68"/>
      <c r="G147" s="68"/>
      <c r="H147" s="67">
        <v>-67</v>
      </c>
      <c r="I147" s="68"/>
      <c r="J147" s="68"/>
      <c r="K147" s="68"/>
      <c r="L147" s="68"/>
      <c r="M147" s="67">
        <v>-52</v>
      </c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4"/>
    </row>
    <row r="148" ht="17.25" customHeight="1" spans="1:35" x14ac:dyDescent="0.25">
      <c r="A148" s="17" t="s">
        <v>257</v>
      </c>
      <c r="B148" s="68"/>
      <c r="C148" s="68"/>
      <c r="D148" s="68"/>
      <c r="E148" s="68"/>
      <c r="F148" s="67">
        <v>-638</v>
      </c>
      <c r="G148" s="67">
        <v>-72</v>
      </c>
      <c r="H148" s="68"/>
      <c r="I148" s="67">
        <v>-101</v>
      </c>
      <c r="J148" s="67">
        <v>-81</v>
      </c>
      <c r="K148" s="67">
        <v>-4</v>
      </c>
      <c r="L148" s="67">
        <v>-33</v>
      </c>
      <c r="M148" s="68"/>
      <c r="N148" s="68"/>
      <c r="O148" s="68"/>
      <c r="P148" s="68"/>
      <c r="Q148" s="68"/>
      <c r="R148" s="67">
        <v>-52</v>
      </c>
      <c r="S148" s="68"/>
      <c r="T148" s="68"/>
      <c r="U148" s="68"/>
      <c r="V148" s="68"/>
      <c r="W148" s="68"/>
      <c r="X148" s="68"/>
      <c r="Y148" s="68"/>
      <c r="Z148" s="68"/>
      <c r="AA148" s="67">
        <v>-1</v>
      </c>
      <c r="AB148" s="68"/>
      <c r="AC148" s="68"/>
      <c r="AD148" s="68"/>
      <c r="AE148" s="68"/>
      <c r="AF148" s="68"/>
      <c r="AG148" s="68"/>
      <c r="AH148" s="4"/>
    </row>
    <row r="149" ht="17.25" customHeight="1" spans="1:35" x14ac:dyDescent="0.25">
      <c r="A149" s="17" t="s">
        <v>257</v>
      </c>
      <c r="B149" s="67">
        <v>-34</v>
      </c>
      <c r="C149" s="67">
        <v>-8</v>
      </c>
      <c r="D149" s="67">
        <v>-390</v>
      </c>
      <c r="E149" s="67">
        <v>-91</v>
      </c>
      <c r="F149" s="68"/>
      <c r="G149" s="68"/>
      <c r="H149" s="68"/>
      <c r="I149" s="68"/>
      <c r="J149" s="68"/>
      <c r="K149" s="68"/>
      <c r="L149" s="68"/>
      <c r="M149" s="68"/>
      <c r="N149" s="68"/>
      <c r="O149" s="67">
        <v>-1</v>
      </c>
      <c r="P149" s="67">
        <v>-7</v>
      </c>
      <c r="Q149" s="67">
        <v>-168</v>
      </c>
      <c r="R149" s="68"/>
      <c r="S149" s="68"/>
      <c r="T149" s="68"/>
      <c r="U149" s="68"/>
      <c r="V149" s="68"/>
      <c r="W149" s="68"/>
      <c r="X149" s="68"/>
      <c r="Y149" s="67">
        <v>-11</v>
      </c>
      <c r="Z149" s="68"/>
      <c r="AA149" s="68"/>
      <c r="AB149" s="68"/>
      <c r="AC149" s="68"/>
      <c r="AD149" s="68"/>
      <c r="AE149" s="68"/>
      <c r="AF149" s="68"/>
      <c r="AG149" s="68"/>
      <c r="AH149" s="4"/>
    </row>
    <row r="150" ht="17.25" customHeight="1" spans="1:35" x14ac:dyDescent="0.25">
      <c r="A150" s="108" t="s">
        <v>1707</v>
      </c>
      <c r="B150" s="109">
        <f>SUM(C130:C154)</f>
      </c>
      <c r="C150" s="109">
        <f>SUM(D130:D154)</f>
      </c>
      <c r="D150" s="109">
        <f>SUM(E130:E154)</f>
      </c>
      <c r="E150" s="109">
        <f>SUM(F130:F154)</f>
      </c>
      <c r="F150" s="109">
        <f>SUM(G130:G154)</f>
      </c>
      <c r="G150" s="109">
        <f>SUM(H130:H154)</f>
      </c>
      <c r="H150" s="109">
        <f>SUM(I130:I154)</f>
      </c>
      <c r="I150" s="109">
        <f>SUM(J130:J154)</f>
      </c>
      <c r="J150" s="109">
        <f>SUM(K130:K154)</f>
      </c>
      <c r="K150" s="109">
        <f>SUM(L130:L154)</f>
      </c>
      <c r="L150" s="109">
        <f>SUM(M130:M154)</f>
      </c>
      <c r="M150" s="109">
        <f>SUM(N130:N154)</f>
      </c>
      <c r="N150" s="109">
        <f>SUM(O130:O154)</f>
      </c>
      <c r="O150" s="109">
        <f>SUM(P130:P154)</f>
      </c>
      <c r="P150" s="109">
        <f>SUM(Q130:Q154)</f>
      </c>
      <c r="Q150" s="109">
        <f>SUM(R130:R154)</f>
      </c>
      <c r="R150" s="109">
        <f>SUM(S130:S154)</f>
      </c>
      <c r="S150" s="109">
        <f>SUM(T130:T154)</f>
      </c>
      <c r="T150" s="109">
        <f>SUM(U130:U154)</f>
      </c>
      <c r="U150" s="109">
        <f>SUM(V130:V154)</f>
      </c>
      <c r="V150" s="237"/>
      <c r="W150" s="109">
        <f>SUM(X130:X154)</f>
      </c>
      <c r="X150" s="109">
        <f>SUM(Y130:Y154)</f>
      </c>
      <c r="Y150" s="109">
        <f>SUM(Z130:Z154)</f>
      </c>
      <c r="Z150" s="109">
        <f>SUM(AA130:AA154)</f>
      </c>
      <c r="AA150" s="109">
        <f>SUM(AB130:AB154)</f>
      </c>
      <c r="AB150" s="109">
        <f>SUM(AC130:AC154)</f>
      </c>
      <c r="AC150" s="109">
        <f>SUM(AD130:AD154)</f>
      </c>
      <c r="AD150" s="109">
        <f>SUM(AE130:AE154)</f>
      </c>
      <c r="AE150" s="109">
        <f>SUM(AF130:AF154)</f>
      </c>
      <c r="AF150" s="237"/>
      <c r="AG150" s="109">
        <f>SUM(AH130:AH154)</f>
      </c>
      <c r="AH150" s="4"/>
    </row>
    <row r="151" ht="17.25" customHeight="1" spans="1:35" x14ac:dyDescent="0.25">
      <c r="A151" s="85">
        <v>44630</v>
      </c>
      <c r="B151" s="68"/>
      <c r="C151" s="67">
        <v>-84</v>
      </c>
      <c r="D151" s="67">
        <v>-27</v>
      </c>
      <c r="E151" s="67">
        <v>-50</v>
      </c>
      <c r="F151" s="68"/>
      <c r="G151" s="68"/>
      <c r="H151" s="68"/>
      <c r="I151" s="68"/>
      <c r="J151" s="68"/>
      <c r="K151" s="68"/>
      <c r="L151" s="68"/>
      <c r="M151" s="68"/>
      <c r="N151" s="68"/>
      <c r="O151" s="67">
        <v>-10</v>
      </c>
      <c r="P151" s="68"/>
      <c r="Q151" s="67">
        <v>-100</v>
      </c>
      <c r="R151" s="67">
        <v>-62</v>
      </c>
      <c r="S151" s="68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4"/>
    </row>
    <row r="152" ht="17.25" customHeight="1" spans="1:35" x14ac:dyDescent="0.25">
      <c r="A152" s="85">
        <v>44661</v>
      </c>
      <c r="B152" s="68"/>
      <c r="C152" s="67">
        <v>-4</v>
      </c>
      <c r="D152" s="68"/>
      <c r="E152" s="67">
        <v>-8</v>
      </c>
      <c r="F152" s="68"/>
      <c r="G152" s="68"/>
      <c r="H152" s="67">
        <v>-5</v>
      </c>
      <c r="I152" s="68"/>
      <c r="J152" s="68"/>
      <c r="K152" s="68"/>
      <c r="L152" s="68"/>
      <c r="M152" s="67">
        <v>-1</v>
      </c>
      <c r="N152" s="67">
        <v>-10</v>
      </c>
      <c r="O152" s="67">
        <v>-6</v>
      </c>
      <c r="P152" s="68"/>
      <c r="Q152" s="68"/>
      <c r="R152" s="68"/>
      <c r="S152" s="67">
        <v>-2</v>
      </c>
      <c r="T152" s="68"/>
      <c r="U152" s="68"/>
      <c r="V152" s="68"/>
      <c r="W152" s="68"/>
      <c r="X152" s="68"/>
      <c r="Y152" s="68"/>
      <c r="Z152" s="67">
        <v>-8</v>
      </c>
      <c r="AA152" s="68"/>
      <c r="AB152" s="68"/>
      <c r="AC152" s="68"/>
      <c r="AD152" s="68"/>
      <c r="AE152" s="68"/>
      <c r="AF152" s="68"/>
      <c r="AG152" s="68"/>
      <c r="AH152" s="4"/>
    </row>
    <row r="153" ht="17.25" customHeight="1" spans="1:35" x14ac:dyDescent="0.25">
      <c r="A153" s="85">
        <v>44661</v>
      </c>
      <c r="B153" s="67">
        <v>-80</v>
      </c>
      <c r="C153" s="67">
        <v>-32</v>
      </c>
      <c r="D153" s="68"/>
      <c r="E153" s="67">
        <v>-16</v>
      </c>
      <c r="F153" s="68"/>
      <c r="G153" s="68"/>
      <c r="H153" s="68"/>
      <c r="I153" s="68"/>
      <c r="J153" s="68"/>
      <c r="K153" s="68"/>
      <c r="L153" s="68"/>
      <c r="M153" s="67">
        <v>-11</v>
      </c>
      <c r="N153" s="68"/>
      <c r="O153" s="67">
        <v>-3</v>
      </c>
      <c r="P153" s="68"/>
      <c r="Q153" s="67">
        <v>-47</v>
      </c>
      <c r="R153" s="67">
        <v>-22</v>
      </c>
      <c r="S153" s="67">
        <v>-30</v>
      </c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4"/>
    </row>
    <row r="154" ht="17.25" customHeight="1" spans="1:35" x14ac:dyDescent="0.25">
      <c r="A154" s="85">
        <v>44661</v>
      </c>
      <c r="B154" s="68"/>
      <c r="C154" s="68"/>
      <c r="D154" s="67">
        <v>-5</v>
      </c>
      <c r="E154" s="68"/>
      <c r="F154" s="67">
        <v>-2</v>
      </c>
      <c r="G154" s="68"/>
      <c r="H154" s="68"/>
      <c r="I154" s="67">
        <v>-16</v>
      </c>
      <c r="J154" s="67">
        <v>-14</v>
      </c>
      <c r="K154" s="67">
        <v>-53</v>
      </c>
      <c r="L154" s="67">
        <v>-1</v>
      </c>
      <c r="M154" s="68"/>
      <c r="N154" s="68"/>
      <c r="O154" s="68"/>
      <c r="P154" s="68"/>
      <c r="Q154" s="68"/>
      <c r="R154" s="68"/>
      <c r="S154" s="68"/>
      <c r="T154" s="67">
        <v>-10</v>
      </c>
      <c r="U154" s="68"/>
      <c r="V154" s="68"/>
      <c r="W154" s="67">
        <v>-54</v>
      </c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4"/>
    </row>
    <row r="155" ht="17.25" customHeight="1" spans="1:35" x14ac:dyDescent="0.25">
      <c r="A155" s="85">
        <v>44691</v>
      </c>
      <c r="B155" s="68"/>
      <c r="C155" s="67">
        <v>-82</v>
      </c>
      <c r="D155" s="67">
        <v>-211</v>
      </c>
      <c r="E155" s="67">
        <v>-58</v>
      </c>
      <c r="F155" s="67">
        <v>-173</v>
      </c>
      <c r="G155" s="68"/>
      <c r="H155" s="68"/>
      <c r="I155" s="68"/>
      <c r="J155" s="68"/>
      <c r="K155" s="68"/>
      <c r="L155" s="68"/>
      <c r="M155" s="67">
        <v>-17</v>
      </c>
      <c r="N155" s="68"/>
      <c r="O155" s="68"/>
      <c r="P155" s="68"/>
      <c r="Q155" s="67">
        <v>-34</v>
      </c>
      <c r="R155" s="67">
        <v>-20</v>
      </c>
      <c r="S155" s="67">
        <v>-2</v>
      </c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4"/>
    </row>
    <row r="156" ht="17.25" customHeight="1" spans="1:35" x14ac:dyDescent="0.25">
      <c r="A156" s="85">
        <v>44691</v>
      </c>
      <c r="B156" s="68"/>
      <c r="C156" s="68"/>
      <c r="D156" s="68"/>
      <c r="E156" s="68"/>
      <c r="F156" s="68"/>
      <c r="G156" s="67">
        <v>-66</v>
      </c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4"/>
    </row>
    <row r="157" ht="17.25" customHeight="1" spans="1:35" x14ac:dyDescent="0.25">
      <c r="A157" s="85">
        <v>44752</v>
      </c>
      <c r="B157" s="68"/>
      <c r="C157" s="68"/>
      <c r="D157" s="68"/>
      <c r="E157" s="68"/>
      <c r="F157" s="67">
        <v>-250</v>
      </c>
      <c r="G157" s="67">
        <v>-40</v>
      </c>
      <c r="H157" s="67">
        <v>-7</v>
      </c>
      <c r="I157" s="67">
        <v>-23</v>
      </c>
      <c r="J157" s="67">
        <v>-65</v>
      </c>
      <c r="K157" s="67">
        <v>-37</v>
      </c>
      <c r="L157" s="67">
        <v>-9</v>
      </c>
      <c r="M157" s="67">
        <v>-3</v>
      </c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4"/>
    </row>
    <row r="158" ht="17.25" customHeight="1" spans="1:35" x14ac:dyDescent="0.25">
      <c r="A158" s="85">
        <v>44752</v>
      </c>
      <c r="B158" s="67">
        <v>-80</v>
      </c>
      <c r="C158" s="67">
        <v>-97</v>
      </c>
      <c r="D158" s="67">
        <v>-41</v>
      </c>
      <c r="E158" s="67">
        <v>-31</v>
      </c>
      <c r="F158" s="68"/>
      <c r="G158" s="68"/>
      <c r="H158" s="68"/>
      <c r="I158" s="68"/>
      <c r="J158" s="68"/>
      <c r="K158" s="68"/>
      <c r="L158" s="68"/>
      <c r="M158" s="68"/>
      <c r="N158" s="68"/>
      <c r="O158" s="67">
        <v>-3</v>
      </c>
      <c r="P158" s="68"/>
      <c r="Q158" s="67">
        <v>-94</v>
      </c>
      <c r="R158" s="68"/>
      <c r="S158" s="68"/>
      <c r="T158" s="68"/>
      <c r="U158" s="68"/>
      <c r="V158" s="68"/>
      <c r="W158" s="67">
        <v>-167</v>
      </c>
      <c r="X158" s="68"/>
      <c r="Y158" s="68"/>
      <c r="Z158" s="67">
        <v>-42</v>
      </c>
      <c r="AA158" s="68"/>
      <c r="AB158" s="68"/>
      <c r="AC158" s="68"/>
      <c r="AD158" s="68"/>
      <c r="AE158" s="68"/>
      <c r="AF158" s="68"/>
      <c r="AG158" s="68"/>
      <c r="AH158" s="4"/>
    </row>
    <row r="159" ht="17.25" customHeight="1" spans="1:35" x14ac:dyDescent="0.25">
      <c r="A159" s="17">
        <v>44844</v>
      </c>
      <c r="B159" s="67">
        <v>-400</v>
      </c>
      <c r="C159" s="67">
        <v>-340</v>
      </c>
      <c r="D159" s="67">
        <v>-379</v>
      </c>
      <c r="E159" s="68"/>
      <c r="F159" s="67">
        <v>-441</v>
      </c>
      <c r="G159" s="67">
        <v>-76</v>
      </c>
      <c r="H159" s="68"/>
      <c r="I159" s="68"/>
      <c r="J159" s="68"/>
      <c r="K159" s="68"/>
      <c r="L159" s="68"/>
      <c r="M159" s="68"/>
      <c r="N159" s="68"/>
      <c r="O159" s="68"/>
      <c r="P159" s="68"/>
      <c r="Q159" s="67">
        <v>-75</v>
      </c>
      <c r="R159" s="68"/>
      <c r="S159" s="68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4"/>
    </row>
    <row r="160" ht="17.25" customHeight="1" spans="1:35" x14ac:dyDescent="0.25">
      <c r="A160" s="17">
        <v>44844</v>
      </c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7">
        <v>-80</v>
      </c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4"/>
    </row>
    <row r="161" ht="17.25" customHeight="1" spans="1:35" x14ac:dyDescent="0.25">
      <c r="A161" s="85">
        <v>44875</v>
      </c>
      <c r="B161" s="68"/>
      <c r="C161" s="67">
        <v>-66</v>
      </c>
      <c r="D161" s="68"/>
      <c r="E161" s="68"/>
      <c r="F161" s="68"/>
      <c r="G161" s="68"/>
      <c r="H161" s="68"/>
      <c r="I161" s="67">
        <v>-27</v>
      </c>
      <c r="J161" s="67">
        <v>-17</v>
      </c>
      <c r="K161" s="67">
        <v>-13</v>
      </c>
      <c r="L161" s="67">
        <v>-22</v>
      </c>
      <c r="M161" s="68"/>
      <c r="N161" s="68"/>
      <c r="O161" s="67">
        <v>-1</v>
      </c>
      <c r="P161" s="68"/>
      <c r="Q161" s="68"/>
      <c r="R161" s="68"/>
      <c r="S161" s="67">
        <v>-7</v>
      </c>
      <c r="T161" s="68"/>
      <c r="U161" s="68"/>
      <c r="V161" s="68"/>
      <c r="W161" s="68"/>
      <c r="X161" s="68"/>
      <c r="Y161" s="68"/>
      <c r="Z161" s="67">
        <v>-34</v>
      </c>
      <c r="AA161" s="68"/>
      <c r="AB161" s="68"/>
      <c r="AC161" s="68"/>
      <c r="AD161" s="68"/>
      <c r="AE161" s="68"/>
      <c r="AF161" s="68"/>
      <c r="AG161" s="68"/>
      <c r="AH161" s="4"/>
    </row>
    <row r="162" ht="17.25" customHeight="1" spans="1:35" x14ac:dyDescent="0.25">
      <c r="A162" s="85">
        <v>44875</v>
      </c>
      <c r="B162" s="68"/>
      <c r="C162" s="68"/>
      <c r="D162" s="67">
        <v>-32</v>
      </c>
      <c r="E162" s="68"/>
      <c r="F162" s="67">
        <v>-24</v>
      </c>
      <c r="G162" s="68"/>
      <c r="H162" s="67">
        <v>-4</v>
      </c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4"/>
    </row>
    <row r="163" ht="17.25" customHeight="1" spans="1:35" x14ac:dyDescent="0.25">
      <c r="A163" s="85">
        <v>44875</v>
      </c>
      <c r="B163" s="67">
        <v>-10</v>
      </c>
      <c r="C163" s="67">
        <v>-1</v>
      </c>
      <c r="D163" s="68"/>
      <c r="E163" s="68"/>
      <c r="F163" s="68"/>
      <c r="G163" s="68"/>
      <c r="H163" s="68"/>
      <c r="I163" s="68"/>
      <c r="J163" s="67">
        <v>-5</v>
      </c>
      <c r="K163" s="67">
        <v>-18</v>
      </c>
      <c r="L163" s="68"/>
      <c r="M163" s="68"/>
      <c r="N163" s="68"/>
      <c r="O163" s="67">
        <v>-1</v>
      </c>
      <c r="P163" s="67">
        <v>-3</v>
      </c>
      <c r="Q163" s="67">
        <v>-3</v>
      </c>
      <c r="R163" s="67">
        <v>-25</v>
      </c>
      <c r="S163" s="68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4"/>
    </row>
    <row r="164" ht="17.25" customHeight="1" spans="1:35" x14ac:dyDescent="0.25">
      <c r="A164" s="85">
        <v>44875</v>
      </c>
      <c r="B164" s="68"/>
      <c r="C164" s="68"/>
      <c r="D164" s="67">
        <v>-13</v>
      </c>
      <c r="E164" s="67">
        <v>-66</v>
      </c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7">
        <v>-82</v>
      </c>
      <c r="R164" s="68"/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4"/>
    </row>
    <row r="165" ht="17.25" customHeight="1" spans="1:35" x14ac:dyDescent="0.25">
      <c r="A165" s="85">
        <v>44905</v>
      </c>
      <c r="B165" s="68"/>
      <c r="C165" s="68"/>
      <c r="D165" s="67">
        <v>-10</v>
      </c>
      <c r="E165" s="67">
        <v>-150</v>
      </c>
      <c r="F165" s="67">
        <v>-22</v>
      </c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7">
        <v>-182</v>
      </c>
      <c r="R165" s="68"/>
      <c r="S165" s="6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4"/>
    </row>
    <row r="166" ht="17.25" customHeight="1" spans="1:35" x14ac:dyDescent="0.25">
      <c r="A166" s="85">
        <v>44905</v>
      </c>
      <c r="B166" s="68"/>
      <c r="C166" s="68"/>
      <c r="D166" s="68"/>
      <c r="E166" s="67">
        <v>-50</v>
      </c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7">
        <v>-50</v>
      </c>
      <c r="R166" s="68"/>
      <c r="S166" s="68"/>
      <c r="T166" s="68"/>
      <c r="U166" s="68"/>
      <c r="V166" s="68"/>
      <c r="W166" s="67">
        <v>-100</v>
      </c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4"/>
    </row>
    <row r="167" ht="17.25" customHeight="1" spans="1:35" x14ac:dyDescent="0.25">
      <c r="A167" s="85">
        <v>44905</v>
      </c>
      <c r="B167" s="67">
        <v>-80</v>
      </c>
      <c r="C167" s="67">
        <v>-61</v>
      </c>
      <c r="D167" s="68"/>
      <c r="E167" s="68"/>
      <c r="F167" s="68"/>
      <c r="G167" s="68"/>
      <c r="H167" s="67">
        <v>-10</v>
      </c>
      <c r="I167" s="68"/>
      <c r="J167" s="68"/>
      <c r="K167" s="68"/>
      <c r="L167" s="68"/>
      <c r="M167" s="67">
        <v>-3</v>
      </c>
      <c r="N167" s="68"/>
      <c r="O167" s="67">
        <v>-24</v>
      </c>
      <c r="P167" s="67">
        <v>-5</v>
      </c>
      <c r="Q167" s="68"/>
      <c r="R167" s="68"/>
      <c r="S167" s="67">
        <v>-39</v>
      </c>
      <c r="T167" s="68"/>
      <c r="U167" s="68"/>
      <c r="V167" s="68"/>
      <c r="W167" s="68"/>
      <c r="X167" s="68"/>
      <c r="Y167" s="68"/>
      <c r="Z167" s="67">
        <v>-8</v>
      </c>
      <c r="AA167" s="68"/>
      <c r="AB167" s="68"/>
      <c r="AC167" s="68"/>
      <c r="AD167" s="68"/>
      <c r="AE167" s="68"/>
      <c r="AF167" s="68"/>
      <c r="AG167" s="68"/>
      <c r="AH167" s="4"/>
    </row>
    <row r="168" ht="17.25" customHeight="1" spans="1:35" x14ac:dyDescent="0.25">
      <c r="A168" s="169">
        <v>44905</v>
      </c>
      <c r="B168" s="249">
        <v>-100</v>
      </c>
      <c r="C168" s="94"/>
      <c r="D168" s="94"/>
      <c r="E168" s="94"/>
      <c r="F168" s="94"/>
      <c r="G168" s="94"/>
      <c r="H168" s="94"/>
      <c r="I168" s="94"/>
      <c r="J168" s="94"/>
      <c r="K168" s="94"/>
      <c r="L168" s="94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  <c r="AG168" s="94"/>
      <c r="AH168" s="4"/>
    </row>
    <row r="169" ht="17.25" customHeight="1" spans="1:35" x14ac:dyDescent="0.25">
      <c r="A169" s="85" t="s">
        <v>267</v>
      </c>
      <c r="B169" s="68"/>
      <c r="C169" s="68"/>
      <c r="D169" s="68"/>
      <c r="E169" s="67">
        <v>-34</v>
      </c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7">
        <v>-106</v>
      </c>
      <c r="R169" s="68"/>
      <c r="S169" s="68"/>
      <c r="T169" s="68"/>
      <c r="U169" s="68"/>
      <c r="V169" s="68"/>
      <c r="W169" s="67">
        <v>-100</v>
      </c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4"/>
    </row>
    <row r="170" ht="17.25" customHeight="1" spans="1:35" x14ac:dyDescent="0.25">
      <c r="A170" s="17" t="s">
        <v>279</v>
      </c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7">
        <v>-9</v>
      </c>
      <c r="V170" s="68"/>
      <c r="W170" s="67">
        <v>-92</v>
      </c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4"/>
    </row>
    <row r="171" ht="17.25" customHeight="1" spans="1:35" x14ac:dyDescent="0.25">
      <c r="A171" s="17" t="s">
        <v>279</v>
      </c>
      <c r="B171" s="67">
        <v>-119</v>
      </c>
      <c r="C171" s="67">
        <v>-64</v>
      </c>
      <c r="D171" s="68"/>
      <c r="E171" s="68"/>
      <c r="F171" s="67">
        <v>-600</v>
      </c>
      <c r="G171" s="67">
        <v>-129</v>
      </c>
      <c r="H171" s="68"/>
      <c r="I171" s="68"/>
      <c r="J171" s="68"/>
      <c r="K171" s="68"/>
      <c r="L171" s="68"/>
      <c r="M171" s="68"/>
      <c r="N171" s="68"/>
      <c r="O171" s="68"/>
      <c r="P171" s="67">
        <v>-28</v>
      </c>
      <c r="Q171" s="68"/>
      <c r="R171" s="68"/>
      <c r="S171" s="67">
        <v>-40</v>
      </c>
      <c r="T171" s="68"/>
      <c r="U171" s="68"/>
      <c r="V171" s="68"/>
      <c r="W171" s="68"/>
      <c r="X171" s="68"/>
      <c r="Y171" s="67">
        <v>-13</v>
      </c>
      <c r="Z171" s="67">
        <v>-57</v>
      </c>
      <c r="AA171" s="68"/>
      <c r="AB171" s="68"/>
      <c r="AC171" s="68"/>
      <c r="AD171" s="68"/>
      <c r="AE171" s="68"/>
      <c r="AF171" s="68"/>
      <c r="AG171" s="68"/>
      <c r="AH171" s="4"/>
    </row>
    <row r="172" ht="17.25" customHeight="1" spans="1:35" x14ac:dyDescent="0.25">
      <c r="A172" s="17" t="s">
        <v>279</v>
      </c>
      <c r="B172" s="68"/>
      <c r="C172" s="68"/>
      <c r="D172" s="67">
        <v>-116</v>
      </c>
      <c r="E172" s="67">
        <v>-5</v>
      </c>
      <c r="F172" s="68"/>
      <c r="G172" s="68"/>
      <c r="H172" s="68"/>
      <c r="I172" s="67">
        <v>-57</v>
      </c>
      <c r="J172" s="67">
        <v>-19</v>
      </c>
      <c r="K172" s="67">
        <v>-29</v>
      </c>
      <c r="L172" s="67">
        <v>-15</v>
      </c>
      <c r="M172" s="68"/>
      <c r="N172" s="67">
        <v>-2</v>
      </c>
      <c r="O172" s="68"/>
      <c r="P172" s="68"/>
      <c r="Q172" s="67">
        <v>-38</v>
      </c>
      <c r="R172" s="68"/>
      <c r="S172" s="68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4"/>
    </row>
    <row r="173" ht="17.25" customHeight="1" spans="1:35" x14ac:dyDescent="0.25">
      <c r="A173" s="17" t="s">
        <v>1708</v>
      </c>
      <c r="B173" s="67">
        <v>-204</v>
      </c>
      <c r="C173" s="67">
        <v>-66</v>
      </c>
      <c r="D173" s="67">
        <v>-130</v>
      </c>
      <c r="E173" s="67">
        <v>-80</v>
      </c>
      <c r="F173" s="67">
        <v>-162</v>
      </c>
      <c r="G173" s="68"/>
      <c r="H173" s="67">
        <v>-31</v>
      </c>
      <c r="I173" s="68"/>
      <c r="J173" s="68"/>
      <c r="K173" s="68"/>
      <c r="L173" s="68"/>
      <c r="M173" s="68"/>
      <c r="N173" s="68"/>
      <c r="O173" s="68"/>
      <c r="P173" s="67">
        <v>-80</v>
      </c>
      <c r="Q173" s="67">
        <v>-23</v>
      </c>
      <c r="R173" s="68"/>
      <c r="S173" s="68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4"/>
    </row>
    <row r="174" ht="17.25" customHeight="1" spans="1:35" x14ac:dyDescent="0.25">
      <c r="A174" s="85" t="s">
        <v>261</v>
      </c>
      <c r="B174" s="67">
        <v>-151</v>
      </c>
      <c r="C174" s="67">
        <v>-234</v>
      </c>
      <c r="D174" s="68"/>
      <c r="E174" s="67">
        <v>-64</v>
      </c>
      <c r="F174" s="68"/>
      <c r="G174" s="68"/>
      <c r="H174" s="68"/>
      <c r="I174" s="68"/>
      <c r="J174" s="68"/>
      <c r="K174" s="68"/>
      <c r="L174" s="68"/>
      <c r="M174" s="68"/>
      <c r="N174" s="68"/>
      <c r="O174" s="67">
        <v>-21</v>
      </c>
      <c r="P174" s="67">
        <v>-74</v>
      </c>
      <c r="Q174" s="67">
        <v>-53</v>
      </c>
      <c r="R174" s="68"/>
      <c r="S174" s="67">
        <v>-13</v>
      </c>
      <c r="T174" s="68"/>
      <c r="U174" s="68"/>
      <c r="V174" s="68"/>
      <c r="W174" s="68"/>
      <c r="X174" s="68"/>
      <c r="Y174" s="67">
        <v>-46</v>
      </c>
      <c r="Z174" s="68"/>
      <c r="AA174" s="68"/>
      <c r="AB174" s="68"/>
      <c r="AC174" s="68"/>
      <c r="AD174" s="68"/>
      <c r="AE174" s="68"/>
      <c r="AF174" s="68"/>
      <c r="AG174" s="68"/>
      <c r="AH174" s="4"/>
    </row>
    <row r="175" ht="17.25" customHeight="1" spans="1:35" x14ac:dyDescent="0.25">
      <c r="A175" s="85" t="s">
        <v>261</v>
      </c>
      <c r="B175" s="68"/>
      <c r="C175" s="68"/>
      <c r="D175" s="67">
        <v>-188</v>
      </c>
      <c r="E175" s="68"/>
      <c r="F175" s="67">
        <v>-159</v>
      </c>
      <c r="G175" s="67">
        <v>-27</v>
      </c>
      <c r="H175" s="67">
        <v>-47</v>
      </c>
      <c r="I175" s="67">
        <v>-51</v>
      </c>
      <c r="J175" s="67">
        <v>-7</v>
      </c>
      <c r="K175" s="67">
        <v>-57</v>
      </c>
      <c r="L175" s="67">
        <v>-9</v>
      </c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4"/>
    </row>
    <row r="176" ht="17.25" customHeight="1" spans="1:35" x14ac:dyDescent="0.25">
      <c r="A176" s="85" t="s">
        <v>261</v>
      </c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7">
        <v>-13</v>
      </c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4"/>
    </row>
    <row r="177" ht="17.25" customHeight="1" spans="1:35" x14ac:dyDescent="0.25">
      <c r="A177" s="17" t="s">
        <v>268</v>
      </c>
      <c r="B177" s="67">
        <v>-60</v>
      </c>
      <c r="C177" s="68"/>
      <c r="D177" s="67">
        <v>-240</v>
      </c>
      <c r="E177" s="68"/>
      <c r="F177" s="68"/>
      <c r="G177" s="68"/>
      <c r="H177" s="67">
        <v>-136</v>
      </c>
      <c r="I177" s="68"/>
      <c r="J177" s="68"/>
      <c r="K177" s="68"/>
      <c r="L177" s="68"/>
      <c r="M177" s="68"/>
      <c r="N177" s="68"/>
      <c r="O177" s="68"/>
      <c r="P177" s="67">
        <v>-12</v>
      </c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4"/>
    </row>
    <row r="178" ht="17.25" customHeight="1" spans="1:35" x14ac:dyDescent="0.25">
      <c r="A178" s="85" t="s">
        <v>1049</v>
      </c>
      <c r="B178" s="67">
        <v>-60</v>
      </c>
      <c r="C178" s="67">
        <v>-82</v>
      </c>
      <c r="D178" s="67">
        <v>-10</v>
      </c>
      <c r="E178" s="67">
        <v>-30</v>
      </c>
      <c r="F178" s="67">
        <v>-150</v>
      </c>
      <c r="G178" s="68"/>
      <c r="H178" s="68"/>
      <c r="I178" s="68"/>
      <c r="J178" s="68"/>
      <c r="K178" s="68"/>
      <c r="L178" s="68"/>
      <c r="M178" s="68"/>
      <c r="N178" s="68"/>
      <c r="O178" s="68"/>
      <c r="P178" s="67">
        <v>-55</v>
      </c>
      <c r="Q178" s="67">
        <v>-50</v>
      </c>
      <c r="R178" s="68"/>
      <c r="S178" s="68"/>
      <c r="T178" s="68"/>
      <c r="U178" s="68"/>
      <c r="V178" s="68"/>
      <c r="W178" s="68"/>
      <c r="X178" s="68"/>
      <c r="Y178" s="67">
        <v>-20</v>
      </c>
      <c r="Z178" s="68"/>
      <c r="AA178" s="68"/>
      <c r="AB178" s="68"/>
      <c r="AC178" s="68"/>
      <c r="AD178" s="68"/>
      <c r="AE178" s="68"/>
      <c r="AF178" s="68"/>
      <c r="AG178" s="68"/>
      <c r="AH178" s="4"/>
    </row>
    <row r="179" ht="17.25" customHeight="1" spans="1:35" x14ac:dyDescent="0.25">
      <c r="A179" s="85" t="s">
        <v>1049</v>
      </c>
      <c r="B179" s="68"/>
      <c r="C179" s="68"/>
      <c r="D179" s="68"/>
      <c r="E179" s="68"/>
      <c r="F179" s="68"/>
      <c r="G179" s="67">
        <v>-27</v>
      </c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4"/>
    </row>
    <row r="180" ht="17.25" customHeight="1" spans="1:35" x14ac:dyDescent="0.25">
      <c r="A180" s="85" t="s">
        <v>323</v>
      </c>
      <c r="B180" s="68"/>
      <c r="C180" s="67">
        <v>-68</v>
      </c>
      <c r="D180" s="67">
        <v>-20</v>
      </c>
      <c r="E180" s="67">
        <v>-28</v>
      </c>
      <c r="F180" s="68"/>
      <c r="G180" s="68"/>
      <c r="H180" s="68"/>
      <c r="I180" s="68"/>
      <c r="J180" s="68"/>
      <c r="K180" s="68"/>
      <c r="L180" s="68"/>
      <c r="M180" s="67">
        <v>-35</v>
      </c>
      <c r="N180" s="68"/>
      <c r="O180" s="67">
        <v>-14</v>
      </c>
      <c r="P180" s="68"/>
      <c r="Q180" s="67">
        <v>-30</v>
      </c>
      <c r="R180" s="68"/>
      <c r="S180" s="68"/>
      <c r="T180" s="68"/>
      <c r="U180" s="68"/>
      <c r="V180" s="68"/>
      <c r="W180" s="68"/>
      <c r="X180" s="68"/>
      <c r="Y180" s="68"/>
      <c r="Z180" s="67">
        <v>-2</v>
      </c>
      <c r="AA180" s="68"/>
      <c r="AB180" s="68"/>
      <c r="AC180" s="68"/>
      <c r="AD180" s="68"/>
      <c r="AE180" s="68"/>
      <c r="AF180" s="68"/>
      <c r="AG180" s="68"/>
      <c r="AH180" s="4"/>
    </row>
    <row r="181" ht="17.25" customHeight="1" spans="1:35" x14ac:dyDescent="0.25">
      <c r="A181" s="85" t="s">
        <v>323</v>
      </c>
      <c r="B181" s="68"/>
      <c r="C181" s="67">
        <v>-47</v>
      </c>
      <c r="D181" s="67">
        <v>-2</v>
      </c>
      <c r="E181" s="67">
        <v>-66</v>
      </c>
      <c r="F181" s="68"/>
      <c r="G181" s="68"/>
      <c r="H181" s="67">
        <v>-26</v>
      </c>
      <c r="I181" s="68"/>
      <c r="J181" s="68"/>
      <c r="K181" s="68"/>
      <c r="L181" s="68"/>
      <c r="M181" s="68"/>
      <c r="N181" s="68"/>
      <c r="O181" s="68"/>
      <c r="P181" s="68"/>
      <c r="Q181" s="67">
        <v>-129</v>
      </c>
      <c r="R181" s="68"/>
      <c r="S181" s="67">
        <v>-1</v>
      </c>
      <c r="T181" s="67">
        <v>-12</v>
      </c>
      <c r="U181" s="67">
        <v>-20</v>
      </c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4"/>
    </row>
    <row r="182" ht="17.25" customHeight="1" spans="1:35" x14ac:dyDescent="0.25">
      <c r="A182" s="85" t="s">
        <v>232</v>
      </c>
      <c r="B182" s="68"/>
      <c r="C182" s="67">
        <v>-61</v>
      </c>
      <c r="D182" s="68"/>
      <c r="E182" s="67">
        <v>-93</v>
      </c>
      <c r="F182" s="68"/>
      <c r="G182" s="68"/>
      <c r="H182" s="68"/>
      <c r="I182" s="68"/>
      <c r="J182" s="68"/>
      <c r="K182" s="67">
        <v>-9</v>
      </c>
      <c r="L182" s="68"/>
      <c r="M182" s="68"/>
      <c r="N182" s="68"/>
      <c r="O182" s="67">
        <v>-4</v>
      </c>
      <c r="P182" s="68"/>
      <c r="Q182" s="67">
        <v>-62</v>
      </c>
      <c r="R182" s="68"/>
      <c r="S182" s="67">
        <v>-38</v>
      </c>
      <c r="T182" s="68"/>
      <c r="U182" s="68"/>
      <c r="V182" s="68"/>
      <c r="W182" s="68"/>
      <c r="X182" s="68"/>
      <c r="Y182" s="68"/>
      <c r="Z182" s="67">
        <v>-22</v>
      </c>
      <c r="AA182" s="67">
        <v>-2</v>
      </c>
      <c r="AB182" s="68"/>
      <c r="AC182" s="68"/>
      <c r="AD182" s="68"/>
      <c r="AE182" s="68"/>
      <c r="AF182" s="68"/>
      <c r="AG182" s="68"/>
      <c r="AH182" s="4"/>
    </row>
    <row r="183" ht="17.25" customHeight="1" spans="1:35" x14ac:dyDescent="0.25">
      <c r="A183" s="85" t="s">
        <v>232</v>
      </c>
      <c r="B183" s="67">
        <v>-40</v>
      </c>
      <c r="C183" s="68"/>
      <c r="D183" s="67">
        <v>-298</v>
      </c>
      <c r="E183" s="68"/>
      <c r="F183" s="67">
        <v>-157</v>
      </c>
      <c r="G183" s="67">
        <v>-19</v>
      </c>
      <c r="H183" s="67">
        <v>-41</v>
      </c>
      <c r="I183" s="68"/>
      <c r="J183" s="68"/>
      <c r="K183" s="68"/>
      <c r="L183" s="68"/>
      <c r="M183" s="68"/>
      <c r="N183" s="68"/>
      <c r="O183" s="68"/>
      <c r="P183" s="67">
        <v>-11</v>
      </c>
      <c r="Q183" s="68"/>
      <c r="R183" s="68"/>
      <c r="S183" s="68"/>
      <c r="T183" s="67">
        <v>-11</v>
      </c>
      <c r="U183" s="68"/>
      <c r="V183" s="68"/>
      <c r="W183" s="68"/>
      <c r="X183" s="68"/>
      <c r="Y183" s="67">
        <v>-8</v>
      </c>
      <c r="Z183" s="68"/>
      <c r="AA183" s="68"/>
      <c r="AB183" s="68"/>
      <c r="AC183" s="68"/>
      <c r="AD183" s="68"/>
      <c r="AE183" s="68"/>
      <c r="AF183" s="68"/>
      <c r="AG183" s="68"/>
      <c r="AH183" s="4"/>
    </row>
    <row r="184" ht="17.25" customHeight="1" spans="1:35" x14ac:dyDescent="0.25">
      <c r="A184" s="85" t="s">
        <v>81</v>
      </c>
      <c r="B184" s="67">
        <v>-334</v>
      </c>
      <c r="C184" s="67">
        <v>-108</v>
      </c>
      <c r="D184" s="68"/>
      <c r="E184" s="68"/>
      <c r="F184" s="68"/>
      <c r="G184" s="68"/>
      <c r="H184" s="68"/>
      <c r="I184" s="68"/>
      <c r="J184" s="68"/>
      <c r="K184" s="68"/>
      <c r="L184" s="68"/>
      <c r="M184" s="67">
        <v>-1</v>
      </c>
      <c r="N184" s="68"/>
      <c r="O184" s="67">
        <v>-32</v>
      </c>
      <c r="P184" s="67">
        <v>-19</v>
      </c>
      <c r="Q184" s="68"/>
      <c r="R184" s="68"/>
      <c r="S184" s="67">
        <v>-12</v>
      </c>
      <c r="T184" s="68"/>
      <c r="U184" s="68"/>
      <c r="V184" s="68"/>
      <c r="W184" s="68"/>
      <c r="X184" s="68"/>
      <c r="Y184" s="67">
        <v>-32</v>
      </c>
      <c r="Z184" s="67">
        <v>-22</v>
      </c>
      <c r="AA184" s="68"/>
      <c r="AB184" s="68"/>
      <c r="AC184" s="68"/>
      <c r="AD184" s="68"/>
      <c r="AE184" s="68"/>
      <c r="AF184" s="68"/>
      <c r="AG184" s="68"/>
      <c r="AH184" s="4"/>
    </row>
    <row r="185" ht="17.25" customHeight="1" spans="1:35" x14ac:dyDescent="0.25">
      <c r="A185" s="85" t="s">
        <v>81</v>
      </c>
      <c r="B185" s="68"/>
      <c r="C185" s="68"/>
      <c r="D185" s="68"/>
      <c r="E185" s="67">
        <v>-39</v>
      </c>
      <c r="F185" s="68"/>
      <c r="G185" s="68"/>
      <c r="H185" s="67">
        <v>-2</v>
      </c>
      <c r="I185" s="67">
        <v>-12</v>
      </c>
      <c r="J185" s="67">
        <v>-3</v>
      </c>
      <c r="K185" s="67">
        <v>-50</v>
      </c>
      <c r="L185" s="67">
        <v>-1</v>
      </c>
      <c r="M185" s="68"/>
      <c r="N185" s="68"/>
      <c r="O185" s="68"/>
      <c r="P185" s="68"/>
      <c r="Q185" s="67">
        <v>-28</v>
      </c>
      <c r="R185" s="67">
        <v>-24</v>
      </c>
      <c r="S185" s="68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4"/>
    </row>
    <row r="186" ht="17.25" customHeight="1" spans="1:35" x14ac:dyDescent="0.25">
      <c r="A186" s="85" t="s">
        <v>83</v>
      </c>
      <c r="B186" s="68"/>
      <c r="C186" s="67">
        <v>-106</v>
      </c>
      <c r="D186" s="68"/>
      <c r="E186" s="67">
        <v>-24</v>
      </c>
      <c r="F186" s="68"/>
      <c r="G186" s="68"/>
      <c r="H186" s="67">
        <v>-74</v>
      </c>
      <c r="I186" s="68"/>
      <c r="J186" s="68"/>
      <c r="K186" s="68"/>
      <c r="L186" s="68"/>
      <c r="M186" s="67">
        <v>-16</v>
      </c>
      <c r="N186" s="68"/>
      <c r="O186" s="67">
        <v>-13</v>
      </c>
      <c r="P186" s="68"/>
      <c r="Q186" s="67">
        <v>-7</v>
      </c>
      <c r="R186" s="68"/>
      <c r="S186" s="68"/>
      <c r="T186" s="67">
        <v>-8</v>
      </c>
      <c r="U186" s="68"/>
      <c r="V186" s="68"/>
      <c r="W186" s="68"/>
      <c r="X186" s="68"/>
      <c r="Y186" s="68"/>
      <c r="Z186" s="67">
        <v>-2</v>
      </c>
      <c r="AA186" s="68"/>
      <c r="AB186" s="68"/>
      <c r="AC186" s="68"/>
      <c r="AD186" s="68"/>
      <c r="AE186" s="68"/>
      <c r="AF186" s="68"/>
      <c r="AG186" s="68"/>
      <c r="AH186" s="4"/>
    </row>
    <row r="187" ht="17.25" customHeight="1" spans="1:35" x14ac:dyDescent="0.25">
      <c r="A187" s="85" t="s">
        <v>83</v>
      </c>
      <c r="B187" s="67">
        <v>-78</v>
      </c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7">
        <v>-100</v>
      </c>
      <c r="Q187" s="68"/>
      <c r="R187" s="68"/>
      <c r="S187" s="68"/>
      <c r="T187" s="68"/>
      <c r="U187" s="68"/>
      <c r="V187" s="68"/>
      <c r="W187" s="68"/>
      <c r="X187" s="68"/>
      <c r="Y187" s="67">
        <v>-20</v>
      </c>
      <c r="Z187" s="68"/>
      <c r="AA187" s="68"/>
      <c r="AB187" s="68"/>
      <c r="AC187" s="68"/>
      <c r="AD187" s="68"/>
      <c r="AE187" s="68"/>
      <c r="AF187" s="68"/>
      <c r="AG187" s="68"/>
      <c r="AH187" s="4"/>
    </row>
    <row r="188" ht="17.25" customHeight="1" spans="1:35" x14ac:dyDescent="0.25">
      <c r="A188" s="85" t="s">
        <v>83</v>
      </c>
      <c r="B188" s="68"/>
      <c r="C188" s="68"/>
      <c r="D188" s="67">
        <v>-176</v>
      </c>
      <c r="E188" s="68"/>
      <c r="F188" s="67">
        <v>-300</v>
      </c>
      <c r="G188" s="67">
        <v>-36</v>
      </c>
      <c r="H188" s="68"/>
      <c r="I188" s="67">
        <v>-70</v>
      </c>
      <c r="J188" s="67">
        <v>-19</v>
      </c>
      <c r="K188" s="67">
        <v>-38</v>
      </c>
      <c r="L188" s="67">
        <v>-5</v>
      </c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4"/>
    </row>
    <row r="189" ht="17.25" customHeight="1" spans="1:35" x14ac:dyDescent="0.25">
      <c r="A189" s="17" t="s">
        <v>327</v>
      </c>
      <c r="B189" s="67">
        <v>-12</v>
      </c>
      <c r="C189" s="67">
        <v>-2</v>
      </c>
      <c r="D189" s="68"/>
      <c r="E189" s="67">
        <v>-2</v>
      </c>
      <c r="F189" s="68"/>
      <c r="G189" s="68"/>
      <c r="H189" s="68"/>
      <c r="I189" s="68"/>
      <c r="J189" s="68"/>
      <c r="K189" s="68"/>
      <c r="L189" s="68"/>
      <c r="M189" s="68"/>
      <c r="N189" s="68"/>
      <c r="O189" s="67">
        <v>-11</v>
      </c>
      <c r="P189" s="67">
        <v>-2</v>
      </c>
      <c r="Q189" s="67">
        <v>-23</v>
      </c>
      <c r="R189" s="68"/>
      <c r="S189" s="67">
        <v>-1</v>
      </c>
      <c r="T189" s="68"/>
      <c r="U189" s="68"/>
      <c r="V189" s="68"/>
      <c r="W189" s="68"/>
      <c r="X189" s="68"/>
      <c r="Y189" s="68"/>
      <c r="Z189" s="67">
        <v>-2</v>
      </c>
      <c r="AA189" s="68"/>
      <c r="AB189" s="68"/>
      <c r="AC189" s="68"/>
      <c r="AD189" s="68"/>
      <c r="AE189" s="68"/>
      <c r="AF189" s="68"/>
      <c r="AG189" s="68"/>
      <c r="AH189" s="4"/>
    </row>
    <row r="190" ht="17.25" customHeight="1" spans="1:35" x14ac:dyDescent="0.25">
      <c r="A190" s="17" t="s">
        <v>327</v>
      </c>
      <c r="B190" s="68"/>
      <c r="C190" s="68"/>
      <c r="D190" s="67">
        <v>-147</v>
      </c>
      <c r="E190" s="68"/>
      <c r="F190" s="67">
        <v>-144</v>
      </c>
      <c r="G190" s="67">
        <v>-12</v>
      </c>
      <c r="H190" s="68"/>
      <c r="I190" s="68"/>
      <c r="J190" s="67">
        <v>-6</v>
      </c>
      <c r="K190" s="67">
        <v>-5</v>
      </c>
      <c r="L190" s="68"/>
      <c r="M190" s="68"/>
      <c r="N190" s="68"/>
      <c r="O190" s="68"/>
      <c r="P190" s="68"/>
      <c r="Q190" s="68"/>
      <c r="R190" s="68"/>
      <c r="S190" s="68"/>
      <c r="T190" s="68"/>
      <c r="U190" s="67">
        <v>-47</v>
      </c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4"/>
    </row>
    <row r="191" ht="17.25" customHeight="1" spans="1:35" x14ac:dyDescent="0.25">
      <c r="A191" s="108" t="s">
        <v>1709</v>
      </c>
      <c r="B191" s="109">
        <f>SUM(C155:C195)</f>
      </c>
      <c r="C191" s="109">
        <f>SUM(D155:D195)</f>
      </c>
      <c r="D191" s="109">
        <f>SUM(E155:E195)</f>
      </c>
      <c r="E191" s="109">
        <f>SUM(F155:F195)</f>
      </c>
      <c r="F191" s="109">
        <f>SUM(G155:G195)</f>
      </c>
      <c r="G191" s="109">
        <f>SUM(H155:H195)</f>
      </c>
      <c r="H191" s="109">
        <f>SUM(I155:I195)</f>
      </c>
      <c r="I191" s="109">
        <f>SUM(J155:J195)</f>
      </c>
      <c r="J191" s="109">
        <f>SUM(K155:K195)</f>
      </c>
      <c r="K191" s="109">
        <f>SUM(L155:L195)</f>
      </c>
      <c r="L191" s="109">
        <f>SUM(M155:M195)</f>
      </c>
      <c r="M191" s="109">
        <f>SUM(N155:N195)</f>
      </c>
      <c r="N191" s="109">
        <f>SUM(O155:O195)</f>
      </c>
      <c r="O191" s="109">
        <f>SUM(P155:P195)</f>
      </c>
      <c r="P191" s="109">
        <f>SUM(Q155:Q195)</f>
      </c>
      <c r="Q191" s="109">
        <f>SUM(R155:R195)</f>
      </c>
      <c r="R191" s="109">
        <f>SUM(S155:S195)</f>
      </c>
      <c r="S191" s="109">
        <f>SUM(T155:T195)</f>
      </c>
      <c r="T191" s="109">
        <f>SUM(U155:U195)</f>
      </c>
      <c r="U191" s="109">
        <f>SUM(V155:V195)</f>
      </c>
      <c r="V191" s="237"/>
      <c r="W191" s="109">
        <f>SUM(X155:X195)</f>
      </c>
      <c r="X191" s="109">
        <f>SUM(Y155:Y195)</f>
      </c>
      <c r="Y191" s="109">
        <f>SUM(Z155:Z195)</f>
      </c>
      <c r="Z191" s="109">
        <f>SUM(AA155:AA195)</f>
      </c>
      <c r="AA191" s="109">
        <f>SUM(AB155:AB195)</f>
      </c>
      <c r="AB191" s="109">
        <f>SUM(AC155:AC195)</f>
      </c>
      <c r="AC191" s="109">
        <f>SUM(AD155:AD195)</f>
      </c>
      <c r="AD191" s="109">
        <f>SUM(AE155:AE195)</f>
      </c>
      <c r="AE191" s="109">
        <f>SUM(AF155:AF195)</f>
      </c>
      <c r="AF191" s="237"/>
      <c r="AG191" s="109">
        <f>SUM(AH155:AH195)</f>
      </c>
      <c r="AH191" s="4"/>
    </row>
    <row r="192" ht="17.25" customHeight="1" spans="1:35" x14ac:dyDescent="0.25">
      <c r="A192" s="85">
        <v>44603</v>
      </c>
      <c r="B192" s="67">
        <v>-32</v>
      </c>
      <c r="C192" s="67">
        <v>-13</v>
      </c>
      <c r="D192" s="67">
        <v>-34</v>
      </c>
      <c r="E192" s="67">
        <v>-7</v>
      </c>
      <c r="F192" s="67">
        <v>-29</v>
      </c>
      <c r="G192" s="67">
        <v>-4</v>
      </c>
      <c r="H192" s="68"/>
      <c r="I192" s="68"/>
      <c r="J192" s="68"/>
      <c r="K192" s="68"/>
      <c r="L192" s="68"/>
      <c r="M192" s="68"/>
      <c r="N192" s="68"/>
      <c r="O192" s="68"/>
      <c r="P192" s="68"/>
      <c r="Q192" s="67">
        <v>-12</v>
      </c>
      <c r="R192" s="68"/>
      <c r="S192" s="68"/>
      <c r="T192" s="68"/>
      <c r="U192" s="68"/>
      <c r="V192" s="68"/>
      <c r="W192" s="68"/>
      <c r="X192" s="68"/>
      <c r="Y192" s="68"/>
      <c r="Z192" s="67">
        <v>-1</v>
      </c>
      <c r="AA192" s="68"/>
      <c r="AB192" s="68"/>
      <c r="AC192" s="68"/>
      <c r="AD192" s="68"/>
      <c r="AE192" s="68"/>
      <c r="AF192" s="68"/>
      <c r="AG192" s="68"/>
      <c r="AH192" s="4"/>
    </row>
    <row r="193" ht="17.25" customHeight="1" spans="1:35" x14ac:dyDescent="0.25">
      <c r="A193" s="85">
        <v>44603</v>
      </c>
      <c r="B193" s="68"/>
      <c r="C193" s="68"/>
      <c r="D193" s="68"/>
      <c r="E193" s="68"/>
      <c r="F193" s="68"/>
      <c r="G193" s="68"/>
      <c r="H193" s="67">
        <v>-14</v>
      </c>
      <c r="I193" s="68"/>
      <c r="J193" s="68"/>
      <c r="K193" s="68"/>
      <c r="L193" s="68"/>
      <c r="M193" s="67">
        <v>-3</v>
      </c>
      <c r="N193" s="68"/>
      <c r="O193" s="68"/>
      <c r="P193" s="68"/>
      <c r="Q193" s="68"/>
      <c r="R193" s="68"/>
      <c r="S193" s="68"/>
      <c r="T193" s="68"/>
      <c r="U193" s="67">
        <v>-39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4"/>
    </row>
    <row r="194" ht="17.25" customHeight="1" spans="1:35" x14ac:dyDescent="0.25">
      <c r="A194" s="85">
        <v>44631</v>
      </c>
      <c r="B194" s="68"/>
      <c r="C194" s="68"/>
      <c r="D194" s="68"/>
      <c r="E194" s="67">
        <v>-120</v>
      </c>
      <c r="F194" s="68"/>
      <c r="G194" s="68"/>
      <c r="H194" s="67">
        <v>-58</v>
      </c>
      <c r="I194" s="68"/>
      <c r="J194" s="68"/>
      <c r="K194" s="68"/>
      <c r="L194" s="68"/>
      <c r="M194" s="67">
        <v>-6</v>
      </c>
      <c r="N194" s="68"/>
      <c r="O194" s="68"/>
      <c r="P194" s="68"/>
      <c r="Q194" s="67">
        <v>-100</v>
      </c>
      <c r="R194" s="68"/>
      <c r="S194" s="68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4"/>
    </row>
    <row r="195" ht="17.25" customHeight="1" spans="1:35" x14ac:dyDescent="0.25">
      <c r="A195" s="85">
        <v>44662</v>
      </c>
      <c r="B195" s="67">
        <v>-247</v>
      </c>
      <c r="C195" s="67">
        <v>-17</v>
      </c>
      <c r="D195" s="67">
        <v>-10</v>
      </c>
      <c r="E195" s="67">
        <v>-67</v>
      </c>
      <c r="F195" s="68"/>
      <c r="G195" s="68"/>
      <c r="H195" s="68"/>
      <c r="I195" s="68"/>
      <c r="J195" s="68"/>
      <c r="K195" s="68"/>
      <c r="L195" s="68"/>
      <c r="M195" s="68"/>
      <c r="N195" s="68"/>
      <c r="O195" s="67">
        <v>-3</v>
      </c>
      <c r="P195" s="67">
        <v>-40</v>
      </c>
      <c r="Q195" s="68"/>
      <c r="R195" s="68"/>
      <c r="S195" s="68"/>
      <c r="T195" s="68"/>
      <c r="U195" s="68"/>
      <c r="V195" s="68"/>
      <c r="W195" s="68"/>
      <c r="X195" s="68"/>
      <c r="Y195" s="67">
        <v>-20</v>
      </c>
      <c r="Z195" s="67">
        <v>-2</v>
      </c>
      <c r="AA195" s="68"/>
      <c r="AB195" s="68"/>
      <c r="AC195" s="68"/>
      <c r="AD195" s="68"/>
      <c r="AE195" s="68"/>
      <c r="AF195" s="68"/>
      <c r="AG195" s="68"/>
      <c r="AH195" s="4"/>
    </row>
    <row r="196" ht="17.25" customHeight="1" spans="1:35" x14ac:dyDescent="0.25">
      <c r="A196" s="85">
        <v>44662</v>
      </c>
      <c r="B196" s="68"/>
      <c r="C196" s="68"/>
      <c r="D196" s="68"/>
      <c r="E196" s="68"/>
      <c r="F196" s="67">
        <v>-100</v>
      </c>
      <c r="G196" s="68"/>
      <c r="H196" s="67">
        <v>-10</v>
      </c>
      <c r="I196" s="68"/>
      <c r="J196" s="68"/>
      <c r="K196" s="67">
        <v>-17</v>
      </c>
      <c r="L196" s="68"/>
      <c r="M196" s="67">
        <v>-2</v>
      </c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4"/>
    </row>
    <row r="197" ht="17.25" customHeight="1" spans="1:35" x14ac:dyDescent="0.25">
      <c r="A197" s="85">
        <v>44692</v>
      </c>
      <c r="B197" s="67">
        <v>-131</v>
      </c>
      <c r="C197" s="67">
        <v>-50</v>
      </c>
      <c r="D197" s="68"/>
      <c r="E197" s="68"/>
      <c r="F197" s="67">
        <v>-127</v>
      </c>
      <c r="G197" s="68"/>
      <c r="H197" s="68"/>
      <c r="I197" s="68"/>
      <c r="J197" s="68"/>
      <c r="K197" s="68"/>
      <c r="L197" s="68"/>
      <c r="M197" s="68"/>
      <c r="N197" s="68"/>
      <c r="O197" s="67">
        <v>-12</v>
      </c>
      <c r="P197" s="67">
        <v>-19</v>
      </c>
      <c r="Q197" s="68"/>
      <c r="R197" s="68"/>
      <c r="S197" s="67">
        <v>-1</v>
      </c>
      <c r="T197" s="68"/>
      <c r="U197" s="68"/>
      <c r="V197" s="68"/>
      <c r="W197" s="68"/>
      <c r="X197" s="68"/>
      <c r="Y197" s="67">
        <v>-2</v>
      </c>
      <c r="Z197" s="67">
        <v>-17</v>
      </c>
      <c r="AA197" s="68"/>
      <c r="AB197" s="68"/>
      <c r="AC197" s="68"/>
      <c r="AD197" s="68"/>
      <c r="AE197" s="68"/>
      <c r="AF197" s="68"/>
      <c r="AG197" s="68"/>
      <c r="AH197" s="4"/>
    </row>
    <row r="198" ht="17.25" customHeight="1" spans="1:35" x14ac:dyDescent="0.25">
      <c r="A198" s="17">
        <v>44692</v>
      </c>
      <c r="B198" s="68"/>
      <c r="C198" s="68"/>
      <c r="D198" s="67">
        <v>-86</v>
      </c>
      <c r="E198" s="67">
        <v>-26</v>
      </c>
      <c r="F198" s="68"/>
      <c r="G198" s="68"/>
      <c r="H198" s="67">
        <v>-38</v>
      </c>
      <c r="I198" s="67">
        <v>-18</v>
      </c>
      <c r="J198" s="68"/>
      <c r="K198" s="67">
        <v>-22</v>
      </c>
      <c r="L198" s="68"/>
      <c r="M198" s="67">
        <v>-5</v>
      </c>
      <c r="N198" s="68"/>
      <c r="O198" s="68"/>
      <c r="P198" s="68"/>
      <c r="Q198" s="67">
        <v>-85</v>
      </c>
      <c r="R198" s="67">
        <v>-6</v>
      </c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4"/>
    </row>
    <row r="199" ht="17.25" customHeight="1" spans="1:35" x14ac:dyDescent="0.25">
      <c r="A199" s="17">
        <v>44692</v>
      </c>
      <c r="B199" s="68"/>
      <c r="C199" s="68"/>
      <c r="D199" s="68"/>
      <c r="E199" s="68"/>
      <c r="F199" s="68"/>
      <c r="G199" s="67">
        <v>-4</v>
      </c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4"/>
    </row>
    <row r="200" ht="17.25" customHeight="1" spans="1:35" x14ac:dyDescent="0.25">
      <c r="A200" s="85">
        <v>44753</v>
      </c>
      <c r="B200" s="68"/>
      <c r="C200" s="68"/>
      <c r="D200" s="68"/>
      <c r="E200" s="68"/>
      <c r="F200" s="67">
        <v>-283</v>
      </c>
      <c r="G200" s="67">
        <v>-18</v>
      </c>
      <c r="H200" s="67">
        <v>-3</v>
      </c>
      <c r="I200" s="68"/>
      <c r="J200" s="68"/>
      <c r="K200" s="68"/>
      <c r="L200" s="68"/>
      <c r="M200" s="67">
        <v>-1</v>
      </c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4"/>
    </row>
    <row r="201" ht="17.25" customHeight="1" spans="1:35" x14ac:dyDescent="0.25">
      <c r="A201" s="85">
        <v>44753</v>
      </c>
      <c r="B201" s="68"/>
      <c r="C201" s="68"/>
      <c r="D201" s="68"/>
      <c r="E201" s="67">
        <v>-8</v>
      </c>
      <c r="F201" s="68"/>
      <c r="G201" s="68"/>
      <c r="H201" s="68"/>
      <c r="I201" s="67">
        <v>-39</v>
      </c>
      <c r="J201" s="67">
        <v>-2</v>
      </c>
      <c r="K201" s="67">
        <v>-35</v>
      </c>
      <c r="L201" s="67">
        <v>-1</v>
      </c>
      <c r="M201" s="68"/>
      <c r="N201" s="68"/>
      <c r="O201" s="68"/>
      <c r="P201" s="68"/>
      <c r="Q201" s="67">
        <v>-5</v>
      </c>
      <c r="R201" s="68"/>
      <c r="S201" s="68"/>
      <c r="T201" s="67">
        <v>-2</v>
      </c>
      <c r="U201" s="67">
        <v>-1</v>
      </c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4"/>
    </row>
    <row r="202" ht="17.25" customHeight="1" spans="1:35" x14ac:dyDescent="0.25">
      <c r="A202" s="85">
        <v>44753</v>
      </c>
      <c r="B202" s="67">
        <v>-184</v>
      </c>
      <c r="C202" s="67">
        <v>-68</v>
      </c>
      <c r="D202" s="67">
        <v>-336</v>
      </c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7">
        <v>-10</v>
      </c>
      <c r="P202" s="67">
        <v>-18</v>
      </c>
      <c r="Q202" s="68"/>
      <c r="R202" s="68"/>
      <c r="S202" s="67">
        <v>-1</v>
      </c>
      <c r="T202" s="68"/>
      <c r="U202" s="68"/>
      <c r="V202" s="68"/>
      <c r="W202" s="68"/>
      <c r="X202" s="68"/>
      <c r="Y202" s="67">
        <v>-7</v>
      </c>
      <c r="Z202" s="67">
        <v>-6</v>
      </c>
      <c r="AA202" s="68"/>
      <c r="AB202" s="68"/>
      <c r="AC202" s="68"/>
      <c r="AD202" s="68"/>
      <c r="AE202" s="68"/>
      <c r="AF202" s="68"/>
      <c r="AG202" s="68"/>
      <c r="AH202" s="4"/>
    </row>
    <row r="203" ht="17.25" customHeight="1" spans="1:35" x14ac:dyDescent="0.25">
      <c r="A203" s="85">
        <v>44784</v>
      </c>
      <c r="B203" s="67">
        <v>-60</v>
      </c>
      <c r="C203" s="67">
        <v>-43</v>
      </c>
      <c r="D203" s="67">
        <v>-90</v>
      </c>
      <c r="E203" s="67">
        <v>-11</v>
      </c>
      <c r="F203" s="68"/>
      <c r="G203" s="68"/>
      <c r="H203" s="67">
        <v>-27</v>
      </c>
      <c r="I203" s="68"/>
      <c r="J203" s="68"/>
      <c r="K203" s="68"/>
      <c r="L203" s="68"/>
      <c r="M203" s="68"/>
      <c r="N203" s="68"/>
      <c r="O203" s="68"/>
      <c r="P203" s="68"/>
      <c r="Q203" s="67">
        <v>-3</v>
      </c>
      <c r="R203" s="68"/>
      <c r="S203" s="67">
        <v>-3</v>
      </c>
      <c r="T203" s="68"/>
      <c r="U203" s="68"/>
      <c r="V203" s="68"/>
      <c r="W203" s="68"/>
      <c r="X203" s="68"/>
      <c r="Y203" s="67">
        <v>-3</v>
      </c>
      <c r="Z203" s="68"/>
      <c r="AA203" s="68"/>
      <c r="AB203" s="68"/>
      <c r="AC203" s="68"/>
      <c r="AD203" s="68"/>
      <c r="AE203" s="68"/>
      <c r="AF203" s="68"/>
      <c r="AG203" s="68"/>
      <c r="AH203" s="4"/>
    </row>
    <row r="204" ht="17.25" customHeight="1" spans="1:35" x14ac:dyDescent="0.25">
      <c r="A204" s="85">
        <v>44784</v>
      </c>
      <c r="B204" s="68"/>
      <c r="C204" s="68"/>
      <c r="D204" s="68"/>
      <c r="E204" s="68"/>
      <c r="F204" s="67">
        <v>-122</v>
      </c>
      <c r="G204" s="67">
        <v>-5</v>
      </c>
      <c r="H204" s="68"/>
      <c r="I204" s="67">
        <v>-43</v>
      </c>
      <c r="J204" s="67">
        <v>-21</v>
      </c>
      <c r="K204" s="67">
        <v>-17</v>
      </c>
      <c r="L204" s="68"/>
      <c r="M204" s="67">
        <v>-20</v>
      </c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4"/>
    </row>
    <row r="205" ht="17.25" customHeight="1" spans="1:35" x14ac:dyDescent="0.25">
      <c r="A205" s="85">
        <v>44876</v>
      </c>
      <c r="B205" s="68"/>
      <c r="C205" s="67">
        <v>-16</v>
      </c>
      <c r="D205" s="68"/>
      <c r="E205" s="68"/>
      <c r="F205" s="68"/>
      <c r="G205" s="68"/>
      <c r="H205" s="67">
        <v>-26</v>
      </c>
      <c r="I205" s="68"/>
      <c r="J205" s="68"/>
      <c r="K205" s="68"/>
      <c r="L205" s="68"/>
      <c r="M205" s="67">
        <v>-3</v>
      </c>
      <c r="N205" s="68"/>
      <c r="O205" s="67">
        <v>-7</v>
      </c>
      <c r="P205" s="68"/>
      <c r="Q205" s="68"/>
      <c r="R205" s="67">
        <v>-68</v>
      </c>
      <c r="S205" s="68"/>
      <c r="T205" s="68"/>
      <c r="U205" s="68"/>
      <c r="V205" s="68"/>
      <c r="W205" s="68"/>
      <c r="X205" s="68"/>
      <c r="Y205" s="68"/>
      <c r="Z205" s="67">
        <v>-2</v>
      </c>
      <c r="AA205" s="68"/>
      <c r="AB205" s="68"/>
      <c r="AC205" s="68"/>
      <c r="AD205" s="68"/>
      <c r="AE205" s="68"/>
      <c r="AF205" s="68"/>
      <c r="AG205" s="68"/>
      <c r="AH205" s="4"/>
    </row>
    <row r="206" ht="17.25" customHeight="1" spans="1:35" x14ac:dyDescent="0.25">
      <c r="A206" s="85" t="s">
        <v>989</v>
      </c>
      <c r="B206" s="67">
        <v>-346</v>
      </c>
      <c r="C206" s="67">
        <v>-172</v>
      </c>
      <c r="D206" s="68"/>
      <c r="E206" s="68"/>
      <c r="F206" s="67">
        <v>-348</v>
      </c>
      <c r="G206" s="67">
        <v>-17</v>
      </c>
      <c r="H206" s="68"/>
      <c r="I206" s="68"/>
      <c r="J206" s="68"/>
      <c r="K206" s="68"/>
      <c r="L206" s="68"/>
      <c r="M206" s="68"/>
      <c r="N206" s="68"/>
      <c r="O206" s="67">
        <v>-20</v>
      </c>
      <c r="P206" s="67">
        <v>-18</v>
      </c>
      <c r="Q206" s="68"/>
      <c r="R206" s="68"/>
      <c r="S206" s="68"/>
      <c r="T206" s="68"/>
      <c r="U206" s="68"/>
      <c r="V206" s="68"/>
      <c r="W206" s="68"/>
      <c r="X206" s="68"/>
      <c r="Y206" s="67">
        <v>-3</v>
      </c>
      <c r="Z206" s="67">
        <v>-15</v>
      </c>
      <c r="AA206" s="68"/>
      <c r="AB206" s="68"/>
      <c r="AC206" s="68"/>
      <c r="AD206" s="68"/>
      <c r="AE206" s="68"/>
      <c r="AF206" s="68"/>
      <c r="AG206" s="68"/>
      <c r="AH206" s="4"/>
    </row>
    <row r="207" ht="17.25" customHeight="1" spans="1:35" x14ac:dyDescent="0.25">
      <c r="A207" s="85" t="s">
        <v>989</v>
      </c>
      <c r="B207" s="68"/>
      <c r="C207" s="68"/>
      <c r="D207" s="67">
        <v>-327</v>
      </c>
      <c r="E207" s="67">
        <v>-25</v>
      </c>
      <c r="F207" s="68"/>
      <c r="G207" s="68"/>
      <c r="H207" s="67">
        <v>-5</v>
      </c>
      <c r="I207" s="67">
        <v>-16</v>
      </c>
      <c r="J207" s="67">
        <v>-6</v>
      </c>
      <c r="K207" s="67">
        <v>-70</v>
      </c>
      <c r="L207" s="68"/>
      <c r="M207" s="67">
        <v>-1</v>
      </c>
      <c r="N207" s="68"/>
      <c r="O207" s="68"/>
      <c r="P207" s="68"/>
      <c r="Q207" s="67">
        <v>-10</v>
      </c>
      <c r="R207" s="67">
        <v>-23</v>
      </c>
      <c r="S207" s="68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4"/>
    </row>
    <row r="208" ht="17.25" customHeight="1" spans="1:35" x14ac:dyDescent="0.25">
      <c r="A208" s="85" t="s">
        <v>1541</v>
      </c>
      <c r="B208" s="68"/>
      <c r="C208" s="67">
        <v>-83</v>
      </c>
      <c r="D208" s="67">
        <v>-143</v>
      </c>
      <c r="E208" s="67">
        <v>-10</v>
      </c>
      <c r="F208" s="67">
        <v>-182</v>
      </c>
      <c r="G208" s="67">
        <v>-3</v>
      </c>
      <c r="H208" s="67">
        <v>-7</v>
      </c>
      <c r="I208" s="68"/>
      <c r="J208" s="67">
        <v>-5</v>
      </c>
      <c r="K208" s="67">
        <v>-48</v>
      </c>
      <c r="L208" s="68"/>
      <c r="M208" s="68"/>
      <c r="N208" s="68"/>
      <c r="O208" s="68"/>
      <c r="P208" s="68"/>
      <c r="Q208" s="67">
        <v>-8</v>
      </c>
      <c r="R208" s="68"/>
      <c r="S208" s="68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4"/>
    </row>
    <row r="209" ht="17.25" customHeight="1" spans="1:35" x14ac:dyDescent="0.25">
      <c r="A209" s="85" t="s">
        <v>1973</v>
      </c>
      <c r="B209" s="67">
        <v>-215</v>
      </c>
      <c r="C209" s="68"/>
      <c r="D209" s="68"/>
      <c r="E209" s="67">
        <v>-47</v>
      </c>
      <c r="F209" s="68"/>
      <c r="G209" s="68"/>
      <c r="H209" s="68"/>
      <c r="I209" s="68"/>
      <c r="J209" s="68"/>
      <c r="K209" s="68"/>
      <c r="L209" s="67">
        <v>-2</v>
      </c>
      <c r="M209" s="68"/>
      <c r="N209" s="68"/>
      <c r="O209" s="68"/>
      <c r="P209" s="67">
        <v>-34</v>
      </c>
      <c r="Q209" s="67">
        <v>-23</v>
      </c>
      <c r="R209" s="68"/>
      <c r="S209" s="68"/>
      <c r="T209" s="68"/>
      <c r="U209" s="68"/>
      <c r="V209" s="68"/>
      <c r="W209" s="68"/>
      <c r="X209" s="68"/>
      <c r="Y209" s="67">
        <v>-18</v>
      </c>
      <c r="Z209" s="68"/>
      <c r="AA209" s="68"/>
      <c r="AB209" s="68"/>
      <c r="AC209" s="68"/>
      <c r="AD209" s="68"/>
      <c r="AE209" s="68"/>
      <c r="AF209" s="68"/>
      <c r="AG209" s="68"/>
      <c r="AH209" s="4"/>
    </row>
    <row r="210" ht="17.25" customHeight="1" spans="1:35" x14ac:dyDescent="0.25">
      <c r="A210" s="85" t="s">
        <v>1973</v>
      </c>
      <c r="B210" s="67">
        <v>-182</v>
      </c>
      <c r="C210" s="67">
        <v>-81</v>
      </c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7">
        <v>-28</v>
      </c>
      <c r="P210" s="67">
        <v>-32</v>
      </c>
      <c r="Q210" s="68"/>
      <c r="R210" s="68"/>
      <c r="S210" s="67">
        <v>-2</v>
      </c>
      <c r="T210" s="68"/>
      <c r="U210" s="68"/>
      <c r="V210" s="68"/>
      <c r="W210" s="67">
        <v>-10</v>
      </c>
      <c r="X210" s="68"/>
      <c r="Y210" s="67">
        <v>-51</v>
      </c>
      <c r="Z210" s="67">
        <v>-4</v>
      </c>
      <c r="AA210" s="68"/>
      <c r="AB210" s="68"/>
      <c r="AC210" s="68"/>
      <c r="AD210" s="68"/>
      <c r="AE210" s="68"/>
      <c r="AF210" s="68"/>
      <c r="AG210" s="68"/>
      <c r="AH210" s="4"/>
    </row>
    <row r="211" ht="17.25" customHeight="1" spans="1:35" x14ac:dyDescent="0.25">
      <c r="A211" s="85" t="s">
        <v>1973</v>
      </c>
      <c r="B211" s="68"/>
      <c r="C211" s="68"/>
      <c r="D211" s="67">
        <v>-201</v>
      </c>
      <c r="E211" s="68"/>
      <c r="F211" s="67">
        <v>-175</v>
      </c>
      <c r="G211" s="67">
        <v>-25</v>
      </c>
      <c r="H211" s="67">
        <v>-16</v>
      </c>
      <c r="I211" s="67">
        <v>-40</v>
      </c>
      <c r="J211" s="67">
        <v>-6</v>
      </c>
      <c r="K211" s="67">
        <v>-15</v>
      </c>
      <c r="L211" s="68"/>
      <c r="M211" s="68"/>
      <c r="N211" s="68"/>
      <c r="O211" s="68"/>
      <c r="P211" s="68"/>
      <c r="Q211" s="68"/>
      <c r="R211" s="68"/>
      <c r="S211" s="68"/>
      <c r="T211" s="67">
        <v>-4</v>
      </c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4"/>
    </row>
    <row r="212" ht="17.25" customHeight="1" spans="1:35" x14ac:dyDescent="0.25">
      <c r="A212" s="85" t="s">
        <v>328</v>
      </c>
      <c r="B212" s="68"/>
      <c r="C212" s="68"/>
      <c r="D212" s="68"/>
      <c r="E212" s="68"/>
      <c r="F212" s="67">
        <v>-285</v>
      </c>
      <c r="G212" s="67">
        <v>-3</v>
      </c>
      <c r="H212" s="68"/>
      <c r="I212" s="68"/>
      <c r="J212" s="68"/>
      <c r="K212" s="67">
        <v>-39</v>
      </c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4"/>
    </row>
    <row r="213" ht="17.25" customHeight="1" spans="1:35" x14ac:dyDescent="0.25">
      <c r="A213" s="85" t="s">
        <v>328</v>
      </c>
      <c r="B213" s="67">
        <v>-30</v>
      </c>
      <c r="C213" s="67">
        <v>-21</v>
      </c>
      <c r="D213" s="67">
        <v>-85</v>
      </c>
      <c r="E213" s="67">
        <v>-21</v>
      </c>
      <c r="F213" s="68"/>
      <c r="G213" s="68"/>
      <c r="H213" s="67">
        <v>-4</v>
      </c>
      <c r="I213" s="68"/>
      <c r="J213" s="68"/>
      <c r="K213" s="68"/>
      <c r="L213" s="68"/>
      <c r="M213" s="68"/>
      <c r="N213" s="68"/>
      <c r="O213" s="67">
        <v>-3</v>
      </c>
      <c r="P213" s="68"/>
      <c r="Q213" s="67">
        <v>-7</v>
      </c>
      <c r="R213" s="68"/>
      <c r="S213" s="68"/>
      <c r="T213" s="68"/>
      <c r="U213" s="68"/>
      <c r="V213" s="68"/>
      <c r="W213" s="68"/>
      <c r="X213" s="68"/>
      <c r="Y213" s="68"/>
      <c r="Z213" s="67">
        <v>-9</v>
      </c>
      <c r="AA213" s="68"/>
      <c r="AB213" s="68"/>
      <c r="AC213" s="68"/>
      <c r="AD213" s="68"/>
      <c r="AE213" s="68"/>
      <c r="AF213" s="68"/>
      <c r="AG213" s="68"/>
      <c r="AH213" s="4"/>
    </row>
    <row r="214" ht="17.25" customHeight="1" spans="1:35" x14ac:dyDescent="0.25">
      <c r="A214" s="85" t="s">
        <v>330</v>
      </c>
      <c r="B214" s="67">
        <v>-181</v>
      </c>
      <c r="C214" s="67">
        <v>-137</v>
      </c>
      <c r="D214" s="67">
        <v>-348</v>
      </c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7">
        <v>-24</v>
      </c>
      <c r="P214" s="67">
        <v>-5</v>
      </c>
      <c r="Q214" s="68"/>
      <c r="R214" s="68"/>
      <c r="S214" s="67">
        <v>-2</v>
      </c>
      <c r="T214" s="68"/>
      <c r="U214" s="68"/>
      <c r="V214" s="68"/>
      <c r="W214" s="68"/>
      <c r="X214" s="68"/>
      <c r="Y214" s="67">
        <v>-7</v>
      </c>
      <c r="Z214" s="67">
        <v>-5</v>
      </c>
      <c r="AA214" s="68"/>
      <c r="AB214" s="68"/>
      <c r="AC214" s="68"/>
      <c r="AD214" s="68"/>
      <c r="AE214" s="68"/>
      <c r="AF214" s="68"/>
      <c r="AG214" s="68"/>
      <c r="AH214" s="4"/>
    </row>
    <row r="215" ht="17.25" customHeight="1" spans="1:35" x14ac:dyDescent="0.25">
      <c r="A215" s="85" t="s">
        <v>330</v>
      </c>
      <c r="B215" s="68"/>
      <c r="C215" s="68"/>
      <c r="D215" s="68"/>
      <c r="E215" s="68"/>
      <c r="F215" s="67">
        <v>-106</v>
      </c>
      <c r="G215" s="67">
        <v>-1</v>
      </c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4"/>
    </row>
    <row r="216" ht="17.25" customHeight="1" spans="1:35" x14ac:dyDescent="0.25">
      <c r="A216" s="85" t="s">
        <v>330</v>
      </c>
      <c r="B216" s="68"/>
      <c r="C216" s="68"/>
      <c r="D216" s="68"/>
      <c r="E216" s="67">
        <v>-43</v>
      </c>
      <c r="F216" s="68"/>
      <c r="G216" s="68"/>
      <c r="H216" s="67">
        <v>-10</v>
      </c>
      <c r="I216" s="67">
        <v>-25</v>
      </c>
      <c r="J216" s="67">
        <v>-3</v>
      </c>
      <c r="K216" s="67">
        <v>-22</v>
      </c>
      <c r="L216" s="67">
        <v>-7</v>
      </c>
      <c r="M216" s="67">
        <v>-1</v>
      </c>
      <c r="N216" s="68"/>
      <c r="O216" s="68"/>
      <c r="P216" s="68"/>
      <c r="Q216" s="67">
        <v>-52</v>
      </c>
      <c r="R216" s="68"/>
      <c r="S216" s="68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4"/>
    </row>
    <row r="217" ht="17.25" customHeight="1" spans="1:35" x14ac:dyDescent="0.25">
      <c r="A217" s="85" t="s">
        <v>331</v>
      </c>
      <c r="B217" s="67">
        <v>-50</v>
      </c>
      <c r="C217" s="68"/>
      <c r="D217" s="68"/>
      <c r="E217" s="67">
        <v>-20</v>
      </c>
      <c r="F217" s="68"/>
      <c r="G217" s="67">
        <v>-3</v>
      </c>
      <c r="H217" s="68"/>
      <c r="I217" s="68"/>
      <c r="J217" s="68"/>
      <c r="K217" s="68"/>
      <c r="L217" s="68"/>
      <c r="M217" s="68"/>
      <c r="N217" s="68"/>
      <c r="O217" s="68"/>
      <c r="P217" s="67">
        <v>-15</v>
      </c>
      <c r="Q217" s="67">
        <v>-17</v>
      </c>
      <c r="R217" s="68"/>
      <c r="S217" s="67">
        <v>-6</v>
      </c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4"/>
    </row>
    <row r="218" ht="17.25" customHeight="1" spans="1:35" x14ac:dyDescent="0.25">
      <c r="A218" s="85" t="s">
        <v>331</v>
      </c>
      <c r="B218" s="68"/>
      <c r="C218" s="67">
        <v>-36</v>
      </c>
      <c r="D218" s="67">
        <v>-107</v>
      </c>
      <c r="E218" s="68"/>
      <c r="F218" s="67">
        <v>-112</v>
      </c>
      <c r="G218" s="68"/>
      <c r="H218" s="67">
        <v>-1</v>
      </c>
      <c r="I218" s="68"/>
      <c r="J218" s="68"/>
      <c r="K218" s="68"/>
      <c r="L218" s="68"/>
      <c r="M218" s="67">
        <v>-3</v>
      </c>
      <c r="N218" s="68"/>
      <c r="O218" s="67">
        <v>-4</v>
      </c>
      <c r="P218" s="68"/>
      <c r="Q218" s="68"/>
      <c r="R218" s="67">
        <v>-42</v>
      </c>
      <c r="S218" s="68"/>
      <c r="T218" s="68"/>
      <c r="U218" s="68"/>
      <c r="V218" s="68"/>
      <c r="W218" s="68"/>
      <c r="X218" s="68"/>
      <c r="Y218" s="68"/>
      <c r="Z218" s="67">
        <v>-4</v>
      </c>
      <c r="AA218" s="68"/>
      <c r="AB218" s="68"/>
      <c r="AC218" s="68"/>
      <c r="AD218" s="68"/>
      <c r="AE218" s="68"/>
      <c r="AF218" s="68"/>
      <c r="AG218" s="68"/>
      <c r="AH218" s="4"/>
    </row>
    <row r="219" ht="17.25" customHeight="1" spans="1:35" x14ac:dyDescent="0.25">
      <c r="A219" s="85" t="s">
        <v>234</v>
      </c>
      <c r="B219" s="67">
        <v>-72</v>
      </c>
      <c r="C219" s="67">
        <v>-51</v>
      </c>
      <c r="D219" s="67">
        <v>-87</v>
      </c>
      <c r="E219" s="67">
        <v>-42</v>
      </c>
      <c r="F219" s="68"/>
      <c r="G219" s="68"/>
      <c r="H219" s="67">
        <v>-58</v>
      </c>
      <c r="I219" s="68"/>
      <c r="J219" s="68"/>
      <c r="K219" s="68"/>
      <c r="L219" s="68"/>
      <c r="M219" s="68"/>
      <c r="N219" s="68"/>
      <c r="O219" s="68"/>
      <c r="P219" s="68"/>
      <c r="Q219" s="67">
        <v>-6</v>
      </c>
      <c r="R219" s="68"/>
      <c r="S219" s="67">
        <v>-2</v>
      </c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4"/>
    </row>
    <row r="220" ht="17.25" customHeight="1" spans="1:35" x14ac:dyDescent="0.25">
      <c r="A220" s="85" t="s">
        <v>285</v>
      </c>
      <c r="B220" s="94"/>
      <c r="C220" s="67">
        <v>-83</v>
      </c>
      <c r="D220" s="67">
        <v>-103</v>
      </c>
      <c r="E220" s="67">
        <v>-2</v>
      </c>
      <c r="F220" s="67">
        <v>-131</v>
      </c>
      <c r="G220" s="67">
        <v>-4</v>
      </c>
      <c r="H220" s="67">
        <v>-20</v>
      </c>
      <c r="I220" s="94"/>
      <c r="J220" s="94"/>
      <c r="K220" s="94"/>
      <c r="L220" s="94"/>
      <c r="M220" s="67">
        <v>-7</v>
      </c>
      <c r="N220" s="94"/>
      <c r="O220" s="67">
        <v>-4</v>
      </c>
      <c r="P220" s="94"/>
      <c r="Q220" s="67">
        <v>-1</v>
      </c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  <c r="AG220" s="94"/>
      <c r="AH220" s="4"/>
    </row>
    <row r="221" ht="17.25" customHeight="1" spans="1:35" x14ac:dyDescent="0.25">
      <c r="A221" s="85" t="s">
        <v>258</v>
      </c>
      <c r="B221" s="67">
        <v>-76</v>
      </c>
      <c r="C221" s="67">
        <v>-67</v>
      </c>
      <c r="D221" s="67">
        <v>-13</v>
      </c>
      <c r="E221" s="94"/>
      <c r="F221" s="67">
        <v>-5</v>
      </c>
      <c r="G221" s="94"/>
      <c r="H221" s="67">
        <v>-38</v>
      </c>
      <c r="I221" s="94"/>
      <c r="J221" s="94"/>
      <c r="K221" s="94"/>
      <c r="L221" s="94"/>
      <c r="M221" s="94"/>
      <c r="N221" s="94"/>
      <c r="O221" s="67">
        <v>-1</v>
      </c>
      <c r="P221" s="67">
        <v>-1</v>
      </c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  <c r="AG221" s="94"/>
      <c r="AH221" s="4"/>
    </row>
    <row r="222" ht="17.25" customHeight="1" spans="1:35" x14ac:dyDescent="0.25">
      <c r="A222" s="85" t="s">
        <v>286</v>
      </c>
      <c r="B222" s="67">
        <v>-122</v>
      </c>
      <c r="C222" s="67">
        <v>-42</v>
      </c>
      <c r="D222" s="67">
        <v>-16</v>
      </c>
      <c r="E222" s="94"/>
      <c r="F222" s="94"/>
      <c r="G222" s="94"/>
      <c r="H222" s="67">
        <v>-13</v>
      </c>
      <c r="I222" s="94"/>
      <c r="J222" s="94"/>
      <c r="K222" s="94"/>
      <c r="L222" s="94"/>
      <c r="M222" s="67">
        <v>-14</v>
      </c>
      <c r="N222" s="94"/>
      <c r="O222" s="67">
        <v>-6</v>
      </c>
      <c r="P222" s="67">
        <v>-13</v>
      </c>
      <c r="Q222" s="94"/>
      <c r="R222" s="94"/>
      <c r="S222" s="94"/>
      <c r="T222" s="94"/>
      <c r="U222" s="94"/>
      <c r="V222" s="94"/>
      <c r="W222" s="94"/>
      <c r="X222" s="94"/>
      <c r="Y222" s="67">
        <v>-8</v>
      </c>
      <c r="Z222" s="94"/>
      <c r="AA222" s="67">
        <v>-1</v>
      </c>
      <c r="AB222" s="94"/>
      <c r="AC222" s="94"/>
      <c r="AD222" s="94"/>
      <c r="AE222" s="94"/>
      <c r="AF222" s="94"/>
      <c r="AG222" s="94"/>
      <c r="AH222" s="4"/>
    </row>
    <row r="223" ht="17.25" customHeight="1" spans="1:35" x14ac:dyDescent="0.25">
      <c r="A223" s="85" t="s">
        <v>269</v>
      </c>
      <c r="B223" s="67">
        <v>-193</v>
      </c>
      <c r="C223" s="67">
        <v>-225</v>
      </c>
      <c r="D223" s="94"/>
      <c r="E223" s="67">
        <v>-42</v>
      </c>
      <c r="F223" s="94"/>
      <c r="G223" s="94"/>
      <c r="H223" s="67">
        <v>-65</v>
      </c>
      <c r="I223" s="94"/>
      <c r="J223" s="94"/>
      <c r="K223" s="94"/>
      <c r="L223" s="94"/>
      <c r="M223" s="67">
        <v>-25</v>
      </c>
      <c r="N223" s="94"/>
      <c r="O223" s="67">
        <v>-1</v>
      </c>
      <c r="P223" s="94"/>
      <c r="Q223" s="67">
        <v>-2</v>
      </c>
      <c r="R223" s="94"/>
      <c r="S223" s="67">
        <v>-2</v>
      </c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  <c r="AG223" s="94"/>
      <c r="AH223" s="4"/>
    </row>
    <row r="224" ht="17.25" customHeight="1" spans="1:35" x14ac:dyDescent="0.25">
      <c r="A224" s="85" t="s">
        <v>269</v>
      </c>
      <c r="B224" s="94"/>
      <c r="C224" s="94"/>
      <c r="D224" s="67">
        <v>-203</v>
      </c>
      <c r="E224" s="94"/>
      <c r="F224" s="67">
        <v>-13</v>
      </c>
      <c r="G224" s="94"/>
      <c r="H224" s="94"/>
      <c r="I224" s="94"/>
      <c r="J224" s="94"/>
      <c r="K224" s="94"/>
      <c r="L224" s="94"/>
      <c r="M224" s="94"/>
      <c r="N224" s="94"/>
      <c r="O224" s="94"/>
      <c r="P224" s="94"/>
      <c r="Q224" s="94"/>
      <c r="R224" s="67">
        <v>-1</v>
      </c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  <c r="AG224" s="94"/>
      <c r="AH224" s="4"/>
    </row>
    <row r="225" ht="17.25" customHeight="1" spans="1:35" x14ac:dyDescent="0.25">
      <c r="A225" s="108" t="s">
        <v>1974</v>
      </c>
      <c r="B225" s="109">
        <f>SUM(C196:C229)</f>
      </c>
      <c r="C225" s="109">
        <f>SUM(D196:D229)</f>
      </c>
      <c r="D225" s="109">
        <f>SUM(E196:E229)</f>
      </c>
      <c r="E225" s="109">
        <f>SUM(F196:F229)</f>
      </c>
      <c r="F225" s="109">
        <f>SUM(G196:G229)</f>
      </c>
      <c r="G225" s="109">
        <f>SUM(H196:H229)</f>
      </c>
      <c r="H225" s="109">
        <f>SUM(I196:I229)</f>
      </c>
      <c r="I225" s="109">
        <f>SUM(J196:J229)</f>
      </c>
      <c r="J225" s="109">
        <f>SUM(K196:K229)</f>
      </c>
      <c r="K225" s="109">
        <f>SUM(L196:L229)</f>
      </c>
      <c r="L225" s="109">
        <f>SUM(M196:M229)</f>
      </c>
      <c r="M225" s="109">
        <f>SUM(N196:N229)</f>
      </c>
      <c r="N225" s="109">
        <f>SUM(O196:O229)</f>
      </c>
      <c r="O225" s="109">
        <f>SUM(P196:P229)</f>
      </c>
      <c r="P225" s="109">
        <f>SUM(Q196:Q229)</f>
      </c>
      <c r="Q225" s="109">
        <f>SUM(R196:R229)</f>
      </c>
      <c r="R225" s="109">
        <f>SUM(S196:S229)</f>
      </c>
      <c r="S225" s="109">
        <f>SUM(T196:T229)</f>
      </c>
      <c r="T225" s="109">
        <f>SUM(U196:U229)</f>
      </c>
      <c r="U225" s="109">
        <f>SUM(V196:V229)</f>
      </c>
      <c r="V225" s="237"/>
      <c r="W225" s="109">
        <f>SUM(X196:X229)</f>
      </c>
      <c r="X225" s="109">
        <f>SUM(Y196:Y229)</f>
      </c>
      <c r="Y225" s="109">
        <f>SUM(Z196:Z229)</f>
      </c>
      <c r="Z225" s="109">
        <f>SUM(AA196:AA229)</f>
      </c>
      <c r="AA225" s="109">
        <f>SUM(AB196:AB229)</f>
      </c>
      <c r="AB225" s="109">
        <f>SUM(AC196:AC229)</f>
      </c>
      <c r="AC225" s="109">
        <f>SUM(AD196:AD229)</f>
      </c>
      <c r="AD225" s="109">
        <f>SUM(AE196:AE229)</f>
      </c>
      <c r="AE225" s="109">
        <f>SUM(AF196:AF229)</f>
      </c>
      <c r="AF225" s="237"/>
      <c r="AG225" s="109">
        <f>SUM(AH196:AH229)</f>
      </c>
      <c r="AH225" s="4"/>
    </row>
    <row r="226" ht="17.25" customHeight="1" spans="1:35" x14ac:dyDescent="0.25">
      <c r="A226" s="85">
        <v>44604</v>
      </c>
      <c r="B226" s="67">
        <v>-72</v>
      </c>
      <c r="C226" s="68"/>
      <c r="D226" s="67">
        <v>-540</v>
      </c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7">
        <v>-6</v>
      </c>
      <c r="Q226" s="68"/>
      <c r="R226" s="68"/>
      <c r="S226" s="68"/>
      <c r="T226" s="68"/>
      <c r="U226" s="68"/>
      <c r="V226" s="68"/>
      <c r="W226" s="68"/>
      <c r="X226" s="68"/>
      <c r="Y226" s="67">
        <v>-4</v>
      </c>
      <c r="Z226" s="68"/>
      <c r="AA226" s="68"/>
      <c r="AB226" s="68"/>
      <c r="AC226" s="68"/>
      <c r="AD226" s="68"/>
      <c r="AE226" s="68"/>
      <c r="AF226" s="68"/>
      <c r="AG226" s="68"/>
      <c r="AH226" s="4"/>
    </row>
    <row r="227" ht="17.25" customHeight="1" spans="1:35" x14ac:dyDescent="0.25">
      <c r="A227" s="85">
        <v>44604</v>
      </c>
      <c r="B227" s="68"/>
      <c r="C227" s="67">
        <v>-55</v>
      </c>
      <c r="D227" s="68"/>
      <c r="E227" s="67">
        <v>-96</v>
      </c>
      <c r="F227" s="67">
        <v>-585</v>
      </c>
      <c r="G227" s="67">
        <v>-36</v>
      </c>
      <c r="H227" s="67">
        <v>-14</v>
      </c>
      <c r="I227" s="68"/>
      <c r="J227" s="68"/>
      <c r="K227" s="68"/>
      <c r="L227" s="68"/>
      <c r="M227" s="68"/>
      <c r="N227" s="68"/>
      <c r="O227" s="67">
        <v>-3</v>
      </c>
      <c r="P227" s="68"/>
      <c r="Q227" s="67">
        <v>-67</v>
      </c>
      <c r="R227" s="68"/>
      <c r="S227" s="67">
        <v>-6</v>
      </c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4"/>
    </row>
    <row r="228" ht="17.25" customHeight="1" spans="1:35" x14ac:dyDescent="0.25">
      <c r="A228" s="17">
        <v>44632</v>
      </c>
      <c r="B228" s="68"/>
      <c r="C228" s="67">
        <v>-48</v>
      </c>
      <c r="D228" s="68"/>
      <c r="E228" s="67">
        <v>-10</v>
      </c>
      <c r="F228" s="67">
        <v>-113</v>
      </c>
      <c r="G228" s="67">
        <v>-13</v>
      </c>
      <c r="H228" s="67">
        <v>-17</v>
      </c>
      <c r="I228" s="68"/>
      <c r="J228" s="68"/>
      <c r="K228" s="68"/>
      <c r="L228" s="68"/>
      <c r="M228" s="67">
        <v>-7</v>
      </c>
      <c r="N228" s="68"/>
      <c r="O228" s="67">
        <v>-2</v>
      </c>
      <c r="P228" s="68"/>
      <c r="Q228" s="67">
        <v>-4</v>
      </c>
      <c r="R228" s="68"/>
      <c r="S228" s="68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4"/>
    </row>
    <row r="229" ht="17.25" customHeight="1" spans="1:35" x14ac:dyDescent="0.25">
      <c r="A229" s="17">
        <v>44632</v>
      </c>
      <c r="B229" s="67">
        <v>-77</v>
      </c>
      <c r="C229" s="68"/>
      <c r="D229" s="67">
        <v>-228</v>
      </c>
      <c r="E229" s="68"/>
      <c r="F229" s="68"/>
      <c r="G229" s="68"/>
      <c r="H229" s="68"/>
      <c r="I229" s="68"/>
      <c r="J229" s="68"/>
      <c r="K229" s="67">
        <v>-42</v>
      </c>
      <c r="L229" s="68"/>
      <c r="M229" s="68"/>
      <c r="N229" s="68"/>
      <c r="O229" s="68"/>
      <c r="P229" s="67">
        <v>-2</v>
      </c>
      <c r="Q229" s="68"/>
      <c r="R229" s="68"/>
      <c r="S229" s="68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4"/>
    </row>
    <row r="230" ht="17.25" customHeight="1" spans="1:35" x14ac:dyDescent="0.25">
      <c r="A230" s="85">
        <v>44724</v>
      </c>
      <c r="B230" s="67">
        <v>-107</v>
      </c>
      <c r="C230" s="68"/>
      <c r="D230" s="68"/>
      <c r="E230" s="68"/>
      <c r="F230" s="67">
        <v>-126</v>
      </c>
      <c r="G230" s="68"/>
      <c r="H230" s="68"/>
      <c r="I230" s="68"/>
      <c r="J230" s="67">
        <v>-29</v>
      </c>
      <c r="K230" s="67">
        <v>-15</v>
      </c>
      <c r="L230" s="68"/>
      <c r="M230" s="68"/>
      <c r="N230" s="68"/>
      <c r="O230" s="68"/>
      <c r="P230" s="67">
        <v>-9</v>
      </c>
      <c r="Q230" s="68"/>
      <c r="R230" s="68"/>
      <c r="S230" s="68"/>
      <c r="T230" s="68"/>
      <c r="U230" s="68"/>
      <c r="V230" s="68"/>
      <c r="W230" s="68"/>
      <c r="X230" s="68"/>
      <c r="Y230" s="67">
        <v>-3</v>
      </c>
      <c r="Z230" s="68"/>
      <c r="AA230" s="68"/>
      <c r="AB230" s="68"/>
      <c r="AC230" s="68"/>
      <c r="AD230" s="68"/>
      <c r="AE230" s="68"/>
      <c r="AF230" s="68"/>
      <c r="AG230" s="68"/>
      <c r="AH230" s="4"/>
    </row>
    <row r="231" ht="17.25" customHeight="1" spans="1:35" x14ac:dyDescent="0.25">
      <c r="A231" s="85">
        <v>44724</v>
      </c>
      <c r="B231" s="68"/>
      <c r="C231" s="67">
        <v>-33</v>
      </c>
      <c r="D231" s="67">
        <v>-135</v>
      </c>
      <c r="E231" s="67">
        <v>-27</v>
      </c>
      <c r="F231" s="68"/>
      <c r="G231" s="68"/>
      <c r="H231" s="67">
        <v>-15</v>
      </c>
      <c r="I231" s="68"/>
      <c r="J231" s="68"/>
      <c r="K231" s="68"/>
      <c r="L231" s="68"/>
      <c r="M231" s="68"/>
      <c r="N231" s="68"/>
      <c r="O231" s="67">
        <v>-4</v>
      </c>
      <c r="P231" s="68"/>
      <c r="Q231" s="67">
        <v>-9</v>
      </c>
      <c r="R231" s="68"/>
      <c r="S231" s="67">
        <v>-4</v>
      </c>
      <c r="T231" s="68"/>
      <c r="U231" s="68"/>
      <c r="V231" s="68"/>
      <c r="W231" s="68"/>
      <c r="X231" s="68"/>
      <c r="Y231" s="68"/>
      <c r="Z231" s="67">
        <v>-2</v>
      </c>
      <c r="AA231" s="68"/>
      <c r="AB231" s="68"/>
      <c r="AC231" s="68"/>
      <c r="AD231" s="68"/>
      <c r="AE231" s="68"/>
      <c r="AF231" s="68"/>
      <c r="AG231" s="68"/>
      <c r="AH231" s="4"/>
    </row>
    <row r="232" ht="17.25" customHeight="1" spans="1:35" x14ac:dyDescent="0.25">
      <c r="A232" s="85">
        <v>44785</v>
      </c>
      <c r="B232" s="67">
        <v>-100</v>
      </c>
      <c r="C232" s="67">
        <v>-73</v>
      </c>
      <c r="D232" s="67">
        <v>-28</v>
      </c>
      <c r="E232" s="67">
        <v>-3</v>
      </c>
      <c r="F232" s="67">
        <v>-153</v>
      </c>
      <c r="G232" s="67">
        <v>-14</v>
      </c>
      <c r="H232" s="94"/>
      <c r="I232" s="94"/>
      <c r="J232" s="94"/>
      <c r="K232" s="94"/>
      <c r="L232" s="94"/>
      <c r="M232" s="94"/>
      <c r="N232" s="94"/>
      <c r="O232" s="67">
        <v>-17</v>
      </c>
      <c r="P232" s="94"/>
      <c r="Q232" s="67">
        <v>-3</v>
      </c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  <c r="AG232" s="94"/>
      <c r="AH232" s="4"/>
    </row>
    <row r="233" ht="17.25" customHeight="1" spans="1:35" x14ac:dyDescent="0.25">
      <c r="A233" s="85">
        <v>44785</v>
      </c>
      <c r="B233" s="94"/>
      <c r="C233" s="94"/>
      <c r="D233" s="94"/>
      <c r="E233" s="94"/>
      <c r="F233" s="94"/>
      <c r="G233" s="94"/>
      <c r="H233" s="94"/>
      <c r="I233" s="94"/>
      <c r="J233" s="67">
        <v>-18</v>
      </c>
      <c r="K233" s="67">
        <v>-19</v>
      </c>
      <c r="L233" s="94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  <c r="AG233" s="94"/>
      <c r="AH233" s="4"/>
    </row>
    <row r="234" ht="17.25" customHeight="1" spans="1:35" x14ac:dyDescent="0.25">
      <c r="A234" s="85">
        <v>44816</v>
      </c>
      <c r="B234" s="67">
        <v>-80</v>
      </c>
      <c r="C234" s="67">
        <v>-67</v>
      </c>
      <c r="D234" s="67">
        <v>-16</v>
      </c>
      <c r="E234" s="67">
        <v>-71</v>
      </c>
      <c r="F234" s="68"/>
      <c r="G234" s="68"/>
      <c r="H234" s="67">
        <v>-3</v>
      </c>
      <c r="I234" s="68"/>
      <c r="J234" s="68"/>
      <c r="K234" s="68"/>
      <c r="L234" s="68"/>
      <c r="M234" s="68"/>
      <c r="N234" s="68"/>
      <c r="O234" s="68"/>
      <c r="P234" s="67">
        <v>-55</v>
      </c>
      <c r="Q234" s="67">
        <v>-60</v>
      </c>
      <c r="R234" s="68"/>
      <c r="S234" s="68"/>
      <c r="T234" s="68"/>
      <c r="U234" s="68"/>
      <c r="V234" s="68"/>
      <c r="W234" s="68"/>
      <c r="X234" s="68"/>
      <c r="Y234" s="67">
        <v>-30</v>
      </c>
      <c r="Z234" s="68"/>
      <c r="AA234" s="68"/>
      <c r="AB234" s="68"/>
      <c r="AC234" s="68"/>
      <c r="AD234" s="68"/>
      <c r="AE234" s="68"/>
      <c r="AF234" s="68"/>
      <c r="AG234" s="68"/>
      <c r="AH234" s="4"/>
    </row>
    <row r="235" ht="17.25" customHeight="1" spans="1:35" x14ac:dyDescent="0.25">
      <c r="A235" s="17">
        <v>44907</v>
      </c>
      <c r="B235" s="67">
        <v>-120</v>
      </c>
      <c r="C235" s="67">
        <v>-73</v>
      </c>
      <c r="D235" s="67">
        <v>-13</v>
      </c>
      <c r="E235" s="67">
        <v>-23</v>
      </c>
      <c r="F235" s="68"/>
      <c r="G235" s="68"/>
      <c r="H235" s="68"/>
      <c r="I235" s="68"/>
      <c r="J235" s="68"/>
      <c r="K235" s="67">
        <v>-80</v>
      </c>
      <c r="L235" s="68"/>
      <c r="M235" s="68"/>
      <c r="N235" s="68"/>
      <c r="O235" s="67">
        <v>-15</v>
      </c>
      <c r="P235" s="68"/>
      <c r="Q235" s="67">
        <v>-50</v>
      </c>
      <c r="R235" s="68"/>
      <c r="S235" s="68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4"/>
    </row>
    <row r="236" ht="17.25" customHeight="1" spans="1:35" x14ac:dyDescent="0.25">
      <c r="A236" s="17" t="s">
        <v>363</v>
      </c>
      <c r="B236" s="68"/>
      <c r="C236" s="68"/>
      <c r="D236" s="67">
        <v>-7</v>
      </c>
      <c r="E236" s="68"/>
      <c r="F236" s="68"/>
      <c r="G236" s="68"/>
      <c r="H236" s="68"/>
      <c r="I236" s="67">
        <v>-153</v>
      </c>
      <c r="J236" s="68"/>
      <c r="K236" s="68"/>
      <c r="L236" s="68"/>
      <c r="M236" s="68"/>
      <c r="N236" s="67">
        <v>-12</v>
      </c>
      <c r="O236" s="68"/>
      <c r="P236" s="68"/>
      <c r="Q236" s="68"/>
      <c r="R236" s="68"/>
      <c r="S236" s="68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4"/>
    </row>
    <row r="237" ht="17.25" customHeight="1" spans="1:35" x14ac:dyDescent="0.25">
      <c r="A237" s="17" t="s">
        <v>287</v>
      </c>
      <c r="B237" s="67">
        <v>-97</v>
      </c>
      <c r="C237" s="67">
        <v>-85</v>
      </c>
      <c r="D237" s="67">
        <v>-122</v>
      </c>
      <c r="E237" s="67">
        <v>-19</v>
      </c>
      <c r="F237" s="67">
        <v>-500</v>
      </c>
      <c r="G237" s="68"/>
      <c r="H237" s="68"/>
      <c r="I237" s="68"/>
      <c r="J237" s="68"/>
      <c r="K237" s="68"/>
      <c r="L237" s="68"/>
      <c r="M237" s="67">
        <v>-10</v>
      </c>
      <c r="N237" s="68"/>
      <c r="O237" s="68"/>
      <c r="P237" s="68"/>
      <c r="Q237" s="67">
        <v>-61</v>
      </c>
      <c r="R237" s="68"/>
      <c r="S237" s="68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4"/>
    </row>
    <row r="238" ht="17.25" customHeight="1" spans="1:35" x14ac:dyDescent="0.25">
      <c r="A238" s="85" t="s">
        <v>210</v>
      </c>
      <c r="B238" s="68"/>
      <c r="C238" s="68"/>
      <c r="D238" s="68"/>
      <c r="E238" s="67">
        <v>-51</v>
      </c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7">
        <v>-61</v>
      </c>
      <c r="R238" s="67">
        <v>-19</v>
      </c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4"/>
    </row>
    <row r="239" ht="17.25" customHeight="1" spans="1:35" x14ac:dyDescent="0.25">
      <c r="A239" s="85" t="s">
        <v>210</v>
      </c>
      <c r="B239" s="68"/>
      <c r="C239" s="67">
        <v>-6</v>
      </c>
      <c r="D239" s="68"/>
      <c r="E239" s="67">
        <v>-5</v>
      </c>
      <c r="F239" s="68"/>
      <c r="G239" s="68"/>
      <c r="H239" s="68"/>
      <c r="I239" s="68"/>
      <c r="J239" s="68"/>
      <c r="K239" s="68"/>
      <c r="L239" s="68"/>
      <c r="M239" s="67">
        <v>-2</v>
      </c>
      <c r="N239" s="67">
        <v>-26</v>
      </c>
      <c r="O239" s="67">
        <v>-5</v>
      </c>
      <c r="P239" s="68"/>
      <c r="Q239" s="67">
        <v>-20</v>
      </c>
      <c r="R239" s="67">
        <v>-2</v>
      </c>
      <c r="S239" s="68"/>
      <c r="T239" s="68"/>
      <c r="U239" s="68"/>
      <c r="V239" s="68"/>
      <c r="W239" s="68"/>
      <c r="X239" s="68"/>
      <c r="Y239" s="68"/>
      <c r="Z239" s="67">
        <v>-6</v>
      </c>
      <c r="AA239" s="68"/>
      <c r="AB239" s="68"/>
      <c r="AC239" s="68"/>
      <c r="AD239" s="68"/>
      <c r="AE239" s="68"/>
      <c r="AF239" s="68"/>
      <c r="AG239" s="68"/>
      <c r="AH239" s="4"/>
    </row>
    <row r="240" ht="17.25" customHeight="1" spans="1:35" x14ac:dyDescent="0.25">
      <c r="A240" s="85" t="s">
        <v>210</v>
      </c>
      <c r="B240" s="67">
        <v>-7</v>
      </c>
      <c r="C240" s="68"/>
      <c r="D240" s="67">
        <v>-401</v>
      </c>
      <c r="E240" s="68"/>
      <c r="F240" s="68"/>
      <c r="G240" s="68"/>
      <c r="H240" s="68"/>
      <c r="I240" s="67">
        <v>-40</v>
      </c>
      <c r="J240" s="67">
        <v>-74</v>
      </c>
      <c r="K240" s="67">
        <v>-44</v>
      </c>
      <c r="L240" s="67">
        <v>-26</v>
      </c>
      <c r="M240" s="68"/>
      <c r="N240" s="68"/>
      <c r="O240" s="68"/>
      <c r="P240" s="68"/>
      <c r="Q240" s="68"/>
      <c r="R240" s="68"/>
      <c r="S240" s="68"/>
      <c r="T240" s="67">
        <v>-1</v>
      </c>
      <c r="U240" s="68"/>
      <c r="V240" s="68"/>
      <c r="W240" s="68"/>
      <c r="X240" s="68"/>
      <c r="Y240" s="67">
        <v>-2</v>
      </c>
      <c r="Z240" s="68"/>
      <c r="AA240" s="68"/>
      <c r="AB240" s="68"/>
      <c r="AC240" s="68"/>
      <c r="AD240" s="68"/>
      <c r="AE240" s="68"/>
      <c r="AF240" s="68"/>
      <c r="AG240" s="68"/>
      <c r="AH240" s="4"/>
    </row>
    <row r="241" ht="17.25" customHeight="1" spans="1:35" x14ac:dyDescent="0.25">
      <c r="A241" s="85" t="s">
        <v>210</v>
      </c>
      <c r="B241" s="68"/>
      <c r="C241" s="68"/>
      <c r="D241" s="68"/>
      <c r="E241" s="68"/>
      <c r="F241" s="67">
        <v>-99</v>
      </c>
      <c r="G241" s="67">
        <v>-671</v>
      </c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4"/>
    </row>
    <row r="242" ht="17.25" customHeight="1" spans="1:35" x14ac:dyDescent="0.25">
      <c r="A242" s="85" t="s">
        <v>210</v>
      </c>
      <c r="B242" s="67">
        <v>-83</v>
      </c>
      <c r="C242" s="67">
        <v>-68</v>
      </c>
      <c r="D242" s="67">
        <v>-10</v>
      </c>
      <c r="E242" s="68"/>
      <c r="F242" s="67">
        <v>-10</v>
      </c>
      <c r="G242" s="68"/>
      <c r="H242" s="68"/>
      <c r="I242" s="68"/>
      <c r="J242" s="68"/>
      <c r="K242" s="68"/>
      <c r="L242" s="68"/>
      <c r="M242" s="68"/>
      <c r="N242" s="68"/>
      <c r="O242" s="67">
        <v>-16</v>
      </c>
      <c r="P242" s="67">
        <v>-47</v>
      </c>
      <c r="Q242" s="68"/>
      <c r="R242" s="68"/>
      <c r="S242" s="68"/>
      <c r="T242" s="68"/>
      <c r="U242" s="68"/>
      <c r="V242" s="68"/>
      <c r="W242" s="68"/>
      <c r="X242" s="68"/>
      <c r="Y242" s="67">
        <v>-16</v>
      </c>
      <c r="Z242" s="67">
        <v>-16</v>
      </c>
      <c r="AA242" s="68"/>
      <c r="AB242" s="68"/>
      <c r="AC242" s="68"/>
      <c r="AD242" s="68"/>
      <c r="AE242" s="68"/>
      <c r="AF242" s="68"/>
      <c r="AG242" s="68"/>
      <c r="AH242" s="4"/>
    </row>
    <row r="243" ht="17.25" customHeight="1" spans="1:35" x14ac:dyDescent="0.25">
      <c r="A243" s="85" t="s">
        <v>1056</v>
      </c>
      <c r="B243" s="67">
        <v>-74</v>
      </c>
      <c r="C243" s="67">
        <v>-19</v>
      </c>
      <c r="D243" s="67">
        <v>-180</v>
      </c>
      <c r="E243" s="94"/>
      <c r="F243" s="67">
        <v>-440</v>
      </c>
      <c r="G243" s="94"/>
      <c r="H243" s="94"/>
      <c r="I243" s="94"/>
      <c r="J243" s="94"/>
      <c r="K243" s="67">
        <v>-95</v>
      </c>
      <c r="L243" s="94"/>
      <c r="M243" s="94"/>
      <c r="N243" s="94"/>
      <c r="O243" s="67">
        <v>-3</v>
      </c>
      <c r="P243" s="94"/>
      <c r="Q243" s="94"/>
      <c r="R243" s="94"/>
      <c r="S243" s="67">
        <v>-14</v>
      </c>
      <c r="T243" s="94"/>
      <c r="U243" s="94"/>
      <c r="V243" s="94"/>
      <c r="W243" s="94"/>
      <c r="X243" s="94"/>
      <c r="Y243" s="94"/>
      <c r="Z243" s="67">
        <v>-7</v>
      </c>
      <c r="AA243" s="94"/>
      <c r="AB243" s="94"/>
      <c r="AC243" s="94"/>
      <c r="AD243" s="94"/>
      <c r="AE243" s="94"/>
      <c r="AF243" s="94"/>
      <c r="AG243" s="94"/>
      <c r="AH243" s="4"/>
    </row>
    <row r="244" ht="17.25" customHeight="1" spans="1:35" x14ac:dyDescent="0.25">
      <c r="A244" s="85" t="s">
        <v>1056</v>
      </c>
      <c r="B244" s="68"/>
      <c r="C244" s="68"/>
      <c r="D244" s="68"/>
      <c r="E244" s="67">
        <v>-11</v>
      </c>
      <c r="F244" s="68"/>
      <c r="G244" s="94"/>
      <c r="H244" s="94"/>
      <c r="I244" s="94"/>
      <c r="J244" s="94"/>
      <c r="K244" s="68"/>
      <c r="L244" s="94"/>
      <c r="M244" s="94"/>
      <c r="N244" s="94"/>
      <c r="O244" s="68"/>
      <c r="P244" s="94"/>
      <c r="Q244" s="94"/>
      <c r="R244" s="94"/>
      <c r="S244" s="68"/>
      <c r="T244" s="94"/>
      <c r="U244" s="94"/>
      <c r="V244" s="94"/>
      <c r="W244" s="94"/>
      <c r="X244" s="94"/>
      <c r="Y244" s="94"/>
      <c r="Z244" s="68"/>
      <c r="AA244" s="94"/>
      <c r="AB244" s="94"/>
      <c r="AC244" s="94"/>
      <c r="AD244" s="94"/>
      <c r="AE244" s="94"/>
      <c r="AF244" s="94"/>
      <c r="AG244" s="94"/>
      <c r="AH244" s="4"/>
    </row>
    <row r="245" ht="17.25" customHeight="1" spans="1:35" x14ac:dyDescent="0.25">
      <c r="A245" s="85" t="s">
        <v>1071</v>
      </c>
      <c r="B245" s="67">
        <v>-26</v>
      </c>
      <c r="C245" s="67">
        <v>-23</v>
      </c>
      <c r="D245" s="67">
        <v>-65</v>
      </c>
      <c r="E245" s="67">
        <v>-18</v>
      </c>
      <c r="F245" s="67">
        <v>-28</v>
      </c>
      <c r="G245" s="68"/>
      <c r="H245" s="67">
        <v>-13</v>
      </c>
      <c r="I245" s="68"/>
      <c r="J245" s="68"/>
      <c r="K245" s="67">
        <v>-37</v>
      </c>
      <c r="L245" s="68"/>
      <c r="M245" s="68"/>
      <c r="N245" s="68"/>
      <c r="O245" s="68"/>
      <c r="P245" s="68"/>
      <c r="Q245" s="67">
        <v>-82</v>
      </c>
      <c r="R245" s="68"/>
      <c r="S245" s="68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4"/>
    </row>
    <row r="246" ht="17.25" customHeight="1" spans="1:35" x14ac:dyDescent="0.25">
      <c r="A246" s="85" t="s">
        <v>1102</v>
      </c>
      <c r="B246" s="68"/>
      <c r="C246" s="68"/>
      <c r="D246" s="68"/>
      <c r="E246" s="68"/>
      <c r="F246" s="68"/>
      <c r="G246" s="68"/>
      <c r="H246" s="67">
        <v>-21</v>
      </c>
      <c r="I246" s="68"/>
      <c r="J246" s="68"/>
      <c r="K246" s="67">
        <v>-25</v>
      </c>
      <c r="L246" s="68"/>
      <c r="M246" s="67">
        <v>-5</v>
      </c>
      <c r="N246" s="68"/>
      <c r="O246" s="68"/>
      <c r="P246" s="68"/>
      <c r="Q246" s="68"/>
      <c r="R246" s="68"/>
      <c r="S246" s="68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4"/>
    </row>
    <row r="247" ht="17.25" customHeight="1" spans="1:35" x14ac:dyDescent="0.25">
      <c r="A247" s="85" t="s">
        <v>1102</v>
      </c>
      <c r="B247" s="67">
        <v>-14</v>
      </c>
      <c r="C247" s="67">
        <v>-42</v>
      </c>
      <c r="D247" s="67">
        <v>-34</v>
      </c>
      <c r="E247" s="67">
        <v>-14</v>
      </c>
      <c r="F247" s="67">
        <v>-8</v>
      </c>
      <c r="G247" s="68"/>
      <c r="H247" s="68"/>
      <c r="I247" s="68"/>
      <c r="J247" s="68"/>
      <c r="K247" s="68"/>
      <c r="L247" s="68"/>
      <c r="M247" s="68"/>
      <c r="N247" s="68"/>
      <c r="O247" s="67">
        <v>-8</v>
      </c>
      <c r="P247" s="68"/>
      <c r="Q247" s="67">
        <v>-4</v>
      </c>
      <c r="R247" s="68"/>
      <c r="S247" s="68"/>
      <c r="T247" s="68"/>
      <c r="U247" s="68"/>
      <c r="V247" s="68"/>
      <c r="W247" s="68"/>
      <c r="X247" s="68"/>
      <c r="Y247" s="68"/>
      <c r="Z247" s="67">
        <v>-9</v>
      </c>
      <c r="AA247" s="68"/>
      <c r="AB247" s="68"/>
      <c r="AC247" s="68"/>
      <c r="AD247" s="68"/>
      <c r="AE247" s="68"/>
      <c r="AF247" s="68"/>
      <c r="AG247" s="68"/>
      <c r="AH247" s="4"/>
    </row>
    <row r="248" ht="17.25" customHeight="1" spans="1:35" x14ac:dyDescent="0.25">
      <c r="A248" s="17" t="s">
        <v>189</v>
      </c>
      <c r="B248" s="68"/>
      <c r="C248" s="67">
        <v>-29</v>
      </c>
      <c r="D248" s="67">
        <v>-345</v>
      </c>
      <c r="E248" s="68"/>
      <c r="F248" s="67">
        <v>-180</v>
      </c>
      <c r="G248" s="68"/>
      <c r="H248" s="68"/>
      <c r="I248" s="68"/>
      <c r="J248" s="68"/>
      <c r="K248" s="67">
        <v>-50</v>
      </c>
      <c r="L248" s="68"/>
      <c r="M248" s="67">
        <v>-4</v>
      </c>
      <c r="N248" s="68"/>
      <c r="O248" s="67">
        <v>-15</v>
      </c>
      <c r="P248" s="68"/>
      <c r="Q248" s="68"/>
      <c r="R248" s="68"/>
      <c r="S248" s="67">
        <v>-1</v>
      </c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4"/>
    </row>
    <row r="249" ht="17.25" customHeight="1" spans="1:35" x14ac:dyDescent="0.25">
      <c r="A249" s="17" t="s">
        <v>189</v>
      </c>
      <c r="B249" s="67">
        <v>-174</v>
      </c>
      <c r="C249" s="67">
        <v>-102</v>
      </c>
      <c r="D249" s="67">
        <v>-50</v>
      </c>
      <c r="E249" s="68"/>
      <c r="F249" s="67">
        <v>-11</v>
      </c>
      <c r="G249" s="68"/>
      <c r="H249" s="67">
        <v>-10</v>
      </c>
      <c r="I249" s="68"/>
      <c r="J249" s="68"/>
      <c r="K249" s="68"/>
      <c r="L249" s="68"/>
      <c r="M249" s="68"/>
      <c r="N249" s="68"/>
      <c r="O249" s="68"/>
      <c r="P249" s="67">
        <v>-4</v>
      </c>
      <c r="Q249" s="68"/>
      <c r="R249" s="68"/>
      <c r="S249" s="68"/>
      <c r="T249" s="68"/>
      <c r="U249" s="68"/>
      <c r="V249" s="68"/>
      <c r="W249" s="68"/>
      <c r="X249" s="68"/>
      <c r="Y249" s="67">
        <v>-13</v>
      </c>
      <c r="Z249" s="68"/>
      <c r="AA249" s="68"/>
      <c r="AB249" s="68"/>
      <c r="AC249" s="68"/>
      <c r="AD249" s="68"/>
      <c r="AE249" s="68"/>
      <c r="AF249" s="68"/>
      <c r="AG249" s="68"/>
      <c r="AH249" s="4"/>
    </row>
    <row r="250" ht="17.25" customHeight="1" spans="1:35" x14ac:dyDescent="0.25">
      <c r="A250" s="108" t="s">
        <v>1947</v>
      </c>
      <c r="B250" s="109">
        <f>SUM(C230:C254)</f>
      </c>
      <c r="C250" s="109">
        <f>SUM(D230:D254)</f>
      </c>
      <c r="D250" s="109">
        <f>SUM(E230:E254)</f>
      </c>
      <c r="E250" s="109">
        <f>SUM(F230:F254)</f>
      </c>
      <c r="F250" s="109">
        <f>SUM(G230:G254)</f>
      </c>
      <c r="G250" s="109">
        <f>SUM(H230:H254)</f>
      </c>
      <c r="H250" s="109">
        <f>SUM(I230:I254)</f>
      </c>
      <c r="I250" s="109">
        <f>SUM(J230:J254)</f>
      </c>
      <c r="J250" s="109">
        <f>SUM(K230:K254)</f>
      </c>
      <c r="K250" s="109">
        <f>SUM(L230:L254)</f>
      </c>
      <c r="L250" s="109">
        <f>SUM(M230:M254)</f>
      </c>
      <c r="M250" s="109">
        <f>SUM(N230:N254)</f>
      </c>
      <c r="N250" s="109">
        <f>SUM(O230:O254)</f>
      </c>
      <c r="O250" s="109">
        <f>SUM(P230:P254)</f>
      </c>
      <c r="P250" s="109">
        <f>SUM(Q230:Q254)</f>
      </c>
      <c r="Q250" s="109">
        <f>SUM(R230:R254)</f>
      </c>
      <c r="R250" s="109">
        <f>SUM(S230:S254)</f>
      </c>
      <c r="S250" s="109">
        <f>SUM(T230:T254)</f>
      </c>
      <c r="T250" s="109">
        <f>SUM(U230:U254)</f>
      </c>
      <c r="U250" s="109">
        <f>SUM(V230:V254)</f>
      </c>
      <c r="V250" s="237"/>
      <c r="W250" s="109">
        <f>SUM(X230:X254)</f>
      </c>
      <c r="X250" s="109">
        <f>SUM(Y230:Y254)</f>
      </c>
      <c r="Y250" s="109">
        <f>SUM(Z230:Z254)</f>
      </c>
      <c r="Z250" s="179">
        <f>SUM(AA230:AA254)</f>
      </c>
      <c r="AA250" s="109">
        <f>SUM(AB230:AB254)</f>
      </c>
      <c r="AB250" s="109">
        <f>SUM(AC230:AC254)</f>
      </c>
      <c r="AC250" s="109">
        <f>SUM(AD230:AD254)</f>
      </c>
      <c r="AD250" s="109">
        <f>SUM(AE230:AE254)</f>
      </c>
      <c r="AE250" s="109">
        <f>SUM(AF230:AF254)</f>
      </c>
      <c r="AF250" s="237"/>
      <c r="AG250" s="109">
        <f>SUM(AH230:AH254)</f>
      </c>
      <c r="AH250" s="4"/>
    </row>
    <row r="251" ht="17.25" customHeight="1" spans="1:35" x14ac:dyDescent="0.25">
      <c r="A251" s="17">
        <v>44958</v>
      </c>
      <c r="B251" s="67">
        <v>-13</v>
      </c>
      <c r="C251" s="67">
        <v>-69</v>
      </c>
      <c r="D251" s="67">
        <v>-10</v>
      </c>
      <c r="E251" s="68"/>
      <c r="F251" s="68"/>
      <c r="G251" s="68"/>
      <c r="H251" s="67">
        <v>-36</v>
      </c>
      <c r="I251" s="68"/>
      <c r="J251" s="68"/>
      <c r="K251" s="68"/>
      <c r="L251" s="68"/>
      <c r="M251" s="67">
        <v>-18</v>
      </c>
      <c r="N251" s="68"/>
      <c r="O251" s="67">
        <v>-10</v>
      </c>
      <c r="P251" s="68"/>
      <c r="Q251" s="68"/>
      <c r="R251" s="68"/>
      <c r="S251" s="68"/>
      <c r="T251" s="68"/>
      <c r="U251" s="68"/>
      <c r="V251" s="68"/>
      <c r="W251" s="68"/>
      <c r="X251" s="68"/>
      <c r="Y251" s="68"/>
      <c r="Z251" s="67">
        <v>-1</v>
      </c>
      <c r="AA251" s="68"/>
      <c r="AB251" s="68"/>
      <c r="AC251" s="68"/>
      <c r="AD251" s="68"/>
      <c r="AE251" s="68"/>
      <c r="AF251" s="68"/>
      <c r="AG251" s="68"/>
      <c r="AH251" s="4"/>
    </row>
    <row r="252" ht="17.25" customHeight="1" spans="1:35" x14ac:dyDescent="0.25">
      <c r="A252" s="85">
        <v>45017</v>
      </c>
      <c r="B252" s="67">
        <v>-126</v>
      </c>
      <c r="C252" s="67">
        <v>-84</v>
      </c>
      <c r="D252" s="67">
        <v>-145</v>
      </c>
      <c r="E252" s="67">
        <v>-70</v>
      </c>
      <c r="F252" s="68"/>
      <c r="G252" s="68"/>
      <c r="H252" s="67">
        <v>-8</v>
      </c>
      <c r="I252" s="68"/>
      <c r="J252" s="68"/>
      <c r="K252" s="68"/>
      <c r="L252" s="68"/>
      <c r="M252" s="67">
        <v>-7</v>
      </c>
      <c r="N252" s="68"/>
      <c r="O252" s="68"/>
      <c r="P252" s="67">
        <v>-21</v>
      </c>
      <c r="Q252" s="67">
        <v>-2</v>
      </c>
      <c r="R252" s="68"/>
      <c r="S252" s="68"/>
      <c r="T252" s="68"/>
      <c r="U252" s="68"/>
      <c r="V252" s="68"/>
      <c r="W252" s="68"/>
      <c r="X252" s="68"/>
      <c r="Y252" s="67">
        <v>-19</v>
      </c>
      <c r="Z252" s="68"/>
      <c r="AA252" s="68"/>
      <c r="AB252" s="68"/>
      <c r="AC252" s="68"/>
      <c r="AD252" s="68"/>
      <c r="AE252" s="68"/>
      <c r="AF252" s="68"/>
      <c r="AG252" s="68"/>
      <c r="AH252" s="4"/>
    </row>
    <row r="253" ht="17.25" customHeight="1" spans="1:35" x14ac:dyDescent="0.25">
      <c r="A253" s="37" t="s">
        <v>986</v>
      </c>
      <c r="B253" s="94"/>
      <c r="C253" s="94"/>
      <c r="D253" s="94"/>
      <c r="E253" s="94"/>
      <c r="F253" s="94"/>
      <c r="G253" s="94"/>
      <c r="H253" s="94"/>
      <c r="I253" s="94"/>
      <c r="J253" s="249">
        <v>-10</v>
      </c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  <c r="AG253" s="94"/>
      <c r="AH253" s="4"/>
    </row>
    <row r="254" ht="17.25" customHeight="1" spans="1:35" x14ac:dyDescent="0.25">
      <c r="A254" s="17">
        <v>45200</v>
      </c>
      <c r="B254" s="68"/>
      <c r="C254" s="67">
        <v>-116</v>
      </c>
      <c r="D254" s="67">
        <v>-85</v>
      </c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7">
        <v>-6</v>
      </c>
      <c r="P254" s="68"/>
      <c r="Q254" s="68"/>
      <c r="R254" s="68"/>
      <c r="S254" s="67">
        <v>-4</v>
      </c>
      <c r="T254" s="68"/>
      <c r="U254" s="68"/>
      <c r="V254" s="68"/>
      <c r="W254" s="68"/>
      <c r="X254" s="68"/>
      <c r="Y254" s="68"/>
      <c r="Z254" s="67">
        <v>-1</v>
      </c>
      <c r="AA254" s="68"/>
      <c r="AB254" s="68"/>
      <c r="AC254" s="68"/>
      <c r="AD254" s="68"/>
      <c r="AE254" s="68"/>
      <c r="AF254" s="68"/>
      <c r="AG254" s="68"/>
      <c r="AH254" s="4"/>
    </row>
    <row r="255" ht="17.25" customHeight="1" spans="1:35" x14ac:dyDescent="0.25">
      <c r="A255" s="85" t="s">
        <v>986</v>
      </c>
      <c r="B255" s="67">
        <v>-260</v>
      </c>
      <c r="C255" s="67">
        <v>-84</v>
      </c>
      <c r="D255" s="67">
        <v>-235</v>
      </c>
      <c r="E255" s="68"/>
      <c r="F255" s="68"/>
      <c r="G255" s="68"/>
      <c r="H255" s="68"/>
      <c r="I255" s="68"/>
      <c r="J255" s="68"/>
      <c r="K255" s="68"/>
      <c r="L255" s="68"/>
      <c r="M255" s="67">
        <v>-10</v>
      </c>
      <c r="N255" s="68"/>
      <c r="O255" s="68"/>
      <c r="P255" s="68"/>
      <c r="Q255" s="68"/>
      <c r="R255" s="68"/>
      <c r="S255" s="68"/>
      <c r="T255" s="68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4"/>
    </row>
    <row r="256" ht="17.25" customHeight="1" spans="1:35" x14ac:dyDescent="0.25">
      <c r="A256" s="85" t="s">
        <v>271</v>
      </c>
      <c r="B256" s="68"/>
      <c r="C256" s="67">
        <v>-95</v>
      </c>
      <c r="D256" s="68"/>
      <c r="E256" s="68"/>
      <c r="F256" s="68"/>
      <c r="G256" s="68"/>
      <c r="H256" s="67">
        <v>-41</v>
      </c>
      <c r="I256" s="67">
        <v>-18</v>
      </c>
      <c r="J256" s="67">
        <v>-5</v>
      </c>
      <c r="K256" s="68"/>
      <c r="L256" s="67">
        <v>-9</v>
      </c>
      <c r="M256" s="67">
        <v>-37</v>
      </c>
      <c r="N256" s="68"/>
      <c r="O256" s="67">
        <v>-11</v>
      </c>
      <c r="P256" s="68"/>
      <c r="Q256" s="68"/>
      <c r="R256" s="68"/>
      <c r="S256" s="68"/>
      <c r="T256" s="68"/>
      <c r="U256" s="68"/>
      <c r="V256" s="68"/>
      <c r="W256" s="68"/>
      <c r="X256" s="68"/>
      <c r="Y256" s="68"/>
      <c r="Z256" s="67">
        <v>-13</v>
      </c>
      <c r="AA256" s="68"/>
      <c r="AB256" s="68"/>
      <c r="AC256" s="68"/>
      <c r="AD256" s="68"/>
      <c r="AE256" s="68"/>
      <c r="AF256" s="68"/>
      <c r="AG256" s="68"/>
      <c r="AH256" s="4"/>
    </row>
    <row r="257" ht="17.25" customHeight="1" spans="1:35" x14ac:dyDescent="0.25">
      <c r="A257" s="85" t="s">
        <v>271</v>
      </c>
      <c r="B257" s="67">
        <v>-76</v>
      </c>
      <c r="C257" s="68"/>
      <c r="D257" s="67">
        <v>-127</v>
      </c>
      <c r="E257" s="67">
        <v>-75</v>
      </c>
      <c r="F257" s="67">
        <v>-215</v>
      </c>
      <c r="G257" s="67">
        <v>-49</v>
      </c>
      <c r="H257" s="68"/>
      <c r="I257" s="68"/>
      <c r="J257" s="68"/>
      <c r="K257" s="68"/>
      <c r="L257" s="68"/>
      <c r="M257" s="68"/>
      <c r="N257" s="68"/>
      <c r="O257" s="68"/>
      <c r="P257" s="68"/>
      <c r="Q257" s="67">
        <v>-28</v>
      </c>
      <c r="R257" s="68"/>
      <c r="S257" s="68"/>
      <c r="T257" s="68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7">
        <v>-56</v>
      </c>
      <c r="AG257" s="68"/>
      <c r="AH257" s="4"/>
    </row>
    <row r="258" ht="17.25" customHeight="1" spans="1:35" x14ac:dyDescent="0.25">
      <c r="A258" s="17" t="s">
        <v>272</v>
      </c>
      <c r="B258" s="68"/>
      <c r="C258" s="68"/>
      <c r="D258" s="68"/>
      <c r="E258" s="68"/>
      <c r="F258" s="67">
        <v>-71</v>
      </c>
      <c r="G258" s="67">
        <v>-1</v>
      </c>
      <c r="H258" s="68"/>
      <c r="I258" s="67">
        <v>-44</v>
      </c>
      <c r="J258" s="67">
        <v>-7</v>
      </c>
      <c r="K258" s="67">
        <v>-10</v>
      </c>
      <c r="L258" s="67">
        <v>-6</v>
      </c>
      <c r="M258" s="67">
        <v>-26</v>
      </c>
      <c r="N258" s="68"/>
      <c r="O258" s="68"/>
      <c r="P258" s="68"/>
      <c r="Q258" s="68"/>
      <c r="R258" s="67">
        <v>-3</v>
      </c>
      <c r="S258" s="68"/>
      <c r="T258" s="68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4"/>
    </row>
    <row r="259" ht="17.25" customHeight="1" spans="1:35" x14ac:dyDescent="0.25">
      <c r="A259" s="17" t="s">
        <v>272</v>
      </c>
      <c r="B259" s="68"/>
      <c r="C259" s="68"/>
      <c r="D259" s="67">
        <v>-234</v>
      </c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4"/>
    </row>
    <row r="260" ht="17.25" customHeight="1" spans="1:35" x14ac:dyDescent="0.25">
      <c r="A260" s="17" t="s">
        <v>272</v>
      </c>
      <c r="B260" s="67">
        <v>-95</v>
      </c>
      <c r="C260" s="67">
        <v>-151</v>
      </c>
      <c r="D260" s="68"/>
      <c r="E260" s="67">
        <v>-81</v>
      </c>
      <c r="F260" s="68"/>
      <c r="G260" s="68"/>
      <c r="H260" s="67">
        <v>-8</v>
      </c>
      <c r="I260" s="68"/>
      <c r="J260" s="68"/>
      <c r="K260" s="68"/>
      <c r="L260" s="68"/>
      <c r="M260" s="68"/>
      <c r="N260" s="68"/>
      <c r="O260" s="67">
        <v>-3</v>
      </c>
      <c r="P260" s="68"/>
      <c r="Q260" s="67">
        <v>-62</v>
      </c>
      <c r="R260" s="68"/>
      <c r="S260" s="67">
        <v>-2</v>
      </c>
      <c r="T260" s="68"/>
      <c r="U260" s="68"/>
      <c r="V260" s="68"/>
      <c r="W260" s="68"/>
      <c r="X260" s="68"/>
      <c r="Y260" s="68"/>
      <c r="Z260" s="67">
        <v>-7</v>
      </c>
      <c r="AA260" s="68"/>
      <c r="AB260" s="68"/>
      <c r="AC260" s="68"/>
      <c r="AD260" s="68"/>
      <c r="AE260" s="68"/>
      <c r="AF260" s="68"/>
      <c r="AG260" s="68"/>
      <c r="AH260" s="4"/>
    </row>
    <row r="261" ht="17.25" customHeight="1" spans="1:35" x14ac:dyDescent="0.25">
      <c r="A261" s="17" t="s">
        <v>273</v>
      </c>
      <c r="B261" s="68"/>
      <c r="C261" s="67">
        <v>-32</v>
      </c>
      <c r="D261" s="68"/>
      <c r="E261" s="67">
        <v>-20</v>
      </c>
      <c r="F261" s="68"/>
      <c r="G261" s="68"/>
      <c r="H261" s="67">
        <v>-17</v>
      </c>
      <c r="I261" s="68"/>
      <c r="J261" s="68"/>
      <c r="K261" s="68"/>
      <c r="L261" s="68"/>
      <c r="M261" s="67">
        <v>-7</v>
      </c>
      <c r="N261" s="68"/>
      <c r="O261" s="68"/>
      <c r="P261" s="68"/>
      <c r="Q261" s="67">
        <v>-7</v>
      </c>
      <c r="R261" s="67">
        <v>-37</v>
      </c>
      <c r="S261" s="67">
        <v>-2</v>
      </c>
      <c r="T261" s="68"/>
      <c r="U261" s="67">
        <v>-4</v>
      </c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4"/>
    </row>
    <row r="262" ht="17.25" customHeight="1" spans="1:35" x14ac:dyDescent="0.25">
      <c r="A262" s="17" t="s">
        <v>273</v>
      </c>
      <c r="B262" s="67">
        <v>-117</v>
      </c>
      <c r="C262" s="68"/>
      <c r="D262" s="67">
        <v>-209</v>
      </c>
      <c r="E262" s="68"/>
      <c r="F262" s="67">
        <v>-109</v>
      </c>
      <c r="G262" s="67">
        <v>-20</v>
      </c>
      <c r="H262" s="68"/>
      <c r="I262" s="67">
        <v>-36</v>
      </c>
      <c r="J262" s="68"/>
      <c r="K262" s="68"/>
      <c r="L262" s="67">
        <v>-2</v>
      </c>
      <c r="M262" s="68"/>
      <c r="N262" s="68"/>
      <c r="O262" s="68"/>
      <c r="P262" s="67">
        <v>-12</v>
      </c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4"/>
    </row>
    <row r="263" ht="17.25" customHeight="1" spans="1:35" x14ac:dyDescent="0.25">
      <c r="A263" s="17" t="s">
        <v>275</v>
      </c>
      <c r="B263" s="68"/>
      <c r="C263" s="67">
        <v>-212</v>
      </c>
      <c r="D263" s="67">
        <v>-300</v>
      </c>
      <c r="E263" s="67">
        <v>-105</v>
      </c>
      <c r="F263" s="67">
        <v>-326</v>
      </c>
      <c r="G263" s="67">
        <v>-40</v>
      </c>
      <c r="H263" s="67">
        <v>-67</v>
      </c>
      <c r="I263" s="68"/>
      <c r="J263" s="68"/>
      <c r="K263" s="68"/>
      <c r="L263" s="68"/>
      <c r="M263" s="67">
        <v>-34</v>
      </c>
      <c r="N263" s="68"/>
      <c r="O263" s="68"/>
      <c r="P263" s="68"/>
      <c r="Q263" s="67">
        <v>-32</v>
      </c>
      <c r="R263" s="68"/>
      <c r="S263" s="68"/>
      <c r="T263" s="68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4"/>
    </row>
    <row r="264" ht="17.25" customHeight="1" spans="1:35" x14ac:dyDescent="0.25">
      <c r="A264" s="17" t="s">
        <v>275</v>
      </c>
      <c r="B264" s="67">
        <v>-174</v>
      </c>
      <c r="C264" s="68"/>
      <c r="D264" s="68"/>
      <c r="E264" s="68"/>
      <c r="F264" s="68"/>
      <c r="G264" s="68"/>
      <c r="H264" s="68"/>
      <c r="I264" s="67">
        <v>-85</v>
      </c>
      <c r="J264" s="67">
        <v>-34</v>
      </c>
      <c r="K264" s="67">
        <v>-22</v>
      </c>
      <c r="L264" s="67">
        <v>-4</v>
      </c>
      <c r="M264" s="68"/>
      <c r="N264" s="68"/>
      <c r="O264" s="68"/>
      <c r="P264" s="68"/>
      <c r="Q264" s="68"/>
      <c r="R264" s="68"/>
      <c r="S264" s="68"/>
      <c r="T264" s="68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4"/>
    </row>
    <row r="265" ht="17.25" customHeight="1" spans="1:35" x14ac:dyDescent="0.25">
      <c r="A265" s="85" t="s">
        <v>359</v>
      </c>
      <c r="B265" s="67">
        <v>-118</v>
      </c>
      <c r="C265" s="67">
        <v>-120</v>
      </c>
      <c r="D265" s="67">
        <v>-205</v>
      </c>
      <c r="E265" s="67">
        <v>-15</v>
      </c>
      <c r="F265" s="67">
        <v>-26</v>
      </c>
      <c r="G265" s="67">
        <v>-8</v>
      </c>
      <c r="H265" s="94"/>
      <c r="I265" s="94"/>
      <c r="J265" s="94"/>
      <c r="K265" s="94"/>
      <c r="L265" s="94"/>
      <c r="M265" s="94"/>
      <c r="N265" s="94"/>
      <c r="O265" s="94"/>
      <c r="P265" s="67">
        <v>-52</v>
      </c>
      <c r="Q265" s="94"/>
      <c r="R265" s="94"/>
      <c r="S265" s="94"/>
      <c r="T265" s="94"/>
      <c r="U265" s="94"/>
      <c r="V265" s="94"/>
      <c r="W265" s="94"/>
      <c r="X265" s="94"/>
      <c r="Y265" s="67">
        <v>-143</v>
      </c>
      <c r="Z265" s="94"/>
      <c r="AA265" s="94"/>
      <c r="AB265" s="94"/>
      <c r="AC265" s="94"/>
      <c r="AD265" s="94"/>
      <c r="AE265" s="94"/>
      <c r="AF265" s="94"/>
      <c r="AG265" s="94"/>
      <c r="AH265" s="4"/>
    </row>
    <row r="266" ht="17.25" customHeight="1" spans="1:35" x14ac:dyDescent="0.25">
      <c r="A266" s="85" t="s">
        <v>244</v>
      </c>
      <c r="B266" s="94"/>
      <c r="C266" s="94"/>
      <c r="D266" s="94"/>
      <c r="E266" s="94"/>
      <c r="F266" s="94"/>
      <c r="G266" s="94"/>
      <c r="H266" s="67">
        <v>-99</v>
      </c>
      <c r="I266" s="67">
        <v>-27</v>
      </c>
      <c r="J266" s="67">
        <v>-4</v>
      </c>
      <c r="K266" s="67">
        <v>-3</v>
      </c>
      <c r="L266" s="67">
        <v>-4</v>
      </c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  <c r="AG266" s="94"/>
      <c r="AH266" s="4"/>
    </row>
    <row r="267" ht="17.25" customHeight="1" spans="1:35" x14ac:dyDescent="0.25">
      <c r="A267" s="85" t="s">
        <v>244</v>
      </c>
      <c r="B267" s="67">
        <v>-110</v>
      </c>
      <c r="C267" s="67">
        <v>-83</v>
      </c>
      <c r="D267" s="67">
        <v>-33</v>
      </c>
      <c r="E267" s="67">
        <v>-10</v>
      </c>
      <c r="F267" s="67">
        <v>-3</v>
      </c>
      <c r="G267" s="94"/>
      <c r="H267" s="94"/>
      <c r="I267" s="94"/>
      <c r="J267" s="94"/>
      <c r="K267" s="94"/>
      <c r="L267" s="94"/>
      <c r="M267" s="94"/>
      <c r="N267" s="67">
        <v>-24</v>
      </c>
      <c r="O267" s="94"/>
      <c r="P267" s="94"/>
      <c r="Q267" s="67">
        <v>-4</v>
      </c>
      <c r="R267" s="94"/>
      <c r="S267" s="67">
        <v>-2</v>
      </c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  <c r="AG267" s="94"/>
      <c r="AH267" s="4"/>
    </row>
    <row r="268" ht="17.25" customHeight="1" spans="1:35" x14ac:dyDescent="0.25">
      <c r="A268" s="108" t="s">
        <v>1975</v>
      </c>
      <c r="B268" s="109">
        <f>SUM(C255:C272)</f>
      </c>
      <c r="C268" s="109">
        <f>SUM(D255:D272)</f>
      </c>
      <c r="D268" s="109">
        <f>SUM(E255:E272)</f>
      </c>
      <c r="E268" s="109">
        <f>SUM(F255:F272)</f>
      </c>
      <c r="F268" s="109">
        <f>SUM(G255:G272)</f>
      </c>
      <c r="G268" s="109">
        <f>SUM(H255:H272)</f>
      </c>
      <c r="H268" s="109">
        <f>SUM(I255:I272)</f>
      </c>
      <c r="I268" s="109">
        <f>SUM(J255:J272)</f>
      </c>
      <c r="J268" s="109">
        <f>SUM(K255:K272)</f>
      </c>
      <c r="K268" s="109">
        <f>SUM(L255:L272)</f>
      </c>
      <c r="L268" s="109">
        <f>SUM(M255:M272)</f>
      </c>
      <c r="M268" s="109">
        <f>SUM(N255:N272)</f>
      </c>
      <c r="N268" s="109">
        <f>SUM(O255:O272)</f>
      </c>
      <c r="O268" s="109">
        <f>SUM(P255:P272)</f>
      </c>
      <c r="P268" s="109">
        <f>SUM(Q255:Q272)</f>
      </c>
      <c r="Q268" s="109">
        <f>SUM(R255:R272)</f>
      </c>
      <c r="R268" s="109">
        <f>SUM(S255:S272)</f>
      </c>
      <c r="S268" s="109">
        <f>SUM(T255:T272)</f>
      </c>
      <c r="T268" s="109">
        <f>SUM(U255:U272)</f>
      </c>
      <c r="U268" s="109">
        <f>SUM(V255:V272)</f>
      </c>
      <c r="V268" s="237"/>
      <c r="W268" s="109">
        <f>SUM(X255:X272)</f>
      </c>
      <c r="X268" s="109">
        <f>SUM(Y255:Y272)</f>
      </c>
      <c r="Y268" s="75">
        <f>SUM(Z255:Z272)</f>
      </c>
      <c r="Z268" s="179">
        <f>SUM(AA255:AA272)</f>
      </c>
      <c r="AA268" s="109">
        <f>SUM(AB255:AB272)</f>
      </c>
      <c r="AB268" s="109">
        <f>SUM(AC255:AC272)</f>
      </c>
      <c r="AC268" s="109">
        <f>SUM(AD255:AD272)</f>
      </c>
      <c r="AD268" s="109">
        <f>SUM(AE255:AE272)</f>
      </c>
      <c r="AE268" s="109">
        <f>SUM(AF255:AF272)</f>
      </c>
      <c r="AF268" s="75">
        <f>SUM(AG255:AG272)</f>
      </c>
      <c r="AG268" s="109">
        <f>SUM(AH255:AH272)</f>
      </c>
      <c r="AH268" s="4"/>
    </row>
    <row r="269" ht="17.25" customHeight="1" spans="1:35" x14ac:dyDescent="0.25">
      <c r="A269" s="85">
        <v>44959</v>
      </c>
      <c r="B269" s="68"/>
      <c r="C269" s="67">
        <v>-85</v>
      </c>
      <c r="D269" s="67">
        <v>-10</v>
      </c>
      <c r="E269" s="68"/>
      <c r="F269" s="68"/>
      <c r="G269" s="68"/>
      <c r="H269" s="67">
        <v>-41</v>
      </c>
      <c r="I269" s="68"/>
      <c r="J269" s="68"/>
      <c r="K269" s="68"/>
      <c r="L269" s="68"/>
      <c r="M269" s="68"/>
      <c r="N269" s="68"/>
      <c r="O269" s="68"/>
      <c r="P269" s="68"/>
      <c r="Q269" s="67">
        <v>-8</v>
      </c>
      <c r="R269" s="68"/>
      <c r="S269" s="68"/>
      <c r="T269" s="68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4"/>
    </row>
    <row r="270" ht="17.25" customHeight="1" spans="1:35" x14ac:dyDescent="0.25">
      <c r="A270" s="17">
        <v>44987</v>
      </c>
      <c r="B270" s="68"/>
      <c r="C270" s="67">
        <v>-38</v>
      </c>
      <c r="D270" s="67">
        <v>-359</v>
      </c>
      <c r="E270" s="67">
        <v>-21</v>
      </c>
      <c r="F270" s="68"/>
      <c r="G270" s="68"/>
      <c r="H270" s="67">
        <v>-31</v>
      </c>
      <c r="I270" s="68"/>
      <c r="J270" s="68"/>
      <c r="K270" s="68"/>
      <c r="L270" s="68"/>
      <c r="M270" s="68"/>
      <c r="N270" s="68"/>
      <c r="O270" s="67">
        <v>-7</v>
      </c>
      <c r="P270" s="68"/>
      <c r="Q270" s="67">
        <v>-20</v>
      </c>
      <c r="R270" s="67">
        <v>-20</v>
      </c>
      <c r="S270" s="67">
        <v>-5</v>
      </c>
      <c r="T270" s="68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4"/>
    </row>
    <row r="271" ht="17.25" customHeight="1" spans="1:35" x14ac:dyDescent="0.25">
      <c r="A271" s="17">
        <v>44987</v>
      </c>
      <c r="B271" s="67">
        <v>-74</v>
      </c>
      <c r="C271" s="68"/>
      <c r="D271" s="68"/>
      <c r="E271" s="67">
        <v>-4</v>
      </c>
      <c r="F271" s="67">
        <v>-230</v>
      </c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4"/>
    </row>
    <row r="272" ht="17.25" customHeight="1" spans="1:35" x14ac:dyDescent="0.25">
      <c r="A272" s="85">
        <v>45089</v>
      </c>
      <c r="B272" s="67">
        <v>-110</v>
      </c>
      <c r="C272" s="67">
        <v>-115</v>
      </c>
      <c r="D272" s="68"/>
      <c r="E272" s="67">
        <v>-13</v>
      </c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7">
        <v>-2</v>
      </c>
      <c r="R272" s="68"/>
      <c r="S272" s="68"/>
      <c r="T272" s="68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4"/>
    </row>
    <row r="273" ht="17.25" customHeight="1" spans="1:35" x14ac:dyDescent="0.25">
      <c r="A273" s="85">
        <v>45119</v>
      </c>
      <c r="B273" s="67">
        <v>-262</v>
      </c>
      <c r="C273" s="67">
        <v>-202</v>
      </c>
      <c r="D273" s="67">
        <v>-76</v>
      </c>
      <c r="E273" s="67">
        <v>-70</v>
      </c>
      <c r="F273" s="68"/>
      <c r="G273" s="68"/>
      <c r="H273" s="67">
        <v>-53</v>
      </c>
      <c r="I273" s="68"/>
      <c r="J273" s="68"/>
      <c r="K273" s="68"/>
      <c r="L273" s="68"/>
      <c r="M273" s="67">
        <v>-33</v>
      </c>
      <c r="N273" s="68"/>
      <c r="O273" s="67">
        <v>-13</v>
      </c>
      <c r="P273" s="68"/>
      <c r="Q273" s="67">
        <v>-21</v>
      </c>
      <c r="R273" s="68"/>
      <c r="S273" s="68"/>
      <c r="T273" s="68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4"/>
    </row>
    <row r="274" ht="17.25" customHeight="1" spans="1:35" x14ac:dyDescent="0.25">
      <c r="A274" s="85">
        <v>45119</v>
      </c>
      <c r="B274" s="68"/>
      <c r="C274" s="68"/>
      <c r="D274" s="68"/>
      <c r="E274" s="68"/>
      <c r="F274" s="67">
        <v>-300</v>
      </c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4"/>
    </row>
    <row r="275" ht="17.25" customHeight="1" spans="1:35" x14ac:dyDescent="0.25">
      <c r="A275" s="85">
        <v>45171</v>
      </c>
      <c r="B275" s="68"/>
      <c r="C275" s="68"/>
      <c r="D275" s="68"/>
      <c r="E275" s="68"/>
      <c r="F275" s="67">
        <v>-855</v>
      </c>
      <c r="G275" s="67">
        <v>-102</v>
      </c>
      <c r="H275" s="68"/>
      <c r="I275" s="67">
        <v>-50</v>
      </c>
      <c r="J275" s="67">
        <v>-16</v>
      </c>
      <c r="K275" s="67">
        <v>-33</v>
      </c>
      <c r="L275" s="67">
        <v>-50</v>
      </c>
      <c r="M275" s="68"/>
      <c r="N275" s="68"/>
      <c r="O275" s="68"/>
      <c r="P275" s="68"/>
      <c r="Q275" s="68"/>
      <c r="R275" s="68"/>
      <c r="S275" s="68"/>
      <c r="T275" s="68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4"/>
    </row>
    <row r="276" ht="17.25" customHeight="1" spans="1:35" x14ac:dyDescent="0.25">
      <c r="A276" s="85">
        <v>45171</v>
      </c>
      <c r="B276" s="67">
        <v>-58</v>
      </c>
      <c r="C276" s="67">
        <v>-54</v>
      </c>
      <c r="D276" s="67">
        <v>-637</v>
      </c>
      <c r="E276" s="67">
        <v>-24</v>
      </c>
      <c r="F276" s="68"/>
      <c r="G276" s="68"/>
      <c r="H276" s="67">
        <v>-43</v>
      </c>
      <c r="I276" s="68"/>
      <c r="J276" s="68"/>
      <c r="K276" s="68"/>
      <c r="L276" s="68"/>
      <c r="M276" s="68"/>
      <c r="N276" s="68"/>
      <c r="O276" s="67">
        <v>-6</v>
      </c>
      <c r="P276" s="68"/>
      <c r="Q276" s="68"/>
      <c r="R276" s="68"/>
      <c r="S276" s="67">
        <v>-2</v>
      </c>
      <c r="T276" s="68"/>
      <c r="U276" s="68"/>
      <c r="V276" s="68"/>
      <c r="W276" s="68"/>
      <c r="X276" s="68"/>
      <c r="Y276" s="67">
        <v>-5</v>
      </c>
      <c r="Z276" s="68"/>
      <c r="AA276" s="68"/>
      <c r="AB276" s="68"/>
      <c r="AC276" s="68"/>
      <c r="AD276" s="68"/>
      <c r="AE276" s="68"/>
      <c r="AF276" s="68"/>
      <c r="AG276" s="68"/>
      <c r="AH276" s="4"/>
    </row>
    <row r="277" ht="17.25" customHeight="1" spans="1:35" x14ac:dyDescent="0.25">
      <c r="A277" s="85">
        <v>45201</v>
      </c>
      <c r="B277" s="67">
        <v>-61</v>
      </c>
      <c r="C277" s="67">
        <v>-68</v>
      </c>
      <c r="D277" s="67">
        <v>-20</v>
      </c>
      <c r="E277" s="67">
        <v>-62</v>
      </c>
      <c r="F277" s="94"/>
      <c r="G277" s="94"/>
      <c r="H277" s="67">
        <v>-34</v>
      </c>
      <c r="I277" s="94"/>
      <c r="J277" s="94"/>
      <c r="K277" s="94"/>
      <c r="L277" s="94"/>
      <c r="M277" s="94"/>
      <c r="N277" s="94"/>
      <c r="O277" s="67">
        <v>-29</v>
      </c>
      <c r="P277" s="67">
        <v>-11</v>
      </c>
      <c r="Q277" s="67">
        <v>-24</v>
      </c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  <c r="AG277" s="94"/>
      <c r="AH277" s="4"/>
    </row>
    <row r="278" ht="17.25" customHeight="1" spans="1:35" x14ac:dyDescent="0.25">
      <c r="A278" s="169">
        <v>45262</v>
      </c>
      <c r="B278" s="249">
        <v>-20</v>
      </c>
      <c r="C278" s="249">
        <v>-10</v>
      </c>
      <c r="D278" s="249">
        <v>-3</v>
      </c>
      <c r="E278" s="68"/>
      <c r="F278" s="68"/>
      <c r="G278" s="249">
        <v>-30</v>
      </c>
      <c r="H278" s="249">
        <v>-12</v>
      </c>
      <c r="I278" s="249">
        <v>-14</v>
      </c>
      <c r="J278" s="68"/>
      <c r="K278" s="68"/>
      <c r="L278" s="68"/>
      <c r="M278" s="249">
        <v>-3</v>
      </c>
      <c r="N278" s="68"/>
      <c r="O278" s="68"/>
      <c r="P278" s="68"/>
      <c r="Q278" s="68"/>
      <c r="R278" s="68"/>
      <c r="S278" s="68"/>
      <c r="T278" s="68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4"/>
    </row>
    <row r="279" ht="17.25" customHeight="1" spans="1:35" x14ac:dyDescent="0.25">
      <c r="A279" s="85" t="s">
        <v>1976</v>
      </c>
      <c r="B279" s="67">
        <v>-52</v>
      </c>
      <c r="C279" s="67">
        <v>-22</v>
      </c>
      <c r="D279" s="67">
        <v>-10</v>
      </c>
      <c r="E279" s="67">
        <v>-25</v>
      </c>
      <c r="F279" s="94"/>
      <c r="G279" s="94"/>
      <c r="H279" s="68"/>
      <c r="I279" s="94"/>
      <c r="J279" s="94"/>
      <c r="K279" s="94"/>
      <c r="L279" s="94"/>
      <c r="M279" s="94"/>
      <c r="N279" s="94"/>
      <c r="O279" s="67">
        <v>-17</v>
      </c>
      <c r="P279" s="67">
        <v>-10</v>
      </c>
      <c r="Q279" s="67">
        <v>-10</v>
      </c>
      <c r="R279" s="94"/>
      <c r="S279" s="67">
        <v>-1</v>
      </c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  <c r="AG279" s="94"/>
      <c r="AH279" s="4"/>
    </row>
    <row r="280" ht="17.25" customHeight="1" spans="1:35" x14ac:dyDescent="0.25">
      <c r="A280" s="85" t="s">
        <v>1976</v>
      </c>
      <c r="B280" s="68"/>
      <c r="C280" s="68"/>
      <c r="D280" s="68"/>
      <c r="E280" s="68"/>
      <c r="F280" s="67">
        <v>-10</v>
      </c>
      <c r="G280" s="68"/>
      <c r="H280" s="67">
        <v>-9</v>
      </c>
      <c r="I280" s="67">
        <v>-11</v>
      </c>
      <c r="J280" s="67">
        <v>-17</v>
      </c>
      <c r="K280" s="67">
        <v>-45</v>
      </c>
      <c r="L280" s="67">
        <v>-9</v>
      </c>
      <c r="M280" s="67">
        <v>-3</v>
      </c>
      <c r="N280" s="68"/>
      <c r="O280" s="68"/>
      <c r="P280" s="68"/>
      <c r="Q280" s="68"/>
      <c r="R280" s="67">
        <v>-8</v>
      </c>
      <c r="S280" s="68"/>
      <c r="T280" s="68"/>
      <c r="U280" s="67">
        <v>-7</v>
      </c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4"/>
    </row>
    <row r="281" ht="17.25" customHeight="1" spans="1:35" x14ac:dyDescent="0.25">
      <c r="A281" s="85" t="s">
        <v>977</v>
      </c>
      <c r="B281" s="67">
        <v>-16</v>
      </c>
      <c r="C281" s="67">
        <v>-43</v>
      </c>
      <c r="D281" s="67">
        <v>-8</v>
      </c>
      <c r="E281" s="68"/>
      <c r="F281" s="67">
        <v>-5</v>
      </c>
      <c r="G281" s="68"/>
      <c r="H281" s="67">
        <v>-29</v>
      </c>
      <c r="I281" s="68"/>
      <c r="J281" s="68"/>
      <c r="K281" s="68"/>
      <c r="L281" s="68"/>
      <c r="M281" s="68"/>
      <c r="N281" s="68"/>
      <c r="O281" s="67">
        <v>-15</v>
      </c>
      <c r="P281" s="68"/>
      <c r="Q281" s="68"/>
      <c r="R281" s="68"/>
      <c r="S281" s="68"/>
      <c r="T281" s="68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4"/>
    </row>
    <row r="282" ht="17.25" customHeight="1" spans="1:35" x14ac:dyDescent="0.25">
      <c r="A282" s="85" t="s">
        <v>366</v>
      </c>
      <c r="B282" s="67">
        <v>-58</v>
      </c>
      <c r="C282" s="67">
        <v>-9</v>
      </c>
      <c r="D282" s="67">
        <v>-291</v>
      </c>
      <c r="E282" s="67">
        <v>-7</v>
      </c>
      <c r="F282" s="67">
        <v>-300</v>
      </c>
      <c r="G282" s="94"/>
      <c r="H282" s="67">
        <v>-5</v>
      </c>
      <c r="I282" s="94"/>
      <c r="J282" s="94"/>
      <c r="K282" s="94"/>
      <c r="L282" s="94"/>
      <c r="M282" s="67">
        <v>-21</v>
      </c>
      <c r="N282" s="94"/>
      <c r="O282" s="67">
        <v>-3</v>
      </c>
      <c r="P282" s="94"/>
      <c r="Q282" s="67">
        <v>-9</v>
      </c>
      <c r="R282" s="67">
        <v>-26</v>
      </c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  <c r="AG282" s="94"/>
      <c r="AH282" s="4"/>
    </row>
    <row r="283" ht="17.25" customHeight="1" spans="1:35" x14ac:dyDescent="0.25">
      <c r="A283" s="169" t="s">
        <v>1946</v>
      </c>
      <c r="B283" s="68"/>
      <c r="C283" s="68"/>
      <c r="D283" s="68"/>
      <c r="E283" s="249">
        <v>-6</v>
      </c>
      <c r="F283" s="249">
        <v>-20</v>
      </c>
      <c r="G283" s="68"/>
      <c r="H283" s="68"/>
      <c r="I283" s="68"/>
      <c r="J283" s="249">
        <v>-6</v>
      </c>
      <c r="K283" s="249">
        <v>-6</v>
      </c>
      <c r="L283" s="68"/>
      <c r="M283" s="68"/>
      <c r="N283" s="68"/>
      <c r="O283" s="68"/>
      <c r="P283" s="68"/>
      <c r="Q283" s="68"/>
      <c r="R283" s="68"/>
      <c r="S283" s="68"/>
      <c r="T283" s="68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4"/>
    </row>
    <row r="284" ht="17.25" customHeight="1" spans="1:35" x14ac:dyDescent="0.25">
      <c r="A284" s="169" t="s">
        <v>1946</v>
      </c>
      <c r="B284" s="68"/>
      <c r="C284" s="68"/>
      <c r="D284" s="68"/>
      <c r="E284" s="94"/>
      <c r="F284" s="249">
        <v>-150</v>
      </c>
      <c r="G284" s="68"/>
      <c r="H284" s="68"/>
      <c r="I284" s="249">
        <v>-15</v>
      </c>
      <c r="J284" s="94"/>
      <c r="K284" s="94"/>
      <c r="L284" s="68"/>
      <c r="M284" s="68"/>
      <c r="N284" s="68"/>
      <c r="O284" s="68"/>
      <c r="P284" s="68"/>
      <c r="Q284" s="68"/>
      <c r="R284" s="68"/>
      <c r="S284" s="68"/>
      <c r="T284" s="68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4"/>
    </row>
    <row r="285" ht="17.25" customHeight="1" spans="1:35" x14ac:dyDescent="0.25">
      <c r="A285" s="85" t="s">
        <v>1070</v>
      </c>
      <c r="B285" s="67">
        <v>-28</v>
      </c>
      <c r="C285" s="94"/>
      <c r="D285" s="94"/>
      <c r="E285" s="94"/>
      <c r="F285" s="94"/>
      <c r="G285" s="94"/>
      <c r="H285" s="94"/>
      <c r="I285" s="94"/>
      <c r="J285" s="67">
        <v>-50</v>
      </c>
      <c r="K285" s="67">
        <v>-67</v>
      </c>
      <c r="L285" s="94"/>
      <c r="M285" s="94"/>
      <c r="N285" s="67">
        <v>-25</v>
      </c>
      <c r="O285" s="94"/>
      <c r="P285" s="67">
        <v>-14</v>
      </c>
      <c r="Q285" s="94"/>
      <c r="R285" s="67">
        <v>-3</v>
      </c>
      <c r="S285" s="94"/>
      <c r="T285" s="94"/>
      <c r="U285" s="94"/>
      <c r="V285" s="94"/>
      <c r="W285" s="94"/>
      <c r="X285" s="94"/>
      <c r="Y285" s="67">
        <v>-1</v>
      </c>
      <c r="Z285" s="94"/>
      <c r="AA285" s="94"/>
      <c r="AB285" s="94"/>
      <c r="AC285" s="94"/>
      <c r="AD285" s="94"/>
      <c r="AE285" s="94"/>
      <c r="AF285" s="94"/>
      <c r="AG285" s="94"/>
      <c r="AH285" s="4"/>
    </row>
    <row r="286" ht="17.25" customHeight="1" spans="1:35" x14ac:dyDescent="0.25">
      <c r="A286" s="85" t="s">
        <v>1070</v>
      </c>
      <c r="B286" s="94"/>
      <c r="C286" s="67">
        <v>-2</v>
      </c>
      <c r="D286" s="94"/>
      <c r="E286" s="67">
        <v>-10</v>
      </c>
      <c r="F286" s="67">
        <v>-16</v>
      </c>
      <c r="G286" s="67">
        <v>-37</v>
      </c>
      <c r="H286" s="94"/>
      <c r="I286" s="94"/>
      <c r="J286" s="94"/>
      <c r="K286" s="94"/>
      <c r="L286" s="94"/>
      <c r="M286" s="67">
        <v>-15</v>
      </c>
      <c r="N286" s="94"/>
      <c r="O286" s="67">
        <v>-6</v>
      </c>
      <c r="P286" s="94"/>
      <c r="Q286" s="67">
        <v>-19</v>
      </c>
      <c r="R286" s="94"/>
      <c r="S286" s="94"/>
      <c r="T286" s="94"/>
      <c r="U286" s="67">
        <v>-10</v>
      </c>
      <c r="V286" s="68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  <c r="AG286" s="94"/>
      <c r="AH286" s="4"/>
    </row>
    <row r="287" ht="17.25" customHeight="1" spans="1:35" x14ac:dyDescent="0.25">
      <c r="A287" s="17" t="s">
        <v>237</v>
      </c>
      <c r="B287" s="94"/>
      <c r="C287" s="67">
        <v>-62</v>
      </c>
      <c r="D287" s="67">
        <v>-10</v>
      </c>
      <c r="E287" s="67">
        <v>-20</v>
      </c>
      <c r="F287" s="94"/>
      <c r="G287" s="94"/>
      <c r="H287" s="67">
        <v>-30</v>
      </c>
      <c r="I287" s="94"/>
      <c r="J287" s="94"/>
      <c r="K287" s="94"/>
      <c r="L287" s="94"/>
      <c r="M287" s="67">
        <v>-23</v>
      </c>
      <c r="N287" s="94"/>
      <c r="O287" s="67">
        <v>-3</v>
      </c>
      <c r="P287" s="94"/>
      <c r="Q287" s="67">
        <v>-2</v>
      </c>
      <c r="R287" s="67">
        <v>-31</v>
      </c>
      <c r="S287" s="94"/>
      <c r="T287" s="67">
        <v>-1</v>
      </c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  <c r="AG287" s="94"/>
      <c r="AH287" s="4"/>
    </row>
    <row r="288" ht="17.25" customHeight="1" spans="1:35" x14ac:dyDescent="0.25">
      <c r="A288" s="17" t="s">
        <v>982</v>
      </c>
      <c r="B288" s="94"/>
      <c r="C288" s="67">
        <v>-25</v>
      </c>
      <c r="D288" s="67">
        <v>-220</v>
      </c>
      <c r="E288" s="94"/>
      <c r="F288" s="94"/>
      <c r="G288" s="94"/>
      <c r="H288" s="67">
        <v>-22</v>
      </c>
      <c r="I288" s="94"/>
      <c r="J288" s="94"/>
      <c r="K288" s="94"/>
      <c r="L288" s="94"/>
      <c r="M288" s="94"/>
      <c r="N288" s="94"/>
      <c r="O288" s="67">
        <v>-2</v>
      </c>
      <c r="P288" s="94"/>
      <c r="Q288" s="94"/>
      <c r="R288" s="67">
        <v>-15</v>
      </c>
      <c r="S288" s="67">
        <v>-2</v>
      </c>
      <c r="T288" s="94"/>
      <c r="U288" s="67">
        <v>-16</v>
      </c>
      <c r="V288" s="68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  <c r="AG288" s="94"/>
      <c r="AH288" s="4"/>
    </row>
    <row r="289" ht="17.25" customHeight="1" spans="1:35" x14ac:dyDescent="0.25">
      <c r="A289" s="17" t="s">
        <v>982</v>
      </c>
      <c r="B289" s="67">
        <v>-100</v>
      </c>
      <c r="C289" s="94"/>
      <c r="D289" s="94"/>
      <c r="E289" s="67">
        <v>-11</v>
      </c>
      <c r="F289" s="67">
        <v>-313</v>
      </c>
      <c r="G289" s="67">
        <v>-16</v>
      </c>
      <c r="H289" s="94"/>
      <c r="I289" s="94"/>
      <c r="J289" s="94"/>
      <c r="K289" s="67">
        <v>-16</v>
      </c>
      <c r="L289" s="94"/>
      <c r="M289" s="94"/>
      <c r="N289" s="94"/>
      <c r="O289" s="94"/>
      <c r="P289" s="67">
        <v>-6</v>
      </c>
      <c r="Q289" s="67">
        <v>-2</v>
      </c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  <c r="AG289" s="94"/>
      <c r="AH289" s="4"/>
    </row>
    <row r="290" ht="17.25" customHeight="1" spans="1:35" x14ac:dyDescent="0.25">
      <c r="A290" s="85" t="s">
        <v>259</v>
      </c>
      <c r="B290" s="94"/>
      <c r="C290" s="94"/>
      <c r="D290" s="94"/>
      <c r="E290" s="94"/>
      <c r="F290" s="94"/>
      <c r="G290" s="94"/>
      <c r="H290" s="94"/>
      <c r="I290" s="67">
        <v>-74</v>
      </c>
      <c r="J290" s="67">
        <v>-44</v>
      </c>
      <c r="K290" s="67">
        <v>-44</v>
      </c>
      <c r="L290" s="67">
        <v>-32</v>
      </c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  <c r="AG290" s="94"/>
      <c r="AH290" s="4"/>
    </row>
    <row r="291" ht="17.25" customHeight="1" spans="1:35" x14ac:dyDescent="0.25">
      <c r="A291" s="85" t="s">
        <v>259</v>
      </c>
      <c r="B291" s="94"/>
      <c r="C291" s="67">
        <v>-9</v>
      </c>
      <c r="D291" s="67">
        <v>-24</v>
      </c>
      <c r="E291" s="94"/>
      <c r="F291" s="67">
        <v>-7</v>
      </c>
      <c r="G291" s="94"/>
      <c r="H291" s="67">
        <v>-5</v>
      </c>
      <c r="I291" s="94"/>
      <c r="J291" s="94"/>
      <c r="K291" s="94"/>
      <c r="L291" s="94"/>
      <c r="M291" s="67">
        <v>-6</v>
      </c>
      <c r="N291" s="67">
        <v>-35</v>
      </c>
      <c r="O291" s="67">
        <v>-1</v>
      </c>
      <c r="P291" s="94"/>
      <c r="Q291" s="94"/>
      <c r="R291" s="94"/>
      <c r="S291" s="94"/>
      <c r="T291" s="94"/>
      <c r="U291" s="67">
        <v>-10</v>
      </c>
      <c r="V291" s="68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  <c r="AG291" s="94"/>
      <c r="AH291" s="4"/>
    </row>
    <row r="292" ht="17.25" customHeight="1" spans="1:35" x14ac:dyDescent="0.25">
      <c r="A292" s="85" t="s">
        <v>260</v>
      </c>
      <c r="B292" s="94"/>
      <c r="C292" s="94"/>
      <c r="D292" s="67">
        <v>-166</v>
      </c>
      <c r="E292" s="67">
        <v>-15</v>
      </c>
      <c r="F292" s="67">
        <v>-119</v>
      </c>
      <c r="G292" s="94"/>
      <c r="H292" s="67">
        <v>-36</v>
      </c>
      <c r="I292" s="94"/>
      <c r="J292" s="94"/>
      <c r="K292" s="94"/>
      <c r="L292" s="94"/>
      <c r="M292" s="67">
        <v>-21</v>
      </c>
      <c r="N292" s="94"/>
      <c r="O292" s="94"/>
      <c r="P292" s="94"/>
      <c r="Q292" s="67">
        <v>-5</v>
      </c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  <c r="AG292" s="94"/>
      <c r="AH292" s="4"/>
    </row>
    <row r="293" ht="17.25" customHeight="1" spans="1:35" x14ac:dyDescent="0.25">
      <c r="A293" s="85" t="s">
        <v>260</v>
      </c>
      <c r="B293" s="67">
        <v>-80</v>
      </c>
      <c r="C293" s="67">
        <v>-76</v>
      </c>
      <c r="D293" s="67">
        <v>-100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  <c r="AG293" s="94"/>
      <c r="AH293" s="4"/>
    </row>
    <row r="294" ht="17.25" customHeight="1" spans="1:35" x14ac:dyDescent="0.25">
      <c r="A294" s="108" t="s">
        <v>1942</v>
      </c>
      <c r="B294" s="109">
        <f>SUM(C273:C298)</f>
      </c>
      <c r="C294" s="109">
        <f>SUM(D273:D298)</f>
      </c>
      <c r="D294" s="109">
        <f>SUM(E273:E298)</f>
      </c>
      <c r="E294" s="109">
        <f>SUM(F273:F298)</f>
      </c>
      <c r="F294" s="109">
        <f>SUM(G273:G298)</f>
      </c>
      <c r="G294" s="109">
        <f>SUM(H273:H298)</f>
      </c>
      <c r="H294" s="109">
        <f>SUM(I273:I298)</f>
      </c>
      <c r="I294" s="109">
        <f>SUM(J273:J298)</f>
      </c>
      <c r="J294" s="109">
        <f>SUM(K273:K298)</f>
      </c>
      <c r="K294" s="109">
        <f>SUM(L273:L298)</f>
      </c>
      <c r="L294" s="109">
        <f>SUM(M273:M298)</f>
      </c>
      <c r="M294" s="109">
        <f>SUM(N273:N298)</f>
      </c>
      <c r="N294" s="109">
        <f>SUM(O273:O298)</f>
      </c>
      <c r="O294" s="109">
        <f>SUM(P273:P298)</f>
      </c>
      <c r="P294" s="109">
        <f>SUM(Q273:Q298)</f>
      </c>
      <c r="Q294" s="109">
        <f>SUM(R273:R298)</f>
      </c>
      <c r="R294" s="109">
        <f>SUM(S273:S298)</f>
      </c>
      <c r="S294" s="109">
        <f>SUM(T273:T298)</f>
      </c>
      <c r="T294" s="109">
        <f>SUM(U273:U298)</f>
      </c>
      <c r="U294" s="109">
        <f>SUM(V273:V298)</f>
      </c>
      <c r="V294" s="237"/>
      <c r="W294" s="109">
        <f>SUM(X273:X298)</f>
      </c>
      <c r="X294" s="109">
        <f>SUM(Y273:Y298)</f>
      </c>
      <c r="Y294" s="75">
        <f>SUM(Z273:Z298)</f>
      </c>
      <c r="Z294" s="179">
        <f>SUM(AA273:AA298)</f>
      </c>
      <c r="AA294" s="109">
        <f>SUM(AB273:AB298)</f>
      </c>
      <c r="AB294" s="109">
        <f>SUM(AC273:AC298)</f>
      </c>
      <c r="AC294" s="109">
        <f>SUM(AD273:AD298)</f>
      </c>
      <c r="AD294" s="109">
        <f>SUM(AE273:AE298)</f>
      </c>
      <c r="AE294" s="109">
        <f>SUM(AF273:AF298)</f>
      </c>
      <c r="AF294" s="75">
        <f>SUM(AG273:AG298)</f>
      </c>
      <c r="AG294" s="109">
        <f>SUM(AH273:AH298)</f>
      </c>
      <c r="AH294" s="4"/>
    </row>
    <row r="295" ht="17.25" customHeight="1" spans="1:35" x14ac:dyDescent="0.25">
      <c r="A295" s="17">
        <v>44929</v>
      </c>
      <c r="B295" s="94"/>
      <c r="C295" s="94"/>
      <c r="D295" s="94"/>
      <c r="E295" s="94"/>
      <c r="F295" s="67">
        <v>-166</v>
      </c>
      <c r="G295" s="67">
        <v>-17</v>
      </c>
      <c r="H295" s="94"/>
      <c r="I295" s="67">
        <v>-22</v>
      </c>
      <c r="J295" s="67">
        <v>-19</v>
      </c>
      <c r="K295" s="67">
        <v>-7</v>
      </c>
      <c r="L295" s="67">
        <v>-4</v>
      </c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  <c r="AG295" s="94"/>
      <c r="AH295" s="4"/>
    </row>
    <row r="296" ht="17.25" customHeight="1" spans="1:35" x14ac:dyDescent="0.25">
      <c r="A296" s="17">
        <v>44929</v>
      </c>
      <c r="B296" s="67">
        <v>-58</v>
      </c>
      <c r="C296" s="67">
        <v>-45</v>
      </c>
      <c r="D296" s="67">
        <v>-20</v>
      </c>
      <c r="E296" s="67">
        <v>-14</v>
      </c>
      <c r="F296" s="94"/>
      <c r="G296" s="94"/>
      <c r="H296" s="94"/>
      <c r="I296" s="94"/>
      <c r="J296" s="94"/>
      <c r="K296" s="94"/>
      <c r="L296" s="94"/>
      <c r="M296" s="94"/>
      <c r="N296" s="94"/>
      <c r="O296" s="67">
        <v>-5</v>
      </c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  <c r="AG296" s="94"/>
      <c r="AH296" s="4"/>
    </row>
    <row r="297" ht="17.25" customHeight="1" spans="1:35" x14ac:dyDescent="0.25">
      <c r="A297" s="17">
        <v>44929</v>
      </c>
      <c r="B297" s="67">
        <v>-26</v>
      </c>
      <c r="C297" s="67">
        <v>-30</v>
      </c>
      <c r="D297" s="67">
        <v>-225</v>
      </c>
      <c r="E297" s="67">
        <v>-5</v>
      </c>
      <c r="F297" s="94"/>
      <c r="G297" s="94"/>
      <c r="H297" s="67">
        <v>-38</v>
      </c>
      <c r="I297" s="94"/>
      <c r="J297" s="94"/>
      <c r="K297" s="94"/>
      <c r="L297" s="94"/>
      <c r="M297" s="67">
        <v>-23</v>
      </c>
      <c r="N297" s="67">
        <v>-57</v>
      </c>
      <c r="O297" s="67">
        <v>-2</v>
      </c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4"/>
    </row>
    <row r="298" ht="17.25" customHeight="1" spans="1:35" x14ac:dyDescent="0.25">
      <c r="A298" s="17">
        <v>45019</v>
      </c>
      <c r="B298" s="94"/>
      <c r="C298" s="67">
        <v>-21</v>
      </c>
      <c r="D298" s="94"/>
      <c r="E298" s="67">
        <v>-2</v>
      </c>
      <c r="F298" s="94"/>
      <c r="G298" s="94"/>
      <c r="H298" s="67">
        <v>-13</v>
      </c>
      <c r="I298" s="94"/>
      <c r="J298" s="94"/>
      <c r="K298" s="67">
        <v>-21</v>
      </c>
      <c r="L298" s="94"/>
      <c r="M298" s="94"/>
      <c r="N298" s="94"/>
      <c r="O298" s="67">
        <v>-3</v>
      </c>
      <c r="P298" s="94"/>
      <c r="Q298" s="94"/>
      <c r="R298" s="67">
        <v>-3</v>
      </c>
      <c r="S298" s="94"/>
      <c r="T298" s="67">
        <v>-1</v>
      </c>
      <c r="U298" s="67">
        <v>-1</v>
      </c>
      <c r="V298" s="68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  <c r="AG298" s="94"/>
      <c r="AH298" s="4"/>
    </row>
    <row r="299" ht="17.25" customHeight="1" spans="1:35" x14ac:dyDescent="0.25">
      <c r="A299" s="17">
        <v>45019</v>
      </c>
      <c r="B299" s="68"/>
      <c r="C299" s="68"/>
      <c r="D299" s="67">
        <v>-45</v>
      </c>
      <c r="E299" s="94"/>
      <c r="F299" s="67">
        <v>-204</v>
      </c>
      <c r="G299" s="67">
        <v>-9</v>
      </c>
      <c r="H299" s="94"/>
      <c r="I299" s="94"/>
      <c r="J299" s="94"/>
      <c r="K299" s="94"/>
      <c r="L299" s="94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  <c r="AG299" s="94"/>
      <c r="AH299" s="4"/>
    </row>
    <row r="300" ht="17.25" customHeight="1" spans="1:35" x14ac:dyDescent="0.25">
      <c r="A300" s="85">
        <v>45141</v>
      </c>
      <c r="B300" s="94"/>
      <c r="C300" s="94"/>
      <c r="D300" s="94"/>
      <c r="E300" s="94"/>
      <c r="F300" s="94"/>
      <c r="G300" s="94"/>
      <c r="H300" s="67">
        <v>-15</v>
      </c>
      <c r="I300" s="67">
        <v>-35</v>
      </c>
      <c r="J300" s="67">
        <v>-37</v>
      </c>
      <c r="K300" s="67">
        <v>-19</v>
      </c>
      <c r="L300" s="67">
        <v>-6</v>
      </c>
      <c r="M300" s="67">
        <v>-7</v>
      </c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  <c r="AG300" s="94"/>
      <c r="AH300" s="4"/>
    </row>
    <row r="301" ht="17.25" customHeight="1" spans="1:35" x14ac:dyDescent="0.25">
      <c r="A301" s="85">
        <v>45141</v>
      </c>
      <c r="B301" s="67">
        <v>-21</v>
      </c>
      <c r="C301" s="67">
        <v>-12</v>
      </c>
      <c r="D301" s="67">
        <v>-40</v>
      </c>
      <c r="E301" s="67">
        <v>-10</v>
      </c>
      <c r="F301" s="67">
        <v>-109</v>
      </c>
      <c r="G301" s="67">
        <v>-9</v>
      </c>
      <c r="H301" s="94"/>
      <c r="I301" s="94"/>
      <c r="J301" s="94"/>
      <c r="K301" s="94"/>
      <c r="L301" s="94"/>
      <c r="M301" s="94"/>
      <c r="N301" s="94"/>
      <c r="O301" s="67">
        <v>-5</v>
      </c>
      <c r="P301" s="67">
        <v>-5</v>
      </c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  <c r="AG301" s="94"/>
      <c r="AH301" s="4"/>
    </row>
    <row r="302" ht="17.25" customHeight="1" spans="1:35" x14ac:dyDescent="0.25">
      <c r="A302" s="17">
        <v>45233</v>
      </c>
      <c r="B302" s="68"/>
      <c r="C302" s="67">
        <v>-50</v>
      </c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4"/>
    </row>
    <row r="303" ht="17.25" customHeight="1" spans="1:35" x14ac:dyDescent="0.25">
      <c r="A303" s="85" t="s">
        <v>307</v>
      </c>
      <c r="B303" s="67">
        <v>-100</v>
      </c>
      <c r="C303" s="67">
        <v>-85</v>
      </c>
      <c r="D303" s="67">
        <v>-200</v>
      </c>
      <c r="E303" s="94"/>
      <c r="F303" s="94"/>
      <c r="G303" s="94"/>
      <c r="H303" s="67">
        <v>-20</v>
      </c>
      <c r="I303" s="94"/>
      <c r="J303" s="94"/>
      <c r="K303" s="94"/>
      <c r="L303" s="94"/>
      <c r="M303" s="67">
        <v>-15</v>
      </c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  <c r="AG303" s="94"/>
      <c r="AH303" s="4"/>
    </row>
    <row r="304" ht="17.25" customHeight="1" spans="1:35" x14ac:dyDescent="0.25">
      <c r="A304" s="85" t="s">
        <v>289</v>
      </c>
      <c r="B304" s="67">
        <v>-88</v>
      </c>
      <c r="C304" s="67">
        <v>-3</v>
      </c>
      <c r="D304" s="67">
        <v>-13</v>
      </c>
      <c r="E304" s="67">
        <v>-49</v>
      </c>
      <c r="F304" s="94"/>
      <c r="G304" s="94"/>
      <c r="H304" s="94"/>
      <c r="I304" s="94"/>
      <c r="J304" s="94"/>
      <c r="K304" s="94"/>
      <c r="L304" s="94"/>
      <c r="M304" s="94"/>
      <c r="N304" s="94"/>
      <c r="O304" s="67">
        <v>-5</v>
      </c>
      <c r="P304" s="67">
        <v>-13</v>
      </c>
      <c r="Q304" s="94"/>
      <c r="R304" s="94"/>
      <c r="S304" s="94"/>
      <c r="T304" s="94"/>
      <c r="U304" s="67">
        <v>-1</v>
      </c>
      <c r="V304" s="68"/>
      <c r="W304" s="94"/>
      <c r="X304" s="94"/>
      <c r="Y304" s="67">
        <v>-3</v>
      </c>
      <c r="Z304" s="94"/>
      <c r="AA304" s="94"/>
      <c r="AB304" s="94"/>
      <c r="AC304" s="94"/>
      <c r="AD304" s="94"/>
      <c r="AE304" s="94"/>
      <c r="AF304" s="94"/>
      <c r="AG304" s="94"/>
      <c r="AH304" s="4"/>
    </row>
    <row r="305" ht="17.25" customHeight="1" spans="1:35" x14ac:dyDescent="0.25">
      <c r="A305" s="85" t="s">
        <v>289</v>
      </c>
      <c r="B305" s="94"/>
      <c r="C305" s="94"/>
      <c r="D305" s="94"/>
      <c r="E305" s="94"/>
      <c r="F305" s="67">
        <v>-309</v>
      </c>
      <c r="G305" s="67">
        <v>-23</v>
      </c>
      <c r="H305" s="67">
        <v>-15</v>
      </c>
      <c r="I305" s="94"/>
      <c r="J305" s="94"/>
      <c r="K305" s="94"/>
      <c r="L305" s="94"/>
      <c r="M305" s="67">
        <v>-33</v>
      </c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  <c r="AG305" s="94"/>
      <c r="AH305" s="4"/>
    </row>
    <row r="306" ht="17.25" customHeight="1" spans="1:35" x14ac:dyDescent="0.25">
      <c r="A306" s="85" t="s">
        <v>364</v>
      </c>
      <c r="B306" s="67">
        <v>-2</v>
      </c>
      <c r="C306" s="67">
        <v>-8</v>
      </c>
      <c r="D306" s="94"/>
      <c r="E306" s="67">
        <v>-4</v>
      </c>
      <c r="F306" s="94"/>
      <c r="G306" s="94"/>
      <c r="H306" s="67">
        <v>-2</v>
      </c>
      <c r="I306" s="94"/>
      <c r="J306" s="94"/>
      <c r="K306" s="94"/>
      <c r="L306" s="94"/>
      <c r="M306" s="67">
        <v>-3</v>
      </c>
      <c r="N306" s="67">
        <v>-70</v>
      </c>
      <c r="O306" s="94"/>
      <c r="P306" s="94"/>
      <c r="Q306" s="94"/>
      <c r="R306" s="67">
        <v>-7</v>
      </c>
      <c r="S306" s="67">
        <v>-2</v>
      </c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  <c r="AG306" s="94"/>
      <c r="AH306" s="4"/>
    </row>
    <row r="307" ht="17.25" customHeight="1" spans="1:35" x14ac:dyDescent="0.25">
      <c r="A307" s="85" t="s">
        <v>364</v>
      </c>
      <c r="B307" s="94"/>
      <c r="C307" s="94"/>
      <c r="D307" s="94"/>
      <c r="E307" s="94"/>
      <c r="F307" s="94"/>
      <c r="G307" s="94"/>
      <c r="H307" s="94"/>
      <c r="I307" s="67">
        <v>-52</v>
      </c>
      <c r="J307" s="67">
        <v>-38</v>
      </c>
      <c r="K307" s="67">
        <v>-31</v>
      </c>
      <c r="L307" s="67">
        <v>-39</v>
      </c>
      <c r="M307" s="94"/>
      <c r="N307" s="94"/>
      <c r="O307" s="67">
        <v>-2</v>
      </c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  <c r="AG307" s="94"/>
      <c r="AH307" s="4"/>
    </row>
    <row r="308" ht="17.25" customHeight="1" spans="1:35" x14ac:dyDescent="0.25">
      <c r="A308" s="17" t="s">
        <v>340</v>
      </c>
      <c r="B308" s="94"/>
      <c r="C308" s="67">
        <v>-22</v>
      </c>
      <c r="D308" s="94"/>
      <c r="E308" s="67">
        <v>-32</v>
      </c>
      <c r="F308" s="94"/>
      <c r="G308" s="94"/>
      <c r="H308" s="67">
        <v>-19</v>
      </c>
      <c r="I308" s="94"/>
      <c r="J308" s="94"/>
      <c r="K308" s="67">
        <v>-29</v>
      </c>
      <c r="L308" s="94"/>
      <c r="M308" s="94"/>
      <c r="N308" s="94"/>
      <c r="O308" s="67">
        <v>-1</v>
      </c>
      <c r="P308" s="94"/>
      <c r="Q308" s="67">
        <v>-24</v>
      </c>
      <c r="R308" s="94"/>
      <c r="S308" s="67">
        <v>-1</v>
      </c>
      <c r="T308" s="94"/>
      <c r="U308" s="67">
        <v>-8</v>
      </c>
      <c r="V308" s="68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  <c r="AG308" s="94"/>
      <c r="AH308" s="4"/>
    </row>
    <row r="309" ht="17.25" customHeight="1" spans="1:35" x14ac:dyDescent="0.25">
      <c r="A309" s="17" t="s">
        <v>340</v>
      </c>
      <c r="B309" s="68"/>
      <c r="C309" s="68"/>
      <c r="D309" s="68"/>
      <c r="E309" s="68"/>
      <c r="F309" s="68"/>
      <c r="G309" s="68"/>
      <c r="H309" s="68"/>
      <c r="I309" s="68"/>
      <c r="J309" s="67">
        <v>-23</v>
      </c>
      <c r="K309" s="68"/>
      <c r="L309" s="68"/>
      <c r="M309" s="68"/>
      <c r="N309" s="68"/>
      <c r="O309" s="68"/>
      <c r="P309" s="68"/>
      <c r="Q309" s="68"/>
      <c r="R309" s="67">
        <v>-1</v>
      </c>
      <c r="S309" s="68"/>
      <c r="T309" s="68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4"/>
    </row>
    <row r="310" ht="17.25" customHeight="1" spans="1:35" x14ac:dyDescent="0.25">
      <c r="A310" s="17" t="s">
        <v>1037</v>
      </c>
      <c r="B310" s="67">
        <v>-78</v>
      </c>
      <c r="C310" s="67">
        <v>-59</v>
      </c>
      <c r="D310" s="94"/>
      <c r="E310" s="94"/>
      <c r="F310" s="94"/>
      <c r="G310" s="68"/>
      <c r="H310" s="67">
        <v>-45</v>
      </c>
      <c r="I310" s="94"/>
      <c r="J310" s="94"/>
      <c r="K310" s="94"/>
      <c r="L310" s="94"/>
      <c r="M310" s="67">
        <v>-6</v>
      </c>
      <c r="N310" s="94"/>
      <c r="O310" s="67">
        <v>-15</v>
      </c>
      <c r="P310" s="67">
        <v>-2</v>
      </c>
      <c r="Q310" s="94"/>
      <c r="R310" s="94"/>
      <c r="S310" s="67">
        <v>-2</v>
      </c>
      <c r="T310" s="94"/>
      <c r="U310" s="94"/>
      <c r="V310" s="94"/>
      <c r="W310" s="94"/>
      <c r="X310" s="94"/>
      <c r="Y310" s="67">
        <v>-1</v>
      </c>
      <c r="Z310" s="94"/>
      <c r="AA310" s="94"/>
      <c r="AB310" s="94"/>
      <c r="AC310" s="94"/>
      <c r="AD310" s="94"/>
      <c r="AE310" s="94"/>
      <c r="AF310" s="94"/>
      <c r="AG310" s="94"/>
      <c r="AH310" s="4"/>
    </row>
    <row r="311" ht="17.25" customHeight="1" spans="1:35" x14ac:dyDescent="0.25">
      <c r="A311" s="17" t="s">
        <v>1037</v>
      </c>
      <c r="B311" s="67">
        <v>-27</v>
      </c>
      <c r="C311" s="94"/>
      <c r="D311" s="67">
        <v>-59</v>
      </c>
      <c r="E311" s="67">
        <v>-69</v>
      </c>
      <c r="F311" s="67">
        <v>-176</v>
      </c>
      <c r="G311" s="67">
        <v>-10</v>
      </c>
      <c r="H311" s="94"/>
      <c r="I311" s="94"/>
      <c r="J311" s="94"/>
      <c r="K311" s="94"/>
      <c r="L311" s="94"/>
      <c r="M311" s="94"/>
      <c r="N311" s="94"/>
      <c r="O311" s="94"/>
      <c r="P311" s="67">
        <v>-4</v>
      </c>
      <c r="Q311" s="67">
        <v>-10</v>
      </c>
      <c r="R311" s="94"/>
      <c r="S311" s="94"/>
      <c r="T311" s="94"/>
      <c r="U311" s="94"/>
      <c r="V311" s="94"/>
      <c r="W311" s="94"/>
      <c r="X311" s="94"/>
      <c r="Y311" s="67">
        <v>-1</v>
      </c>
      <c r="Z311" s="94"/>
      <c r="AA311" s="94"/>
      <c r="AB311" s="94"/>
      <c r="AC311" s="94"/>
      <c r="AD311" s="94"/>
      <c r="AE311" s="94"/>
      <c r="AF311" s="94"/>
      <c r="AG311" s="94"/>
      <c r="AH311" s="4"/>
    </row>
    <row r="312" ht="17.25" customHeight="1" spans="1:35" x14ac:dyDescent="0.25">
      <c r="A312" s="17" t="s">
        <v>1037</v>
      </c>
      <c r="B312" s="94"/>
      <c r="C312" s="94"/>
      <c r="D312" s="94"/>
      <c r="E312" s="94"/>
      <c r="F312" s="94"/>
      <c r="G312" s="94"/>
      <c r="H312" s="94"/>
      <c r="I312" s="67">
        <v>-28</v>
      </c>
      <c r="J312" s="67">
        <v>-53</v>
      </c>
      <c r="K312" s="67">
        <v>-23</v>
      </c>
      <c r="L312" s="67">
        <v>-4</v>
      </c>
      <c r="M312" s="94"/>
      <c r="N312" s="94"/>
      <c r="O312" s="94"/>
      <c r="P312" s="94"/>
      <c r="Q312" s="94"/>
      <c r="R312" s="67">
        <v>-2</v>
      </c>
      <c r="S312" s="94"/>
      <c r="T312" s="67">
        <v>-1</v>
      </c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  <c r="AG312" s="94"/>
      <c r="AH312" s="4"/>
    </row>
    <row r="313" ht="17.25" customHeight="1" spans="1:35" x14ac:dyDescent="0.25">
      <c r="A313" s="108" t="s">
        <v>1943</v>
      </c>
      <c r="B313" s="109">
        <f>SUM(C299:C317)</f>
      </c>
      <c r="C313" s="109">
        <f>SUM(D299:D317)</f>
      </c>
      <c r="D313" s="109">
        <f>SUM(E299:E317)</f>
      </c>
      <c r="E313" s="109">
        <f>SUM(F299:F317)</f>
      </c>
      <c r="F313" s="109">
        <f>SUM(G299:G317)</f>
      </c>
      <c r="G313" s="109">
        <f>SUM(H299:H317)</f>
      </c>
      <c r="H313" s="109">
        <f>SUM(I299:I317)</f>
      </c>
      <c r="I313" s="109">
        <f>SUM(J299:J317)</f>
      </c>
      <c r="J313" s="109">
        <f>SUM(K299:K317)</f>
      </c>
      <c r="K313" s="109">
        <f>SUM(L299:L317)</f>
      </c>
      <c r="L313" s="109">
        <f>SUM(M299:M317)</f>
      </c>
      <c r="M313" s="109">
        <f>SUM(N299:N317)</f>
      </c>
      <c r="N313" s="109">
        <f>SUM(O299:O317)</f>
      </c>
      <c r="O313" s="109">
        <f>SUM(P299:P317)</f>
      </c>
      <c r="P313" s="109">
        <f>SUM(Q299:Q317)</f>
      </c>
      <c r="Q313" s="109">
        <f>SUM(R299:R317)</f>
      </c>
      <c r="R313" s="109">
        <f>SUM(S299:S317)</f>
      </c>
      <c r="S313" s="109">
        <f>SUM(T299:T317)</f>
      </c>
      <c r="T313" s="109">
        <f>SUM(U299:U317)</f>
      </c>
      <c r="U313" s="109">
        <f>SUM(V299:V317)</f>
      </c>
      <c r="V313" s="237"/>
      <c r="W313" s="109">
        <f>SUM(X299:X317)</f>
      </c>
      <c r="X313" s="109">
        <f>SUM(Y299:Y317)</f>
      </c>
      <c r="Y313" s="75">
        <f>SUM(Z299:Z317)</f>
      </c>
      <c r="Z313" s="179">
        <f>SUM(AA299:AA317)</f>
      </c>
      <c r="AA313" s="109">
        <f>SUM(AB299:AB317)</f>
      </c>
      <c r="AB313" s="109">
        <f>SUM(AC299:AC317)</f>
      </c>
      <c r="AC313" s="109">
        <f>SUM(AD299:AD317)</f>
      </c>
      <c r="AD313" s="109">
        <f>SUM(AE299:AE317)</f>
      </c>
      <c r="AE313" s="109">
        <f>SUM(AF299:AF317)</f>
      </c>
      <c r="AF313" s="75">
        <f>SUM(AG299:AG317)</f>
      </c>
      <c r="AG313" s="109">
        <f>SUM(AH299:AH317)</f>
      </c>
      <c r="AH313" s="4"/>
    </row>
    <row r="314" ht="17.25" customHeight="1" spans="1:35" x14ac:dyDescent="0.25">
      <c r="A314" s="85" t="s">
        <v>1105</v>
      </c>
      <c r="B314" s="67">
        <v>-92</v>
      </c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7">
        <v>-13</v>
      </c>
      <c r="Q314" s="68"/>
      <c r="R314" s="68"/>
      <c r="S314" s="68"/>
      <c r="T314" s="68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4"/>
    </row>
    <row r="315" ht="17.25" customHeight="1" spans="1:35" x14ac:dyDescent="0.25">
      <c r="A315" s="85" t="s">
        <v>1105</v>
      </c>
      <c r="B315" s="94"/>
      <c r="C315" s="67">
        <v>-39</v>
      </c>
      <c r="D315" s="67">
        <v>-49</v>
      </c>
      <c r="E315" s="67">
        <v>-92</v>
      </c>
      <c r="F315" s="94"/>
      <c r="G315" s="94"/>
      <c r="H315" s="67">
        <v>-15</v>
      </c>
      <c r="I315" s="94"/>
      <c r="J315" s="94"/>
      <c r="K315" s="94"/>
      <c r="L315" s="94"/>
      <c r="M315" s="67">
        <v>-3</v>
      </c>
      <c r="N315" s="94"/>
      <c r="O315" s="67">
        <v>-3</v>
      </c>
      <c r="P315" s="94"/>
      <c r="Q315" s="67">
        <v>-15</v>
      </c>
      <c r="R315" s="94"/>
      <c r="S315" s="67">
        <v>-1</v>
      </c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  <c r="AG315" s="94"/>
      <c r="AH315" s="4"/>
    </row>
    <row r="316" ht="17.25" customHeight="1" spans="1:35" x14ac:dyDescent="0.25">
      <c r="A316" s="85" t="s">
        <v>1105</v>
      </c>
      <c r="B316" s="67">
        <v>-56</v>
      </c>
      <c r="C316" s="94"/>
      <c r="D316" s="94"/>
      <c r="E316" s="67">
        <v>-5</v>
      </c>
      <c r="F316" s="67">
        <v>-217</v>
      </c>
      <c r="G316" s="67">
        <v>-39</v>
      </c>
      <c r="H316" s="94"/>
      <c r="I316" s="94"/>
      <c r="J316" s="94"/>
      <c r="K316" s="94"/>
      <c r="L316" s="94"/>
      <c r="M316" s="94"/>
      <c r="N316" s="94"/>
      <c r="O316" s="94"/>
      <c r="P316" s="67">
        <v>-16</v>
      </c>
      <c r="Q316" s="67">
        <v>-1</v>
      </c>
      <c r="R316" s="94"/>
      <c r="S316" s="94"/>
      <c r="T316" s="94"/>
      <c r="U316" s="94"/>
      <c r="V316" s="94"/>
      <c r="W316" s="94"/>
      <c r="X316" s="94"/>
      <c r="Y316" s="67">
        <v>-3</v>
      </c>
      <c r="Z316" s="94"/>
      <c r="AA316" s="94"/>
      <c r="AB316" s="94"/>
      <c r="AC316" s="94"/>
      <c r="AD316" s="94"/>
      <c r="AE316" s="94"/>
      <c r="AF316" s="94"/>
      <c r="AG316" s="94"/>
      <c r="AH316" s="4"/>
    </row>
    <row r="317" ht="17.25" customHeight="1" spans="1:35" x14ac:dyDescent="0.25">
      <c r="A317" s="85" t="s">
        <v>238</v>
      </c>
      <c r="B317" s="94"/>
      <c r="C317" s="67">
        <v>-35</v>
      </c>
      <c r="D317" s="94"/>
      <c r="E317" s="67">
        <v>-19</v>
      </c>
      <c r="F317" s="94"/>
      <c r="G317" s="94"/>
      <c r="H317" s="67">
        <v>-28</v>
      </c>
      <c r="I317" s="94"/>
      <c r="J317" s="67">
        <v>-19</v>
      </c>
      <c r="K317" s="67">
        <v>-15</v>
      </c>
      <c r="L317" s="94"/>
      <c r="M317" s="67">
        <v>-1</v>
      </c>
      <c r="N317" s="94"/>
      <c r="O317" s="67">
        <v>-8</v>
      </c>
      <c r="P317" s="67">
        <v>-3</v>
      </c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  <c r="AG317" s="94"/>
      <c r="AH317" s="4"/>
    </row>
    <row r="318" ht="17.25" customHeight="1" spans="1:35" x14ac:dyDescent="0.25">
      <c r="A318" s="85" t="s">
        <v>238</v>
      </c>
      <c r="B318" s="67">
        <v>-44</v>
      </c>
      <c r="C318" s="94"/>
      <c r="D318" s="67">
        <v>-111</v>
      </c>
      <c r="E318" s="94"/>
      <c r="F318" s="67">
        <v>-71</v>
      </c>
      <c r="G318" s="67">
        <v>-14</v>
      </c>
      <c r="H318" s="94"/>
      <c r="I318" s="94"/>
      <c r="J318" s="94"/>
      <c r="K318" s="94"/>
      <c r="L318" s="94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  <c r="AG318" s="94"/>
      <c r="AH318" s="4"/>
    </row>
    <row r="319" ht="17.25" customHeight="1" spans="1:35" x14ac:dyDescent="0.25">
      <c r="A319" s="85">
        <v>44989</v>
      </c>
      <c r="B319" s="94"/>
      <c r="C319" s="94"/>
      <c r="D319" s="67">
        <v>-99</v>
      </c>
      <c r="E319" s="94"/>
      <c r="F319" s="67">
        <v>-221</v>
      </c>
      <c r="G319" s="67">
        <v>-8</v>
      </c>
      <c r="H319" s="94"/>
      <c r="I319" s="67">
        <v>-6</v>
      </c>
      <c r="J319" s="67">
        <v>-45</v>
      </c>
      <c r="K319" s="67">
        <v>-54</v>
      </c>
      <c r="L319" s="67">
        <v>-12</v>
      </c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  <c r="AG319" s="94"/>
      <c r="AH319" s="4"/>
    </row>
    <row r="320" ht="17.25" customHeight="1" spans="1:35" x14ac:dyDescent="0.25">
      <c r="A320" s="85">
        <v>44989</v>
      </c>
      <c r="B320" s="67">
        <v>-29</v>
      </c>
      <c r="C320" s="67">
        <v>-30</v>
      </c>
      <c r="D320" s="94"/>
      <c r="E320" s="67">
        <v>-7</v>
      </c>
      <c r="F320" s="94"/>
      <c r="G320" s="94"/>
      <c r="H320" s="67">
        <v>-27</v>
      </c>
      <c r="I320" s="94"/>
      <c r="J320" s="94"/>
      <c r="K320" s="94"/>
      <c r="L320" s="94"/>
      <c r="M320" s="94"/>
      <c r="N320" s="67">
        <v>-9</v>
      </c>
      <c r="O320" s="94"/>
      <c r="P320" s="94"/>
      <c r="Q320" s="67">
        <v>-5</v>
      </c>
      <c r="R320" s="67">
        <v>-8</v>
      </c>
      <c r="S320" s="94"/>
      <c r="T320" s="94"/>
      <c r="U320" s="67">
        <v>-6</v>
      </c>
      <c r="V320" s="68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  <c r="AG320" s="94"/>
      <c r="AH320" s="4"/>
    </row>
    <row r="321" ht="17.25" customHeight="1" spans="1:35" x14ac:dyDescent="0.25">
      <c r="A321" s="17">
        <v>45142</v>
      </c>
      <c r="B321" s="67">
        <v>-26</v>
      </c>
      <c r="C321" s="67">
        <v>-36</v>
      </c>
      <c r="D321" s="68"/>
      <c r="E321" s="67">
        <v>-1</v>
      </c>
      <c r="F321" s="68"/>
      <c r="G321" s="68"/>
      <c r="H321" s="68"/>
      <c r="I321" s="68"/>
      <c r="J321" s="68"/>
      <c r="K321" s="68"/>
      <c r="L321" s="68"/>
      <c r="M321" s="67">
        <v>-1</v>
      </c>
      <c r="N321" s="68"/>
      <c r="O321" s="67">
        <v>-3</v>
      </c>
      <c r="P321" s="67">
        <v>-2</v>
      </c>
      <c r="Q321" s="68"/>
      <c r="R321" s="68"/>
      <c r="S321" s="67">
        <v>-1</v>
      </c>
      <c r="T321" s="68"/>
      <c r="U321" s="68"/>
      <c r="V321" s="68"/>
      <c r="W321" s="68"/>
      <c r="X321" s="68"/>
      <c r="Y321" s="67">
        <v>-1</v>
      </c>
      <c r="Z321" s="68"/>
      <c r="AA321" s="68"/>
      <c r="AB321" s="68"/>
      <c r="AC321" s="68"/>
      <c r="AD321" s="68"/>
      <c r="AE321" s="68"/>
      <c r="AF321" s="68"/>
      <c r="AG321" s="68"/>
      <c r="AH321" s="4"/>
    </row>
    <row r="322" ht="17.25" customHeight="1" spans="1:35" x14ac:dyDescent="0.25">
      <c r="A322" s="17">
        <v>45142</v>
      </c>
      <c r="B322" s="68"/>
      <c r="C322" s="68"/>
      <c r="D322" s="67">
        <v>-80</v>
      </c>
      <c r="E322" s="68"/>
      <c r="F322" s="67">
        <v>-86</v>
      </c>
      <c r="G322" s="67">
        <v>-21</v>
      </c>
      <c r="H322" s="67">
        <v>-23</v>
      </c>
      <c r="I322" s="68"/>
      <c r="J322" s="68"/>
      <c r="K322" s="67">
        <v>-7</v>
      </c>
      <c r="L322" s="68"/>
      <c r="M322" s="68"/>
      <c r="N322" s="68"/>
      <c r="O322" s="68"/>
      <c r="P322" s="68"/>
      <c r="Q322" s="68"/>
      <c r="R322" s="67">
        <v>-5</v>
      </c>
      <c r="S322" s="68"/>
      <c r="T322" s="68"/>
      <c r="U322" s="68"/>
      <c r="V322" s="68"/>
      <c r="W322" s="67">
        <v>-1</v>
      </c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4"/>
    </row>
    <row r="323" ht="17.25" customHeight="1" spans="1:35" x14ac:dyDescent="0.25">
      <c r="A323" s="85" t="s">
        <v>1977</v>
      </c>
      <c r="B323" s="94"/>
      <c r="C323" s="94"/>
      <c r="D323" s="67">
        <v>-340</v>
      </c>
      <c r="E323" s="94"/>
      <c r="F323" s="67">
        <v>-145</v>
      </c>
      <c r="G323" s="67">
        <v>-13</v>
      </c>
      <c r="H323" s="94"/>
      <c r="I323" s="67">
        <v>-11</v>
      </c>
      <c r="J323" s="67">
        <v>-31</v>
      </c>
      <c r="K323" s="67">
        <v>-65</v>
      </c>
      <c r="L323" s="94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  <c r="AG323" s="94"/>
      <c r="AH323" s="4"/>
    </row>
    <row r="324" ht="17.25" customHeight="1" spans="1:35" x14ac:dyDescent="0.25">
      <c r="A324" s="85" t="s">
        <v>1977</v>
      </c>
      <c r="B324" s="67">
        <v>-172</v>
      </c>
      <c r="C324" s="67">
        <v>-156</v>
      </c>
      <c r="D324" s="94"/>
      <c r="E324" s="67">
        <v>-17</v>
      </c>
      <c r="F324" s="94"/>
      <c r="G324" s="94"/>
      <c r="H324" s="67">
        <v>-40</v>
      </c>
      <c r="I324" s="94"/>
      <c r="J324" s="94"/>
      <c r="K324" s="94"/>
      <c r="L324" s="94"/>
      <c r="M324" s="67">
        <v>-4</v>
      </c>
      <c r="N324" s="94"/>
      <c r="O324" s="67">
        <v>-27</v>
      </c>
      <c r="P324" s="67">
        <v>-4</v>
      </c>
      <c r="Q324" s="67">
        <v>-19</v>
      </c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  <c r="AG324" s="94"/>
      <c r="AH324" s="4"/>
    </row>
    <row r="325" ht="17.25" customHeight="1" spans="1:35" x14ac:dyDescent="0.25">
      <c r="A325" s="108" t="s">
        <v>1944</v>
      </c>
      <c r="B325" s="109">
        <f>SUM(C318:C329)</f>
      </c>
      <c r="C325" s="109">
        <f>SUM(D318:D329)</f>
      </c>
      <c r="D325" s="109">
        <f>SUM(E318:E329)</f>
      </c>
      <c r="E325" s="109">
        <f>SUM(F318:F329)</f>
      </c>
      <c r="F325" s="109">
        <f>SUM(G318:G329)</f>
      </c>
      <c r="G325" s="109">
        <f>SUM(H318:H329)</f>
      </c>
      <c r="H325" s="109">
        <f>SUM(I318:I329)</f>
      </c>
      <c r="I325" s="109">
        <f>SUM(J318:J329)</f>
      </c>
      <c r="J325" s="109">
        <f>SUM(K318:K329)</f>
      </c>
      <c r="K325" s="109">
        <f>SUM(L318:L329)</f>
      </c>
      <c r="L325" s="109">
        <f>SUM(M318:M329)</f>
      </c>
      <c r="M325" s="109">
        <f>SUM(N318:N329)</f>
      </c>
      <c r="N325" s="109">
        <f>SUM(O318:O329)</f>
      </c>
      <c r="O325" s="109">
        <f>SUM(P318:P329)</f>
      </c>
      <c r="P325" s="109">
        <f>SUM(Q318:Q329)</f>
      </c>
      <c r="Q325" s="109">
        <f>SUM(R318:R329)</f>
      </c>
      <c r="R325" s="109">
        <f>SUM(S318:S329)</f>
      </c>
      <c r="S325" s="109">
        <f>SUM(T318:T329)</f>
      </c>
      <c r="T325" s="109">
        <f>SUM(U318:U329)</f>
      </c>
      <c r="U325" s="109">
        <f>SUM(V318:V329)</f>
      </c>
      <c r="V325" s="237"/>
      <c r="W325" s="109">
        <f>SUM(X318:X329)</f>
      </c>
      <c r="X325" s="109">
        <f>SUM(Y318:Y329)</f>
      </c>
      <c r="Y325" s="75">
        <f>SUM(Z318:Z329)</f>
      </c>
      <c r="Z325" s="179">
        <f>SUM(AA318:AA329)</f>
      </c>
      <c r="AA325" s="109">
        <f>SUM(AB318:AB329)</f>
      </c>
      <c r="AB325" s="109">
        <f>SUM(AC318:AC329)</f>
      </c>
      <c r="AC325" s="109">
        <f>SUM(AD318:AD329)</f>
      </c>
      <c r="AD325" s="109">
        <f>SUM(AE318:AE329)</f>
      </c>
      <c r="AE325" s="109">
        <f>SUM(AF318:AF329)</f>
      </c>
      <c r="AF325" s="75">
        <f>SUM(AG318:AG329)</f>
      </c>
      <c r="AG325" s="109">
        <f>SUM(AH318:AH329)</f>
      </c>
      <c r="AH325" s="4"/>
    </row>
    <row r="326" ht="17.25" customHeight="1" spans="1:35" x14ac:dyDescent="0.25">
      <c r="A326" s="523">
        <v>44931</v>
      </c>
      <c r="B326" s="525">
        <v>-846</v>
      </c>
      <c r="C326" s="525">
        <v>-54</v>
      </c>
      <c r="D326" s="525">
        <v>-783</v>
      </c>
      <c r="E326" s="525">
        <v>-284</v>
      </c>
      <c r="F326" s="525">
        <v>-1554</v>
      </c>
      <c r="G326" s="524"/>
      <c r="H326" s="525">
        <v>-46</v>
      </c>
      <c r="I326" s="525">
        <v>-182</v>
      </c>
      <c r="J326" s="525">
        <v>-7</v>
      </c>
      <c r="K326" s="525">
        <v>-92</v>
      </c>
      <c r="L326" s="524"/>
      <c r="M326" s="525">
        <v>-10</v>
      </c>
      <c r="N326" s="525">
        <v>-77</v>
      </c>
      <c r="O326" s="525">
        <v>-21</v>
      </c>
      <c r="P326" s="525">
        <v>-37</v>
      </c>
      <c r="Q326" s="525">
        <v>-144</v>
      </c>
      <c r="R326" s="525">
        <v>-22</v>
      </c>
      <c r="S326" s="525">
        <v>-4</v>
      </c>
      <c r="T326" s="525">
        <v>-3</v>
      </c>
      <c r="U326" s="525">
        <v>-16</v>
      </c>
      <c r="V326" s="524"/>
      <c r="W326" s="525">
        <v>-4</v>
      </c>
      <c r="X326" s="524"/>
      <c r="Y326" s="524"/>
      <c r="Z326" s="525">
        <v>-6</v>
      </c>
      <c r="AA326" s="524"/>
      <c r="AB326" s="525">
        <v>-1</v>
      </c>
      <c r="AC326" s="525">
        <v>-3</v>
      </c>
      <c r="AD326" s="525">
        <v>-60</v>
      </c>
      <c r="AE326" s="525">
        <v>-47</v>
      </c>
      <c r="AF326" s="524"/>
      <c r="AG326" s="524"/>
      <c r="AH326" s="4"/>
    </row>
    <row r="327" ht="17.25" customHeight="1" spans="1:35" x14ac:dyDescent="0.25">
      <c r="A327" s="85">
        <v>45051</v>
      </c>
      <c r="B327" s="94"/>
      <c r="C327" s="178">
        <v>-58</v>
      </c>
      <c r="D327" s="178">
        <v>-189</v>
      </c>
      <c r="E327" s="178">
        <v>-21</v>
      </c>
      <c r="F327" s="94"/>
      <c r="G327" s="94"/>
      <c r="H327" s="178">
        <v>-69</v>
      </c>
      <c r="I327" s="94"/>
      <c r="J327" s="94"/>
      <c r="K327" s="178">
        <v>-11</v>
      </c>
      <c r="L327" s="94"/>
      <c r="M327" s="178">
        <v>-12</v>
      </c>
      <c r="N327" s="94"/>
      <c r="O327" s="178">
        <v>-17</v>
      </c>
      <c r="P327" s="94"/>
      <c r="Q327" s="178">
        <v>-5</v>
      </c>
      <c r="R327" s="94"/>
      <c r="S327" s="94"/>
      <c r="T327" s="94"/>
      <c r="U327" s="94"/>
      <c r="V327" s="94"/>
      <c r="W327" s="94"/>
      <c r="X327" s="94"/>
      <c r="Y327" s="68"/>
      <c r="Z327" s="94"/>
      <c r="AA327" s="94"/>
      <c r="AB327" s="94"/>
      <c r="AC327" s="94"/>
      <c r="AD327" s="94"/>
      <c r="AE327" s="94"/>
      <c r="AF327" s="94"/>
      <c r="AG327" s="94"/>
      <c r="AH327" s="4"/>
    </row>
    <row r="328" ht="17.25" customHeight="1" spans="1:35" x14ac:dyDescent="0.25">
      <c r="A328" s="85">
        <v>45051</v>
      </c>
      <c r="B328" s="178">
        <v>-67</v>
      </c>
      <c r="C328" s="94"/>
      <c r="D328" s="94"/>
      <c r="E328" s="94"/>
      <c r="F328" s="178">
        <v>-237</v>
      </c>
      <c r="G328" s="178">
        <v>-11</v>
      </c>
      <c r="H328" s="94"/>
      <c r="I328" s="94"/>
      <c r="J328" s="178">
        <v>-4</v>
      </c>
      <c r="K328" s="94"/>
      <c r="L328" s="94"/>
      <c r="M328" s="94"/>
      <c r="N328" s="94"/>
      <c r="O328" s="94"/>
      <c r="P328" s="178">
        <v>-2</v>
      </c>
      <c r="Q328" s="94"/>
      <c r="R328" s="178">
        <v>-6</v>
      </c>
      <c r="S328" s="94"/>
      <c r="T328" s="94"/>
      <c r="U328" s="94"/>
      <c r="V328" s="94"/>
      <c r="W328" s="94"/>
      <c r="X328" s="94"/>
      <c r="Y328" s="67">
        <v>-1</v>
      </c>
      <c r="Z328" s="94"/>
      <c r="AA328" s="94"/>
      <c r="AB328" s="94"/>
      <c r="AC328" s="94"/>
      <c r="AD328" s="94"/>
      <c r="AE328" s="94"/>
      <c r="AF328" s="94"/>
      <c r="AG328" s="94"/>
      <c r="AH328" s="4"/>
    </row>
    <row r="329" ht="17.25" customHeight="1" spans="1:35" x14ac:dyDescent="0.25">
      <c r="A329" s="85" t="s">
        <v>1630</v>
      </c>
      <c r="B329" s="94"/>
      <c r="C329" s="94"/>
      <c r="D329" s="178">
        <v>-36</v>
      </c>
      <c r="E329" s="94"/>
      <c r="F329" s="178">
        <v>-218</v>
      </c>
      <c r="G329" s="178">
        <v>-29</v>
      </c>
      <c r="H329" s="94"/>
      <c r="I329" s="94"/>
      <c r="J329" s="94"/>
      <c r="K329" s="94"/>
      <c r="L329" s="94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  <c r="AG329" s="94"/>
      <c r="AH329" s="4"/>
    </row>
    <row r="330" ht="17.25" customHeight="1" spans="1:35" x14ac:dyDescent="0.25">
      <c r="A330" s="85" t="s">
        <v>1630</v>
      </c>
      <c r="B330" s="178">
        <v>-8</v>
      </c>
      <c r="C330" s="178">
        <v>-6</v>
      </c>
      <c r="D330" s="94"/>
      <c r="E330" s="178">
        <v>-22</v>
      </c>
      <c r="F330" s="94"/>
      <c r="G330" s="94"/>
      <c r="H330" s="94"/>
      <c r="I330" s="178">
        <v>-54</v>
      </c>
      <c r="J330" s="178">
        <v>-19</v>
      </c>
      <c r="K330" s="178">
        <v>-19</v>
      </c>
      <c r="L330" s="94"/>
      <c r="M330" s="94"/>
      <c r="N330" s="94"/>
      <c r="O330" s="94"/>
      <c r="P330" s="178">
        <v>-4</v>
      </c>
      <c r="Q330" s="178">
        <v>-3</v>
      </c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  <c r="AG330" s="94"/>
      <c r="AH330" s="4"/>
    </row>
    <row r="331" ht="17.25" customHeight="1" spans="1:35" x14ac:dyDescent="0.25">
      <c r="A331" s="17" t="s">
        <v>1024</v>
      </c>
      <c r="B331" s="178">
        <v>-3</v>
      </c>
      <c r="C331" s="94"/>
      <c r="D331" s="94"/>
      <c r="E331" s="94"/>
      <c r="F331" s="94"/>
      <c r="G331" s="94"/>
      <c r="H331" s="94"/>
      <c r="I331" s="94"/>
      <c r="J331" s="178">
        <v>-84</v>
      </c>
      <c r="K331" s="178">
        <v>-27</v>
      </c>
      <c r="L331" s="178">
        <v>-24</v>
      </c>
      <c r="M331" s="178">
        <v>-1</v>
      </c>
      <c r="N331" s="94"/>
      <c r="O331" s="178">
        <v>-3</v>
      </c>
      <c r="P331" s="94"/>
      <c r="Q331" s="94"/>
      <c r="R331" s="94"/>
      <c r="S331" s="94"/>
      <c r="T331" s="178">
        <v>-1</v>
      </c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  <c r="AG331" s="94"/>
      <c r="AH331" s="4"/>
    </row>
    <row r="332" ht="17.25" customHeight="1" spans="1:35" x14ac:dyDescent="0.25">
      <c r="A332" s="85" t="s">
        <v>808</v>
      </c>
      <c r="B332" s="94"/>
      <c r="C332" s="94"/>
      <c r="D332" s="94"/>
      <c r="E332" s="94"/>
      <c r="F332" s="178">
        <v>-167</v>
      </c>
      <c r="G332" s="178">
        <v>-25</v>
      </c>
      <c r="H332" s="94"/>
      <c r="I332" s="178">
        <v>-21</v>
      </c>
      <c r="J332" s="178">
        <v>-78</v>
      </c>
      <c r="K332" s="178">
        <v>-32</v>
      </c>
      <c r="L332" s="94"/>
      <c r="M332" s="94"/>
      <c r="N332" s="94"/>
      <c r="O332" s="94"/>
      <c r="P332" s="94"/>
      <c r="Q332" s="94"/>
      <c r="R332" s="94"/>
      <c r="S332" s="94"/>
      <c r="T332" s="94"/>
      <c r="U332" s="178">
        <v>-2</v>
      </c>
      <c r="V332" s="421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  <c r="AG332" s="94"/>
      <c r="AH332" s="4"/>
    </row>
    <row r="333" ht="17.25" customHeight="1" spans="1:35" x14ac:dyDescent="0.25">
      <c r="A333" s="85" t="s">
        <v>808</v>
      </c>
      <c r="B333" s="178">
        <v>-22</v>
      </c>
      <c r="C333" s="178">
        <v>-12</v>
      </c>
      <c r="D333" s="178">
        <v>-10</v>
      </c>
      <c r="E333" s="178">
        <v>-203</v>
      </c>
      <c r="F333" s="94"/>
      <c r="G333" s="94"/>
      <c r="H333" s="178">
        <v>-51</v>
      </c>
      <c r="I333" s="94"/>
      <c r="J333" s="426"/>
      <c r="K333" s="94"/>
      <c r="L333" s="94"/>
      <c r="M333" s="178">
        <v>-3</v>
      </c>
      <c r="N333" s="94"/>
      <c r="O333" s="178">
        <v>-10</v>
      </c>
      <c r="P333" s="178">
        <v>-1</v>
      </c>
      <c r="Q333" s="94"/>
      <c r="R333" s="94"/>
      <c r="S333" s="94"/>
      <c r="T333" s="94"/>
      <c r="U333" s="426"/>
      <c r="V333" s="426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  <c r="AG333" s="94"/>
      <c r="AH333" s="4"/>
    </row>
    <row r="334" ht="17.25" customHeight="1" spans="1:35" x14ac:dyDescent="0.25">
      <c r="A334" s="85" t="s">
        <v>1548</v>
      </c>
      <c r="B334" s="178">
        <v>-110</v>
      </c>
      <c r="C334" s="178">
        <v>-63</v>
      </c>
      <c r="D334" s="178">
        <v>-107</v>
      </c>
      <c r="E334" s="178">
        <v>-30</v>
      </c>
      <c r="F334" s="178">
        <v>-169</v>
      </c>
      <c r="G334" s="178">
        <v>-11</v>
      </c>
      <c r="H334" s="178">
        <v>-53</v>
      </c>
      <c r="I334" s="94"/>
      <c r="J334" s="426"/>
      <c r="K334" s="94"/>
      <c r="L334" s="94"/>
      <c r="M334" s="94"/>
      <c r="N334" s="94"/>
      <c r="O334" s="94"/>
      <c r="P334" s="426"/>
      <c r="Q334" s="94"/>
      <c r="R334" s="94"/>
      <c r="S334" s="94"/>
      <c r="T334" s="94"/>
      <c r="U334" s="426"/>
      <c r="V334" s="426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  <c r="AG334" s="94"/>
      <c r="AH334" s="4"/>
    </row>
    <row r="335" ht="17.25" customHeight="1" spans="1:35" x14ac:dyDescent="0.25">
      <c r="A335" s="194" t="s">
        <v>1948</v>
      </c>
      <c r="B335" s="175">
        <f>SUM(C330:C339)</f>
      </c>
      <c r="C335" s="175">
        <f>SUM(D330:D339)</f>
      </c>
      <c r="D335" s="175">
        <f>SUM(E330:E339)</f>
      </c>
      <c r="E335" s="175">
        <f>SUM(F330:F339)</f>
      </c>
      <c r="F335" s="175">
        <f>SUM(G330:G339)</f>
      </c>
      <c r="G335" s="175">
        <f>SUM(H330:H339)</f>
      </c>
      <c r="H335" s="175">
        <f>SUM(I330:I339)</f>
      </c>
      <c r="I335" s="175">
        <f>SUM(J330:J339)</f>
      </c>
      <c r="J335" s="175">
        <f>SUM(K330:K339)</f>
      </c>
      <c r="K335" s="175">
        <f>SUM(L330:L339)</f>
      </c>
      <c r="L335" s="175">
        <f>SUM(M330:M339)</f>
      </c>
      <c r="M335" s="175">
        <f>SUM(N330:N339)</f>
      </c>
      <c r="N335" s="175">
        <f>SUM(O330:O339)</f>
      </c>
      <c r="O335" s="175">
        <f>SUM(P330:P339)</f>
      </c>
      <c r="P335" s="175">
        <f>SUM(Q330:Q339)</f>
      </c>
      <c r="Q335" s="175">
        <f>SUM(R330:R339)</f>
      </c>
      <c r="R335" s="175">
        <f>SUM(S330:S339)</f>
      </c>
      <c r="S335" s="175">
        <f>SUM(T330:T339)</f>
      </c>
      <c r="T335" s="175">
        <f>SUM(U330:U339)</f>
      </c>
      <c r="U335" s="175">
        <f>SUM(V330:V339)</f>
      </c>
      <c r="V335" s="202"/>
      <c r="W335" s="175">
        <f>SUM(X330:X339)</f>
      </c>
      <c r="X335" s="175">
        <f>SUM(Y330:Y339)</f>
      </c>
      <c r="Y335" s="179">
        <f>SUM(Z330:Z339)</f>
      </c>
      <c r="Z335" s="179">
        <f>SUM(AA330:AA339)</f>
      </c>
      <c r="AA335" s="179">
        <f>SUM(AB330:AB339)</f>
      </c>
      <c r="AB335" s="175">
        <f>SUM(AC330:AC339)</f>
      </c>
      <c r="AC335" s="175">
        <f>SUM(AD330:AD339)</f>
      </c>
      <c r="AD335" s="175">
        <f>SUM(AE330:AE339)</f>
      </c>
      <c r="AE335" s="175">
        <f>SUM(AF330:AF339)</f>
      </c>
      <c r="AF335" s="179">
        <f>SUM(AG330:AG339)</f>
      </c>
      <c r="AG335" s="179">
        <f>SUM(AH330:AH339)</f>
      </c>
      <c r="AH335" s="407" t="s">
        <v>1978</v>
      </c>
    </row>
    <row r="336" ht="17.25" customHeight="1" spans="1:35" x14ac:dyDescent="0.25">
      <c r="A336" s="561">
        <v>44932</v>
      </c>
      <c r="B336" s="644">
        <v>-40</v>
      </c>
      <c r="C336" s="644">
        <v>-28</v>
      </c>
      <c r="D336" s="644">
        <v>-56</v>
      </c>
      <c r="E336" s="644">
        <v>-6</v>
      </c>
      <c r="F336" s="644">
        <v>-70</v>
      </c>
      <c r="G336" s="645"/>
      <c r="H336" s="644">
        <v>-16</v>
      </c>
      <c r="I336" s="645"/>
      <c r="J336" s="644">
        <v>-20</v>
      </c>
      <c r="K336" s="644">
        <v>-24</v>
      </c>
      <c r="L336" s="644">
        <v>-20</v>
      </c>
      <c r="M336" s="644">
        <v>-11</v>
      </c>
      <c r="N336" s="645"/>
      <c r="O336" s="645"/>
      <c r="P336" s="645"/>
      <c r="Q336" s="645"/>
      <c r="R336" s="645"/>
      <c r="S336" s="645"/>
      <c r="T336" s="645"/>
      <c r="U336" s="645"/>
      <c r="V336" s="645"/>
      <c r="W336" s="645"/>
      <c r="X336" s="645"/>
      <c r="Y336" s="645"/>
      <c r="Z336" s="644">
        <v>-6</v>
      </c>
      <c r="AA336" s="645"/>
      <c r="AB336" s="645"/>
      <c r="AC336" s="645"/>
      <c r="AD336" s="645"/>
      <c r="AE336" s="645"/>
      <c r="AF336" s="645"/>
      <c r="AG336" s="645"/>
      <c r="AH336" s="4"/>
    </row>
    <row r="337" ht="17.25" customHeight="1" spans="1:35" x14ac:dyDescent="0.25">
      <c r="A337" s="85">
        <v>44991</v>
      </c>
      <c r="B337" s="94"/>
      <c r="C337" s="178">
        <v>-68</v>
      </c>
      <c r="D337" s="178">
        <v>-50</v>
      </c>
      <c r="E337" s="178">
        <v>-71</v>
      </c>
      <c r="F337" s="178">
        <v>-298</v>
      </c>
      <c r="G337" s="178">
        <v>-8</v>
      </c>
      <c r="H337" s="94"/>
      <c r="I337" s="94"/>
      <c r="J337" s="94"/>
      <c r="K337" s="94"/>
      <c r="L337" s="94"/>
      <c r="M337" s="178">
        <v>-19</v>
      </c>
      <c r="N337" s="94"/>
      <c r="O337" s="178">
        <v>-14</v>
      </c>
      <c r="P337" s="94"/>
      <c r="Q337" s="178">
        <v>-4</v>
      </c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  <c r="AG337" s="94"/>
      <c r="AH337" s="4"/>
    </row>
    <row r="338" ht="17.25" customHeight="1" spans="1:35" x14ac:dyDescent="0.25">
      <c r="A338" s="17">
        <v>44991</v>
      </c>
      <c r="B338" s="94"/>
      <c r="C338" s="68"/>
      <c r="D338" s="68"/>
      <c r="E338" s="68"/>
      <c r="F338" s="68"/>
      <c r="G338" s="68"/>
      <c r="H338" s="94"/>
      <c r="I338" s="94"/>
      <c r="J338" s="178">
        <v>-50</v>
      </c>
      <c r="K338" s="178">
        <v>-30</v>
      </c>
      <c r="L338" s="94"/>
      <c r="M338" s="68"/>
      <c r="N338" s="94"/>
      <c r="O338" s="68"/>
      <c r="P338" s="94"/>
      <c r="Q338" s="68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  <c r="AG338" s="94"/>
      <c r="AH338" s="4"/>
    </row>
    <row r="339" ht="17.25" customHeight="1" spans="1:35" x14ac:dyDescent="0.25">
      <c r="A339" s="85">
        <v>45022</v>
      </c>
      <c r="B339" s="178">
        <v>-115</v>
      </c>
      <c r="C339" s="178">
        <v>-17</v>
      </c>
      <c r="D339" s="178">
        <v>-100</v>
      </c>
      <c r="E339" s="94"/>
      <c r="F339" s="178">
        <v>-286</v>
      </c>
      <c r="G339" s="94"/>
      <c r="H339" s="178">
        <v>-43</v>
      </c>
      <c r="I339" s="94"/>
      <c r="J339" s="94"/>
      <c r="K339" s="94"/>
      <c r="L339" s="94"/>
      <c r="M339" s="94"/>
      <c r="N339" s="94"/>
      <c r="O339" s="94"/>
      <c r="P339" s="178">
        <v>-15</v>
      </c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  <c r="AG339" s="94"/>
      <c r="AH339" s="4"/>
    </row>
    <row r="340" ht="17.25" customHeight="1" spans="1:35" x14ac:dyDescent="0.25">
      <c r="A340" s="85">
        <v>45022</v>
      </c>
      <c r="B340" s="178">
        <v>-44</v>
      </c>
      <c r="C340" s="94"/>
      <c r="D340" s="94"/>
      <c r="E340" s="94"/>
      <c r="F340" s="94"/>
      <c r="G340" s="178">
        <v>-35</v>
      </c>
      <c r="H340" s="94"/>
      <c r="I340" s="94"/>
      <c r="J340" s="94"/>
      <c r="K340" s="94"/>
      <c r="L340" s="94"/>
      <c r="M340" s="94"/>
      <c r="N340" s="94"/>
      <c r="O340" s="94"/>
      <c r="P340" s="178">
        <v>-10</v>
      </c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  <c r="AG340" s="94"/>
      <c r="AH340" s="4"/>
    </row>
    <row r="341" ht="17.25" customHeight="1" spans="1:35" x14ac:dyDescent="0.25">
      <c r="A341" s="85">
        <v>45083</v>
      </c>
      <c r="B341" s="94"/>
      <c r="C341" s="178">
        <v>-33</v>
      </c>
      <c r="D341" s="178">
        <v>-90</v>
      </c>
      <c r="E341" s="178">
        <v>-15</v>
      </c>
      <c r="F341" s="178">
        <v>-119</v>
      </c>
      <c r="G341" s="178">
        <v>-19</v>
      </c>
      <c r="H341" s="178">
        <v>-5</v>
      </c>
      <c r="I341" s="94"/>
      <c r="J341" s="94"/>
      <c r="K341" s="94"/>
      <c r="L341" s="94"/>
      <c r="M341" s="178">
        <v>-12</v>
      </c>
      <c r="N341" s="94"/>
      <c r="O341" s="178">
        <v>-8</v>
      </c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  <c r="AG341" s="94"/>
      <c r="AH341" s="4"/>
    </row>
    <row r="342" ht="17.25" customHeight="1" spans="1:35" x14ac:dyDescent="0.25">
      <c r="A342" s="85">
        <v>45083</v>
      </c>
      <c r="B342" s="94"/>
      <c r="C342" s="94"/>
      <c r="D342" s="94"/>
      <c r="E342" s="94"/>
      <c r="F342" s="94"/>
      <c r="G342" s="94"/>
      <c r="H342" s="94"/>
      <c r="I342" s="178">
        <v>-51</v>
      </c>
      <c r="J342" s="178">
        <v>-50</v>
      </c>
      <c r="K342" s="178">
        <v>-30</v>
      </c>
      <c r="L342" s="94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  <c r="AG342" s="94"/>
      <c r="AH342" s="4"/>
    </row>
    <row r="343" ht="17.25" customHeight="1" spans="1:35" x14ac:dyDescent="0.25">
      <c r="A343" s="85">
        <v>45175</v>
      </c>
      <c r="B343" s="68"/>
      <c r="C343" s="94"/>
      <c r="D343" s="178">
        <v>-14</v>
      </c>
      <c r="E343" s="94"/>
      <c r="F343" s="94"/>
      <c r="G343" s="67">
        <v>-4</v>
      </c>
      <c r="H343" s="94"/>
      <c r="I343" s="94"/>
      <c r="J343" s="94"/>
      <c r="K343" s="94"/>
      <c r="L343" s="94"/>
      <c r="M343" s="94"/>
      <c r="N343" s="94"/>
      <c r="O343" s="94"/>
      <c r="P343" s="68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  <c r="AG343" s="94"/>
      <c r="AH343" s="4"/>
    </row>
    <row r="344" ht="17.25" customHeight="1" spans="1:35" x14ac:dyDescent="0.25">
      <c r="A344" s="85">
        <v>45175</v>
      </c>
      <c r="B344" s="178">
        <v>-49</v>
      </c>
      <c r="C344" s="94"/>
      <c r="D344" s="94"/>
      <c r="E344" s="178">
        <v>-7</v>
      </c>
      <c r="F344" s="178">
        <v>-25</v>
      </c>
      <c r="G344" s="94"/>
      <c r="H344" s="178">
        <v>-13</v>
      </c>
      <c r="I344" s="178">
        <v>-50</v>
      </c>
      <c r="J344" s="94"/>
      <c r="K344" s="178">
        <v>-98</v>
      </c>
      <c r="L344" s="178">
        <v>-50</v>
      </c>
      <c r="M344" s="178">
        <v>-1</v>
      </c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  <c r="AG344" s="94"/>
      <c r="AH344" s="4"/>
    </row>
    <row r="345" ht="17.25" customHeight="1" spans="1:35" x14ac:dyDescent="0.25">
      <c r="A345" s="85" t="s">
        <v>1050</v>
      </c>
      <c r="B345" s="178">
        <v>-23</v>
      </c>
      <c r="C345" s="94"/>
      <c r="D345" s="178">
        <v>-83</v>
      </c>
      <c r="E345" s="94"/>
      <c r="F345" s="178">
        <v>-192</v>
      </c>
      <c r="G345" s="67">
        <v>-13</v>
      </c>
      <c r="H345" s="94"/>
      <c r="I345" s="178">
        <v>-44</v>
      </c>
      <c r="J345" s="94"/>
      <c r="K345" s="94"/>
      <c r="L345" s="178">
        <v>-6</v>
      </c>
      <c r="M345" s="94"/>
      <c r="N345" s="94"/>
      <c r="O345" s="94"/>
      <c r="P345" s="178">
        <v>-7</v>
      </c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  <c r="AG345" s="94"/>
      <c r="AH345" s="4"/>
    </row>
    <row r="346" ht="17.25" customHeight="1" spans="1:35" x14ac:dyDescent="0.25">
      <c r="A346" s="85" t="s">
        <v>1050</v>
      </c>
      <c r="B346" s="68"/>
      <c r="C346" s="178">
        <v>-13</v>
      </c>
      <c r="D346" s="68"/>
      <c r="E346" s="178">
        <v>-17</v>
      </c>
      <c r="F346" s="68"/>
      <c r="G346" s="68"/>
      <c r="H346" s="178">
        <v>-5</v>
      </c>
      <c r="I346" s="421"/>
      <c r="J346" s="68"/>
      <c r="K346" s="68"/>
      <c r="L346" s="421"/>
      <c r="M346" s="178">
        <v>-6</v>
      </c>
      <c r="N346" s="178">
        <v>-3</v>
      </c>
      <c r="O346" s="178">
        <v>-10</v>
      </c>
      <c r="P346" s="68"/>
      <c r="Q346" s="178">
        <v>-5</v>
      </c>
      <c r="R346" s="178">
        <v>-1</v>
      </c>
      <c r="S346" s="68"/>
      <c r="T346" s="68"/>
      <c r="U346" s="68"/>
      <c r="V346" s="68"/>
      <c r="W346" s="68"/>
      <c r="X346" s="68"/>
      <c r="Y346" s="68"/>
      <c r="Z346" s="68"/>
      <c r="AA346" s="68"/>
      <c r="AB346" s="68"/>
      <c r="AC346" s="68"/>
      <c r="AD346" s="68"/>
      <c r="AE346" s="68"/>
      <c r="AF346" s="68"/>
      <c r="AG346" s="68"/>
      <c r="AH346" s="4"/>
    </row>
    <row r="347" ht="17.25" customHeight="1" spans="1:35" x14ac:dyDescent="0.25">
      <c r="A347" s="17" t="s">
        <v>1551</v>
      </c>
      <c r="B347" s="94"/>
      <c r="C347" s="426"/>
      <c r="D347" s="94"/>
      <c r="E347" s="94"/>
      <c r="F347" s="94"/>
      <c r="G347" s="94"/>
      <c r="H347" s="426"/>
      <c r="I347" s="178">
        <v>-4</v>
      </c>
      <c r="J347" s="94"/>
      <c r="K347" s="94"/>
      <c r="L347" s="426"/>
      <c r="M347" s="94"/>
      <c r="N347" s="426"/>
      <c r="O347" s="426"/>
      <c r="P347" s="94"/>
      <c r="Q347" s="94"/>
      <c r="R347" s="426"/>
      <c r="S347" s="94"/>
      <c r="T347" s="94"/>
      <c r="U347" s="94"/>
      <c r="V347" s="94"/>
      <c r="W347" s="94"/>
      <c r="X347" s="94"/>
      <c r="Y347" s="94"/>
      <c r="Z347" s="178">
        <v>-31</v>
      </c>
      <c r="AA347" s="94"/>
      <c r="AB347" s="94"/>
      <c r="AC347" s="94"/>
      <c r="AD347" s="94"/>
      <c r="AE347" s="94"/>
      <c r="AF347" s="94"/>
      <c r="AG347" s="94"/>
      <c r="AH347" s="4"/>
    </row>
    <row r="348" ht="17.25" customHeight="1" spans="1:35" x14ac:dyDescent="0.25">
      <c r="A348" s="194" t="s">
        <v>1979</v>
      </c>
      <c r="B348" s="175">
        <f>SUM(C340:C352)</f>
      </c>
      <c r="C348" s="175">
        <f>SUM(D340:D352)</f>
      </c>
      <c r="D348" s="175">
        <f>SUM(E340:E352)</f>
      </c>
      <c r="E348" s="175">
        <f>SUM(F340:F352)</f>
      </c>
      <c r="F348" s="175">
        <f>SUM(G340:G352)</f>
      </c>
      <c r="G348" s="75">
        <f>SUM(H340:H352)</f>
      </c>
      <c r="H348" s="175">
        <f>SUM(I340:I352)</f>
      </c>
      <c r="I348" s="175">
        <f>SUM(J340:J352)</f>
      </c>
      <c r="J348" s="175">
        <f>SUM(K340:K352)</f>
      </c>
      <c r="K348" s="175">
        <f>SUM(L340:L352)</f>
      </c>
      <c r="L348" s="175">
        <f>SUM(M340:M352)</f>
      </c>
      <c r="M348" s="175">
        <f>SUM(N340:N352)</f>
      </c>
      <c r="N348" s="175">
        <f>SUM(O340:O352)</f>
      </c>
      <c r="O348" s="175">
        <f>SUM(P340:P352)</f>
      </c>
      <c r="P348" s="175">
        <f>SUM(Q340:Q352)</f>
      </c>
      <c r="Q348" s="175">
        <f>SUM(R340:R352)</f>
      </c>
      <c r="R348" s="175">
        <f>SUM(S340:S352)</f>
      </c>
      <c r="S348" s="175">
        <f>SUM(T340:T352)</f>
      </c>
      <c r="T348" s="175">
        <f>SUM(U340:U352)</f>
      </c>
      <c r="U348" s="175">
        <f>SUM(V340:V352)</f>
      </c>
      <c r="V348" s="179">
        <f>SUM(W340:W352)</f>
      </c>
      <c r="W348" s="179">
        <f>SUM(X340:X352)</f>
      </c>
      <c r="X348" s="179">
        <f>SUM(Y340:Y352)</f>
      </c>
      <c r="Y348" s="75">
        <f>SUM(Z340:Z352)</f>
      </c>
      <c r="Z348" s="175">
        <f>SUM(AA340:AA352)</f>
      </c>
      <c r="AA348" s="179">
        <f>SUM(AB340:AB352)</f>
      </c>
      <c r="AB348" s="175">
        <f>SUM(AC340:AC352)</f>
      </c>
      <c r="AC348" s="179">
        <f>SUM(AD340:AD352)</f>
      </c>
      <c r="AD348" s="179">
        <f>SUM(AE340:AE352)</f>
      </c>
      <c r="AE348" s="175">
        <f>SUM(AF340:AF352)</f>
      </c>
      <c r="AF348" s="75">
        <f>SUM(AG340:AG352)</f>
      </c>
      <c r="AG348" s="179">
        <f>SUM(AH340:AH352)</f>
      </c>
      <c r="AH348" s="407" t="s">
        <v>1978</v>
      </c>
    </row>
    <row r="349" ht="17.25" customHeight="1" spans="1:35" x14ac:dyDescent="0.25">
      <c r="A349" s="17">
        <v>44933</v>
      </c>
      <c r="B349" s="94"/>
      <c r="C349" s="94"/>
      <c r="D349" s="94"/>
      <c r="E349" s="67">
        <v>-25</v>
      </c>
      <c r="F349" s="94"/>
      <c r="G349" s="94"/>
      <c r="H349" s="67">
        <v>-13</v>
      </c>
      <c r="I349" s="94"/>
      <c r="J349" s="67">
        <v>-38</v>
      </c>
      <c r="K349" s="67">
        <v>-36</v>
      </c>
      <c r="L349" s="67">
        <v>-7</v>
      </c>
      <c r="M349" s="67">
        <v>-6</v>
      </c>
      <c r="N349" s="94"/>
      <c r="O349" s="94"/>
      <c r="P349" s="94"/>
      <c r="Q349" s="67">
        <v>-1</v>
      </c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67">
        <v>-51</v>
      </c>
      <c r="AF349" s="94"/>
      <c r="AG349" s="94"/>
      <c r="AH349" s="4"/>
    </row>
    <row r="350" ht="17.25" customHeight="1" spans="1:35" x14ac:dyDescent="0.25">
      <c r="A350" s="57">
        <v>44933</v>
      </c>
      <c r="B350" s="67">
        <v>-33</v>
      </c>
      <c r="C350" s="67">
        <v>-25</v>
      </c>
      <c r="D350" s="67">
        <v>-33</v>
      </c>
      <c r="E350" s="94"/>
      <c r="F350" s="67">
        <v>-132</v>
      </c>
      <c r="G350" s="67">
        <v>-3</v>
      </c>
      <c r="H350" s="94"/>
      <c r="I350" s="94"/>
      <c r="J350" s="94"/>
      <c r="K350" s="94"/>
      <c r="L350" s="94"/>
      <c r="M350" s="94"/>
      <c r="N350" s="94"/>
      <c r="O350" s="67">
        <v>-6</v>
      </c>
      <c r="P350" s="67">
        <v>-9</v>
      </c>
      <c r="Q350" s="94"/>
      <c r="R350" s="94"/>
      <c r="S350" s="67">
        <v>-4</v>
      </c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  <c r="AG350" s="94"/>
      <c r="AH350" s="4"/>
    </row>
    <row r="351" ht="17.25" customHeight="1" spans="1:35" x14ac:dyDescent="0.25">
      <c r="A351" s="646">
        <v>44933</v>
      </c>
      <c r="B351" s="647">
        <v>-6</v>
      </c>
      <c r="C351" s="647">
        <v>-6</v>
      </c>
      <c r="D351" s="647">
        <v>-8</v>
      </c>
      <c r="E351" s="648"/>
      <c r="F351" s="647">
        <v>-6</v>
      </c>
      <c r="G351" s="648"/>
      <c r="H351" s="648"/>
      <c r="I351" s="648"/>
      <c r="J351" s="648"/>
      <c r="K351" s="648"/>
      <c r="L351" s="648"/>
      <c r="M351" s="648"/>
      <c r="N351" s="648"/>
      <c r="O351" s="648"/>
      <c r="P351" s="648"/>
      <c r="Q351" s="648"/>
      <c r="R351" s="648"/>
      <c r="S351" s="648"/>
      <c r="T351" s="648"/>
      <c r="U351" s="648"/>
      <c r="V351" s="648"/>
      <c r="W351" s="648"/>
      <c r="X351" s="648"/>
      <c r="Y351" s="648"/>
      <c r="Z351" s="648"/>
      <c r="AA351" s="648"/>
      <c r="AB351" s="648"/>
      <c r="AC351" s="648"/>
      <c r="AD351" s="648"/>
      <c r="AE351" s="648"/>
      <c r="AF351" s="648"/>
      <c r="AG351" s="648"/>
      <c r="AH351" s="4"/>
    </row>
    <row r="352" ht="17.25" customHeight="1" spans="1:35" x14ac:dyDescent="0.25">
      <c r="A352" s="85">
        <v>45023</v>
      </c>
      <c r="B352" s="94"/>
      <c r="C352" s="94"/>
      <c r="D352" s="94"/>
      <c r="E352" s="67">
        <v>-1</v>
      </c>
      <c r="F352" s="67">
        <v>-73</v>
      </c>
      <c r="G352" s="67">
        <v>-6</v>
      </c>
      <c r="H352" s="67">
        <v>-2</v>
      </c>
      <c r="I352" s="94"/>
      <c r="J352" s="94"/>
      <c r="K352" s="94"/>
      <c r="L352" s="94"/>
      <c r="M352" s="67">
        <v>-3</v>
      </c>
      <c r="N352" s="94"/>
      <c r="O352" s="94"/>
      <c r="P352" s="94"/>
      <c r="Q352" s="94"/>
      <c r="R352" s="94"/>
      <c r="S352" s="94"/>
      <c r="T352" s="94"/>
      <c r="U352" s="67">
        <v>-1</v>
      </c>
      <c r="V352" s="94"/>
      <c r="W352" s="94"/>
      <c r="X352" s="94"/>
      <c r="Y352" s="94"/>
      <c r="Z352" s="94"/>
      <c r="AA352" s="94"/>
      <c r="AB352" s="67">
        <v>-1</v>
      </c>
      <c r="AC352" s="94"/>
      <c r="AD352" s="94"/>
      <c r="AE352" s="67">
        <v>-2</v>
      </c>
      <c r="AF352" s="94"/>
      <c r="AG352" s="94"/>
      <c r="AH352" s="4"/>
    </row>
    <row r="353" ht="17.25" customHeight="1" spans="1:35" x14ac:dyDescent="0.25">
      <c r="A353" s="85">
        <v>45023</v>
      </c>
      <c r="B353" s="94"/>
      <c r="C353" s="94"/>
      <c r="D353" s="67">
        <v>-17</v>
      </c>
      <c r="E353" s="94"/>
      <c r="F353" s="94"/>
      <c r="G353" s="94"/>
      <c r="H353" s="94"/>
      <c r="I353" s="94"/>
      <c r="J353" s="67">
        <v>-130</v>
      </c>
      <c r="K353" s="67">
        <v>-140</v>
      </c>
      <c r="L353" s="67">
        <v>-3</v>
      </c>
      <c r="M353" s="94"/>
      <c r="N353" s="94"/>
      <c r="O353" s="94"/>
      <c r="P353" s="94"/>
      <c r="Q353" s="94"/>
      <c r="R353" s="94"/>
      <c r="S353" s="94"/>
      <c r="T353" s="67">
        <v>-2</v>
      </c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  <c r="AG353" s="94"/>
      <c r="AH353" s="4"/>
    </row>
    <row r="354" ht="17.25" customHeight="1" spans="1:35" x14ac:dyDescent="0.25">
      <c r="A354" s="85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68"/>
      <c r="V354" s="68"/>
      <c r="W354" s="68"/>
      <c r="X354" s="68"/>
      <c r="Y354" s="68"/>
      <c r="Z354" s="68"/>
      <c r="AA354" s="68"/>
      <c r="AB354" s="68"/>
      <c r="AC354" s="68"/>
      <c r="AD354" s="68"/>
      <c r="AE354" s="68"/>
      <c r="AF354" s="68"/>
      <c r="AG354" s="68"/>
      <c r="AH354" s="4"/>
    </row>
    <row r="355" ht="17.25" customHeight="1" spans="1:35" x14ac:dyDescent="0.25">
      <c r="A355" s="531"/>
      <c r="B355" s="448">
        <f>SUM(C353:C359)</f>
      </c>
      <c r="C355" s="448">
        <f>SUM(D353:D359)</f>
      </c>
      <c r="D355" s="448">
        <f>SUM(E353:E359)</f>
      </c>
      <c r="E355" s="448">
        <f>SUM(F353:F359)</f>
      </c>
      <c r="F355" s="448">
        <f>SUM(G353:G359)</f>
      </c>
      <c r="G355" s="411">
        <f>SUM(H353:H359)</f>
      </c>
      <c r="H355" s="448">
        <f>SUM(I353:I359)</f>
      </c>
      <c r="I355" s="448">
        <f>SUM(J353:J359)</f>
      </c>
      <c r="J355" s="448">
        <f>SUM(K353:K359)</f>
      </c>
      <c r="K355" s="448">
        <f>SUM(L353:L359)</f>
      </c>
      <c r="L355" s="448">
        <f>SUM(M353:M359)</f>
      </c>
      <c r="M355" s="448">
        <f>SUM(N353:N359)</f>
      </c>
      <c r="N355" s="448">
        <f>SUM(O353:O359)</f>
      </c>
      <c r="O355" s="448">
        <f>SUM(P353:P359)</f>
      </c>
      <c r="P355" s="448">
        <f>SUM(Q353:Q359)</f>
      </c>
      <c r="Q355" s="448">
        <f>SUM(R353:R359)</f>
      </c>
      <c r="R355" s="448">
        <f>SUM(S353:S359)</f>
      </c>
      <c r="S355" s="448">
        <f>SUM(T353:T359)</f>
      </c>
      <c r="T355" s="448">
        <f>SUM(U353:U359)</f>
      </c>
      <c r="U355" s="448">
        <f>SUM(V353:V359)</f>
      </c>
      <c r="V355" s="448">
        <f>SUM(W353:W359)</f>
      </c>
      <c r="W355" s="448">
        <f>SUM(X353:X359)</f>
      </c>
      <c r="X355" s="448">
        <f>SUM(Y353:Y359)</f>
      </c>
      <c r="Y355" s="411">
        <f>SUM(Z353:Z359)</f>
      </c>
      <c r="Z355" s="448">
        <f>SUM(AA353:AA359)</f>
      </c>
      <c r="AA355" s="448">
        <f>SUM(AB353:AB359)</f>
      </c>
      <c r="AB355" s="448">
        <f>SUM(AC353:AC359)</f>
      </c>
      <c r="AC355" s="448">
        <f>SUM(AD353:AD359)</f>
      </c>
      <c r="AD355" s="448">
        <f>SUM(AE353:AE359)</f>
      </c>
      <c r="AE355" s="448">
        <f>SUM(AF353:AF359)</f>
      </c>
      <c r="AF355" s="411">
        <f>SUM(AG353:AG359)</f>
      </c>
      <c r="AG355" s="448">
        <f>SUM(AH353:AH359)</f>
      </c>
      <c r="AH355" s="4"/>
    </row>
    <row r="356" ht="17.25" customHeight="1" spans="1:35" x14ac:dyDescent="0.25">
      <c r="A356" s="26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4"/>
    </row>
    <row r="357" ht="17.25" customHeight="1" spans="1:35" x14ac:dyDescent="0.25">
      <c r="A357" s="26"/>
      <c r="B357" s="6" t="s">
        <v>8</v>
      </c>
      <c r="C357" s="6" t="s">
        <v>6</v>
      </c>
      <c r="D357" s="6" t="s">
        <v>13</v>
      </c>
      <c r="E357" s="6" t="s">
        <v>9</v>
      </c>
      <c r="F357" s="6" t="s">
        <v>12</v>
      </c>
      <c r="G357" s="6" t="s">
        <v>205</v>
      </c>
      <c r="H357" s="6" t="s">
        <v>17</v>
      </c>
      <c r="I357" s="6" t="s">
        <v>10</v>
      </c>
      <c r="J357" s="6" t="s">
        <v>18</v>
      </c>
      <c r="K357" s="6" t="s">
        <v>167</v>
      </c>
      <c r="L357" s="6" t="s">
        <v>120</v>
      </c>
      <c r="M357" s="6" t="s">
        <v>169</v>
      </c>
      <c r="N357" s="6" t="s">
        <v>1721</v>
      </c>
      <c r="O357" s="6" t="s">
        <v>7</v>
      </c>
      <c r="P357" s="6" t="s">
        <v>3</v>
      </c>
      <c r="Q357" s="6" t="s">
        <v>11</v>
      </c>
      <c r="R357" s="6" t="s">
        <v>923</v>
      </c>
      <c r="S357" s="6" t="s">
        <v>46</v>
      </c>
      <c r="T357" s="6" t="s">
        <v>131</v>
      </c>
      <c r="U357" s="6" t="s">
        <v>1949</v>
      </c>
      <c r="V357" s="6" t="s">
        <v>165</v>
      </c>
      <c r="W357" s="6" t="s">
        <v>1950</v>
      </c>
      <c r="X357" s="6" t="s">
        <v>47</v>
      </c>
      <c r="Y357" s="6" t="s">
        <v>1478</v>
      </c>
      <c r="Z357" s="6" t="s">
        <v>1477</v>
      </c>
      <c r="AA357" s="6" t="s">
        <v>519</v>
      </c>
      <c r="AB357" s="6" t="s">
        <v>517</v>
      </c>
      <c r="AC357" s="6" t="s">
        <v>985</v>
      </c>
      <c r="AD357" s="6" t="s">
        <v>1951</v>
      </c>
      <c r="AE357" s="6" t="s">
        <v>1952</v>
      </c>
      <c r="AF357" s="6" t="s">
        <v>1953</v>
      </c>
      <c r="AG357" s="6" t="s">
        <v>1954</v>
      </c>
      <c r="AH357" s="4"/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0" width="8.576428571428572" style="2" customWidth="1"/>
    <col min="21" max="21" width="12.719285714285713" style="3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6</v>
      </c>
      <c r="E1" s="6" t="s">
        <v>9</v>
      </c>
      <c r="F1" s="6" t="s">
        <v>169</v>
      </c>
      <c r="G1" s="6" t="s">
        <v>18</v>
      </c>
      <c r="H1" s="6" t="s">
        <v>10</v>
      </c>
      <c r="I1" s="6" t="s">
        <v>12</v>
      </c>
      <c r="J1" s="6" t="s">
        <v>17</v>
      </c>
      <c r="K1" s="6" t="s">
        <v>46</v>
      </c>
      <c r="L1" s="6" t="s">
        <v>7</v>
      </c>
      <c r="M1" s="6" t="s">
        <v>3</v>
      </c>
      <c r="N1" s="6" t="s">
        <v>11</v>
      </c>
      <c r="O1" s="6" t="s">
        <v>120</v>
      </c>
      <c r="P1" s="6" t="s">
        <v>167</v>
      </c>
      <c r="Q1" s="6" t="s">
        <v>1477</v>
      </c>
      <c r="R1" s="6" t="s">
        <v>1478</v>
      </c>
      <c r="S1" s="6" t="s">
        <v>86</v>
      </c>
      <c r="T1" s="6"/>
      <c r="U1" s="26"/>
    </row>
    <row r="2" ht="17.25" customHeight="1" spans="1:22" x14ac:dyDescent="0.25">
      <c r="A2" s="17" t="s">
        <v>1541</v>
      </c>
      <c r="B2" s="67">
        <v>100</v>
      </c>
      <c r="C2" s="68"/>
      <c r="D2" s="67">
        <v>40</v>
      </c>
      <c r="E2" s="67">
        <v>50</v>
      </c>
      <c r="F2" s="67">
        <v>5</v>
      </c>
      <c r="G2" s="67">
        <v>20</v>
      </c>
      <c r="H2" s="67">
        <v>30</v>
      </c>
      <c r="I2" s="67">
        <v>200</v>
      </c>
      <c r="J2" s="68"/>
      <c r="K2" s="68"/>
      <c r="L2" s="68"/>
      <c r="M2" s="68"/>
      <c r="N2" s="68"/>
      <c r="O2" s="68"/>
      <c r="P2" s="68"/>
      <c r="Q2" s="68"/>
      <c r="R2" s="68"/>
      <c r="S2" s="68"/>
      <c r="T2" s="94"/>
      <c r="U2" s="26"/>
    </row>
    <row r="3" ht="17.25" customHeight="1" spans="1:22" x14ac:dyDescent="0.25">
      <c r="A3" s="44" t="s">
        <v>1973</v>
      </c>
      <c r="B3" s="46">
        <v>10</v>
      </c>
      <c r="C3" s="46">
        <v>100</v>
      </c>
      <c r="D3" s="94"/>
      <c r="E3" s="426"/>
      <c r="F3" s="94"/>
      <c r="G3" s="426"/>
      <c r="H3" s="426"/>
      <c r="I3" s="426"/>
      <c r="J3" s="426"/>
      <c r="K3" s="426"/>
      <c r="L3" s="426"/>
      <c r="M3" s="426"/>
      <c r="N3" s="426"/>
      <c r="O3" s="426"/>
      <c r="P3" s="426"/>
      <c r="Q3" s="426"/>
      <c r="R3" s="426"/>
      <c r="S3" s="426"/>
      <c r="T3" s="68"/>
      <c r="U3" s="345" t="s">
        <v>997</v>
      </c>
    </row>
    <row r="4" ht="17.25" customHeight="1" spans="1:22" x14ac:dyDescent="0.25">
      <c r="A4" s="8" t="s">
        <v>258</v>
      </c>
      <c r="B4" s="10"/>
      <c r="C4" s="10"/>
      <c r="D4" s="10"/>
      <c r="E4" s="10"/>
      <c r="F4" s="9">
        <v>15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5"/>
      <c r="U4" s="26"/>
    </row>
    <row r="5" ht="17.25" customHeight="1" spans="1:22" x14ac:dyDescent="0.25">
      <c r="A5" s="108" t="s">
        <v>1974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110"/>
      <c r="U5" s="26"/>
    </row>
    <row r="6" ht="17.25" customHeight="1" spans="1:22" x14ac:dyDescent="0.25">
      <c r="A6" s="17" t="s">
        <v>363</v>
      </c>
      <c r="B6" s="68"/>
      <c r="C6" s="68"/>
      <c r="D6" s="68"/>
      <c r="E6" s="68"/>
      <c r="F6" s="68"/>
      <c r="G6" s="68"/>
      <c r="H6" s="67">
        <v>20</v>
      </c>
      <c r="I6" s="68"/>
      <c r="J6" s="67">
        <v>65</v>
      </c>
      <c r="K6" s="68"/>
      <c r="L6" s="68"/>
      <c r="M6" s="68"/>
      <c r="N6" s="68"/>
      <c r="O6" s="68"/>
      <c r="P6" s="68"/>
      <c r="Q6" s="68"/>
      <c r="R6" s="68"/>
      <c r="S6" s="68"/>
      <c r="T6" s="94"/>
      <c r="U6" s="26"/>
    </row>
    <row r="7" ht="17.25" customHeight="1" spans="1:22" x14ac:dyDescent="0.25">
      <c r="A7" s="17" t="s">
        <v>287</v>
      </c>
      <c r="B7" s="67">
        <v>100</v>
      </c>
      <c r="C7" s="67">
        <v>100</v>
      </c>
      <c r="D7" s="68"/>
      <c r="E7" s="67">
        <v>50</v>
      </c>
      <c r="F7" s="67">
        <v>5</v>
      </c>
      <c r="G7" s="68"/>
      <c r="H7" s="68"/>
      <c r="I7" s="68"/>
      <c r="J7" s="67">
        <v>35</v>
      </c>
      <c r="K7" s="67">
        <v>163</v>
      </c>
      <c r="L7" s="67">
        <v>80</v>
      </c>
      <c r="M7" s="67">
        <v>70</v>
      </c>
      <c r="N7" s="67">
        <v>50</v>
      </c>
      <c r="O7" s="68"/>
      <c r="P7" s="68"/>
      <c r="Q7" s="68"/>
      <c r="R7" s="68"/>
      <c r="S7" s="68"/>
      <c r="T7" s="94"/>
      <c r="U7" s="26"/>
    </row>
    <row r="8" ht="17.25" customHeight="1" spans="1:22" x14ac:dyDescent="0.25">
      <c r="A8" s="17" t="s">
        <v>287</v>
      </c>
      <c r="B8" s="68"/>
      <c r="C8" s="68"/>
      <c r="D8" s="68"/>
      <c r="E8" s="68"/>
      <c r="F8" s="68"/>
      <c r="G8" s="67">
        <v>50</v>
      </c>
      <c r="H8" s="67">
        <v>80</v>
      </c>
      <c r="I8" s="67">
        <v>50</v>
      </c>
      <c r="J8" s="68"/>
      <c r="K8" s="68"/>
      <c r="L8" s="68"/>
      <c r="M8" s="68"/>
      <c r="N8" s="68"/>
      <c r="O8" s="67">
        <v>32</v>
      </c>
      <c r="P8" s="67">
        <v>50</v>
      </c>
      <c r="Q8" s="68"/>
      <c r="R8" s="68"/>
      <c r="S8" s="68"/>
      <c r="T8" s="68"/>
      <c r="U8" s="26"/>
    </row>
    <row r="9" ht="17.25" customHeight="1" spans="1:22" x14ac:dyDescent="0.25">
      <c r="A9" s="85" t="s">
        <v>210</v>
      </c>
      <c r="B9" s="67">
        <v>300</v>
      </c>
      <c r="C9" s="67">
        <v>650</v>
      </c>
      <c r="D9" s="68"/>
      <c r="E9" s="67">
        <v>150</v>
      </c>
      <c r="F9" s="67">
        <v>62</v>
      </c>
      <c r="G9" s="67">
        <v>50</v>
      </c>
      <c r="H9" s="68"/>
      <c r="I9" s="67">
        <v>350</v>
      </c>
      <c r="J9" s="67">
        <v>20</v>
      </c>
      <c r="K9" s="67">
        <v>100</v>
      </c>
      <c r="L9" s="68"/>
      <c r="M9" s="68"/>
      <c r="N9" s="67">
        <v>10</v>
      </c>
      <c r="O9" s="68"/>
      <c r="P9" s="67">
        <v>50</v>
      </c>
      <c r="Q9" s="68"/>
      <c r="R9" s="68"/>
      <c r="S9" s="68"/>
      <c r="T9" s="68"/>
      <c r="U9" s="26"/>
    </row>
    <row r="10" ht="17.25" customHeight="1" spans="1:22" x14ac:dyDescent="0.25">
      <c r="A10" s="85" t="s">
        <v>210</v>
      </c>
      <c r="B10" s="68"/>
      <c r="C10" s="68"/>
      <c r="D10" s="68"/>
      <c r="E10" s="68"/>
      <c r="F10" s="67">
        <v>-1</v>
      </c>
      <c r="G10" s="68"/>
      <c r="H10" s="68"/>
      <c r="I10" s="68"/>
      <c r="J10" s="67">
        <v>-11</v>
      </c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26"/>
    </row>
    <row r="11" ht="17.25" customHeight="1" spans="1:22" x14ac:dyDescent="0.25">
      <c r="A11" s="85" t="s">
        <v>336</v>
      </c>
      <c r="B11" s="94"/>
      <c r="C11" s="67">
        <v>50</v>
      </c>
      <c r="D11" s="68"/>
      <c r="E11" s="68"/>
      <c r="F11" s="68"/>
      <c r="G11" s="68"/>
      <c r="H11" s="68"/>
      <c r="I11" s="68"/>
      <c r="J11" s="68"/>
      <c r="K11" s="67">
        <v>137</v>
      </c>
      <c r="L11" s="94"/>
      <c r="M11" s="94"/>
      <c r="N11" s="94"/>
      <c r="O11" s="94"/>
      <c r="P11" s="94"/>
      <c r="Q11" s="94"/>
      <c r="R11" s="94"/>
      <c r="S11" s="94"/>
      <c r="T11" s="94"/>
      <c r="U11" s="26"/>
    </row>
    <row r="12" ht="17.25" customHeight="1" spans="1:22" x14ac:dyDescent="0.25">
      <c r="A12" s="13" t="s">
        <v>1056</v>
      </c>
      <c r="B12" s="94"/>
      <c r="C12" s="68"/>
      <c r="D12" s="68"/>
      <c r="E12" s="68"/>
      <c r="F12" s="68"/>
      <c r="G12" s="68"/>
      <c r="H12" s="68"/>
      <c r="I12" s="68"/>
      <c r="J12" s="67">
        <v>76</v>
      </c>
      <c r="K12" s="68"/>
      <c r="L12" s="94"/>
      <c r="M12" s="94"/>
      <c r="N12" s="94"/>
      <c r="O12" s="94"/>
      <c r="P12" s="94"/>
      <c r="Q12" s="94"/>
      <c r="R12" s="94"/>
      <c r="S12" s="94"/>
      <c r="T12" s="94"/>
      <c r="U12" s="26"/>
    </row>
    <row r="13" ht="17.25" customHeight="1" spans="1:22" x14ac:dyDescent="0.25">
      <c r="A13" s="85" t="s">
        <v>280</v>
      </c>
      <c r="B13" s="94"/>
      <c r="C13" s="68"/>
      <c r="D13" s="68"/>
      <c r="E13" s="68"/>
      <c r="F13" s="67">
        <v>20</v>
      </c>
      <c r="G13" s="68"/>
      <c r="H13" s="68"/>
      <c r="I13" s="68"/>
      <c r="J13" s="67">
        <v>75</v>
      </c>
      <c r="K13" s="68"/>
      <c r="L13" s="94"/>
      <c r="M13" s="94"/>
      <c r="N13" s="94"/>
      <c r="O13" s="94"/>
      <c r="P13" s="67">
        <v>150</v>
      </c>
      <c r="Q13" s="68"/>
      <c r="R13" s="68"/>
      <c r="S13" s="68"/>
      <c r="T13" s="94"/>
      <c r="U13" s="26"/>
    </row>
    <row r="14" ht="17.25" customHeight="1" spans="1:22" x14ac:dyDescent="0.25">
      <c r="A14" s="85" t="s">
        <v>1071</v>
      </c>
      <c r="B14" s="94"/>
      <c r="C14" s="68"/>
      <c r="D14" s="68"/>
      <c r="E14" s="68"/>
      <c r="F14" s="67">
        <v>18</v>
      </c>
      <c r="G14" s="68"/>
      <c r="H14" s="68"/>
      <c r="I14" s="68"/>
      <c r="J14" s="67">
        <v>26</v>
      </c>
      <c r="K14" s="68"/>
      <c r="L14" s="94"/>
      <c r="M14" s="94"/>
      <c r="N14" s="94"/>
      <c r="O14" s="94"/>
      <c r="P14" s="94"/>
      <c r="Q14" s="94"/>
      <c r="R14" s="94"/>
      <c r="S14" s="94"/>
      <c r="T14" s="94"/>
      <c r="U14" s="26"/>
    </row>
    <row r="15" ht="17.25" customHeight="1" spans="1:22" x14ac:dyDescent="0.25">
      <c r="A15" s="17" t="s">
        <v>1102</v>
      </c>
      <c r="B15" s="94"/>
      <c r="C15" s="249">
        <v>213</v>
      </c>
      <c r="D15" s="94"/>
      <c r="E15" s="249">
        <v>100</v>
      </c>
      <c r="F15" s="249">
        <v>20</v>
      </c>
      <c r="G15" s="67">
        <v>50</v>
      </c>
      <c r="H15" s="94"/>
      <c r="I15" s="249">
        <v>350</v>
      </c>
      <c r="J15" s="249">
        <v>10</v>
      </c>
      <c r="K15" s="67">
        <v>166</v>
      </c>
      <c r="L15" s="94"/>
      <c r="M15" s="94"/>
      <c r="N15" s="94"/>
      <c r="O15" s="94"/>
      <c r="P15" s="94"/>
      <c r="Q15" s="94"/>
      <c r="R15" s="94"/>
      <c r="S15" s="94"/>
      <c r="T15" s="94"/>
      <c r="U15" s="26"/>
    </row>
    <row r="16" ht="17.25" customHeight="1" spans="1:22" x14ac:dyDescent="0.25">
      <c r="A16" s="17" t="s">
        <v>1102</v>
      </c>
      <c r="B16" s="94"/>
      <c r="C16" s="68"/>
      <c r="D16" s="68"/>
      <c r="E16" s="68"/>
      <c r="F16" s="67">
        <v>9</v>
      </c>
      <c r="G16" s="68"/>
      <c r="H16" s="68"/>
      <c r="I16" s="67">
        <v>75</v>
      </c>
      <c r="J16" s="67">
        <v>51</v>
      </c>
      <c r="K16" s="68"/>
      <c r="L16" s="94"/>
      <c r="M16" s="94"/>
      <c r="N16" s="94"/>
      <c r="O16" s="94"/>
      <c r="P16" s="94"/>
      <c r="Q16" s="94"/>
      <c r="R16" s="94"/>
      <c r="S16" s="94"/>
      <c r="T16" s="94"/>
      <c r="U16" s="26"/>
    </row>
    <row r="17" ht="17.25" customHeight="1" spans="1:22" x14ac:dyDescent="0.25">
      <c r="A17" s="17" t="s">
        <v>189</v>
      </c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7">
        <v>50</v>
      </c>
      <c r="M17" s="67">
        <v>20</v>
      </c>
      <c r="N17" s="67">
        <v>150</v>
      </c>
      <c r="O17" s="68"/>
      <c r="P17" s="68"/>
      <c r="Q17" s="67">
        <v>40</v>
      </c>
      <c r="R17" s="67">
        <v>50</v>
      </c>
      <c r="S17" s="68"/>
      <c r="T17" s="68"/>
      <c r="U17" s="26"/>
    </row>
    <row r="18" ht="17.25" customHeight="1" spans="1:22" x14ac:dyDescent="0.25">
      <c r="A18" s="108" t="s">
        <v>1947</v>
      </c>
      <c r="B18" s="109">
        <f>SUM(C10:C22)</f>
      </c>
      <c r="C18" s="109">
        <f>SUM(D10:D22)</f>
      </c>
      <c r="D18" s="109">
        <f>SUM(E10:E22)</f>
      </c>
      <c r="E18" s="109">
        <f>SUM(F10:F22)</f>
      </c>
      <c r="F18" s="109">
        <f>SUM(G10:G22)</f>
      </c>
      <c r="G18" s="109">
        <f>SUM(H10:H22)</f>
      </c>
      <c r="H18" s="109">
        <f>SUM(I10:I22)</f>
      </c>
      <c r="I18" s="109">
        <f>SUM(J10:J22)</f>
      </c>
      <c r="J18" s="109">
        <f>SUM(K10:K22)</f>
      </c>
      <c r="K18" s="109">
        <f>SUM(L10:L22)</f>
      </c>
      <c r="L18" s="109">
        <f>SUM(M10:M22)</f>
      </c>
      <c r="M18" s="109">
        <f>SUM(N10:N22)</f>
      </c>
      <c r="N18" s="109">
        <f>SUM(O10:O22)</f>
      </c>
      <c r="O18" s="109">
        <f>SUM(P10:P22)</f>
      </c>
      <c r="P18" s="109">
        <f>SUM(Q10:Q22)</f>
      </c>
      <c r="Q18" s="109">
        <f>SUM(R10:R22)</f>
      </c>
      <c r="R18" s="109">
        <f>SUM(S10:S22)</f>
      </c>
      <c r="S18" s="237"/>
      <c r="T18" s="109">
        <f>SUM(U10:U22)</f>
      </c>
      <c r="U18" s="26"/>
    </row>
    <row r="19" ht="17.25" customHeight="1" spans="1:22" x14ac:dyDescent="0.25">
      <c r="A19" s="649">
        <v>44927</v>
      </c>
      <c r="B19" s="650">
        <v>85</v>
      </c>
      <c r="C19" s="650">
        <v>168</v>
      </c>
      <c r="D19" s="651"/>
      <c r="E19" s="650">
        <v>6</v>
      </c>
      <c r="F19" s="650">
        <v>15</v>
      </c>
      <c r="G19" s="651"/>
      <c r="H19" s="651"/>
      <c r="I19" s="650">
        <v>155</v>
      </c>
      <c r="J19" s="650">
        <v>172</v>
      </c>
      <c r="K19" s="650">
        <v>193</v>
      </c>
      <c r="L19" s="650">
        <v>28</v>
      </c>
      <c r="M19" s="651"/>
      <c r="N19" s="651"/>
      <c r="O19" s="651"/>
      <c r="P19" s="651"/>
      <c r="Q19" s="651"/>
      <c r="R19" s="651"/>
      <c r="S19" s="651"/>
      <c r="T19" s="651"/>
      <c r="U19" s="26"/>
    </row>
    <row r="20" ht="17.25" customHeight="1" spans="1:22" x14ac:dyDescent="0.25">
      <c r="A20" s="652">
        <v>44927</v>
      </c>
      <c r="B20" s="653"/>
      <c r="C20" s="653"/>
      <c r="D20" s="653"/>
      <c r="E20" s="653"/>
      <c r="F20" s="653"/>
      <c r="G20" s="519">
        <v>35</v>
      </c>
      <c r="H20" s="519">
        <v>8</v>
      </c>
      <c r="I20" s="653"/>
      <c r="J20" s="653"/>
      <c r="K20" s="653"/>
      <c r="L20" s="653"/>
      <c r="M20" s="653"/>
      <c r="N20" s="653"/>
      <c r="O20" s="653"/>
      <c r="P20" s="653"/>
      <c r="Q20" s="653"/>
      <c r="R20" s="653"/>
      <c r="S20" s="653"/>
      <c r="T20" s="653"/>
      <c r="U20" s="26"/>
    </row>
    <row r="21" ht="17.25" customHeight="1" spans="1:22" x14ac:dyDescent="0.25">
      <c r="A21" s="169">
        <v>44986</v>
      </c>
      <c r="B21" s="249">
        <v>-122</v>
      </c>
      <c r="C21" s="389"/>
      <c r="D21" s="389"/>
      <c r="E21" s="249">
        <v>-50</v>
      </c>
      <c r="F21" s="249">
        <v>-30</v>
      </c>
      <c r="G21" s="389"/>
      <c r="H21" s="389"/>
      <c r="I21" s="389"/>
      <c r="J21" s="249">
        <v>-25</v>
      </c>
      <c r="K21" s="389"/>
      <c r="L21" s="389"/>
      <c r="M21" s="249">
        <v>-36</v>
      </c>
      <c r="N21" s="389"/>
      <c r="O21" s="389"/>
      <c r="P21" s="389"/>
      <c r="Q21" s="389"/>
      <c r="R21" s="389"/>
      <c r="S21" s="389"/>
      <c r="T21" s="389"/>
      <c r="U21" s="26"/>
    </row>
    <row r="22" ht="17.25" customHeight="1" spans="1:22" x14ac:dyDescent="0.25">
      <c r="A22" s="85">
        <v>45047</v>
      </c>
      <c r="B22" s="67">
        <v>100</v>
      </c>
      <c r="C22" s="67">
        <v>300</v>
      </c>
      <c r="D22" s="68"/>
      <c r="E22" s="68"/>
      <c r="F22" s="68"/>
      <c r="G22" s="68"/>
      <c r="H22" s="67">
        <v>100</v>
      </c>
      <c r="I22" s="67">
        <v>200</v>
      </c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26"/>
    </row>
    <row r="23" ht="17.25" customHeight="1" spans="1:22" x14ac:dyDescent="0.25">
      <c r="A23" s="85">
        <v>45047</v>
      </c>
      <c r="B23" s="67">
        <v>100</v>
      </c>
      <c r="C23" s="68"/>
      <c r="D23" s="68"/>
      <c r="E23" s="67">
        <v>70</v>
      </c>
      <c r="F23" s="68"/>
      <c r="G23" s="68"/>
      <c r="H23" s="68"/>
      <c r="I23" s="68"/>
      <c r="J23" s="68"/>
      <c r="K23" s="68"/>
      <c r="L23" s="67">
        <v>72</v>
      </c>
      <c r="M23" s="67">
        <v>100</v>
      </c>
      <c r="N23" s="67">
        <v>160</v>
      </c>
      <c r="O23" s="68"/>
      <c r="P23" s="68"/>
      <c r="Q23" s="68"/>
      <c r="R23" s="68"/>
      <c r="S23" s="68"/>
      <c r="T23" s="68"/>
      <c r="U23" s="26"/>
    </row>
    <row r="24" ht="17.25" customHeight="1" spans="1:22" x14ac:dyDescent="0.25">
      <c r="A24" s="17">
        <v>45170</v>
      </c>
      <c r="B24" s="67">
        <v>100</v>
      </c>
      <c r="C24" s="67">
        <v>100</v>
      </c>
      <c r="D24" s="68"/>
      <c r="E24" s="68"/>
      <c r="F24" s="68"/>
      <c r="G24" s="68"/>
      <c r="H24" s="67">
        <v>100</v>
      </c>
      <c r="I24" s="67">
        <v>100</v>
      </c>
      <c r="J24" s="68"/>
      <c r="K24" s="68"/>
      <c r="L24" s="67">
        <v>8</v>
      </c>
      <c r="M24" s="67">
        <v>100</v>
      </c>
      <c r="N24" s="68"/>
      <c r="O24" s="68"/>
      <c r="P24" s="68"/>
      <c r="Q24" s="68"/>
      <c r="R24" s="68"/>
      <c r="S24" s="68"/>
      <c r="T24" s="68"/>
      <c r="U24" s="26"/>
    </row>
    <row r="25" ht="17.25" customHeight="1" spans="1:22" x14ac:dyDescent="0.25">
      <c r="A25" s="85" t="s">
        <v>270</v>
      </c>
      <c r="B25" s="67">
        <v>100</v>
      </c>
      <c r="C25" s="68"/>
      <c r="D25" s="68"/>
      <c r="E25" s="68"/>
      <c r="F25" s="68"/>
      <c r="G25" s="67">
        <v>30</v>
      </c>
      <c r="H25" s="68"/>
      <c r="I25" s="67">
        <v>430</v>
      </c>
      <c r="J25" s="68"/>
      <c r="K25" s="67">
        <v>115</v>
      </c>
      <c r="L25" s="67">
        <v>46</v>
      </c>
      <c r="M25" s="68"/>
      <c r="N25" s="68"/>
      <c r="O25" s="68"/>
      <c r="P25" s="68"/>
      <c r="Q25" s="67">
        <v>20</v>
      </c>
      <c r="R25" s="68"/>
      <c r="S25" s="68"/>
      <c r="T25" s="68"/>
      <c r="U25" s="26"/>
    </row>
    <row r="26" ht="17.25" customHeight="1" spans="1:22" x14ac:dyDescent="0.25">
      <c r="A26" s="48" t="s">
        <v>986</v>
      </c>
      <c r="B26" s="45"/>
      <c r="C26" s="45"/>
      <c r="D26" s="45"/>
      <c r="E26" s="45"/>
      <c r="F26" s="45"/>
      <c r="G26" s="46">
        <v>10</v>
      </c>
      <c r="H26" s="45"/>
      <c r="I26" s="45"/>
      <c r="J26" s="45"/>
      <c r="K26" s="45"/>
      <c r="L26" s="45"/>
      <c r="M26" s="45"/>
      <c r="N26" s="45"/>
      <c r="O26" s="45"/>
      <c r="P26" s="45"/>
      <c r="Q26" s="426"/>
      <c r="R26" s="45"/>
      <c r="S26" s="45"/>
      <c r="T26" s="45"/>
      <c r="U26" s="26"/>
    </row>
    <row r="27" ht="17.25" customHeight="1" spans="1:22" x14ac:dyDescent="0.25">
      <c r="A27" s="85" t="s">
        <v>271</v>
      </c>
      <c r="B27" s="94"/>
      <c r="C27" s="94"/>
      <c r="D27" s="94"/>
      <c r="E27" s="94"/>
      <c r="F27" s="94"/>
      <c r="G27" s="67">
        <v>100</v>
      </c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26"/>
    </row>
    <row r="28" ht="17.25" customHeight="1" spans="1:22" x14ac:dyDescent="0.25">
      <c r="A28" s="108" t="s">
        <v>1975</v>
      </c>
      <c r="B28" s="109">
        <f>SUM(C23:C32)</f>
      </c>
      <c r="C28" s="109">
        <f>SUM(D23:D32)</f>
      </c>
      <c r="D28" s="109">
        <f>SUM(E23:E32)</f>
      </c>
      <c r="E28" s="109">
        <f>SUM(F23:F32)</f>
      </c>
      <c r="F28" s="109">
        <f>SUM(G23:G32)</f>
      </c>
      <c r="G28" s="109">
        <f>SUM(H23:H32)</f>
      </c>
      <c r="H28" s="109">
        <f>SUM(I23:I32)</f>
      </c>
      <c r="I28" s="109">
        <f>SUM(J23:J32)</f>
      </c>
      <c r="J28" s="109">
        <f>SUM(K23:K32)</f>
      </c>
      <c r="K28" s="109">
        <f>SUM(L23:L32)</f>
      </c>
      <c r="L28" s="109">
        <f>SUM(M23:M32)</f>
      </c>
      <c r="M28" s="109">
        <f>SUM(N23:N32)</f>
      </c>
      <c r="N28" s="109">
        <f>SUM(O23:O32)</f>
      </c>
      <c r="O28" s="109">
        <f>SUM(P23:P32)</f>
      </c>
      <c r="P28" s="109">
        <f>SUM(Q23:Q32)</f>
      </c>
      <c r="Q28" s="109">
        <f>SUM(R23:R32)</f>
      </c>
      <c r="R28" s="109">
        <f>SUM(S23:S32)</f>
      </c>
      <c r="S28" s="237"/>
      <c r="T28" s="109">
        <f>SUM(U23:U32)</f>
      </c>
      <c r="U28" s="26"/>
    </row>
    <row r="29" ht="17.25" customHeight="1" spans="1:22" x14ac:dyDescent="0.25">
      <c r="A29" s="17">
        <v>44928</v>
      </c>
      <c r="B29" s="67">
        <v>50</v>
      </c>
      <c r="C29" s="67">
        <v>200</v>
      </c>
      <c r="D29" s="68"/>
      <c r="E29" s="67">
        <v>100</v>
      </c>
      <c r="F29" s="67">
        <v>10</v>
      </c>
      <c r="G29" s="67">
        <v>50</v>
      </c>
      <c r="H29" s="68"/>
      <c r="I29" s="68"/>
      <c r="J29" s="67">
        <v>50</v>
      </c>
      <c r="K29" s="67">
        <v>50</v>
      </c>
      <c r="L29" s="68"/>
      <c r="M29" s="68"/>
      <c r="N29" s="68"/>
      <c r="O29" s="68"/>
      <c r="P29" s="68"/>
      <c r="Q29" s="68"/>
      <c r="R29" s="68"/>
      <c r="S29" s="68"/>
      <c r="T29" s="68"/>
      <c r="U29" s="26"/>
    </row>
    <row r="30" ht="17.25" customHeight="1" spans="1:22" x14ac:dyDescent="0.25">
      <c r="A30" s="17">
        <v>44959</v>
      </c>
      <c r="B30" s="67">
        <v>150</v>
      </c>
      <c r="C30" s="67">
        <v>300</v>
      </c>
      <c r="D30" s="94"/>
      <c r="E30" s="94"/>
      <c r="F30" s="67">
        <v>40</v>
      </c>
      <c r="G30" s="67">
        <v>50</v>
      </c>
      <c r="H30" s="94"/>
      <c r="I30" s="94"/>
      <c r="J30" s="67">
        <v>300</v>
      </c>
      <c r="K30" s="67">
        <v>150</v>
      </c>
      <c r="L30" s="94"/>
      <c r="M30" s="94"/>
      <c r="N30" s="94"/>
      <c r="O30" s="94"/>
      <c r="P30" s="94"/>
      <c r="Q30" s="94"/>
      <c r="R30" s="94"/>
      <c r="S30" s="94"/>
      <c r="T30" s="94"/>
      <c r="U30" s="26"/>
    </row>
    <row r="31" ht="17.25" customHeight="1" spans="1:22" x14ac:dyDescent="0.25">
      <c r="A31" s="17">
        <v>44987</v>
      </c>
      <c r="B31" s="67">
        <v>300</v>
      </c>
      <c r="C31" s="68"/>
      <c r="D31" s="68"/>
      <c r="E31" s="68"/>
      <c r="F31" s="68"/>
      <c r="G31" s="68"/>
      <c r="H31" s="68"/>
      <c r="I31" s="68"/>
      <c r="J31" s="67">
        <v>70</v>
      </c>
      <c r="K31" s="67">
        <v>50</v>
      </c>
      <c r="L31" s="68"/>
      <c r="M31" s="68"/>
      <c r="N31" s="68"/>
      <c r="O31" s="68"/>
      <c r="P31" s="68"/>
      <c r="Q31" s="68"/>
      <c r="R31" s="68"/>
      <c r="S31" s="68"/>
      <c r="T31" s="68"/>
      <c r="U31" s="26"/>
    </row>
    <row r="32" ht="17.25" customHeight="1" spans="1:22" x14ac:dyDescent="0.25">
      <c r="A32" s="17">
        <v>45018</v>
      </c>
      <c r="B32" s="68"/>
      <c r="C32" s="67">
        <v>200</v>
      </c>
      <c r="D32" s="68"/>
      <c r="E32" s="68"/>
      <c r="F32" s="68"/>
      <c r="G32" s="68"/>
      <c r="H32" s="68"/>
      <c r="I32" s="67">
        <v>300</v>
      </c>
      <c r="J32" s="67">
        <v>80</v>
      </c>
      <c r="K32" s="67">
        <v>50</v>
      </c>
      <c r="L32" s="68"/>
      <c r="M32" s="68"/>
      <c r="N32" s="68"/>
      <c r="O32" s="68"/>
      <c r="P32" s="68"/>
      <c r="Q32" s="68"/>
      <c r="R32" s="68"/>
      <c r="S32" s="68"/>
      <c r="T32" s="68"/>
      <c r="U32" s="26"/>
    </row>
    <row r="33" ht="17.25" customHeight="1" spans="1:22" x14ac:dyDescent="0.25">
      <c r="A33" s="17">
        <v>45079</v>
      </c>
      <c r="B33" s="67">
        <v>100</v>
      </c>
      <c r="C33" s="68"/>
      <c r="D33" s="68"/>
      <c r="E33" s="68"/>
      <c r="F33" s="68"/>
      <c r="G33" s="68"/>
      <c r="H33" s="68"/>
      <c r="I33" s="68"/>
      <c r="J33" s="67">
        <v>116</v>
      </c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26"/>
    </row>
    <row r="34" ht="17.25" customHeight="1" spans="1:22" x14ac:dyDescent="0.25">
      <c r="A34" s="85">
        <v>45171</v>
      </c>
      <c r="B34" s="94"/>
      <c r="C34" s="67">
        <v>-10</v>
      </c>
      <c r="D34" s="67">
        <v>-40</v>
      </c>
      <c r="E34" s="94"/>
      <c r="F34" s="67">
        <v>-4</v>
      </c>
      <c r="G34" s="94"/>
      <c r="H34" s="94"/>
      <c r="I34" s="67">
        <v>-10</v>
      </c>
      <c r="J34" s="94"/>
      <c r="K34" s="94"/>
      <c r="L34" s="94"/>
      <c r="M34" s="94"/>
      <c r="N34" s="67">
        <v>-200</v>
      </c>
      <c r="O34" s="94"/>
      <c r="P34" s="67">
        <v>-41</v>
      </c>
      <c r="Q34" s="67">
        <v>-50</v>
      </c>
      <c r="R34" s="67">
        <v>-27</v>
      </c>
      <c r="S34" s="68"/>
      <c r="T34" s="94"/>
      <c r="U34" s="26"/>
    </row>
    <row r="35" ht="17.25" customHeight="1" spans="1:22" x14ac:dyDescent="0.25">
      <c r="A35" s="85">
        <v>45171</v>
      </c>
      <c r="B35" s="67">
        <v>200</v>
      </c>
      <c r="C35" s="94"/>
      <c r="D35" s="94"/>
      <c r="E35" s="94"/>
      <c r="F35" s="94"/>
      <c r="G35" s="94"/>
      <c r="H35" s="94"/>
      <c r="I35" s="94"/>
      <c r="J35" s="67">
        <v>84</v>
      </c>
      <c r="K35" s="94"/>
      <c r="L35" s="94"/>
      <c r="M35" s="94"/>
      <c r="N35" s="94"/>
      <c r="O35" s="94"/>
      <c r="P35" s="94"/>
      <c r="Q35" s="94"/>
      <c r="R35" s="94"/>
      <c r="S35" s="94"/>
      <c r="T35" s="94"/>
      <c r="U35" s="26"/>
    </row>
    <row r="36" ht="17.25" customHeight="1" spans="1:22" x14ac:dyDescent="0.25">
      <c r="A36" s="85" t="s">
        <v>977</v>
      </c>
      <c r="B36" s="68"/>
      <c r="C36" s="67">
        <v>50</v>
      </c>
      <c r="D36" s="68"/>
      <c r="E36" s="67">
        <v>10</v>
      </c>
      <c r="F36" s="68"/>
      <c r="G36" s="68"/>
      <c r="H36" s="68"/>
      <c r="I36" s="68"/>
      <c r="J36" s="67">
        <v>200</v>
      </c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26"/>
    </row>
    <row r="37" ht="17.25" customHeight="1" spans="1:22" x14ac:dyDescent="0.25">
      <c r="A37" s="85" t="s">
        <v>977</v>
      </c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7">
        <v>-60</v>
      </c>
      <c r="M37" s="67">
        <v>-124</v>
      </c>
      <c r="N37" s="68"/>
      <c r="O37" s="68"/>
      <c r="P37" s="68"/>
      <c r="Q37" s="68"/>
      <c r="R37" s="68"/>
      <c r="S37" s="68"/>
      <c r="T37" s="68"/>
      <c r="U37" s="26"/>
    </row>
    <row r="38" ht="17.25" customHeight="1" spans="1:22" x14ac:dyDescent="0.25">
      <c r="A38" s="44" t="s">
        <v>1946</v>
      </c>
      <c r="B38" s="68"/>
      <c r="C38" s="68"/>
      <c r="D38" s="68"/>
      <c r="E38" s="68"/>
      <c r="F38" s="68"/>
      <c r="G38" s="421"/>
      <c r="H38" s="46">
        <v>15</v>
      </c>
      <c r="I38" s="46">
        <v>150</v>
      </c>
      <c r="J38" s="68"/>
      <c r="K38" s="68"/>
      <c r="L38" s="421"/>
      <c r="M38" s="421"/>
      <c r="N38" s="68"/>
      <c r="O38" s="68"/>
      <c r="P38" s="68"/>
      <c r="Q38" s="68"/>
      <c r="R38" s="421"/>
      <c r="S38" s="421"/>
      <c r="T38" s="68"/>
      <c r="U38" s="26"/>
    </row>
    <row r="39" ht="17.25" customHeight="1" spans="1:22" x14ac:dyDescent="0.25">
      <c r="A39" s="85" t="s">
        <v>1070</v>
      </c>
      <c r="B39" s="68"/>
      <c r="C39" s="68"/>
      <c r="D39" s="68"/>
      <c r="E39" s="68"/>
      <c r="F39" s="68"/>
      <c r="G39" s="68"/>
      <c r="H39" s="67">
        <v>20</v>
      </c>
      <c r="I39" s="67">
        <v>50</v>
      </c>
      <c r="J39" s="67">
        <v>40</v>
      </c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26"/>
    </row>
    <row r="40" ht="17.25" customHeight="1" spans="1:22" x14ac:dyDescent="0.25">
      <c r="A40" s="85" t="s">
        <v>260</v>
      </c>
      <c r="B40" s="67">
        <v>-120</v>
      </c>
      <c r="C40" s="67">
        <v>-100</v>
      </c>
      <c r="D40" s="94"/>
      <c r="E40" s="67">
        <v>-50</v>
      </c>
      <c r="F40" s="67">
        <v>-15</v>
      </c>
      <c r="G40" s="94"/>
      <c r="H40" s="94"/>
      <c r="I40" s="94"/>
      <c r="J40" s="67">
        <v>-30</v>
      </c>
      <c r="K40" s="67">
        <v>-83</v>
      </c>
      <c r="L40" s="94"/>
      <c r="M40" s="94"/>
      <c r="N40" s="94"/>
      <c r="O40" s="94"/>
      <c r="P40" s="94"/>
      <c r="Q40" s="94"/>
      <c r="R40" s="94"/>
      <c r="S40" s="94"/>
      <c r="T40" s="94"/>
      <c r="U40" s="26"/>
    </row>
    <row r="41" ht="17.25" customHeight="1" spans="1:22" x14ac:dyDescent="0.25">
      <c r="A41" s="108" t="s">
        <v>1942</v>
      </c>
      <c r="B41" s="109">
        <f>SUM(C33:C45)</f>
      </c>
      <c r="C41" s="109">
        <f>SUM(D33:D45)</f>
      </c>
      <c r="D41" s="109">
        <f>SUM(E33:E45)</f>
      </c>
      <c r="E41" s="109">
        <f>SUM(F33:F45)</f>
      </c>
      <c r="F41" s="109">
        <f>SUM(G33:G45)</f>
      </c>
      <c r="G41" s="109">
        <f>SUM(H33:H45)</f>
      </c>
      <c r="H41" s="109">
        <f>SUM(I33:I45)</f>
      </c>
      <c r="I41" s="109">
        <f>SUM(J33:J45)</f>
      </c>
      <c r="J41" s="109">
        <f>SUM(K33:K45)</f>
      </c>
      <c r="K41" s="109">
        <f>SUM(L33:L45)</f>
      </c>
      <c r="L41" s="109">
        <f>SUM(M33:M45)</f>
      </c>
      <c r="M41" s="109">
        <f>SUM(N33:N45)</f>
      </c>
      <c r="N41" s="109">
        <f>SUM(O33:O45)</f>
      </c>
      <c r="O41" s="109">
        <f>SUM(P33:P45)</f>
      </c>
      <c r="P41" s="109">
        <f>SUM(Q33:Q45)</f>
      </c>
      <c r="Q41" s="109">
        <f>SUM(R33:R45)</f>
      </c>
      <c r="R41" s="109">
        <f>SUM(S33:S45)</f>
      </c>
      <c r="S41" s="237"/>
      <c r="T41" s="109">
        <f>SUM(U33:U45)</f>
      </c>
      <c r="U41" s="26"/>
    </row>
    <row r="42" ht="17.25" customHeight="1" spans="1:22" x14ac:dyDescent="0.25">
      <c r="A42" s="44">
        <v>44929</v>
      </c>
      <c r="B42" s="46">
        <v>43</v>
      </c>
      <c r="C42" s="45"/>
      <c r="D42" s="46">
        <v>13</v>
      </c>
      <c r="E42" s="46">
        <v>9</v>
      </c>
      <c r="F42" s="46">
        <v>3</v>
      </c>
      <c r="G42" s="46">
        <v>1</v>
      </c>
      <c r="H42" s="45"/>
      <c r="I42" s="46">
        <v>59</v>
      </c>
      <c r="J42" s="46">
        <v>106</v>
      </c>
      <c r="K42" s="45"/>
      <c r="L42" s="46">
        <v>2</v>
      </c>
      <c r="M42" s="46">
        <v>1</v>
      </c>
      <c r="N42" s="45"/>
      <c r="O42" s="45"/>
      <c r="P42" s="46">
        <v>4</v>
      </c>
      <c r="Q42" s="45"/>
      <c r="R42" s="45"/>
      <c r="S42" s="45"/>
      <c r="T42" s="45"/>
      <c r="U42" s="26"/>
    </row>
    <row r="43" ht="17.25" customHeight="1" spans="1:22" x14ac:dyDescent="0.25">
      <c r="A43" s="44">
        <v>44929</v>
      </c>
      <c r="B43" s="45"/>
      <c r="C43" s="45"/>
      <c r="D43" s="45"/>
      <c r="E43" s="45"/>
      <c r="F43" s="45"/>
      <c r="G43" s="46">
        <v>-40</v>
      </c>
      <c r="H43" s="45"/>
      <c r="I43" s="46">
        <v>-100</v>
      </c>
      <c r="J43" s="45"/>
      <c r="K43" s="45"/>
      <c r="L43" s="45"/>
      <c r="M43" s="45"/>
      <c r="N43" s="46">
        <v>-60</v>
      </c>
      <c r="O43" s="45"/>
      <c r="P43" s="45"/>
      <c r="Q43" s="45"/>
      <c r="R43" s="45"/>
      <c r="S43" s="45"/>
      <c r="T43" s="45"/>
      <c r="U43" s="26"/>
    </row>
    <row r="44" ht="17.25" customHeight="1" spans="1:22" x14ac:dyDescent="0.25">
      <c r="A44" s="17">
        <v>44929</v>
      </c>
      <c r="B44" s="67">
        <v>-140</v>
      </c>
      <c r="C44" s="67">
        <v>-160</v>
      </c>
      <c r="D44" s="94"/>
      <c r="E44" s="67">
        <v>-122</v>
      </c>
      <c r="F44" s="67">
        <v>-23</v>
      </c>
      <c r="G44" s="94"/>
      <c r="H44" s="94"/>
      <c r="I44" s="67">
        <v>-24</v>
      </c>
      <c r="J44" s="67">
        <v>-136</v>
      </c>
      <c r="K44" s="67">
        <v>-100</v>
      </c>
      <c r="L44" s="94"/>
      <c r="M44" s="94"/>
      <c r="N44" s="67">
        <v>-49</v>
      </c>
      <c r="O44" s="94"/>
      <c r="P44" s="94"/>
      <c r="Q44" s="94"/>
      <c r="R44" s="94"/>
      <c r="S44" s="94"/>
      <c r="T44" s="94"/>
      <c r="U44" s="26"/>
    </row>
    <row r="45" ht="17.25" customHeight="1" spans="1:22" x14ac:dyDescent="0.25">
      <c r="A45" s="17">
        <v>44929</v>
      </c>
      <c r="B45" s="94"/>
      <c r="C45" s="94"/>
      <c r="D45" s="94"/>
      <c r="E45" s="94"/>
      <c r="F45" s="67">
        <v>-6</v>
      </c>
      <c r="G45" s="94"/>
      <c r="H45" s="94"/>
      <c r="I45" s="67">
        <v>-85</v>
      </c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26"/>
    </row>
    <row r="46" ht="17.25" customHeight="1" spans="1:22" x14ac:dyDescent="0.25">
      <c r="A46" s="17">
        <v>44929</v>
      </c>
      <c r="B46" s="67">
        <v>-121</v>
      </c>
      <c r="C46" s="67">
        <v>-200</v>
      </c>
      <c r="D46" s="94"/>
      <c r="E46" s="67">
        <v>-3</v>
      </c>
      <c r="F46" s="94"/>
      <c r="G46" s="94"/>
      <c r="H46" s="94"/>
      <c r="I46" s="94"/>
      <c r="J46" s="67">
        <v>-9</v>
      </c>
      <c r="K46" s="67">
        <v>-10</v>
      </c>
      <c r="L46" s="67">
        <v>-25</v>
      </c>
      <c r="M46" s="67">
        <v>-84</v>
      </c>
      <c r="N46" s="67">
        <v>-2</v>
      </c>
      <c r="O46" s="94"/>
      <c r="P46" s="94"/>
      <c r="Q46" s="94"/>
      <c r="R46" s="94"/>
      <c r="S46" s="94"/>
      <c r="T46" s="94"/>
      <c r="U46" s="26"/>
    </row>
    <row r="47" ht="17.25" customHeight="1" spans="1:22" x14ac:dyDescent="0.25">
      <c r="A47" s="17">
        <v>44929</v>
      </c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7">
        <v>-99</v>
      </c>
      <c r="M47" s="68"/>
      <c r="N47" s="68"/>
      <c r="O47" s="68"/>
      <c r="P47" s="68"/>
      <c r="Q47" s="67">
        <v>-10</v>
      </c>
      <c r="R47" s="68"/>
      <c r="S47" s="68"/>
      <c r="T47" s="68"/>
      <c r="U47" s="26"/>
    </row>
    <row r="48" ht="17.25" customHeight="1" spans="1:22" x14ac:dyDescent="0.25">
      <c r="A48" s="44">
        <v>45080</v>
      </c>
      <c r="B48" s="45"/>
      <c r="C48" s="45"/>
      <c r="D48" s="45"/>
      <c r="E48" s="45"/>
      <c r="F48" s="46">
        <v>-4</v>
      </c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26"/>
    </row>
    <row r="49" ht="17.25" customHeight="1" spans="1:22" x14ac:dyDescent="0.25">
      <c r="A49" s="44">
        <v>45080</v>
      </c>
      <c r="B49" s="46">
        <v>-12</v>
      </c>
      <c r="C49" s="46">
        <v>-16</v>
      </c>
      <c r="D49" s="46">
        <v>-8</v>
      </c>
      <c r="E49" s="45"/>
      <c r="F49" s="45"/>
      <c r="G49" s="46">
        <v>-14</v>
      </c>
      <c r="H49" s="45"/>
      <c r="I49" s="46">
        <v>-85</v>
      </c>
      <c r="J49" s="46">
        <v>-4</v>
      </c>
      <c r="K49" s="45"/>
      <c r="L49" s="46">
        <v>-4</v>
      </c>
      <c r="M49" s="45"/>
      <c r="N49" s="45"/>
      <c r="O49" s="45"/>
      <c r="P49" s="46">
        <v>-4</v>
      </c>
      <c r="Q49" s="45"/>
      <c r="R49" s="45"/>
      <c r="S49" s="45"/>
      <c r="T49" s="45"/>
      <c r="U49" s="26"/>
    </row>
    <row r="50" ht="17.25" customHeight="1" spans="1:22" x14ac:dyDescent="0.25">
      <c r="A50" s="85">
        <v>45141</v>
      </c>
      <c r="B50" s="67">
        <v>-62</v>
      </c>
      <c r="C50" s="68"/>
      <c r="D50" s="68"/>
      <c r="E50" s="68"/>
      <c r="F50" s="68"/>
      <c r="G50" s="68"/>
      <c r="H50" s="68"/>
      <c r="I50" s="68"/>
      <c r="J50" s="67">
        <v>-152</v>
      </c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26"/>
    </row>
    <row r="51" ht="17.25" customHeight="1" spans="1:22" x14ac:dyDescent="0.25">
      <c r="A51" s="85">
        <v>45141</v>
      </c>
      <c r="B51" s="67">
        <v>-19</v>
      </c>
      <c r="C51" s="67">
        <v>-44</v>
      </c>
      <c r="D51" s="94"/>
      <c r="E51" s="67">
        <v>-54</v>
      </c>
      <c r="F51" s="67">
        <v>-12</v>
      </c>
      <c r="G51" s="67">
        <v>-10</v>
      </c>
      <c r="H51" s="94"/>
      <c r="I51" s="67">
        <v>-50</v>
      </c>
      <c r="J51" s="67">
        <v>-18</v>
      </c>
      <c r="K51" s="67">
        <v>-24</v>
      </c>
      <c r="L51" s="94"/>
      <c r="M51" s="94"/>
      <c r="N51" s="94"/>
      <c r="O51" s="94"/>
      <c r="P51" s="94"/>
      <c r="Q51" s="94"/>
      <c r="R51" s="94"/>
      <c r="S51" s="94"/>
      <c r="T51" s="94"/>
      <c r="U51" s="26"/>
    </row>
    <row r="52" ht="17.25" customHeight="1" spans="1:22" x14ac:dyDescent="0.25">
      <c r="A52" s="85">
        <v>45141</v>
      </c>
      <c r="B52" s="68"/>
      <c r="C52" s="68"/>
      <c r="D52" s="68"/>
      <c r="E52" s="68"/>
      <c r="F52" s="68"/>
      <c r="G52" s="68"/>
      <c r="H52" s="67">
        <v>-10</v>
      </c>
      <c r="I52" s="68"/>
      <c r="J52" s="68"/>
      <c r="K52" s="68"/>
      <c r="L52" s="68"/>
      <c r="M52" s="68"/>
      <c r="N52" s="68"/>
      <c r="O52" s="67">
        <v>-10</v>
      </c>
      <c r="P52" s="68"/>
      <c r="Q52" s="68"/>
      <c r="R52" s="68"/>
      <c r="S52" s="68"/>
      <c r="T52" s="68"/>
      <c r="U52" s="26"/>
    </row>
    <row r="53" ht="17.25" customHeight="1" spans="1:22" x14ac:dyDescent="0.25">
      <c r="A53" s="85">
        <v>45172</v>
      </c>
      <c r="B53" s="67">
        <v>-360</v>
      </c>
      <c r="C53" s="67">
        <v>-90</v>
      </c>
      <c r="D53" s="68"/>
      <c r="E53" s="68"/>
      <c r="F53" s="68"/>
      <c r="G53" s="68"/>
      <c r="H53" s="68"/>
      <c r="I53" s="68"/>
      <c r="J53" s="68"/>
      <c r="K53" s="67">
        <v>-137</v>
      </c>
      <c r="L53" s="68"/>
      <c r="M53" s="68"/>
      <c r="N53" s="68"/>
      <c r="O53" s="68"/>
      <c r="P53" s="68"/>
      <c r="Q53" s="68"/>
      <c r="R53" s="68"/>
      <c r="S53" s="68"/>
      <c r="T53" s="68"/>
      <c r="U53" s="26"/>
    </row>
    <row r="54" ht="17.25" customHeight="1" spans="1:22" x14ac:dyDescent="0.25">
      <c r="A54" s="85">
        <v>45172</v>
      </c>
      <c r="B54" s="68"/>
      <c r="C54" s="68"/>
      <c r="D54" s="68"/>
      <c r="E54" s="68"/>
      <c r="F54" s="68"/>
      <c r="G54" s="68"/>
      <c r="H54" s="68"/>
      <c r="I54" s="68"/>
      <c r="J54" s="67">
        <v>-100</v>
      </c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26"/>
    </row>
    <row r="55" ht="17.25" customHeight="1" spans="1:22" x14ac:dyDescent="0.25">
      <c r="A55" s="85">
        <v>45202</v>
      </c>
      <c r="B55" s="68"/>
      <c r="C55" s="67">
        <v>-30</v>
      </c>
      <c r="D55" s="68"/>
      <c r="E55" s="67">
        <v>-16</v>
      </c>
      <c r="F55" s="68"/>
      <c r="G55" s="68"/>
      <c r="H55" s="67">
        <v>-127</v>
      </c>
      <c r="I55" s="68"/>
      <c r="J55" s="67">
        <v>-46</v>
      </c>
      <c r="K55" s="67">
        <v>-100</v>
      </c>
      <c r="L55" s="68"/>
      <c r="M55" s="68"/>
      <c r="N55" s="68"/>
      <c r="O55" s="68"/>
      <c r="P55" s="68"/>
      <c r="Q55" s="68"/>
      <c r="R55" s="68"/>
      <c r="S55" s="68"/>
      <c r="T55" s="68"/>
      <c r="U55" s="26"/>
    </row>
    <row r="56" ht="17.25" customHeight="1" spans="1:22" x14ac:dyDescent="0.25">
      <c r="A56" s="85">
        <v>45202</v>
      </c>
      <c r="B56" s="67">
        <v>-50</v>
      </c>
      <c r="C56" s="67">
        <v>-80</v>
      </c>
      <c r="D56" s="68"/>
      <c r="E56" s="68"/>
      <c r="F56" s="67">
        <v>-20</v>
      </c>
      <c r="G56" s="68"/>
      <c r="H56" s="68"/>
      <c r="I56" s="68"/>
      <c r="J56" s="67">
        <v>-108</v>
      </c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26"/>
    </row>
    <row r="57" ht="17.25" customHeight="1" spans="1:22" x14ac:dyDescent="0.25">
      <c r="A57" s="85">
        <v>45202</v>
      </c>
      <c r="B57" s="67">
        <v>-100</v>
      </c>
      <c r="C57" s="67">
        <v>-300</v>
      </c>
      <c r="D57" s="68"/>
      <c r="E57" s="68"/>
      <c r="F57" s="68"/>
      <c r="G57" s="68"/>
      <c r="H57" s="68"/>
      <c r="I57" s="68"/>
      <c r="J57" s="67">
        <v>-130</v>
      </c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26"/>
    </row>
    <row r="58" ht="17.25" customHeight="1" spans="1:22" x14ac:dyDescent="0.25">
      <c r="A58" s="85" t="s">
        <v>289</v>
      </c>
      <c r="B58" s="67">
        <v>-188</v>
      </c>
      <c r="C58" s="67">
        <v>-223</v>
      </c>
      <c r="D58" s="68"/>
      <c r="E58" s="68"/>
      <c r="F58" s="68"/>
      <c r="G58" s="68"/>
      <c r="H58" s="67">
        <v>-36</v>
      </c>
      <c r="I58" s="68"/>
      <c r="J58" s="67">
        <v>-100</v>
      </c>
      <c r="K58" s="67">
        <v>-50</v>
      </c>
      <c r="L58" s="68"/>
      <c r="M58" s="68"/>
      <c r="N58" s="68"/>
      <c r="O58" s="68"/>
      <c r="P58" s="68"/>
      <c r="Q58" s="68"/>
      <c r="R58" s="68"/>
      <c r="S58" s="68"/>
      <c r="T58" s="68"/>
      <c r="U58" s="26"/>
    </row>
    <row r="59" ht="17.25" customHeight="1" spans="1:22" x14ac:dyDescent="0.25">
      <c r="A59" s="85" t="s">
        <v>364</v>
      </c>
      <c r="B59" s="67">
        <v>-70</v>
      </c>
      <c r="C59" s="67">
        <v>-159</v>
      </c>
      <c r="D59" s="94"/>
      <c r="E59" s="67">
        <v>-90</v>
      </c>
      <c r="F59" s="94"/>
      <c r="G59" s="94"/>
      <c r="H59" s="94"/>
      <c r="I59" s="67">
        <v>-304</v>
      </c>
      <c r="J59" s="67">
        <v>-45</v>
      </c>
      <c r="K59" s="67">
        <v>-84</v>
      </c>
      <c r="L59" s="94"/>
      <c r="M59" s="94"/>
      <c r="N59" s="67">
        <v>-10</v>
      </c>
      <c r="O59" s="94"/>
      <c r="P59" s="94"/>
      <c r="Q59" s="94"/>
      <c r="R59" s="94"/>
      <c r="S59" s="94"/>
      <c r="T59" s="94"/>
      <c r="U59" s="26"/>
    </row>
    <row r="60" ht="17.25" customHeight="1" spans="1:22" x14ac:dyDescent="0.25">
      <c r="A60" s="44" t="s">
        <v>290</v>
      </c>
      <c r="B60" s="46">
        <v>-8</v>
      </c>
      <c r="C60" s="46">
        <v>-16</v>
      </c>
      <c r="D60" s="45"/>
      <c r="E60" s="46">
        <v>-8</v>
      </c>
      <c r="F60" s="46">
        <v>-4</v>
      </c>
      <c r="G60" s="45"/>
      <c r="H60" s="45"/>
      <c r="I60" s="46">
        <v>-16</v>
      </c>
      <c r="J60" s="46">
        <v>-4</v>
      </c>
      <c r="K60" s="46">
        <v>-8</v>
      </c>
      <c r="L60" s="46">
        <v>-4</v>
      </c>
      <c r="M60" s="45"/>
      <c r="N60" s="45"/>
      <c r="O60" s="45"/>
      <c r="P60" s="46">
        <v>-8</v>
      </c>
      <c r="Q60" s="45"/>
      <c r="R60" s="45"/>
      <c r="S60" s="45"/>
      <c r="T60" s="45"/>
      <c r="U60" s="26"/>
    </row>
    <row r="61" ht="17.25" customHeight="1" spans="1:22" x14ac:dyDescent="0.25">
      <c r="A61" s="17" t="s">
        <v>290</v>
      </c>
      <c r="B61" s="94"/>
      <c r="C61" s="94"/>
      <c r="D61" s="94"/>
      <c r="E61" s="67">
        <v>-4</v>
      </c>
      <c r="F61" s="94"/>
      <c r="G61" s="94"/>
      <c r="H61" s="67">
        <v>-44</v>
      </c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26"/>
    </row>
    <row r="62" ht="17.25" customHeight="1" spans="1:22" x14ac:dyDescent="0.25">
      <c r="A62" s="17" t="s">
        <v>290</v>
      </c>
      <c r="B62" s="67">
        <v>-45</v>
      </c>
      <c r="C62" s="67">
        <v>-61</v>
      </c>
      <c r="D62" s="94"/>
      <c r="E62" s="94"/>
      <c r="F62" s="67">
        <v>-9</v>
      </c>
      <c r="G62" s="67">
        <v>-66</v>
      </c>
      <c r="H62" s="94"/>
      <c r="I62" s="67">
        <v>-258</v>
      </c>
      <c r="J62" s="67">
        <v>-274</v>
      </c>
      <c r="K62" s="67">
        <v>-100</v>
      </c>
      <c r="L62" s="94"/>
      <c r="M62" s="94"/>
      <c r="N62" s="94"/>
      <c r="O62" s="67">
        <v>-4</v>
      </c>
      <c r="P62" s="94"/>
      <c r="Q62" s="94"/>
      <c r="R62" s="94"/>
      <c r="S62" s="94"/>
      <c r="T62" s="94"/>
      <c r="U62" s="26"/>
    </row>
    <row r="63" ht="17.25" customHeight="1" spans="1:22" x14ac:dyDescent="0.25">
      <c r="A63" s="17" t="s">
        <v>1037</v>
      </c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7">
        <v>12</v>
      </c>
      <c r="T63" s="68"/>
      <c r="U63" s="26"/>
    </row>
    <row r="64" ht="17.25" customHeight="1" spans="1:22" x14ac:dyDescent="0.25">
      <c r="A64" s="17" t="s">
        <v>1037</v>
      </c>
      <c r="B64" s="94"/>
      <c r="C64" s="67">
        <v>-99</v>
      </c>
      <c r="D64" s="94"/>
      <c r="E64" s="94"/>
      <c r="F64" s="67">
        <v>-32</v>
      </c>
      <c r="G64" s="67">
        <v>-43</v>
      </c>
      <c r="H64" s="67">
        <v>-22</v>
      </c>
      <c r="I64" s="94"/>
      <c r="J64" s="94"/>
      <c r="K64" s="67">
        <v>-46</v>
      </c>
      <c r="L64" s="67">
        <v>-16</v>
      </c>
      <c r="M64" s="94"/>
      <c r="N64" s="94"/>
      <c r="O64" s="67">
        <v>-2</v>
      </c>
      <c r="P64" s="67">
        <v>-40</v>
      </c>
      <c r="Q64" s="94"/>
      <c r="R64" s="94"/>
      <c r="S64" s="94"/>
      <c r="T64" s="94"/>
      <c r="U64" s="26"/>
    </row>
    <row r="65" ht="17.25" customHeight="1" spans="1:22" x14ac:dyDescent="0.25">
      <c r="A65" s="17" t="s">
        <v>1037</v>
      </c>
      <c r="B65" s="67">
        <v>-37</v>
      </c>
      <c r="C65" s="94"/>
      <c r="D65" s="94"/>
      <c r="E65" s="67">
        <v>-24</v>
      </c>
      <c r="F65" s="94"/>
      <c r="G65" s="94"/>
      <c r="H65" s="94"/>
      <c r="I65" s="67">
        <v>-277</v>
      </c>
      <c r="J65" s="67">
        <v>-17</v>
      </c>
      <c r="K65" s="94"/>
      <c r="L65" s="94"/>
      <c r="M65" s="67">
        <v>-7</v>
      </c>
      <c r="N65" s="94"/>
      <c r="O65" s="94"/>
      <c r="P65" s="94"/>
      <c r="Q65" s="94"/>
      <c r="R65" s="67">
        <v>-2</v>
      </c>
      <c r="S65" s="94"/>
      <c r="T65" s="94"/>
      <c r="U65" s="26"/>
    </row>
    <row r="66" ht="17.25" customHeight="1" spans="1:22" x14ac:dyDescent="0.25">
      <c r="A66" s="17" t="s">
        <v>1037</v>
      </c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67">
        <v>-3</v>
      </c>
      <c r="O66" s="94"/>
      <c r="P66" s="94"/>
      <c r="Q66" s="94"/>
      <c r="R66" s="94"/>
      <c r="S66" s="94"/>
      <c r="T66" s="94"/>
      <c r="U66" s="26"/>
    </row>
    <row r="67" ht="17.25" customHeight="1" spans="1:22" x14ac:dyDescent="0.25">
      <c r="A67" s="17" t="s">
        <v>1546</v>
      </c>
      <c r="B67" s="32">
        <v>-34</v>
      </c>
      <c r="C67" s="32">
        <v>-70</v>
      </c>
      <c r="D67" s="36"/>
      <c r="E67" s="32">
        <v>-34</v>
      </c>
      <c r="F67" s="32">
        <v>-14</v>
      </c>
      <c r="G67" s="36"/>
      <c r="H67" s="36"/>
      <c r="I67" s="32">
        <v>-40</v>
      </c>
      <c r="J67" s="36"/>
      <c r="K67" s="32">
        <v>-55</v>
      </c>
      <c r="L67" s="36"/>
      <c r="M67" s="36"/>
      <c r="N67" s="32">
        <v>-4</v>
      </c>
      <c r="O67" s="36"/>
      <c r="P67" s="36"/>
      <c r="Q67" s="36"/>
      <c r="R67" s="36"/>
      <c r="S67" s="36"/>
      <c r="T67" s="36"/>
      <c r="U67" s="26"/>
    </row>
    <row r="68" ht="17.25" customHeight="1" spans="1:22" x14ac:dyDescent="0.25">
      <c r="A68" s="148" t="s">
        <v>1546</v>
      </c>
      <c r="B68" s="35"/>
      <c r="C68" s="35"/>
      <c r="D68" s="35"/>
      <c r="E68" s="35"/>
      <c r="F68" s="35"/>
      <c r="G68" s="35"/>
      <c r="H68" s="35"/>
      <c r="I68" s="35"/>
      <c r="J68" s="9">
        <v>-45</v>
      </c>
      <c r="K68" s="35"/>
      <c r="L68" s="9">
        <v>-8</v>
      </c>
      <c r="M68" s="35"/>
      <c r="N68" s="35"/>
      <c r="O68" s="35"/>
      <c r="P68" s="35"/>
      <c r="Q68" s="35"/>
      <c r="R68" s="35"/>
      <c r="S68" s="35"/>
      <c r="T68" s="35"/>
      <c r="U68" s="26"/>
    </row>
    <row r="69" ht="17.25" customHeight="1" spans="1:22" x14ac:dyDescent="0.25">
      <c r="A69" s="108" t="s">
        <v>1943</v>
      </c>
      <c r="B69" s="109">
        <f>SUM(C46:C73)</f>
      </c>
      <c r="C69" s="109">
        <f>SUM(D46:D73)</f>
      </c>
      <c r="D69" s="109">
        <f>SUM(E46:E73)</f>
      </c>
      <c r="E69" s="109">
        <f>SUM(F46:F73)</f>
      </c>
      <c r="F69" s="109">
        <f>SUM(G46:G73)</f>
      </c>
      <c r="G69" s="109">
        <f>SUM(H46:H73)</f>
      </c>
      <c r="H69" s="109">
        <f>SUM(I46:I73)</f>
      </c>
      <c r="I69" s="109">
        <f>SUM(J46:J73)</f>
      </c>
      <c r="J69" s="109">
        <f>SUM(K46:K73)</f>
      </c>
      <c r="K69" s="109">
        <f>SUM(L46:L73)</f>
      </c>
      <c r="L69" s="109">
        <f>SUM(M46:M73)</f>
      </c>
      <c r="M69" s="109">
        <f>SUM(N46:N73)</f>
      </c>
      <c r="N69" s="109">
        <f>SUM(O46:O73)</f>
      </c>
      <c r="O69" s="109">
        <f>SUM(P46:P73)</f>
      </c>
      <c r="P69" s="109">
        <f>SUM(Q46:Q73)</f>
      </c>
      <c r="Q69" s="109">
        <f>SUM(R46:R73)</f>
      </c>
      <c r="R69" s="109">
        <f>SUM(S46:S73)</f>
      </c>
      <c r="S69" s="109">
        <f>SUM(T46:T73)</f>
      </c>
      <c r="T69" s="109">
        <f>SUM(U46:U73)</f>
      </c>
      <c r="U69" s="26"/>
    </row>
    <row r="70" ht="17.25" customHeight="1" spans="1:22" x14ac:dyDescent="0.25">
      <c r="A70" s="44">
        <v>44930</v>
      </c>
      <c r="B70" s="46">
        <v>-20</v>
      </c>
      <c r="C70" s="46">
        <v>-27</v>
      </c>
      <c r="D70" s="45"/>
      <c r="E70" s="45"/>
      <c r="F70" s="46">
        <v>-4</v>
      </c>
      <c r="G70" s="46">
        <v>-8</v>
      </c>
      <c r="H70" s="45"/>
      <c r="I70" s="46">
        <v>-40</v>
      </c>
      <c r="J70" s="46">
        <v>-10</v>
      </c>
      <c r="K70" s="46">
        <v>-20</v>
      </c>
      <c r="L70" s="46">
        <v>-2</v>
      </c>
      <c r="M70" s="46">
        <v>-2</v>
      </c>
      <c r="N70" s="45"/>
      <c r="O70" s="45"/>
      <c r="P70" s="46">
        <v>-2</v>
      </c>
      <c r="Q70" s="45"/>
      <c r="R70" s="45"/>
      <c r="S70" s="45"/>
      <c r="T70" s="45"/>
      <c r="U70" s="292" t="s">
        <v>1980</v>
      </c>
    </row>
    <row r="71" ht="17.25" customHeight="1" spans="1:22" x14ac:dyDescent="0.25">
      <c r="A71" s="17">
        <v>45020</v>
      </c>
      <c r="B71" s="68"/>
      <c r="C71" s="67">
        <v>-78</v>
      </c>
      <c r="D71" s="68"/>
      <c r="E71" s="68"/>
      <c r="F71" s="68"/>
      <c r="G71" s="68"/>
      <c r="H71" s="68"/>
      <c r="I71" s="67">
        <v>-93</v>
      </c>
      <c r="J71" s="68"/>
      <c r="K71" s="68"/>
      <c r="L71" s="68"/>
      <c r="M71" s="68"/>
      <c r="N71" s="67">
        <v>-6</v>
      </c>
      <c r="O71" s="68"/>
      <c r="P71" s="68"/>
      <c r="Q71" s="68"/>
      <c r="R71" s="68"/>
      <c r="S71" s="68"/>
      <c r="T71" s="68"/>
      <c r="U71" s="26"/>
    </row>
    <row r="72" ht="17.25" customHeight="1" spans="1:22" x14ac:dyDescent="0.25">
      <c r="A72" s="17">
        <v>45020</v>
      </c>
      <c r="B72" s="68"/>
      <c r="C72" s="68"/>
      <c r="D72" s="67">
        <v>-4</v>
      </c>
      <c r="E72" s="67">
        <v>-23</v>
      </c>
      <c r="F72" s="67">
        <v>-16</v>
      </c>
      <c r="G72" s="68"/>
      <c r="H72" s="68"/>
      <c r="I72" s="68"/>
      <c r="J72" s="67">
        <v>-25</v>
      </c>
      <c r="K72" s="67">
        <v>-64</v>
      </c>
      <c r="L72" s="67">
        <v>-6</v>
      </c>
      <c r="M72" s="68"/>
      <c r="N72" s="68"/>
      <c r="O72" s="68"/>
      <c r="P72" s="68"/>
      <c r="Q72" s="68"/>
      <c r="R72" s="68"/>
      <c r="S72" s="68"/>
      <c r="T72" s="68"/>
      <c r="U72" s="26"/>
    </row>
    <row r="73" ht="17.25" customHeight="1" spans="1:22" x14ac:dyDescent="0.25">
      <c r="A73" s="17">
        <v>45234</v>
      </c>
      <c r="B73" s="67">
        <v>-30</v>
      </c>
      <c r="C73" s="67">
        <v>-74</v>
      </c>
      <c r="D73" s="94"/>
      <c r="E73" s="94"/>
      <c r="F73" s="94"/>
      <c r="G73" s="67">
        <v>-40</v>
      </c>
      <c r="H73" s="94"/>
      <c r="I73" s="67">
        <v>-125</v>
      </c>
      <c r="J73" s="67">
        <v>-62</v>
      </c>
      <c r="K73" s="67">
        <v>-30</v>
      </c>
      <c r="L73" s="94"/>
      <c r="M73" s="94"/>
      <c r="N73" s="94"/>
      <c r="O73" s="94"/>
      <c r="P73" s="67">
        <v>-30</v>
      </c>
      <c r="Q73" s="94"/>
      <c r="R73" s="94"/>
      <c r="S73" s="94"/>
      <c r="T73" s="94"/>
      <c r="U73" s="26"/>
    </row>
    <row r="74" ht="17.25" customHeight="1" spans="1:22" x14ac:dyDescent="0.25">
      <c r="A74" s="108" t="s">
        <v>1944</v>
      </c>
      <c r="B74" s="109">
        <f>SUM(C74:C78)</f>
      </c>
      <c r="C74" s="109">
        <f>SUM(D74:D78)</f>
      </c>
      <c r="D74" s="109">
        <f>SUM(E74:E78)</f>
      </c>
      <c r="E74" s="109">
        <f>SUM(F74:F78)</f>
      </c>
      <c r="F74" s="109">
        <f>SUM(G74:G78)</f>
      </c>
      <c r="G74" s="109">
        <f>SUM(H74:H78)</f>
      </c>
      <c r="H74" s="109">
        <f>SUM(I74:I78)</f>
      </c>
      <c r="I74" s="109">
        <f>SUM(J74:J78)</f>
      </c>
      <c r="J74" s="109">
        <f>SUM(K74:K78)</f>
      </c>
      <c r="K74" s="109">
        <f>SUM(L74:L78)</f>
      </c>
      <c r="L74" s="109">
        <f>SUM(M74:M78)</f>
      </c>
      <c r="M74" s="109">
        <f>SUM(N74:N78)</f>
      </c>
      <c r="N74" s="109">
        <f>SUM(O74:O78)</f>
      </c>
      <c r="O74" s="109">
        <f>SUM(P74:P78)</f>
      </c>
      <c r="P74" s="109">
        <f>SUM(Q74:Q78)</f>
      </c>
      <c r="Q74" s="109">
        <f>SUM(R74:R78)</f>
      </c>
      <c r="R74" s="109">
        <f>SUM(S74:S78)</f>
      </c>
      <c r="S74" s="109">
        <f>SUM(T74:T78)</f>
      </c>
      <c r="T74" s="109">
        <f>SUM(U74:U78)</f>
      </c>
      <c r="U74" s="26"/>
    </row>
    <row r="75" ht="17.25" customHeight="1" spans="1:22" x14ac:dyDescent="0.25">
      <c r="A75" s="523">
        <v>45021</v>
      </c>
      <c r="B75" s="524"/>
      <c r="C75" s="525">
        <v>-50</v>
      </c>
      <c r="D75" s="524"/>
      <c r="E75" s="524"/>
      <c r="F75" s="524"/>
      <c r="G75" s="524"/>
      <c r="H75" s="524"/>
      <c r="I75" s="524"/>
      <c r="J75" s="524"/>
      <c r="K75" s="524"/>
      <c r="L75" s="524"/>
      <c r="M75" s="524"/>
      <c r="N75" s="524"/>
      <c r="O75" s="524"/>
      <c r="P75" s="524"/>
      <c r="Q75" s="524"/>
      <c r="R75" s="524"/>
      <c r="S75" s="524"/>
      <c r="T75" s="524"/>
      <c r="U75" s="26"/>
    </row>
    <row r="76" ht="17.25" customHeight="1" spans="1:22" x14ac:dyDescent="0.25">
      <c r="A76" s="85">
        <v>45082</v>
      </c>
      <c r="B76" s="67">
        <v>-61</v>
      </c>
      <c r="C76" s="94"/>
      <c r="D76" s="94"/>
      <c r="E76" s="67">
        <v>-62</v>
      </c>
      <c r="F76" s="67">
        <v>-5</v>
      </c>
      <c r="G76" s="94"/>
      <c r="H76" s="94"/>
      <c r="I76" s="67">
        <v>-160</v>
      </c>
      <c r="J76" s="67">
        <v>-40</v>
      </c>
      <c r="K76" s="67">
        <v>-59</v>
      </c>
      <c r="L76" s="67">
        <v>-4</v>
      </c>
      <c r="M76" s="67">
        <v>-15</v>
      </c>
      <c r="N76" s="94"/>
      <c r="O76" s="94"/>
      <c r="P76" s="94"/>
      <c r="Q76" s="94"/>
      <c r="R76" s="94"/>
      <c r="S76" s="94"/>
      <c r="T76" s="94"/>
      <c r="U76" s="26"/>
    </row>
    <row r="77" ht="17.25" customHeight="1" spans="1:22" x14ac:dyDescent="0.25">
      <c r="A77" s="17">
        <v>45082</v>
      </c>
      <c r="B77" s="94"/>
      <c r="C77" s="67">
        <v>-20</v>
      </c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26"/>
    </row>
    <row r="78" ht="17.25" customHeight="1" spans="1:22" x14ac:dyDescent="0.25">
      <c r="A78" s="17">
        <v>45143</v>
      </c>
      <c r="B78" s="94"/>
      <c r="C78" s="67">
        <v>-54</v>
      </c>
      <c r="D78" s="94"/>
      <c r="E78" s="67">
        <v>-11</v>
      </c>
      <c r="F78" s="94"/>
      <c r="G78" s="94"/>
      <c r="H78" s="94"/>
      <c r="I78" s="67">
        <v>-27</v>
      </c>
      <c r="J78" s="67">
        <v>-23</v>
      </c>
      <c r="K78" s="94"/>
      <c r="L78" s="94"/>
      <c r="M78" s="94"/>
      <c r="N78" s="67">
        <v>-2</v>
      </c>
      <c r="O78" s="94"/>
      <c r="P78" s="94"/>
      <c r="Q78" s="94"/>
      <c r="R78" s="94"/>
      <c r="S78" s="94"/>
      <c r="T78" s="94"/>
      <c r="U78" s="26"/>
    </row>
    <row r="79" ht="17.25" customHeight="1" spans="1:22" x14ac:dyDescent="0.25">
      <c r="A79" s="17">
        <v>45143</v>
      </c>
      <c r="B79" s="67">
        <v>-75</v>
      </c>
      <c r="C79" s="94"/>
      <c r="D79" s="94"/>
      <c r="E79" s="94"/>
      <c r="F79" s="67">
        <v>-5</v>
      </c>
      <c r="G79" s="67">
        <v>-57</v>
      </c>
      <c r="H79" s="67">
        <v>-25</v>
      </c>
      <c r="I79" s="94"/>
      <c r="J79" s="94"/>
      <c r="K79" s="67">
        <v>-14</v>
      </c>
      <c r="L79" s="94"/>
      <c r="M79" s="67">
        <v>-7</v>
      </c>
      <c r="N79" s="94"/>
      <c r="O79" s="94"/>
      <c r="P79" s="67">
        <v>-49</v>
      </c>
      <c r="Q79" s="94"/>
      <c r="R79" s="67">
        <v>-3</v>
      </c>
      <c r="S79" s="94"/>
      <c r="T79" s="94"/>
      <c r="U79" s="26"/>
    </row>
    <row r="80" ht="17.25" customHeight="1" spans="1:22" x14ac:dyDescent="0.25">
      <c r="A80" s="17">
        <v>45235</v>
      </c>
      <c r="B80" s="94"/>
      <c r="C80" s="67">
        <v>-31</v>
      </c>
      <c r="D80" s="67">
        <v>-1</v>
      </c>
      <c r="E80" s="67">
        <v>-9</v>
      </c>
      <c r="F80" s="67">
        <v>-2</v>
      </c>
      <c r="G80" s="94"/>
      <c r="H80" s="94"/>
      <c r="I80" s="94"/>
      <c r="J80" s="67">
        <v>-13</v>
      </c>
      <c r="K80" s="67">
        <v>-4</v>
      </c>
      <c r="L80" s="67">
        <v>-19</v>
      </c>
      <c r="M80" s="94"/>
      <c r="N80" s="67">
        <v>-5</v>
      </c>
      <c r="O80" s="94"/>
      <c r="P80" s="94"/>
      <c r="Q80" s="94"/>
      <c r="R80" s="94"/>
      <c r="S80" s="94"/>
      <c r="T80" s="94"/>
      <c r="U80" s="26"/>
    </row>
    <row r="81" ht="17.25" customHeight="1" spans="1:22" x14ac:dyDescent="0.25">
      <c r="A81" s="17">
        <v>45235</v>
      </c>
      <c r="B81" s="67">
        <v>-58</v>
      </c>
      <c r="C81" s="94"/>
      <c r="D81" s="94"/>
      <c r="E81" s="94"/>
      <c r="F81" s="94"/>
      <c r="G81" s="67">
        <v>-13</v>
      </c>
      <c r="H81" s="67">
        <v>-33</v>
      </c>
      <c r="I81" s="67">
        <v>-44</v>
      </c>
      <c r="J81" s="94"/>
      <c r="K81" s="94"/>
      <c r="L81" s="94"/>
      <c r="M81" s="94"/>
      <c r="N81" s="94"/>
      <c r="O81" s="67">
        <v>-9</v>
      </c>
      <c r="P81" s="67">
        <v>-10</v>
      </c>
      <c r="Q81" s="94"/>
      <c r="R81" s="94"/>
      <c r="S81" s="94"/>
      <c r="T81" s="94"/>
      <c r="U81" s="26"/>
    </row>
    <row r="82" ht="17.25" customHeight="1" spans="1:22" x14ac:dyDescent="0.25">
      <c r="A82" s="17">
        <v>45235</v>
      </c>
      <c r="B82" s="67">
        <v>-32</v>
      </c>
      <c r="C82" s="94"/>
      <c r="D82" s="94"/>
      <c r="E82" s="94"/>
      <c r="F82" s="94"/>
      <c r="G82" s="94"/>
      <c r="H82" s="94"/>
      <c r="I82" s="94"/>
      <c r="J82" s="67">
        <v>-3</v>
      </c>
      <c r="K82" s="67">
        <v>-6</v>
      </c>
      <c r="L82" s="67">
        <v>-2</v>
      </c>
      <c r="M82" s="67">
        <v>-10</v>
      </c>
      <c r="N82" s="94"/>
      <c r="O82" s="94"/>
      <c r="P82" s="94"/>
      <c r="Q82" s="94"/>
      <c r="R82" s="67">
        <v>-6</v>
      </c>
      <c r="S82" s="94"/>
      <c r="T82" s="94"/>
      <c r="U82" s="26"/>
    </row>
    <row r="83" ht="17.25" customHeight="1" spans="1:22" x14ac:dyDescent="0.25">
      <c r="A83" s="17" t="s">
        <v>1469</v>
      </c>
      <c r="B83" s="67">
        <v>-30</v>
      </c>
      <c r="C83" s="67">
        <v>-20</v>
      </c>
      <c r="D83" s="94"/>
      <c r="E83" s="67">
        <v>-29</v>
      </c>
      <c r="F83" s="94"/>
      <c r="G83" s="94"/>
      <c r="H83" s="94"/>
      <c r="I83" s="94"/>
      <c r="J83" s="94"/>
      <c r="K83" s="94"/>
      <c r="L83" s="94"/>
      <c r="M83" s="67">
        <v>-3</v>
      </c>
      <c r="N83" s="67">
        <v>-1</v>
      </c>
      <c r="O83" s="94"/>
      <c r="P83" s="94"/>
      <c r="Q83" s="94"/>
      <c r="R83" s="94"/>
      <c r="S83" s="94"/>
      <c r="T83" s="94"/>
      <c r="U83" s="26"/>
    </row>
    <row r="84" ht="17.25" customHeight="1" spans="1:22" x14ac:dyDescent="0.25">
      <c r="A84" s="17" t="s">
        <v>1469</v>
      </c>
      <c r="B84" s="94"/>
      <c r="C84" s="94"/>
      <c r="D84" s="94"/>
      <c r="E84" s="94"/>
      <c r="F84" s="67">
        <v>-14</v>
      </c>
      <c r="G84" s="67">
        <v>-30</v>
      </c>
      <c r="H84" s="94"/>
      <c r="I84" s="67">
        <v>-150</v>
      </c>
      <c r="J84" s="67">
        <v>-20</v>
      </c>
      <c r="K84" s="67">
        <v>-56</v>
      </c>
      <c r="L84" s="94"/>
      <c r="M84" s="94"/>
      <c r="N84" s="94"/>
      <c r="O84" s="67">
        <v>-5</v>
      </c>
      <c r="P84" s="67">
        <v>-20</v>
      </c>
      <c r="Q84" s="94"/>
      <c r="R84" s="94"/>
      <c r="S84" s="94"/>
      <c r="T84" s="94"/>
      <c r="U84" s="26"/>
    </row>
    <row r="85" ht="17.25" customHeight="1" spans="1:22" x14ac:dyDescent="0.25">
      <c r="A85" s="85" t="s">
        <v>294</v>
      </c>
      <c r="B85" s="94"/>
      <c r="C85" s="67">
        <v>-152</v>
      </c>
      <c r="D85" s="94"/>
      <c r="E85" s="94"/>
      <c r="F85" s="94"/>
      <c r="G85" s="67">
        <v>-23</v>
      </c>
      <c r="H85" s="67">
        <v>-36</v>
      </c>
      <c r="I85" s="67">
        <v>-140</v>
      </c>
      <c r="J85" s="94"/>
      <c r="K85" s="67">
        <v>-28</v>
      </c>
      <c r="L85" s="67">
        <v>-9</v>
      </c>
      <c r="M85" s="94"/>
      <c r="N85" s="94"/>
      <c r="O85" s="67">
        <v>-6</v>
      </c>
      <c r="P85" s="67">
        <v>-22</v>
      </c>
      <c r="Q85" s="94"/>
      <c r="R85" s="94"/>
      <c r="S85" s="94"/>
      <c r="T85" s="94"/>
      <c r="U85" s="26"/>
    </row>
    <row r="86" ht="17.25" customHeight="1" spans="1:22" x14ac:dyDescent="0.25">
      <c r="A86" s="85" t="s">
        <v>294</v>
      </c>
      <c r="B86" s="67">
        <v>-40</v>
      </c>
      <c r="C86" s="94"/>
      <c r="D86" s="94"/>
      <c r="E86" s="67">
        <v>-12</v>
      </c>
      <c r="F86" s="67">
        <v>-8</v>
      </c>
      <c r="G86" s="94"/>
      <c r="H86" s="94"/>
      <c r="I86" s="94"/>
      <c r="J86" s="67">
        <v>-6</v>
      </c>
      <c r="K86" s="94"/>
      <c r="L86" s="94"/>
      <c r="M86" s="67">
        <v>-4</v>
      </c>
      <c r="N86" s="94"/>
      <c r="O86" s="94"/>
      <c r="P86" s="94"/>
      <c r="Q86" s="94"/>
      <c r="R86" s="67">
        <v>-1</v>
      </c>
      <c r="S86" s="67">
        <v>-12</v>
      </c>
      <c r="T86" s="94"/>
      <c r="U86" s="26"/>
    </row>
    <row r="87" ht="17.25" customHeight="1" spans="1:22" x14ac:dyDescent="0.25">
      <c r="A87" s="108" t="s">
        <v>1948</v>
      </c>
      <c r="B87" s="109">
        <f>SUM(C79:C91)</f>
      </c>
      <c r="C87" s="109">
        <f>SUM(D79:D91)</f>
      </c>
      <c r="D87" s="109">
        <f>SUM(E79:E91)</f>
      </c>
      <c r="E87" s="75">
        <f>SUM(F79:F91)</f>
      </c>
      <c r="F87" s="75">
        <f>SUM(G79:G91)</f>
      </c>
      <c r="G87" s="109">
        <f>SUM(H79:H91)</f>
      </c>
      <c r="H87" s="109">
        <f>SUM(I79:I91)</f>
      </c>
      <c r="I87" s="109">
        <f>SUM(J79:J91)</f>
      </c>
      <c r="J87" s="109">
        <f>SUM(K79:K91)</f>
      </c>
      <c r="K87" s="109">
        <f>SUM(L79:L91)</f>
      </c>
      <c r="L87" s="109">
        <f>SUM(M79:M91)</f>
      </c>
      <c r="M87" s="75">
        <f>SUM(N79:N91)</f>
      </c>
      <c r="N87" s="109">
        <f>SUM(O79:O91)</f>
      </c>
      <c r="O87" s="75">
        <f>SUM(P79:P91)</f>
      </c>
      <c r="P87" s="109">
        <f>SUM(Q79:Q91)</f>
      </c>
      <c r="Q87" s="109">
        <f>SUM(R79:R91)</f>
      </c>
      <c r="R87" s="109">
        <f>SUM(S79:S91)</f>
      </c>
      <c r="S87" s="109">
        <f>SUM(T79:T91)</f>
      </c>
      <c r="T87" s="109">
        <f>SUM(U79:U91)</f>
      </c>
      <c r="U87" s="26"/>
    </row>
    <row r="88" ht="17.25" customHeight="1" spans="1:22" x14ac:dyDescent="0.25">
      <c r="A88" s="85">
        <v>45175</v>
      </c>
      <c r="B88" s="67">
        <v>-40</v>
      </c>
      <c r="C88" s="67">
        <v>-87</v>
      </c>
      <c r="D88" s="94"/>
      <c r="E88" s="67">
        <v>-19</v>
      </c>
      <c r="F88" s="94"/>
      <c r="G88" s="94"/>
      <c r="H88" s="67">
        <v>-7</v>
      </c>
      <c r="I88" s="67">
        <v>-101</v>
      </c>
      <c r="J88" s="94"/>
      <c r="K88" s="94"/>
      <c r="L88" s="94"/>
      <c r="M88" s="67">
        <v>-4</v>
      </c>
      <c r="N88" s="94"/>
      <c r="O88" s="94"/>
      <c r="P88" s="94"/>
      <c r="Q88" s="94"/>
      <c r="R88" s="94"/>
      <c r="S88" s="94"/>
      <c r="T88" s="94"/>
      <c r="U88" s="26"/>
    </row>
    <row r="89" ht="17.25" customHeight="1" spans="1:22" x14ac:dyDescent="0.25">
      <c r="A89" s="85">
        <v>45175</v>
      </c>
      <c r="B89" s="94"/>
      <c r="C89" s="94"/>
      <c r="D89" s="94"/>
      <c r="E89" s="94"/>
      <c r="F89" s="67">
        <v>-12</v>
      </c>
      <c r="G89" s="67">
        <v>-16</v>
      </c>
      <c r="H89" s="94"/>
      <c r="I89" s="94"/>
      <c r="J89" s="67">
        <v>-24</v>
      </c>
      <c r="K89" s="67">
        <v>-45</v>
      </c>
      <c r="L89" s="67">
        <v>-11</v>
      </c>
      <c r="M89" s="94"/>
      <c r="N89" s="94"/>
      <c r="O89" s="67">
        <v>-1</v>
      </c>
      <c r="P89" s="67">
        <v>-11</v>
      </c>
      <c r="Q89" s="94"/>
      <c r="R89" s="94"/>
      <c r="S89" s="94"/>
      <c r="T89" s="94"/>
      <c r="U89" s="26"/>
    </row>
    <row r="90" ht="17.25" customHeight="1" spans="1:22" x14ac:dyDescent="0.25">
      <c r="A90" s="57" t="s">
        <v>297</v>
      </c>
      <c r="B90" s="35"/>
      <c r="C90" s="9">
        <v>-74</v>
      </c>
      <c r="D90" s="35"/>
      <c r="E90" s="9">
        <v>-2</v>
      </c>
      <c r="F90" s="35"/>
      <c r="G90" s="9">
        <v>-10</v>
      </c>
      <c r="H90" s="9">
        <v>-21</v>
      </c>
      <c r="I90" s="9">
        <v>-100</v>
      </c>
      <c r="J90" s="9">
        <v>-13</v>
      </c>
      <c r="K90" s="9">
        <v>-29</v>
      </c>
      <c r="L90" s="9">
        <v>-5</v>
      </c>
      <c r="M90" s="35"/>
      <c r="N90" s="35"/>
      <c r="O90" s="35"/>
      <c r="P90" s="9">
        <v>-11</v>
      </c>
      <c r="Q90" s="35"/>
      <c r="R90" s="35"/>
      <c r="S90" s="35"/>
      <c r="T90" s="35"/>
      <c r="U90" s="26"/>
    </row>
    <row r="91" ht="17.25" customHeight="1" spans="1:22" x14ac:dyDescent="0.25">
      <c r="A91" s="108" t="s">
        <v>1979</v>
      </c>
      <c r="B91" s="75">
        <f>SUM(C92:C95)</f>
      </c>
      <c r="C91" s="109">
        <f>SUM(D92:D95)</f>
      </c>
      <c r="D91" s="109">
        <f>SUM(E92:E95)</f>
      </c>
      <c r="E91" s="75">
        <f>SUM(F92:F95)</f>
      </c>
      <c r="F91" s="75">
        <f>SUM(G92:G95)</f>
      </c>
      <c r="G91" s="109">
        <f>SUM(H92:H95)</f>
      </c>
      <c r="H91" s="109">
        <f>SUM(I92:I95)</f>
      </c>
      <c r="I91" s="109">
        <f>SUM(J92:J95)</f>
      </c>
      <c r="J91" s="109">
        <f>SUM(K92:K95)</f>
      </c>
      <c r="K91" s="109">
        <f>SUM(L92:L95)</f>
      </c>
      <c r="L91" s="109">
        <f>SUM(M92:M95)</f>
      </c>
      <c r="M91" s="75">
        <f>SUM(N92:N95)</f>
      </c>
      <c r="N91" s="109">
        <f>SUM(O92:O95)</f>
      </c>
      <c r="O91" s="75">
        <f>SUM(P92:P95)</f>
      </c>
      <c r="P91" s="109">
        <f>SUM(Q92:Q95)</f>
      </c>
      <c r="Q91" s="109">
        <f>SUM(R92:R95)</f>
      </c>
      <c r="R91" s="109">
        <f>SUM(S92:S95)</f>
      </c>
      <c r="S91" s="109">
        <f>SUM(T92:T95)</f>
      </c>
      <c r="T91" s="186">
        <f>SUM(U92:U95)</f>
      </c>
      <c r="U91" s="26"/>
    </row>
    <row r="92" ht="17.25" customHeight="1" spans="1:22" x14ac:dyDescent="0.25">
      <c r="A92" s="654"/>
      <c r="B92" s="655">
        <v>122</v>
      </c>
      <c r="C92" s="656"/>
      <c r="D92" s="655">
        <v>15</v>
      </c>
      <c r="E92" s="655">
        <v>50</v>
      </c>
      <c r="F92" s="655">
        <v>34</v>
      </c>
      <c r="G92" s="656"/>
      <c r="H92" s="656"/>
      <c r="I92" s="656"/>
      <c r="J92" s="655">
        <v>25</v>
      </c>
      <c r="K92" s="656"/>
      <c r="L92" s="656"/>
      <c r="M92" s="655">
        <v>36</v>
      </c>
      <c r="N92" s="656"/>
      <c r="O92" s="656"/>
      <c r="P92" s="656"/>
      <c r="Q92" s="656"/>
      <c r="R92" s="656"/>
      <c r="S92" s="656"/>
      <c r="T92" s="656"/>
      <c r="U92" s="295" t="s">
        <v>1981</v>
      </c>
    </row>
    <row r="93" ht="17.25" customHeight="1" spans="1:22" x14ac:dyDescent="0.25">
      <c r="A93" s="48">
        <v>44933</v>
      </c>
      <c r="B93" s="587">
        <v>-44</v>
      </c>
      <c r="C93" s="587">
        <v>-19</v>
      </c>
      <c r="D93" s="586"/>
      <c r="E93" s="586"/>
      <c r="F93" s="586"/>
      <c r="G93" s="587">
        <v>-28</v>
      </c>
      <c r="H93" s="587">
        <v>-12</v>
      </c>
      <c r="I93" s="587">
        <v>-49</v>
      </c>
      <c r="J93" s="586"/>
      <c r="K93" s="586"/>
      <c r="L93" s="587">
        <v>-2</v>
      </c>
      <c r="M93" s="587">
        <v>-27</v>
      </c>
      <c r="N93" s="586"/>
      <c r="O93" s="586"/>
      <c r="P93" s="586"/>
      <c r="Q93" s="586"/>
      <c r="R93" s="587">
        <v>-11</v>
      </c>
      <c r="S93" s="586"/>
      <c r="T93" s="586"/>
      <c r="U93" s="292" t="s">
        <v>937</v>
      </c>
    </row>
    <row r="94" ht="17.25" customHeight="1" spans="1:22" x14ac:dyDescent="0.25">
      <c r="A94" s="48">
        <v>44933</v>
      </c>
      <c r="B94" s="46">
        <v>-6</v>
      </c>
      <c r="C94" s="46">
        <v>-12</v>
      </c>
      <c r="D94" s="45"/>
      <c r="E94" s="45"/>
      <c r="F94" s="45"/>
      <c r="G94" s="45"/>
      <c r="H94" s="45"/>
      <c r="I94" s="46">
        <v>-44</v>
      </c>
      <c r="J94" s="45"/>
      <c r="K94" s="46">
        <v>-6</v>
      </c>
      <c r="L94" s="45"/>
      <c r="M94" s="45"/>
      <c r="N94" s="45"/>
      <c r="O94" s="45"/>
      <c r="P94" s="45"/>
      <c r="Q94" s="45"/>
      <c r="R94" s="45"/>
      <c r="S94" s="45"/>
      <c r="T94" s="45"/>
      <c r="U94" s="44">
        <v>45141</v>
      </c>
    </row>
    <row r="95" ht="17.25" customHeight="1" spans="1:22" x14ac:dyDescent="0.25">
      <c r="A95" s="44">
        <v>44933</v>
      </c>
      <c r="B95" s="46">
        <v>-8</v>
      </c>
      <c r="C95" s="45"/>
      <c r="D95" s="45"/>
      <c r="E95" s="45"/>
      <c r="F95" s="45"/>
      <c r="G95" s="46">
        <v>-36</v>
      </c>
      <c r="H95" s="45"/>
      <c r="I95" s="46">
        <v>-100</v>
      </c>
      <c r="J95" s="45"/>
      <c r="K95" s="46">
        <v>-8</v>
      </c>
      <c r="L95" s="45"/>
      <c r="M95" s="45"/>
      <c r="N95" s="46">
        <v>-30</v>
      </c>
      <c r="O95" s="45"/>
      <c r="P95" s="45"/>
      <c r="Q95" s="45"/>
      <c r="R95" s="45"/>
      <c r="S95" s="45"/>
      <c r="T95" s="45"/>
      <c r="U95" s="44">
        <v>45202</v>
      </c>
    </row>
    <row r="96" ht="17.25" customHeight="1" spans="1:22" x14ac:dyDescent="0.25">
      <c r="A96" s="44"/>
      <c r="B96" s="46">
        <v>-20</v>
      </c>
      <c r="C96" s="46">
        <v>-18</v>
      </c>
      <c r="D96" s="46">
        <v>-15</v>
      </c>
      <c r="E96" s="46">
        <v>-6</v>
      </c>
      <c r="F96" s="46">
        <v>-4</v>
      </c>
      <c r="G96" s="46">
        <v>-3</v>
      </c>
      <c r="H96" s="45"/>
      <c r="I96" s="46">
        <v>-12</v>
      </c>
      <c r="J96" s="46">
        <v>-12</v>
      </c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292"/>
    </row>
    <row r="97" ht="17.25" customHeight="1" spans="1:22" x14ac:dyDescent="0.25">
      <c r="A97" s="44"/>
      <c r="B97" s="45"/>
      <c r="C97" s="45"/>
      <c r="D97" s="45"/>
      <c r="E97" s="45"/>
      <c r="F97" s="45"/>
      <c r="G97" s="45"/>
      <c r="H97" s="45"/>
      <c r="I97" s="45"/>
      <c r="J97" s="46">
        <v>-95</v>
      </c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292"/>
    </row>
    <row r="98" ht="17.25" customHeight="1" spans="1:22" x14ac:dyDescent="0.25">
      <c r="A98" s="657" t="s">
        <v>813</v>
      </c>
      <c r="B98" s="587">
        <v>-6</v>
      </c>
      <c r="C98" s="587">
        <v>-57</v>
      </c>
      <c r="D98" s="586"/>
      <c r="E98" s="586"/>
      <c r="F98" s="587">
        <v>-12</v>
      </c>
      <c r="G98" s="587">
        <v>-9</v>
      </c>
      <c r="H98" s="586"/>
      <c r="I98" s="587">
        <v>-35</v>
      </c>
      <c r="J98" s="587">
        <v>-1</v>
      </c>
      <c r="K98" s="587">
        <v>-5</v>
      </c>
      <c r="L98" s="587">
        <v>-8</v>
      </c>
      <c r="M98" s="587">
        <v>-4</v>
      </c>
      <c r="N98" s="586"/>
      <c r="O98" s="586"/>
      <c r="P98" s="587">
        <v>-6</v>
      </c>
      <c r="Q98" s="586"/>
      <c r="R98" s="586"/>
      <c r="S98" s="586"/>
      <c r="T98" s="586"/>
      <c r="U98" s="658"/>
    </row>
    <row r="99" ht="17.25" customHeight="1" spans="1:22" x14ac:dyDescent="0.25">
      <c r="A99" s="657" t="s">
        <v>813</v>
      </c>
      <c r="B99" s="46">
        <v>-2</v>
      </c>
      <c r="C99" s="45"/>
      <c r="D99" s="45"/>
      <c r="E99" s="45"/>
      <c r="F99" s="45"/>
      <c r="G99" s="45"/>
      <c r="H99" s="45"/>
      <c r="I99" s="45"/>
      <c r="J99" s="45"/>
      <c r="K99" s="46">
        <v>-3</v>
      </c>
      <c r="L99" s="46">
        <v>-2</v>
      </c>
      <c r="M99" s="45"/>
      <c r="N99" s="45"/>
      <c r="O99" s="45"/>
      <c r="P99" s="45"/>
      <c r="Q99" s="45"/>
      <c r="R99" s="45"/>
      <c r="S99" s="45"/>
      <c r="T99" s="45"/>
      <c r="U99" s="26"/>
    </row>
    <row r="100" ht="17.25" customHeight="1" spans="1:22" x14ac:dyDescent="0.25">
      <c r="A100" s="169"/>
      <c r="B100" s="94"/>
      <c r="C100" s="94"/>
      <c r="D100" s="94"/>
      <c r="E100" s="94"/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4"/>
      <c r="R100" s="94"/>
      <c r="S100" s="94"/>
      <c r="T100" s="94"/>
      <c r="U100" s="26"/>
    </row>
    <row r="101" ht="17.25" customHeight="1" spans="1:22" x14ac:dyDescent="0.25">
      <c r="A101" s="108" t="s">
        <v>1982</v>
      </c>
      <c r="B101" s="109">
        <f>SUM(C96:C105)</f>
      </c>
      <c r="C101" s="109">
        <f>SUM(D96:D105)</f>
      </c>
      <c r="D101" s="109">
        <f>SUM(E96:E105)</f>
      </c>
      <c r="E101" s="75">
        <f>SUM(F96:F105)</f>
      </c>
      <c r="F101" s="109">
        <f>SUM(G96:G105)</f>
      </c>
      <c r="G101" s="109">
        <f>SUM(H96:H105)</f>
      </c>
      <c r="H101" s="109">
        <f>SUM(I96:I105)</f>
      </c>
      <c r="I101" s="109">
        <f>SUM(J96:J105)</f>
      </c>
      <c r="J101" s="109">
        <f>SUM(K96:K105)</f>
      </c>
      <c r="K101" s="109">
        <f>SUM(L96:L105)</f>
      </c>
      <c r="L101" s="109">
        <f>SUM(M96:M105)</f>
      </c>
      <c r="M101" s="109">
        <f>SUM(N96:N105)</f>
      </c>
      <c r="N101" s="75">
        <f>SUM(O96:O105)</f>
      </c>
      <c r="O101" s="75">
        <f>SUM(P96:P105)</f>
      </c>
      <c r="P101" s="109">
        <f>SUM(Q96:Q105)</f>
      </c>
      <c r="Q101" s="109">
        <f>SUM(R96:R105)</f>
      </c>
      <c r="R101" s="109">
        <f>SUM(S96:S105)</f>
      </c>
      <c r="S101" s="109">
        <f>SUM(T96:T105)</f>
      </c>
      <c r="T101" s="109">
        <f>SUM(U96:U105)</f>
      </c>
      <c r="U101" s="26"/>
    </row>
    <row r="102" ht="17.25" customHeight="1" spans="1:22" x14ac:dyDescent="0.25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6"/>
    </row>
    <row r="103" ht="17.25" customHeight="1" spans="1:22" x14ac:dyDescent="0.25">
      <c r="A103" s="26"/>
      <c r="B103" s="6" t="s">
        <v>8</v>
      </c>
      <c r="C103" s="6" t="s">
        <v>13</v>
      </c>
      <c r="D103" s="6" t="s">
        <v>6</v>
      </c>
      <c r="E103" s="6" t="s">
        <v>9</v>
      </c>
      <c r="F103" s="6" t="s">
        <v>169</v>
      </c>
      <c r="G103" s="6" t="s">
        <v>18</v>
      </c>
      <c r="H103" s="6" t="s">
        <v>10</v>
      </c>
      <c r="I103" s="6" t="s">
        <v>12</v>
      </c>
      <c r="J103" s="6" t="s">
        <v>17</v>
      </c>
      <c r="K103" s="6" t="s">
        <v>46</v>
      </c>
      <c r="L103" s="6" t="s">
        <v>7</v>
      </c>
      <c r="M103" s="6" t="s">
        <v>3</v>
      </c>
      <c r="N103" s="6" t="s">
        <v>11</v>
      </c>
      <c r="O103" s="6" t="s">
        <v>120</v>
      </c>
      <c r="P103" s="6" t="s">
        <v>167</v>
      </c>
      <c r="Q103" s="6" t="s">
        <v>1477</v>
      </c>
      <c r="R103" s="6" t="s">
        <v>1478</v>
      </c>
      <c r="S103" s="6" t="s">
        <v>86</v>
      </c>
      <c r="T103" s="6"/>
      <c r="U103" s="26"/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11.290714285714287" style="2" customWidth="1"/>
    <col min="4" max="4" width="11.290714285714287" style="3" customWidth="1"/>
    <col min="5" max="5" width="27.576428571428572" style="4" customWidth="1"/>
  </cols>
  <sheetData>
    <row r="1" ht="17.25" customHeight="1" spans="1:6" x14ac:dyDescent="0.25">
      <c r="A1" s="62" t="s">
        <v>0</v>
      </c>
      <c r="B1" s="56" t="s">
        <v>17</v>
      </c>
      <c r="C1" s="56" t="s">
        <v>13</v>
      </c>
      <c r="D1" s="59"/>
      <c r="E1" s="4"/>
    </row>
    <row r="2" ht="17.25" customHeight="1" spans="1:6" x14ac:dyDescent="0.25">
      <c r="A2" s="11" t="s">
        <v>915</v>
      </c>
      <c r="B2" s="9">
        <v>15</v>
      </c>
      <c r="C2" s="9">
        <v>35</v>
      </c>
      <c r="D2" s="11"/>
      <c r="E2" s="12" t="s">
        <v>1680</v>
      </c>
    </row>
    <row r="3" ht="17.25" customHeight="1" spans="1:6" x14ac:dyDescent="0.25">
      <c r="A3" s="396" t="s">
        <v>1983</v>
      </c>
      <c r="B3" s="109">
        <f>SUM(C8)</f>
      </c>
      <c r="C3" s="109">
        <f>SUM(D8)</f>
      </c>
      <c r="D3" s="373"/>
      <c r="E3" s="4"/>
    </row>
    <row r="4" ht="17.25" customHeight="1" spans="1:6" x14ac:dyDescent="0.25">
      <c r="A4" s="169"/>
      <c r="B4" s="94"/>
      <c r="C4" s="94"/>
      <c r="D4" s="69"/>
      <c r="E4" s="4"/>
    </row>
    <row r="5" ht="17.25" customHeight="1" spans="1:6" x14ac:dyDescent="0.25">
      <c r="A5" s="396" t="s">
        <v>1984</v>
      </c>
      <c r="B5" s="109">
        <f>SUM(C9:C10)</f>
      </c>
      <c r="C5" s="109">
        <f>SUM(D9:D10)</f>
      </c>
      <c r="D5" s="373"/>
      <c r="E5" s="4"/>
    </row>
    <row r="6" ht="17.25" customHeight="1" spans="1:6" x14ac:dyDescent="0.25">
      <c r="A6" s="37"/>
      <c r="B6" s="94"/>
      <c r="C6" s="94"/>
      <c r="D6" s="69"/>
      <c r="E6" s="4"/>
    </row>
    <row r="7" ht="17.25" customHeight="1" spans="1:6" x14ac:dyDescent="0.25">
      <c r="A7" s="37"/>
      <c r="B7" s="94"/>
      <c r="C7" s="94"/>
      <c r="D7" s="69"/>
      <c r="E7" s="4"/>
    </row>
    <row r="8" ht="17.25" customHeight="1" spans="1:6" x14ac:dyDescent="0.25">
      <c r="A8" s="37"/>
      <c r="B8" s="94"/>
      <c r="C8" s="94"/>
      <c r="D8" s="69"/>
      <c r="E8" s="4"/>
    </row>
    <row r="9" ht="17.25" customHeight="1" spans="1:6" x14ac:dyDescent="0.25">
      <c r="A9" s="37"/>
      <c r="B9" s="94"/>
      <c r="C9" s="94"/>
      <c r="D9" s="69"/>
      <c r="E9" s="4"/>
    </row>
    <row r="10" ht="17.25" customHeight="1" spans="1:6" x14ac:dyDescent="0.25">
      <c r="A10" s="37"/>
      <c r="B10" s="94"/>
      <c r="C10" s="94"/>
      <c r="D10" s="69"/>
      <c r="E10" s="4"/>
    </row>
    <row r="11" ht="17.25" customHeight="1" spans="1:6" x14ac:dyDescent="0.25">
      <c r="A11" s="37"/>
      <c r="B11" s="94"/>
      <c r="C11" s="94"/>
      <c r="D11" s="69"/>
      <c r="E11" s="4"/>
    </row>
    <row r="12" ht="17.25" customHeight="1" spans="1:6" x14ac:dyDescent="0.25">
      <c r="A12" s="19"/>
      <c r="B12" s="18"/>
      <c r="C12" s="18"/>
      <c r="D12" s="19"/>
      <c r="E12" s="4"/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9" width="11.290714285714287" style="2" customWidth="1"/>
    <col min="10" max="10" width="11.290714285714287" style="3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7</v>
      </c>
      <c r="D1" s="56" t="s">
        <v>3</v>
      </c>
      <c r="E1" s="56" t="s">
        <v>8</v>
      </c>
      <c r="F1" s="56" t="s">
        <v>13</v>
      </c>
      <c r="G1" s="56" t="s">
        <v>167</v>
      </c>
      <c r="H1" s="56" t="s">
        <v>18</v>
      </c>
      <c r="I1" s="56" t="s">
        <v>12</v>
      </c>
      <c r="J1" s="59"/>
    </row>
    <row r="2" ht="17.25" customHeight="1" spans="1:11" x14ac:dyDescent="0.25">
      <c r="A2" s="8">
        <v>45449</v>
      </c>
      <c r="B2" s="9">
        <v>12</v>
      </c>
      <c r="C2" s="9">
        <v>12</v>
      </c>
      <c r="D2" s="9">
        <v>12</v>
      </c>
      <c r="E2" s="9">
        <v>12</v>
      </c>
      <c r="F2" s="9">
        <v>20</v>
      </c>
      <c r="G2" s="9">
        <v>20</v>
      </c>
      <c r="H2" s="9">
        <v>12</v>
      </c>
      <c r="I2" s="9">
        <v>60</v>
      </c>
      <c r="J2" s="22"/>
    </row>
    <row r="3" ht="17.25" customHeight="1" spans="1:11" x14ac:dyDescent="0.25">
      <c r="A3" s="17"/>
      <c r="B3" s="18"/>
      <c r="C3" s="18"/>
      <c r="D3" s="18"/>
      <c r="E3" s="18"/>
      <c r="F3" s="18"/>
      <c r="G3" s="18"/>
      <c r="H3" s="18"/>
      <c r="I3" s="18"/>
      <c r="J3" s="19"/>
    </row>
    <row r="4" ht="17.25" customHeight="1" spans="1:11" x14ac:dyDescent="0.25">
      <c r="A4" s="17"/>
      <c r="B4" s="18"/>
      <c r="C4" s="18"/>
      <c r="D4" s="18"/>
      <c r="E4" s="18"/>
      <c r="F4" s="18"/>
      <c r="G4" s="18"/>
      <c r="H4" s="18"/>
      <c r="I4" s="18"/>
      <c r="J4" s="19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9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9"/>
    </row>
    <row r="7" ht="15.75" customHeight="1" spans="1:11" x14ac:dyDescent="0.25">
      <c r="A7" s="37"/>
      <c r="B7" s="36"/>
      <c r="C7" s="36"/>
      <c r="D7" s="36"/>
      <c r="E7" s="36"/>
      <c r="F7" s="36"/>
      <c r="G7" s="36"/>
      <c r="H7" s="36"/>
      <c r="I7" s="36"/>
      <c r="J7" s="55"/>
    </row>
    <row r="8" ht="17.25" customHeight="1" spans="1:11" x14ac:dyDescent="0.25">
      <c r="A8" s="37"/>
      <c r="B8" s="36"/>
      <c r="C8" s="36"/>
      <c r="D8" s="36"/>
      <c r="E8" s="36"/>
      <c r="F8" s="36"/>
      <c r="G8" s="36"/>
      <c r="H8" s="36"/>
      <c r="I8" s="36"/>
      <c r="J8" s="55"/>
    </row>
    <row r="9" ht="17.25" customHeight="1" spans="1:11" x14ac:dyDescent="0.25">
      <c r="A9" s="37"/>
      <c r="B9" s="36"/>
      <c r="C9" s="36"/>
      <c r="D9" s="36"/>
      <c r="E9" s="36"/>
      <c r="F9" s="36"/>
      <c r="G9" s="36"/>
      <c r="H9" s="36"/>
      <c r="I9" s="36"/>
      <c r="J9" s="55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9"/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4" customWidth="1"/>
    <col min="7" max="7" width="9.005" style="24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56" t="s">
        <v>11</v>
      </c>
      <c r="C1" s="56" t="s">
        <v>46</v>
      </c>
      <c r="D1" s="56" t="s">
        <v>8</v>
      </c>
      <c r="E1" s="56" t="s">
        <v>18</v>
      </c>
      <c r="F1" s="56" t="s">
        <v>13</v>
      </c>
      <c r="G1" s="56"/>
      <c r="H1" s="4"/>
      <c r="I1" s="4"/>
    </row>
    <row r="2" ht="17.25" customHeight="1" spans="1:10" x14ac:dyDescent="0.25">
      <c r="A2" s="8" t="s">
        <v>312</v>
      </c>
      <c r="B2" s="70">
        <v>86</v>
      </c>
      <c r="C2" s="58"/>
      <c r="D2" s="58"/>
      <c r="E2" s="58"/>
      <c r="F2" s="58"/>
      <c r="G2" s="73"/>
      <c r="H2" s="4"/>
      <c r="I2" s="4"/>
    </row>
    <row r="3" ht="17.25" customHeight="1" spans="1:10" x14ac:dyDescent="0.25">
      <c r="A3" s="108" t="s">
        <v>1671</v>
      </c>
      <c r="B3" s="109">
        <f>SUM(C7)</f>
      </c>
      <c r="C3" s="508"/>
      <c r="D3" s="508"/>
      <c r="E3" s="508"/>
      <c r="F3" s="508"/>
      <c r="G3" s="110"/>
      <c r="H3" s="4"/>
      <c r="I3" s="4"/>
    </row>
    <row r="4" ht="17.25" customHeight="1" spans="1:10" x14ac:dyDescent="0.25">
      <c r="A4" s="8"/>
      <c r="B4" s="35"/>
      <c r="C4" s="35"/>
      <c r="D4" s="35"/>
      <c r="E4" s="35"/>
      <c r="F4" s="35"/>
      <c r="G4" s="35"/>
      <c r="H4" s="4"/>
      <c r="I4" s="4"/>
    </row>
    <row r="5" ht="17.25" customHeight="1" spans="1:10" x14ac:dyDescent="0.25">
      <c r="A5" s="108" t="s">
        <v>1679</v>
      </c>
      <c r="B5" s="109">
        <f>SUM(C8:C9)</f>
      </c>
      <c r="C5" s="508"/>
      <c r="D5" s="508"/>
      <c r="E5" s="508"/>
      <c r="F5" s="508"/>
      <c r="G5" s="110"/>
      <c r="H5" s="4"/>
      <c r="I5" s="4"/>
    </row>
    <row r="6" ht="17.25" customHeight="1" spans="1:10" x14ac:dyDescent="0.25">
      <c r="A6" s="17">
        <v>45413</v>
      </c>
      <c r="B6" s="67">
        <v>-80</v>
      </c>
      <c r="C6" s="68"/>
      <c r="D6" s="68"/>
      <c r="E6" s="68"/>
      <c r="F6" s="68"/>
      <c r="G6" s="94"/>
      <c r="H6" s="4"/>
      <c r="I6" s="4"/>
    </row>
    <row r="7" ht="17.25" customHeight="1" spans="1:10" x14ac:dyDescent="0.25">
      <c r="A7" s="108" t="s">
        <v>1682</v>
      </c>
      <c r="B7" s="109">
        <f>SUM(C10:C11)</f>
      </c>
      <c r="C7" s="508"/>
      <c r="D7" s="508"/>
      <c r="E7" s="508"/>
      <c r="F7" s="508"/>
      <c r="G7" s="110"/>
      <c r="H7" s="4"/>
      <c r="I7" s="4"/>
    </row>
    <row r="8" ht="17.25" customHeight="1" spans="1:10" x14ac:dyDescent="0.25">
      <c r="A8" s="17"/>
      <c r="B8" s="68"/>
      <c r="C8" s="68"/>
      <c r="D8" s="68"/>
      <c r="E8" s="68"/>
      <c r="F8" s="68"/>
      <c r="G8" s="94"/>
      <c r="H8" s="4"/>
      <c r="I8" s="4"/>
    </row>
    <row r="9" ht="17.25" customHeight="1" spans="1:10" x14ac:dyDescent="0.25">
      <c r="A9" s="108" t="s">
        <v>1985</v>
      </c>
      <c r="B9" s="109">
        <f>SUM(C12:C13)</f>
      </c>
      <c r="C9" s="508"/>
      <c r="D9" s="508"/>
      <c r="E9" s="508"/>
      <c r="F9" s="508"/>
      <c r="G9" s="110"/>
      <c r="H9" s="4"/>
      <c r="I9" s="4"/>
    </row>
    <row r="10" ht="17.25" customHeight="1" spans="1:10" x14ac:dyDescent="0.25">
      <c r="A10" s="85" t="s">
        <v>856</v>
      </c>
      <c r="B10" s="94"/>
      <c r="C10" s="67">
        <v>36</v>
      </c>
      <c r="D10" s="67">
        <v>36</v>
      </c>
      <c r="E10" s="67">
        <v>30</v>
      </c>
      <c r="F10" s="68"/>
      <c r="G10" s="94"/>
      <c r="H10" s="4"/>
      <c r="I10" s="4"/>
    </row>
    <row r="11" ht="17.25" customHeight="1" spans="1:10" x14ac:dyDescent="0.25">
      <c r="A11" s="85" t="s">
        <v>915</v>
      </c>
      <c r="B11" s="36"/>
      <c r="C11" s="36"/>
      <c r="D11" s="36"/>
      <c r="E11" s="36"/>
      <c r="F11" s="32">
        <v>40</v>
      </c>
      <c r="G11" s="36"/>
      <c r="H11" s="4"/>
      <c r="I11" s="4"/>
    </row>
    <row r="12" ht="17.25" customHeight="1" spans="1:10" x14ac:dyDescent="0.25">
      <c r="A12" s="108" t="s">
        <v>1983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4"/>
      <c r="I12" s="4"/>
    </row>
    <row r="13" ht="17.25" customHeight="1" spans="1:10" x14ac:dyDescent="0.25">
      <c r="A13" s="170" t="s">
        <v>354</v>
      </c>
      <c r="B13" s="36"/>
      <c r="C13" s="32">
        <v>-36</v>
      </c>
      <c r="D13" s="32">
        <v>-36</v>
      </c>
      <c r="E13" s="36"/>
      <c r="F13" s="32">
        <v>-40</v>
      </c>
      <c r="G13" s="36"/>
      <c r="H13" s="4"/>
      <c r="I13" s="4"/>
    </row>
    <row r="14" ht="17.25" customHeight="1" spans="1:10" x14ac:dyDescent="0.25">
      <c r="A14" s="108" t="s">
        <v>1984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4"/>
      <c r="I14" s="4"/>
    </row>
    <row r="15" ht="17.25" customHeight="1" spans="1:10" x14ac:dyDescent="0.25">
      <c r="A15" s="85">
        <v>45478</v>
      </c>
      <c r="B15" s="36"/>
      <c r="C15" s="36"/>
      <c r="D15" s="36"/>
      <c r="E15" s="32">
        <v>-30</v>
      </c>
      <c r="F15" s="18"/>
      <c r="G15" s="36"/>
      <c r="H15" s="4"/>
      <c r="I15" s="4"/>
    </row>
    <row r="16" ht="17.25" customHeight="1" spans="1:10" x14ac:dyDescent="0.25">
      <c r="A16" s="108" t="s">
        <v>1986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4"/>
      <c r="I16" s="4"/>
    </row>
    <row r="17" ht="17.25" customHeight="1" spans="1:10" x14ac:dyDescent="0.25">
      <c r="A17" s="17"/>
      <c r="B17" s="36"/>
      <c r="C17" s="36"/>
      <c r="D17" s="36"/>
      <c r="E17" s="36"/>
      <c r="F17" s="36"/>
      <c r="G17" s="36"/>
      <c r="H17" s="4"/>
      <c r="I17" s="4"/>
    </row>
    <row r="18" ht="17.25" customHeight="1" spans="1:10" x14ac:dyDescent="0.25">
      <c r="A18" s="17"/>
      <c r="B18" s="36"/>
      <c r="C18" s="36"/>
      <c r="D18" s="36"/>
      <c r="E18" s="36"/>
      <c r="F18" s="36"/>
      <c r="G18" s="36"/>
      <c r="H18" s="4"/>
      <c r="I18" s="4"/>
    </row>
    <row r="19" ht="17.25" customHeight="1" spans="1:10" x14ac:dyDescent="0.25">
      <c r="A19" s="17"/>
      <c r="B19" s="36"/>
      <c r="C19" s="36"/>
      <c r="D19" s="36"/>
      <c r="E19" s="36"/>
      <c r="F19" s="36"/>
      <c r="G19" s="36"/>
      <c r="H19" s="4"/>
      <c r="I19" s="4"/>
    </row>
    <row r="20" ht="17.25" customHeight="1" spans="1:10" x14ac:dyDescent="0.25">
      <c r="A20" s="17"/>
      <c r="B20" s="36"/>
      <c r="C20" s="36"/>
      <c r="D20" s="36"/>
      <c r="E20" s="36"/>
      <c r="F20" s="36"/>
      <c r="G20" s="36"/>
      <c r="H20" s="4"/>
      <c r="I20" s="4"/>
    </row>
    <row r="21" ht="17.25" customHeight="1" spans="1:10" x14ac:dyDescent="0.25">
      <c r="A21" s="26"/>
      <c r="B21" s="27"/>
      <c r="C21" s="27"/>
      <c r="D21" s="27"/>
      <c r="E21" s="27"/>
      <c r="F21" s="27"/>
      <c r="G21" s="27"/>
      <c r="H21" s="4"/>
      <c r="I21" s="4"/>
    </row>
    <row r="22" ht="17.25" customHeight="1" spans="1:10" x14ac:dyDescent="0.25">
      <c r="A22" s="26"/>
      <c r="B22" s="56" t="s">
        <v>11</v>
      </c>
      <c r="C22" s="56" t="s">
        <v>46</v>
      </c>
      <c r="D22" s="56" t="s">
        <v>8</v>
      </c>
      <c r="E22" s="56" t="s">
        <v>18</v>
      </c>
      <c r="F22" s="56" t="s">
        <v>13</v>
      </c>
      <c r="G22" s="56"/>
      <c r="H22" s="4"/>
      <c r="I22" s="4"/>
    </row>
    <row r="23" ht="17.25" customHeight="1" spans="1:10" x14ac:dyDescent="0.25">
      <c r="A23" s="26"/>
      <c r="B23" s="27"/>
      <c r="C23" s="27"/>
      <c r="D23" s="27"/>
      <c r="E23" s="27"/>
      <c r="F23" s="27"/>
      <c r="G23" s="27"/>
      <c r="H23" s="4"/>
      <c r="I23" s="4"/>
    </row>
    <row r="24" ht="17.25" customHeight="1" spans="1:10" x14ac:dyDescent="0.25">
      <c r="A24" s="30" t="s">
        <v>1987</v>
      </c>
      <c r="B24" s="27"/>
      <c r="C24" s="27"/>
      <c r="D24" s="27"/>
      <c r="E24" s="27"/>
      <c r="F24" s="27"/>
      <c r="G24" s="27"/>
      <c r="H24" s="4"/>
      <c r="I24" s="4"/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8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4" customWidth="1"/>
    <col min="2" max="5" width="11.290714285714287" style="2" customWidth="1"/>
    <col min="6" max="6" width="9.005" style="3" customWidth="1"/>
    <col min="7" max="8" width="12.43357142857143" style="4" customWidth="1"/>
  </cols>
  <sheetData>
    <row r="1" ht="17.25" customHeight="1" spans="1:9" x14ac:dyDescent="0.25">
      <c r="A1" s="62" t="s">
        <v>0</v>
      </c>
      <c r="B1" s="56" t="s">
        <v>6</v>
      </c>
      <c r="C1" s="56" t="s">
        <v>8</v>
      </c>
      <c r="D1" s="56" t="s">
        <v>13</v>
      </c>
      <c r="E1" s="56" t="s">
        <v>86</v>
      </c>
      <c r="F1" s="59"/>
      <c r="G1" s="4"/>
      <c r="H1" s="4"/>
    </row>
    <row r="2" ht="17.25" customHeight="1" spans="1:9" x14ac:dyDescent="0.25">
      <c r="A2" s="11" t="s">
        <v>1040</v>
      </c>
      <c r="B2" s="70">
        <v>8</v>
      </c>
      <c r="C2" s="70">
        <v>8</v>
      </c>
      <c r="D2" s="70">
        <v>12</v>
      </c>
      <c r="E2" s="70">
        <v>4</v>
      </c>
      <c r="F2" s="344"/>
      <c r="G2" s="4"/>
      <c r="H2" s="4"/>
    </row>
    <row r="3" ht="17.25" customHeight="1" spans="1:9" x14ac:dyDescent="0.25">
      <c r="A3" s="396" t="s">
        <v>1679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  <c r="G3" s="4"/>
      <c r="H3" s="4"/>
    </row>
    <row r="4" ht="17.25" customHeight="1" spans="1:9" x14ac:dyDescent="0.25">
      <c r="A4" s="8"/>
      <c r="B4" s="35"/>
      <c r="C4" s="35"/>
      <c r="D4" s="35"/>
      <c r="E4" s="35"/>
      <c r="F4" s="22"/>
      <c r="G4" s="4"/>
      <c r="H4" s="4"/>
    </row>
    <row r="5" ht="17.25" customHeight="1" spans="1:9" x14ac:dyDescent="0.25">
      <c r="A5" s="396" t="s">
        <v>1682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  <c r="G5" s="4"/>
      <c r="H5" s="4"/>
    </row>
    <row r="6" ht="17.25" customHeight="1" spans="1:9" x14ac:dyDescent="0.25">
      <c r="A6" s="85"/>
      <c r="B6" s="94"/>
      <c r="C6" s="94"/>
      <c r="D6" s="94"/>
      <c r="E6" s="94"/>
      <c r="F6" s="69"/>
      <c r="G6" s="4"/>
      <c r="H6" s="4"/>
    </row>
    <row r="7" ht="17.25" customHeight="1" spans="1:9" x14ac:dyDescent="0.25">
      <c r="A7" s="396" t="s">
        <v>1985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  <c r="G7" s="4"/>
      <c r="H7" s="4"/>
    </row>
    <row r="8" ht="17.25" customHeight="1" spans="1:9" x14ac:dyDescent="0.25">
      <c r="A8" s="85"/>
      <c r="B8" s="94"/>
      <c r="C8" s="94"/>
      <c r="D8" s="94"/>
      <c r="E8" s="94"/>
      <c r="F8" s="69"/>
      <c r="G8" s="4"/>
      <c r="H8" s="4"/>
    </row>
    <row r="9" ht="17.25" customHeight="1" spans="1:9" x14ac:dyDescent="0.25">
      <c r="A9" s="396" t="s">
        <v>1983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373"/>
      <c r="G9" s="4"/>
      <c r="H9" s="4"/>
    </row>
    <row r="10" ht="17.25" customHeight="1" spans="1:9" x14ac:dyDescent="0.25">
      <c r="A10" s="85"/>
      <c r="B10" s="94"/>
      <c r="C10" s="94"/>
      <c r="D10" s="94"/>
      <c r="E10" s="94"/>
      <c r="F10" s="69"/>
      <c r="G10" s="4"/>
      <c r="H10" s="4"/>
    </row>
    <row r="11" ht="17.25" customHeight="1" spans="1:9" x14ac:dyDescent="0.25">
      <c r="A11" s="396" t="s">
        <v>1984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373"/>
      <c r="G11" s="4"/>
      <c r="H11" s="4"/>
    </row>
    <row r="12" ht="17.25" customHeight="1" spans="1:9" x14ac:dyDescent="0.25">
      <c r="A12" s="85"/>
      <c r="B12" s="426"/>
      <c r="C12" s="426"/>
      <c r="D12" s="426"/>
      <c r="E12" s="426"/>
      <c r="F12" s="69"/>
      <c r="G12" s="4"/>
      <c r="H12" s="4"/>
    </row>
    <row r="13" ht="17.25" customHeight="1" spans="1:9" x14ac:dyDescent="0.25">
      <c r="A13" s="396" t="s">
        <v>1986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373"/>
      <c r="G13" s="4"/>
      <c r="H13" s="4"/>
    </row>
    <row r="14" ht="17.25" customHeight="1" spans="1:9" x14ac:dyDescent="0.25">
      <c r="A14" s="85"/>
      <c r="B14" s="94"/>
      <c r="C14" s="94"/>
      <c r="D14" s="94"/>
      <c r="E14" s="94"/>
      <c r="F14" s="69"/>
      <c r="G14" s="4"/>
      <c r="H14" s="4"/>
    </row>
    <row r="15" ht="17.25" customHeight="1" spans="1:9" x14ac:dyDescent="0.25">
      <c r="A15" s="85"/>
      <c r="B15" s="18"/>
      <c r="C15" s="18"/>
      <c r="D15" s="18"/>
      <c r="E15" s="18"/>
      <c r="F15" s="19"/>
      <c r="G15" s="4"/>
      <c r="H15" s="4"/>
    </row>
    <row r="16" ht="17.25" customHeight="1" spans="1:9" x14ac:dyDescent="0.25">
      <c r="A16" s="19"/>
      <c r="B16" s="36"/>
      <c r="C16" s="36"/>
      <c r="D16" s="36"/>
      <c r="E16" s="36"/>
      <c r="F16" s="55"/>
      <c r="G16" s="4"/>
      <c r="H16" s="4"/>
    </row>
    <row r="17" ht="17.25" customHeight="1" spans="1:9" x14ac:dyDescent="0.25">
      <c r="A17" s="4"/>
      <c r="B17" s="27"/>
      <c r="C17" s="27"/>
      <c r="D17" s="27"/>
      <c r="E17" s="27"/>
      <c r="F17" s="3"/>
      <c r="G17" s="4"/>
      <c r="H17" s="4"/>
    </row>
    <row r="18" ht="17.25" customHeight="1" spans="1:9" x14ac:dyDescent="0.25">
      <c r="A18" s="4"/>
      <c r="B18" s="56" t="s">
        <v>6</v>
      </c>
      <c r="C18" s="56" t="s">
        <v>8</v>
      </c>
      <c r="D18" s="56" t="s">
        <v>13</v>
      </c>
      <c r="E18" s="56" t="s">
        <v>86</v>
      </c>
      <c r="F18" s="59"/>
      <c r="G18" s="4"/>
      <c r="H18" s="4"/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2" width="11.290714285714287" style="2" customWidth="1"/>
    <col min="3" max="3" width="9.005" style="2" customWidth="1"/>
    <col min="4" max="5" width="12.43357142857143" style="4" customWidth="1"/>
  </cols>
  <sheetData>
    <row r="1" ht="17.25" customHeight="1" spans="1:6" x14ac:dyDescent="0.25">
      <c r="A1" s="184" t="s">
        <v>0</v>
      </c>
      <c r="B1" s="56" t="s">
        <v>18</v>
      </c>
      <c r="C1" s="56"/>
      <c r="D1" s="4"/>
      <c r="E1" s="4"/>
    </row>
    <row r="2" ht="17.25" customHeight="1" spans="1:6" x14ac:dyDescent="0.25">
      <c r="A2" s="8">
        <v>45294</v>
      </c>
      <c r="B2" s="70">
        <v>26</v>
      </c>
      <c r="C2" s="73"/>
      <c r="D2" s="4"/>
      <c r="E2" s="4"/>
    </row>
    <row r="3" ht="17.25" customHeight="1" spans="1:6" x14ac:dyDescent="0.25">
      <c r="A3" s="108" t="s">
        <v>1983</v>
      </c>
      <c r="B3" s="109">
        <f>SUM(C7)</f>
      </c>
      <c r="C3" s="109">
        <f>SUM(D7)</f>
      </c>
      <c r="D3" s="4"/>
      <c r="E3" s="4"/>
    </row>
    <row r="4" ht="17.25" customHeight="1" spans="1:6" x14ac:dyDescent="0.25">
      <c r="A4" s="85"/>
      <c r="B4" s="68"/>
      <c r="C4" s="94"/>
      <c r="D4" s="4"/>
      <c r="E4" s="4"/>
    </row>
    <row r="5" ht="17.25" customHeight="1" spans="1:6" x14ac:dyDescent="0.25">
      <c r="A5" s="108" t="s">
        <v>1984</v>
      </c>
      <c r="B5" s="109">
        <f>SUM(C8:C9)</f>
      </c>
      <c r="C5" s="109">
        <f>SUM(D9)</f>
      </c>
      <c r="D5" s="4"/>
      <c r="E5" s="4"/>
    </row>
    <row r="6" ht="17.25" customHeight="1" spans="1:6" x14ac:dyDescent="0.25">
      <c r="A6" s="85">
        <v>45478</v>
      </c>
      <c r="B6" s="67">
        <v>-18</v>
      </c>
      <c r="C6" s="94"/>
      <c r="D6" s="4"/>
      <c r="E6" s="4"/>
    </row>
    <row r="7" ht="17.25" customHeight="1" spans="1:6" x14ac:dyDescent="0.25">
      <c r="A7" s="85" t="s">
        <v>907</v>
      </c>
      <c r="B7" s="9">
        <v>-7</v>
      </c>
      <c r="C7" s="35"/>
      <c r="D7" s="12" t="s">
        <v>1988</v>
      </c>
      <c r="E7" s="4"/>
    </row>
    <row r="8" ht="17.25" customHeight="1" spans="1:6" x14ac:dyDescent="0.25">
      <c r="A8" s="108" t="s">
        <v>1986</v>
      </c>
      <c r="B8" s="109">
        <f>SUM(C10:C12)</f>
      </c>
      <c r="C8" s="109">
        <f>SUM(D11)</f>
      </c>
      <c r="D8" s="4"/>
      <c r="E8" s="4"/>
    </row>
    <row r="9" ht="17.25" customHeight="1" spans="1:6" x14ac:dyDescent="0.25">
      <c r="A9" s="85"/>
      <c r="B9" s="18"/>
      <c r="C9" s="18"/>
      <c r="D9" s="4"/>
      <c r="E9" s="4"/>
    </row>
    <row r="10" ht="17.25" customHeight="1" spans="1:6" x14ac:dyDescent="0.25">
      <c r="A10" s="85"/>
      <c r="B10" s="18"/>
      <c r="C10" s="18"/>
      <c r="D10" s="4"/>
      <c r="E10" s="4"/>
    </row>
    <row r="11" ht="17.25" customHeight="1" spans="1:6" x14ac:dyDescent="0.25">
      <c r="A11" s="85"/>
      <c r="B11" s="18"/>
      <c r="C11" s="18"/>
      <c r="D11" s="4"/>
      <c r="E11" s="4"/>
    </row>
    <row r="12" ht="17.25" customHeight="1" spans="1:6" x14ac:dyDescent="0.25">
      <c r="A12" s="85"/>
      <c r="B12" s="18"/>
      <c r="C12" s="18"/>
      <c r="D12" s="4"/>
      <c r="E12" s="4"/>
    </row>
    <row r="13" ht="17.25" customHeight="1" spans="1:6" x14ac:dyDescent="0.25">
      <c r="A13" s="85"/>
      <c r="B13" s="18"/>
      <c r="C13" s="18"/>
      <c r="D13" s="4"/>
      <c r="E13" s="4"/>
    </row>
    <row r="14" ht="17.25" customHeight="1" spans="1:6" x14ac:dyDescent="0.25">
      <c r="A14" s="17"/>
      <c r="B14" s="36"/>
      <c r="C14" s="36"/>
      <c r="D14" s="4"/>
      <c r="E14" s="4"/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1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3" width="11.290714285714287" style="2" customWidth="1"/>
    <col min="4" max="4" width="9.005" style="2" customWidth="1"/>
    <col min="5" max="6" width="12.43357142857143" style="4" customWidth="1"/>
  </cols>
  <sheetData>
    <row r="1" ht="17.25" customHeight="1" spans="1:7" x14ac:dyDescent="0.25">
      <c r="A1" s="62" t="s">
        <v>0</v>
      </c>
      <c r="B1" s="56" t="s">
        <v>18</v>
      </c>
      <c r="C1" s="56" t="s">
        <v>12</v>
      </c>
      <c r="D1" s="56"/>
      <c r="E1" s="4"/>
      <c r="F1" s="4"/>
    </row>
    <row r="2" ht="17.25" customHeight="1" spans="1:7" x14ac:dyDescent="0.25">
      <c r="A2" s="11" t="s">
        <v>352</v>
      </c>
      <c r="B2" s="70">
        <v>30</v>
      </c>
      <c r="C2" s="70">
        <v>20</v>
      </c>
      <c r="D2" s="73"/>
      <c r="E2" s="4"/>
      <c r="F2" s="4"/>
    </row>
    <row r="3" ht="17.25" customHeight="1" spans="1:7" x14ac:dyDescent="0.25">
      <c r="A3" s="396" t="s">
        <v>1983</v>
      </c>
      <c r="B3" s="109">
        <f>SUM(C7)</f>
      </c>
      <c r="C3" s="109">
        <f>SUM(D7)</f>
      </c>
      <c r="D3" s="109">
        <f>SUM(E7)</f>
      </c>
      <c r="E3" s="4"/>
      <c r="F3" s="4"/>
    </row>
    <row r="4" ht="17.25" customHeight="1" spans="1:7" x14ac:dyDescent="0.25">
      <c r="A4" s="85"/>
      <c r="B4" s="94"/>
      <c r="C4" s="94"/>
      <c r="D4" s="94"/>
      <c r="E4" s="4"/>
      <c r="F4" s="4"/>
    </row>
    <row r="5" ht="17.25" customHeight="1" spans="1:7" x14ac:dyDescent="0.25">
      <c r="A5" s="396" t="s">
        <v>1984</v>
      </c>
      <c r="B5" s="109">
        <f>SUM(C8:C9)</f>
      </c>
      <c r="C5" s="109">
        <f>SUM(D8:D9)</f>
      </c>
      <c r="D5" s="109">
        <f>SUM(E9)</f>
      </c>
      <c r="E5" s="4"/>
      <c r="F5" s="4"/>
    </row>
    <row r="6" ht="17.25" customHeight="1" spans="1:7" x14ac:dyDescent="0.25">
      <c r="A6" s="66" t="s">
        <v>907</v>
      </c>
      <c r="B6" s="249">
        <v>-30</v>
      </c>
      <c r="C6" s="94"/>
      <c r="D6" s="94"/>
      <c r="E6" s="4"/>
      <c r="F6" s="4"/>
    </row>
    <row r="7" ht="17.25" customHeight="1" spans="1:7" x14ac:dyDescent="0.25">
      <c r="A7" s="396" t="s">
        <v>1986</v>
      </c>
      <c r="B7" s="109">
        <f>SUM(C10:C11)</f>
      </c>
      <c r="C7" s="109">
        <f>SUM(D10:D11)</f>
      </c>
      <c r="D7" s="109">
        <f>SUM(E11)</f>
      </c>
      <c r="E7" s="4"/>
      <c r="F7" s="4"/>
    </row>
    <row r="8" ht="17.25" customHeight="1" spans="1:7" x14ac:dyDescent="0.25">
      <c r="A8" s="85"/>
      <c r="B8" s="94"/>
      <c r="C8" s="94"/>
      <c r="D8" s="94"/>
      <c r="E8" s="4"/>
      <c r="F8" s="4"/>
    </row>
    <row r="9" ht="17.25" customHeight="1" spans="1:7" x14ac:dyDescent="0.25">
      <c r="A9" s="85"/>
      <c r="B9" s="94"/>
      <c r="C9" s="94"/>
      <c r="D9" s="94"/>
      <c r="E9" s="4"/>
      <c r="F9" s="4"/>
    </row>
    <row r="10" ht="17.25" customHeight="1" spans="1:7" x14ac:dyDescent="0.25">
      <c r="A10" s="85"/>
      <c r="B10" s="18"/>
      <c r="C10" s="18"/>
      <c r="D10" s="18"/>
      <c r="E10" s="4"/>
      <c r="F10" s="4"/>
    </row>
    <row r="11" ht="17.25" customHeight="1" spans="1:7" x14ac:dyDescent="0.25">
      <c r="A11" s="19"/>
      <c r="B11" s="36"/>
      <c r="C11" s="36"/>
      <c r="D11" s="36"/>
      <c r="E11" s="4"/>
      <c r="F11" s="4"/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" customWidth="1"/>
    <col min="8" max="8" width="9.005" style="3" customWidth="1"/>
    <col min="9" max="10" width="12.43357142857143" style="4" customWidth="1"/>
  </cols>
  <sheetData>
    <row r="1" ht="17.25" customHeight="1" spans="1:11" x14ac:dyDescent="0.25">
      <c r="A1" s="184" t="s">
        <v>0</v>
      </c>
      <c r="B1" s="56" t="s">
        <v>6</v>
      </c>
      <c r="C1" s="56" t="s">
        <v>8</v>
      </c>
      <c r="D1" s="56" t="s">
        <v>13</v>
      </c>
      <c r="E1" s="56" t="s">
        <v>9</v>
      </c>
      <c r="F1" s="56" t="s">
        <v>11</v>
      </c>
      <c r="G1" s="56" t="s">
        <v>17</v>
      </c>
      <c r="H1" s="59"/>
      <c r="I1" s="4"/>
      <c r="J1" s="4"/>
    </row>
    <row r="2" ht="17.25" customHeight="1" spans="1:11" x14ac:dyDescent="0.25">
      <c r="A2" s="8">
        <v>45570</v>
      </c>
      <c r="B2" s="9">
        <v>8</v>
      </c>
      <c r="C2" s="9">
        <v>8</v>
      </c>
      <c r="D2" s="9">
        <v>16</v>
      </c>
      <c r="E2" s="9">
        <v>40</v>
      </c>
      <c r="F2" s="9">
        <v>40</v>
      </c>
      <c r="G2" s="10"/>
      <c r="H2" s="22"/>
      <c r="I2" s="4"/>
      <c r="J2" s="4"/>
    </row>
    <row r="3" ht="17.25" customHeight="1" spans="1:11" x14ac:dyDescent="0.25">
      <c r="A3" s="108" t="s">
        <v>1986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373"/>
      <c r="I3" s="4"/>
      <c r="J3" s="4"/>
    </row>
    <row r="4" ht="17.25" customHeight="1" spans="1:11" x14ac:dyDescent="0.25">
      <c r="A4" s="85"/>
      <c r="B4" s="94"/>
      <c r="C4" s="94"/>
      <c r="D4" s="94"/>
      <c r="E4" s="94"/>
      <c r="F4" s="94"/>
      <c r="G4" s="94"/>
      <c r="H4" s="69"/>
      <c r="I4" s="4"/>
      <c r="J4" s="4"/>
    </row>
    <row r="5" ht="17.25" customHeight="1" spans="1:11" x14ac:dyDescent="0.25">
      <c r="A5" s="85"/>
      <c r="B5" s="94"/>
      <c r="C5" s="94"/>
      <c r="D5" s="94"/>
      <c r="E5" s="94"/>
      <c r="F5" s="94"/>
      <c r="G5" s="94"/>
      <c r="H5" s="69"/>
      <c r="I5" s="4"/>
      <c r="J5" s="4"/>
    </row>
    <row r="6" ht="17.25" customHeight="1" spans="1:11" x14ac:dyDescent="0.25">
      <c r="A6" s="85"/>
      <c r="B6" s="18"/>
      <c r="C6" s="18"/>
      <c r="D6" s="18"/>
      <c r="E6" s="18"/>
      <c r="F6" s="18"/>
      <c r="G6" s="18"/>
      <c r="H6" s="19"/>
      <c r="I6" s="4"/>
      <c r="J6" s="4"/>
    </row>
    <row r="7" ht="17.25" customHeight="1" spans="1:11" x14ac:dyDescent="0.25">
      <c r="A7" s="17"/>
      <c r="B7" s="36"/>
      <c r="C7" s="36"/>
      <c r="D7" s="36"/>
      <c r="E7" s="36"/>
      <c r="F7" s="36"/>
      <c r="G7" s="36"/>
      <c r="H7" s="55"/>
      <c r="I7" s="4"/>
      <c r="J7" s="4"/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6" width="11.290714285714287" style="2" customWidth="1"/>
    <col min="7" max="7" width="9.005" style="3" customWidth="1"/>
    <col min="8" max="9" width="12.43357142857143" style="4" customWidth="1"/>
  </cols>
  <sheetData>
    <row r="1" ht="17.25" customHeight="1" spans="1:10" x14ac:dyDescent="0.25">
      <c r="A1" s="184" t="s">
        <v>0</v>
      </c>
      <c r="B1" s="56" t="s">
        <v>46</v>
      </c>
      <c r="C1" s="56" t="s">
        <v>7</v>
      </c>
      <c r="D1" s="56" t="s">
        <v>9</v>
      </c>
      <c r="E1" s="56" t="s">
        <v>8</v>
      </c>
      <c r="F1" s="56" t="s">
        <v>13</v>
      </c>
      <c r="G1" s="59"/>
      <c r="H1" s="4"/>
      <c r="I1" s="4"/>
    </row>
    <row r="2" ht="17.25" customHeight="1" spans="1:10" x14ac:dyDescent="0.25">
      <c r="A2" s="85">
        <v>45388</v>
      </c>
      <c r="B2" s="67">
        <v>76</v>
      </c>
      <c r="C2" s="67">
        <v>50</v>
      </c>
      <c r="D2" s="67">
        <v>224</v>
      </c>
      <c r="E2" s="68"/>
      <c r="F2" s="68"/>
      <c r="G2" s="69"/>
      <c r="H2" s="4"/>
      <c r="I2" s="4"/>
    </row>
    <row r="3" ht="17.25" customHeight="1" spans="1:10" x14ac:dyDescent="0.25">
      <c r="A3" s="85">
        <v>45479</v>
      </c>
      <c r="B3" s="67">
        <v>16</v>
      </c>
      <c r="C3" s="67">
        <v>42</v>
      </c>
      <c r="D3" s="67">
        <v>144</v>
      </c>
      <c r="E3" s="68"/>
      <c r="F3" s="68"/>
      <c r="G3" s="69"/>
      <c r="H3" s="4"/>
      <c r="I3" s="4"/>
    </row>
    <row r="4" ht="17.25" customHeight="1" spans="1:10" x14ac:dyDescent="0.25">
      <c r="A4" s="17" t="s">
        <v>812</v>
      </c>
      <c r="B4" s="67">
        <v>16</v>
      </c>
      <c r="C4" s="94"/>
      <c r="D4" s="94"/>
      <c r="E4" s="67">
        <v>16</v>
      </c>
      <c r="F4" s="67">
        <v>32</v>
      </c>
      <c r="G4" s="69"/>
      <c r="H4" s="4"/>
      <c r="I4" s="4"/>
    </row>
    <row r="5" ht="17.25" customHeight="1" spans="1:10" x14ac:dyDescent="0.25">
      <c r="A5" s="85"/>
      <c r="B5" s="94"/>
      <c r="C5" s="94"/>
      <c r="D5" s="94"/>
      <c r="E5" s="94"/>
      <c r="F5" s="94"/>
      <c r="G5" s="69"/>
      <c r="H5" s="4"/>
      <c r="I5" s="4"/>
    </row>
    <row r="6" ht="17.25" customHeight="1" spans="1:10" x14ac:dyDescent="0.25">
      <c r="A6" s="85"/>
      <c r="B6" s="18"/>
      <c r="C6" s="18"/>
      <c r="D6" s="18"/>
      <c r="E6" s="18"/>
      <c r="F6" s="18"/>
      <c r="G6" s="19"/>
      <c r="H6" s="4"/>
      <c r="I6" s="4"/>
    </row>
    <row r="7" ht="17.25" customHeight="1" spans="1:10" x14ac:dyDescent="0.25">
      <c r="A7" s="17"/>
      <c r="B7" s="36"/>
      <c r="C7" s="36"/>
      <c r="D7" s="36"/>
      <c r="E7" s="36"/>
      <c r="F7" s="36"/>
      <c r="G7" s="55"/>
      <c r="H7" s="4"/>
      <c r="I7" s="4"/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62" t="s">
        <v>0</v>
      </c>
      <c r="B1" s="56" t="s">
        <v>46</v>
      </c>
      <c r="C1" s="56" t="s">
        <v>8</v>
      </c>
      <c r="D1" s="56" t="s">
        <v>13</v>
      </c>
      <c r="E1" s="59"/>
      <c r="F1" s="4"/>
      <c r="G1" s="4"/>
    </row>
    <row r="2" ht="17.25" customHeight="1" spans="1:8" x14ac:dyDescent="0.25">
      <c r="A2" s="66" t="s">
        <v>1989</v>
      </c>
      <c r="B2" s="67">
        <v>20</v>
      </c>
      <c r="C2" s="67">
        <v>20</v>
      </c>
      <c r="D2" s="67">
        <v>40</v>
      </c>
      <c r="E2" s="69"/>
      <c r="F2" s="4"/>
      <c r="G2" s="4"/>
    </row>
    <row r="3" ht="17.25" customHeight="1" spans="1:8" x14ac:dyDescent="0.25">
      <c r="A3" s="66" t="s">
        <v>1096</v>
      </c>
      <c r="B3" s="67">
        <v>20</v>
      </c>
      <c r="C3" s="67">
        <v>20</v>
      </c>
      <c r="D3" s="67">
        <v>40</v>
      </c>
      <c r="E3" s="69"/>
      <c r="F3" s="4"/>
      <c r="G3" s="4"/>
    </row>
    <row r="4" ht="17.25" customHeight="1" spans="1:8" x14ac:dyDescent="0.25">
      <c r="A4" s="85"/>
      <c r="B4" s="94"/>
      <c r="C4" s="94"/>
      <c r="D4" s="94"/>
      <c r="E4" s="69"/>
      <c r="F4" s="4"/>
      <c r="G4" s="4"/>
    </row>
    <row r="5" ht="17.25" customHeight="1" spans="1:8" x14ac:dyDescent="0.25">
      <c r="A5" s="85"/>
      <c r="B5" s="18"/>
      <c r="C5" s="18"/>
      <c r="D5" s="18"/>
      <c r="E5" s="19"/>
      <c r="F5" s="4"/>
      <c r="G5" s="4"/>
    </row>
    <row r="6" ht="17.25" customHeight="1" spans="1:8" x14ac:dyDescent="0.25">
      <c r="A6" s="19"/>
      <c r="B6" s="36"/>
      <c r="C6" s="36"/>
      <c r="D6" s="36"/>
      <c r="E6" s="55"/>
      <c r="F6" s="4"/>
      <c r="G6" s="4"/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6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5" width="11.290714285714287" style="2" customWidth="1"/>
    <col min="6" max="6" width="9.005" style="3" customWidth="1"/>
    <col min="7" max="9" width="12.43357142857143" style="4" customWidth="1"/>
  </cols>
  <sheetData>
    <row r="1" ht="17.25" customHeight="1" spans="1:10" x14ac:dyDescent="0.25">
      <c r="A1" s="184" t="s">
        <v>0</v>
      </c>
      <c r="B1" s="56" t="s">
        <v>3</v>
      </c>
      <c r="C1" s="56" t="s">
        <v>13</v>
      </c>
      <c r="D1" s="56" t="s">
        <v>9</v>
      </c>
      <c r="E1" s="56" t="s">
        <v>11</v>
      </c>
      <c r="F1" s="59"/>
      <c r="G1" s="4"/>
      <c r="H1" s="4"/>
      <c r="I1" s="4"/>
    </row>
    <row r="2" ht="17.25" customHeight="1" spans="1:10" x14ac:dyDescent="0.25">
      <c r="A2" s="48" t="s">
        <v>896</v>
      </c>
      <c r="B2" s="49">
        <v>100</v>
      </c>
      <c r="C2" s="49">
        <v>200</v>
      </c>
      <c r="D2" s="50"/>
      <c r="E2" s="50"/>
      <c r="F2" s="51"/>
      <c r="G2" s="215" t="s">
        <v>956</v>
      </c>
      <c r="H2" s="4"/>
      <c r="I2" s="4"/>
    </row>
    <row r="3" ht="17.25" customHeight="1" spans="1:10" x14ac:dyDescent="0.25">
      <c r="A3" s="44">
        <v>44938</v>
      </c>
      <c r="B3" s="469"/>
      <c r="C3" s="469"/>
      <c r="D3" s="49">
        <v>50</v>
      </c>
      <c r="E3" s="49">
        <v>16</v>
      </c>
      <c r="F3" s="51"/>
      <c r="G3" s="215" t="s">
        <v>956</v>
      </c>
      <c r="H3" s="4"/>
      <c r="I3" s="4"/>
    </row>
    <row r="4" ht="17.25" customHeight="1" spans="1:10" x14ac:dyDescent="0.25">
      <c r="A4" s="44">
        <v>45119</v>
      </c>
      <c r="B4" s="49">
        <v>32</v>
      </c>
      <c r="C4" s="50"/>
      <c r="D4" s="50"/>
      <c r="E4" s="50"/>
      <c r="F4" s="51"/>
      <c r="G4" s="215" t="s">
        <v>956</v>
      </c>
      <c r="H4" s="4"/>
      <c r="I4" s="215" t="s">
        <v>1990</v>
      </c>
    </row>
    <row r="5" ht="17.25" customHeight="1" spans="1:10" x14ac:dyDescent="0.25">
      <c r="A5" s="85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36"/>
      <c r="C6" s="36"/>
      <c r="D6" s="36"/>
      <c r="E6" s="36"/>
      <c r="F6" s="55"/>
      <c r="G6" s="4"/>
      <c r="H6" s="4"/>
      <c r="I6" s="4"/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1" customWidth="1"/>
    <col min="2" max="7" width="11.290714285714287" style="24" customWidth="1"/>
    <col min="8" max="8" width="9.005" style="4" customWidth="1"/>
    <col min="9" max="10" width="12.43357142857143" style="4" customWidth="1"/>
  </cols>
  <sheetData>
    <row r="1" ht="17.25" customHeight="1" spans="1:11" x14ac:dyDescent="0.25">
      <c r="A1" s="184" t="s">
        <v>0</v>
      </c>
      <c r="B1" s="56" t="s">
        <v>46</v>
      </c>
      <c r="C1" s="56" t="s">
        <v>8</v>
      </c>
      <c r="D1" s="56" t="s">
        <v>7</v>
      </c>
      <c r="E1" s="56" t="s">
        <v>3</v>
      </c>
      <c r="F1" s="56" t="s">
        <v>9</v>
      </c>
      <c r="G1" s="56" t="s">
        <v>11</v>
      </c>
      <c r="H1" s="59"/>
      <c r="I1" s="4"/>
      <c r="J1" s="4"/>
    </row>
    <row r="2" ht="17.25" customHeight="1" spans="1:11" x14ac:dyDescent="0.25">
      <c r="A2" s="8" t="s">
        <v>347</v>
      </c>
      <c r="B2" s="70">
        <v>300</v>
      </c>
      <c r="C2" s="70">
        <v>600</v>
      </c>
      <c r="D2" s="70">
        <v>100</v>
      </c>
      <c r="E2" s="70">
        <v>100</v>
      </c>
      <c r="F2" s="70">
        <v>600</v>
      </c>
      <c r="G2" s="70">
        <v>1000</v>
      </c>
      <c r="H2" s="344"/>
      <c r="I2" s="4"/>
      <c r="J2" s="4"/>
    </row>
    <row r="3" ht="17.25" customHeight="1" spans="1:11" x14ac:dyDescent="0.25">
      <c r="A3" s="17">
        <v>44968</v>
      </c>
      <c r="B3" s="32">
        <v>300</v>
      </c>
      <c r="C3" s="32">
        <v>510</v>
      </c>
      <c r="D3" s="32">
        <v>50</v>
      </c>
      <c r="E3" s="32">
        <v>350</v>
      </c>
      <c r="F3" s="32">
        <v>856</v>
      </c>
      <c r="G3" s="32">
        <v>806</v>
      </c>
      <c r="H3" s="55"/>
      <c r="I3" s="4"/>
      <c r="J3" s="4"/>
    </row>
    <row r="4" ht="17.25" customHeight="1" spans="1:11" x14ac:dyDescent="0.25">
      <c r="A4" s="17">
        <v>45210</v>
      </c>
      <c r="B4" s="32">
        <v>455</v>
      </c>
      <c r="C4" s="32">
        <v>600</v>
      </c>
      <c r="D4" s="36"/>
      <c r="E4" s="32">
        <v>196</v>
      </c>
      <c r="F4" s="32">
        <v>900</v>
      </c>
      <c r="G4" s="36"/>
      <c r="H4" s="55"/>
      <c r="I4" s="4"/>
      <c r="J4" s="4"/>
    </row>
    <row r="5" ht="17.25" customHeight="1" spans="1:11" x14ac:dyDescent="0.25">
      <c r="A5" s="85" t="s">
        <v>821</v>
      </c>
      <c r="B5" s="32">
        <v>123</v>
      </c>
      <c r="C5" s="18"/>
      <c r="D5" s="18"/>
      <c r="E5" s="18"/>
      <c r="F5" s="18"/>
      <c r="G5" s="18"/>
      <c r="H5" s="19"/>
      <c r="I5" s="4"/>
      <c r="J5" s="4"/>
    </row>
    <row r="6" ht="17.25" customHeight="1" spans="1:11" x14ac:dyDescent="0.25">
      <c r="A6" s="108" t="s">
        <v>1991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373"/>
      <c r="I6" s="4"/>
      <c r="J6" s="4"/>
    </row>
    <row r="7" ht="17.25" customHeight="1" spans="1:11" x14ac:dyDescent="0.25">
      <c r="A7" s="85"/>
      <c r="B7" s="18"/>
      <c r="C7" s="18"/>
      <c r="D7" s="18"/>
      <c r="E7" s="18"/>
      <c r="F7" s="18"/>
      <c r="G7" s="18"/>
      <c r="H7" s="19"/>
      <c r="I7" s="4"/>
      <c r="J7" s="4"/>
    </row>
    <row r="8" ht="17.25" customHeight="1" spans="1:11" x14ac:dyDescent="0.25">
      <c r="A8" s="108" t="s">
        <v>1992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373"/>
      <c r="I8" s="4"/>
      <c r="J8" s="4"/>
    </row>
    <row r="9" ht="17.25" customHeight="1" spans="1:11" x14ac:dyDescent="0.25">
      <c r="A9" s="85"/>
      <c r="B9" s="18"/>
      <c r="C9" s="18"/>
      <c r="D9" s="18"/>
      <c r="E9" s="18"/>
      <c r="F9" s="18"/>
      <c r="G9" s="18"/>
      <c r="H9" s="19"/>
      <c r="I9" s="4"/>
      <c r="J9" s="4"/>
    </row>
    <row r="10" ht="17.25" customHeight="1" spans="1:11" x14ac:dyDescent="0.25">
      <c r="A10" s="108" t="s">
        <v>1993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373"/>
      <c r="I10" s="4"/>
      <c r="J10" s="4"/>
    </row>
    <row r="11" ht="17.25" customHeight="1" spans="1:11" x14ac:dyDescent="0.25">
      <c r="A11" s="85"/>
      <c r="B11" s="18"/>
      <c r="C11" s="18"/>
      <c r="D11" s="18"/>
      <c r="E11" s="18"/>
      <c r="F11" s="18"/>
      <c r="G11" s="18"/>
      <c r="H11" s="19"/>
      <c r="I11" s="4"/>
      <c r="J11" s="4"/>
    </row>
    <row r="12" ht="17.25" customHeight="1" spans="1:11" x14ac:dyDescent="0.25">
      <c r="A12" s="108" t="s">
        <v>1994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373"/>
      <c r="I12" s="4"/>
      <c r="J12" s="4"/>
    </row>
    <row r="13" ht="17.25" customHeight="1" spans="1:11" x14ac:dyDescent="0.25">
      <c r="A13" s="85" t="s">
        <v>841</v>
      </c>
      <c r="B13" s="32">
        <v>-350</v>
      </c>
      <c r="C13" s="32">
        <v>-474</v>
      </c>
      <c r="D13" s="36"/>
      <c r="E13" s="32">
        <v>-146</v>
      </c>
      <c r="F13" s="32">
        <v>-894</v>
      </c>
      <c r="G13" s="36"/>
      <c r="H13" s="55"/>
      <c r="I13" s="4"/>
      <c r="J13" s="4"/>
    </row>
    <row r="14" ht="17.25" customHeight="1" spans="1:11" x14ac:dyDescent="0.25">
      <c r="A14" s="108" t="s">
        <v>1995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373"/>
      <c r="I14" s="4"/>
      <c r="J14" s="4"/>
    </row>
    <row r="15" ht="17.25" customHeight="1" spans="1:11" x14ac:dyDescent="0.25">
      <c r="A15" s="85" t="s">
        <v>314</v>
      </c>
      <c r="B15" s="32">
        <v>-223</v>
      </c>
      <c r="C15" s="32">
        <v>-304</v>
      </c>
      <c r="D15" s="32">
        <v>-43</v>
      </c>
      <c r="E15" s="32">
        <v>-499</v>
      </c>
      <c r="F15" s="32">
        <v>-1413</v>
      </c>
      <c r="G15" s="32">
        <v>-847</v>
      </c>
      <c r="H15" s="55"/>
      <c r="I15" s="4"/>
      <c r="J15" s="4"/>
    </row>
    <row r="16" ht="17.25" customHeight="1" spans="1:11" x14ac:dyDescent="0.25">
      <c r="A16" s="108" t="s">
        <v>1996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373"/>
      <c r="I16" s="4"/>
      <c r="J16" s="4"/>
    </row>
    <row r="17" ht="17.25" customHeight="1" spans="1:11" x14ac:dyDescent="0.25">
      <c r="A17" s="85"/>
      <c r="B17" s="18"/>
      <c r="C17" s="18"/>
      <c r="D17" s="18"/>
      <c r="E17" s="18"/>
      <c r="F17" s="18"/>
      <c r="G17" s="18"/>
      <c r="H17" s="19"/>
      <c r="I17" s="4"/>
      <c r="J17" s="4"/>
    </row>
    <row r="18" ht="17.25" customHeight="1" spans="1:11" x14ac:dyDescent="0.25">
      <c r="A18" s="108" t="s">
        <v>1997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373"/>
      <c r="I18" s="4"/>
      <c r="J18" s="4"/>
    </row>
    <row r="19" ht="17.25" customHeight="1" spans="1:11" x14ac:dyDescent="0.25">
      <c r="A19" s="85" t="s">
        <v>907</v>
      </c>
      <c r="B19" s="18"/>
      <c r="C19" s="18"/>
      <c r="D19" s="18"/>
      <c r="E19" s="18"/>
      <c r="F19" s="32">
        <v>-49</v>
      </c>
      <c r="G19" s="32">
        <v>-750</v>
      </c>
      <c r="H19" s="19"/>
      <c r="I19" s="4"/>
      <c r="J19" s="4"/>
    </row>
    <row r="20" ht="17.25" customHeight="1" spans="1:11" x14ac:dyDescent="0.25">
      <c r="A20" s="85" t="s">
        <v>909</v>
      </c>
      <c r="B20" s="18"/>
      <c r="C20" s="18"/>
      <c r="D20" s="32">
        <v>-31</v>
      </c>
      <c r="E20" s="32">
        <v>-1</v>
      </c>
      <c r="F20" s="18"/>
      <c r="G20" s="32">
        <v>-209</v>
      </c>
      <c r="H20" s="19"/>
      <c r="I20" s="4"/>
      <c r="J20" s="4"/>
    </row>
    <row r="21" ht="17.25" customHeight="1" spans="1:11" x14ac:dyDescent="0.25">
      <c r="A21" s="108" t="s">
        <v>1998</v>
      </c>
      <c r="B21" s="109">
        <f>SUM(C23:C25)</f>
      </c>
      <c r="C21" s="109">
        <f>SUM(D23:D25)</f>
      </c>
      <c r="D21" s="109">
        <f>SUM(E23:E25)</f>
      </c>
      <c r="E21" s="109">
        <f>SUM(F23:F25)</f>
      </c>
      <c r="F21" s="109">
        <f>SUM(G23:G25)</f>
      </c>
      <c r="G21" s="109">
        <f>SUM(H23:H25)</f>
      </c>
      <c r="H21" s="373"/>
      <c r="I21" s="4"/>
      <c r="J21" s="4"/>
    </row>
    <row r="22" ht="17.25" customHeight="1" spans="1:11" x14ac:dyDescent="0.25">
      <c r="A22" s="85"/>
      <c r="B22" s="18"/>
      <c r="C22" s="18"/>
      <c r="D22" s="18"/>
      <c r="E22" s="18"/>
      <c r="F22" s="18"/>
      <c r="G22" s="18"/>
      <c r="H22" s="19"/>
      <c r="I22" s="4"/>
      <c r="J22" s="4"/>
    </row>
    <row r="23" ht="17.25" customHeight="1" spans="1:11" x14ac:dyDescent="0.25">
      <c r="A23" s="85"/>
      <c r="B23" s="18"/>
      <c r="C23" s="18"/>
      <c r="D23" s="18"/>
      <c r="E23" s="18"/>
      <c r="F23" s="18"/>
      <c r="G23" s="18"/>
      <c r="H23" s="19"/>
      <c r="I23" s="4"/>
      <c r="J23" s="4"/>
    </row>
    <row r="24" ht="17.25" customHeight="1" spans="1:11" x14ac:dyDescent="0.25">
      <c r="A24" s="85"/>
      <c r="B24" s="18"/>
      <c r="C24" s="18"/>
      <c r="D24" s="18"/>
      <c r="E24" s="18"/>
      <c r="F24" s="18"/>
      <c r="G24" s="18"/>
      <c r="H24" s="19"/>
      <c r="I24" s="4"/>
      <c r="J24" s="4"/>
    </row>
    <row r="25" ht="17.25" customHeight="1" spans="1:11" x14ac:dyDescent="0.25">
      <c r="A25" s="85"/>
      <c r="B25" s="18"/>
      <c r="C25" s="18"/>
      <c r="D25" s="18"/>
      <c r="E25" s="18"/>
      <c r="F25" s="18"/>
      <c r="G25" s="18"/>
      <c r="H25" s="19"/>
      <c r="I25" s="4"/>
      <c r="J25" s="4"/>
    </row>
    <row r="26" ht="17.25" customHeight="1" spans="1:11" x14ac:dyDescent="0.25">
      <c r="A26" s="8"/>
      <c r="B26" s="58"/>
      <c r="C26" s="58"/>
      <c r="D26" s="58"/>
      <c r="E26" s="58"/>
      <c r="F26" s="58"/>
      <c r="G26" s="58"/>
      <c r="H26" s="60"/>
      <c r="I26" s="4"/>
      <c r="J26" s="4"/>
    </row>
    <row r="27" ht="17.25" customHeight="1" spans="1:11" x14ac:dyDescent="0.25">
      <c r="A27" s="40" t="s">
        <v>1065</v>
      </c>
      <c r="B27" s="224">
        <v>1178</v>
      </c>
      <c r="C27" s="224">
        <v>1710</v>
      </c>
      <c r="D27" s="224">
        <v>150</v>
      </c>
      <c r="E27" s="224">
        <v>646</v>
      </c>
      <c r="F27" s="224">
        <v>2356</v>
      </c>
      <c r="G27" s="224">
        <v>1806</v>
      </c>
      <c r="H27" s="43"/>
      <c r="I27" s="12" t="s">
        <v>1999</v>
      </c>
      <c r="J27" s="4"/>
    </row>
    <row r="28" ht="17.25" customHeight="1" spans="1:11" x14ac:dyDescent="0.25">
      <c r="A28" s="28" t="s">
        <v>2000</v>
      </c>
      <c r="B28" s="29"/>
      <c r="C28" s="27"/>
      <c r="D28" s="27"/>
      <c r="E28" s="27"/>
      <c r="F28" s="27"/>
      <c r="G28" s="27"/>
      <c r="H28" s="4"/>
      <c r="I28" s="4"/>
      <c r="J28" s="4"/>
    </row>
    <row r="29" ht="17.25" customHeight="1" spans="1:11" x14ac:dyDescent="0.25">
      <c r="A29" s="300" t="s">
        <v>2001</v>
      </c>
      <c r="B29" s="27"/>
      <c r="C29" s="27"/>
      <c r="D29" s="27"/>
      <c r="E29" s="27"/>
      <c r="F29" s="27"/>
      <c r="G29" s="27"/>
      <c r="H29" s="4"/>
      <c r="I29" s="4"/>
      <c r="J29" s="4"/>
    </row>
    <row r="30" ht="17.25" customHeight="1" spans="1:11" x14ac:dyDescent="0.25">
      <c r="A30" s="300" t="s">
        <v>2002</v>
      </c>
      <c r="B30" s="27"/>
      <c r="C30" s="27"/>
      <c r="D30" s="27"/>
      <c r="E30" s="27"/>
      <c r="F30" s="27"/>
      <c r="G30" s="27"/>
      <c r="H30" s="4"/>
      <c r="I30" s="4"/>
      <c r="J30" s="4"/>
    </row>
    <row r="31" ht="17.25" customHeight="1" spans="1:11" x14ac:dyDescent="0.25">
      <c r="A31" s="300"/>
      <c r="B31" s="27"/>
      <c r="C31" s="27"/>
      <c r="D31" s="27"/>
      <c r="E31" s="27"/>
      <c r="F31" s="27"/>
      <c r="G31" s="27"/>
      <c r="H31" s="4"/>
      <c r="I31" s="4"/>
      <c r="J31" s="4"/>
    </row>
    <row r="32" ht="17.25" customHeight="1" spans="1:11" x14ac:dyDescent="0.25">
      <c r="A32" s="300" t="s">
        <v>2003</v>
      </c>
      <c r="B32" s="27"/>
      <c r="C32" s="27"/>
      <c r="D32" s="27"/>
      <c r="E32" s="27"/>
      <c r="F32" s="27"/>
      <c r="G32" s="27"/>
      <c r="H32" s="4"/>
      <c r="I32" s="4"/>
      <c r="J32" s="4"/>
    </row>
    <row r="33" ht="17.25" customHeight="1" spans="1:11" x14ac:dyDescent="0.25">
      <c r="A33" s="300"/>
      <c r="B33" s="27"/>
      <c r="C33" s="27"/>
      <c r="D33" s="27"/>
      <c r="E33" s="27"/>
      <c r="F33" s="27"/>
      <c r="G33" s="27"/>
      <c r="H33" s="4"/>
      <c r="I33" s="4"/>
      <c r="J33" s="4"/>
    </row>
    <row r="34" ht="17.25" customHeight="1" spans="1:11" x14ac:dyDescent="0.25">
      <c r="A34" s="300" t="s">
        <v>2004</v>
      </c>
      <c r="B34" s="27"/>
      <c r="C34" s="27"/>
      <c r="D34" s="27"/>
      <c r="E34" s="27"/>
      <c r="F34" s="27"/>
      <c r="G34" s="27"/>
      <c r="H34" s="4"/>
      <c r="I34" s="4"/>
      <c r="J34" s="4"/>
    </row>
    <row r="35" ht="17.25" customHeight="1" spans="1:11" x14ac:dyDescent="0.25">
      <c r="A35" s="300" t="s">
        <v>2005</v>
      </c>
      <c r="B35" s="27"/>
      <c r="C35" s="27"/>
      <c r="D35" s="27"/>
      <c r="E35" s="27"/>
      <c r="F35" s="27"/>
      <c r="G35" s="27"/>
      <c r="H35" s="4"/>
      <c r="I35" s="4"/>
      <c r="J35" s="4"/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"/>
  <sheetViews>
    <sheetView workbookViewId="0" zoomScale="100" zoomScaleNormal="100"/>
  </sheetViews>
  <sheetFormatPr defaultRowHeight="15" outlineLevelRow="0" outlineLevelCol="0" x14ac:dyDescent="0.25"/>
  <cols>
    <col min="1" max="1" width="12.719285714285713" style="3" customWidth="1"/>
    <col min="2" max="2" width="11.290714285714287" style="2" customWidth="1"/>
    <col min="3" max="3" width="13.719285714285713" style="2" customWidth="1"/>
    <col min="4" max="4" width="11.290714285714287" style="2" customWidth="1"/>
    <col min="5" max="5" width="9.005" style="3" customWidth="1"/>
    <col min="6" max="7" width="12.43357142857143" style="4" customWidth="1"/>
  </cols>
  <sheetData>
    <row r="1" ht="17.25" customHeight="1" spans="1:8" x14ac:dyDescent="0.25">
      <c r="A1" s="62" t="s">
        <v>0</v>
      </c>
      <c r="B1" s="56" t="s">
        <v>165</v>
      </c>
      <c r="C1" s="56" t="s">
        <v>902</v>
      </c>
      <c r="D1" s="56" t="s">
        <v>40</v>
      </c>
      <c r="E1" s="59"/>
      <c r="F1" s="4"/>
      <c r="G1" s="4"/>
    </row>
    <row r="2" ht="17.25" customHeight="1" spans="1:8" x14ac:dyDescent="0.25">
      <c r="A2" s="659" t="s">
        <v>825</v>
      </c>
      <c r="B2" s="276">
        <v>1000</v>
      </c>
      <c r="C2" s="276">
        <v>100</v>
      </c>
      <c r="D2" s="276">
        <v>2200</v>
      </c>
      <c r="E2" s="536"/>
      <c r="F2" s="215" t="s">
        <v>956</v>
      </c>
      <c r="G2" s="4"/>
    </row>
    <row r="3" ht="17.25" customHeight="1" spans="1:8" x14ac:dyDescent="0.25">
      <c r="A3" s="85"/>
      <c r="B3" s="18"/>
      <c r="C3" s="18"/>
      <c r="D3" s="18"/>
      <c r="E3" s="19"/>
      <c r="F3" s="4"/>
      <c r="G3" s="4"/>
    </row>
    <row r="4" ht="17.25" customHeight="1" spans="1:8" x14ac:dyDescent="0.25">
      <c r="A4" s="85"/>
      <c r="B4" s="18"/>
      <c r="C4" s="18"/>
      <c r="D4" s="18"/>
      <c r="E4" s="19"/>
      <c r="F4" s="4"/>
      <c r="G4" s="4"/>
    </row>
    <row r="5" ht="17.25" customHeight="1" spans="1:8" x14ac:dyDescent="0.25">
      <c r="A5" s="8"/>
      <c r="B5" s="58"/>
      <c r="C5" s="58"/>
      <c r="D5" s="58"/>
      <c r="E5" s="60"/>
      <c r="F5" s="4"/>
      <c r="G5" s="4"/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9.290714285714287" style="2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17</v>
      </c>
      <c r="C1" s="6" t="s">
        <v>6</v>
      </c>
      <c r="D1" s="6" t="s">
        <v>8</v>
      </c>
      <c r="E1" s="6" t="s">
        <v>10</v>
      </c>
      <c r="F1" s="6" t="s">
        <v>13</v>
      </c>
      <c r="G1" s="4"/>
    </row>
    <row r="2" ht="17.25" customHeight="1" spans="1:8" x14ac:dyDescent="0.25">
      <c r="A2" s="57">
        <v>44782</v>
      </c>
      <c r="B2" s="9">
        <v>30</v>
      </c>
      <c r="C2" s="9">
        <v>96</v>
      </c>
      <c r="D2" s="9">
        <v>96</v>
      </c>
      <c r="E2" s="9">
        <v>10</v>
      </c>
      <c r="F2" s="9">
        <v>196</v>
      </c>
      <c r="G2" s="4"/>
    </row>
    <row r="3" ht="17.25" customHeight="1" spans="1:8" x14ac:dyDescent="0.25">
      <c r="A3" s="108" t="s">
        <v>1707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4"/>
    </row>
    <row r="4" ht="17.25" customHeight="1" spans="1:8" x14ac:dyDescent="0.25">
      <c r="A4" s="85" t="s">
        <v>1049</v>
      </c>
      <c r="B4" s="67">
        <v>-30</v>
      </c>
      <c r="C4" s="67">
        <v>-96</v>
      </c>
      <c r="D4" s="67">
        <v>-96</v>
      </c>
      <c r="E4" s="68"/>
      <c r="F4" s="67">
        <v>-189</v>
      </c>
      <c r="G4" s="4"/>
    </row>
    <row r="5" ht="17.25" customHeight="1" spans="1:8" x14ac:dyDescent="0.25">
      <c r="A5" s="85" t="s">
        <v>327</v>
      </c>
      <c r="B5" s="94"/>
      <c r="C5" s="68"/>
      <c r="D5" s="68"/>
      <c r="E5" s="67">
        <v>-10</v>
      </c>
      <c r="F5" s="68"/>
      <c r="G5" s="4"/>
    </row>
    <row r="6" ht="17.25" customHeight="1" spans="1:8" x14ac:dyDescent="0.25">
      <c r="A6" s="108" t="s">
        <v>1709</v>
      </c>
      <c r="B6" s="109">
        <f>SUM(C8:C10)</f>
      </c>
      <c r="C6" s="109">
        <f>SUM(D8:D10)</f>
      </c>
      <c r="D6" s="109">
        <f>SUM(E8:E10)</f>
      </c>
      <c r="E6" s="109">
        <f>SUM(F8:F10)</f>
      </c>
      <c r="F6" s="109">
        <f>SUM(G8:G10)</f>
      </c>
      <c r="G6" s="4"/>
    </row>
    <row r="7" ht="17.25" customHeight="1" spans="1:8" x14ac:dyDescent="0.25">
      <c r="A7" s="85"/>
      <c r="B7" s="94"/>
      <c r="C7" s="68"/>
      <c r="D7" s="94"/>
      <c r="E7" s="94"/>
      <c r="F7" s="94"/>
      <c r="G7" s="4"/>
    </row>
    <row r="8" ht="17.25" customHeight="1" spans="1:8" x14ac:dyDescent="0.25">
      <c r="A8" s="194" t="s">
        <v>1974</v>
      </c>
      <c r="B8" s="179">
        <f>SUM(C11:C12)</f>
      </c>
      <c r="C8" s="179">
        <f>SUM(D11:D12)</f>
      </c>
      <c r="D8" s="179">
        <f>SUM(E11:E12)</f>
      </c>
      <c r="E8" s="179">
        <f>SUM(F11:F12)</f>
      </c>
      <c r="F8" s="175">
        <f>SUM(G11:G12)</f>
      </c>
      <c r="G8" s="354" t="s">
        <v>2006</v>
      </c>
    </row>
    <row r="9" ht="17.25" customHeight="1" spans="1:8" x14ac:dyDescent="0.25">
      <c r="A9" s="85"/>
      <c r="B9" s="94"/>
      <c r="C9" s="68"/>
      <c r="D9" s="94"/>
      <c r="E9" s="94"/>
      <c r="F9" s="94"/>
      <c r="G9" s="4"/>
    </row>
    <row r="10" ht="17.25" customHeight="1" spans="1:8" x14ac:dyDescent="0.25">
      <c r="A10" s="85"/>
      <c r="B10" s="94"/>
      <c r="C10" s="94"/>
      <c r="D10" s="94"/>
      <c r="E10" s="94"/>
      <c r="F10" s="68"/>
      <c r="G10" s="4"/>
    </row>
    <row r="11" ht="17.25" customHeight="1" spans="1:8" x14ac:dyDescent="0.25">
      <c r="A11" s="85"/>
      <c r="B11" s="94"/>
      <c r="C11" s="94"/>
      <c r="D11" s="94"/>
      <c r="E11" s="94"/>
      <c r="F11" s="94"/>
      <c r="G11" s="4"/>
    </row>
    <row r="12" ht="17.25" customHeight="1" spans="1:8" x14ac:dyDescent="0.25">
      <c r="A12" s="85"/>
      <c r="B12" s="68"/>
      <c r="C12" s="68"/>
      <c r="D12" s="94"/>
      <c r="E12" s="68"/>
      <c r="F12" s="94"/>
      <c r="G12" s="4"/>
    </row>
    <row r="13" ht="17.25" customHeight="1" spans="1:8" x14ac:dyDescent="0.25">
      <c r="A13" s="26"/>
      <c r="B13" s="27"/>
      <c r="C13" s="27"/>
      <c r="D13" s="27"/>
      <c r="E13" s="27"/>
      <c r="F13" s="27"/>
      <c r="G13" s="4"/>
    </row>
    <row r="14" ht="17.25" customHeight="1" spans="1:8" x14ac:dyDescent="0.25">
      <c r="A14" s="660" t="s">
        <v>2007</v>
      </c>
      <c r="B14" s="27"/>
      <c r="C14" s="27"/>
      <c r="D14" s="27"/>
      <c r="E14" s="27"/>
      <c r="F14" s="27"/>
      <c r="G14" s="4"/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10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4" customWidth="1"/>
    <col min="14" max="14" width="11.576428571428572" style="24" customWidth="1"/>
    <col min="15" max="15" width="12.005" style="24" customWidth="1"/>
    <col min="16" max="16" width="11.576428571428572" style="24" customWidth="1"/>
    <col min="17" max="19" width="11.862142857142858" style="24" customWidth="1"/>
    <col min="20" max="23" width="9.576428571428572" style="24" customWidth="1"/>
    <col min="24" max="24" width="8.576428571428572" style="24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169</v>
      </c>
      <c r="C1" s="6" t="s">
        <v>11</v>
      </c>
      <c r="D1" s="6" t="s">
        <v>167</v>
      </c>
      <c r="E1" s="6" t="s">
        <v>120</v>
      </c>
      <c r="F1" s="6" t="s">
        <v>7</v>
      </c>
      <c r="G1" s="6" t="s">
        <v>3</v>
      </c>
      <c r="H1" s="6" t="s">
        <v>9</v>
      </c>
      <c r="I1" s="6" t="s">
        <v>6</v>
      </c>
      <c r="J1" s="6" t="s">
        <v>8</v>
      </c>
      <c r="K1" s="6" t="s">
        <v>13</v>
      </c>
      <c r="L1" s="6" t="s">
        <v>17</v>
      </c>
      <c r="M1" s="6" t="s">
        <v>18</v>
      </c>
      <c r="N1" s="6" t="s">
        <v>2008</v>
      </c>
      <c r="O1" s="6" t="s">
        <v>2009</v>
      </c>
      <c r="P1" s="6" t="s">
        <v>2010</v>
      </c>
      <c r="Q1" s="6" t="s">
        <v>2011</v>
      </c>
      <c r="R1" s="6" t="s">
        <v>1950</v>
      </c>
      <c r="S1" s="6" t="s">
        <v>10</v>
      </c>
      <c r="T1" s="6" t="s">
        <v>12</v>
      </c>
      <c r="U1" s="6" t="s">
        <v>205</v>
      </c>
      <c r="V1" s="6" t="s">
        <v>168</v>
      </c>
      <c r="W1" s="6" t="s">
        <v>46</v>
      </c>
      <c r="X1" s="6"/>
      <c r="Y1" s="4"/>
    </row>
    <row r="2" ht="17.25" customHeight="1" spans="1:26" x14ac:dyDescent="0.25">
      <c r="A2" s="201">
        <v>44200</v>
      </c>
      <c r="B2" s="563">
        <v>32</v>
      </c>
      <c r="C2" s="243"/>
      <c r="D2" s="563">
        <v>85</v>
      </c>
      <c r="E2" s="243"/>
      <c r="F2" s="243"/>
      <c r="G2" s="243"/>
      <c r="H2" s="563">
        <v>140</v>
      </c>
      <c r="I2" s="563">
        <v>252</v>
      </c>
      <c r="J2" s="563">
        <v>500</v>
      </c>
      <c r="K2" s="563">
        <v>440</v>
      </c>
      <c r="L2" s="563">
        <v>182</v>
      </c>
      <c r="M2" s="563">
        <v>94</v>
      </c>
      <c r="N2" s="243"/>
      <c r="O2" s="243"/>
      <c r="P2" s="243"/>
      <c r="Q2" s="243"/>
      <c r="R2" s="243"/>
      <c r="S2" s="563">
        <v>98</v>
      </c>
      <c r="T2" s="563">
        <v>520</v>
      </c>
      <c r="U2" s="563">
        <v>120</v>
      </c>
      <c r="V2" s="562"/>
      <c r="W2" s="562"/>
      <c r="X2" s="243"/>
      <c r="Y2" s="4"/>
    </row>
    <row r="3" ht="17.25" customHeight="1" spans="1:26" x14ac:dyDescent="0.25">
      <c r="A3" s="122">
        <v>44200</v>
      </c>
      <c r="B3" s="517">
        <v>-20</v>
      </c>
      <c r="C3" s="23"/>
      <c r="D3" s="23"/>
      <c r="E3" s="23"/>
      <c r="F3" s="23"/>
      <c r="G3" s="23"/>
      <c r="H3" s="517">
        <v>-112</v>
      </c>
      <c r="I3" s="517">
        <v>-131</v>
      </c>
      <c r="J3" s="517">
        <v>-240</v>
      </c>
      <c r="K3" s="517">
        <v>-20</v>
      </c>
      <c r="L3" s="517">
        <v>-160</v>
      </c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4"/>
    </row>
    <row r="4" ht="17.25" customHeight="1" spans="1:26" x14ac:dyDescent="0.25">
      <c r="A4" s="8" t="s">
        <v>2012</v>
      </c>
      <c r="B4" s="9">
        <v>15</v>
      </c>
      <c r="C4" s="9">
        <v>20</v>
      </c>
      <c r="D4" s="9">
        <v>20</v>
      </c>
      <c r="E4" s="9">
        <v>15</v>
      </c>
      <c r="F4" s="9">
        <v>15</v>
      </c>
      <c r="G4" s="9">
        <v>30</v>
      </c>
      <c r="H4" s="521">
        <v>30</v>
      </c>
      <c r="I4" s="522"/>
      <c r="J4" s="522"/>
      <c r="K4" s="522"/>
      <c r="L4" s="522"/>
      <c r="M4" s="522"/>
      <c r="N4" s="522"/>
      <c r="O4" s="522"/>
      <c r="P4" s="522"/>
      <c r="Q4" s="522"/>
      <c r="R4" s="522"/>
      <c r="S4" s="522"/>
      <c r="T4" s="522"/>
      <c r="U4" s="522"/>
      <c r="V4" s="522"/>
      <c r="W4" s="522"/>
      <c r="X4" s="35"/>
      <c r="Y4" s="4"/>
    </row>
    <row r="5" ht="17.25" customHeight="1" spans="1:26" x14ac:dyDescent="0.25">
      <c r="A5" s="57" t="s">
        <v>1421</v>
      </c>
      <c r="B5" s="70">
        <v>8</v>
      </c>
      <c r="C5" s="73"/>
      <c r="D5" s="73"/>
      <c r="E5" s="73"/>
      <c r="F5" s="73"/>
      <c r="G5" s="73"/>
      <c r="H5" s="244">
        <v>30</v>
      </c>
      <c r="I5" s="244">
        <v>32</v>
      </c>
      <c r="J5" s="244">
        <v>64</v>
      </c>
      <c r="K5" s="244">
        <v>64</v>
      </c>
      <c r="L5" s="244">
        <v>20</v>
      </c>
      <c r="M5" s="244">
        <v>10</v>
      </c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73"/>
      <c r="Y5" s="4"/>
    </row>
    <row r="6" ht="17.25" customHeight="1" spans="1:26" x14ac:dyDescent="0.25">
      <c r="A6" s="108" t="s">
        <v>2013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109">
        <f>SUM(O7:O10)</f>
      </c>
      <c r="O6" s="109">
        <f>SUM(P7:P10)</f>
      </c>
      <c r="P6" s="109">
        <f>SUM(Q7:Q10)</f>
      </c>
      <c r="Q6" s="109">
        <f>SUM(R7:R10)</f>
      </c>
      <c r="R6" s="109">
        <f>SUM(S7:S10)</f>
      </c>
      <c r="S6" s="109">
        <f>SUM(T7:T10)</f>
      </c>
      <c r="T6" s="109">
        <f>SUM(U7:U10)</f>
      </c>
      <c r="U6" s="109">
        <f>SUM(V7:V10)</f>
      </c>
      <c r="V6" s="237"/>
      <c r="W6" s="237"/>
      <c r="X6" s="109">
        <f>SUM(Y7:Y10)</f>
      </c>
      <c r="Y6" s="4"/>
    </row>
    <row r="7" ht="17.25" customHeight="1" spans="1:26" x14ac:dyDescent="0.25">
      <c r="A7" s="85">
        <v>44260</v>
      </c>
      <c r="B7" s="94"/>
      <c r="C7" s="94"/>
      <c r="D7" s="94"/>
      <c r="E7" s="94"/>
      <c r="F7" s="94"/>
      <c r="G7" s="94"/>
      <c r="H7" s="389"/>
      <c r="I7" s="389"/>
      <c r="J7" s="389"/>
      <c r="K7" s="389"/>
      <c r="L7" s="389"/>
      <c r="M7" s="389"/>
      <c r="N7" s="389"/>
      <c r="O7" s="389"/>
      <c r="P7" s="80">
        <v>40</v>
      </c>
      <c r="Q7" s="80">
        <v>40</v>
      </c>
      <c r="R7" s="80">
        <v>500</v>
      </c>
      <c r="S7" s="81"/>
      <c r="T7" s="81"/>
      <c r="U7" s="81"/>
      <c r="V7" s="81"/>
      <c r="W7" s="81"/>
      <c r="X7" s="94"/>
      <c r="Y7" s="354" t="s">
        <v>2014</v>
      </c>
    </row>
    <row r="8" ht="17.25" customHeight="1" spans="1:26" x14ac:dyDescent="0.25">
      <c r="A8" s="17">
        <v>44260</v>
      </c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15">
        <v>20</v>
      </c>
      <c r="O8" s="15">
        <v>20</v>
      </c>
      <c r="P8" s="73"/>
      <c r="Q8" s="73"/>
      <c r="R8" s="70">
        <v>500</v>
      </c>
      <c r="S8" s="58"/>
      <c r="T8" s="58"/>
      <c r="U8" s="58"/>
      <c r="V8" s="58"/>
      <c r="W8" s="58"/>
      <c r="X8" s="73"/>
      <c r="Y8" s="354" t="s">
        <v>2014</v>
      </c>
    </row>
    <row r="9" ht="17.25" customHeight="1" spans="1:26" x14ac:dyDescent="0.25">
      <c r="A9" s="17">
        <v>44260</v>
      </c>
      <c r="B9" s="36"/>
      <c r="C9" s="36"/>
      <c r="D9" s="32">
        <v>-25</v>
      </c>
      <c r="E9" s="32">
        <v>-10</v>
      </c>
      <c r="F9" s="36"/>
      <c r="G9" s="36"/>
      <c r="H9" s="36"/>
      <c r="I9" s="36"/>
      <c r="J9" s="36"/>
      <c r="K9" s="36"/>
      <c r="L9" s="36"/>
      <c r="M9" s="32">
        <v>-3</v>
      </c>
      <c r="N9" s="36"/>
      <c r="O9" s="36"/>
      <c r="P9" s="36"/>
      <c r="Q9" s="36"/>
      <c r="R9" s="36"/>
      <c r="S9" s="32">
        <v>-70</v>
      </c>
      <c r="T9" s="18"/>
      <c r="U9" s="18"/>
      <c r="V9" s="18"/>
      <c r="W9" s="18"/>
      <c r="X9" s="36"/>
      <c r="Y9" s="4"/>
    </row>
    <row r="10" ht="17.25" customHeight="1" spans="1:26" x14ac:dyDescent="0.25">
      <c r="A10" s="13">
        <v>44291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32">
        <v>55</v>
      </c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"/>
    </row>
    <row r="11" ht="17.25" customHeight="1" spans="1:26" x14ac:dyDescent="0.25">
      <c r="A11" s="661">
        <v>44291</v>
      </c>
      <c r="B11" s="542"/>
      <c r="C11" s="542"/>
      <c r="D11" s="542"/>
      <c r="E11" s="542"/>
      <c r="F11" s="542"/>
      <c r="G11" s="542"/>
      <c r="H11" s="542"/>
      <c r="I11" s="542"/>
      <c r="J11" s="542"/>
      <c r="K11" s="542"/>
      <c r="L11" s="542"/>
      <c r="M11" s="542"/>
      <c r="N11" s="542"/>
      <c r="O11" s="542"/>
      <c r="P11" s="542"/>
      <c r="Q11" s="542"/>
      <c r="R11" s="662">
        <v>-500</v>
      </c>
      <c r="S11" s="542"/>
      <c r="T11" s="542"/>
      <c r="U11" s="542"/>
      <c r="V11" s="542"/>
      <c r="W11" s="542"/>
      <c r="X11" s="542"/>
      <c r="Y11" s="215" t="s">
        <v>2015</v>
      </c>
    </row>
    <row r="12" ht="17.25" customHeight="1" spans="1:26" x14ac:dyDescent="0.25">
      <c r="A12" s="661">
        <v>44291</v>
      </c>
      <c r="B12" s="542"/>
      <c r="C12" s="542"/>
      <c r="D12" s="542"/>
      <c r="E12" s="542"/>
      <c r="F12" s="542"/>
      <c r="G12" s="542"/>
      <c r="H12" s="542"/>
      <c r="I12" s="542"/>
      <c r="J12" s="542"/>
      <c r="K12" s="542"/>
      <c r="L12" s="542"/>
      <c r="M12" s="542"/>
      <c r="N12" s="542"/>
      <c r="O12" s="542"/>
      <c r="P12" s="542"/>
      <c r="Q12" s="542"/>
      <c r="R12" s="662">
        <v>-150</v>
      </c>
      <c r="S12" s="542"/>
      <c r="T12" s="542"/>
      <c r="U12" s="542"/>
      <c r="V12" s="542"/>
      <c r="W12" s="542"/>
      <c r="X12" s="542"/>
      <c r="Y12" s="215" t="s">
        <v>2015</v>
      </c>
    </row>
    <row r="13" ht="17.25" customHeight="1" spans="1:26" x14ac:dyDescent="0.25">
      <c r="A13" s="13" t="s">
        <v>2016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2">
        <v>-189</v>
      </c>
      <c r="S13" s="18"/>
      <c r="T13" s="18"/>
      <c r="U13" s="18"/>
      <c r="V13" s="18"/>
      <c r="W13" s="18"/>
      <c r="X13" s="18"/>
      <c r="Y13" s="4"/>
    </row>
    <row r="14" ht="17.25" customHeight="1" spans="1:26" x14ac:dyDescent="0.25">
      <c r="A14" s="17" t="s">
        <v>1403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32">
        <v>-161</v>
      </c>
      <c r="S14" s="18"/>
      <c r="T14" s="18"/>
      <c r="U14" s="18"/>
      <c r="V14" s="18"/>
      <c r="W14" s="18"/>
      <c r="X14" s="18"/>
      <c r="Y14" s="4"/>
    </row>
    <row r="15" ht="17.25" customHeight="1" spans="1:26" x14ac:dyDescent="0.25">
      <c r="A15" s="17" t="s">
        <v>1429</v>
      </c>
      <c r="B15" s="36"/>
      <c r="C15" s="32">
        <v>50</v>
      </c>
      <c r="D15" s="36"/>
      <c r="E15" s="36"/>
      <c r="F15" s="32">
        <v>20</v>
      </c>
      <c r="G15" s="32">
        <v>20</v>
      </c>
      <c r="H15" s="32">
        <v>50</v>
      </c>
      <c r="I15" s="32">
        <v>20</v>
      </c>
      <c r="J15" s="32">
        <v>20</v>
      </c>
      <c r="K15" s="32">
        <v>100</v>
      </c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4"/>
    </row>
    <row r="16" ht="17.25" customHeight="1" spans="1:26" x14ac:dyDescent="0.25">
      <c r="A16" s="108" t="s">
        <v>2017</v>
      </c>
      <c r="B16" s="109">
        <f>SUM(C11:C20)</f>
      </c>
      <c r="C16" s="109">
        <f>SUM(D11:D20)</f>
      </c>
      <c r="D16" s="109">
        <f>SUM(E11:E20)</f>
      </c>
      <c r="E16" s="109">
        <f>SUM(F11:F20)</f>
      </c>
      <c r="F16" s="109">
        <f>SUM(G11:G20)</f>
      </c>
      <c r="G16" s="109">
        <f>SUM(H11:H20)</f>
      </c>
      <c r="H16" s="109">
        <f>SUM(I11:I20)</f>
      </c>
      <c r="I16" s="109">
        <f>SUM(J11:J20)</f>
      </c>
      <c r="J16" s="109">
        <f>SUM(K11:K20)</f>
      </c>
      <c r="K16" s="109">
        <f>SUM(L11:L20)</f>
      </c>
      <c r="L16" s="109">
        <f>SUM(M11:M20)</f>
      </c>
      <c r="M16" s="109">
        <f>SUM(N11:N20)</f>
      </c>
      <c r="N16" s="109">
        <f>SUM(O11:O20)</f>
      </c>
      <c r="O16" s="109">
        <f>SUM(P11:P20)</f>
      </c>
      <c r="P16" s="109">
        <f>SUM(Q11:Q20)</f>
      </c>
      <c r="Q16" s="109">
        <f>SUM(R11:R20)</f>
      </c>
      <c r="R16" s="109">
        <f>SUM(S11:S20)</f>
      </c>
      <c r="S16" s="109">
        <f>SUM(T11:T20)</f>
      </c>
      <c r="T16" s="109">
        <f>SUM(U11:U20)</f>
      </c>
      <c r="U16" s="109">
        <f>SUM(V11:V20)</f>
      </c>
      <c r="V16" s="237"/>
      <c r="W16" s="237"/>
      <c r="X16" s="109">
        <f>SUM(Y11:Y20)</f>
      </c>
      <c r="Y16" s="4"/>
    </row>
    <row r="17" ht="17.25" customHeight="1" spans="1:26" x14ac:dyDescent="0.25">
      <c r="A17" s="17">
        <v>44292</v>
      </c>
      <c r="B17" s="36"/>
      <c r="C17" s="36"/>
      <c r="D17" s="36"/>
      <c r="E17" s="36"/>
      <c r="F17" s="36"/>
      <c r="G17" s="36"/>
      <c r="H17" s="32">
        <v>50</v>
      </c>
      <c r="I17" s="32">
        <v>40</v>
      </c>
      <c r="J17" s="36"/>
      <c r="K17" s="32">
        <v>100</v>
      </c>
      <c r="L17" s="32">
        <v>25</v>
      </c>
      <c r="M17" s="32">
        <v>15</v>
      </c>
      <c r="N17" s="36"/>
      <c r="O17" s="36"/>
      <c r="P17" s="36"/>
      <c r="Q17" s="36"/>
      <c r="R17" s="36"/>
      <c r="S17" s="32">
        <v>10</v>
      </c>
      <c r="T17" s="36"/>
      <c r="U17" s="36"/>
      <c r="V17" s="36"/>
      <c r="W17" s="36"/>
      <c r="X17" s="36"/>
      <c r="Y17" s="4"/>
    </row>
    <row r="18" ht="17.25" customHeight="1" spans="1:26" x14ac:dyDescent="0.25">
      <c r="A18" s="17">
        <v>44292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32">
        <v>-32</v>
      </c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>
        <v>44445</v>
      </c>
      <c r="B19" s="32">
        <v>10</v>
      </c>
      <c r="C19" s="36"/>
      <c r="D19" s="36"/>
      <c r="E19" s="36"/>
      <c r="F19" s="36"/>
      <c r="G19" s="36"/>
      <c r="H19" s="38">
        <v>100</v>
      </c>
      <c r="I19" s="32">
        <v>100</v>
      </c>
      <c r="J19" s="32">
        <v>100</v>
      </c>
      <c r="K19" s="36"/>
      <c r="L19" s="32">
        <v>30</v>
      </c>
      <c r="M19" s="32">
        <v>30</v>
      </c>
      <c r="N19" s="36"/>
      <c r="O19" s="36"/>
      <c r="P19" s="36"/>
      <c r="Q19" s="36"/>
      <c r="R19" s="36"/>
      <c r="S19" s="32">
        <v>30</v>
      </c>
      <c r="T19" s="36"/>
      <c r="U19" s="36"/>
      <c r="V19" s="36"/>
      <c r="W19" s="36"/>
      <c r="X19" s="36"/>
      <c r="Y19" s="4"/>
    </row>
    <row r="20" ht="17.25" customHeight="1" spans="1:26" x14ac:dyDescent="0.25">
      <c r="A20" s="17" t="s">
        <v>654</v>
      </c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2">
        <v>-55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4"/>
    </row>
    <row r="21" ht="17.25" customHeight="1" spans="1:26" x14ac:dyDescent="0.25">
      <c r="A21" s="17" t="s">
        <v>2018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2">
        <v>75</v>
      </c>
      <c r="M21" s="32">
        <v>30</v>
      </c>
      <c r="N21" s="36"/>
      <c r="O21" s="36"/>
      <c r="P21" s="36"/>
      <c r="Q21" s="36"/>
      <c r="R21" s="36"/>
      <c r="S21" s="32">
        <v>30</v>
      </c>
      <c r="T21" s="32">
        <v>50</v>
      </c>
      <c r="U21" s="36"/>
      <c r="V21" s="36"/>
      <c r="W21" s="36"/>
      <c r="X21" s="36"/>
      <c r="Y21" s="4"/>
    </row>
    <row r="22" ht="17.25" customHeight="1" spans="1:26" x14ac:dyDescent="0.25">
      <c r="A22" s="17" t="s">
        <v>2018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2">
        <v>-5</v>
      </c>
      <c r="P22" s="36"/>
      <c r="Q22" s="36"/>
      <c r="R22" s="36"/>
      <c r="S22" s="36"/>
      <c r="T22" s="36"/>
      <c r="U22" s="36"/>
      <c r="V22" s="36"/>
      <c r="W22" s="36"/>
      <c r="X22" s="36"/>
      <c r="Y22" s="4"/>
    </row>
    <row r="23" ht="17.25" customHeight="1" spans="1:26" x14ac:dyDescent="0.25">
      <c r="A23" s="17" t="s">
        <v>2019</v>
      </c>
      <c r="B23" s="36"/>
      <c r="C23" s="32">
        <v>-18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2">
        <v>-17</v>
      </c>
      <c r="O23" s="32">
        <v>-14</v>
      </c>
      <c r="P23" s="32">
        <v>-8</v>
      </c>
      <c r="Q23" s="32">
        <v>-39</v>
      </c>
      <c r="R23" s="36"/>
      <c r="S23" s="36"/>
      <c r="T23" s="36"/>
      <c r="U23" s="36"/>
      <c r="V23" s="36"/>
      <c r="W23" s="36"/>
      <c r="X23" s="36"/>
      <c r="Y23" s="4"/>
    </row>
    <row r="24" ht="17.25" customHeight="1" spans="1:26" x14ac:dyDescent="0.25">
      <c r="A24" s="17" t="s">
        <v>656</v>
      </c>
      <c r="B24" s="36"/>
      <c r="C24" s="36"/>
      <c r="D24" s="36"/>
      <c r="E24" s="36"/>
      <c r="F24" s="36"/>
      <c r="G24" s="36"/>
      <c r="H24" s="36"/>
      <c r="I24" s="32">
        <v>30</v>
      </c>
      <c r="J24" s="32">
        <v>30</v>
      </c>
      <c r="K24" s="36"/>
      <c r="L24" s="32">
        <v>50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4"/>
    </row>
    <row r="25" ht="17.25" customHeight="1" spans="1:26" x14ac:dyDescent="0.25">
      <c r="A25" s="17" t="s">
        <v>106</v>
      </c>
      <c r="B25" s="36"/>
      <c r="C25" s="36"/>
      <c r="D25" s="32">
        <v>30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2">
        <v>200</v>
      </c>
      <c r="U25" s="32">
        <v>60</v>
      </c>
      <c r="V25" s="18"/>
      <c r="W25" s="18"/>
      <c r="X25" s="36"/>
      <c r="Y25" s="4"/>
    </row>
    <row r="26" ht="17.25" customHeight="1" spans="1:26" x14ac:dyDescent="0.25">
      <c r="A26" s="17" t="s">
        <v>106</v>
      </c>
      <c r="B26" s="32">
        <v>-4</v>
      </c>
      <c r="C26" s="32">
        <v>-18</v>
      </c>
      <c r="D26" s="36"/>
      <c r="E26" s="36"/>
      <c r="F26" s="36"/>
      <c r="G26" s="32">
        <v>-12</v>
      </c>
      <c r="H26" s="36"/>
      <c r="I26" s="36"/>
      <c r="J26" s="32">
        <v>-92</v>
      </c>
      <c r="K26" s="32">
        <v>-145</v>
      </c>
      <c r="L26" s="36"/>
      <c r="M26" s="36"/>
      <c r="N26" s="32">
        <v>-1</v>
      </c>
      <c r="O26" s="32">
        <v>-1</v>
      </c>
      <c r="P26" s="36"/>
      <c r="Q26" s="36"/>
      <c r="R26" s="36"/>
      <c r="S26" s="36"/>
      <c r="T26" s="32">
        <v>-42</v>
      </c>
      <c r="U26" s="36"/>
      <c r="V26" s="36"/>
      <c r="W26" s="36"/>
      <c r="X26" s="36"/>
      <c r="Y26" s="4"/>
    </row>
    <row r="27" ht="17.25" customHeight="1" spans="1:26" x14ac:dyDescent="0.25">
      <c r="A27" s="108" t="s">
        <v>2020</v>
      </c>
      <c r="B27" s="109">
        <f>SUM(C21:C31)</f>
      </c>
      <c r="C27" s="109">
        <f>SUM(D21:D31)</f>
      </c>
      <c r="D27" s="109">
        <f>SUM(E21:E31)</f>
      </c>
      <c r="E27" s="109">
        <f>SUM(F21:F31)</f>
      </c>
      <c r="F27" s="109">
        <f>SUM(G21:G31)</f>
      </c>
      <c r="G27" s="109">
        <f>SUM(H21:H31)</f>
      </c>
      <c r="H27" s="109">
        <f>SUM(I21:I31)</f>
      </c>
      <c r="I27" s="109">
        <f>SUM(J21:J31)</f>
      </c>
      <c r="J27" s="109">
        <f>SUM(K21:K31)</f>
      </c>
      <c r="K27" s="109">
        <f>SUM(L21:L31)</f>
      </c>
      <c r="L27" s="109">
        <f>SUM(M21:M31)</f>
      </c>
      <c r="M27" s="109">
        <f>SUM(N21:N31)</f>
      </c>
      <c r="N27" s="109">
        <f>SUM(O21:O31)</f>
      </c>
      <c r="O27" s="109">
        <f>SUM(P21:P31)</f>
      </c>
      <c r="P27" s="109">
        <f>SUM(Q21:Q31)</f>
      </c>
      <c r="Q27" s="109">
        <f>SUM(R21:R31)</f>
      </c>
      <c r="R27" s="109">
        <f>SUM(S21:S31)</f>
      </c>
      <c r="S27" s="109">
        <f>SUM(T21:T31)</f>
      </c>
      <c r="T27" s="109">
        <f>SUM(U21:U31)</f>
      </c>
      <c r="U27" s="109">
        <f>SUM(V21:V31)</f>
      </c>
      <c r="V27" s="237"/>
      <c r="W27" s="237"/>
      <c r="X27" s="109">
        <f>SUM(Y21:Y31)</f>
      </c>
      <c r="Y27" s="4"/>
    </row>
    <row r="28" ht="17.25" customHeight="1" spans="1:26" x14ac:dyDescent="0.25">
      <c r="A28" s="17">
        <v>44323</v>
      </c>
      <c r="B28" s="32">
        <v>-5</v>
      </c>
      <c r="C28" s="32">
        <v>-5</v>
      </c>
      <c r="D28" s="36"/>
      <c r="E28" s="36"/>
      <c r="F28" s="36"/>
      <c r="G28" s="36"/>
      <c r="H28" s="32">
        <v>-5</v>
      </c>
      <c r="I28" s="32">
        <v>-84</v>
      </c>
      <c r="J28" s="36"/>
      <c r="K28" s="32">
        <v>-5</v>
      </c>
      <c r="L28" s="32">
        <v>-5</v>
      </c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4"/>
    </row>
    <row r="29" ht="17.25" customHeight="1" spans="1:26" x14ac:dyDescent="0.25">
      <c r="A29" s="17">
        <v>44446</v>
      </c>
      <c r="B29" s="32">
        <v>-15</v>
      </c>
      <c r="C29" s="32">
        <v>-12</v>
      </c>
      <c r="D29" s="18"/>
      <c r="E29" s="36"/>
      <c r="F29" s="36"/>
      <c r="G29" s="36"/>
      <c r="H29" s="32">
        <v>-122</v>
      </c>
      <c r="I29" s="32">
        <v>-75</v>
      </c>
      <c r="J29" s="32">
        <v>-205</v>
      </c>
      <c r="K29" s="32">
        <v>-277</v>
      </c>
      <c r="L29" s="32">
        <v>-138</v>
      </c>
      <c r="M29" s="18"/>
      <c r="N29" s="36"/>
      <c r="O29" s="36"/>
      <c r="P29" s="36"/>
      <c r="Q29" s="36"/>
      <c r="R29" s="36"/>
      <c r="S29" s="18"/>
      <c r="T29" s="32">
        <v>-470</v>
      </c>
      <c r="U29" s="36"/>
      <c r="V29" s="36"/>
      <c r="W29" s="36"/>
      <c r="X29" s="36"/>
      <c r="Y29" s="4"/>
    </row>
    <row r="30" ht="17.25" customHeight="1" spans="1:26" x14ac:dyDescent="0.25">
      <c r="A30" s="17">
        <v>44446</v>
      </c>
      <c r="B30" s="18"/>
      <c r="C30" s="18"/>
      <c r="D30" s="32">
        <v>-36</v>
      </c>
      <c r="E30" s="36"/>
      <c r="F30" s="36"/>
      <c r="G30" s="36"/>
      <c r="H30" s="18"/>
      <c r="I30" s="18"/>
      <c r="J30" s="18"/>
      <c r="K30" s="18"/>
      <c r="L30" s="18"/>
      <c r="M30" s="32">
        <v>-111</v>
      </c>
      <c r="N30" s="36"/>
      <c r="O30" s="36"/>
      <c r="P30" s="36"/>
      <c r="Q30" s="36"/>
      <c r="R30" s="36"/>
      <c r="S30" s="32">
        <v>-70</v>
      </c>
      <c r="T30" s="18"/>
      <c r="U30" s="36"/>
      <c r="V30" s="36"/>
      <c r="W30" s="36"/>
      <c r="X30" s="36"/>
      <c r="Y30" s="4"/>
    </row>
    <row r="31" ht="17.25" customHeight="1" spans="1:26" x14ac:dyDescent="0.25">
      <c r="A31" s="17" t="s">
        <v>2021</v>
      </c>
      <c r="B31" s="36"/>
      <c r="C31" s="36"/>
      <c r="D31" s="36"/>
      <c r="E31" s="36"/>
      <c r="F31" s="36"/>
      <c r="G31" s="36"/>
      <c r="H31" s="32">
        <v>20</v>
      </c>
      <c r="I31" s="32">
        <v>100</v>
      </c>
      <c r="J31" s="32">
        <v>100</v>
      </c>
      <c r="K31" s="32">
        <v>100</v>
      </c>
      <c r="L31" s="32">
        <v>65</v>
      </c>
      <c r="M31" s="36"/>
      <c r="N31" s="36"/>
      <c r="O31" s="36"/>
      <c r="P31" s="36"/>
      <c r="Q31" s="36"/>
      <c r="R31" s="36"/>
      <c r="S31" s="36"/>
      <c r="T31" s="36"/>
      <c r="U31" s="32">
        <v>50</v>
      </c>
      <c r="V31" s="18"/>
      <c r="W31" s="18"/>
      <c r="X31" s="36"/>
      <c r="Y31" s="4"/>
    </row>
    <row r="32" ht="17.25" customHeight="1" spans="1:26" x14ac:dyDescent="0.25">
      <c r="A32" s="17" t="s">
        <v>665</v>
      </c>
      <c r="B32" s="36"/>
      <c r="C32" s="36"/>
      <c r="D32" s="32">
        <v>25</v>
      </c>
      <c r="E32" s="36"/>
      <c r="F32" s="36"/>
      <c r="G32" s="36"/>
      <c r="H32" s="36"/>
      <c r="I32" s="36"/>
      <c r="J32" s="36"/>
      <c r="K32" s="36"/>
      <c r="L32" s="36"/>
      <c r="M32" s="32">
        <v>30</v>
      </c>
      <c r="N32" s="36"/>
      <c r="O32" s="36"/>
      <c r="P32" s="36"/>
      <c r="Q32" s="36"/>
      <c r="R32" s="36"/>
      <c r="S32" s="32">
        <v>30</v>
      </c>
      <c r="T32" s="32">
        <v>100</v>
      </c>
      <c r="U32" s="36"/>
      <c r="V32" s="36"/>
      <c r="W32" s="36"/>
      <c r="X32" s="36"/>
      <c r="Y32" s="4"/>
    </row>
    <row r="33" ht="17.25" customHeight="1" spans="1:26" x14ac:dyDescent="0.25">
      <c r="A33" s="17" t="s">
        <v>665</v>
      </c>
      <c r="B33" s="36"/>
      <c r="C33" s="32">
        <v>-7</v>
      </c>
      <c r="D33" s="36"/>
      <c r="E33" s="36"/>
      <c r="F33" s="36"/>
      <c r="G33" s="32">
        <v>-1</v>
      </c>
      <c r="H33" s="36"/>
      <c r="I33" s="36"/>
      <c r="J33" s="32">
        <v>-12</v>
      </c>
      <c r="K33" s="36"/>
      <c r="L33" s="36"/>
      <c r="M33" s="36"/>
      <c r="N33" s="32">
        <v>-1</v>
      </c>
      <c r="O33" s="36"/>
      <c r="P33" s="36"/>
      <c r="Q33" s="36"/>
      <c r="R33" s="36"/>
      <c r="S33" s="36"/>
      <c r="T33" s="32">
        <v>-28</v>
      </c>
      <c r="U33" s="36"/>
      <c r="V33" s="36"/>
      <c r="W33" s="36"/>
      <c r="X33" s="36"/>
      <c r="Y33" s="4"/>
    </row>
    <row r="34" ht="17.25" customHeight="1" spans="1:26" x14ac:dyDescent="0.25">
      <c r="A34" s="17" t="s">
        <v>2022</v>
      </c>
      <c r="B34" s="18"/>
      <c r="C34" s="18"/>
      <c r="D34" s="18"/>
      <c r="E34" s="36"/>
      <c r="F34" s="36"/>
      <c r="G34" s="36"/>
      <c r="H34" s="18"/>
      <c r="I34" s="18"/>
      <c r="J34" s="18"/>
      <c r="K34" s="32">
        <v>50</v>
      </c>
      <c r="L34" s="32">
        <v>65</v>
      </c>
      <c r="M34" s="18"/>
      <c r="N34" s="36"/>
      <c r="O34" s="36"/>
      <c r="P34" s="36"/>
      <c r="Q34" s="36"/>
      <c r="R34" s="36"/>
      <c r="S34" s="18"/>
      <c r="T34" s="18"/>
      <c r="U34" s="36"/>
      <c r="V34" s="36"/>
      <c r="W34" s="36"/>
      <c r="X34" s="36"/>
      <c r="Y34" s="4"/>
    </row>
    <row r="35" ht="17.25" customHeight="1" spans="1:26" x14ac:dyDescent="0.25">
      <c r="A35" s="17" t="s">
        <v>113</v>
      </c>
      <c r="B35" s="36"/>
      <c r="C35" s="36"/>
      <c r="D35" s="32">
        <v>36</v>
      </c>
      <c r="E35" s="32">
        <v>40</v>
      </c>
      <c r="F35" s="36"/>
      <c r="G35" s="36"/>
      <c r="H35" s="36"/>
      <c r="I35" s="36"/>
      <c r="J35" s="36"/>
      <c r="K35" s="36"/>
      <c r="L35" s="32">
        <v>50</v>
      </c>
      <c r="M35" s="32">
        <v>30</v>
      </c>
      <c r="N35" s="36"/>
      <c r="O35" s="36"/>
      <c r="P35" s="36"/>
      <c r="Q35" s="36"/>
      <c r="R35" s="36"/>
      <c r="S35" s="32">
        <v>34</v>
      </c>
      <c r="T35" s="32">
        <v>100</v>
      </c>
      <c r="U35" s="32">
        <v>150</v>
      </c>
      <c r="V35" s="32">
        <v>20</v>
      </c>
      <c r="W35" s="18"/>
      <c r="X35" s="36"/>
      <c r="Y35" s="4"/>
    </row>
    <row r="36" ht="17.25" customHeight="1" spans="1:26" x14ac:dyDescent="0.25">
      <c r="A36" s="17" t="s">
        <v>113</v>
      </c>
      <c r="B36" s="36"/>
      <c r="C36" s="36"/>
      <c r="D36" s="36"/>
      <c r="E36" s="36"/>
      <c r="F36" s="36"/>
      <c r="G36" s="36"/>
      <c r="H36" s="36"/>
      <c r="I36" s="32">
        <v>-32</v>
      </c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4"/>
    </row>
    <row r="37" ht="17.25" customHeight="1" spans="1:26" x14ac:dyDescent="0.25">
      <c r="A37" s="108" t="s">
        <v>2023</v>
      </c>
      <c r="B37" s="109">
        <f>SUM(C32:C41)</f>
      </c>
      <c r="C37" s="109">
        <f>SUM(D32:D41)</f>
      </c>
      <c r="D37" s="109">
        <f>SUM(E32:E41)</f>
      </c>
      <c r="E37" s="109">
        <f>SUM(F32:F41)</f>
      </c>
      <c r="F37" s="109">
        <f>SUM(G32:G41)</f>
      </c>
      <c r="G37" s="109">
        <f>SUM(H32:H41)</f>
      </c>
      <c r="H37" s="109">
        <f>SUM(I32:I41)</f>
      </c>
      <c r="I37" s="109">
        <f>SUM(J32:J41)</f>
      </c>
      <c r="J37" s="109">
        <f>SUM(K32:K41)</f>
      </c>
      <c r="K37" s="109">
        <f>SUM(L32:L41)</f>
      </c>
      <c r="L37" s="109">
        <f>SUM(M32:M41)</f>
      </c>
      <c r="M37" s="109">
        <f>SUM(N32:N41)</f>
      </c>
      <c r="N37" s="109">
        <f>SUM(O32:O41)</f>
      </c>
      <c r="O37" s="109">
        <f>SUM(P32:P41)</f>
      </c>
      <c r="P37" s="109">
        <f>SUM(Q32:Q41)</f>
      </c>
      <c r="Q37" s="109">
        <f>SUM(R32:R41)</f>
      </c>
      <c r="R37" s="109">
        <f>SUM(S32:S41)</f>
      </c>
      <c r="S37" s="109">
        <f>SUM(T32:T41)</f>
      </c>
      <c r="T37" s="109">
        <f>SUM(U32:U41)</f>
      </c>
      <c r="U37" s="109">
        <f>SUM(V32:V41)</f>
      </c>
      <c r="V37" s="109">
        <f>SUM(W32:W41)</f>
      </c>
      <c r="W37" s="237"/>
      <c r="X37" s="109">
        <f>SUM(Y32:Y41)</f>
      </c>
      <c r="Y37" s="4"/>
    </row>
    <row r="38" ht="17.25" customHeight="1" spans="1:26" x14ac:dyDescent="0.25">
      <c r="A38" s="17" t="s">
        <v>14</v>
      </c>
      <c r="B38" s="36"/>
      <c r="C38" s="36"/>
      <c r="D38" s="36"/>
      <c r="E38" s="36"/>
      <c r="F38" s="36"/>
      <c r="G38" s="36"/>
      <c r="H38" s="36"/>
      <c r="I38" s="18"/>
      <c r="J38" s="36"/>
      <c r="K38" s="32">
        <v>-36</v>
      </c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4"/>
    </row>
    <row r="39" ht="17.25" customHeight="1" spans="1:26" x14ac:dyDescent="0.25">
      <c r="A39" s="17" t="s">
        <v>14</v>
      </c>
      <c r="B39" s="36"/>
      <c r="C39" s="32">
        <v>-2</v>
      </c>
      <c r="D39" s="36"/>
      <c r="E39" s="36"/>
      <c r="F39" s="32">
        <v>-4</v>
      </c>
      <c r="G39" s="32">
        <v>-10</v>
      </c>
      <c r="H39" s="32">
        <v>-17</v>
      </c>
      <c r="I39" s="32">
        <v>-40</v>
      </c>
      <c r="J39" s="32">
        <v>-31</v>
      </c>
      <c r="K39" s="36"/>
      <c r="L39" s="32">
        <v>-37</v>
      </c>
      <c r="M39" s="36"/>
      <c r="N39" s="36"/>
      <c r="O39" s="36"/>
      <c r="P39" s="36"/>
      <c r="Q39" s="36"/>
      <c r="R39" s="36"/>
      <c r="S39" s="36"/>
      <c r="T39" s="32">
        <v>-84</v>
      </c>
      <c r="U39" s="36"/>
      <c r="V39" s="36"/>
      <c r="W39" s="36"/>
      <c r="X39" s="36"/>
      <c r="Y39" s="4"/>
    </row>
    <row r="40" ht="17.25" customHeight="1" spans="1:26" x14ac:dyDescent="0.25">
      <c r="A40" s="17" t="s">
        <v>2024</v>
      </c>
      <c r="B40" s="36"/>
      <c r="C40" s="36"/>
      <c r="D40" s="32">
        <v>-41</v>
      </c>
      <c r="E40" s="32">
        <v>-19</v>
      </c>
      <c r="F40" s="36"/>
      <c r="G40" s="36"/>
      <c r="H40" s="36"/>
      <c r="I40" s="36"/>
      <c r="J40" s="36"/>
      <c r="K40" s="36"/>
      <c r="L40" s="36"/>
      <c r="M40" s="32">
        <v>-12</v>
      </c>
      <c r="N40" s="36"/>
      <c r="O40" s="36"/>
      <c r="P40" s="36"/>
      <c r="Q40" s="36"/>
      <c r="R40" s="36"/>
      <c r="S40" s="32">
        <v>-50</v>
      </c>
      <c r="T40" s="36"/>
      <c r="U40" s="36"/>
      <c r="V40" s="36"/>
      <c r="W40" s="36"/>
      <c r="X40" s="36"/>
      <c r="Y40" s="4"/>
    </row>
    <row r="41" ht="17.25" customHeight="1" spans="1:26" x14ac:dyDescent="0.25">
      <c r="A41" s="17" t="s">
        <v>2024</v>
      </c>
      <c r="B41" s="32">
        <v>-3</v>
      </c>
      <c r="C41" s="36"/>
      <c r="D41" s="36"/>
      <c r="E41" s="36"/>
      <c r="F41" s="32">
        <v>-3</v>
      </c>
      <c r="G41" s="36"/>
      <c r="H41" s="32">
        <v>-11</v>
      </c>
      <c r="I41" s="32">
        <v>-26</v>
      </c>
      <c r="J41" s="32">
        <v>-7</v>
      </c>
      <c r="K41" s="32">
        <v>-5</v>
      </c>
      <c r="L41" s="32">
        <v>-33</v>
      </c>
      <c r="M41" s="36"/>
      <c r="N41" s="36"/>
      <c r="O41" s="36"/>
      <c r="P41" s="36"/>
      <c r="Q41" s="36"/>
      <c r="R41" s="36"/>
      <c r="S41" s="36"/>
      <c r="T41" s="32">
        <v>-128</v>
      </c>
      <c r="U41" s="36"/>
      <c r="V41" s="36"/>
      <c r="W41" s="36"/>
      <c r="X41" s="36"/>
      <c r="Y41" s="4"/>
    </row>
    <row r="42" ht="17.25" customHeight="1" spans="1:26" x14ac:dyDescent="0.25">
      <c r="A42" s="108" t="s">
        <v>2025</v>
      </c>
      <c r="B42" s="109">
        <f>SUM(C42:C46)</f>
      </c>
      <c r="C42" s="109">
        <f>SUM(D42:D46)</f>
      </c>
      <c r="D42" s="109">
        <f>SUM(E42:E46)</f>
      </c>
      <c r="E42" s="109">
        <f>SUM(F42:F46)</f>
      </c>
      <c r="F42" s="109">
        <f>SUM(G42:G46)</f>
      </c>
      <c r="G42" s="109">
        <f>SUM(H42:H46)</f>
      </c>
      <c r="H42" s="109">
        <f>SUM(I42:I46)</f>
      </c>
      <c r="I42" s="109">
        <f>SUM(J42:J46)</f>
      </c>
      <c r="J42" s="109">
        <f>SUM(K42:K46)</f>
      </c>
      <c r="K42" s="109">
        <f>SUM(L42:L46)</f>
      </c>
      <c r="L42" s="109">
        <f>SUM(M42:M46)</f>
      </c>
      <c r="M42" s="109">
        <f>SUM(N42:N46)</f>
      </c>
      <c r="N42" s="109">
        <f>SUM(O42:O46)</f>
      </c>
      <c r="O42" s="109">
        <f>SUM(P42:P46)</f>
      </c>
      <c r="P42" s="109">
        <f>SUM(Q42:Q46)</f>
      </c>
      <c r="Q42" s="109">
        <f>SUM(R42:R46)</f>
      </c>
      <c r="R42" s="109">
        <f>SUM(S42:S46)</f>
      </c>
      <c r="S42" s="109">
        <f>SUM(T42:T46)</f>
      </c>
      <c r="T42" s="109">
        <f>SUM(U42:U46)</f>
      </c>
      <c r="U42" s="109">
        <f>SUM(V42:V46)</f>
      </c>
      <c r="V42" s="109">
        <f>SUM(W42:W46)</f>
      </c>
      <c r="W42" s="237"/>
      <c r="X42" s="109">
        <f>SUM(Y42:Y46)</f>
      </c>
      <c r="Y42" s="4"/>
    </row>
    <row r="43" ht="17.25" customHeight="1" spans="1:26" x14ac:dyDescent="0.25">
      <c r="A43" s="17">
        <v>44205</v>
      </c>
      <c r="B43" s="32">
        <v>-3</v>
      </c>
      <c r="C43" s="36"/>
      <c r="D43" s="36"/>
      <c r="E43" s="36"/>
      <c r="F43" s="32">
        <v>-1</v>
      </c>
      <c r="G43" s="32">
        <v>-2</v>
      </c>
      <c r="H43" s="36"/>
      <c r="I43" s="32">
        <v>-15</v>
      </c>
      <c r="J43" s="32">
        <v>-18</v>
      </c>
      <c r="K43" s="32">
        <v>-9</v>
      </c>
      <c r="L43" s="32">
        <v>-12</v>
      </c>
      <c r="M43" s="32">
        <v>-2</v>
      </c>
      <c r="N43" s="36"/>
      <c r="O43" s="36"/>
      <c r="P43" s="36"/>
      <c r="Q43" s="36"/>
      <c r="R43" s="36"/>
      <c r="S43" s="32">
        <v>-12</v>
      </c>
      <c r="T43" s="32">
        <v>-6</v>
      </c>
      <c r="U43" s="36"/>
      <c r="V43" s="36"/>
      <c r="W43" s="36"/>
      <c r="X43" s="36"/>
      <c r="Y43" s="4"/>
    </row>
    <row r="44" ht="17.25" customHeight="1" spans="1:26" x14ac:dyDescent="0.25">
      <c r="A44" s="17">
        <v>44356</v>
      </c>
      <c r="B44" s="36"/>
      <c r="C44" s="36"/>
      <c r="D44" s="36"/>
      <c r="E44" s="36"/>
      <c r="F44" s="32">
        <v>-3</v>
      </c>
      <c r="G44" s="36"/>
      <c r="H44" s="32">
        <v>-34</v>
      </c>
      <c r="I44" s="32">
        <v>-38</v>
      </c>
      <c r="J44" s="32">
        <v>-30</v>
      </c>
      <c r="K44" s="32">
        <v>-48</v>
      </c>
      <c r="L44" s="32">
        <v>-88</v>
      </c>
      <c r="M44" s="36"/>
      <c r="N44" s="36"/>
      <c r="O44" s="36"/>
      <c r="P44" s="36"/>
      <c r="Q44" s="36"/>
      <c r="R44" s="36"/>
      <c r="S44" s="36"/>
      <c r="T44" s="32">
        <v>-40</v>
      </c>
      <c r="U44" s="36"/>
      <c r="V44" s="36"/>
      <c r="W44" s="36"/>
      <c r="X44" s="36"/>
      <c r="Y44" s="4"/>
    </row>
    <row r="45" ht="17.25" customHeight="1" spans="1:26" x14ac:dyDescent="0.25">
      <c r="A45" s="17">
        <v>44478</v>
      </c>
      <c r="B45" s="36"/>
      <c r="C45" s="36"/>
      <c r="D45" s="32">
        <v>-7</v>
      </c>
      <c r="E45" s="32">
        <v>-15</v>
      </c>
      <c r="F45" s="36"/>
      <c r="G45" s="36"/>
      <c r="H45" s="36"/>
      <c r="I45" s="32">
        <v>-8</v>
      </c>
      <c r="J45" s="32">
        <v>-25</v>
      </c>
      <c r="K45" s="36"/>
      <c r="L45" s="32">
        <v>-30</v>
      </c>
      <c r="M45" s="32">
        <v>-27</v>
      </c>
      <c r="N45" s="36"/>
      <c r="O45" s="36"/>
      <c r="P45" s="36"/>
      <c r="Q45" s="36"/>
      <c r="R45" s="36"/>
      <c r="S45" s="32">
        <v>-19</v>
      </c>
      <c r="T45" s="36"/>
      <c r="U45" s="36"/>
      <c r="V45" s="36"/>
      <c r="W45" s="36"/>
      <c r="X45" s="36"/>
      <c r="Y45" s="4"/>
    </row>
    <row r="46" ht="17.25" customHeight="1" spans="1:26" x14ac:dyDescent="0.25">
      <c r="A46" s="13" t="s">
        <v>35</v>
      </c>
      <c r="B46" s="15">
        <v>-7</v>
      </c>
      <c r="C46" s="23"/>
      <c r="D46" s="23"/>
      <c r="E46" s="23"/>
      <c r="F46" s="15">
        <v>-16</v>
      </c>
      <c r="G46" s="15">
        <v>-10</v>
      </c>
      <c r="H46" s="15">
        <v>-27</v>
      </c>
      <c r="I46" s="15">
        <v>-40</v>
      </c>
      <c r="J46" s="15">
        <v>-45</v>
      </c>
      <c r="K46" s="15">
        <v>-90</v>
      </c>
      <c r="L46" s="15">
        <v>-54</v>
      </c>
      <c r="M46" s="23"/>
      <c r="N46" s="23"/>
      <c r="O46" s="23"/>
      <c r="P46" s="23"/>
      <c r="Q46" s="23"/>
      <c r="R46" s="23"/>
      <c r="S46" s="23"/>
      <c r="T46" s="15">
        <v>-216</v>
      </c>
      <c r="U46" s="23"/>
      <c r="V46" s="23"/>
      <c r="W46" s="23"/>
      <c r="X46" s="23"/>
      <c r="Y46" s="4"/>
    </row>
    <row r="47" ht="17.25" customHeight="1" spans="1:26" x14ac:dyDescent="0.25">
      <c r="A47" s="108" t="s">
        <v>2026</v>
      </c>
      <c r="B47" s="109">
        <f>SUM(C47:C51)</f>
      </c>
      <c r="C47" s="109">
        <f>SUM(D47:D51)</f>
      </c>
      <c r="D47" s="109">
        <f>SUM(E47:E51)</f>
      </c>
      <c r="E47" s="109">
        <f>SUM(F47:F51)</f>
      </c>
      <c r="F47" s="109">
        <f>SUM(G47:G51)</f>
      </c>
      <c r="G47" s="109">
        <f>SUM(H47:H51)</f>
      </c>
      <c r="H47" s="109">
        <f>SUM(I47:I51)</f>
      </c>
      <c r="I47" s="109">
        <f>SUM(J47:J51)</f>
      </c>
      <c r="J47" s="109">
        <f>SUM(K47:K51)</f>
      </c>
      <c r="K47" s="109">
        <f>SUM(L47:L51)</f>
      </c>
      <c r="L47" s="109">
        <f>SUM(M47:M51)</f>
      </c>
      <c r="M47" s="109">
        <f>SUM(N47:N51)</f>
      </c>
      <c r="N47" s="109">
        <f>SUM(O47:O51)</f>
      </c>
      <c r="O47" s="109">
        <f>SUM(P47:P51)</f>
      </c>
      <c r="P47" s="109">
        <f>SUM(Q47:Q51)</f>
      </c>
      <c r="Q47" s="109">
        <f>SUM(R47:R51)</f>
      </c>
      <c r="R47" s="109">
        <f>SUM(S47:S51)</f>
      </c>
      <c r="S47" s="109">
        <f>SUM(T47:T51)</f>
      </c>
      <c r="T47" s="75">
        <f>SUM(U47:U51)</f>
      </c>
      <c r="U47" s="109">
        <f>SUM(V47:V51)</f>
      </c>
      <c r="V47" s="109">
        <f>SUM(W47:W51)</f>
      </c>
      <c r="W47" s="237"/>
      <c r="X47" s="109">
        <f>SUM(Y47:Y51)</f>
      </c>
      <c r="Y47" s="4"/>
    </row>
    <row r="48" ht="17.25" customHeight="1" spans="1:26" x14ac:dyDescent="0.25">
      <c r="A48" s="13" t="s">
        <v>16</v>
      </c>
      <c r="B48" s="23"/>
      <c r="C48" s="23"/>
      <c r="D48" s="245">
        <v>-38</v>
      </c>
      <c r="E48" s="245">
        <v>-18</v>
      </c>
      <c r="F48" s="23"/>
      <c r="G48" s="23"/>
      <c r="H48" s="23"/>
      <c r="I48" s="23"/>
      <c r="J48" s="23"/>
      <c r="K48" s="245">
        <v>-8</v>
      </c>
      <c r="L48" s="23"/>
      <c r="M48" s="245">
        <v>-44</v>
      </c>
      <c r="N48" s="23"/>
      <c r="O48" s="23"/>
      <c r="P48" s="23"/>
      <c r="Q48" s="23"/>
      <c r="R48" s="23"/>
      <c r="S48" s="245">
        <v>-22</v>
      </c>
      <c r="T48" s="15">
        <v>-51</v>
      </c>
      <c r="U48" s="23"/>
      <c r="V48" s="245">
        <v>-8</v>
      </c>
      <c r="W48" s="23"/>
      <c r="X48" s="23"/>
      <c r="Y48" s="4"/>
    </row>
    <row r="49" ht="17.25" customHeight="1" spans="1:26" x14ac:dyDescent="0.25">
      <c r="A49" s="13" t="s">
        <v>16</v>
      </c>
      <c r="B49" s="245">
        <v>-5</v>
      </c>
      <c r="C49" s="23"/>
      <c r="D49" s="23"/>
      <c r="E49" s="23"/>
      <c r="F49" s="245">
        <v>-2</v>
      </c>
      <c r="G49" s="245">
        <v>-2</v>
      </c>
      <c r="H49" s="245">
        <v>-4</v>
      </c>
      <c r="I49" s="245">
        <v>-6</v>
      </c>
      <c r="J49" s="245">
        <v>-6</v>
      </c>
      <c r="K49" s="23"/>
      <c r="L49" s="245">
        <v>-8</v>
      </c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15">
        <v>-2</v>
      </c>
      <c r="X49" s="23"/>
      <c r="Y49" s="4"/>
    </row>
    <row r="50" ht="17.25" customHeight="1" spans="1:26" x14ac:dyDescent="0.25">
      <c r="A50" s="663" t="s">
        <v>2027</v>
      </c>
      <c r="B50" s="664"/>
      <c r="C50" s="664"/>
      <c r="D50" s="664"/>
      <c r="E50" s="664"/>
      <c r="F50" s="665"/>
      <c r="G50" s="664"/>
      <c r="H50" s="664"/>
      <c r="I50" s="664"/>
      <c r="J50" s="664"/>
      <c r="K50" s="664"/>
      <c r="L50" s="664"/>
      <c r="M50" s="664"/>
      <c r="N50" s="664"/>
      <c r="O50" s="664"/>
      <c r="P50" s="664"/>
      <c r="Q50" s="664"/>
      <c r="R50" s="664"/>
      <c r="S50" s="666">
        <v>11</v>
      </c>
      <c r="T50" s="664"/>
      <c r="U50" s="664"/>
      <c r="V50" s="664"/>
      <c r="W50" s="664"/>
      <c r="X50" s="664"/>
      <c r="Y50" s="4"/>
    </row>
    <row r="51" ht="17.25" customHeight="1" spans="1:26" x14ac:dyDescent="0.25">
      <c r="A51" s="667" t="s">
        <v>2028</v>
      </c>
      <c r="B51" s="668"/>
      <c r="C51" s="668"/>
      <c r="D51" s="668"/>
      <c r="E51" s="668"/>
      <c r="F51" s="669">
        <v>-6</v>
      </c>
      <c r="G51" s="668"/>
      <c r="H51" s="668"/>
      <c r="I51" s="669">
        <v>-25</v>
      </c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4"/>
    </row>
    <row r="52" ht="17.25" customHeight="1" spans="1:26" x14ac:dyDescent="0.25">
      <c r="A52" s="13" t="s">
        <v>2029</v>
      </c>
      <c r="B52" s="23"/>
      <c r="C52" s="23"/>
      <c r="D52" s="245">
        <v>-22</v>
      </c>
      <c r="E52" s="23"/>
      <c r="F52" s="23"/>
      <c r="G52" s="245">
        <v>-6</v>
      </c>
      <c r="H52" s="23"/>
      <c r="I52" s="23"/>
      <c r="J52" s="245">
        <v>-35</v>
      </c>
      <c r="K52" s="23"/>
      <c r="L52" s="23"/>
      <c r="M52" s="245">
        <v>-21</v>
      </c>
      <c r="N52" s="23"/>
      <c r="O52" s="23"/>
      <c r="P52" s="23"/>
      <c r="Q52" s="23"/>
      <c r="R52" s="23"/>
      <c r="S52" s="23"/>
      <c r="T52" s="23"/>
      <c r="U52" s="23"/>
      <c r="V52" s="245">
        <v>-12</v>
      </c>
      <c r="W52" s="23"/>
      <c r="X52" s="23"/>
      <c r="Y52" s="4"/>
    </row>
    <row r="53" ht="17.25" customHeight="1" spans="1:26" x14ac:dyDescent="0.25">
      <c r="A53" s="13" t="s">
        <v>2029</v>
      </c>
      <c r="B53" s="23"/>
      <c r="C53" s="245">
        <v>-1</v>
      </c>
      <c r="D53" s="14"/>
      <c r="E53" s="23"/>
      <c r="F53" s="23"/>
      <c r="G53" s="14"/>
      <c r="H53" s="245">
        <v>-26</v>
      </c>
      <c r="I53" s="245">
        <v>-3</v>
      </c>
      <c r="J53" s="14"/>
      <c r="K53" s="245">
        <v>-80</v>
      </c>
      <c r="L53" s="23"/>
      <c r="M53" s="14"/>
      <c r="N53" s="23"/>
      <c r="O53" s="23"/>
      <c r="P53" s="23"/>
      <c r="Q53" s="23"/>
      <c r="R53" s="23"/>
      <c r="S53" s="23"/>
      <c r="T53" s="23"/>
      <c r="U53" s="245">
        <v>-14</v>
      </c>
      <c r="V53" s="14"/>
      <c r="W53" s="23"/>
      <c r="X53" s="23"/>
      <c r="Y53" s="4"/>
    </row>
    <row r="54" ht="17.25" customHeight="1" spans="1:26" x14ac:dyDescent="0.25">
      <c r="A54" s="122" t="s">
        <v>2029</v>
      </c>
      <c r="B54" s="23"/>
      <c r="C54" s="23"/>
      <c r="D54" s="23"/>
      <c r="E54" s="123">
        <v>7</v>
      </c>
      <c r="F54" s="23"/>
      <c r="G54" s="23"/>
      <c r="H54" s="23"/>
      <c r="I54" s="23"/>
      <c r="J54" s="23"/>
      <c r="K54" s="23"/>
      <c r="L54" s="670">
        <v>3</v>
      </c>
      <c r="M54" s="23"/>
      <c r="N54" s="23"/>
      <c r="O54" s="23"/>
      <c r="P54" s="23"/>
      <c r="Q54" s="23"/>
      <c r="R54" s="23"/>
      <c r="S54" s="23"/>
      <c r="T54" s="123">
        <v>95</v>
      </c>
      <c r="U54" s="413"/>
      <c r="V54" s="23"/>
      <c r="W54" s="123">
        <v>2</v>
      </c>
      <c r="X54" s="23"/>
      <c r="Y54" s="4"/>
    </row>
    <row r="55" ht="17.25" customHeight="1" spans="1:26" x14ac:dyDescent="0.25">
      <c r="A55" s="194" t="s">
        <v>2030</v>
      </c>
      <c r="B55" s="175">
        <f>SUM(C52:C59)</f>
      </c>
      <c r="C55" s="175">
        <f>SUM(D52:D59)</f>
      </c>
      <c r="D55" s="175">
        <f>SUM(E52:E59)</f>
      </c>
      <c r="E55" s="175">
        <f>SUM(F52:F59)</f>
      </c>
      <c r="F55" s="175">
        <f>SUM(G52:G59)</f>
      </c>
      <c r="G55" s="175">
        <f>SUM(H52:H59)</f>
      </c>
      <c r="H55" s="175">
        <f>SUM(I52:I59)</f>
      </c>
      <c r="I55" s="175">
        <f>SUM(J52:J59)</f>
      </c>
      <c r="J55" s="175">
        <f>SUM(K52:K59)</f>
      </c>
      <c r="K55" s="175">
        <f>SUM(L52:L59)</f>
      </c>
      <c r="L55" s="175">
        <f>SUM(M52:M59)</f>
      </c>
      <c r="M55" s="175">
        <f>SUM(N52:N59)</f>
      </c>
      <c r="N55" s="175">
        <f>SUM(O52:O59)</f>
      </c>
      <c r="O55" s="179">
        <f>SUM(P52:P59)</f>
      </c>
      <c r="P55" s="179">
        <f>SUM(Q52:Q59)</f>
      </c>
      <c r="Q55" s="175">
        <f>SUM(R52:R59)</f>
      </c>
      <c r="R55" s="179">
        <f>SUM(S52:S59)</f>
      </c>
      <c r="S55" s="175">
        <f>SUM(T52:T59)</f>
      </c>
      <c r="T55" s="179">
        <f>SUM(U52:U59)</f>
      </c>
      <c r="U55" s="175">
        <f>SUM(V52:V59)</f>
      </c>
      <c r="V55" s="175">
        <f>SUM(W52:W59)</f>
      </c>
      <c r="W55" s="179">
        <f>SUM(X52:X59)</f>
      </c>
      <c r="X55" s="179">
        <f>SUM(Y52:Y59)</f>
      </c>
      <c r="Y55" s="354" t="s">
        <v>2031</v>
      </c>
    </row>
    <row r="56" ht="17.25" customHeight="1" spans="1:26" x14ac:dyDescent="0.25">
      <c r="A56" s="1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4"/>
    </row>
    <row r="57" ht="17.25" customHeight="1" spans="1:26" x14ac:dyDescent="0.25">
      <c r="A57" s="194" t="s">
        <v>2032</v>
      </c>
      <c r="B57" s="175">
        <f>SUM(C60:C61)</f>
      </c>
      <c r="C57" s="175">
        <f>SUM(D60:D61)</f>
      </c>
      <c r="D57" s="175">
        <f>SUM(E60:E61)</f>
      </c>
      <c r="E57" s="179">
        <f>SUM(F60:F61)</f>
      </c>
      <c r="F57" s="179">
        <f>SUM(G60:G61)</f>
      </c>
      <c r="G57" s="175">
        <f>SUM(H60:H61)</f>
      </c>
      <c r="H57" s="175">
        <f>SUM(I60:I61)</f>
      </c>
      <c r="I57" s="175">
        <f>SUM(J60:J61)</f>
      </c>
      <c r="J57" s="175">
        <f>SUM(K60:K61)</f>
      </c>
      <c r="K57" s="175">
        <f>SUM(L60:L61)</f>
      </c>
      <c r="L57" s="179">
        <f>SUM(M60:M61)</f>
      </c>
      <c r="M57" s="175">
        <f>SUM(N60:N61)</f>
      </c>
      <c r="N57" s="175">
        <f>SUM(O60:O61)</f>
      </c>
      <c r="O57" s="179">
        <f>SUM(P60:P61)</f>
      </c>
      <c r="P57" s="179">
        <f>SUM(Q60:Q61)</f>
      </c>
      <c r="Q57" s="175">
        <f>SUM(R60:R61)</f>
      </c>
      <c r="R57" s="179">
        <f>SUM(S60:S61)</f>
      </c>
      <c r="S57" s="179">
        <f>SUM(T60:T61)</f>
      </c>
      <c r="T57" s="179">
        <f>SUM(U60:U61)</f>
      </c>
      <c r="U57" s="175">
        <f>SUM(V60:V61)</f>
      </c>
      <c r="V57" s="179">
        <f>SUM(W60:W61)</f>
      </c>
      <c r="W57" s="179">
        <f>SUM(X60:X61)</f>
      </c>
      <c r="X57" s="179">
        <f>SUM(Y60:Y61)</f>
      </c>
      <c r="Y57" s="354" t="s">
        <v>2031</v>
      </c>
    </row>
    <row r="58" ht="17.25" customHeight="1" spans="1:26" x14ac:dyDescent="0.25">
      <c r="A58" s="1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4"/>
    </row>
    <row r="59" ht="17.25" customHeight="1" spans="1:26" x14ac:dyDescent="0.25">
      <c r="A59" s="194" t="s">
        <v>2033</v>
      </c>
      <c r="B59" s="175">
        <f>SUM(C62:C63)</f>
      </c>
      <c r="C59" s="175">
        <f>SUM(D62:D63)</f>
      </c>
      <c r="D59" s="175">
        <f>SUM(E62:E63)</f>
      </c>
      <c r="E59" s="179">
        <f>SUM(F62:F63)</f>
      </c>
      <c r="F59" s="179">
        <f>SUM(G62:G63)</f>
      </c>
      <c r="G59" s="175">
        <f>SUM(H62:H63)</f>
      </c>
      <c r="H59" s="175">
        <f>SUM(I62:I63)</f>
      </c>
      <c r="I59" s="175">
        <f>SUM(J62:J63)</f>
      </c>
      <c r="J59" s="175">
        <f>SUM(K62:K63)</f>
      </c>
      <c r="K59" s="175">
        <f>SUM(L62:L63)</f>
      </c>
      <c r="L59" s="179">
        <f>SUM(M62:M63)</f>
      </c>
      <c r="M59" s="175">
        <f>SUM(N62:N63)</f>
      </c>
      <c r="N59" s="175">
        <f>SUM(O62:O63)</f>
      </c>
      <c r="O59" s="179">
        <f>SUM(P62:P63)</f>
      </c>
      <c r="P59" s="179">
        <f>SUM(Q62:Q63)</f>
      </c>
      <c r="Q59" s="175">
        <f>SUM(R62:R63)</f>
      </c>
      <c r="R59" s="179">
        <f>SUM(S62:S63)</f>
      </c>
      <c r="S59" s="179">
        <f>SUM(T62:T63)</f>
      </c>
      <c r="T59" s="179">
        <f>SUM(U62:U63)</f>
      </c>
      <c r="U59" s="175">
        <f>SUM(V62:V63)</f>
      </c>
      <c r="V59" s="179">
        <f>SUM(W62:W63)</f>
      </c>
      <c r="W59" s="179">
        <f>SUM(X62:X63)</f>
      </c>
      <c r="X59" s="179">
        <f>SUM(Y62:Y63)</f>
      </c>
      <c r="Y59" s="354" t="s">
        <v>2031</v>
      </c>
    </row>
    <row r="60" ht="17.25" customHeight="1" spans="1:26" x14ac:dyDescent="0.25">
      <c r="A60" s="1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4"/>
    </row>
    <row r="61" ht="17.25" customHeight="1" spans="1:26" x14ac:dyDescent="0.25">
      <c r="A61" s="194" t="s">
        <v>1564</v>
      </c>
      <c r="B61" s="175">
        <f>SUM(C64:C65)</f>
      </c>
      <c r="C61" s="175">
        <f>SUM(D64:D65)</f>
      </c>
      <c r="D61" s="175">
        <f>SUM(E64:E65)</f>
      </c>
      <c r="E61" s="179">
        <f>SUM(F64:F65)</f>
      </c>
      <c r="F61" s="179">
        <f>SUM(G64:G65)</f>
      </c>
      <c r="G61" s="175">
        <f>SUM(H64:H65)</f>
      </c>
      <c r="H61" s="175">
        <f>SUM(I64:I65)</f>
      </c>
      <c r="I61" s="175">
        <f>SUM(J64:J65)</f>
      </c>
      <c r="J61" s="175">
        <f>SUM(K64:K65)</f>
      </c>
      <c r="K61" s="175">
        <f>SUM(L64:L65)</f>
      </c>
      <c r="L61" s="179">
        <f>SUM(M64:M65)</f>
      </c>
      <c r="M61" s="175">
        <f>SUM(N64:N65)</f>
      </c>
      <c r="N61" s="175">
        <f>SUM(O64:O65)</f>
      </c>
      <c r="O61" s="179">
        <f>SUM(P64:P65)</f>
      </c>
      <c r="P61" s="179">
        <f>SUM(Q64:Q65)</f>
      </c>
      <c r="Q61" s="175">
        <f>SUM(R64:R65)</f>
      </c>
      <c r="R61" s="179">
        <f>SUM(S64:S65)</f>
      </c>
      <c r="S61" s="179">
        <f>SUM(T64:T65)</f>
      </c>
      <c r="T61" s="179">
        <f>SUM(U64:U65)</f>
      </c>
      <c r="U61" s="175">
        <f>SUM(V64:V65)</f>
      </c>
      <c r="V61" s="179">
        <f>SUM(W64:W65)</f>
      </c>
      <c r="W61" s="179">
        <f>SUM(X64:X65)</f>
      </c>
      <c r="X61" s="179">
        <f>SUM(Y64:Y65)</f>
      </c>
      <c r="Y61" s="354" t="s">
        <v>2031</v>
      </c>
    </row>
    <row r="62" ht="17.25" customHeight="1" spans="1:26" x14ac:dyDescent="0.25">
      <c r="A62" s="1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4"/>
    </row>
    <row r="63" ht="17.25" customHeight="1" spans="1:26" x14ac:dyDescent="0.25">
      <c r="A63" s="194" t="s">
        <v>1357</v>
      </c>
      <c r="B63" s="175">
        <f>SUM(C66:C67)</f>
      </c>
      <c r="C63" s="175">
        <f>SUM(D66:D67)</f>
      </c>
      <c r="D63" s="175">
        <f>SUM(E66:E67)</f>
      </c>
      <c r="E63" s="179">
        <f>SUM(F66:F67)</f>
      </c>
      <c r="F63" s="179">
        <f>SUM(G66:G67)</f>
      </c>
      <c r="G63" s="175">
        <f>SUM(H66:H67)</f>
      </c>
      <c r="H63" s="175">
        <f>SUM(I66:I67)</f>
      </c>
      <c r="I63" s="175">
        <f>SUM(J66:J67)</f>
      </c>
      <c r="J63" s="175">
        <f>SUM(K66:K67)</f>
      </c>
      <c r="K63" s="175">
        <f>SUM(L66:L67)</f>
      </c>
      <c r="L63" s="179">
        <f>SUM(M66:M67)</f>
      </c>
      <c r="M63" s="175">
        <f>SUM(N66:N67)</f>
      </c>
      <c r="N63" s="175">
        <f>SUM(O66:O67)</f>
      </c>
      <c r="O63" s="179">
        <f>SUM(P66:P67)</f>
      </c>
      <c r="P63" s="179">
        <f>SUM(Q66:Q67)</f>
      </c>
      <c r="Q63" s="175">
        <f>SUM(R66:R67)</f>
      </c>
      <c r="R63" s="179">
        <f>SUM(S66:S67)</f>
      </c>
      <c r="S63" s="179">
        <f>SUM(T66:T67)</f>
      </c>
      <c r="T63" s="179">
        <f>SUM(U66:U67)</f>
      </c>
      <c r="U63" s="175">
        <f>SUM(V66:V67)</f>
      </c>
      <c r="V63" s="179">
        <f>SUM(W66:W67)</f>
      </c>
      <c r="W63" s="179">
        <f>SUM(X66:X67)</f>
      </c>
      <c r="X63" s="179">
        <f>SUM(Y66:Y67)</f>
      </c>
      <c r="Y63" s="354" t="s">
        <v>2031</v>
      </c>
    </row>
    <row r="64" ht="17.25" customHeight="1" spans="1:26" x14ac:dyDescent="0.25">
      <c r="A64" s="1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4"/>
    </row>
    <row r="65" ht="17.25" customHeight="1" spans="1:26" x14ac:dyDescent="0.25">
      <c r="A65" s="194" t="s">
        <v>1359</v>
      </c>
      <c r="B65" s="175">
        <f>SUM(C68:C69)</f>
      </c>
      <c r="C65" s="175">
        <f>SUM(D68:D69)</f>
      </c>
      <c r="D65" s="175">
        <f>SUM(E68:E69)</f>
      </c>
      <c r="E65" s="179">
        <f>SUM(F68:F69)</f>
      </c>
      <c r="F65" s="179">
        <f>SUM(G68:G69)</f>
      </c>
      <c r="G65" s="175">
        <f>SUM(H68:H69)</f>
      </c>
      <c r="H65" s="175">
        <f>SUM(I68:I69)</f>
      </c>
      <c r="I65" s="175">
        <f>SUM(J68:J69)</f>
      </c>
      <c r="J65" s="175">
        <f>SUM(K68:K69)</f>
      </c>
      <c r="K65" s="175">
        <f>SUM(L68:L69)</f>
      </c>
      <c r="L65" s="179">
        <f>SUM(M68:M69)</f>
      </c>
      <c r="M65" s="175">
        <f>SUM(N68:N69)</f>
      </c>
      <c r="N65" s="175">
        <f>SUM(O68:O69)</f>
      </c>
      <c r="O65" s="179">
        <f>SUM(P68:P69)</f>
      </c>
      <c r="P65" s="179">
        <f>SUM(Q68:Q69)</f>
      </c>
      <c r="Q65" s="175">
        <f>SUM(R68:R69)</f>
      </c>
      <c r="R65" s="179">
        <f>SUM(S68:S69)</f>
      </c>
      <c r="S65" s="179">
        <f>SUM(T68:T69)</f>
      </c>
      <c r="T65" s="179">
        <f>SUM(U68:U69)</f>
      </c>
      <c r="U65" s="175">
        <f>SUM(V68:V69)</f>
      </c>
      <c r="V65" s="179">
        <f>SUM(W68:W69)</f>
      </c>
      <c r="W65" s="179">
        <f>SUM(X68:X69)</f>
      </c>
      <c r="X65" s="179">
        <f>SUM(Y68:Y69)</f>
      </c>
      <c r="Y65" s="354" t="s">
        <v>2031</v>
      </c>
    </row>
    <row r="66" ht="17.25" customHeight="1" spans="1:26" x14ac:dyDescent="0.25">
      <c r="A66" s="1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4"/>
    </row>
    <row r="67" ht="17.25" customHeight="1" spans="1:26" x14ac:dyDescent="0.25">
      <c r="A67" s="194" t="s">
        <v>1362</v>
      </c>
      <c r="B67" s="175">
        <f>SUM(C70:C71)</f>
      </c>
      <c r="C67" s="175">
        <f>SUM(D70:D71)</f>
      </c>
      <c r="D67" s="175">
        <f>SUM(E70:E71)</f>
      </c>
      <c r="E67" s="179">
        <f>SUM(F70:F71)</f>
      </c>
      <c r="F67" s="179">
        <f>SUM(G70:G71)</f>
      </c>
      <c r="G67" s="175">
        <f>SUM(H70:H71)</f>
      </c>
      <c r="H67" s="175">
        <f>SUM(I70:I71)</f>
      </c>
      <c r="I67" s="175">
        <f>SUM(J70:J71)</f>
      </c>
      <c r="J67" s="175">
        <f>SUM(K70:K71)</f>
      </c>
      <c r="K67" s="175">
        <f>SUM(L70:L71)</f>
      </c>
      <c r="L67" s="179">
        <f>SUM(M70:M71)</f>
      </c>
      <c r="M67" s="175">
        <f>SUM(N70:N71)</f>
      </c>
      <c r="N67" s="175">
        <f>SUM(O70:O71)</f>
      </c>
      <c r="O67" s="179">
        <f>SUM(P70:P71)</f>
      </c>
      <c r="P67" s="179">
        <f>SUM(Q70:Q71)</f>
      </c>
      <c r="Q67" s="175">
        <f>SUM(R70:R71)</f>
      </c>
      <c r="R67" s="179">
        <f>SUM(S70:S71)</f>
      </c>
      <c r="S67" s="179">
        <f>SUM(T70:T71)</f>
      </c>
      <c r="T67" s="179">
        <f>SUM(U70:U71)</f>
      </c>
      <c r="U67" s="175">
        <f>SUM(V70:V71)</f>
      </c>
      <c r="V67" s="179">
        <f>SUM(W70:W71)</f>
      </c>
      <c r="W67" s="179">
        <f>SUM(X70:X71)</f>
      </c>
      <c r="X67" s="179">
        <f>SUM(Y70:Y71)</f>
      </c>
      <c r="Y67" s="354" t="s">
        <v>2031</v>
      </c>
    </row>
    <row r="68" ht="17.25" customHeight="1" spans="1:26" x14ac:dyDescent="0.25">
      <c r="A68" s="1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4"/>
    </row>
    <row r="69" ht="17.25" customHeight="1" spans="1:26" x14ac:dyDescent="0.25">
      <c r="A69" s="194" t="s">
        <v>2034</v>
      </c>
      <c r="B69" s="175">
        <f>SUM(C72:C73)</f>
      </c>
      <c r="C69" s="175">
        <f>SUM(D72:D73)</f>
      </c>
      <c r="D69" s="175">
        <f>SUM(E72:E73)</f>
      </c>
      <c r="E69" s="179">
        <f>SUM(F72:F73)</f>
      </c>
      <c r="F69" s="179">
        <f>SUM(G72:G73)</f>
      </c>
      <c r="G69" s="175">
        <f>SUM(H72:H73)</f>
      </c>
      <c r="H69" s="175">
        <f>SUM(I72:I73)</f>
      </c>
      <c r="I69" s="175">
        <f>SUM(J72:J73)</f>
      </c>
      <c r="J69" s="175">
        <f>SUM(K72:K73)</f>
      </c>
      <c r="K69" s="175">
        <f>SUM(L72:L73)</f>
      </c>
      <c r="L69" s="179">
        <f>SUM(M72:M73)</f>
      </c>
      <c r="M69" s="175">
        <f>SUM(N72:N73)</f>
      </c>
      <c r="N69" s="175">
        <f>SUM(O72:O73)</f>
      </c>
      <c r="O69" s="179">
        <f>SUM(P72:P73)</f>
      </c>
      <c r="P69" s="179">
        <f>SUM(Q72:Q73)</f>
      </c>
      <c r="Q69" s="175">
        <f>SUM(R72:R73)</f>
      </c>
      <c r="R69" s="179">
        <f>SUM(S72:S73)</f>
      </c>
      <c r="S69" s="179">
        <f>SUM(T72:T73)</f>
      </c>
      <c r="T69" s="179">
        <f>SUM(U72:U73)</f>
      </c>
      <c r="U69" s="175">
        <f>SUM(V72:V73)</f>
      </c>
      <c r="V69" s="179">
        <f>SUM(W72:W73)</f>
      </c>
      <c r="W69" s="179">
        <f>SUM(X72:X73)</f>
      </c>
      <c r="X69" s="179">
        <f>SUM(Y72:Y73)</f>
      </c>
      <c r="Y69" s="354" t="s">
        <v>2031</v>
      </c>
    </row>
    <row r="70" ht="17.25" customHeight="1" spans="1:26" x14ac:dyDescent="0.25">
      <c r="A70" s="1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4"/>
    </row>
    <row r="71" ht="17.25" customHeight="1" spans="1:26" x14ac:dyDescent="0.25">
      <c r="A71" s="194" t="s">
        <v>2035</v>
      </c>
      <c r="B71" s="175">
        <f>SUM(C74:C75)</f>
      </c>
      <c r="C71" s="175">
        <f>SUM(D74:D75)</f>
      </c>
      <c r="D71" s="175">
        <f>SUM(E74:E75)</f>
      </c>
      <c r="E71" s="179">
        <f>SUM(F74:F75)</f>
      </c>
      <c r="F71" s="179">
        <f>SUM(G74:G75)</f>
      </c>
      <c r="G71" s="175">
        <f>SUM(H74:H75)</f>
      </c>
      <c r="H71" s="175">
        <f>SUM(I74:I75)</f>
      </c>
      <c r="I71" s="175">
        <f>SUM(J74:J75)</f>
      </c>
      <c r="J71" s="175">
        <f>SUM(K74:K75)</f>
      </c>
      <c r="K71" s="175">
        <f>SUM(L74:L75)</f>
      </c>
      <c r="L71" s="179">
        <f>SUM(M74:M75)</f>
      </c>
      <c r="M71" s="175">
        <f>SUM(N74:N75)</f>
      </c>
      <c r="N71" s="175">
        <f>SUM(O74:O75)</f>
      </c>
      <c r="O71" s="179">
        <f>SUM(P74:P75)</f>
      </c>
      <c r="P71" s="179">
        <f>SUM(Q74:Q75)</f>
      </c>
      <c r="Q71" s="175">
        <f>SUM(R74:R75)</f>
      </c>
      <c r="R71" s="179">
        <f>SUM(S74:S75)</f>
      </c>
      <c r="S71" s="179">
        <f>SUM(T74:T75)</f>
      </c>
      <c r="T71" s="179">
        <f>SUM(U74:U75)</f>
      </c>
      <c r="U71" s="175">
        <f>SUM(V74:V75)</f>
      </c>
      <c r="V71" s="179">
        <f>SUM(W74:W75)</f>
      </c>
      <c r="W71" s="179">
        <f>SUM(X74:X75)</f>
      </c>
      <c r="X71" s="179">
        <f>SUM(Y74:Y75)</f>
      </c>
      <c r="Y71" s="354" t="s">
        <v>2031</v>
      </c>
    </row>
    <row r="72" ht="17.25" customHeight="1" spans="1:26" x14ac:dyDescent="0.25">
      <c r="A72" s="122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4"/>
    </row>
    <row r="73" ht="17.25" customHeight="1" spans="1:26" x14ac:dyDescent="0.25">
      <c r="A73" s="194" t="s">
        <v>2036</v>
      </c>
      <c r="B73" s="175">
        <f>SUM(C76:C77)</f>
      </c>
      <c r="C73" s="175">
        <f>SUM(D76:D77)</f>
      </c>
      <c r="D73" s="175">
        <f>SUM(E76:E77)</f>
      </c>
      <c r="E73" s="179">
        <f>SUM(F76:F77)</f>
      </c>
      <c r="F73" s="179">
        <f>SUM(G76:G77)</f>
      </c>
      <c r="G73" s="175">
        <f>SUM(H76:H77)</f>
      </c>
      <c r="H73" s="175">
        <f>SUM(I76:I77)</f>
      </c>
      <c r="I73" s="175">
        <f>SUM(J76:J77)</f>
      </c>
      <c r="J73" s="175">
        <f>SUM(K76:K77)</f>
      </c>
      <c r="K73" s="175">
        <f>SUM(L76:L77)</f>
      </c>
      <c r="L73" s="179">
        <f>SUM(M76:M77)</f>
      </c>
      <c r="M73" s="175">
        <f>SUM(N76:N77)</f>
      </c>
      <c r="N73" s="175">
        <f>SUM(O76:O77)</f>
      </c>
      <c r="O73" s="179">
        <f>SUM(P76:P77)</f>
      </c>
      <c r="P73" s="179">
        <f>SUM(Q76:Q77)</f>
      </c>
      <c r="Q73" s="175">
        <f>SUM(R76:R77)</f>
      </c>
      <c r="R73" s="179">
        <f>SUM(S76:S77)</f>
      </c>
      <c r="S73" s="179">
        <f>SUM(T76:T77)</f>
      </c>
      <c r="T73" s="179">
        <f>SUM(U76:U77)</f>
      </c>
      <c r="U73" s="175">
        <f>SUM(V76:V77)</f>
      </c>
      <c r="V73" s="179">
        <f>SUM(W76:W77)</f>
      </c>
      <c r="W73" s="179">
        <f>SUM(X76:X77)</f>
      </c>
      <c r="X73" s="179">
        <f>SUM(Y76:Y77)</f>
      </c>
      <c r="Y73" s="354" t="s">
        <v>2031</v>
      </c>
    </row>
    <row r="74" ht="17.25" customHeight="1" spans="1:26" x14ac:dyDescent="0.25">
      <c r="A74" s="122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4"/>
    </row>
    <row r="75" ht="17.25" customHeight="1" spans="1:26" x14ac:dyDescent="0.25">
      <c r="A75" s="194" t="s">
        <v>2037</v>
      </c>
      <c r="B75" s="175">
        <f>SUM(C78:C79)</f>
      </c>
      <c r="C75" s="175">
        <f>SUM(D78:D79)</f>
      </c>
      <c r="D75" s="175">
        <f>SUM(E78:E79)</f>
      </c>
      <c r="E75" s="179">
        <f>SUM(F78:F79)</f>
      </c>
      <c r="F75" s="179">
        <f>SUM(G78:G79)</f>
      </c>
      <c r="G75" s="175">
        <f>SUM(H78:H79)</f>
      </c>
      <c r="H75" s="175">
        <f>SUM(I78:I79)</f>
      </c>
      <c r="I75" s="175">
        <f>SUM(J78:J79)</f>
      </c>
      <c r="J75" s="175">
        <f>SUM(K78:K79)</f>
      </c>
      <c r="K75" s="175">
        <f>SUM(L78:L79)</f>
      </c>
      <c r="L75" s="179">
        <f>SUM(M78:M79)</f>
      </c>
      <c r="M75" s="175">
        <f>SUM(N78:N79)</f>
      </c>
      <c r="N75" s="175">
        <f>SUM(O78:O79)</f>
      </c>
      <c r="O75" s="179">
        <f>SUM(P78:P79)</f>
      </c>
      <c r="P75" s="179">
        <f>SUM(Q78:Q79)</f>
      </c>
      <c r="Q75" s="175">
        <f>SUM(R78:R79)</f>
      </c>
      <c r="R75" s="179">
        <f>SUM(S78:S79)</f>
      </c>
      <c r="S75" s="179">
        <f>SUM(T78:T79)</f>
      </c>
      <c r="T75" s="179">
        <f>SUM(U78:U79)</f>
      </c>
      <c r="U75" s="175">
        <f>SUM(V78:V79)</f>
      </c>
      <c r="V75" s="179">
        <f>SUM(W78:W79)</f>
      </c>
      <c r="W75" s="179">
        <f>SUM(X78:X79)</f>
      </c>
      <c r="X75" s="179">
        <f>SUM(Y78:Y79)</f>
      </c>
      <c r="Y75" s="354" t="s">
        <v>2031</v>
      </c>
    </row>
    <row r="76" ht="17.25" customHeight="1" spans="1:26" x14ac:dyDescent="0.25">
      <c r="A76" s="122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4"/>
    </row>
    <row r="77" ht="17.25" customHeight="1" spans="1:26" x14ac:dyDescent="0.25">
      <c r="A77" s="194" t="s">
        <v>2038</v>
      </c>
      <c r="B77" s="175">
        <f>SUM(C80:C81)</f>
      </c>
      <c r="C77" s="175">
        <f>SUM(D80:D81)</f>
      </c>
      <c r="D77" s="175">
        <f>SUM(E80:E81)</f>
      </c>
      <c r="E77" s="179">
        <f>SUM(F80:F81)</f>
      </c>
      <c r="F77" s="179">
        <f>SUM(G80:G81)</f>
      </c>
      <c r="G77" s="175">
        <f>SUM(H80:H81)</f>
      </c>
      <c r="H77" s="175">
        <f>SUM(I80:I81)</f>
      </c>
      <c r="I77" s="175">
        <f>SUM(J80:J81)</f>
      </c>
      <c r="J77" s="175">
        <f>SUM(K80:K81)</f>
      </c>
      <c r="K77" s="175">
        <f>SUM(L80:L81)</f>
      </c>
      <c r="L77" s="179">
        <f>SUM(M80:M81)</f>
      </c>
      <c r="M77" s="175">
        <f>SUM(N80:N81)</f>
      </c>
      <c r="N77" s="175">
        <f>SUM(O80:O81)</f>
      </c>
      <c r="O77" s="179">
        <f>SUM(P80:P81)</f>
      </c>
      <c r="P77" s="179">
        <f>SUM(Q80:Q81)</f>
      </c>
      <c r="Q77" s="175">
        <f>SUM(R80:R81)</f>
      </c>
      <c r="R77" s="179">
        <f>SUM(S80:S81)</f>
      </c>
      <c r="S77" s="179">
        <f>SUM(T80:T81)</f>
      </c>
      <c r="T77" s="179">
        <f>SUM(U80:U81)</f>
      </c>
      <c r="U77" s="175">
        <f>SUM(V80:V81)</f>
      </c>
      <c r="V77" s="179">
        <f>SUM(W80:W81)</f>
      </c>
      <c r="W77" s="179">
        <f>SUM(X80:X81)</f>
      </c>
      <c r="X77" s="179">
        <f>SUM(Y80:Y81)</f>
      </c>
      <c r="Y77" s="354" t="s">
        <v>2031</v>
      </c>
    </row>
    <row r="78" ht="17.25" customHeight="1" spans="1:26" x14ac:dyDescent="0.25">
      <c r="A78" s="122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4"/>
    </row>
    <row r="79" ht="17.25" customHeight="1" spans="1:26" x14ac:dyDescent="0.25">
      <c r="A79" s="194" t="s">
        <v>2039</v>
      </c>
      <c r="B79" s="175">
        <f>SUM(C82:C83)</f>
      </c>
      <c r="C79" s="175">
        <f>SUM(D82:D83)</f>
      </c>
      <c r="D79" s="175">
        <f>SUM(E82:E83)</f>
      </c>
      <c r="E79" s="179">
        <f>SUM(F82:F83)</f>
      </c>
      <c r="F79" s="179">
        <f>SUM(G82:G83)</f>
      </c>
      <c r="G79" s="175">
        <f>SUM(H82:H83)</f>
      </c>
      <c r="H79" s="175">
        <f>SUM(I82:I83)</f>
      </c>
      <c r="I79" s="175">
        <f>SUM(J82:J83)</f>
      </c>
      <c r="J79" s="175">
        <f>SUM(K82:K83)</f>
      </c>
      <c r="K79" s="175">
        <f>SUM(L82:L83)</f>
      </c>
      <c r="L79" s="179">
        <f>SUM(M82:M83)</f>
      </c>
      <c r="M79" s="175">
        <f>SUM(N82:N83)</f>
      </c>
      <c r="N79" s="175">
        <f>SUM(O82:O83)</f>
      </c>
      <c r="O79" s="179">
        <f>SUM(P82:P83)</f>
      </c>
      <c r="P79" s="179">
        <f>SUM(Q82:Q83)</f>
      </c>
      <c r="Q79" s="175">
        <f>SUM(R82:R83)</f>
      </c>
      <c r="R79" s="179">
        <f>SUM(S82:S83)</f>
      </c>
      <c r="S79" s="179">
        <f>SUM(T82:T83)</f>
      </c>
      <c r="T79" s="179">
        <f>SUM(U82:U83)</f>
      </c>
      <c r="U79" s="175">
        <f>SUM(V82:V83)</f>
      </c>
      <c r="V79" s="179">
        <f>SUM(W82:W83)</f>
      </c>
      <c r="W79" s="179">
        <f>SUM(X82:X83)</f>
      </c>
      <c r="X79" s="179">
        <f>SUM(Y82:Y83)</f>
      </c>
      <c r="Y79" s="354" t="s">
        <v>2031</v>
      </c>
    </row>
    <row r="80" ht="17.25" customHeight="1" spans="1:26" x14ac:dyDescent="0.25">
      <c r="A80" s="122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4"/>
    </row>
    <row r="81" ht="17.25" customHeight="1" spans="1:26" x14ac:dyDescent="0.25">
      <c r="A81" s="194" t="s">
        <v>1974</v>
      </c>
      <c r="B81" s="175">
        <f>SUM(C84:C85)</f>
      </c>
      <c r="C81" s="175">
        <f>SUM(D84:D85)</f>
      </c>
      <c r="D81" s="175">
        <f>SUM(E84:E85)</f>
      </c>
      <c r="E81" s="179">
        <f>SUM(F84:F85)</f>
      </c>
      <c r="F81" s="179">
        <f>SUM(G84:G85)</f>
      </c>
      <c r="G81" s="175">
        <f>SUM(H84:H85)</f>
      </c>
      <c r="H81" s="175">
        <f>SUM(I84:I85)</f>
      </c>
      <c r="I81" s="175">
        <f>SUM(J84:J85)</f>
      </c>
      <c r="J81" s="175">
        <f>SUM(K84:K85)</f>
      </c>
      <c r="K81" s="175">
        <f>SUM(L84:L85)</f>
      </c>
      <c r="L81" s="179">
        <f>SUM(M84:M85)</f>
      </c>
      <c r="M81" s="175">
        <f>SUM(N84:N85)</f>
      </c>
      <c r="N81" s="175">
        <f>SUM(O84:O85)</f>
      </c>
      <c r="O81" s="179">
        <f>SUM(P84:P85)</f>
      </c>
      <c r="P81" s="179">
        <f>SUM(Q84:Q85)</f>
      </c>
      <c r="Q81" s="175">
        <f>SUM(R84:R85)</f>
      </c>
      <c r="R81" s="179">
        <f>SUM(S84:S85)</f>
      </c>
      <c r="S81" s="179">
        <f>SUM(T84:T85)</f>
      </c>
      <c r="T81" s="179">
        <f>SUM(U84:U85)</f>
      </c>
      <c r="U81" s="175">
        <f>SUM(V84:V85)</f>
      </c>
      <c r="V81" s="179">
        <f>SUM(W84:W85)</f>
      </c>
      <c r="W81" s="179">
        <f>SUM(X84:X85)</f>
      </c>
      <c r="X81" s="179">
        <f>SUM(Y84:Y85)</f>
      </c>
      <c r="Y81" s="354" t="s">
        <v>2031</v>
      </c>
    </row>
    <row r="82" ht="17.25" customHeight="1" spans="1:26" x14ac:dyDescent="0.25">
      <c r="A82" s="122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4"/>
    </row>
    <row r="83" ht="17.25" customHeight="1" spans="1:26" x14ac:dyDescent="0.25">
      <c r="A83" s="194" t="s">
        <v>1947</v>
      </c>
      <c r="B83" s="175">
        <f>SUM(C86:C87)</f>
      </c>
      <c r="C83" s="175">
        <f>SUM(D86:D87)</f>
      </c>
      <c r="D83" s="175">
        <f>SUM(E86:E87)</f>
      </c>
      <c r="E83" s="179">
        <f>SUM(F86:F87)</f>
      </c>
      <c r="F83" s="179">
        <f>SUM(G86:G87)</f>
      </c>
      <c r="G83" s="175">
        <f>SUM(H86:H87)</f>
      </c>
      <c r="H83" s="175">
        <f>SUM(I86:I87)</f>
      </c>
      <c r="I83" s="175">
        <f>SUM(J86:J87)</f>
      </c>
      <c r="J83" s="175">
        <f>SUM(K86:K87)</f>
      </c>
      <c r="K83" s="175">
        <f>SUM(L86:L87)</f>
      </c>
      <c r="L83" s="179">
        <f>SUM(M86:M87)</f>
      </c>
      <c r="M83" s="175">
        <f>SUM(N86:N87)</f>
      </c>
      <c r="N83" s="175">
        <f>SUM(O86:O87)</f>
      </c>
      <c r="O83" s="179">
        <f>SUM(P86:P87)</f>
      </c>
      <c r="P83" s="179">
        <f>SUM(Q86:Q87)</f>
      </c>
      <c r="Q83" s="175">
        <f>SUM(R86:R87)</f>
      </c>
      <c r="R83" s="179">
        <f>SUM(S86:S87)</f>
      </c>
      <c r="S83" s="179">
        <f>SUM(T86:T87)</f>
      </c>
      <c r="T83" s="179">
        <f>SUM(U86:U87)</f>
      </c>
      <c r="U83" s="175">
        <f>SUM(V86:V87)</f>
      </c>
      <c r="V83" s="179">
        <f>SUM(W86:W87)</f>
      </c>
      <c r="W83" s="179">
        <f>SUM(X86:X87)</f>
      </c>
      <c r="X83" s="179">
        <f>SUM(Y86:Y87)</f>
      </c>
      <c r="Y83" s="354" t="s">
        <v>2031</v>
      </c>
    </row>
    <row r="84" ht="17.25" customHeight="1" spans="1:26" x14ac:dyDescent="0.25">
      <c r="A84" s="122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4"/>
    </row>
    <row r="85" ht="17.25" customHeight="1" spans="1:26" x14ac:dyDescent="0.25">
      <c r="A85" s="122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4"/>
    </row>
    <row r="86" ht="17.25" customHeight="1" spans="1:26" x14ac:dyDescent="0.25">
      <c r="A86" s="122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4"/>
    </row>
    <row r="87" ht="17.25" customHeight="1" spans="1:26" x14ac:dyDescent="0.25">
      <c r="A87" s="122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4"/>
    </row>
    <row r="88" ht="17.25" customHeight="1" spans="1:26" x14ac:dyDescent="0.25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4"/>
    </row>
    <row r="89" ht="17.25" customHeight="1" spans="1:26" x14ac:dyDescent="0.25">
      <c r="A89" s="26"/>
      <c r="B89" s="6" t="s">
        <v>169</v>
      </c>
      <c r="C89" s="6" t="s">
        <v>11</v>
      </c>
      <c r="D89" s="6" t="s">
        <v>167</v>
      </c>
      <c r="E89" s="6" t="s">
        <v>120</v>
      </c>
      <c r="F89" s="6" t="s">
        <v>7</v>
      </c>
      <c r="G89" s="6" t="s">
        <v>3</v>
      </c>
      <c r="H89" s="6" t="s">
        <v>9</v>
      </c>
      <c r="I89" s="6" t="s">
        <v>6</v>
      </c>
      <c r="J89" s="6" t="s">
        <v>8</v>
      </c>
      <c r="K89" s="6" t="s">
        <v>13</v>
      </c>
      <c r="L89" s="6" t="s">
        <v>17</v>
      </c>
      <c r="M89" s="6" t="s">
        <v>18</v>
      </c>
      <c r="N89" s="6" t="s">
        <v>2008</v>
      </c>
      <c r="O89" s="6" t="s">
        <v>2009</v>
      </c>
      <c r="P89" s="6" t="s">
        <v>2010</v>
      </c>
      <c r="Q89" s="6" t="s">
        <v>2011</v>
      </c>
      <c r="R89" s="6" t="s">
        <v>1950</v>
      </c>
      <c r="S89" s="6" t="s">
        <v>10</v>
      </c>
      <c r="T89" s="6" t="s">
        <v>12</v>
      </c>
      <c r="U89" s="6" t="s">
        <v>205</v>
      </c>
      <c r="V89" s="6" t="s">
        <v>168</v>
      </c>
      <c r="W89" s="6" t="s">
        <v>46</v>
      </c>
      <c r="X89" s="6"/>
      <c r="Y89" s="4"/>
    </row>
    <row r="90" ht="17.25" customHeight="1" spans="1:26" x14ac:dyDescent="0.25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4"/>
    </row>
    <row r="91" ht="17.25" customHeight="1" spans="1:26" x14ac:dyDescent="0.25">
      <c r="A91" s="671" t="s">
        <v>2040</v>
      </c>
      <c r="B91" s="672"/>
      <c r="C91" s="672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4"/>
    </row>
    <row r="92" ht="17.25" customHeight="1" spans="1:26" x14ac:dyDescent="0.25">
      <c r="A92" s="671" t="s">
        <v>2041</v>
      </c>
      <c r="B92" s="672"/>
      <c r="C92" s="672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4"/>
    </row>
    <row r="93" ht="17.25" customHeight="1" spans="1:26" x14ac:dyDescent="0.25">
      <c r="A93" s="671" t="s">
        <v>2042</v>
      </c>
      <c r="B93" s="672"/>
      <c r="C93" s="672"/>
      <c r="D93" s="673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4"/>
    </row>
    <row r="94" ht="17.25" customHeight="1" spans="1:26" x14ac:dyDescent="0.25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4"/>
    </row>
    <row r="95" ht="17.25" customHeight="1" spans="1:26" x14ac:dyDescent="0.25">
      <c r="A95" s="671" t="s">
        <v>2043</v>
      </c>
      <c r="B95" s="672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92"/>
      <c r="N95" s="92"/>
      <c r="O95" s="92"/>
      <c r="P95" s="92"/>
      <c r="Q95" s="27"/>
      <c r="R95" s="27"/>
      <c r="S95" s="27"/>
      <c r="T95" s="27"/>
      <c r="U95" s="27"/>
      <c r="V95" s="27"/>
      <c r="W95" s="27"/>
      <c r="X95" s="27"/>
      <c r="Y95" s="4"/>
    </row>
    <row r="96" ht="17.25" customHeight="1" spans="1:26" x14ac:dyDescent="0.25">
      <c r="A96" s="671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92"/>
      <c r="N96" s="92"/>
      <c r="O96" s="92"/>
      <c r="P96" s="92"/>
      <c r="Q96" s="27"/>
      <c r="R96" s="27"/>
      <c r="S96" s="27"/>
      <c r="T96" s="27"/>
      <c r="U96" s="27"/>
      <c r="V96" s="27"/>
      <c r="W96" s="27"/>
      <c r="X96" s="27"/>
      <c r="Y96" s="4"/>
    </row>
    <row r="97" ht="17.25" customHeight="1" spans="1:26" x14ac:dyDescent="0.25">
      <c r="A97" s="671" t="s">
        <v>2044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92"/>
      <c r="N97" s="92"/>
      <c r="O97" s="92"/>
      <c r="P97" s="92"/>
      <c r="Q97" s="27"/>
      <c r="R97" s="27"/>
      <c r="S97" s="27"/>
      <c r="T97" s="27"/>
      <c r="U97" s="27"/>
      <c r="V97" s="27"/>
      <c r="W97" s="27"/>
      <c r="X97" s="27"/>
      <c r="Y97" s="4"/>
    </row>
    <row r="98" ht="17.25" customHeight="1" spans="1:26" x14ac:dyDescent="0.25">
      <c r="A98" s="671" t="s">
        <v>2045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92"/>
      <c r="N98" s="92"/>
      <c r="O98" s="92"/>
      <c r="P98" s="92"/>
      <c r="Q98" s="27"/>
      <c r="R98" s="27"/>
      <c r="S98" s="27"/>
      <c r="T98" s="27"/>
      <c r="U98" s="27"/>
      <c r="V98" s="27"/>
      <c r="W98" s="27"/>
      <c r="X98" s="27"/>
      <c r="Y98" s="4"/>
    </row>
    <row r="99" ht="17.25" customHeight="1" spans="1:26" x14ac:dyDescent="0.25">
      <c r="A99" s="671" t="s">
        <v>2046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92"/>
      <c r="N99" s="92"/>
      <c r="O99" s="92"/>
      <c r="P99" s="92"/>
      <c r="Q99" s="27"/>
      <c r="R99" s="27"/>
      <c r="S99" s="27"/>
      <c r="T99" s="27"/>
      <c r="U99" s="27"/>
      <c r="V99" s="27"/>
      <c r="W99" s="27"/>
      <c r="X99" s="27"/>
      <c r="Y99" s="4"/>
    </row>
    <row r="100" ht="17.25" customHeight="1" spans="1:26" x14ac:dyDescent="0.25">
      <c r="A100" s="671" t="s">
        <v>2047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92"/>
      <c r="N100" s="92"/>
      <c r="O100" s="92"/>
      <c r="P100" s="92"/>
      <c r="Q100" s="27"/>
      <c r="R100" s="27"/>
      <c r="S100" s="27"/>
      <c r="T100" s="27"/>
      <c r="U100" s="27"/>
      <c r="V100" s="27"/>
      <c r="W100" s="27"/>
      <c r="X100" s="27"/>
      <c r="Y100" s="4"/>
    </row>
    <row r="101" ht="17.25" customHeight="1" spans="1:26" x14ac:dyDescent="0.25">
      <c r="A101" s="671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92"/>
      <c r="N101" s="92"/>
      <c r="O101" s="92"/>
      <c r="P101" s="92"/>
      <c r="Q101" s="27"/>
      <c r="R101" s="27"/>
      <c r="S101" s="27"/>
      <c r="T101" s="27"/>
      <c r="U101" s="27"/>
      <c r="V101" s="27"/>
      <c r="W101" s="27"/>
      <c r="X101" s="27"/>
      <c r="Y101" s="4"/>
    </row>
    <row r="102" ht="17.25" customHeight="1" spans="1:26" x14ac:dyDescent="0.25">
      <c r="A102" s="671" t="s">
        <v>2048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92"/>
      <c r="N102" s="92"/>
      <c r="O102" s="92"/>
      <c r="P102" s="92"/>
      <c r="Q102" s="27"/>
      <c r="R102" s="27"/>
      <c r="S102" s="27"/>
      <c r="T102" s="27"/>
      <c r="U102" s="27"/>
      <c r="V102" s="27"/>
      <c r="W102" s="27"/>
      <c r="X102" s="27"/>
      <c r="Y102" s="4"/>
    </row>
    <row r="103" ht="17.25" customHeight="1" spans="1:26" x14ac:dyDescent="0.25">
      <c r="A103" s="671" t="s">
        <v>2049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92"/>
      <c r="N103" s="92"/>
      <c r="O103" s="92"/>
      <c r="P103" s="92"/>
      <c r="Q103" s="27"/>
      <c r="R103" s="27"/>
      <c r="S103" s="27"/>
      <c r="T103" s="27"/>
      <c r="U103" s="27"/>
      <c r="V103" s="27"/>
      <c r="W103" s="27"/>
      <c r="X103" s="27"/>
      <c r="Y103" s="4"/>
    </row>
    <row r="104" ht="17.25" customHeight="1" spans="1:26" x14ac:dyDescent="0.25">
      <c r="A104" s="671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92"/>
      <c r="N104" s="92"/>
      <c r="O104" s="92"/>
      <c r="P104" s="92"/>
      <c r="Q104" s="27"/>
      <c r="R104" s="27"/>
      <c r="S104" s="27"/>
      <c r="T104" s="27"/>
      <c r="U104" s="27"/>
      <c r="V104" s="27"/>
      <c r="W104" s="27"/>
      <c r="X104" s="27"/>
      <c r="Y104" s="4"/>
    </row>
    <row r="105" ht="17.25" customHeight="1" spans="1:26" x14ac:dyDescent="0.25">
      <c r="A105" s="671" t="s">
        <v>2050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92"/>
      <c r="N105" s="92"/>
      <c r="O105" s="92"/>
      <c r="P105" s="92"/>
      <c r="Q105" s="27"/>
      <c r="R105" s="27"/>
      <c r="S105" s="27"/>
      <c r="T105" s="27"/>
      <c r="U105" s="27"/>
      <c r="V105" s="27"/>
      <c r="W105" s="27"/>
      <c r="X105" s="27"/>
      <c r="Y105" s="4"/>
    </row>
    <row r="106" ht="17.25" customHeight="1" spans="1:26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4"/>
    </row>
    <row r="107" ht="17.25" customHeight="1" spans="1:26" x14ac:dyDescent="0.25">
      <c r="A107" s="96" t="s">
        <v>2051</v>
      </c>
      <c r="B107" s="97"/>
      <c r="C107" s="97"/>
      <c r="D107" s="97"/>
      <c r="E107" s="97"/>
      <c r="F107" s="97"/>
      <c r="G107" s="395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4"/>
    </row>
    <row r="108" ht="17.25" customHeight="1" spans="1:26" x14ac:dyDescent="0.25">
      <c r="A108" s="96" t="s">
        <v>2052</v>
      </c>
      <c r="B108" s="97"/>
      <c r="C108" s="97"/>
      <c r="D108" s="97"/>
      <c r="E108" s="97"/>
      <c r="F108" s="97"/>
      <c r="G108" s="395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4"/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13</v>
      </c>
      <c r="E1" s="6" t="s">
        <v>17</v>
      </c>
      <c r="F1" s="6" t="s">
        <v>18</v>
      </c>
      <c r="G1" s="6" t="s">
        <v>10</v>
      </c>
      <c r="H1" s="6" t="s">
        <v>9</v>
      </c>
      <c r="I1" s="6" t="s">
        <v>12</v>
      </c>
      <c r="J1" s="7"/>
    </row>
    <row r="2" ht="17.25" customHeight="1" spans="1:11" x14ac:dyDescent="0.25">
      <c r="A2" s="85">
        <v>45023</v>
      </c>
      <c r="B2" s="32">
        <v>12</v>
      </c>
      <c r="C2" s="32">
        <v>18</v>
      </c>
      <c r="D2" s="32">
        <v>36</v>
      </c>
      <c r="E2" s="32">
        <v>9</v>
      </c>
      <c r="F2" s="32">
        <v>4</v>
      </c>
      <c r="G2" s="32">
        <v>4</v>
      </c>
      <c r="H2" s="32">
        <v>11</v>
      </c>
      <c r="I2" s="32">
        <v>20</v>
      </c>
      <c r="J2" s="55"/>
    </row>
    <row r="3" ht="17.25" customHeight="1" spans="1:11" x14ac:dyDescent="0.25">
      <c r="A3" s="57" t="s">
        <v>360</v>
      </c>
      <c r="B3" s="70">
        <v>-12</v>
      </c>
      <c r="C3" s="70">
        <v>-18</v>
      </c>
      <c r="D3" s="70">
        <v>-36</v>
      </c>
      <c r="E3" s="70">
        <v>-9</v>
      </c>
      <c r="F3" s="70">
        <v>-4</v>
      </c>
      <c r="G3" s="70">
        <v>-4</v>
      </c>
      <c r="H3" s="70">
        <v>-11</v>
      </c>
      <c r="I3" s="70">
        <v>-20</v>
      </c>
      <c r="J3" s="344"/>
    </row>
    <row r="4" ht="17.25" customHeight="1" spans="1:11" x14ac:dyDescent="0.25">
      <c r="A4" s="108" t="s">
        <v>1982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373"/>
    </row>
    <row r="5" ht="17.25" customHeight="1" spans="1:11" x14ac:dyDescent="0.25">
      <c r="A5" s="85"/>
      <c r="B5" s="68"/>
      <c r="C5" s="68"/>
      <c r="D5" s="68"/>
      <c r="E5" s="68"/>
      <c r="F5" s="68"/>
      <c r="G5" s="68"/>
      <c r="H5" s="68"/>
      <c r="I5" s="68"/>
      <c r="J5" s="66"/>
    </row>
    <row r="6" ht="17.25" customHeight="1" spans="1:11" x14ac:dyDescent="0.25">
      <c r="A6" s="85"/>
      <c r="B6" s="18"/>
      <c r="C6" s="18"/>
      <c r="D6" s="18"/>
      <c r="E6" s="18"/>
      <c r="F6" s="18"/>
      <c r="G6" s="18"/>
      <c r="H6" s="18"/>
      <c r="I6" s="18"/>
      <c r="J6" s="19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9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9"/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0" width="8.576428571428572" style="24" customWidth="1"/>
    <col min="11" max="12" width="9.005" style="24" customWidth="1"/>
    <col min="13" max="16" width="9.005" style="3" customWidth="1"/>
  </cols>
  <sheetData>
    <row r="1" ht="17.25" customHeight="1" spans="1:17" x14ac:dyDescent="0.25">
      <c r="A1" s="20" t="s">
        <v>0</v>
      </c>
      <c r="B1" s="6" t="s">
        <v>47</v>
      </c>
      <c r="C1" s="6" t="s">
        <v>1477</v>
      </c>
      <c r="D1" s="6" t="s">
        <v>9</v>
      </c>
      <c r="E1" s="6" t="s">
        <v>225</v>
      </c>
      <c r="F1" s="6" t="s">
        <v>10</v>
      </c>
      <c r="G1" s="6" t="s">
        <v>11</v>
      </c>
      <c r="H1" s="6" t="s">
        <v>168</v>
      </c>
      <c r="I1" s="6" t="s">
        <v>17</v>
      </c>
      <c r="J1" s="61" t="s">
        <v>6</v>
      </c>
      <c r="K1" s="6" t="s">
        <v>7</v>
      </c>
      <c r="L1" s="56" t="s">
        <v>46</v>
      </c>
      <c r="M1" s="354"/>
      <c r="N1" s="354"/>
      <c r="O1" s="354"/>
      <c r="P1" s="354"/>
    </row>
    <row r="2" ht="17.25" customHeight="1" spans="1:17" x14ac:dyDescent="0.25">
      <c r="A2" s="66" t="s">
        <v>202</v>
      </c>
      <c r="B2" s="67">
        <v>60</v>
      </c>
      <c r="C2" s="67">
        <v>50</v>
      </c>
      <c r="D2" s="67">
        <v>100</v>
      </c>
      <c r="E2" s="67">
        <v>50</v>
      </c>
      <c r="F2" s="67">
        <v>25</v>
      </c>
      <c r="G2" s="67">
        <v>100</v>
      </c>
      <c r="H2" s="67">
        <v>50</v>
      </c>
      <c r="I2" s="68"/>
      <c r="J2" s="392"/>
      <c r="K2" s="94"/>
      <c r="L2" s="94"/>
      <c r="M2" s="354"/>
      <c r="N2" s="354"/>
      <c r="O2" s="354"/>
      <c r="P2" s="354"/>
    </row>
    <row r="3" ht="17.25" customHeight="1" spans="1:17" x14ac:dyDescent="0.25">
      <c r="A3" s="60" t="s">
        <v>202</v>
      </c>
      <c r="B3" s="70">
        <v>40</v>
      </c>
      <c r="C3" s="70">
        <v>50</v>
      </c>
      <c r="D3" s="70">
        <v>100</v>
      </c>
      <c r="E3" s="70">
        <v>200</v>
      </c>
      <c r="F3" s="70">
        <v>25</v>
      </c>
      <c r="G3" s="58"/>
      <c r="H3" s="58"/>
      <c r="I3" s="58"/>
      <c r="J3" s="674"/>
      <c r="K3" s="73"/>
      <c r="L3" s="73"/>
      <c r="M3" s="354"/>
      <c r="N3" s="354"/>
      <c r="O3" s="354"/>
      <c r="P3" s="354"/>
    </row>
    <row r="4" ht="17.25" customHeight="1" spans="1:17" x14ac:dyDescent="0.25">
      <c r="A4" s="396" t="s">
        <v>2020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508"/>
      <c r="J4" s="508"/>
      <c r="K4" s="237"/>
      <c r="L4" s="110"/>
      <c r="M4" s="354"/>
      <c r="N4" s="354"/>
      <c r="O4" s="354"/>
      <c r="P4" s="354"/>
    </row>
    <row r="5" ht="17.25" customHeight="1" spans="1:17" x14ac:dyDescent="0.25">
      <c r="A5" s="66" t="s">
        <v>2053</v>
      </c>
      <c r="B5" s="94"/>
      <c r="C5" s="94"/>
      <c r="D5" s="94"/>
      <c r="E5" s="94"/>
      <c r="F5" s="67">
        <v>150</v>
      </c>
      <c r="G5" s="94"/>
      <c r="H5" s="94"/>
      <c r="I5" s="67">
        <v>10</v>
      </c>
      <c r="J5" s="392"/>
      <c r="K5" s="94"/>
      <c r="L5" s="94"/>
      <c r="M5" s="354"/>
      <c r="N5" s="354"/>
      <c r="O5" s="354"/>
      <c r="P5" s="354"/>
    </row>
    <row r="6" ht="17.25" customHeight="1" spans="1:17" x14ac:dyDescent="0.25">
      <c r="A6" s="60" t="s">
        <v>2053</v>
      </c>
      <c r="B6" s="70">
        <v>-80</v>
      </c>
      <c r="C6" s="73"/>
      <c r="D6" s="70">
        <v>-160</v>
      </c>
      <c r="E6" s="73"/>
      <c r="F6" s="73"/>
      <c r="G6" s="73"/>
      <c r="H6" s="73"/>
      <c r="I6" s="73"/>
      <c r="J6" s="674"/>
      <c r="K6" s="73"/>
      <c r="L6" s="73"/>
      <c r="M6" s="354"/>
      <c r="N6" s="354"/>
      <c r="O6" s="354"/>
      <c r="P6" s="354"/>
    </row>
    <row r="7" ht="17.25" customHeight="1" spans="1:17" x14ac:dyDescent="0.25">
      <c r="A7" s="396" t="s">
        <v>2023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675">
        <f>SUM(K9:K11)</f>
      </c>
      <c r="K7" s="237"/>
      <c r="L7" s="110"/>
      <c r="M7" s="3"/>
      <c r="N7" s="3"/>
      <c r="O7" s="3"/>
      <c r="P7" s="3"/>
    </row>
    <row r="8" ht="17.25" customHeight="1" spans="1:17" x14ac:dyDescent="0.25">
      <c r="A8" s="8"/>
      <c r="B8" s="35"/>
      <c r="C8" s="35"/>
      <c r="D8" s="35"/>
      <c r="E8" s="35"/>
      <c r="F8" s="35"/>
      <c r="G8" s="35"/>
      <c r="H8" s="35"/>
      <c r="I8" s="35"/>
      <c r="J8" s="378"/>
      <c r="K8" s="35"/>
      <c r="L8" s="35"/>
      <c r="M8" s="354"/>
      <c r="N8" s="354"/>
      <c r="O8" s="354"/>
      <c r="P8" s="354"/>
    </row>
    <row r="9" ht="17.25" customHeight="1" spans="1:17" x14ac:dyDescent="0.25">
      <c r="A9" s="396" t="s">
        <v>2025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675">
        <f>SUM(K12:K13)</f>
      </c>
      <c r="K9" s="237"/>
      <c r="L9" s="110"/>
      <c r="M9" s="3"/>
      <c r="N9" s="3"/>
      <c r="O9" s="3"/>
      <c r="P9" s="3"/>
    </row>
    <row r="10" ht="17.25" customHeight="1" spans="1:17" x14ac:dyDescent="0.25">
      <c r="A10" s="400" t="s">
        <v>35</v>
      </c>
      <c r="B10" s="80">
        <v>-20</v>
      </c>
      <c r="C10" s="80">
        <v>-95</v>
      </c>
      <c r="D10" s="80">
        <v>-31</v>
      </c>
      <c r="E10" s="80">
        <v>-209</v>
      </c>
      <c r="F10" s="80">
        <v>-156</v>
      </c>
      <c r="G10" s="80">
        <v>-82</v>
      </c>
      <c r="H10" s="80">
        <v>-14</v>
      </c>
      <c r="I10" s="80">
        <v>-10</v>
      </c>
      <c r="J10" s="676">
        <v>-25</v>
      </c>
      <c r="K10" s="80">
        <v>-7</v>
      </c>
      <c r="L10" s="80">
        <v>-1</v>
      </c>
      <c r="M10" s="3"/>
      <c r="N10" s="3"/>
      <c r="O10" s="3"/>
      <c r="P10" s="3"/>
    </row>
    <row r="11" ht="17.25" customHeight="1" spans="1:17" x14ac:dyDescent="0.25">
      <c r="A11" s="396" t="s">
        <v>2026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75">
        <f>SUM(K14:K15)</f>
      </c>
      <c r="K11" s="75">
        <f>SUM(L14:L15)</f>
      </c>
      <c r="L11" s="75">
        <f>SUM(M14:M15)</f>
      </c>
      <c r="M11" s="3"/>
      <c r="N11" s="3"/>
      <c r="O11" s="3"/>
      <c r="P11" s="3"/>
    </row>
    <row r="12" ht="17.25" customHeight="1" spans="1:17" x14ac:dyDescent="0.25">
      <c r="A12" s="677" t="s">
        <v>16</v>
      </c>
      <c r="B12" s="664"/>
      <c r="C12" s="664"/>
      <c r="D12" s="664"/>
      <c r="E12" s="664"/>
      <c r="F12" s="678">
        <v>-11</v>
      </c>
      <c r="G12" s="36"/>
      <c r="H12" s="36"/>
      <c r="I12" s="36"/>
      <c r="J12" s="319"/>
      <c r="K12" s="36"/>
      <c r="L12" s="36"/>
      <c r="M12" s="354"/>
      <c r="N12" s="354"/>
      <c r="O12" s="354"/>
      <c r="P12" s="354"/>
    </row>
    <row r="13" ht="17.25" customHeight="1" spans="1:17" x14ac:dyDescent="0.25">
      <c r="A13" s="679" t="s">
        <v>16</v>
      </c>
      <c r="B13" s="103"/>
      <c r="C13" s="103"/>
      <c r="D13" s="103"/>
      <c r="E13" s="103"/>
      <c r="F13" s="103"/>
      <c r="G13" s="103"/>
      <c r="H13" s="103"/>
      <c r="I13" s="103"/>
      <c r="J13" s="680">
        <v>25</v>
      </c>
      <c r="K13" s="681">
        <v>6</v>
      </c>
      <c r="L13" s="36"/>
      <c r="M13" s="354"/>
      <c r="N13" s="354"/>
      <c r="O13" s="354"/>
      <c r="P13" s="354"/>
    </row>
    <row r="14" ht="17.25" customHeight="1" spans="1:17" x14ac:dyDescent="0.25">
      <c r="A14" s="19" t="s">
        <v>2029</v>
      </c>
      <c r="B14" s="36"/>
      <c r="C14" s="193">
        <v>-4</v>
      </c>
      <c r="D14" s="36"/>
      <c r="E14" s="36"/>
      <c r="F14" s="193">
        <v>-8</v>
      </c>
      <c r="G14" s="36"/>
      <c r="H14" s="193">
        <v>-36</v>
      </c>
      <c r="I14" s="36"/>
      <c r="J14" s="36"/>
      <c r="K14" s="36"/>
      <c r="L14" s="36"/>
      <c r="M14" s="354"/>
      <c r="N14" s="354"/>
      <c r="O14" s="354"/>
      <c r="P14" s="354"/>
    </row>
    <row r="15" ht="17.25" customHeight="1" spans="1:17" x14ac:dyDescent="0.25">
      <c r="A15" s="55" t="s">
        <v>2029</v>
      </c>
      <c r="B15" s="36"/>
      <c r="C15" s="36"/>
      <c r="D15" s="36"/>
      <c r="E15" s="36"/>
      <c r="F15" s="36"/>
      <c r="G15" s="36"/>
      <c r="H15" s="86"/>
      <c r="I15" s="36"/>
      <c r="J15" s="36"/>
      <c r="K15" s="38">
        <v>1</v>
      </c>
      <c r="L15" s="38">
        <v>1</v>
      </c>
      <c r="M15" s="354"/>
      <c r="N15" s="354"/>
      <c r="O15" s="354"/>
      <c r="P15" s="354"/>
    </row>
    <row r="16" ht="17.25" customHeight="1" spans="1:17" x14ac:dyDescent="0.25">
      <c r="A16" s="174" t="s">
        <v>2030</v>
      </c>
      <c r="B16" s="179">
        <f>SUM(C16:C20)</f>
      </c>
      <c r="C16" s="175">
        <f>SUM(D16:D20)</f>
      </c>
      <c r="D16" s="175">
        <f>SUM(E16:E20)</f>
      </c>
      <c r="E16" s="175">
        <f>SUM(F16:F20)</f>
      </c>
      <c r="F16" s="175">
        <f>SUM(G16:G20)</f>
      </c>
      <c r="G16" s="175">
        <f>SUM(H16:H20)</f>
      </c>
      <c r="H16" s="175">
        <f>SUM(I16:I20)</f>
      </c>
      <c r="I16" s="179">
        <f>SUM(J16:J20)</f>
      </c>
      <c r="J16" s="179">
        <f>SUM(K16:K20)</f>
      </c>
      <c r="K16" s="179">
        <f>SUM(L16:L20)</f>
      </c>
      <c r="L16" s="179">
        <f>SUM(M16:M20)</f>
      </c>
      <c r="M16" s="354" t="s">
        <v>2031</v>
      </c>
      <c r="N16" s="3"/>
      <c r="O16" s="3"/>
      <c r="P16" s="3"/>
    </row>
    <row r="17" ht="17.25" customHeight="1" spans="1:17" x14ac:dyDescent="0.25">
      <c r="A17" s="60"/>
      <c r="B17" s="73"/>
      <c r="C17" s="58"/>
      <c r="D17" s="73"/>
      <c r="E17" s="73"/>
      <c r="F17" s="58"/>
      <c r="G17" s="73"/>
      <c r="H17" s="58"/>
      <c r="I17" s="73"/>
      <c r="J17" s="73"/>
      <c r="K17" s="73"/>
      <c r="L17" s="73"/>
      <c r="M17" s="354"/>
      <c r="N17" s="354"/>
      <c r="O17" s="354"/>
      <c r="P17" s="354"/>
    </row>
    <row r="18" ht="17.25" customHeight="1" spans="1:17" x14ac:dyDescent="0.25">
      <c r="A18" s="174" t="s">
        <v>2032</v>
      </c>
      <c r="B18" s="168">
        <f>SUM(C21:C22)</f>
      </c>
      <c r="C18" s="259">
        <f>SUM(D21:D22)</f>
      </c>
      <c r="D18" s="259">
        <f>SUM(E21:E22)</f>
      </c>
      <c r="E18" s="259">
        <f>SUM(F21:F22)</f>
      </c>
      <c r="F18" s="259">
        <f>SUM(G21:G22)</f>
      </c>
      <c r="G18" s="259">
        <f>SUM(H21:H22)</f>
      </c>
      <c r="H18" s="168">
        <f>SUM(I21:I22)</f>
      </c>
      <c r="I18" s="168">
        <f>SUM(J21:J22)</f>
      </c>
      <c r="J18" s="168">
        <f>SUM(K21:K22)</f>
      </c>
      <c r="K18" s="168">
        <f>SUM(L21:L22)</f>
      </c>
      <c r="L18" s="168">
        <f>SUM(M21:M22)</f>
      </c>
      <c r="M18" s="354" t="s">
        <v>2031</v>
      </c>
      <c r="N18" s="354"/>
      <c r="O18" s="354"/>
      <c r="P18" s="354"/>
    </row>
    <row r="19" ht="17.25" customHeight="1" spans="1:17" x14ac:dyDescent="0.25">
      <c r="A19" s="66"/>
      <c r="B19" s="94"/>
      <c r="C19" s="68"/>
      <c r="D19" s="94"/>
      <c r="E19" s="94"/>
      <c r="F19" s="68"/>
      <c r="G19" s="94"/>
      <c r="H19" s="68"/>
      <c r="I19" s="94"/>
      <c r="J19" s="94"/>
      <c r="K19" s="94"/>
      <c r="L19" s="94"/>
      <c r="M19" s="354"/>
      <c r="N19" s="354"/>
      <c r="O19" s="354"/>
      <c r="P19" s="354"/>
    </row>
    <row r="20" ht="17.25" customHeight="1" spans="1:17" x14ac:dyDescent="0.25">
      <c r="A20" s="174" t="s">
        <v>2033</v>
      </c>
      <c r="B20" s="168">
        <f>SUM(C23:C24)</f>
      </c>
      <c r="C20" s="259">
        <f>SUM(D23:D24)</f>
      </c>
      <c r="D20" s="259">
        <f>SUM(E23:E24)</f>
      </c>
      <c r="E20" s="259">
        <f>SUM(F23:F24)</f>
      </c>
      <c r="F20" s="259">
        <f>SUM(G23:G24)</f>
      </c>
      <c r="G20" s="259">
        <f>SUM(H23:H24)</f>
      </c>
      <c r="H20" s="168">
        <f>SUM(I23:I24)</f>
      </c>
      <c r="I20" s="168">
        <f>SUM(J23:J24)</f>
      </c>
      <c r="J20" s="168">
        <f>SUM(K23:K24)</f>
      </c>
      <c r="K20" s="168">
        <f>SUM(L23:L24)</f>
      </c>
      <c r="L20" s="168">
        <f>SUM(M23:M24)</f>
      </c>
      <c r="M20" s="354" t="s">
        <v>2031</v>
      </c>
      <c r="N20" s="354"/>
      <c r="O20" s="354"/>
      <c r="P20" s="354"/>
    </row>
    <row r="21" ht="17.25" customHeight="1" spans="1:17" x14ac:dyDescent="0.25">
      <c r="A21" s="19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4" t="s">
        <v>1564</v>
      </c>
      <c r="B22" s="168">
        <f>SUM(C25:C26)</f>
      </c>
      <c r="C22" s="259">
        <f>SUM(D25:D26)</f>
      </c>
      <c r="D22" s="259">
        <f>SUM(E25:E26)</f>
      </c>
      <c r="E22" s="259">
        <f>SUM(F25:F26)</f>
      </c>
      <c r="F22" s="259">
        <f>SUM(G25:G26)</f>
      </c>
      <c r="G22" s="259">
        <f>SUM(H25:H26)</f>
      </c>
      <c r="H22" s="168">
        <f>SUM(I25:I26)</f>
      </c>
      <c r="I22" s="168">
        <f>SUM(J25:J26)</f>
      </c>
      <c r="J22" s="168">
        <f>SUM(K25:K26)</f>
      </c>
      <c r="K22" s="168">
        <f>SUM(L25:L26)</f>
      </c>
      <c r="L22" s="168">
        <f>SUM(M25:M26)</f>
      </c>
      <c r="M22" s="354" t="s">
        <v>2031</v>
      </c>
      <c r="N22" s="354"/>
      <c r="O22" s="354"/>
      <c r="P22" s="354"/>
    </row>
    <row r="23" ht="17.25" customHeight="1" spans="1:17" x14ac:dyDescent="0.25">
      <c r="A23" s="19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3"/>
      <c r="N23" s="3"/>
      <c r="O23" s="3"/>
      <c r="P23" s="3"/>
    </row>
    <row r="24" ht="17.25" customHeight="1" spans="1:17" x14ac:dyDescent="0.25">
      <c r="A24" s="174" t="s">
        <v>1357</v>
      </c>
      <c r="B24" s="168">
        <f>SUM(C27:C28)</f>
      </c>
      <c r="C24" s="259">
        <f>SUM(D27:D28)</f>
      </c>
      <c r="D24" s="259">
        <f>SUM(E27:E28)</f>
      </c>
      <c r="E24" s="259">
        <f>SUM(F27:F28)</f>
      </c>
      <c r="F24" s="259">
        <f>SUM(G27:G28)</f>
      </c>
      <c r="G24" s="259">
        <f>SUM(H27:H28)</f>
      </c>
      <c r="H24" s="168">
        <f>SUM(I27:I28)</f>
      </c>
      <c r="I24" s="168">
        <f>SUM(J27:J28)</f>
      </c>
      <c r="J24" s="168">
        <f>SUM(K27:K28)</f>
      </c>
      <c r="K24" s="168">
        <f>SUM(L27:L28)</f>
      </c>
      <c r="L24" s="168">
        <f>SUM(M27:M28)</f>
      </c>
      <c r="M24" s="354" t="s">
        <v>2031</v>
      </c>
      <c r="N24" s="354"/>
      <c r="O24" s="354"/>
      <c r="P24" s="354"/>
    </row>
    <row r="25" ht="17.25" customHeight="1" spans="1:17" x14ac:dyDescent="0.25">
      <c r="A25" s="19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3"/>
      <c r="N25" s="3"/>
      <c r="O25" s="3"/>
      <c r="P25" s="3"/>
    </row>
    <row r="26" ht="17.25" customHeight="1" spans="1:17" x14ac:dyDescent="0.25">
      <c r="A26" s="174" t="s">
        <v>1359</v>
      </c>
      <c r="B26" s="168">
        <f>SUM(C29:C30)</f>
      </c>
      <c r="C26" s="259">
        <f>SUM(D29:D30)</f>
      </c>
      <c r="D26" s="259">
        <f>SUM(E29:E30)</f>
      </c>
      <c r="E26" s="259">
        <f>SUM(F29:F30)</f>
      </c>
      <c r="F26" s="259">
        <f>SUM(G29:G30)</f>
      </c>
      <c r="G26" s="259">
        <f>SUM(H29:H30)</f>
      </c>
      <c r="H26" s="168">
        <f>SUM(I29:I30)</f>
      </c>
      <c r="I26" s="168">
        <f>SUM(J29:J30)</f>
      </c>
      <c r="J26" s="168">
        <f>SUM(K29:K30)</f>
      </c>
      <c r="K26" s="168">
        <f>SUM(L29:L30)</f>
      </c>
      <c r="L26" s="168">
        <f>SUM(M29:M30)</f>
      </c>
      <c r="M26" s="354" t="s">
        <v>2031</v>
      </c>
      <c r="N26" s="354"/>
      <c r="O26" s="354"/>
      <c r="P26" s="354"/>
    </row>
    <row r="27" ht="17.25" customHeight="1" spans="1:17" x14ac:dyDescent="0.25">
      <c r="A27" s="19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"/>
      <c r="N27" s="3"/>
      <c r="O27" s="3"/>
      <c r="P27" s="3"/>
    </row>
    <row r="28" ht="17.25" customHeight="1" spans="1:17" x14ac:dyDescent="0.25">
      <c r="A28" s="174" t="s">
        <v>1362</v>
      </c>
      <c r="B28" s="168">
        <f>SUM(C31:C32)</f>
      </c>
      <c r="C28" s="259">
        <f>SUM(D31:D32)</f>
      </c>
      <c r="D28" s="259">
        <f>SUM(E31:E32)</f>
      </c>
      <c r="E28" s="259">
        <f>SUM(F31:F32)</f>
      </c>
      <c r="F28" s="259">
        <f>SUM(G31:G32)</f>
      </c>
      <c r="G28" s="259">
        <f>SUM(H31:H32)</f>
      </c>
      <c r="H28" s="168">
        <f>SUM(I31:I32)</f>
      </c>
      <c r="I28" s="168">
        <f>SUM(J31:J32)</f>
      </c>
      <c r="J28" s="168">
        <f>SUM(K31:K32)</f>
      </c>
      <c r="K28" s="168">
        <f>SUM(L31:L32)</f>
      </c>
      <c r="L28" s="168">
        <f>SUM(M31:M32)</f>
      </c>
      <c r="M28" s="354" t="s">
        <v>2031</v>
      </c>
      <c r="N28" s="354"/>
      <c r="O28" s="354"/>
      <c r="P28" s="354"/>
    </row>
    <row r="29" ht="17.25" customHeight="1" spans="1:17" x14ac:dyDescent="0.25">
      <c r="A29" s="19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74" t="s">
        <v>2034</v>
      </c>
      <c r="B30" s="168">
        <f>SUM(C33:C34)</f>
      </c>
      <c r="C30" s="259">
        <f>SUM(D33:D34)</f>
      </c>
      <c r="D30" s="259">
        <f>SUM(E33:E34)</f>
      </c>
      <c r="E30" s="259">
        <f>SUM(F33:F34)</f>
      </c>
      <c r="F30" s="259">
        <f>SUM(G33:G34)</f>
      </c>
      <c r="G30" s="259">
        <f>SUM(H33:H34)</f>
      </c>
      <c r="H30" s="168">
        <f>SUM(I33:I34)</f>
      </c>
      <c r="I30" s="168">
        <f>SUM(J33:J34)</f>
      </c>
      <c r="J30" s="168">
        <f>SUM(K33:K34)</f>
      </c>
      <c r="K30" s="168">
        <f>SUM(L33:L34)</f>
      </c>
      <c r="L30" s="168">
        <f>SUM(M33:M34)</f>
      </c>
      <c r="M30" s="354" t="s">
        <v>2031</v>
      </c>
      <c r="N30" s="354"/>
      <c r="O30" s="354"/>
      <c r="P30" s="354"/>
    </row>
    <row r="31" ht="17.25" customHeight="1" spans="1:17" x14ac:dyDescent="0.25">
      <c r="A31" s="19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4" t="s">
        <v>2035</v>
      </c>
      <c r="B32" s="168">
        <f>SUM(C35:C36)</f>
      </c>
      <c r="C32" s="259">
        <f>SUM(D35:D36)</f>
      </c>
      <c r="D32" s="259">
        <f>SUM(E35:E36)</f>
      </c>
      <c r="E32" s="259">
        <f>SUM(F35:F36)</f>
      </c>
      <c r="F32" s="259">
        <f>SUM(G35:G36)</f>
      </c>
      <c r="G32" s="259">
        <f>SUM(H35:H36)</f>
      </c>
      <c r="H32" s="168">
        <f>SUM(I35:I36)</f>
      </c>
      <c r="I32" s="168">
        <f>SUM(J35:J36)</f>
      </c>
      <c r="J32" s="168">
        <f>SUM(K35:K36)</f>
      </c>
      <c r="K32" s="168">
        <f>SUM(L35:L36)</f>
      </c>
      <c r="L32" s="168">
        <f>SUM(M35:M36)</f>
      </c>
      <c r="M32" s="354" t="s">
        <v>2031</v>
      </c>
      <c r="N32" s="354"/>
      <c r="O32" s="354"/>
      <c r="P32" s="354"/>
    </row>
    <row r="33" ht="17.25" customHeight="1" spans="1:17" x14ac:dyDescent="0.25">
      <c r="A33" s="19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4" t="s">
        <v>2036</v>
      </c>
      <c r="B34" s="168">
        <f>SUM(C37:C38)</f>
      </c>
      <c r="C34" s="259">
        <f>SUM(D37:D38)</f>
      </c>
      <c r="D34" s="259">
        <f>SUM(E37:E38)</f>
      </c>
      <c r="E34" s="259">
        <f>SUM(F37:F38)</f>
      </c>
      <c r="F34" s="259">
        <f>SUM(G37:G38)</f>
      </c>
      <c r="G34" s="259">
        <f>SUM(H37:H38)</f>
      </c>
      <c r="H34" s="168">
        <f>SUM(I37:I38)</f>
      </c>
      <c r="I34" s="168">
        <f>SUM(J37:J38)</f>
      </c>
      <c r="J34" s="168">
        <f>SUM(K37:K38)</f>
      </c>
      <c r="K34" s="168">
        <f>SUM(L37:L38)</f>
      </c>
      <c r="L34" s="168">
        <f>SUM(M37:M38)</f>
      </c>
      <c r="M34" s="354" t="s">
        <v>2031</v>
      </c>
      <c r="N34" s="354"/>
      <c r="O34" s="354"/>
      <c r="P34" s="354"/>
    </row>
    <row r="35" ht="17.25" customHeight="1" spans="1:17" x14ac:dyDescent="0.25">
      <c r="A35" s="19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4" t="s">
        <v>2037</v>
      </c>
      <c r="B36" s="168">
        <f>SUM(C39:C40)</f>
      </c>
      <c r="C36" s="259">
        <f>SUM(D39:D40)</f>
      </c>
      <c r="D36" s="259">
        <f>SUM(E39:E40)</f>
      </c>
      <c r="E36" s="259">
        <f>SUM(F39:F40)</f>
      </c>
      <c r="F36" s="259">
        <f>SUM(G39:G40)</f>
      </c>
      <c r="G36" s="259">
        <f>SUM(H39:H40)</f>
      </c>
      <c r="H36" s="168">
        <f>SUM(I39:I40)</f>
      </c>
      <c r="I36" s="168">
        <f>SUM(J39:J40)</f>
      </c>
      <c r="J36" s="168">
        <f>SUM(K39:K40)</f>
      </c>
      <c r="K36" s="168">
        <f>SUM(L39:L40)</f>
      </c>
      <c r="L36" s="168">
        <f>SUM(M39:M40)</f>
      </c>
      <c r="M36" s="354" t="s">
        <v>2031</v>
      </c>
      <c r="N36" s="354"/>
      <c r="O36" s="354"/>
      <c r="P36" s="354"/>
    </row>
    <row r="37" ht="17.25" customHeight="1" spans="1:17" x14ac:dyDescent="0.25">
      <c r="A37" s="19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3"/>
      <c r="N37" s="3"/>
      <c r="O37" s="3"/>
      <c r="P37" s="3"/>
    </row>
    <row r="38" ht="17.25" customHeight="1" spans="1:17" x14ac:dyDescent="0.25">
      <c r="A38" s="174" t="s">
        <v>2038</v>
      </c>
      <c r="B38" s="168">
        <f>SUM(C41:C42)</f>
      </c>
      <c r="C38" s="259">
        <f>SUM(D41:D42)</f>
      </c>
      <c r="D38" s="259">
        <f>SUM(E41:E42)</f>
      </c>
      <c r="E38" s="259">
        <f>SUM(F41:F42)</f>
      </c>
      <c r="F38" s="259">
        <f>SUM(G41:G42)</f>
      </c>
      <c r="G38" s="259">
        <f>SUM(H41:H42)</f>
      </c>
      <c r="H38" s="168">
        <f>SUM(I41:I42)</f>
      </c>
      <c r="I38" s="168">
        <f>SUM(J41:J42)</f>
      </c>
      <c r="J38" s="168">
        <f>SUM(K41:K42)</f>
      </c>
      <c r="K38" s="168">
        <f>SUM(L41:L42)</f>
      </c>
      <c r="L38" s="168">
        <f>SUM(M41:M42)</f>
      </c>
      <c r="M38" s="354" t="s">
        <v>2031</v>
      </c>
      <c r="N38" s="354"/>
      <c r="O38" s="354"/>
      <c r="P38" s="354"/>
    </row>
    <row r="39" ht="17.25" customHeight="1" spans="1:17" x14ac:dyDescent="0.25">
      <c r="A39" s="19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74" t="s">
        <v>2039</v>
      </c>
      <c r="B40" s="168">
        <f>SUM(C43:C44)</f>
      </c>
      <c r="C40" s="259">
        <f>SUM(D43:D44)</f>
      </c>
      <c r="D40" s="259">
        <f>SUM(E43:E44)</f>
      </c>
      <c r="E40" s="259">
        <f>SUM(F43:F44)</f>
      </c>
      <c r="F40" s="259">
        <f>SUM(G43:G44)</f>
      </c>
      <c r="G40" s="259">
        <f>SUM(H43:H44)</f>
      </c>
      <c r="H40" s="168">
        <f>SUM(I43:I44)</f>
      </c>
      <c r="I40" s="168">
        <f>SUM(J43:J44)</f>
      </c>
      <c r="J40" s="168">
        <f>SUM(K43:K44)</f>
      </c>
      <c r="K40" s="168">
        <f>SUM(L43:L44)</f>
      </c>
      <c r="L40" s="168">
        <f>SUM(M43:M44)</f>
      </c>
      <c r="M40" s="354" t="s">
        <v>2031</v>
      </c>
      <c r="N40" s="354"/>
      <c r="O40" s="354"/>
      <c r="P40" s="354"/>
    </row>
    <row r="41" ht="17.25" customHeight="1" spans="1:17" x14ac:dyDescent="0.25">
      <c r="A41" s="19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74" t="s">
        <v>1974</v>
      </c>
      <c r="B42" s="168">
        <f>SUM(C45:C46)</f>
      </c>
      <c r="C42" s="259">
        <f>SUM(D45:D46)</f>
      </c>
      <c r="D42" s="259">
        <f>SUM(E45:E46)</f>
      </c>
      <c r="E42" s="259">
        <f>SUM(F45:F46)</f>
      </c>
      <c r="F42" s="259">
        <f>SUM(G45:G46)</f>
      </c>
      <c r="G42" s="259">
        <f>SUM(H45:H46)</f>
      </c>
      <c r="H42" s="168">
        <f>SUM(I45:I46)</f>
      </c>
      <c r="I42" s="168">
        <f>SUM(J45:J46)</f>
      </c>
      <c r="J42" s="168">
        <f>SUM(K45:K46)</f>
      </c>
      <c r="K42" s="168">
        <f>SUM(L45:L46)</f>
      </c>
      <c r="L42" s="168">
        <f>SUM(M45:M46)</f>
      </c>
      <c r="M42" s="354" t="s">
        <v>2031</v>
      </c>
      <c r="N42" s="354"/>
      <c r="O42" s="354"/>
      <c r="P42" s="354"/>
    </row>
    <row r="43" ht="17.25" customHeight="1" spans="1:17" x14ac:dyDescent="0.25">
      <c r="A43" s="19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74" t="s">
        <v>1947</v>
      </c>
      <c r="B44" s="168">
        <f>SUM(C47:C48)</f>
      </c>
      <c r="C44" s="259">
        <f>SUM(D47:D48)</f>
      </c>
      <c r="D44" s="259">
        <f>SUM(E47:E48)</f>
      </c>
      <c r="E44" s="259">
        <f>SUM(F47:F48)</f>
      </c>
      <c r="F44" s="259">
        <f>SUM(G47:G48)</f>
      </c>
      <c r="G44" s="259">
        <f>SUM(H47:H48)</f>
      </c>
      <c r="H44" s="168">
        <f>SUM(I47:I48)</f>
      </c>
      <c r="I44" s="168">
        <f>SUM(J47:J48)</f>
      </c>
      <c r="J44" s="168">
        <f>SUM(K47:K48)</f>
      </c>
      <c r="K44" s="168">
        <f>SUM(L47:L48)</f>
      </c>
      <c r="L44" s="168">
        <f>SUM(M47:M48)</f>
      </c>
      <c r="M44" s="354" t="s">
        <v>2031</v>
      </c>
      <c r="N44" s="354"/>
      <c r="O44" s="354"/>
      <c r="P44" s="354"/>
    </row>
    <row r="45" ht="17.25" customHeight="1" spans="1:17" x14ac:dyDescent="0.25">
      <c r="A45" s="19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9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"/>
      <c r="N46" s="3"/>
      <c r="O46" s="3"/>
      <c r="P46" s="3"/>
    </row>
    <row r="47" ht="17.25" customHeight="1" spans="1:17" x14ac:dyDescent="0.25">
      <c r="A47" s="19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9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3"/>
      <c r="N48" s="3"/>
      <c r="O48" s="3"/>
      <c r="P48" s="3"/>
    </row>
    <row r="49" ht="17.25" customHeight="1" spans="1:17" x14ac:dyDescent="0.25">
      <c r="A49" s="3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3"/>
      <c r="N49" s="3"/>
      <c r="O49" s="3"/>
      <c r="P49" s="3"/>
    </row>
    <row r="50" ht="17.25" customHeight="1" spans="1:17" x14ac:dyDescent="0.25">
      <c r="A50" s="196" t="s">
        <v>2054</v>
      </c>
      <c r="B50" s="97"/>
      <c r="C50" s="97"/>
      <c r="D50" s="92"/>
      <c r="E50" s="92"/>
      <c r="F50" s="92"/>
      <c r="G50" s="92"/>
      <c r="H50" s="92"/>
      <c r="I50" s="92"/>
      <c r="J50" s="91"/>
      <c r="K50" s="27"/>
      <c r="L50" s="27"/>
      <c r="M50" s="3"/>
      <c r="N50" s="3"/>
      <c r="O50" s="3"/>
      <c r="P50" s="3"/>
    </row>
    <row r="51" ht="17.25" customHeight="1" spans="1:17" x14ac:dyDescent="0.25">
      <c r="A51" s="3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3"/>
      <c r="N51" s="3"/>
      <c r="O51" s="3"/>
      <c r="P51" s="3"/>
    </row>
    <row r="52" ht="17.25" customHeight="1" spans="1:17" x14ac:dyDescent="0.25">
      <c r="A52" s="682" t="s">
        <v>2040</v>
      </c>
      <c r="B52" s="672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3"/>
      <c r="N52" s="3"/>
      <c r="O52" s="3"/>
      <c r="P52" s="3"/>
    </row>
    <row r="53" ht="17.25" customHeight="1" spans="1:17" x14ac:dyDescent="0.25">
      <c r="A53" s="682" t="s">
        <v>2041</v>
      </c>
      <c r="B53" s="672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3"/>
      <c r="N53" s="3"/>
      <c r="O53" s="3"/>
      <c r="P53" s="3"/>
    </row>
    <row r="54" ht="17.25" customHeight="1" spans="1:17" x14ac:dyDescent="0.25">
      <c r="A54" s="682" t="s">
        <v>2042</v>
      </c>
      <c r="B54" s="672"/>
      <c r="C54" s="672"/>
      <c r="D54" s="673"/>
      <c r="E54" s="27"/>
      <c r="F54" s="27"/>
      <c r="G54" s="27"/>
      <c r="H54" s="27"/>
      <c r="I54" s="27"/>
      <c r="J54" s="27"/>
      <c r="K54" s="27"/>
      <c r="L54" s="27"/>
      <c r="M54" s="33"/>
      <c r="N54" s="33"/>
      <c r="O54" s="33"/>
      <c r="P54" s="33"/>
    </row>
    <row r="55" ht="17.25" customHeight="1" spans="1:17" x14ac:dyDescent="0.25">
      <c r="A55" s="3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3"/>
      <c r="N55" s="3"/>
      <c r="O55" s="3"/>
      <c r="P55" s="3"/>
    </row>
    <row r="56" ht="17.25" customHeight="1" spans="1:17" x14ac:dyDescent="0.25">
      <c r="A56" s="682" t="s">
        <v>2043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354"/>
      <c r="N56" s="354"/>
      <c r="O56" s="354"/>
      <c r="P56" s="354"/>
    </row>
    <row r="57" ht="17.25" customHeight="1" spans="1:17" x14ac:dyDescent="0.25">
      <c r="A57" s="682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354"/>
      <c r="N57" s="354"/>
      <c r="O57" s="354"/>
      <c r="P57" s="354"/>
    </row>
    <row r="58" ht="17.25" customHeight="1" spans="1:17" x14ac:dyDescent="0.25">
      <c r="A58" s="682" t="s">
        <v>2044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354"/>
      <c r="N58" s="354"/>
      <c r="O58" s="354"/>
      <c r="P58" s="354"/>
    </row>
    <row r="59" ht="17.25" customHeight="1" spans="1:17" x14ac:dyDescent="0.25">
      <c r="A59" s="682" t="s">
        <v>2045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354"/>
      <c r="N59" s="354"/>
      <c r="O59" s="354"/>
      <c r="P59" s="354"/>
    </row>
    <row r="60" ht="17.25" customHeight="1" spans="1:17" x14ac:dyDescent="0.25">
      <c r="A60" s="682" t="s">
        <v>2046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354"/>
      <c r="N60" s="354"/>
      <c r="O60" s="354"/>
      <c r="P60" s="354"/>
    </row>
    <row r="61" ht="17.25" customHeight="1" spans="1:17" x14ac:dyDescent="0.25">
      <c r="A61" s="682" t="s">
        <v>2047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354"/>
      <c r="N61" s="354"/>
      <c r="O61" s="354"/>
      <c r="P61" s="354"/>
    </row>
    <row r="62" ht="17.25" customHeight="1" spans="1:17" x14ac:dyDescent="0.25">
      <c r="A62" s="682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354"/>
      <c r="N62" s="354"/>
      <c r="O62" s="354"/>
      <c r="P62" s="354"/>
    </row>
    <row r="63" ht="17.25" customHeight="1" spans="1:17" x14ac:dyDescent="0.25">
      <c r="A63" s="682" t="s">
        <v>2048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354"/>
      <c r="N63" s="354"/>
      <c r="O63" s="354"/>
      <c r="P63" s="354"/>
    </row>
    <row r="64" ht="17.25" customHeight="1" spans="1:17" x14ac:dyDescent="0.25">
      <c r="A64" s="682" t="s">
        <v>2049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354"/>
      <c r="N64" s="354"/>
      <c r="O64" s="354"/>
      <c r="P64" s="354"/>
    </row>
    <row r="65" ht="17.25" customHeight="1" spans="1:17" x14ac:dyDescent="0.25">
      <c r="A65" s="682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354"/>
      <c r="N65" s="354"/>
      <c r="O65" s="354"/>
      <c r="P65" s="354"/>
    </row>
    <row r="66" ht="17.25" customHeight="1" spans="1:17" x14ac:dyDescent="0.25">
      <c r="A66" s="682" t="s">
        <v>2050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354"/>
      <c r="N66" s="354"/>
      <c r="O66" s="354"/>
      <c r="P66" s="354"/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8.576428571428572" style="4" customWidth="1"/>
  </cols>
  <sheetData>
    <row r="1" ht="17.25" customHeight="1" spans="1:7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</row>
    <row r="2" ht="17.25" customHeight="1" spans="1:7" x14ac:dyDescent="0.25">
      <c r="A2" s="646">
        <v>45118</v>
      </c>
      <c r="B2" s="647">
        <v>10</v>
      </c>
      <c r="C2" s="647">
        <v>6</v>
      </c>
      <c r="D2" s="647">
        <v>9</v>
      </c>
      <c r="E2" s="647">
        <v>30</v>
      </c>
      <c r="F2" s="551"/>
    </row>
    <row r="3" ht="17.25" customHeight="1" spans="1:7" x14ac:dyDescent="0.25">
      <c r="A3" s="85"/>
      <c r="B3" s="94"/>
      <c r="C3" s="68"/>
      <c r="D3" s="68"/>
      <c r="E3" s="94"/>
      <c r="F3" s="69"/>
    </row>
    <row r="4" ht="17.25" customHeight="1" spans="1:7" x14ac:dyDescent="0.25">
      <c r="A4" s="17"/>
      <c r="B4" s="94"/>
      <c r="C4" s="68"/>
      <c r="D4" s="68"/>
      <c r="E4" s="94"/>
      <c r="F4" s="69"/>
    </row>
    <row r="5" ht="17.25" customHeight="1" spans="1:7" x14ac:dyDescent="0.25">
      <c r="A5" s="17"/>
      <c r="B5" s="18"/>
      <c r="C5" s="18"/>
      <c r="D5" s="18"/>
      <c r="E5" s="18"/>
      <c r="F5" s="19"/>
    </row>
    <row r="6" ht="17.25" customHeight="1" spans="1:7" x14ac:dyDescent="0.25">
      <c r="A6" s="17"/>
      <c r="B6" s="18"/>
      <c r="C6" s="18"/>
      <c r="D6" s="18"/>
      <c r="E6" s="18"/>
      <c r="F6" s="19"/>
    </row>
    <row r="7" ht="17.25" customHeight="1" spans="1:7" x14ac:dyDescent="0.25">
      <c r="A7" s="26"/>
      <c r="B7" s="27"/>
      <c r="C7" s="27"/>
      <c r="D7" s="27"/>
      <c r="E7" s="27"/>
      <c r="F7" s="4"/>
    </row>
    <row r="8" ht="17.25" customHeight="1" spans="1:7" x14ac:dyDescent="0.25">
      <c r="A8" s="26"/>
      <c r="B8" s="27"/>
      <c r="C8" s="27"/>
      <c r="D8" s="27"/>
      <c r="E8" s="27"/>
      <c r="F8" s="4"/>
    </row>
    <row r="9" ht="17.25" customHeight="1" spans="1:7" x14ac:dyDescent="0.25">
      <c r="A9" s="291"/>
      <c r="B9" s="27"/>
      <c r="C9" s="27"/>
      <c r="D9" s="27"/>
      <c r="E9" s="27"/>
      <c r="F9" s="4"/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4" customWidth="1"/>
    <col min="3" max="13" width="8.576428571428572" style="2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46</v>
      </c>
      <c r="D1" s="6" t="s">
        <v>8</v>
      </c>
      <c r="E1" s="6" t="s">
        <v>17</v>
      </c>
      <c r="F1" s="6" t="s">
        <v>9</v>
      </c>
      <c r="G1" s="6" t="s">
        <v>18</v>
      </c>
      <c r="H1" s="6" t="s">
        <v>10</v>
      </c>
      <c r="I1" s="6" t="s">
        <v>12</v>
      </c>
      <c r="J1" s="6" t="s">
        <v>169</v>
      </c>
      <c r="K1" s="6" t="s">
        <v>7</v>
      </c>
      <c r="L1" s="6" t="s">
        <v>3</v>
      </c>
      <c r="M1" s="6"/>
    </row>
    <row r="2" ht="17.25" customHeight="1" spans="1:14" x14ac:dyDescent="0.25">
      <c r="A2" s="85">
        <v>44724</v>
      </c>
      <c r="B2" s="67">
        <v>150</v>
      </c>
      <c r="C2" s="67">
        <v>85</v>
      </c>
      <c r="D2" s="67">
        <v>100</v>
      </c>
      <c r="E2" s="67">
        <v>40</v>
      </c>
      <c r="F2" s="68"/>
      <c r="G2" s="68"/>
      <c r="H2" s="68"/>
      <c r="I2" s="68"/>
      <c r="J2" s="68"/>
      <c r="K2" s="68"/>
      <c r="L2" s="68"/>
      <c r="M2" s="68"/>
    </row>
    <row r="3" ht="17.25" customHeight="1" spans="1:14" x14ac:dyDescent="0.25">
      <c r="A3" s="85">
        <v>44754</v>
      </c>
      <c r="B3" s="68"/>
      <c r="C3" s="67">
        <v>85</v>
      </c>
      <c r="D3" s="68"/>
      <c r="E3" s="68"/>
      <c r="F3" s="67">
        <v>50</v>
      </c>
      <c r="G3" s="68"/>
      <c r="H3" s="68"/>
      <c r="I3" s="68"/>
      <c r="J3" s="68"/>
      <c r="K3" s="68"/>
      <c r="L3" s="68"/>
      <c r="M3" s="68"/>
    </row>
    <row r="4" ht="17.25" customHeight="1" spans="1:14" x14ac:dyDescent="0.25">
      <c r="A4" s="17">
        <v>44785</v>
      </c>
      <c r="B4" s="18"/>
      <c r="C4" s="32">
        <v>23</v>
      </c>
      <c r="D4" s="32">
        <v>87</v>
      </c>
      <c r="E4" s="32">
        <v>50</v>
      </c>
      <c r="F4" s="18"/>
      <c r="G4" s="32">
        <v>32</v>
      </c>
      <c r="H4" s="32">
        <v>8</v>
      </c>
      <c r="I4" s="32">
        <v>143</v>
      </c>
      <c r="J4" s="32">
        <v>20</v>
      </c>
      <c r="K4" s="18"/>
      <c r="L4" s="18"/>
      <c r="M4" s="36"/>
    </row>
    <row r="5" ht="17.25" customHeight="1" spans="1:14" x14ac:dyDescent="0.25">
      <c r="A5" s="17">
        <v>44816</v>
      </c>
      <c r="B5" s="18"/>
      <c r="C5" s="18"/>
      <c r="D5" s="18"/>
      <c r="E5" s="18"/>
      <c r="F5" s="18"/>
      <c r="G5" s="18"/>
      <c r="H5" s="18"/>
      <c r="I5" s="18"/>
      <c r="J5" s="18"/>
      <c r="K5" s="32">
        <v>22</v>
      </c>
      <c r="L5" s="32">
        <v>36</v>
      </c>
      <c r="M5" s="36"/>
    </row>
    <row r="6" ht="17.25" customHeight="1" spans="1:14" x14ac:dyDescent="0.25">
      <c r="A6" s="17">
        <v>44846</v>
      </c>
      <c r="B6" s="18"/>
      <c r="C6" s="18"/>
      <c r="D6" s="18"/>
      <c r="E6" s="18"/>
      <c r="F6" s="18"/>
      <c r="G6" s="18"/>
      <c r="H6" s="18"/>
      <c r="I6" s="18"/>
      <c r="J6" s="32">
        <v>25</v>
      </c>
      <c r="K6" s="18"/>
      <c r="L6" s="18"/>
      <c r="M6" s="36"/>
    </row>
    <row r="7" ht="17.25" customHeight="1" spans="1:14" x14ac:dyDescent="0.25">
      <c r="A7" s="57">
        <v>44907</v>
      </c>
      <c r="B7" s="10"/>
      <c r="C7" s="10"/>
      <c r="D7" s="10"/>
      <c r="E7" s="10"/>
      <c r="F7" s="10"/>
      <c r="G7" s="10"/>
      <c r="H7" s="10"/>
      <c r="I7" s="10"/>
      <c r="J7" s="10"/>
      <c r="K7" s="9">
        <v>6</v>
      </c>
      <c r="L7" s="10"/>
      <c r="M7" s="73"/>
    </row>
    <row r="8" ht="17.25" customHeight="1" spans="1:14" x14ac:dyDescent="0.25">
      <c r="A8" s="108" t="s">
        <v>1947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109">
        <f>SUM(I7:I12)</f>
      </c>
      <c r="I8" s="109">
        <f>SUM(J7:J12)</f>
      </c>
      <c r="J8" s="109">
        <f>SUM(K7:K12)</f>
      </c>
      <c r="K8" s="109">
        <f>SUM(L7:L12)</f>
      </c>
      <c r="L8" s="109">
        <f>SUM(M7:M12)</f>
      </c>
      <c r="M8" s="110"/>
    </row>
    <row r="9" ht="17.25" customHeight="1" spans="1:14" x14ac:dyDescent="0.25">
      <c r="A9" s="44">
        <v>44927</v>
      </c>
      <c r="B9" s="46">
        <v>-168</v>
      </c>
      <c r="C9" s="46">
        <v>-193</v>
      </c>
      <c r="D9" s="46">
        <v>-85</v>
      </c>
      <c r="E9" s="46">
        <v>-172</v>
      </c>
      <c r="F9" s="46">
        <v>-6</v>
      </c>
      <c r="G9" s="638"/>
      <c r="H9" s="638"/>
      <c r="I9" s="46">
        <v>-155</v>
      </c>
      <c r="J9" s="46">
        <v>-15</v>
      </c>
      <c r="K9" s="46">
        <v>-28</v>
      </c>
      <c r="L9" s="638"/>
      <c r="M9" s="638"/>
    </row>
    <row r="10" ht="17.25" customHeight="1" spans="1:14" x14ac:dyDescent="0.25">
      <c r="A10" s="44">
        <v>44927</v>
      </c>
      <c r="B10" s="45"/>
      <c r="C10" s="45"/>
      <c r="D10" s="45"/>
      <c r="E10" s="45"/>
      <c r="F10" s="45"/>
      <c r="G10" s="46">
        <v>-35</v>
      </c>
      <c r="H10" s="46">
        <v>-8</v>
      </c>
      <c r="I10" s="45"/>
      <c r="J10" s="45"/>
      <c r="K10" s="45"/>
      <c r="L10" s="45"/>
      <c r="M10" s="45"/>
    </row>
    <row r="11" ht="17.25" customHeight="1" spans="1:14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94"/>
    </row>
    <row r="12" ht="17.25" customHeight="1" spans="1:14" x14ac:dyDescent="0.25">
      <c r="A12" s="85"/>
      <c r="B12" s="68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</row>
    <row r="13" ht="17.25" customHeight="1" spans="1:14" x14ac:dyDescent="0.25">
      <c r="A13" s="85"/>
      <c r="B13" s="68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</row>
    <row r="14" ht="17.25" customHeight="1" spans="1:14" x14ac:dyDescent="0.25">
      <c r="A14" s="169"/>
      <c r="B14" s="249">
        <f>SUM(C13:C17)</f>
      </c>
      <c r="C14" s="249">
        <f>SUM(D13:D17)</f>
      </c>
      <c r="D14" s="249">
        <f>SUM(E13:E17)</f>
      </c>
      <c r="E14" s="249">
        <f>SUM(F13:F17)</f>
      </c>
      <c r="F14" s="249">
        <f>SUM(G13:G17)</f>
      </c>
      <c r="G14" s="249">
        <f>SUM(H13:H17)</f>
      </c>
      <c r="H14" s="249">
        <f>SUM(I13:I17)</f>
      </c>
      <c r="I14" s="249">
        <f>SUM(J13:J17)</f>
      </c>
      <c r="J14" s="249">
        <f>SUM(K13:K17)</f>
      </c>
      <c r="K14" s="249">
        <f>SUM(L13:L17)</f>
      </c>
      <c r="L14" s="249">
        <f>SUM(M13:M17)</f>
      </c>
      <c r="M14" s="249">
        <f>SUM(N13:N17)</f>
      </c>
    </row>
    <row r="15" ht="17.25" customHeight="1" spans="1:14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</row>
    <row r="16" ht="17.25" customHeight="1" spans="1:14" x14ac:dyDescent="0.25">
      <c r="A16" s="291" t="s">
        <v>2055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6" width="8.576428571428572" style="2" customWidth="1"/>
  </cols>
  <sheetData>
    <row r="1" ht="17.25" customHeight="1" spans="1:17" x14ac:dyDescent="0.25">
      <c r="A1" s="5" t="s">
        <v>0</v>
      </c>
      <c r="B1" s="6" t="s">
        <v>46</v>
      </c>
      <c r="C1" s="6" t="s">
        <v>8</v>
      </c>
      <c r="D1" s="6" t="s">
        <v>9</v>
      </c>
      <c r="E1" s="6" t="s">
        <v>12</v>
      </c>
      <c r="F1" s="6" t="s">
        <v>10</v>
      </c>
      <c r="G1" s="6" t="s">
        <v>7</v>
      </c>
      <c r="H1" s="6" t="s">
        <v>11</v>
      </c>
      <c r="I1" s="6" t="s">
        <v>3</v>
      </c>
      <c r="J1" s="6" t="s">
        <v>17</v>
      </c>
      <c r="K1" s="6" t="s">
        <v>169</v>
      </c>
      <c r="L1" s="6" t="s">
        <v>167</v>
      </c>
      <c r="M1" s="6" t="s">
        <v>18</v>
      </c>
      <c r="N1" s="6" t="s">
        <v>13</v>
      </c>
      <c r="O1" s="6" t="s">
        <v>120</v>
      </c>
      <c r="P1" s="6"/>
    </row>
    <row r="2" ht="17.25" customHeight="1" spans="1:17" x14ac:dyDescent="0.25">
      <c r="A2" s="57" t="s">
        <v>70</v>
      </c>
      <c r="B2" s="70">
        <v>22</v>
      </c>
      <c r="C2" s="70">
        <v>22</v>
      </c>
      <c r="D2" s="70">
        <v>100</v>
      </c>
      <c r="E2" s="70">
        <v>50</v>
      </c>
      <c r="F2" s="70">
        <v>15</v>
      </c>
      <c r="G2" s="58"/>
      <c r="H2" s="58"/>
      <c r="I2" s="58"/>
      <c r="J2" s="58"/>
      <c r="K2" s="58"/>
      <c r="L2" s="58"/>
      <c r="M2" s="58"/>
      <c r="N2" s="58"/>
      <c r="O2" s="58"/>
      <c r="P2" s="73"/>
    </row>
    <row r="3" ht="17.25" customHeight="1" spans="1:17" x14ac:dyDescent="0.25">
      <c r="A3" s="108" t="s">
        <v>1717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508"/>
      <c r="H3" s="508"/>
      <c r="I3" s="508"/>
      <c r="J3" s="508"/>
      <c r="K3" s="508"/>
      <c r="L3" s="508"/>
      <c r="M3" s="508"/>
      <c r="N3" s="508"/>
      <c r="O3" s="508"/>
      <c r="P3" s="110"/>
    </row>
    <row r="4" ht="17.25" customHeight="1" spans="1:17" x14ac:dyDescent="0.25">
      <c r="A4" s="170" t="s">
        <v>203</v>
      </c>
      <c r="B4" s="68"/>
      <c r="C4" s="68"/>
      <c r="D4" s="68"/>
      <c r="E4" s="68"/>
      <c r="F4" s="67">
        <v>15</v>
      </c>
      <c r="G4" s="67">
        <v>40</v>
      </c>
      <c r="H4" s="67">
        <v>20</v>
      </c>
      <c r="I4" s="68"/>
      <c r="J4" s="68"/>
      <c r="K4" s="68"/>
      <c r="L4" s="68"/>
      <c r="M4" s="68"/>
      <c r="N4" s="68"/>
      <c r="O4" s="68"/>
      <c r="P4" s="68"/>
    </row>
    <row r="5" ht="17.25" customHeight="1" spans="1:17" x14ac:dyDescent="0.25">
      <c r="A5" s="108" t="s">
        <v>1718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508"/>
      <c r="J5" s="508"/>
      <c r="K5" s="508"/>
      <c r="L5" s="508"/>
      <c r="M5" s="508"/>
      <c r="N5" s="508"/>
      <c r="O5" s="508"/>
      <c r="P5" s="110"/>
    </row>
    <row r="6" ht="17.25" customHeight="1" spans="1:17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</row>
    <row r="7" ht="17.25" customHeight="1" spans="1:17" x14ac:dyDescent="0.25">
      <c r="A7" s="108" t="s">
        <v>1705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508"/>
      <c r="J7" s="508"/>
      <c r="K7" s="508"/>
      <c r="L7" s="508"/>
      <c r="M7" s="508"/>
      <c r="N7" s="508"/>
      <c r="O7" s="508"/>
      <c r="P7" s="110"/>
    </row>
    <row r="8" ht="17.25" customHeight="1" spans="1:17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</row>
    <row r="9" ht="17.25" customHeight="1" spans="1:17" x14ac:dyDescent="0.25">
      <c r="A9" s="108" t="s">
        <v>1706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508"/>
      <c r="J9" s="508"/>
      <c r="K9" s="508"/>
      <c r="L9" s="508"/>
      <c r="M9" s="508"/>
      <c r="N9" s="508"/>
      <c r="O9" s="508"/>
      <c r="P9" s="110"/>
    </row>
    <row r="10" ht="17.25" customHeight="1" spans="1:17" x14ac:dyDescent="0.25">
      <c r="A10" s="85">
        <v>44751</v>
      </c>
      <c r="B10" s="67">
        <v>36</v>
      </c>
      <c r="C10" s="67">
        <v>42</v>
      </c>
      <c r="D10" s="68"/>
      <c r="E10" s="67">
        <v>120</v>
      </c>
      <c r="F10" s="68"/>
      <c r="G10" s="68"/>
      <c r="H10" s="68"/>
      <c r="I10" s="67">
        <v>12</v>
      </c>
      <c r="J10" s="67">
        <v>18</v>
      </c>
      <c r="K10" s="67">
        <v>18</v>
      </c>
      <c r="L10" s="67">
        <v>12</v>
      </c>
      <c r="M10" s="67">
        <v>30</v>
      </c>
      <c r="N10" s="67">
        <v>72</v>
      </c>
      <c r="O10" s="68"/>
      <c r="P10" s="68"/>
    </row>
    <row r="11" ht="17.25" customHeight="1" spans="1:17" x14ac:dyDescent="0.25">
      <c r="A11" s="85" t="s">
        <v>1972</v>
      </c>
      <c r="B11" s="67">
        <v>36</v>
      </c>
      <c r="C11" s="67">
        <v>54</v>
      </c>
      <c r="D11" s="68"/>
      <c r="E11" s="67">
        <v>90</v>
      </c>
      <c r="F11" s="67">
        <v>21</v>
      </c>
      <c r="G11" s="68"/>
      <c r="H11" s="68"/>
      <c r="I11" s="68"/>
      <c r="J11" s="67">
        <v>45</v>
      </c>
      <c r="K11" s="68"/>
      <c r="L11" s="68"/>
      <c r="M11" s="68"/>
      <c r="N11" s="67">
        <v>60</v>
      </c>
      <c r="O11" s="68"/>
      <c r="P11" s="68"/>
    </row>
    <row r="12" ht="17.25" customHeight="1" spans="1:17" x14ac:dyDescent="0.25">
      <c r="A12" s="108" t="s">
        <v>1707</v>
      </c>
      <c r="B12" s="109">
        <f>SUM(C14:C16)</f>
      </c>
      <c r="C12" s="109">
        <f>SUM(D14:D16)</f>
      </c>
      <c r="D12" s="109">
        <f>SUM(E14:E16)</f>
      </c>
      <c r="E12" s="109">
        <f>SUM(F14:F16)</f>
      </c>
      <c r="F12" s="109">
        <f>SUM(G14:G16)</f>
      </c>
      <c r="G12" s="109">
        <f>SUM(H14:H16)</f>
      </c>
      <c r="H12" s="109">
        <f>SUM(I14:I16)</f>
      </c>
      <c r="I12" s="109">
        <f>SUM(J14:J16)</f>
      </c>
      <c r="J12" s="109">
        <f>SUM(K14:K16)</f>
      </c>
      <c r="K12" s="109">
        <f>SUM(L14:L16)</f>
      </c>
      <c r="L12" s="109">
        <f>SUM(M14:M16)</f>
      </c>
      <c r="M12" s="109">
        <f>SUM(N14:N16)</f>
      </c>
      <c r="N12" s="109">
        <f>SUM(O14:O16)</f>
      </c>
      <c r="O12" s="237"/>
      <c r="P12" s="110"/>
    </row>
    <row r="13" ht="17.25" customHeight="1" spans="1:17" x14ac:dyDescent="0.25">
      <c r="A13" s="85">
        <v>44661</v>
      </c>
      <c r="B13" s="67">
        <v>-61</v>
      </c>
      <c r="C13" s="67">
        <v>-95</v>
      </c>
      <c r="D13" s="68"/>
      <c r="E13" s="67">
        <v>-116</v>
      </c>
      <c r="F13" s="68"/>
      <c r="G13" s="67">
        <v>-12</v>
      </c>
      <c r="H13" s="68"/>
      <c r="I13" s="67">
        <v>-7</v>
      </c>
      <c r="J13" s="67">
        <v>-31</v>
      </c>
      <c r="K13" s="67">
        <v>-12</v>
      </c>
      <c r="L13" s="68"/>
      <c r="M13" s="68"/>
      <c r="N13" s="67">
        <v>-100</v>
      </c>
      <c r="O13" s="68"/>
      <c r="P13" s="68"/>
    </row>
    <row r="14" ht="17.25" customHeight="1" spans="1:17" x14ac:dyDescent="0.25">
      <c r="A14" s="85">
        <v>44875</v>
      </c>
      <c r="B14" s="67">
        <v>-14</v>
      </c>
      <c r="C14" s="67">
        <v>-14</v>
      </c>
      <c r="D14" s="68"/>
      <c r="E14" s="68"/>
      <c r="F14" s="68"/>
      <c r="G14" s="67">
        <v>-28</v>
      </c>
      <c r="H14" s="68"/>
      <c r="I14" s="67">
        <v>-4</v>
      </c>
      <c r="J14" s="67">
        <v>-32</v>
      </c>
      <c r="K14" s="67">
        <v>-6</v>
      </c>
      <c r="L14" s="68"/>
      <c r="M14" s="68"/>
      <c r="N14" s="67">
        <v>-32</v>
      </c>
      <c r="O14" s="68"/>
      <c r="P14" s="68"/>
    </row>
    <row r="15" ht="17.25" customHeight="1" spans="1:17" x14ac:dyDescent="0.25">
      <c r="A15" s="108" t="s">
        <v>1709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109">
        <f>SUM(J17:J19)</f>
      </c>
      <c r="J15" s="109">
        <f>SUM(K17:K19)</f>
      </c>
      <c r="K15" s="109">
        <f>SUM(L17:L19)</f>
      </c>
      <c r="L15" s="109">
        <f>SUM(M17:M19)</f>
      </c>
      <c r="M15" s="109">
        <f>SUM(N17:N19)</f>
      </c>
      <c r="N15" s="109">
        <f>SUM(O17:O19)</f>
      </c>
      <c r="O15" s="237"/>
      <c r="P15" s="110"/>
    </row>
    <row r="16" ht="17.25" customHeight="1" spans="1:17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</row>
    <row r="17" ht="17.25" customHeight="1" spans="1:17" x14ac:dyDescent="0.25">
      <c r="A17" s="108" t="s">
        <v>1974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237"/>
      <c r="P17" s="110"/>
    </row>
    <row r="18" ht="17.25" customHeight="1" spans="1:17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</row>
    <row r="19" ht="17.25" customHeight="1" spans="1:17" x14ac:dyDescent="0.25">
      <c r="A19" s="108" t="s">
        <v>1947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237"/>
      <c r="P19" s="110"/>
    </row>
    <row r="20" ht="17.25" customHeight="1" spans="1:17" x14ac:dyDescent="0.25">
      <c r="A20" s="85" t="s">
        <v>325</v>
      </c>
      <c r="B20" s="68"/>
      <c r="C20" s="68"/>
      <c r="D20" s="68"/>
      <c r="E20" s="67">
        <v>100</v>
      </c>
      <c r="F20" s="68"/>
      <c r="G20" s="67">
        <v>10</v>
      </c>
      <c r="H20" s="68"/>
      <c r="I20" s="68"/>
      <c r="J20" s="68"/>
      <c r="K20" s="68"/>
      <c r="L20" s="68"/>
      <c r="M20" s="67">
        <v>10</v>
      </c>
      <c r="N20" s="67">
        <v>50</v>
      </c>
      <c r="O20" s="68"/>
      <c r="P20" s="68"/>
    </row>
    <row r="21" ht="17.25" customHeight="1" spans="1:17" x14ac:dyDescent="0.25">
      <c r="A21" s="85" t="s">
        <v>325</v>
      </c>
      <c r="B21" s="67">
        <v>100</v>
      </c>
      <c r="C21" s="68"/>
      <c r="D21" s="67">
        <v>70</v>
      </c>
      <c r="E21" s="68"/>
      <c r="F21" s="68"/>
      <c r="G21" s="68"/>
      <c r="H21" s="68"/>
      <c r="I21" s="68"/>
      <c r="J21" s="67">
        <v>50</v>
      </c>
      <c r="K21" s="68"/>
      <c r="L21" s="68"/>
      <c r="M21" s="68"/>
      <c r="N21" s="68"/>
      <c r="O21" s="68"/>
      <c r="P21" s="68"/>
    </row>
    <row r="22" ht="17.25" customHeight="1" spans="1:17" x14ac:dyDescent="0.25">
      <c r="A22" s="17" t="s">
        <v>359</v>
      </c>
      <c r="B22" s="68"/>
      <c r="C22" s="67">
        <v>100</v>
      </c>
      <c r="D22" s="68"/>
      <c r="E22" s="68"/>
      <c r="F22" s="68"/>
      <c r="G22" s="68"/>
      <c r="H22" s="68"/>
      <c r="I22" s="68"/>
      <c r="J22" s="68"/>
      <c r="K22" s="67">
        <v>3</v>
      </c>
      <c r="L22" s="68"/>
      <c r="M22" s="68"/>
      <c r="N22" s="68"/>
      <c r="O22" s="67">
        <v>10</v>
      </c>
      <c r="P22" s="68"/>
    </row>
    <row r="23" ht="17.25" customHeight="1" spans="1:17" x14ac:dyDescent="0.25">
      <c r="A23" s="479" t="s">
        <v>236</v>
      </c>
      <c r="B23" s="18"/>
      <c r="C23" s="18"/>
      <c r="D23" s="18"/>
      <c r="E23" s="18"/>
      <c r="F23" s="32">
        <v>10</v>
      </c>
      <c r="G23" s="18"/>
      <c r="H23" s="18"/>
      <c r="I23" s="18"/>
      <c r="J23" s="18"/>
      <c r="K23" s="32">
        <v>3</v>
      </c>
      <c r="L23" s="18"/>
      <c r="M23" s="18"/>
      <c r="N23" s="18"/>
      <c r="O23" s="18"/>
      <c r="P23" s="18"/>
    </row>
    <row r="24" ht="17.25" customHeight="1" spans="1:17" x14ac:dyDescent="0.25">
      <c r="A24" s="148" t="s">
        <v>244</v>
      </c>
      <c r="B24" s="10"/>
      <c r="C24" s="9">
        <v>10</v>
      </c>
      <c r="D24" s="10"/>
      <c r="E24" s="10"/>
      <c r="F24" s="9">
        <v>10</v>
      </c>
      <c r="G24" s="10"/>
      <c r="H24" s="10"/>
      <c r="I24" s="10"/>
      <c r="J24" s="10"/>
      <c r="K24" s="10"/>
      <c r="L24" s="10"/>
      <c r="M24" s="10"/>
      <c r="N24" s="9">
        <v>30</v>
      </c>
      <c r="O24" s="10"/>
      <c r="P24" s="390"/>
    </row>
    <row r="25" ht="17.25" customHeight="1" spans="1:17" x14ac:dyDescent="0.25">
      <c r="A25" s="108" t="s">
        <v>1975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109">
        <f>SUM(L24:L29)</f>
      </c>
      <c r="L25" s="109">
        <f>SUM(M24:M29)</f>
      </c>
      <c r="M25" s="109">
        <f>SUM(N24:N29)</f>
      </c>
      <c r="N25" s="109">
        <f>SUM(O24:O29)</f>
      </c>
      <c r="O25" s="109">
        <f>SUM(P24:P29)</f>
      </c>
      <c r="P25" s="110"/>
    </row>
    <row r="26" ht="17.25" customHeight="1" spans="1:17" x14ac:dyDescent="0.25">
      <c r="A26" s="48">
        <v>44928</v>
      </c>
      <c r="B26" s="49">
        <v>-119</v>
      </c>
      <c r="C26" s="49">
        <v>-119</v>
      </c>
      <c r="D26" s="49">
        <v>-170</v>
      </c>
      <c r="E26" s="49">
        <v>-244</v>
      </c>
      <c r="F26" s="49">
        <v>-71</v>
      </c>
      <c r="G26" s="49">
        <v>-10</v>
      </c>
      <c r="H26" s="49">
        <v>-20</v>
      </c>
      <c r="I26" s="49">
        <v>-1</v>
      </c>
      <c r="J26" s="49">
        <v>-50</v>
      </c>
      <c r="K26" s="49">
        <v>-6</v>
      </c>
      <c r="L26" s="49">
        <v>-12</v>
      </c>
      <c r="M26" s="49">
        <v>-40</v>
      </c>
      <c r="N26" s="49">
        <v>-80</v>
      </c>
      <c r="O26" s="49">
        <v>-10</v>
      </c>
      <c r="P26" s="50"/>
    </row>
    <row r="27" ht="17.25" customHeight="1" spans="1:17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ht="17.25" customHeight="1" spans="1:17" x14ac:dyDescent="0.25">
      <c r="A31" s="37"/>
      <c r="B31" s="38">
        <f>SUM(C30:C32)</f>
      </c>
      <c r="C31" s="38">
        <f>SUM(D30:D32)</f>
      </c>
      <c r="D31" s="38">
        <f>SUM(E30:E32)</f>
      </c>
      <c r="E31" s="38">
        <f>SUM(F30:F32)</f>
      </c>
      <c r="F31" s="38">
        <f>SUM(G30:G32)</f>
      </c>
      <c r="G31" s="38">
        <f>SUM(H30:H32)</f>
      </c>
      <c r="H31" s="38">
        <f>SUM(I30:I32)</f>
      </c>
      <c r="I31" s="38">
        <f>SUM(J30:J32)</f>
      </c>
      <c r="J31" s="38">
        <f>SUM(K30:K32)</f>
      </c>
      <c r="K31" s="38">
        <f>SUM(L30:L32)</f>
      </c>
      <c r="L31" s="38">
        <f>SUM(M30:M32)</f>
      </c>
      <c r="M31" s="38">
        <f>SUM(N30:N32)</f>
      </c>
      <c r="N31" s="38">
        <f>SUM(O30:O32)</f>
      </c>
      <c r="O31" s="38">
        <f>SUM(P30:P32)</f>
      </c>
      <c r="P31" s="38">
        <f>SUM(Q30:Q32)</f>
      </c>
    </row>
    <row r="32" ht="17.25" customHeight="1" spans="1:17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</row>
    <row r="33" ht="17.25" customHeight="1" spans="1:17" x14ac:dyDescent="0.25">
      <c r="A33" s="26"/>
      <c r="B33" s="6" t="s">
        <v>46</v>
      </c>
      <c r="C33" s="6" t="s">
        <v>8</v>
      </c>
      <c r="D33" s="6" t="s">
        <v>9</v>
      </c>
      <c r="E33" s="6" t="s">
        <v>12</v>
      </c>
      <c r="F33" s="6" t="s">
        <v>10</v>
      </c>
      <c r="G33" s="6" t="s">
        <v>7</v>
      </c>
      <c r="H33" s="6" t="s">
        <v>11</v>
      </c>
      <c r="I33" s="6" t="s">
        <v>3</v>
      </c>
      <c r="J33" s="6" t="s">
        <v>17</v>
      </c>
      <c r="K33" s="6" t="s">
        <v>169</v>
      </c>
      <c r="L33" s="6" t="s">
        <v>167</v>
      </c>
      <c r="M33" s="6" t="s">
        <v>18</v>
      </c>
      <c r="N33" s="6" t="s">
        <v>13</v>
      </c>
      <c r="O33" s="6" t="s">
        <v>120</v>
      </c>
      <c r="P33" s="6"/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4" customWidth="1"/>
    <col min="8" max="16" width="9.719285714285713" style="2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169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120</v>
      </c>
      <c r="L1" s="6" t="s">
        <v>18</v>
      </c>
      <c r="M1" s="6" t="s">
        <v>12</v>
      </c>
      <c r="N1" s="6" t="s">
        <v>205</v>
      </c>
      <c r="O1" s="6" t="s">
        <v>11</v>
      </c>
      <c r="P1" s="56" t="s">
        <v>167</v>
      </c>
      <c r="Q1" s="4"/>
    </row>
    <row r="2" ht="17.25" customHeight="1" spans="1:18" x14ac:dyDescent="0.25">
      <c r="A2" s="85">
        <v>44781</v>
      </c>
      <c r="B2" s="32">
        <v>90</v>
      </c>
      <c r="C2" s="32">
        <v>30</v>
      </c>
      <c r="D2" s="32">
        <v>90</v>
      </c>
      <c r="E2" s="32">
        <v>30</v>
      </c>
      <c r="F2" s="18"/>
      <c r="G2" s="32">
        <v>20</v>
      </c>
      <c r="H2" s="32">
        <v>90</v>
      </c>
      <c r="I2" s="32">
        <v>100</v>
      </c>
      <c r="J2" s="18"/>
      <c r="K2" s="18"/>
      <c r="L2" s="18"/>
      <c r="M2" s="18"/>
      <c r="N2" s="18"/>
      <c r="O2" s="32">
        <v>40</v>
      </c>
      <c r="P2" s="18"/>
      <c r="Q2" s="4"/>
    </row>
    <row r="3" ht="17.25" customHeight="1" spans="1:18" x14ac:dyDescent="0.25">
      <c r="A3" s="85">
        <v>44813</v>
      </c>
      <c r="B3" s="36"/>
      <c r="C3" s="36"/>
      <c r="D3" s="36"/>
      <c r="E3" s="36"/>
      <c r="F3" s="32">
        <v>10</v>
      </c>
      <c r="G3" s="32">
        <v>26</v>
      </c>
      <c r="H3" s="36"/>
      <c r="I3" s="36"/>
      <c r="J3" s="32">
        <v>60</v>
      </c>
      <c r="K3" s="32">
        <v>30</v>
      </c>
      <c r="L3" s="32">
        <v>30</v>
      </c>
      <c r="M3" s="32">
        <v>100</v>
      </c>
      <c r="N3" s="32">
        <v>300</v>
      </c>
      <c r="O3" s="32">
        <v>15</v>
      </c>
      <c r="P3" s="18"/>
      <c r="Q3" s="4"/>
    </row>
    <row r="4" ht="17.25" customHeight="1" spans="1:18" x14ac:dyDescent="0.25">
      <c r="A4" s="85">
        <v>44842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32">
        <v>20</v>
      </c>
      <c r="Q4" s="4"/>
    </row>
    <row r="5" ht="17.25" customHeight="1" spans="1:18" x14ac:dyDescent="0.25">
      <c r="A5" s="169">
        <v>44903</v>
      </c>
      <c r="B5" s="38">
        <v>22</v>
      </c>
      <c r="C5" s="38">
        <v>30</v>
      </c>
      <c r="D5" s="38">
        <v>22</v>
      </c>
      <c r="E5" s="38">
        <v>30</v>
      </c>
      <c r="F5" s="38">
        <v>18</v>
      </c>
      <c r="G5" s="38">
        <v>18</v>
      </c>
      <c r="H5" s="38">
        <v>20</v>
      </c>
      <c r="I5" s="38">
        <v>80</v>
      </c>
      <c r="J5" s="38">
        <v>36</v>
      </c>
      <c r="K5" s="38">
        <v>10</v>
      </c>
      <c r="L5" s="38">
        <v>25</v>
      </c>
      <c r="M5" s="38">
        <v>100</v>
      </c>
      <c r="N5" s="38">
        <v>50</v>
      </c>
      <c r="O5" s="36"/>
      <c r="P5" s="36"/>
      <c r="Q5" s="4"/>
    </row>
    <row r="6" ht="17.25" customHeight="1" spans="1:18" x14ac:dyDescent="0.25">
      <c r="A6" s="85" t="s">
        <v>77</v>
      </c>
      <c r="B6" s="36"/>
      <c r="C6" s="36"/>
      <c r="D6" s="36"/>
      <c r="E6" s="36"/>
      <c r="F6" s="36"/>
      <c r="G6" s="36"/>
      <c r="H6" s="36"/>
      <c r="I6" s="32">
        <v>60</v>
      </c>
      <c r="J6" s="32">
        <v>3</v>
      </c>
      <c r="K6" s="36"/>
      <c r="L6" s="32">
        <v>50</v>
      </c>
      <c r="M6" s="32">
        <v>50</v>
      </c>
      <c r="N6" s="32">
        <v>170</v>
      </c>
      <c r="O6" s="36"/>
      <c r="P6" s="32">
        <v>25</v>
      </c>
      <c r="Q6" s="4"/>
    </row>
    <row r="7" ht="17.25" customHeight="1" spans="1:18" x14ac:dyDescent="0.25">
      <c r="A7" s="85" t="s">
        <v>742</v>
      </c>
      <c r="B7" s="36"/>
      <c r="C7" s="36"/>
      <c r="D7" s="36"/>
      <c r="E7" s="36"/>
      <c r="F7" s="36"/>
      <c r="G7" s="36"/>
      <c r="H7" s="36"/>
      <c r="I7" s="36"/>
      <c r="J7" s="32">
        <v>62</v>
      </c>
      <c r="K7" s="32">
        <v>40</v>
      </c>
      <c r="L7" s="32">
        <v>35</v>
      </c>
      <c r="M7" s="32">
        <v>100</v>
      </c>
      <c r="N7" s="32">
        <v>200</v>
      </c>
      <c r="O7" s="32">
        <v>30</v>
      </c>
      <c r="P7" s="32">
        <v>50</v>
      </c>
      <c r="Q7" s="4"/>
    </row>
    <row r="8" ht="17.25" customHeight="1" spans="1:18" x14ac:dyDescent="0.25">
      <c r="A8" s="85" t="s">
        <v>742</v>
      </c>
      <c r="B8" s="36"/>
      <c r="C8" s="36"/>
      <c r="D8" s="36"/>
      <c r="E8" s="36"/>
      <c r="F8" s="36"/>
      <c r="G8" s="36"/>
      <c r="H8" s="36"/>
      <c r="I8" s="18"/>
      <c r="J8" s="18"/>
      <c r="K8" s="36"/>
      <c r="L8" s="18"/>
      <c r="M8" s="32">
        <v>-33</v>
      </c>
      <c r="N8" s="32">
        <v>-80</v>
      </c>
      <c r="O8" s="36"/>
      <c r="P8" s="18"/>
      <c r="Q8" s="4"/>
    </row>
    <row r="9" ht="17.25" customHeight="1" spans="1:18" x14ac:dyDescent="0.25">
      <c r="A9" s="85" t="s">
        <v>1971</v>
      </c>
      <c r="B9" s="36"/>
      <c r="C9" s="36"/>
      <c r="D9" s="36"/>
      <c r="E9" s="36"/>
      <c r="F9" s="36"/>
      <c r="G9" s="36"/>
      <c r="H9" s="36"/>
      <c r="I9" s="18"/>
      <c r="J9" s="18"/>
      <c r="K9" s="36"/>
      <c r="L9" s="18"/>
      <c r="M9" s="32">
        <v>33</v>
      </c>
      <c r="N9" s="32">
        <v>80</v>
      </c>
      <c r="O9" s="36"/>
      <c r="P9" s="18"/>
      <c r="Q9" s="4"/>
    </row>
    <row r="10" ht="17.25" customHeight="1" spans="1:18" x14ac:dyDescent="0.25">
      <c r="A10" s="108" t="s">
        <v>1706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109">
        <f>SUM(N7:N14)</f>
      </c>
      <c r="N10" s="109">
        <f>SUM(O7:O14)</f>
      </c>
      <c r="O10" s="109">
        <f>SUM(P7:P14)</f>
      </c>
      <c r="P10" s="186">
        <f>SUM(Q7:Q14)</f>
      </c>
      <c r="Q10" s="4"/>
    </row>
    <row r="11" ht="17.25" customHeight="1" spans="1:18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4"/>
    </row>
    <row r="12" ht="17.25" customHeight="1" spans="1:18" x14ac:dyDescent="0.25">
      <c r="A12" s="108" t="s">
        <v>1707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109">
        <f>SUM(P15:P16)</f>
      </c>
      <c r="P12" s="109">
        <f>SUM(Q15:Q16)</f>
      </c>
      <c r="Q12" s="4"/>
    </row>
    <row r="13" ht="17.25" customHeight="1" spans="1:18" x14ac:dyDescent="0.25">
      <c r="A13" s="17">
        <v>44752</v>
      </c>
      <c r="B13" s="32">
        <v>-84</v>
      </c>
      <c r="C13" s="18"/>
      <c r="D13" s="18"/>
      <c r="E13" s="18"/>
      <c r="F13" s="32">
        <v>-18</v>
      </c>
      <c r="G13" s="32">
        <v>-28</v>
      </c>
      <c r="H13" s="18"/>
      <c r="I13" s="18"/>
      <c r="J13" s="18"/>
      <c r="K13" s="18"/>
      <c r="L13" s="18"/>
      <c r="M13" s="18"/>
      <c r="N13" s="32">
        <v>-150</v>
      </c>
      <c r="O13" s="18"/>
      <c r="P13" s="18"/>
      <c r="Q13" s="4"/>
    </row>
    <row r="14" ht="17.25" customHeight="1" spans="1:18" x14ac:dyDescent="0.25">
      <c r="A14" s="17">
        <v>44844</v>
      </c>
      <c r="B14" s="18"/>
      <c r="C14" s="32">
        <v>-52</v>
      </c>
      <c r="D14" s="32">
        <v>-88</v>
      </c>
      <c r="E14" s="32">
        <v>-46</v>
      </c>
      <c r="F14" s="18"/>
      <c r="G14" s="18"/>
      <c r="H14" s="32">
        <v>-78</v>
      </c>
      <c r="I14" s="18"/>
      <c r="J14" s="18"/>
      <c r="K14" s="18"/>
      <c r="L14" s="32">
        <v>-110</v>
      </c>
      <c r="M14" s="18"/>
      <c r="N14" s="32">
        <v>-200</v>
      </c>
      <c r="O14" s="32">
        <v>-85</v>
      </c>
      <c r="P14" s="32">
        <v>-79</v>
      </c>
      <c r="Q14" s="4"/>
    </row>
    <row r="15" ht="17.25" customHeight="1" spans="1:18" x14ac:dyDescent="0.25">
      <c r="A15" s="17" t="s">
        <v>1708</v>
      </c>
      <c r="B15" s="32">
        <v>-9</v>
      </c>
      <c r="C15" s="18"/>
      <c r="D15" s="32">
        <v>-2</v>
      </c>
      <c r="E15" s="32">
        <v>-2</v>
      </c>
      <c r="F15" s="18"/>
      <c r="G15" s="32">
        <v>-16</v>
      </c>
      <c r="H15" s="18"/>
      <c r="I15" s="32">
        <v>-222</v>
      </c>
      <c r="J15" s="18"/>
      <c r="K15" s="32">
        <v>-83</v>
      </c>
      <c r="L15" s="18"/>
      <c r="M15" s="32">
        <v>-350</v>
      </c>
      <c r="N15" s="32">
        <v>-200</v>
      </c>
      <c r="O15" s="18"/>
      <c r="P15" s="18"/>
      <c r="Q15" s="4"/>
    </row>
    <row r="16" ht="17.25" customHeight="1" spans="1:18" x14ac:dyDescent="0.25">
      <c r="A16" s="8" t="s">
        <v>261</v>
      </c>
      <c r="B16" s="18"/>
      <c r="C16" s="18"/>
      <c r="D16" s="18"/>
      <c r="E16" s="18"/>
      <c r="F16" s="18"/>
      <c r="G16" s="18"/>
      <c r="H16" s="18"/>
      <c r="I16" s="18"/>
      <c r="J16" s="32">
        <v>-50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1049</v>
      </c>
      <c r="B17" s="18"/>
      <c r="C17" s="18"/>
      <c r="D17" s="18"/>
      <c r="E17" s="18"/>
      <c r="F17" s="18"/>
      <c r="G17" s="32">
        <v>-14</v>
      </c>
      <c r="H17" s="32">
        <v>-20</v>
      </c>
      <c r="I17" s="18"/>
      <c r="J17" s="18"/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233</v>
      </c>
      <c r="B18" s="32">
        <v>-3</v>
      </c>
      <c r="C18" s="18"/>
      <c r="D18" s="32">
        <v>-4</v>
      </c>
      <c r="E18" s="18"/>
      <c r="F18" s="18"/>
      <c r="G18" s="18"/>
      <c r="H18" s="18"/>
      <c r="I18" s="18"/>
      <c r="J18" s="32">
        <v>-101</v>
      </c>
      <c r="K18" s="18"/>
      <c r="L18" s="32">
        <v>-26</v>
      </c>
      <c r="M18" s="18"/>
      <c r="N18" s="18"/>
      <c r="O18" s="18"/>
      <c r="P18" s="18"/>
      <c r="Q18" s="4"/>
    </row>
    <row r="19" ht="17.25" customHeight="1" spans="1:18" x14ac:dyDescent="0.25">
      <c r="A19" s="85" t="s">
        <v>327</v>
      </c>
      <c r="B19" s="18"/>
      <c r="C19" s="18"/>
      <c r="D19" s="18"/>
      <c r="E19" s="18"/>
      <c r="F19" s="67">
        <v>-6</v>
      </c>
      <c r="G19" s="18"/>
      <c r="H19" s="32">
        <v>-4</v>
      </c>
      <c r="I19" s="18"/>
      <c r="J19" s="18"/>
      <c r="K19" s="18"/>
      <c r="L19" s="18"/>
      <c r="M19" s="18"/>
      <c r="N19" s="67">
        <v>-75</v>
      </c>
      <c r="O19" s="18"/>
      <c r="P19" s="67">
        <v>-15</v>
      </c>
      <c r="Q19" s="4"/>
    </row>
    <row r="20" ht="17.25" customHeight="1" spans="1:18" x14ac:dyDescent="0.25">
      <c r="A20" s="108" t="s">
        <v>1709</v>
      </c>
      <c r="B20" s="109">
        <f>SUM(C17:C24)</f>
      </c>
      <c r="C20" s="109">
        <f>SUM(D17:D24)</f>
      </c>
      <c r="D20" s="109">
        <f>SUM(E17:E24)</f>
      </c>
      <c r="E20" s="109">
        <f>SUM(F17:F24)</f>
      </c>
      <c r="F20" s="109">
        <f>SUM(G17:G24)</f>
      </c>
      <c r="G20" s="109">
        <f>SUM(H17:H24)</f>
      </c>
      <c r="H20" s="109">
        <f>SUM(I17:I24)</f>
      </c>
      <c r="I20" s="109">
        <f>SUM(J17:J24)</f>
      </c>
      <c r="J20" s="109">
        <f>SUM(K17:K24)</f>
      </c>
      <c r="K20" s="75">
        <f>SUM(L17:L24)</f>
      </c>
      <c r="L20" s="109">
        <f>SUM(M17:M24)</f>
      </c>
      <c r="M20" s="109">
        <f>SUM(N17:N24)</f>
      </c>
      <c r="N20" s="109">
        <f>SUM(O17:O24)</f>
      </c>
      <c r="O20" s="109">
        <f>SUM(P17:P24)</f>
      </c>
      <c r="P20" s="109">
        <f>SUM(Q17:Q24)</f>
      </c>
      <c r="Q20" s="4"/>
    </row>
    <row r="21" ht="17.25" customHeight="1" spans="1:18" x14ac:dyDescent="0.25">
      <c r="A21" s="85">
        <v>44753</v>
      </c>
      <c r="B21" s="18"/>
      <c r="C21" s="18"/>
      <c r="D21" s="193">
        <v>-17</v>
      </c>
      <c r="E21" s="18"/>
      <c r="F21" s="18"/>
      <c r="G21" s="18"/>
      <c r="H21" s="18"/>
      <c r="I21" s="18"/>
      <c r="J21" s="193">
        <v>-10</v>
      </c>
      <c r="K21" s="18"/>
      <c r="L21" s="193">
        <v>-4</v>
      </c>
      <c r="M21" s="18"/>
      <c r="N21" s="18"/>
      <c r="O21" s="18"/>
      <c r="P21" s="193">
        <v>-1</v>
      </c>
      <c r="Q21" s="4"/>
    </row>
    <row r="22" ht="17.25" customHeight="1" spans="1:18" x14ac:dyDescent="0.25">
      <c r="A22" s="85">
        <v>44753</v>
      </c>
      <c r="B22" s="193">
        <v>-16</v>
      </c>
      <c r="C22" s="193">
        <v>-8</v>
      </c>
      <c r="D22" s="374"/>
      <c r="E22" s="193">
        <v>-8</v>
      </c>
      <c r="F22" s="193">
        <v>-4</v>
      </c>
      <c r="G22" s="193">
        <v>-6</v>
      </c>
      <c r="H22" s="193">
        <v>-8</v>
      </c>
      <c r="I22" s="193">
        <v>-25</v>
      </c>
      <c r="J22" s="374"/>
      <c r="K22" s="18"/>
      <c r="L22" s="374"/>
      <c r="M22" s="18"/>
      <c r="N22" s="193">
        <v>-15</v>
      </c>
      <c r="O22" s="18"/>
      <c r="P22" s="374"/>
      <c r="Q22" s="4"/>
    </row>
    <row r="23" ht="17.25" customHeight="1" spans="1:18" x14ac:dyDescent="0.25">
      <c r="A23" s="194" t="s">
        <v>1974</v>
      </c>
      <c r="B23" s="175">
        <f>SUM(C25:C27)</f>
      </c>
      <c r="C23" s="175">
        <f>SUM(D25:D27)</f>
      </c>
      <c r="D23" s="175">
        <f>SUM(E25:E27)</f>
      </c>
      <c r="E23" s="175">
        <f>SUM(F25:F27)</f>
      </c>
      <c r="F23" s="175">
        <f>SUM(G25:G27)</f>
      </c>
      <c r="G23" s="175">
        <f>SUM(H25:H27)</f>
      </c>
      <c r="H23" s="175">
        <f>SUM(I25:I27)</f>
      </c>
      <c r="I23" s="75">
        <f>SUM(J25:J27)</f>
      </c>
      <c r="J23" s="175">
        <f>SUM(K25:K27)</f>
      </c>
      <c r="K23" s="75">
        <f>SUM(L25:L27)</f>
      </c>
      <c r="L23" s="175">
        <f>SUM(M25:M27)</f>
      </c>
      <c r="M23" s="179">
        <f>SUM(N25:N27)</f>
      </c>
      <c r="N23" s="175">
        <f>SUM(O25:O27)</f>
      </c>
      <c r="O23" s="179">
        <f>SUM(P25:P27)</f>
      </c>
      <c r="P23" s="175">
        <f>SUM(Q25:Q27)</f>
      </c>
      <c r="Q23" s="354" t="s">
        <v>2056</v>
      </c>
    </row>
    <row r="24" ht="17.25" customHeight="1" spans="1:18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94" t="s">
        <v>1947</v>
      </c>
      <c r="B25" s="179">
        <f>SUM(C28:C29)</f>
      </c>
      <c r="C25" s="179">
        <f>SUM(D28:D29)</f>
      </c>
      <c r="D25" s="175">
        <f>SUM(E28:E29)</f>
      </c>
      <c r="E25" s="175">
        <f>SUM(F28:F29)</f>
      </c>
      <c r="F25" s="179">
        <f>SUM(G28:G29)</f>
      </c>
      <c r="G25" s="179">
        <f>SUM(H28:H29)</f>
      </c>
      <c r="H25" s="179">
        <f>SUM(I28:I29)</f>
      </c>
      <c r="I25" s="75">
        <f>SUM(J28:J29)</f>
      </c>
      <c r="J25" s="179">
        <f>SUM(K28:K29)</f>
      </c>
      <c r="K25" s="75">
        <f>SUM(L28:L29)</f>
      </c>
      <c r="L25" s="179">
        <f>SUM(M28:M29)</f>
      </c>
      <c r="M25" s="179">
        <f>SUM(N28:N29)</f>
      </c>
      <c r="N25" s="175">
        <f>SUM(O28:O29)</f>
      </c>
      <c r="O25" s="179">
        <f>SUM(P28:P29)</f>
      </c>
      <c r="P25" s="179">
        <f>SUM(Q28:Q29)</f>
      </c>
      <c r="Q25" s="354" t="s">
        <v>2056</v>
      </c>
    </row>
    <row r="26" ht="17.25" customHeight="1" spans="1:18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4"/>
    </row>
    <row r="27" ht="17.25" customHeight="1" spans="1:18" x14ac:dyDescent="0.2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4"/>
    </row>
    <row r="29" ht="17.25" customHeight="1" spans="1:18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4"/>
    </row>
    <row r="30" ht="17.25" customHeight="1" spans="1:18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4"/>
    </row>
    <row r="31" ht="17.25" customHeight="1" spans="1:18" x14ac:dyDescent="0.25">
      <c r="A31" s="26"/>
      <c r="B31" s="6" t="s">
        <v>6</v>
      </c>
      <c r="C31" s="6" t="s">
        <v>7</v>
      </c>
      <c r="D31" s="6" t="s">
        <v>8</v>
      </c>
      <c r="E31" s="6" t="s">
        <v>3</v>
      </c>
      <c r="F31" s="6" t="s">
        <v>169</v>
      </c>
      <c r="G31" s="6" t="s">
        <v>17</v>
      </c>
      <c r="H31" s="6" t="s">
        <v>9</v>
      </c>
      <c r="I31" s="6" t="s">
        <v>13</v>
      </c>
      <c r="J31" s="6" t="s">
        <v>10</v>
      </c>
      <c r="K31" s="6" t="s">
        <v>120</v>
      </c>
      <c r="L31" s="6" t="s">
        <v>18</v>
      </c>
      <c r="M31" s="6" t="s">
        <v>12</v>
      </c>
      <c r="N31" s="6" t="s">
        <v>205</v>
      </c>
      <c r="O31" s="6" t="s">
        <v>11</v>
      </c>
      <c r="P31" s="56" t="s">
        <v>167</v>
      </c>
      <c r="Q31" s="4"/>
    </row>
    <row r="32" ht="17.25" customHeight="1" spans="1:18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4"/>
    </row>
    <row r="33" ht="17.25" customHeight="1" spans="1:18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4"/>
    </row>
    <row r="34" ht="17.25" customHeight="1" spans="1:18" x14ac:dyDescent="0.25">
      <c r="A34" s="291" t="s">
        <v>2057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4"/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862142857142858" style="24" customWidth="1"/>
    <col min="3" max="11" width="8.576428571428572" style="24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" t="s">
        <v>46</v>
      </c>
      <c r="D1" s="6" t="s">
        <v>8</v>
      </c>
      <c r="E1" s="6" t="s">
        <v>169</v>
      </c>
      <c r="F1" s="6" t="s">
        <v>18</v>
      </c>
      <c r="G1" s="6" t="s">
        <v>10</v>
      </c>
      <c r="H1" s="6" t="s">
        <v>12</v>
      </c>
      <c r="I1" s="6" t="s">
        <v>9</v>
      </c>
      <c r="J1" s="6" t="s">
        <v>13</v>
      </c>
      <c r="K1" s="6"/>
      <c r="L1" s="4"/>
    </row>
    <row r="2" ht="17.25" customHeight="1" spans="1:13" x14ac:dyDescent="0.25">
      <c r="A2" s="85" t="s">
        <v>330</v>
      </c>
      <c r="B2" s="67">
        <v>90</v>
      </c>
      <c r="C2" s="68"/>
      <c r="D2" s="68"/>
      <c r="E2" s="68"/>
      <c r="F2" s="68"/>
      <c r="G2" s="68"/>
      <c r="H2" s="68"/>
      <c r="I2" s="68"/>
      <c r="J2" s="68"/>
      <c r="K2" s="68"/>
      <c r="L2" s="4"/>
    </row>
    <row r="3" ht="17.25" customHeight="1" spans="1:13" x14ac:dyDescent="0.25">
      <c r="A3" s="85" t="s">
        <v>330</v>
      </c>
      <c r="B3" s="67">
        <v>20</v>
      </c>
      <c r="C3" s="67">
        <v>234</v>
      </c>
      <c r="D3" s="67">
        <v>160</v>
      </c>
      <c r="E3" s="67">
        <v>15</v>
      </c>
      <c r="F3" s="67">
        <v>30</v>
      </c>
      <c r="G3" s="67">
        <v>40</v>
      </c>
      <c r="H3" s="67">
        <v>200</v>
      </c>
      <c r="I3" s="67">
        <v>100</v>
      </c>
      <c r="J3" s="67">
        <v>390</v>
      </c>
      <c r="K3" s="68"/>
      <c r="L3" s="4"/>
    </row>
    <row r="4" ht="17.25" customHeight="1" spans="1:13" x14ac:dyDescent="0.25">
      <c r="A4" s="8" t="s">
        <v>258</v>
      </c>
      <c r="B4" s="10"/>
      <c r="C4" s="10"/>
      <c r="D4" s="9">
        <v>200</v>
      </c>
      <c r="E4" s="10"/>
      <c r="F4" s="10"/>
      <c r="G4" s="10"/>
      <c r="H4" s="9">
        <v>100</v>
      </c>
      <c r="I4" s="10"/>
      <c r="J4" s="10"/>
      <c r="K4" s="35"/>
      <c r="L4" s="4"/>
    </row>
    <row r="5" ht="17.25" customHeight="1" spans="1:13" x14ac:dyDescent="0.25">
      <c r="A5" s="17" t="s">
        <v>286</v>
      </c>
      <c r="B5" s="18"/>
      <c r="C5" s="32">
        <v>-26</v>
      </c>
      <c r="D5" s="18"/>
      <c r="E5" s="18"/>
      <c r="F5" s="18"/>
      <c r="G5" s="18"/>
      <c r="H5" s="18"/>
      <c r="I5" s="18"/>
      <c r="J5" s="32">
        <v>-4</v>
      </c>
      <c r="K5" s="36"/>
      <c r="L5" s="4"/>
    </row>
    <row r="6" ht="17.25" customHeight="1" spans="1:13" x14ac:dyDescent="0.25">
      <c r="A6" s="148" t="s">
        <v>286</v>
      </c>
      <c r="B6" s="10"/>
      <c r="C6" s="9">
        <v>46</v>
      </c>
      <c r="D6" s="9">
        <v>152</v>
      </c>
      <c r="E6" s="10"/>
      <c r="F6" s="9">
        <v>20</v>
      </c>
      <c r="G6" s="9">
        <v>30</v>
      </c>
      <c r="H6" s="9">
        <v>100</v>
      </c>
      <c r="I6" s="10"/>
      <c r="J6" s="10"/>
      <c r="K6" s="683"/>
      <c r="L6" s="4"/>
    </row>
    <row r="7" ht="17.25" customHeight="1" spans="1:13" x14ac:dyDescent="0.25">
      <c r="A7" s="108" t="s">
        <v>1974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10"/>
      <c r="L7" s="4"/>
    </row>
    <row r="8" ht="17.25" customHeight="1" spans="1:13" x14ac:dyDescent="0.25">
      <c r="A8" s="17">
        <v>40951</v>
      </c>
      <c r="B8" s="68"/>
      <c r="C8" s="68"/>
      <c r="D8" s="68"/>
      <c r="E8" s="68"/>
      <c r="F8" s="68"/>
      <c r="G8" s="68"/>
      <c r="H8" s="67">
        <v>-50</v>
      </c>
      <c r="I8" s="68"/>
      <c r="J8" s="68"/>
      <c r="K8" s="94"/>
      <c r="L8" s="4"/>
    </row>
    <row r="9" ht="17.25" customHeight="1" spans="1:13" x14ac:dyDescent="0.25">
      <c r="A9" s="17" t="s">
        <v>1071</v>
      </c>
      <c r="B9" s="68"/>
      <c r="C9" s="67">
        <v>-84</v>
      </c>
      <c r="D9" s="67">
        <v>-246</v>
      </c>
      <c r="E9" s="67">
        <v>-15</v>
      </c>
      <c r="F9" s="68"/>
      <c r="G9" s="68"/>
      <c r="H9" s="68"/>
      <c r="I9" s="68"/>
      <c r="J9" s="67">
        <v>-168</v>
      </c>
      <c r="K9" s="68"/>
      <c r="L9" s="4"/>
    </row>
    <row r="10" ht="17.25" customHeight="1" spans="1:13" x14ac:dyDescent="0.25">
      <c r="A10" s="17" t="s">
        <v>1102</v>
      </c>
      <c r="B10" s="67">
        <v>-107</v>
      </c>
      <c r="C10" s="67">
        <v>-166</v>
      </c>
      <c r="D10" s="67">
        <v>-251</v>
      </c>
      <c r="E10" s="68"/>
      <c r="F10" s="67">
        <v>-50</v>
      </c>
      <c r="G10" s="67">
        <v>-70</v>
      </c>
      <c r="H10" s="67">
        <v>-349</v>
      </c>
      <c r="I10" s="67">
        <v>-100</v>
      </c>
      <c r="J10" s="67">
        <v>-218</v>
      </c>
      <c r="K10" s="68"/>
      <c r="L10" s="4"/>
    </row>
    <row r="11" ht="17.25" customHeight="1" spans="1:13" x14ac:dyDescent="0.25">
      <c r="A11" s="108" t="s">
        <v>1947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10"/>
      <c r="L11" s="4"/>
    </row>
    <row r="12" ht="17.25" customHeight="1" spans="1:13" x14ac:dyDescent="0.25">
      <c r="A12" s="85"/>
      <c r="B12" s="68"/>
      <c r="C12" s="94"/>
      <c r="D12" s="94"/>
      <c r="E12" s="94"/>
      <c r="F12" s="94"/>
      <c r="G12" s="94"/>
      <c r="H12" s="94"/>
      <c r="I12" s="94"/>
      <c r="J12" s="94"/>
      <c r="K12" s="94"/>
      <c r="L12" s="4"/>
    </row>
    <row r="13" ht="17.25" customHeight="1" spans="1:13" x14ac:dyDescent="0.25">
      <c r="A13" s="194" t="s">
        <v>1975</v>
      </c>
      <c r="B13" s="175">
        <f>SUM(C16:C17)</f>
      </c>
      <c r="C13" s="175">
        <f>SUM(D16:D17)</f>
      </c>
      <c r="D13" s="175">
        <f>SUM(E16:E17)</f>
      </c>
      <c r="E13" s="179">
        <f>SUM(F16:F17)</f>
      </c>
      <c r="F13" s="179">
        <f>SUM(G16:G17)</f>
      </c>
      <c r="G13" s="179">
        <f>SUM(H16:H17)</f>
      </c>
      <c r="H13" s="175">
        <f>SUM(I16:I17)</f>
      </c>
      <c r="I13" s="179">
        <f>SUM(J16:J17)</f>
      </c>
      <c r="J13" s="179">
        <f>SUM(K16:K17)</f>
      </c>
      <c r="K13" s="422"/>
      <c r="L13" s="407" t="s">
        <v>2058</v>
      </c>
    </row>
    <row r="14" ht="17.25" customHeight="1" spans="1:13" x14ac:dyDescent="0.25">
      <c r="A14" s="44"/>
      <c r="B14" s="46">
        <v>-3</v>
      </c>
      <c r="C14" s="46">
        <v>-4</v>
      </c>
      <c r="D14" s="46">
        <v>-15</v>
      </c>
      <c r="E14" s="45"/>
      <c r="F14" s="45"/>
      <c r="G14" s="45"/>
      <c r="H14" s="46">
        <v>-1</v>
      </c>
      <c r="I14" s="45"/>
      <c r="J14" s="45"/>
      <c r="K14" s="45"/>
      <c r="L14" s="215" t="s">
        <v>1361</v>
      </c>
    </row>
    <row r="15" ht="17.25" customHeight="1" spans="1:13" x14ac:dyDescent="0.25">
      <c r="A15" s="85"/>
      <c r="B15" s="68"/>
      <c r="C15" s="94"/>
      <c r="D15" s="94"/>
      <c r="E15" s="94"/>
      <c r="F15" s="94"/>
      <c r="G15" s="94"/>
      <c r="H15" s="94"/>
      <c r="I15" s="94"/>
      <c r="J15" s="94"/>
      <c r="K15" s="94"/>
      <c r="L15" s="4"/>
    </row>
    <row r="16" ht="17.25" customHeight="1" spans="1:13" x14ac:dyDescent="0.25">
      <c r="A16" s="169"/>
      <c r="B16" s="249">
        <f>SUM(C18:C19)</f>
      </c>
      <c r="C16" s="249">
        <f>SUM(D18:D19)</f>
      </c>
      <c r="D16" s="249">
        <f>SUM(E18:E19)</f>
      </c>
      <c r="E16" s="249">
        <f>SUM(F18:F19)</f>
      </c>
      <c r="F16" s="249">
        <f>SUM(G18:G19)</f>
      </c>
      <c r="G16" s="249">
        <f>SUM(H18:H19)</f>
      </c>
      <c r="H16" s="249">
        <f>SUM(I18:I19)</f>
      </c>
      <c r="I16" s="249">
        <f>SUM(J18:J19)</f>
      </c>
      <c r="J16" s="249">
        <f>SUM(K18:K19)</f>
      </c>
      <c r="K16" s="249">
        <f>SUM(L18:L19)</f>
      </c>
      <c r="L16" s="4"/>
    </row>
    <row r="17" ht="17.25" customHeight="1" spans="1:13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4"/>
    </row>
    <row r="18" ht="17.25" customHeight="1" spans="1:13" x14ac:dyDescent="0.25">
      <c r="A18" s="345" t="s">
        <v>2059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4"/>
    </row>
    <row r="19" ht="17.25" customHeight="1" spans="1:13" x14ac:dyDescent="0.25">
      <c r="A19" s="345" t="s">
        <v>2060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4"/>
    </row>
    <row r="20" ht="17.25" customHeight="1" spans="1:13" x14ac:dyDescent="0.25">
      <c r="A20" s="345" t="s">
        <v>2061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4"/>
    </row>
    <row r="21" ht="17.25" customHeight="1" spans="1:13" x14ac:dyDescent="0.25">
      <c r="A21" s="345" t="s">
        <v>2062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4"/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862142857142858" style="2" customWidth="1"/>
    <col min="3" max="4" width="8.576428571428572" style="2" customWidth="1"/>
    <col min="5" max="5" width="9.576428571428572" style="2" customWidth="1"/>
    <col min="6" max="17" width="9.576428571428572" style="24" customWidth="1"/>
    <col min="18" max="18" width="14.862142857142858" style="24" customWidth="1"/>
    <col min="19" max="21" width="11.005" style="24" customWidth="1"/>
    <col min="22" max="22" width="13.005" style="24" customWidth="1"/>
    <col min="23" max="24" width="11.005" style="24" customWidth="1"/>
    <col min="25" max="25" width="8.147857142857141" style="24" customWidth="1"/>
    <col min="26" max="26" width="12.576428571428572" style="34" customWidth="1"/>
    <col min="27" max="27" width="12.43357142857143" style="4" customWidth="1"/>
  </cols>
  <sheetData>
    <row r="1" ht="17.25" customHeight="1" spans="1:28" x14ac:dyDescent="0.25">
      <c r="A1" s="5" t="s">
        <v>0</v>
      </c>
      <c r="B1" s="6" t="s">
        <v>17</v>
      </c>
      <c r="C1" s="6" t="s">
        <v>7</v>
      </c>
      <c r="D1" s="6" t="s">
        <v>11</v>
      </c>
      <c r="E1" s="6" t="s">
        <v>40</v>
      </c>
      <c r="F1" s="6" t="s">
        <v>8</v>
      </c>
      <c r="G1" s="6" t="s">
        <v>3</v>
      </c>
      <c r="H1" s="6" t="s">
        <v>46</v>
      </c>
      <c r="I1" s="6" t="s">
        <v>9</v>
      </c>
      <c r="J1" s="6" t="s">
        <v>13</v>
      </c>
      <c r="K1" s="6" t="s">
        <v>12</v>
      </c>
      <c r="L1" s="6" t="s">
        <v>205</v>
      </c>
      <c r="M1" s="6" t="s">
        <v>10</v>
      </c>
      <c r="N1" s="6" t="s">
        <v>18</v>
      </c>
      <c r="O1" s="6" t="s">
        <v>167</v>
      </c>
      <c r="P1" s="6" t="s">
        <v>120</v>
      </c>
      <c r="Q1" s="6" t="s">
        <v>1198</v>
      </c>
      <c r="R1" s="6" t="s">
        <v>2063</v>
      </c>
      <c r="S1" s="6" t="s">
        <v>2064</v>
      </c>
      <c r="T1" s="6" t="s">
        <v>48</v>
      </c>
      <c r="U1" s="6" t="s">
        <v>1477</v>
      </c>
      <c r="V1" s="6" t="s">
        <v>2065</v>
      </c>
      <c r="W1" s="6" t="s">
        <v>6</v>
      </c>
      <c r="X1" s="6" t="s">
        <v>168</v>
      </c>
      <c r="Y1" s="6"/>
      <c r="Z1" s="26"/>
      <c r="AA1" s="4"/>
    </row>
    <row r="2" ht="17.25" customHeight="1" spans="1:28" x14ac:dyDescent="0.25">
      <c r="A2" s="169">
        <v>43840</v>
      </c>
      <c r="B2" s="38">
        <v>20</v>
      </c>
      <c r="C2" s="36"/>
      <c r="D2" s="36"/>
      <c r="E2" s="36"/>
      <c r="F2" s="38">
        <v>96</v>
      </c>
      <c r="G2" s="36"/>
      <c r="H2" s="38">
        <v>45</v>
      </c>
      <c r="I2" s="38">
        <v>18</v>
      </c>
      <c r="J2" s="36"/>
      <c r="K2" s="38">
        <v>50</v>
      </c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291" t="s">
        <v>2066</v>
      </c>
      <c r="AA2" s="12" t="s">
        <v>2067</v>
      </c>
    </row>
    <row r="3" ht="17.25" customHeight="1" spans="1:28" x14ac:dyDescent="0.25">
      <c r="A3" s="17">
        <v>44022</v>
      </c>
      <c r="B3" s="18"/>
      <c r="C3" s="32">
        <v>100</v>
      </c>
      <c r="D3" s="70">
        <v>100</v>
      </c>
      <c r="E3" s="70">
        <v>100</v>
      </c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26"/>
      <c r="AA3" s="4"/>
    </row>
    <row r="4" ht="17.25" customHeight="1" spans="1:28" x14ac:dyDescent="0.25">
      <c r="A4" s="37">
        <v>44084</v>
      </c>
      <c r="B4" s="36"/>
      <c r="C4" s="38">
        <v>50</v>
      </c>
      <c r="D4" s="73"/>
      <c r="E4" s="73"/>
      <c r="F4" s="73"/>
      <c r="G4" s="73"/>
      <c r="H4" s="73"/>
      <c r="I4" s="38">
        <v>70</v>
      </c>
      <c r="J4" s="73"/>
      <c r="K4" s="38">
        <v>300</v>
      </c>
      <c r="L4" s="36"/>
      <c r="M4" s="38">
        <v>80</v>
      </c>
      <c r="N4" s="73"/>
      <c r="O4" s="73"/>
      <c r="P4" s="219">
        <v>4</v>
      </c>
      <c r="Q4" s="73"/>
      <c r="R4" s="73"/>
      <c r="S4" s="73"/>
      <c r="T4" s="73"/>
      <c r="U4" s="73"/>
      <c r="V4" s="73"/>
      <c r="W4" s="73"/>
      <c r="X4" s="73"/>
      <c r="Y4" s="73"/>
      <c r="Z4" s="291">
        <v>44084</v>
      </c>
      <c r="AA4" s="12" t="s">
        <v>2068</v>
      </c>
    </row>
    <row r="5" ht="17.25" customHeight="1" spans="1:28" x14ac:dyDescent="0.25">
      <c r="A5" s="17" t="s">
        <v>763</v>
      </c>
      <c r="B5" s="18"/>
      <c r="C5" s="18"/>
      <c r="D5" s="18"/>
      <c r="E5" s="18"/>
      <c r="F5" s="32">
        <v>100</v>
      </c>
      <c r="G5" s="32">
        <v>100</v>
      </c>
      <c r="H5" s="32">
        <v>100</v>
      </c>
      <c r="I5" s="32">
        <v>200</v>
      </c>
      <c r="J5" s="32">
        <v>200</v>
      </c>
      <c r="K5" s="32">
        <v>200</v>
      </c>
      <c r="L5" s="18"/>
      <c r="M5" s="32">
        <v>100</v>
      </c>
      <c r="N5" s="32">
        <v>100</v>
      </c>
      <c r="O5" s="32">
        <v>100</v>
      </c>
      <c r="P5" s="18"/>
      <c r="Q5" s="18"/>
      <c r="R5" s="18"/>
      <c r="S5" s="18"/>
      <c r="T5" s="18"/>
      <c r="U5" s="18"/>
      <c r="V5" s="18"/>
      <c r="W5" s="18"/>
      <c r="X5" s="18"/>
      <c r="Y5" s="18"/>
      <c r="Z5" s="345"/>
      <c r="AA5" s="4"/>
    </row>
    <row r="6" ht="17.25" customHeight="1" spans="1:28" x14ac:dyDescent="0.25">
      <c r="A6" s="25" t="s">
        <v>449</v>
      </c>
      <c r="B6" s="219">
        <v>24</v>
      </c>
      <c r="C6" s="219">
        <v>6</v>
      </c>
      <c r="D6" s="73"/>
      <c r="E6" s="73"/>
      <c r="F6" s="219">
        <v>32</v>
      </c>
      <c r="G6" s="73"/>
      <c r="H6" s="219">
        <v>34</v>
      </c>
      <c r="I6" s="219">
        <v>18</v>
      </c>
      <c r="J6" s="73"/>
      <c r="K6" s="219">
        <v>50</v>
      </c>
      <c r="L6" s="73"/>
      <c r="M6" s="73"/>
      <c r="N6" s="73"/>
      <c r="O6" s="73"/>
      <c r="P6" s="219">
        <v>12</v>
      </c>
      <c r="Q6" s="219">
        <v>21</v>
      </c>
      <c r="R6" s="73"/>
      <c r="S6" s="73"/>
      <c r="T6" s="73"/>
      <c r="U6" s="73"/>
      <c r="V6" s="73"/>
      <c r="W6" s="73"/>
      <c r="X6" s="73"/>
      <c r="Y6" s="73"/>
      <c r="Z6" s="291" t="s">
        <v>449</v>
      </c>
      <c r="AA6" s="12" t="s">
        <v>2068</v>
      </c>
    </row>
    <row r="7" ht="17.25" customHeight="1" spans="1:28" x14ac:dyDescent="0.25">
      <c r="A7" s="108" t="s">
        <v>2069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/>
      <c r="M7" s="109">
        <f>SUM(N7:N11)</f>
      </c>
      <c r="N7" s="109">
        <f>SUM(O7:O11)</f>
      </c>
      <c r="O7" s="109">
        <f>SUM(P7:P11)</f>
      </c>
      <c r="P7" s="109">
        <f>SUM(Q7:Q11)</f>
      </c>
      <c r="Q7" s="109">
        <f>SUM(R7:R11)</f>
      </c>
      <c r="R7" s="109"/>
      <c r="S7" s="109"/>
      <c r="T7" s="109"/>
      <c r="U7" s="109"/>
      <c r="V7" s="109"/>
      <c r="W7" s="109"/>
      <c r="X7" s="109"/>
      <c r="Y7" s="109">
        <f>SUM(Z7:Z11)</f>
      </c>
      <c r="Z7" s="26"/>
      <c r="AA7" s="4"/>
    </row>
    <row r="8" ht="17.25" customHeight="1" spans="1:28" x14ac:dyDescent="0.25">
      <c r="A8" s="85">
        <v>43932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7">
        <v>200</v>
      </c>
      <c r="P8" s="68"/>
      <c r="Q8" s="68"/>
      <c r="R8" s="68"/>
      <c r="S8" s="68"/>
      <c r="T8" s="68"/>
      <c r="U8" s="68"/>
      <c r="V8" s="68"/>
      <c r="W8" s="68"/>
      <c r="X8" s="68"/>
      <c r="Y8" s="68"/>
      <c r="Z8" s="26"/>
      <c r="AA8" s="4"/>
    </row>
    <row r="9" ht="17.25" customHeight="1" spans="1:28" x14ac:dyDescent="0.25">
      <c r="A9" s="108" t="s">
        <v>2070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/>
      <c r="M9" s="109">
        <f>SUM(N12:N13)</f>
      </c>
      <c r="N9" s="109">
        <f>SUM(O12:O13)</f>
      </c>
      <c r="O9" s="109">
        <f>SUM(P12:P13)</f>
      </c>
      <c r="P9" s="109">
        <f>SUM(Q12:Q13)</f>
      </c>
      <c r="Q9" s="109">
        <f>SUM(R12:R13)</f>
      </c>
      <c r="R9" s="109"/>
      <c r="S9" s="109"/>
      <c r="T9" s="109"/>
      <c r="U9" s="109"/>
      <c r="V9" s="109"/>
      <c r="W9" s="109"/>
      <c r="X9" s="109"/>
      <c r="Y9" s="109">
        <f>SUM(Z12:Z13)</f>
      </c>
      <c r="Z9" s="26"/>
      <c r="AA9" s="4"/>
    </row>
    <row r="10" ht="17.25" customHeight="1" spans="1:28" x14ac:dyDescent="0.25">
      <c r="A10" s="85">
        <v>43902</v>
      </c>
      <c r="B10" s="67">
        <v>144</v>
      </c>
      <c r="C10" s="68"/>
      <c r="D10" s="68"/>
      <c r="E10" s="68"/>
      <c r="F10" s="67">
        <v>208</v>
      </c>
      <c r="G10" s="68"/>
      <c r="H10" s="67">
        <v>208</v>
      </c>
      <c r="I10" s="67">
        <v>64</v>
      </c>
      <c r="J10" s="67">
        <v>352</v>
      </c>
      <c r="K10" s="67">
        <v>600</v>
      </c>
      <c r="L10" s="68"/>
      <c r="M10" s="67">
        <v>96</v>
      </c>
      <c r="N10" s="68"/>
      <c r="O10" s="68"/>
      <c r="P10" s="67">
        <v>132</v>
      </c>
      <c r="Q10" s="67">
        <v>36</v>
      </c>
      <c r="R10" s="68"/>
      <c r="S10" s="68"/>
      <c r="T10" s="68"/>
      <c r="U10" s="68"/>
      <c r="V10" s="68"/>
      <c r="W10" s="68"/>
      <c r="X10" s="68"/>
      <c r="Y10" s="68"/>
      <c r="Z10" s="26"/>
      <c r="AA10" s="4"/>
    </row>
    <row r="11" ht="17.25" customHeight="1" spans="1:28" x14ac:dyDescent="0.25">
      <c r="A11" s="85">
        <v>43933</v>
      </c>
      <c r="B11" s="67">
        <v>108</v>
      </c>
      <c r="C11" s="94"/>
      <c r="D11" s="94"/>
      <c r="E11" s="94"/>
      <c r="F11" s="67">
        <v>156</v>
      </c>
      <c r="G11" s="94"/>
      <c r="H11" s="67">
        <v>156</v>
      </c>
      <c r="I11" s="67">
        <v>48</v>
      </c>
      <c r="J11" s="67">
        <v>264</v>
      </c>
      <c r="K11" s="67">
        <v>170</v>
      </c>
      <c r="L11" s="68"/>
      <c r="M11" s="67">
        <v>72</v>
      </c>
      <c r="N11" s="94"/>
      <c r="O11" s="94"/>
      <c r="P11" s="67">
        <v>99</v>
      </c>
      <c r="Q11" s="67">
        <v>27</v>
      </c>
      <c r="R11" s="68"/>
      <c r="S11" s="68"/>
      <c r="T11" s="68"/>
      <c r="U11" s="68"/>
      <c r="V11" s="68"/>
      <c r="W11" s="68"/>
      <c r="X11" s="68"/>
      <c r="Y11" s="94"/>
      <c r="Z11" s="26"/>
      <c r="AA11" s="4"/>
    </row>
    <row r="12" ht="17.25" customHeight="1" spans="1:28" x14ac:dyDescent="0.25">
      <c r="A12" s="85">
        <v>43963</v>
      </c>
      <c r="B12" s="67">
        <v>40</v>
      </c>
      <c r="C12" s="94"/>
      <c r="D12" s="94"/>
      <c r="E12" s="94"/>
      <c r="F12" s="67">
        <v>90</v>
      </c>
      <c r="G12" s="94"/>
      <c r="H12" s="67">
        <v>156</v>
      </c>
      <c r="I12" s="67">
        <v>48</v>
      </c>
      <c r="J12" s="67">
        <v>100</v>
      </c>
      <c r="K12" s="67">
        <v>250</v>
      </c>
      <c r="L12" s="68"/>
      <c r="M12" s="67">
        <v>72</v>
      </c>
      <c r="N12" s="94"/>
      <c r="O12" s="94"/>
      <c r="P12" s="67">
        <v>99</v>
      </c>
      <c r="Q12" s="67">
        <v>12</v>
      </c>
      <c r="R12" s="68"/>
      <c r="S12" s="68"/>
      <c r="T12" s="68"/>
      <c r="U12" s="68"/>
      <c r="V12" s="68"/>
      <c r="W12" s="68"/>
      <c r="X12" s="68"/>
      <c r="Y12" s="94"/>
      <c r="Z12" s="26"/>
      <c r="AA12" s="4"/>
    </row>
    <row r="13" ht="17.25" customHeight="1" spans="1:28" x14ac:dyDescent="0.25">
      <c r="A13" s="85">
        <v>44024</v>
      </c>
      <c r="B13" s="67">
        <v>68</v>
      </c>
      <c r="C13" s="94"/>
      <c r="D13" s="94"/>
      <c r="E13" s="94"/>
      <c r="F13" s="67">
        <v>66</v>
      </c>
      <c r="G13" s="94"/>
      <c r="H13" s="68"/>
      <c r="I13" s="68"/>
      <c r="J13" s="67">
        <v>164</v>
      </c>
      <c r="K13" s="67">
        <v>88</v>
      </c>
      <c r="L13" s="68"/>
      <c r="M13" s="68"/>
      <c r="N13" s="94"/>
      <c r="O13" s="94"/>
      <c r="P13" s="68"/>
      <c r="Q13" s="68"/>
      <c r="R13" s="68"/>
      <c r="S13" s="68"/>
      <c r="T13" s="68"/>
      <c r="U13" s="68"/>
      <c r="V13" s="68"/>
      <c r="W13" s="68"/>
      <c r="X13" s="68"/>
      <c r="Y13" s="94"/>
      <c r="Z13" s="26"/>
      <c r="AA13" s="4"/>
    </row>
    <row r="14" ht="17.25" customHeight="1" spans="1:28" x14ac:dyDescent="0.25">
      <c r="A14" s="85">
        <v>44055</v>
      </c>
      <c r="B14" s="67">
        <v>144</v>
      </c>
      <c r="C14" s="68"/>
      <c r="D14" s="68"/>
      <c r="E14" s="68"/>
      <c r="F14" s="67">
        <v>208</v>
      </c>
      <c r="G14" s="68"/>
      <c r="H14" s="67">
        <v>208</v>
      </c>
      <c r="I14" s="67">
        <v>64</v>
      </c>
      <c r="J14" s="67">
        <v>352</v>
      </c>
      <c r="K14" s="67">
        <v>440</v>
      </c>
      <c r="L14" s="68"/>
      <c r="M14" s="67">
        <v>96</v>
      </c>
      <c r="N14" s="68"/>
      <c r="O14" s="68"/>
      <c r="P14" s="67">
        <v>132</v>
      </c>
      <c r="Q14" s="67">
        <v>36</v>
      </c>
      <c r="R14" s="68"/>
      <c r="S14" s="68"/>
      <c r="T14" s="68"/>
      <c r="U14" s="68"/>
      <c r="V14" s="68"/>
      <c r="W14" s="68"/>
      <c r="X14" s="68"/>
      <c r="Y14" s="68"/>
      <c r="Z14" s="26"/>
      <c r="AA14" s="4"/>
    </row>
    <row r="15" ht="17.25" customHeight="1" spans="1:28" x14ac:dyDescent="0.25">
      <c r="A15" s="85">
        <v>44055</v>
      </c>
      <c r="B15" s="67">
        <v>36</v>
      </c>
      <c r="C15" s="94"/>
      <c r="D15" s="94"/>
      <c r="E15" s="94"/>
      <c r="F15" s="67">
        <v>90</v>
      </c>
      <c r="G15" s="94"/>
      <c r="H15" s="67">
        <v>85</v>
      </c>
      <c r="I15" s="67">
        <v>16</v>
      </c>
      <c r="J15" s="67">
        <v>88</v>
      </c>
      <c r="K15" s="67">
        <v>110</v>
      </c>
      <c r="L15" s="68"/>
      <c r="M15" s="68"/>
      <c r="N15" s="94"/>
      <c r="O15" s="94"/>
      <c r="P15" s="68"/>
      <c r="Q15" s="67">
        <v>9</v>
      </c>
      <c r="R15" s="68"/>
      <c r="S15" s="68"/>
      <c r="T15" s="68"/>
      <c r="U15" s="68"/>
      <c r="V15" s="68"/>
      <c r="W15" s="68"/>
      <c r="X15" s="68"/>
      <c r="Y15" s="94"/>
      <c r="Z15" s="26"/>
      <c r="AA15" s="4"/>
    </row>
    <row r="16" ht="17.25" customHeight="1" spans="1:28" x14ac:dyDescent="0.25">
      <c r="A16" s="85">
        <v>44055</v>
      </c>
      <c r="B16" s="67">
        <v>105</v>
      </c>
      <c r="C16" s="94"/>
      <c r="D16" s="94"/>
      <c r="E16" s="94"/>
      <c r="F16" s="68"/>
      <c r="G16" s="94"/>
      <c r="H16" s="68"/>
      <c r="I16" s="68"/>
      <c r="J16" s="68"/>
      <c r="K16" s="68"/>
      <c r="L16" s="68"/>
      <c r="M16" s="68"/>
      <c r="N16" s="94"/>
      <c r="O16" s="94"/>
      <c r="P16" s="68"/>
      <c r="Q16" s="68"/>
      <c r="R16" s="68"/>
      <c r="S16" s="68"/>
      <c r="T16" s="68"/>
      <c r="U16" s="68"/>
      <c r="V16" s="68"/>
      <c r="W16" s="68"/>
      <c r="X16" s="68"/>
      <c r="Y16" s="94"/>
      <c r="Z16" s="26"/>
      <c r="AA16" s="4"/>
    </row>
    <row r="17" ht="17.25" customHeight="1" spans="1:28" x14ac:dyDescent="0.25">
      <c r="A17" s="85">
        <v>44116</v>
      </c>
      <c r="B17" s="249"/>
      <c r="C17" s="94"/>
      <c r="D17" s="94"/>
      <c r="E17" s="94"/>
      <c r="F17" s="67">
        <v>66</v>
      </c>
      <c r="G17" s="94"/>
      <c r="H17" s="67">
        <v>71</v>
      </c>
      <c r="I17" s="67">
        <v>32</v>
      </c>
      <c r="J17" s="67">
        <v>176</v>
      </c>
      <c r="K17" s="67">
        <v>220</v>
      </c>
      <c r="L17" s="68"/>
      <c r="M17" s="67">
        <v>72</v>
      </c>
      <c r="N17" s="94"/>
      <c r="O17" s="94"/>
      <c r="P17" s="67">
        <v>84</v>
      </c>
      <c r="Q17" s="67">
        <v>25</v>
      </c>
      <c r="R17" s="68"/>
      <c r="S17" s="68"/>
      <c r="T17" s="68"/>
      <c r="U17" s="68"/>
      <c r="V17" s="68"/>
      <c r="W17" s="68"/>
      <c r="X17" s="68"/>
      <c r="Y17" s="94"/>
      <c r="Z17" s="26"/>
      <c r="AA17" s="4"/>
    </row>
    <row r="18" ht="17.25" customHeight="1" spans="1:28" x14ac:dyDescent="0.25">
      <c r="A18" s="85">
        <v>44147</v>
      </c>
      <c r="B18" s="249"/>
      <c r="C18" s="94"/>
      <c r="D18" s="94"/>
      <c r="E18" s="67">
        <v>1056</v>
      </c>
      <c r="F18" s="68"/>
      <c r="G18" s="94"/>
      <c r="H18" s="68"/>
      <c r="I18" s="68"/>
      <c r="J18" s="68"/>
      <c r="K18" s="68"/>
      <c r="L18" s="68"/>
      <c r="M18" s="68"/>
      <c r="N18" s="94"/>
      <c r="O18" s="94"/>
      <c r="P18" s="68"/>
      <c r="Q18" s="68"/>
      <c r="R18" s="67">
        <v>528</v>
      </c>
      <c r="S18" s="67">
        <v>307</v>
      </c>
      <c r="T18" s="68"/>
      <c r="U18" s="68"/>
      <c r="V18" s="68"/>
      <c r="W18" s="68"/>
      <c r="X18" s="68"/>
      <c r="Y18" s="94"/>
      <c r="Z18" s="26"/>
      <c r="AA18" s="4"/>
    </row>
    <row r="19" ht="17.25" customHeight="1" spans="1:28" x14ac:dyDescent="0.25">
      <c r="A19" s="85">
        <v>44147</v>
      </c>
      <c r="B19" s="249"/>
      <c r="C19" s="94"/>
      <c r="D19" s="94"/>
      <c r="E19" s="94"/>
      <c r="F19" s="68"/>
      <c r="G19" s="94"/>
      <c r="H19" s="68"/>
      <c r="I19" s="68"/>
      <c r="J19" s="68"/>
      <c r="K19" s="68"/>
      <c r="L19" s="68"/>
      <c r="M19" s="68"/>
      <c r="N19" s="94"/>
      <c r="O19" s="94"/>
      <c r="P19" s="68"/>
      <c r="Q19" s="67">
        <v>8</v>
      </c>
      <c r="R19" s="68"/>
      <c r="S19" s="68"/>
      <c r="T19" s="68"/>
      <c r="U19" s="68"/>
      <c r="V19" s="68"/>
      <c r="W19" s="68"/>
      <c r="X19" s="68"/>
      <c r="Y19" s="94"/>
      <c r="Z19" s="26"/>
      <c r="AA19" s="4"/>
    </row>
    <row r="20" ht="17.25" customHeight="1" spans="1:28" x14ac:dyDescent="0.25">
      <c r="A20" s="85" t="s">
        <v>1453</v>
      </c>
      <c r="B20" s="249"/>
      <c r="C20" s="94"/>
      <c r="D20" s="94"/>
      <c r="E20" s="94"/>
      <c r="F20" s="68"/>
      <c r="G20" s="94"/>
      <c r="H20" s="68"/>
      <c r="I20" s="68"/>
      <c r="J20" s="68"/>
      <c r="K20" s="68"/>
      <c r="L20" s="68"/>
      <c r="M20" s="68"/>
      <c r="N20" s="94"/>
      <c r="O20" s="94"/>
      <c r="P20" s="68"/>
      <c r="Q20" s="68"/>
      <c r="R20" s="68"/>
      <c r="S20" s="68"/>
      <c r="T20" s="67">
        <v>221</v>
      </c>
      <c r="U20" s="68"/>
      <c r="V20" s="68"/>
      <c r="W20" s="68"/>
      <c r="X20" s="68"/>
      <c r="Y20" s="94"/>
      <c r="Z20" s="26"/>
      <c r="AA20" s="4"/>
    </row>
    <row r="21" ht="17.25" customHeight="1" spans="1:28" x14ac:dyDescent="0.25">
      <c r="A21" s="169" t="s">
        <v>2071</v>
      </c>
      <c r="B21" s="249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249">
        <v>99</v>
      </c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26"/>
      <c r="AA21" s="4"/>
    </row>
    <row r="22" ht="17.25" customHeight="1" spans="1:28" x14ac:dyDescent="0.25">
      <c r="A22" s="169" t="s">
        <v>2071</v>
      </c>
      <c r="B22" s="249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249">
        <v>-99</v>
      </c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291" t="s">
        <v>2072</v>
      </c>
      <c r="AA22" s="4"/>
    </row>
    <row r="23" ht="17.25" customHeight="1" spans="1:28" x14ac:dyDescent="0.25">
      <c r="A23" s="85" t="s">
        <v>89</v>
      </c>
      <c r="B23" s="249"/>
      <c r="C23" s="94"/>
      <c r="D23" s="94"/>
      <c r="E23" s="94"/>
      <c r="F23" s="68"/>
      <c r="G23" s="94"/>
      <c r="H23" s="68"/>
      <c r="I23" s="68"/>
      <c r="J23" s="68"/>
      <c r="K23" s="68"/>
      <c r="L23" s="68"/>
      <c r="M23" s="67">
        <v>75</v>
      </c>
      <c r="N23" s="94"/>
      <c r="O23" s="94"/>
      <c r="P23" s="68"/>
      <c r="Q23" s="68"/>
      <c r="R23" s="68"/>
      <c r="S23" s="68"/>
      <c r="T23" s="68"/>
      <c r="U23" s="68"/>
      <c r="V23" s="68"/>
      <c r="W23" s="68"/>
      <c r="X23" s="68"/>
      <c r="Y23" s="94"/>
      <c r="Z23" s="26"/>
      <c r="AA23" s="4"/>
    </row>
    <row r="24" ht="17.25" customHeight="1" spans="1:28" x14ac:dyDescent="0.25">
      <c r="A24" s="85" t="s">
        <v>1804</v>
      </c>
      <c r="B24" s="249"/>
      <c r="C24" s="94"/>
      <c r="D24" s="94"/>
      <c r="E24" s="94"/>
      <c r="F24" s="68"/>
      <c r="G24" s="94"/>
      <c r="H24" s="68"/>
      <c r="I24" s="68"/>
      <c r="J24" s="68"/>
      <c r="K24" s="68"/>
      <c r="L24" s="68"/>
      <c r="M24" s="67">
        <v>225</v>
      </c>
      <c r="N24" s="94"/>
      <c r="O24" s="94"/>
      <c r="P24" s="68"/>
      <c r="Q24" s="68"/>
      <c r="R24" s="68"/>
      <c r="S24" s="68"/>
      <c r="T24" s="68"/>
      <c r="U24" s="68"/>
      <c r="V24" s="68"/>
      <c r="W24" s="68"/>
      <c r="X24" s="68"/>
      <c r="Y24" s="94"/>
      <c r="Z24" s="26"/>
      <c r="AA24" s="4"/>
    </row>
    <row r="25" ht="17.25" customHeight="1" spans="1:28" x14ac:dyDescent="0.25">
      <c r="A25" s="85" t="s">
        <v>90</v>
      </c>
      <c r="B25" s="67">
        <v>123</v>
      </c>
      <c r="C25" s="68"/>
      <c r="D25" s="68"/>
      <c r="E25" s="68"/>
      <c r="F25" s="67">
        <v>165</v>
      </c>
      <c r="G25" s="68"/>
      <c r="H25" s="67">
        <v>165</v>
      </c>
      <c r="I25" s="67">
        <v>32</v>
      </c>
      <c r="J25" s="68"/>
      <c r="K25" s="68"/>
      <c r="L25" s="68"/>
      <c r="M25" s="67">
        <v>82</v>
      </c>
      <c r="N25" s="68"/>
      <c r="O25" s="68"/>
      <c r="P25" s="67">
        <v>34</v>
      </c>
      <c r="Q25" s="67">
        <v>9</v>
      </c>
      <c r="R25" s="68"/>
      <c r="S25" s="68"/>
      <c r="T25" s="68"/>
      <c r="U25" s="68"/>
      <c r="V25" s="68"/>
      <c r="W25" s="68"/>
      <c r="X25" s="68"/>
      <c r="Y25" s="68"/>
      <c r="Z25" s="26"/>
      <c r="AA25" s="4"/>
    </row>
    <row r="26" ht="17.25" customHeight="1" spans="1:28" x14ac:dyDescent="0.25">
      <c r="A26" s="85" t="s">
        <v>90</v>
      </c>
      <c r="B26" s="249"/>
      <c r="C26" s="94"/>
      <c r="D26" s="94"/>
      <c r="E26" s="94"/>
      <c r="F26" s="68"/>
      <c r="G26" s="94"/>
      <c r="H26" s="68"/>
      <c r="I26" s="68"/>
      <c r="J26" s="67">
        <v>2000</v>
      </c>
      <c r="K26" s="67">
        <v>2000</v>
      </c>
      <c r="L26" s="68"/>
      <c r="M26" s="68"/>
      <c r="N26" s="94"/>
      <c r="O26" s="94"/>
      <c r="P26" s="68"/>
      <c r="Q26" s="68"/>
      <c r="R26" s="68"/>
      <c r="S26" s="68"/>
      <c r="T26" s="68"/>
      <c r="U26" s="68"/>
      <c r="V26" s="68"/>
      <c r="W26" s="68"/>
      <c r="X26" s="68"/>
      <c r="Y26" s="94"/>
      <c r="Z26" s="26"/>
      <c r="AA26" s="4"/>
    </row>
    <row r="27" ht="17.25" customHeight="1" spans="1:28" x14ac:dyDescent="0.25">
      <c r="A27" s="85" t="s">
        <v>2073</v>
      </c>
      <c r="B27" s="67">
        <v>57</v>
      </c>
      <c r="C27" s="94"/>
      <c r="D27" s="94"/>
      <c r="E27" s="94"/>
      <c r="F27" s="67">
        <v>95</v>
      </c>
      <c r="G27" s="94"/>
      <c r="H27" s="67">
        <v>95</v>
      </c>
      <c r="I27" s="67">
        <v>48</v>
      </c>
      <c r="J27" s="67">
        <v>440</v>
      </c>
      <c r="K27" s="67">
        <v>550</v>
      </c>
      <c r="L27" s="68"/>
      <c r="M27" s="68"/>
      <c r="N27" s="94"/>
      <c r="O27" s="94"/>
      <c r="P27" s="68"/>
      <c r="Q27" s="67">
        <v>36</v>
      </c>
      <c r="R27" s="68"/>
      <c r="S27" s="68"/>
      <c r="T27" s="68"/>
      <c r="U27" s="68"/>
      <c r="V27" s="68"/>
      <c r="W27" s="68"/>
      <c r="X27" s="68"/>
      <c r="Y27" s="94"/>
      <c r="Z27" s="26"/>
      <c r="AA27" s="4"/>
    </row>
    <row r="28" ht="17.25" customHeight="1" spans="1:28" x14ac:dyDescent="0.25">
      <c r="A28" s="108" t="s">
        <v>2074</v>
      </c>
      <c r="B28" s="109">
        <f>SUM(C14:C32)</f>
      </c>
      <c r="C28" s="109">
        <f>SUM(D14:D32)</f>
      </c>
      <c r="D28" s="109">
        <f>SUM(E14:E32)</f>
      </c>
      <c r="E28" s="109">
        <f>SUM(F14:F32)</f>
      </c>
      <c r="F28" s="109">
        <f>SUM(G14:G32)</f>
      </c>
      <c r="G28" s="109">
        <f>SUM(H14:H32)</f>
      </c>
      <c r="H28" s="109">
        <f>SUM(I14:I32)</f>
      </c>
      <c r="I28" s="109">
        <f>SUM(J14:J32)</f>
      </c>
      <c r="J28" s="109">
        <f>SUM(K14:K32)</f>
      </c>
      <c r="K28" s="109">
        <f>SUM(L14:L32)</f>
      </c>
      <c r="L28" s="109"/>
      <c r="M28" s="109">
        <f>SUM(N14:N32)</f>
      </c>
      <c r="N28" s="109">
        <f>SUM(O14:O32)</f>
      </c>
      <c r="O28" s="109">
        <f>SUM(P14:P32)</f>
      </c>
      <c r="P28" s="109">
        <f>SUM(Q14:Q32)</f>
      </c>
      <c r="Q28" s="109">
        <f>SUM(R14:R32)</f>
      </c>
      <c r="R28" s="109">
        <f>SUM(S14:S32)</f>
      </c>
      <c r="S28" s="109">
        <f>SUM(T14:T32)</f>
      </c>
      <c r="T28" s="109">
        <f>SUM(U14:U32)</f>
      </c>
      <c r="U28" s="109"/>
      <c r="V28" s="109"/>
      <c r="W28" s="109"/>
      <c r="X28" s="109"/>
      <c r="Y28" s="109">
        <f>SUM(Z14:Z32)</f>
      </c>
      <c r="Z28" s="26"/>
      <c r="AA28" s="4"/>
    </row>
    <row r="29" ht="17.25" customHeight="1" spans="1:28" x14ac:dyDescent="0.25">
      <c r="A29" s="85">
        <v>44287</v>
      </c>
      <c r="B29" s="67"/>
      <c r="C29" s="94"/>
      <c r="D29" s="94"/>
      <c r="E29" s="94"/>
      <c r="F29" s="68"/>
      <c r="G29" s="94"/>
      <c r="H29" s="68"/>
      <c r="I29" s="68"/>
      <c r="J29" s="68"/>
      <c r="K29" s="68"/>
      <c r="L29" s="68"/>
      <c r="M29" s="67">
        <v>38</v>
      </c>
      <c r="N29" s="67">
        <v>131</v>
      </c>
      <c r="O29" s="94"/>
      <c r="P29" s="68"/>
      <c r="Q29" s="68"/>
      <c r="R29" s="68"/>
      <c r="S29" s="68"/>
      <c r="T29" s="68"/>
      <c r="U29" s="68"/>
      <c r="V29" s="68"/>
      <c r="W29" s="68"/>
      <c r="X29" s="68"/>
      <c r="Y29" s="94"/>
      <c r="Z29" s="26"/>
      <c r="AA29" s="4"/>
    </row>
    <row r="30" ht="17.25" customHeight="1" spans="1:28" x14ac:dyDescent="0.25">
      <c r="A30" s="85">
        <v>44531</v>
      </c>
      <c r="B30" s="67"/>
      <c r="C30" s="67">
        <v>50</v>
      </c>
      <c r="D30" s="67">
        <v>150</v>
      </c>
      <c r="E30" s="68"/>
      <c r="F30" s="68"/>
      <c r="G30" s="68"/>
      <c r="H30" s="68"/>
      <c r="I30" s="67">
        <v>150</v>
      </c>
      <c r="J30" s="68"/>
      <c r="K30" s="68"/>
      <c r="L30" s="68"/>
      <c r="M30" s="67">
        <v>200</v>
      </c>
      <c r="N30" s="68"/>
      <c r="O30" s="68"/>
      <c r="P30" s="68"/>
      <c r="Q30" s="68"/>
      <c r="R30" s="67">
        <v>110</v>
      </c>
      <c r="S30" s="68"/>
      <c r="T30" s="68"/>
      <c r="U30" s="67">
        <v>100</v>
      </c>
      <c r="V30" s="68"/>
      <c r="W30" s="68"/>
      <c r="X30" s="68"/>
      <c r="Y30" s="68"/>
      <c r="Z30" s="26"/>
      <c r="AA30" s="4"/>
    </row>
    <row r="31" ht="17.25" customHeight="1" spans="1:28" x14ac:dyDescent="0.25">
      <c r="A31" s="85" t="s">
        <v>1807</v>
      </c>
      <c r="B31" s="249"/>
      <c r="C31" s="94"/>
      <c r="D31" s="67">
        <v>150</v>
      </c>
      <c r="E31" s="94"/>
      <c r="F31" s="68"/>
      <c r="G31" s="94"/>
      <c r="H31" s="68"/>
      <c r="I31" s="67">
        <v>150</v>
      </c>
      <c r="J31" s="68"/>
      <c r="K31" s="68"/>
      <c r="L31" s="68"/>
      <c r="M31" s="68"/>
      <c r="N31" s="94"/>
      <c r="O31" s="94"/>
      <c r="P31" s="68"/>
      <c r="Q31" s="68"/>
      <c r="R31" s="67">
        <v>90</v>
      </c>
      <c r="S31" s="68"/>
      <c r="T31" s="68"/>
      <c r="U31" s="68"/>
      <c r="V31" s="68"/>
      <c r="W31" s="68"/>
      <c r="X31" s="68"/>
      <c r="Y31" s="94"/>
      <c r="Z31" s="26"/>
      <c r="AA31" s="4"/>
    </row>
    <row r="32" ht="17.25" customHeight="1" spans="1:28" x14ac:dyDescent="0.25">
      <c r="A32" s="85" t="s">
        <v>104</v>
      </c>
      <c r="B32" s="249"/>
      <c r="C32" s="94"/>
      <c r="D32" s="68"/>
      <c r="E32" s="94"/>
      <c r="F32" s="67">
        <v>500</v>
      </c>
      <c r="G32" s="94"/>
      <c r="H32" s="68"/>
      <c r="I32" s="68"/>
      <c r="J32" s="68"/>
      <c r="K32" s="67">
        <v>500</v>
      </c>
      <c r="L32" s="68"/>
      <c r="M32" s="68"/>
      <c r="N32" s="94"/>
      <c r="O32" s="94"/>
      <c r="P32" s="68"/>
      <c r="Q32" s="68"/>
      <c r="R32" s="68"/>
      <c r="S32" s="68"/>
      <c r="T32" s="68"/>
      <c r="U32" s="68"/>
      <c r="V32" s="68"/>
      <c r="W32" s="68"/>
      <c r="X32" s="68"/>
      <c r="Y32" s="94"/>
      <c r="Z32" s="26"/>
      <c r="AA32" s="4"/>
    </row>
    <row r="33" ht="17.25" customHeight="1" spans="1:28" x14ac:dyDescent="0.25">
      <c r="A33" s="85" t="s">
        <v>2075</v>
      </c>
      <c r="B33" s="249"/>
      <c r="C33" s="67">
        <v>100</v>
      </c>
      <c r="D33" s="67">
        <v>300</v>
      </c>
      <c r="E33" s="94"/>
      <c r="F33" s="94"/>
      <c r="G33" s="67">
        <v>500</v>
      </c>
      <c r="H33" s="94"/>
      <c r="I33" s="67">
        <v>100</v>
      </c>
      <c r="J33" s="94"/>
      <c r="K33" s="94"/>
      <c r="L33" s="94"/>
      <c r="M33" s="94"/>
      <c r="N33" s="94"/>
      <c r="O33" s="67">
        <v>250</v>
      </c>
      <c r="P33" s="94"/>
      <c r="Q33" s="94"/>
      <c r="R33" s="94"/>
      <c r="S33" s="94"/>
      <c r="T33" s="94"/>
      <c r="U33" s="67">
        <v>100</v>
      </c>
      <c r="V33" s="68"/>
      <c r="W33" s="68"/>
      <c r="X33" s="68"/>
      <c r="Y33" s="94"/>
      <c r="Z33" s="26"/>
      <c r="AA33" s="4"/>
    </row>
    <row r="34" ht="17.25" customHeight="1" spans="1:28" x14ac:dyDescent="0.25">
      <c r="A34" s="108" t="s">
        <v>2076</v>
      </c>
      <c r="B34" s="109">
        <f>SUM(C33:C38)</f>
      </c>
      <c r="C34" s="109">
        <f>SUM(D33:D38)</f>
      </c>
      <c r="D34" s="109">
        <f>SUM(E33:E38)</f>
      </c>
      <c r="E34" s="109">
        <f>SUM(F33:F38)</f>
      </c>
      <c r="F34" s="109">
        <f>SUM(G33:G38)</f>
      </c>
      <c r="G34" s="109">
        <f>SUM(H33:H38)</f>
      </c>
      <c r="H34" s="109">
        <f>SUM(I33:I38)</f>
      </c>
      <c r="I34" s="109">
        <f>SUM(J33:J38)</f>
      </c>
      <c r="J34" s="109">
        <f>SUM(K33:K38)</f>
      </c>
      <c r="K34" s="109">
        <f>SUM(L33:L38)</f>
      </c>
      <c r="L34" s="109"/>
      <c r="M34" s="109">
        <f>SUM(N33:N38)</f>
      </c>
      <c r="N34" s="109">
        <f>SUM(O33:O38)</f>
      </c>
      <c r="O34" s="109">
        <f>SUM(P33:P38)</f>
      </c>
      <c r="P34" s="109">
        <f>SUM(Q33:Q38)</f>
      </c>
      <c r="Q34" s="109">
        <f>SUM(R33:R38)</f>
      </c>
      <c r="R34" s="109">
        <f>SUM(S33:S38)</f>
      </c>
      <c r="S34" s="109">
        <f>SUM(T33:T38)</f>
      </c>
      <c r="T34" s="109">
        <f>SUM(U33:U38)</f>
      </c>
      <c r="U34" s="109">
        <f>SUM(V33:V38)</f>
      </c>
      <c r="V34" s="109"/>
      <c r="W34" s="109"/>
      <c r="X34" s="109"/>
      <c r="Y34" s="109">
        <f>SUM(Z33:Z38)</f>
      </c>
      <c r="Z34" s="26"/>
      <c r="AA34" s="4"/>
    </row>
    <row r="35" ht="17.25" customHeight="1" spans="1:28" x14ac:dyDescent="0.25">
      <c r="A35" s="561">
        <v>44198</v>
      </c>
      <c r="B35" s="644">
        <v>50</v>
      </c>
      <c r="C35" s="644"/>
      <c r="D35" s="644"/>
      <c r="E35" s="644"/>
      <c r="F35" s="644">
        <v>70</v>
      </c>
      <c r="G35" s="644"/>
      <c r="H35" s="644">
        <v>48</v>
      </c>
      <c r="I35" s="644">
        <v>20</v>
      </c>
      <c r="J35" s="644">
        <v>56</v>
      </c>
      <c r="K35" s="644">
        <v>150</v>
      </c>
      <c r="L35" s="644"/>
      <c r="M35" s="644"/>
      <c r="N35" s="644">
        <v>29</v>
      </c>
      <c r="O35" s="644"/>
      <c r="P35" s="644">
        <v>11</v>
      </c>
      <c r="Q35" s="644">
        <v>12</v>
      </c>
      <c r="R35" s="644"/>
      <c r="S35" s="644"/>
      <c r="T35" s="644"/>
      <c r="U35" s="644"/>
      <c r="V35" s="644"/>
      <c r="W35" s="644">
        <v>5</v>
      </c>
      <c r="X35" s="644"/>
      <c r="Y35" s="644"/>
      <c r="Z35" s="684" t="s">
        <v>2077</v>
      </c>
      <c r="AA35" s="4"/>
    </row>
    <row r="36" ht="17.25" customHeight="1" spans="1:28" x14ac:dyDescent="0.25">
      <c r="A36" s="85">
        <v>44288</v>
      </c>
      <c r="B36" s="249"/>
      <c r="C36" s="68"/>
      <c r="D36" s="67">
        <v>300</v>
      </c>
      <c r="E36" s="94"/>
      <c r="F36" s="94"/>
      <c r="G36" s="68"/>
      <c r="H36" s="94"/>
      <c r="I36" s="68"/>
      <c r="J36" s="94"/>
      <c r="K36" s="94"/>
      <c r="L36" s="94"/>
      <c r="M36" s="94"/>
      <c r="N36" s="94"/>
      <c r="O36" s="68"/>
      <c r="P36" s="94"/>
      <c r="Q36" s="94"/>
      <c r="R36" s="94"/>
      <c r="S36" s="94"/>
      <c r="T36" s="94"/>
      <c r="U36" s="68"/>
      <c r="V36" s="68"/>
      <c r="W36" s="68"/>
      <c r="X36" s="68"/>
      <c r="Y36" s="94"/>
      <c r="Z36" s="26"/>
      <c r="AA36" s="4"/>
    </row>
    <row r="37" ht="17.25" customHeight="1" spans="1:28" x14ac:dyDescent="0.25">
      <c r="A37" s="108" t="s">
        <v>2078</v>
      </c>
      <c r="B37" s="109">
        <f>SUM(C39:C41)</f>
      </c>
      <c r="C37" s="109">
        <f>SUM(D39:D41)</f>
      </c>
      <c r="D37" s="109">
        <f>SUM(E39:E41)</f>
      </c>
      <c r="E37" s="109">
        <f>SUM(F39:F41)</f>
      </c>
      <c r="F37" s="109">
        <f>SUM(G39:G41)</f>
      </c>
      <c r="G37" s="109">
        <f>SUM(H39:H41)</f>
      </c>
      <c r="H37" s="109">
        <f>SUM(I39:I41)</f>
      </c>
      <c r="I37" s="109">
        <f>SUM(J39:J41)</f>
      </c>
      <c r="J37" s="109">
        <f>SUM(K39:K41)</f>
      </c>
      <c r="K37" s="109">
        <f>SUM(L39:L41)</f>
      </c>
      <c r="L37" s="109"/>
      <c r="M37" s="109">
        <f>SUM(N39:N41)</f>
      </c>
      <c r="N37" s="109">
        <f>SUM(O39:O41)</f>
      </c>
      <c r="O37" s="109">
        <f>SUM(P39:P41)</f>
      </c>
      <c r="P37" s="109">
        <f>SUM(Q39:Q41)</f>
      </c>
      <c r="Q37" s="109">
        <f>SUM(R39:R41)</f>
      </c>
      <c r="R37" s="109">
        <f>SUM(S39:S41)</f>
      </c>
      <c r="S37" s="109">
        <f>SUM(T39:T41)</f>
      </c>
      <c r="T37" s="109">
        <f>SUM(U39:U41)</f>
      </c>
      <c r="U37" s="109">
        <f>SUM(V39:V41)</f>
      </c>
      <c r="V37" s="109"/>
      <c r="W37" s="109">
        <f>SUM(X39:X41)</f>
      </c>
      <c r="X37" s="109"/>
      <c r="Y37" s="109">
        <f>SUM(Z39:Z41)</f>
      </c>
      <c r="Z37" s="26"/>
      <c r="AA37" s="4"/>
    </row>
    <row r="38" ht="17.25" customHeight="1" spans="1:28" x14ac:dyDescent="0.25">
      <c r="A38" s="85">
        <v>44199</v>
      </c>
      <c r="B38" s="249"/>
      <c r="C38" s="67">
        <v>200</v>
      </c>
      <c r="D38" s="67">
        <v>100</v>
      </c>
      <c r="E38" s="94"/>
      <c r="F38" s="67">
        <v>200</v>
      </c>
      <c r="G38" s="67">
        <v>200</v>
      </c>
      <c r="H38" s="67">
        <v>200</v>
      </c>
      <c r="I38" s="67">
        <v>100</v>
      </c>
      <c r="J38" s="94"/>
      <c r="K38" s="94"/>
      <c r="L38" s="94"/>
      <c r="M38" s="94"/>
      <c r="N38" s="94"/>
      <c r="O38" s="94"/>
      <c r="P38" s="94"/>
      <c r="Q38" s="94"/>
      <c r="R38" s="94"/>
      <c r="S38" s="94"/>
      <c r="T38" s="94"/>
      <c r="U38" s="94"/>
      <c r="V38" s="94"/>
      <c r="W38" s="94"/>
      <c r="X38" s="94"/>
      <c r="Y38" s="94"/>
      <c r="Z38" s="26"/>
      <c r="AA38" s="4"/>
    </row>
    <row r="39" ht="17.25" customHeight="1" spans="1:28" x14ac:dyDescent="0.25">
      <c r="A39" s="85">
        <v>44411</v>
      </c>
      <c r="B39" s="249"/>
      <c r="C39" s="94"/>
      <c r="D39" s="94"/>
      <c r="E39" s="94"/>
      <c r="F39" s="67">
        <v>150</v>
      </c>
      <c r="G39" s="94"/>
      <c r="H39" s="67">
        <v>50</v>
      </c>
      <c r="I39" s="67">
        <v>150</v>
      </c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67">
        <v>50</v>
      </c>
      <c r="X39" s="68"/>
      <c r="Y39" s="94"/>
      <c r="Z39" s="26"/>
      <c r="AA39" s="4"/>
    </row>
    <row r="40" ht="17.25" customHeight="1" spans="1:28" x14ac:dyDescent="0.25">
      <c r="A40" s="85">
        <v>44411</v>
      </c>
      <c r="B40" s="249"/>
      <c r="C40" s="94"/>
      <c r="D40" s="67">
        <v>150</v>
      </c>
      <c r="E40" s="94"/>
      <c r="F40" s="67">
        <v>150</v>
      </c>
      <c r="G40" s="94"/>
      <c r="H40" s="67">
        <v>50</v>
      </c>
      <c r="I40" s="94"/>
      <c r="J40" s="94"/>
      <c r="K40" s="67">
        <v>300</v>
      </c>
      <c r="L40" s="68"/>
      <c r="M40" s="67">
        <v>50</v>
      </c>
      <c r="N40" s="94"/>
      <c r="O40" s="94"/>
      <c r="P40" s="94"/>
      <c r="Q40" s="94"/>
      <c r="R40" s="94"/>
      <c r="S40" s="94"/>
      <c r="T40" s="94"/>
      <c r="U40" s="94"/>
      <c r="V40" s="94"/>
      <c r="W40" s="67">
        <v>40</v>
      </c>
      <c r="X40" s="68"/>
      <c r="Y40" s="94"/>
      <c r="Z40" s="26"/>
      <c r="AA40" s="4"/>
    </row>
    <row r="41" ht="17.25" customHeight="1" spans="1:28" x14ac:dyDescent="0.25">
      <c r="A41" s="85">
        <v>44442</v>
      </c>
      <c r="B41" s="249"/>
      <c r="C41" s="94"/>
      <c r="D41" s="67">
        <v>150</v>
      </c>
      <c r="E41" s="94"/>
      <c r="F41" s="94"/>
      <c r="G41" s="94"/>
      <c r="H41" s="67">
        <v>50</v>
      </c>
      <c r="I41" s="67">
        <v>150</v>
      </c>
      <c r="J41" s="94"/>
      <c r="K41" s="67">
        <v>300</v>
      </c>
      <c r="L41" s="68"/>
      <c r="M41" s="67">
        <v>50</v>
      </c>
      <c r="N41" s="94"/>
      <c r="O41" s="94"/>
      <c r="P41" s="94"/>
      <c r="Q41" s="94"/>
      <c r="R41" s="94"/>
      <c r="S41" s="94"/>
      <c r="T41" s="94"/>
      <c r="U41" s="94"/>
      <c r="V41" s="94"/>
      <c r="W41" s="67">
        <v>60</v>
      </c>
      <c r="X41" s="68"/>
      <c r="Y41" s="94"/>
      <c r="Z41" s="26"/>
      <c r="AA41" s="4"/>
    </row>
    <row r="42" ht="17.25" customHeight="1" spans="1:28" x14ac:dyDescent="0.25">
      <c r="A42" s="85">
        <v>44533</v>
      </c>
      <c r="B42" s="249"/>
      <c r="C42" s="94"/>
      <c r="D42" s="67">
        <v>150</v>
      </c>
      <c r="E42" s="94"/>
      <c r="F42" s="94"/>
      <c r="G42" s="67">
        <v>100</v>
      </c>
      <c r="H42" s="94"/>
      <c r="I42" s="67">
        <v>600</v>
      </c>
      <c r="J42" s="94"/>
      <c r="K42" s="67">
        <v>1000</v>
      </c>
      <c r="L42" s="68"/>
      <c r="M42" s="94"/>
      <c r="N42" s="94"/>
      <c r="O42" s="94"/>
      <c r="P42" s="94"/>
      <c r="Q42" s="94"/>
      <c r="R42" s="67">
        <v>100</v>
      </c>
      <c r="S42" s="94"/>
      <c r="T42" s="94"/>
      <c r="U42" s="94"/>
      <c r="V42" s="94"/>
      <c r="W42" s="94"/>
      <c r="X42" s="94"/>
      <c r="Y42" s="94"/>
      <c r="Z42" s="26"/>
      <c r="AA42" s="4"/>
    </row>
    <row r="43" ht="17.25" customHeight="1" spans="1:28" x14ac:dyDescent="0.25">
      <c r="A43" s="616">
        <v>44533</v>
      </c>
      <c r="B43" s="685">
        <v>-48</v>
      </c>
      <c r="C43" s="617"/>
      <c r="D43" s="617"/>
      <c r="E43" s="617"/>
      <c r="F43" s="685">
        <v>-42</v>
      </c>
      <c r="G43" s="617"/>
      <c r="H43" s="685">
        <v>-37</v>
      </c>
      <c r="I43" s="685">
        <v>-20</v>
      </c>
      <c r="J43" s="685">
        <v>-56</v>
      </c>
      <c r="K43" s="685">
        <v>-150</v>
      </c>
      <c r="L43" s="617"/>
      <c r="M43" s="617"/>
      <c r="N43" s="617"/>
      <c r="O43" s="617"/>
      <c r="P43" s="617"/>
      <c r="Q43" s="685">
        <v>-12</v>
      </c>
      <c r="R43" s="617"/>
      <c r="S43" s="617"/>
      <c r="T43" s="617"/>
      <c r="U43" s="617"/>
      <c r="V43" s="617"/>
      <c r="W43" s="685">
        <v>-5</v>
      </c>
      <c r="X43" s="617"/>
      <c r="Y43" s="617"/>
      <c r="Z43" s="26"/>
      <c r="AA43" s="4"/>
    </row>
    <row r="44" ht="17.25" customHeight="1" spans="1:28" x14ac:dyDescent="0.25">
      <c r="A44" s="85" t="s">
        <v>772</v>
      </c>
      <c r="B44" s="67">
        <v>160</v>
      </c>
      <c r="C44" s="94"/>
      <c r="D44" s="94"/>
      <c r="E44" s="94"/>
      <c r="F44" s="67">
        <v>100</v>
      </c>
      <c r="G44" s="94"/>
      <c r="H44" s="67">
        <v>200</v>
      </c>
      <c r="I44" s="94"/>
      <c r="J44" s="67">
        <v>400</v>
      </c>
      <c r="K44" s="67">
        <v>200</v>
      </c>
      <c r="L44" s="68"/>
      <c r="M44" s="94"/>
      <c r="N44" s="94"/>
      <c r="O44" s="67">
        <v>50</v>
      </c>
      <c r="P44" s="67">
        <v>131</v>
      </c>
      <c r="Q44" s="94"/>
      <c r="R44" s="94"/>
      <c r="S44" s="94"/>
      <c r="T44" s="94"/>
      <c r="U44" s="94"/>
      <c r="V44" s="94"/>
      <c r="W44" s="94"/>
      <c r="X44" s="94"/>
      <c r="Y44" s="94"/>
      <c r="Z44" s="26"/>
      <c r="AA44" s="4"/>
    </row>
    <row r="45" ht="17.25" customHeight="1" spans="1:28" x14ac:dyDescent="0.25">
      <c r="A45" s="85" t="s">
        <v>101</v>
      </c>
      <c r="B45" s="67">
        <v>40</v>
      </c>
      <c r="C45" s="94"/>
      <c r="D45" s="94"/>
      <c r="E45" s="94"/>
      <c r="F45" s="67">
        <v>100</v>
      </c>
      <c r="G45" s="94"/>
      <c r="H45" s="94"/>
      <c r="I45" s="94"/>
      <c r="J45" s="94"/>
      <c r="K45" s="67">
        <v>400</v>
      </c>
      <c r="L45" s="68"/>
      <c r="M45" s="94"/>
      <c r="N45" s="94"/>
      <c r="O45" s="67">
        <v>110</v>
      </c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26"/>
      <c r="AA45" s="4"/>
    </row>
    <row r="46" ht="17.25" customHeight="1" spans="1:28" x14ac:dyDescent="0.25">
      <c r="A46" s="85" t="s">
        <v>2079</v>
      </c>
      <c r="B46" s="249"/>
      <c r="C46" s="94"/>
      <c r="D46" s="67">
        <v>75</v>
      </c>
      <c r="E46" s="94"/>
      <c r="F46" s="94"/>
      <c r="G46" s="94"/>
      <c r="H46" s="94"/>
      <c r="I46" s="94"/>
      <c r="J46" s="94"/>
      <c r="K46" s="94"/>
      <c r="L46" s="94"/>
      <c r="M46" s="94"/>
      <c r="N46" s="94"/>
      <c r="O46" s="67">
        <v>800</v>
      </c>
      <c r="P46" s="94"/>
      <c r="Q46" s="94"/>
      <c r="R46" s="94"/>
      <c r="S46" s="94"/>
      <c r="T46" s="94"/>
      <c r="U46" s="94"/>
      <c r="V46" s="94"/>
      <c r="W46" s="94"/>
      <c r="X46" s="94"/>
      <c r="Y46" s="94"/>
      <c r="Z46" s="26"/>
      <c r="AA46" s="4"/>
    </row>
    <row r="47" ht="17.25" customHeight="1" spans="1:28" x14ac:dyDescent="0.25">
      <c r="A47" s="85" t="s">
        <v>572</v>
      </c>
      <c r="B47" s="67">
        <v>40</v>
      </c>
      <c r="C47" s="67">
        <v>80</v>
      </c>
      <c r="D47" s="94"/>
      <c r="E47" s="94"/>
      <c r="F47" s="67">
        <v>350</v>
      </c>
      <c r="G47" s="67">
        <v>80</v>
      </c>
      <c r="H47" s="67">
        <v>300</v>
      </c>
      <c r="I47" s="67">
        <v>200</v>
      </c>
      <c r="J47" s="67">
        <v>300</v>
      </c>
      <c r="K47" s="67">
        <v>300</v>
      </c>
      <c r="L47" s="68"/>
      <c r="M47" s="94"/>
      <c r="N47" s="94"/>
      <c r="O47" s="94"/>
      <c r="P47" s="94"/>
      <c r="Q47" s="94"/>
      <c r="R47" s="94"/>
      <c r="S47" s="94"/>
      <c r="T47" s="94"/>
      <c r="U47" s="94"/>
      <c r="V47" s="94"/>
      <c r="W47" s="94"/>
      <c r="X47" s="94"/>
      <c r="Y47" s="94"/>
      <c r="Z47" s="26"/>
      <c r="AA47" s="4"/>
    </row>
    <row r="48" ht="17.25" customHeight="1" spans="1:28" x14ac:dyDescent="0.25">
      <c r="A48" s="85" t="s">
        <v>572</v>
      </c>
      <c r="B48" s="249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67">
        <v>200</v>
      </c>
      <c r="N48" s="67">
        <v>100</v>
      </c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26"/>
      <c r="AA48" s="4"/>
    </row>
    <row r="49" ht="17.25" customHeight="1" spans="1:28" x14ac:dyDescent="0.25">
      <c r="A49" s="85" t="s">
        <v>572</v>
      </c>
      <c r="B49" s="67">
        <v>160</v>
      </c>
      <c r="C49" s="94"/>
      <c r="D49" s="94"/>
      <c r="E49" s="94"/>
      <c r="F49" s="94"/>
      <c r="G49" s="94"/>
      <c r="H49" s="94"/>
      <c r="I49" s="94"/>
      <c r="J49" s="94"/>
      <c r="K49" s="94"/>
      <c r="L49" s="94"/>
      <c r="M49" s="68"/>
      <c r="N49" s="68"/>
      <c r="O49" s="94"/>
      <c r="P49" s="94"/>
      <c r="Q49" s="94"/>
      <c r="R49" s="94"/>
      <c r="S49" s="94"/>
      <c r="T49" s="94"/>
      <c r="U49" s="94"/>
      <c r="V49" s="94"/>
      <c r="W49" s="94"/>
      <c r="X49" s="94"/>
      <c r="Y49" s="94"/>
      <c r="Z49" s="26"/>
      <c r="AA49" s="4"/>
    </row>
    <row r="50" ht="17.25" customHeight="1" spans="1:28" x14ac:dyDescent="0.25">
      <c r="A50" s="85" t="s">
        <v>2080</v>
      </c>
      <c r="B50" s="249"/>
      <c r="C50" s="94"/>
      <c r="D50" s="67">
        <v>250</v>
      </c>
      <c r="E50" s="94"/>
      <c r="F50" s="67">
        <v>440</v>
      </c>
      <c r="G50" s="67">
        <v>80</v>
      </c>
      <c r="H50" s="94"/>
      <c r="I50" s="67">
        <v>100</v>
      </c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26"/>
      <c r="AA50" s="4"/>
    </row>
    <row r="51" ht="17.25" customHeight="1" spans="1:28" x14ac:dyDescent="0.25">
      <c r="A51" s="85" t="s">
        <v>2080</v>
      </c>
      <c r="B51" s="249"/>
      <c r="C51" s="67">
        <v>80</v>
      </c>
      <c r="D51" s="94"/>
      <c r="E51" s="94"/>
      <c r="F51" s="94"/>
      <c r="G51" s="94"/>
      <c r="H51" s="67">
        <v>360</v>
      </c>
      <c r="I51" s="67">
        <v>140</v>
      </c>
      <c r="J51" s="67">
        <v>600</v>
      </c>
      <c r="K51" s="67">
        <v>700</v>
      </c>
      <c r="L51" s="68"/>
      <c r="M51" s="67">
        <v>200</v>
      </c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26"/>
      <c r="AA51" s="4"/>
    </row>
    <row r="52" ht="17.25" customHeight="1" spans="1:28" x14ac:dyDescent="0.25">
      <c r="A52" s="17" t="s">
        <v>561</v>
      </c>
      <c r="B52" s="67">
        <v>165</v>
      </c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26"/>
      <c r="AA52" s="4"/>
    </row>
    <row r="53" ht="17.25" customHeight="1" spans="1:28" x14ac:dyDescent="0.25">
      <c r="A53" s="17" t="s">
        <v>561</v>
      </c>
      <c r="B53" s="32">
        <v>85</v>
      </c>
      <c r="C53" s="36"/>
      <c r="D53" s="36"/>
      <c r="E53" s="36"/>
      <c r="F53" s="32">
        <v>200</v>
      </c>
      <c r="G53" s="36"/>
      <c r="H53" s="32">
        <v>200</v>
      </c>
      <c r="I53" s="32">
        <v>200</v>
      </c>
      <c r="J53" s="32">
        <v>300</v>
      </c>
      <c r="K53" s="32">
        <v>300</v>
      </c>
      <c r="L53" s="18"/>
      <c r="M53" s="32">
        <v>100</v>
      </c>
      <c r="N53" s="36"/>
      <c r="O53" s="36"/>
      <c r="P53" s="36"/>
      <c r="Q53" s="32">
        <v>50</v>
      </c>
      <c r="R53" s="36"/>
      <c r="S53" s="36"/>
      <c r="T53" s="36"/>
      <c r="U53" s="36"/>
      <c r="V53" s="36"/>
      <c r="W53" s="36"/>
      <c r="X53" s="36"/>
      <c r="Y53" s="36"/>
      <c r="Z53" s="26"/>
      <c r="AA53" s="4"/>
    </row>
    <row r="54" ht="17.25" customHeight="1" spans="1:28" x14ac:dyDescent="0.25">
      <c r="A54" s="17" t="s">
        <v>103</v>
      </c>
      <c r="B54" s="32">
        <v>250</v>
      </c>
      <c r="C54" s="36"/>
      <c r="D54" s="32">
        <v>100</v>
      </c>
      <c r="E54" s="36"/>
      <c r="F54" s="36"/>
      <c r="G54" s="36"/>
      <c r="H54" s="32">
        <v>300</v>
      </c>
      <c r="I54" s="32">
        <v>100</v>
      </c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26"/>
      <c r="AA54" s="4"/>
    </row>
    <row r="55" ht="17.25" customHeight="1" spans="1:28" x14ac:dyDescent="0.25">
      <c r="A55" s="17" t="s">
        <v>103</v>
      </c>
      <c r="B55" s="38"/>
      <c r="C55" s="36"/>
      <c r="D55" s="36"/>
      <c r="E55" s="36"/>
      <c r="F55" s="32">
        <v>400</v>
      </c>
      <c r="G55" s="32">
        <v>50</v>
      </c>
      <c r="H55" s="36"/>
      <c r="I55" s="32">
        <v>100</v>
      </c>
      <c r="J55" s="36"/>
      <c r="K55" s="32">
        <v>300</v>
      </c>
      <c r="L55" s="18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2">
        <v>100</v>
      </c>
      <c r="X55" s="18"/>
      <c r="Y55" s="36"/>
      <c r="Z55" s="26"/>
      <c r="AA55" s="4"/>
    </row>
    <row r="56" ht="17.25" customHeight="1" spans="1:28" x14ac:dyDescent="0.25">
      <c r="A56" s="17" t="s">
        <v>574</v>
      </c>
      <c r="B56" s="32">
        <v>140</v>
      </c>
      <c r="C56" s="36"/>
      <c r="D56" s="32">
        <v>100</v>
      </c>
      <c r="E56" s="36"/>
      <c r="F56" s="32">
        <v>300</v>
      </c>
      <c r="G56" s="36"/>
      <c r="H56" s="32">
        <v>300</v>
      </c>
      <c r="I56" s="32">
        <v>300</v>
      </c>
      <c r="J56" s="32">
        <v>500</v>
      </c>
      <c r="K56" s="32">
        <v>300</v>
      </c>
      <c r="L56" s="18"/>
      <c r="M56" s="32">
        <v>100</v>
      </c>
      <c r="N56" s="36"/>
      <c r="O56" s="36"/>
      <c r="P56" s="36"/>
      <c r="Q56" s="32">
        <v>20</v>
      </c>
      <c r="R56" s="36"/>
      <c r="S56" s="36"/>
      <c r="T56" s="36"/>
      <c r="U56" s="36"/>
      <c r="V56" s="36"/>
      <c r="W56" s="36"/>
      <c r="X56" s="36"/>
      <c r="Y56" s="36"/>
      <c r="Z56" s="26"/>
      <c r="AA56" s="4"/>
    </row>
    <row r="57" ht="17.25" customHeight="1" spans="1:28" x14ac:dyDescent="0.25">
      <c r="A57" s="17" t="s">
        <v>574</v>
      </c>
      <c r="B57" s="32">
        <v>160</v>
      </c>
      <c r="C57" s="36"/>
      <c r="D57" s="18"/>
      <c r="E57" s="36"/>
      <c r="F57" s="18"/>
      <c r="G57" s="36"/>
      <c r="H57" s="18"/>
      <c r="I57" s="18"/>
      <c r="J57" s="18"/>
      <c r="K57" s="18"/>
      <c r="L57" s="18"/>
      <c r="M57" s="18"/>
      <c r="N57" s="36"/>
      <c r="O57" s="36"/>
      <c r="P57" s="36"/>
      <c r="Q57" s="18"/>
      <c r="R57" s="36"/>
      <c r="S57" s="36"/>
      <c r="T57" s="36"/>
      <c r="U57" s="36"/>
      <c r="V57" s="36"/>
      <c r="W57" s="36"/>
      <c r="X57" s="36"/>
      <c r="Y57" s="36"/>
      <c r="Z57" s="26"/>
      <c r="AA57" s="4"/>
    </row>
    <row r="58" ht="17.25" customHeight="1" spans="1:28" x14ac:dyDescent="0.25">
      <c r="A58" s="108" t="s">
        <v>2081</v>
      </c>
      <c r="B58" s="109">
        <f>SUM(C42:C62)</f>
      </c>
      <c r="C58" s="109">
        <f>SUM(D42:D62)</f>
      </c>
      <c r="D58" s="109">
        <f>SUM(E42:E62)</f>
      </c>
      <c r="E58" s="109">
        <f>SUM(F42:F62)</f>
      </c>
      <c r="F58" s="109">
        <f>SUM(G42:G62)</f>
      </c>
      <c r="G58" s="109">
        <f>SUM(H42:H62)</f>
      </c>
      <c r="H58" s="109">
        <f>SUM(I42:I62)</f>
      </c>
      <c r="I58" s="109">
        <f>SUM(J42:J62)</f>
      </c>
      <c r="J58" s="109">
        <f>SUM(K42:K62)</f>
      </c>
      <c r="K58" s="109">
        <f>SUM(L42:L62)</f>
      </c>
      <c r="L58" s="109"/>
      <c r="M58" s="109">
        <f>SUM(N42:N62)</f>
      </c>
      <c r="N58" s="109">
        <f>SUM(O42:O62)</f>
      </c>
      <c r="O58" s="109">
        <f>SUM(P42:P62)</f>
      </c>
      <c r="P58" s="109">
        <f>SUM(Q42:Q62)</f>
      </c>
      <c r="Q58" s="109">
        <f>SUM(R42:R62)</f>
      </c>
      <c r="R58" s="109">
        <f>SUM(S42:S62)</f>
      </c>
      <c r="S58" s="109">
        <f>SUM(T42:T62)</f>
      </c>
      <c r="T58" s="109">
        <f>SUM(U42:U62)</f>
      </c>
      <c r="U58" s="109">
        <f>SUM(V42:V62)</f>
      </c>
      <c r="V58" s="109"/>
      <c r="W58" s="109">
        <f>SUM(X42:X62)</f>
      </c>
      <c r="X58" s="109"/>
      <c r="Y58" s="109">
        <f>SUM(Z42:Z62)</f>
      </c>
      <c r="Z58" s="26"/>
      <c r="AA58" s="4"/>
    </row>
    <row r="59" ht="17.25" customHeight="1" spans="1:28" x14ac:dyDescent="0.25">
      <c r="A59" s="17">
        <v>44200</v>
      </c>
      <c r="B59" s="38"/>
      <c r="C59" s="32">
        <v>70</v>
      </c>
      <c r="D59" s="32">
        <v>100</v>
      </c>
      <c r="E59" s="36"/>
      <c r="F59" s="32">
        <v>50</v>
      </c>
      <c r="G59" s="32">
        <v>100</v>
      </c>
      <c r="H59" s="32">
        <v>50</v>
      </c>
      <c r="I59" s="36"/>
      <c r="J59" s="32">
        <v>200</v>
      </c>
      <c r="K59" s="32">
        <v>200</v>
      </c>
      <c r="L59" s="18"/>
      <c r="M59" s="36"/>
      <c r="N59" s="36"/>
      <c r="O59" s="36"/>
      <c r="P59" s="36"/>
      <c r="Q59" s="32">
        <v>30</v>
      </c>
      <c r="R59" s="32">
        <v>100</v>
      </c>
      <c r="S59" s="36"/>
      <c r="T59" s="36"/>
      <c r="U59" s="36"/>
      <c r="V59" s="36"/>
      <c r="W59" s="36"/>
      <c r="X59" s="36"/>
      <c r="Y59" s="36"/>
      <c r="Z59" s="26"/>
      <c r="AA59" s="4"/>
    </row>
    <row r="60" ht="17.25" customHeight="1" spans="1:28" x14ac:dyDescent="0.25">
      <c r="A60" s="17">
        <v>44443</v>
      </c>
      <c r="B60" s="38"/>
      <c r="C60" s="36"/>
      <c r="D60" s="36"/>
      <c r="E60" s="36"/>
      <c r="F60" s="36"/>
      <c r="G60" s="36"/>
      <c r="H60" s="36"/>
      <c r="I60" s="36"/>
      <c r="J60" s="32">
        <v>600</v>
      </c>
      <c r="K60" s="32">
        <v>1000</v>
      </c>
      <c r="L60" s="18"/>
      <c r="M60" s="36"/>
      <c r="N60" s="32">
        <v>200</v>
      </c>
      <c r="O60" s="36"/>
      <c r="P60" s="36"/>
      <c r="Q60" s="32">
        <v>80</v>
      </c>
      <c r="R60" s="36"/>
      <c r="S60" s="36"/>
      <c r="T60" s="36"/>
      <c r="U60" s="36"/>
      <c r="V60" s="36"/>
      <c r="W60" s="36"/>
      <c r="X60" s="36"/>
      <c r="Y60" s="36"/>
      <c r="Z60" s="26"/>
      <c r="AA60" s="4"/>
    </row>
    <row r="61" ht="17.25" customHeight="1" spans="1:28" x14ac:dyDescent="0.25">
      <c r="A61" s="17" t="s">
        <v>575</v>
      </c>
      <c r="B61" s="32"/>
      <c r="C61" s="36"/>
      <c r="D61" s="32">
        <v>-77</v>
      </c>
      <c r="E61" s="36"/>
      <c r="F61" s="18"/>
      <c r="G61" s="36"/>
      <c r="H61" s="32">
        <v>-200</v>
      </c>
      <c r="I61" s="32">
        <v>-483</v>
      </c>
      <c r="J61" s="18"/>
      <c r="K61" s="18"/>
      <c r="L61" s="18"/>
      <c r="M61" s="18"/>
      <c r="N61" s="36"/>
      <c r="O61" s="36"/>
      <c r="P61" s="36"/>
      <c r="Q61" s="18"/>
      <c r="R61" s="32">
        <v>-180</v>
      </c>
      <c r="S61" s="36"/>
      <c r="T61" s="36"/>
      <c r="U61" s="36"/>
      <c r="V61" s="36"/>
      <c r="W61" s="36"/>
      <c r="X61" s="36"/>
      <c r="Y61" s="36"/>
      <c r="Z61" s="26"/>
      <c r="AA61" s="4"/>
    </row>
    <row r="62" ht="17.25" customHeight="1" spans="1:28" x14ac:dyDescent="0.25">
      <c r="A62" s="17" t="s">
        <v>1814</v>
      </c>
      <c r="B62" s="32">
        <v>-60</v>
      </c>
      <c r="C62" s="36"/>
      <c r="D62" s="32">
        <v>-208</v>
      </c>
      <c r="E62" s="36"/>
      <c r="F62" s="36"/>
      <c r="G62" s="36"/>
      <c r="H62" s="32">
        <v>-123</v>
      </c>
      <c r="I62" s="32">
        <v>-188</v>
      </c>
      <c r="J62" s="32">
        <v>-370</v>
      </c>
      <c r="K62" s="32">
        <v>-797</v>
      </c>
      <c r="L62" s="18"/>
      <c r="M62" s="32">
        <v>-77</v>
      </c>
      <c r="N62" s="36"/>
      <c r="O62" s="36"/>
      <c r="P62" s="36"/>
      <c r="Q62" s="32">
        <v>-46</v>
      </c>
      <c r="R62" s="32">
        <v>-26</v>
      </c>
      <c r="S62" s="36"/>
      <c r="T62" s="36"/>
      <c r="U62" s="36"/>
      <c r="V62" s="36"/>
      <c r="W62" s="36"/>
      <c r="X62" s="36"/>
      <c r="Y62" s="36"/>
      <c r="Z62" s="26"/>
      <c r="AA62" s="4"/>
    </row>
    <row r="63" ht="17.25" customHeight="1" spans="1:28" x14ac:dyDescent="0.25">
      <c r="A63" s="17" t="s">
        <v>1402</v>
      </c>
      <c r="B63" s="32">
        <v>-75</v>
      </c>
      <c r="C63" s="36"/>
      <c r="D63" s="32">
        <v>-15</v>
      </c>
      <c r="E63" s="32">
        <v>-18</v>
      </c>
      <c r="F63" s="32">
        <v>-470</v>
      </c>
      <c r="G63" s="32">
        <v>-146</v>
      </c>
      <c r="H63" s="32">
        <v>-173</v>
      </c>
      <c r="I63" s="36"/>
      <c r="J63" s="32">
        <v>-46</v>
      </c>
      <c r="K63" s="32">
        <v>-13</v>
      </c>
      <c r="L63" s="18"/>
      <c r="M63" s="36"/>
      <c r="N63" s="36"/>
      <c r="O63" s="32">
        <v>-77</v>
      </c>
      <c r="P63" s="36"/>
      <c r="Q63" s="32">
        <v>-11</v>
      </c>
      <c r="R63" s="36"/>
      <c r="S63" s="32">
        <v>-282</v>
      </c>
      <c r="T63" s="32">
        <v>-53</v>
      </c>
      <c r="U63" s="32">
        <v>-68</v>
      </c>
      <c r="V63" s="18"/>
      <c r="W63" s="36"/>
      <c r="X63" s="36"/>
      <c r="Y63" s="36"/>
      <c r="Z63" s="26"/>
      <c r="AA63" s="4"/>
    </row>
    <row r="64" ht="17.25" customHeight="1" spans="1:28" x14ac:dyDescent="0.25">
      <c r="A64" s="17" t="s">
        <v>577</v>
      </c>
      <c r="B64" s="32">
        <v>-156</v>
      </c>
      <c r="C64" s="32">
        <v>-31</v>
      </c>
      <c r="D64" s="32">
        <v>-11</v>
      </c>
      <c r="E64" s="32">
        <v>-268</v>
      </c>
      <c r="F64" s="36"/>
      <c r="G64" s="36"/>
      <c r="H64" s="32">
        <v>-257</v>
      </c>
      <c r="I64" s="32">
        <v>-47</v>
      </c>
      <c r="J64" s="32">
        <v>-655</v>
      </c>
      <c r="K64" s="32">
        <v>-370</v>
      </c>
      <c r="L64" s="18"/>
      <c r="M64" s="36"/>
      <c r="N64" s="32">
        <v>-16</v>
      </c>
      <c r="O64" s="32">
        <v>-80</v>
      </c>
      <c r="P64" s="36"/>
      <c r="Q64" s="36"/>
      <c r="R64" s="36"/>
      <c r="S64" s="32">
        <v>-51</v>
      </c>
      <c r="T64" s="32">
        <v>-58</v>
      </c>
      <c r="U64" s="32">
        <v>-88</v>
      </c>
      <c r="V64" s="18"/>
      <c r="W64" s="36"/>
      <c r="X64" s="36"/>
      <c r="Y64" s="36"/>
      <c r="Z64" s="26"/>
      <c r="AA64" s="4"/>
    </row>
    <row r="65" ht="17.25" customHeight="1" spans="1:28" x14ac:dyDescent="0.25">
      <c r="A65" s="17" t="s">
        <v>652</v>
      </c>
      <c r="B65" s="32">
        <v>-77</v>
      </c>
      <c r="C65" s="32">
        <v>-23</v>
      </c>
      <c r="D65" s="32">
        <v>-49</v>
      </c>
      <c r="E65" s="36"/>
      <c r="F65" s="32">
        <v>-430</v>
      </c>
      <c r="G65" s="36"/>
      <c r="H65" s="32">
        <v>-125</v>
      </c>
      <c r="I65" s="32">
        <v>-30</v>
      </c>
      <c r="J65" s="32">
        <v>-25</v>
      </c>
      <c r="K65" s="32">
        <v>-700</v>
      </c>
      <c r="L65" s="18"/>
      <c r="M65" s="32">
        <v>-100</v>
      </c>
      <c r="N65" s="36"/>
      <c r="O65" s="36"/>
      <c r="P65" s="36"/>
      <c r="Q65" s="32">
        <v>-23</v>
      </c>
      <c r="R65" s="32">
        <v>-47</v>
      </c>
      <c r="S65" s="36"/>
      <c r="T65" s="36"/>
      <c r="U65" s="36"/>
      <c r="V65" s="36"/>
      <c r="W65" s="36"/>
      <c r="X65" s="36"/>
      <c r="Y65" s="36"/>
      <c r="Z65" s="26"/>
      <c r="AA65" s="4"/>
    </row>
    <row r="66" ht="17.25" customHeight="1" spans="1:28" x14ac:dyDescent="0.25">
      <c r="A66" s="17" t="s">
        <v>2012</v>
      </c>
      <c r="B66" s="32">
        <v>-53</v>
      </c>
      <c r="C66" s="36"/>
      <c r="D66" s="32">
        <v>-32</v>
      </c>
      <c r="E66" s="36"/>
      <c r="F66" s="32">
        <v>-79</v>
      </c>
      <c r="G66" s="32">
        <v>-100</v>
      </c>
      <c r="H66" s="32">
        <v>-37</v>
      </c>
      <c r="I66" s="32">
        <v>-32</v>
      </c>
      <c r="J66" s="32">
        <v>-198</v>
      </c>
      <c r="K66" s="32">
        <v>-228</v>
      </c>
      <c r="L66" s="18"/>
      <c r="M66" s="32">
        <v>-110</v>
      </c>
      <c r="N66" s="32">
        <v>-80</v>
      </c>
      <c r="O66" s="32">
        <v>-100</v>
      </c>
      <c r="P66" s="32">
        <v>-128</v>
      </c>
      <c r="Q66" s="32">
        <v>-13</v>
      </c>
      <c r="R66" s="32">
        <v>-17</v>
      </c>
      <c r="S66" s="36"/>
      <c r="T66" s="36"/>
      <c r="U66" s="32">
        <v>-27</v>
      </c>
      <c r="V66" s="18"/>
      <c r="W66" s="32">
        <v>-14</v>
      </c>
      <c r="X66" s="18"/>
      <c r="Y66" s="36"/>
      <c r="Z66" s="26"/>
      <c r="AA66" s="4"/>
    </row>
    <row r="67" ht="17.25" customHeight="1" spans="1:28" x14ac:dyDescent="0.25">
      <c r="A67" s="108" t="s">
        <v>2013</v>
      </c>
      <c r="B67" s="109">
        <f>SUM(C63:C71)</f>
      </c>
      <c r="C67" s="109">
        <f>SUM(D63:D71)</f>
      </c>
      <c r="D67" s="109">
        <f>SUM(E63:E71)</f>
      </c>
      <c r="E67" s="109">
        <f>SUM(F63:F71)</f>
      </c>
      <c r="F67" s="109">
        <f>SUM(G63:G71)</f>
      </c>
      <c r="G67" s="109">
        <f>SUM(H63:H71)</f>
      </c>
      <c r="H67" s="109">
        <f>SUM(I63:I71)</f>
      </c>
      <c r="I67" s="109">
        <f>SUM(J63:J71)</f>
      </c>
      <c r="J67" s="109">
        <f>SUM(K63:K71)</f>
      </c>
      <c r="K67" s="109">
        <f>SUM(L63:L71)</f>
      </c>
      <c r="L67" s="109"/>
      <c r="M67" s="109">
        <f>SUM(N63:N71)</f>
      </c>
      <c r="N67" s="109">
        <f>SUM(O63:O71)</f>
      </c>
      <c r="O67" s="109">
        <f>SUM(P63:P71)</f>
      </c>
      <c r="P67" s="109">
        <f>SUM(Q63:Q71)</f>
      </c>
      <c r="Q67" s="109">
        <f>SUM(R63:R71)</f>
      </c>
      <c r="R67" s="109">
        <f>SUM(S63:S71)</f>
      </c>
      <c r="S67" s="75">
        <f>SUM(T63:T71)</f>
      </c>
      <c r="T67" s="109">
        <f>SUM(U63:U71)</f>
      </c>
      <c r="U67" s="109">
        <f>SUM(V63:V71)</f>
      </c>
      <c r="V67" s="109"/>
      <c r="W67" s="109">
        <f>SUM(X63:X71)</f>
      </c>
      <c r="X67" s="109"/>
      <c r="Y67" s="109">
        <f>SUM(Z63:Z71)</f>
      </c>
      <c r="Z67" s="26"/>
      <c r="AA67" s="4"/>
    </row>
    <row r="68" ht="17.25" customHeight="1" spans="1:28" x14ac:dyDescent="0.25">
      <c r="A68" s="17" t="s">
        <v>1403</v>
      </c>
      <c r="B68" s="32">
        <v>100</v>
      </c>
      <c r="C68" s="36"/>
      <c r="D68" s="36"/>
      <c r="E68" s="36"/>
      <c r="F68" s="32">
        <v>600</v>
      </c>
      <c r="G68" s="36"/>
      <c r="H68" s="32">
        <v>300</v>
      </c>
      <c r="I68" s="32">
        <v>100</v>
      </c>
      <c r="J68" s="32">
        <v>500</v>
      </c>
      <c r="K68" s="32">
        <v>300</v>
      </c>
      <c r="L68" s="18"/>
      <c r="M68" s="32">
        <v>100</v>
      </c>
      <c r="N68" s="32">
        <v>50</v>
      </c>
      <c r="O68" s="36"/>
      <c r="P68" s="36"/>
      <c r="Q68" s="32">
        <v>20</v>
      </c>
      <c r="R68" s="36"/>
      <c r="S68" s="36"/>
      <c r="T68" s="36"/>
      <c r="U68" s="36"/>
      <c r="V68" s="36"/>
      <c r="W68" s="36"/>
      <c r="X68" s="36"/>
      <c r="Y68" s="36"/>
      <c r="Z68" s="26"/>
      <c r="AA68" s="4"/>
    </row>
    <row r="69" ht="17.25" customHeight="1" spans="1:28" x14ac:dyDescent="0.25">
      <c r="A69" s="108" t="s">
        <v>2017</v>
      </c>
      <c r="B69" s="109">
        <f>SUM(C72:C73)</f>
      </c>
      <c r="C69" s="109">
        <f>SUM(D72:D73)</f>
      </c>
      <c r="D69" s="109">
        <f>SUM(E72:E73)</f>
      </c>
      <c r="E69" s="109">
        <f>SUM(F72:F73)</f>
      </c>
      <c r="F69" s="109">
        <f>SUM(G72:G73)</f>
      </c>
      <c r="G69" s="109">
        <f>SUM(H72:H73)</f>
      </c>
      <c r="H69" s="109">
        <f>SUM(I72:I73)</f>
      </c>
      <c r="I69" s="109">
        <f>SUM(J72:J73)</f>
      </c>
      <c r="J69" s="109">
        <f>SUM(K72:K73)</f>
      </c>
      <c r="K69" s="109">
        <f>SUM(L72:L73)</f>
      </c>
      <c r="L69" s="109"/>
      <c r="M69" s="109">
        <f>SUM(N72:N73)</f>
      </c>
      <c r="N69" s="109">
        <f>SUM(O72:O73)</f>
      </c>
      <c r="O69" s="109">
        <f>SUM(P72:P73)</f>
      </c>
      <c r="P69" s="109">
        <f>SUM(Q72:Q73)</f>
      </c>
      <c r="Q69" s="109">
        <f>SUM(R72:R73)</f>
      </c>
      <c r="R69" s="109">
        <f>SUM(S72:S73)</f>
      </c>
      <c r="S69" s="75">
        <f>SUM(T72:T73)</f>
      </c>
      <c r="T69" s="109">
        <f>SUM(U72:U73)</f>
      </c>
      <c r="U69" s="109">
        <f>SUM(V72:V73)</f>
      </c>
      <c r="V69" s="109"/>
      <c r="W69" s="109">
        <f>SUM(X72:X73)</f>
      </c>
      <c r="X69" s="109"/>
      <c r="Y69" s="109">
        <f>SUM(Z72:Z73)</f>
      </c>
      <c r="Z69" s="26"/>
      <c r="AA69" s="4"/>
    </row>
    <row r="70" ht="17.25" customHeight="1" spans="1:28" x14ac:dyDescent="0.25">
      <c r="A70" s="17">
        <v>44292</v>
      </c>
      <c r="B70" s="38"/>
      <c r="C70" s="36"/>
      <c r="D70" s="32">
        <v>-260</v>
      </c>
      <c r="E70" s="36"/>
      <c r="F70" s="32">
        <v>-398</v>
      </c>
      <c r="G70" s="32">
        <v>-24</v>
      </c>
      <c r="H70" s="32">
        <v>-133</v>
      </c>
      <c r="I70" s="32">
        <v>-7</v>
      </c>
      <c r="J70" s="32">
        <v>-268</v>
      </c>
      <c r="K70" s="32">
        <v>-70</v>
      </c>
      <c r="L70" s="18"/>
      <c r="M70" s="32">
        <v>-55</v>
      </c>
      <c r="N70" s="36"/>
      <c r="O70" s="36"/>
      <c r="P70" s="36"/>
      <c r="Q70" s="32">
        <v>-35</v>
      </c>
      <c r="R70" s="32">
        <v>-120</v>
      </c>
      <c r="S70" s="36"/>
      <c r="T70" s="36"/>
      <c r="U70" s="36"/>
      <c r="V70" s="36"/>
      <c r="W70" s="36"/>
      <c r="X70" s="36"/>
      <c r="Y70" s="36"/>
      <c r="Z70" s="26"/>
      <c r="AA70" s="4"/>
    </row>
    <row r="71" ht="17.25" customHeight="1" spans="1:28" x14ac:dyDescent="0.25">
      <c r="A71" s="17">
        <v>44506</v>
      </c>
      <c r="B71" s="38"/>
      <c r="C71" s="32">
        <v>-110</v>
      </c>
      <c r="D71" s="32">
        <v>-261</v>
      </c>
      <c r="E71" s="36"/>
      <c r="F71" s="36"/>
      <c r="G71" s="36"/>
      <c r="H71" s="32">
        <v>-120</v>
      </c>
      <c r="I71" s="36"/>
      <c r="J71" s="32">
        <v>-37</v>
      </c>
      <c r="K71" s="36"/>
      <c r="L71" s="36"/>
      <c r="M71" s="32">
        <v>-100</v>
      </c>
      <c r="N71" s="36"/>
      <c r="O71" s="32">
        <v>-200</v>
      </c>
      <c r="P71" s="36"/>
      <c r="Q71" s="36"/>
      <c r="R71" s="32">
        <v>-159</v>
      </c>
      <c r="S71" s="36"/>
      <c r="T71" s="36"/>
      <c r="U71" s="36"/>
      <c r="V71" s="36"/>
      <c r="W71" s="36"/>
      <c r="X71" s="36"/>
      <c r="Y71" s="36"/>
      <c r="Z71" s="26"/>
      <c r="AA71" s="4"/>
    </row>
    <row r="72" ht="17.25" customHeight="1" spans="1:28" x14ac:dyDescent="0.25">
      <c r="A72" s="17" t="s">
        <v>51</v>
      </c>
      <c r="B72" s="38"/>
      <c r="C72" s="32">
        <v>-18</v>
      </c>
      <c r="D72" s="32">
        <v>-75</v>
      </c>
      <c r="E72" s="36"/>
      <c r="F72" s="32">
        <v>-196</v>
      </c>
      <c r="G72" s="32">
        <v>-170</v>
      </c>
      <c r="H72" s="32">
        <v>-122</v>
      </c>
      <c r="I72" s="32">
        <v>-161</v>
      </c>
      <c r="J72" s="32">
        <v>-150</v>
      </c>
      <c r="K72" s="32">
        <v>-200</v>
      </c>
      <c r="L72" s="18"/>
      <c r="M72" s="32">
        <v>-100</v>
      </c>
      <c r="N72" s="36"/>
      <c r="O72" s="32">
        <v>-100</v>
      </c>
      <c r="P72" s="32">
        <v>-60</v>
      </c>
      <c r="Q72" s="32">
        <v>-12</v>
      </c>
      <c r="R72" s="32">
        <v>-66</v>
      </c>
      <c r="S72" s="36"/>
      <c r="T72" s="36"/>
      <c r="U72" s="36"/>
      <c r="V72" s="36"/>
      <c r="W72" s="32">
        <v>-26</v>
      </c>
      <c r="X72" s="18"/>
      <c r="Y72" s="36"/>
      <c r="Z72" s="26"/>
      <c r="AA72" s="4"/>
    </row>
    <row r="73" ht="17.25" customHeight="1" spans="1:28" x14ac:dyDescent="0.25">
      <c r="A73" s="17" t="s">
        <v>658</v>
      </c>
      <c r="B73" s="38"/>
      <c r="C73" s="32">
        <v>-26</v>
      </c>
      <c r="D73" s="36"/>
      <c r="E73" s="32">
        <v>-132</v>
      </c>
      <c r="F73" s="32">
        <v>-100</v>
      </c>
      <c r="G73" s="32">
        <v>-26</v>
      </c>
      <c r="H73" s="32">
        <v>-126</v>
      </c>
      <c r="I73" s="36"/>
      <c r="J73" s="32">
        <v>-335</v>
      </c>
      <c r="K73" s="32">
        <v>-400</v>
      </c>
      <c r="L73" s="18"/>
      <c r="M73" s="32">
        <v>-250</v>
      </c>
      <c r="N73" s="36"/>
      <c r="O73" s="36"/>
      <c r="P73" s="36"/>
      <c r="Q73" s="36"/>
      <c r="R73" s="32">
        <v>-15</v>
      </c>
      <c r="S73" s="36"/>
      <c r="T73" s="32">
        <v>-18</v>
      </c>
      <c r="U73" s="36"/>
      <c r="V73" s="36"/>
      <c r="W73" s="32">
        <v>-10</v>
      </c>
      <c r="X73" s="18"/>
      <c r="Y73" s="36"/>
      <c r="Z73" s="26"/>
      <c r="AA73" s="4"/>
    </row>
    <row r="74" ht="17.25" customHeight="1" spans="1:28" x14ac:dyDescent="0.25">
      <c r="A74" s="17" t="s">
        <v>202</v>
      </c>
      <c r="B74" s="38"/>
      <c r="C74" s="36"/>
      <c r="D74" s="32">
        <v>-150</v>
      </c>
      <c r="E74" s="36"/>
      <c r="F74" s="36"/>
      <c r="G74" s="36"/>
      <c r="H74" s="32">
        <v>-138</v>
      </c>
      <c r="I74" s="32">
        <v>-150</v>
      </c>
      <c r="J74" s="32">
        <v>-450</v>
      </c>
      <c r="K74" s="32">
        <v>-200</v>
      </c>
      <c r="L74" s="18"/>
      <c r="M74" s="32">
        <v>-110</v>
      </c>
      <c r="N74" s="36"/>
      <c r="O74" s="36"/>
      <c r="P74" s="36"/>
      <c r="Q74" s="36"/>
      <c r="R74" s="32">
        <v>-250</v>
      </c>
      <c r="S74" s="36"/>
      <c r="T74" s="36"/>
      <c r="U74" s="36"/>
      <c r="V74" s="36"/>
      <c r="W74" s="32">
        <v>-33</v>
      </c>
      <c r="X74" s="18"/>
      <c r="Y74" s="36"/>
      <c r="Z74" s="26"/>
      <c r="AA74" s="4"/>
    </row>
    <row r="75" ht="17.25" customHeight="1" spans="1:28" x14ac:dyDescent="0.25">
      <c r="A75" s="17" t="s">
        <v>106</v>
      </c>
      <c r="B75" s="38"/>
      <c r="C75" s="32">
        <v>-168</v>
      </c>
      <c r="D75" s="32">
        <v>-280</v>
      </c>
      <c r="E75" s="32">
        <v>-200</v>
      </c>
      <c r="F75" s="32">
        <v>-107</v>
      </c>
      <c r="G75" s="32">
        <v>-58</v>
      </c>
      <c r="H75" s="32">
        <v>-84</v>
      </c>
      <c r="I75" s="32">
        <v>-300</v>
      </c>
      <c r="J75" s="32">
        <v>-12</v>
      </c>
      <c r="K75" s="32">
        <v>-200</v>
      </c>
      <c r="L75" s="18"/>
      <c r="M75" s="32">
        <v>-52</v>
      </c>
      <c r="N75" s="36"/>
      <c r="O75" s="36"/>
      <c r="P75" s="36"/>
      <c r="Q75" s="36"/>
      <c r="R75" s="32">
        <v>-24</v>
      </c>
      <c r="S75" s="36"/>
      <c r="T75" s="36"/>
      <c r="U75" s="36"/>
      <c r="V75" s="36"/>
      <c r="W75" s="36"/>
      <c r="X75" s="36"/>
      <c r="Y75" s="36"/>
      <c r="Z75" s="26"/>
      <c r="AA75" s="4"/>
    </row>
    <row r="76" ht="17.25" customHeight="1" spans="1:28" x14ac:dyDescent="0.25">
      <c r="A76" s="108" t="s">
        <v>2020</v>
      </c>
      <c r="B76" s="109">
        <f>SUM(C74:C80)</f>
      </c>
      <c r="C76" s="109">
        <f>SUM(D74:D80)</f>
      </c>
      <c r="D76" s="109">
        <f>SUM(E74:E80)</f>
      </c>
      <c r="E76" s="109">
        <f>SUM(F74:F80)</f>
      </c>
      <c r="F76" s="109">
        <f>SUM(G74:G80)</f>
      </c>
      <c r="G76" s="109">
        <f>SUM(H74:H80)</f>
      </c>
      <c r="H76" s="109">
        <f>SUM(I74:I80)</f>
      </c>
      <c r="I76" s="109">
        <f>SUM(J74:J80)</f>
      </c>
      <c r="J76" s="109">
        <f>SUM(K74:K80)</f>
      </c>
      <c r="K76" s="109">
        <f>SUM(L74:L80)</f>
      </c>
      <c r="L76" s="109"/>
      <c r="M76" s="109">
        <f>SUM(N74:N80)</f>
      </c>
      <c r="N76" s="109">
        <f>SUM(O74:O80)</f>
      </c>
      <c r="O76" s="109">
        <f>SUM(P74:P80)</f>
      </c>
      <c r="P76" s="109">
        <f>SUM(Q74:Q80)</f>
      </c>
      <c r="Q76" s="109">
        <f>SUM(R74:R80)</f>
      </c>
      <c r="R76" s="109">
        <f>SUM(S74:S80)</f>
      </c>
      <c r="S76" s="75">
        <f>SUM(T74:T80)</f>
      </c>
      <c r="T76" s="109">
        <f>SUM(U74:U80)</f>
      </c>
      <c r="U76" s="109">
        <f>SUM(V74:V80)</f>
      </c>
      <c r="V76" s="109"/>
      <c r="W76" s="109">
        <f>SUM(X74:X80)</f>
      </c>
      <c r="X76" s="109"/>
      <c r="Y76" s="109">
        <f>SUM(Z74:Z80)</f>
      </c>
      <c r="Z76" s="26"/>
      <c r="AA76" s="4"/>
    </row>
    <row r="77" ht="17.25" customHeight="1" spans="1:28" x14ac:dyDescent="0.25">
      <c r="A77" s="17">
        <v>44234</v>
      </c>
      <c r="B77" s="38"/>
      <c r="C77" s="36"/>
      <c r="D77" s="32">
        <v>-317</v>
      </c>
      <c r="E77" s="36"/>
      <c r="F77" s="32">
        <v>-250</v>
      </c>
      <c r="G77" s="32">
        <v>-175</v>
      </c>
      <c r="H77" s="32">
        <v>-83</v>
      </c>
      <c r="I77" s="32">
        <v>-105</v>
      </c>
      <c r="J77" s="32">
        <v>-119</v>
      </c>
      <c r="K77" s="32">
        <v>-100</v>
      </c>
      <c r="L77" s="18"/>
      <c r="M77" s="36"/>
      <c r="N77" s="32">
        <v>-52</v>
      </c>
      <c r="O77" s="32">
        <v>-221</v>
      </c>
      <c r="P77" s="32">
        <v>-95</v>
      </c>
      <c r="Q77" s="32">
        <v>-8</v>
      </c>
      <c r="R77" s="36"/>
      <c r="S77" s="36"/>
      <c r="T77" s="36"/>
      <c r="U77" s="36"/>
      <c r="V77" s="36"/>
      <c r="W77" s="32">
        <v>-10</v>
      </c>
      <c r="X77" s="18"/>
      <c r="Y77" s="36"/>
      <c r="Z77" s="26"/>
      <c r="AA77" s="4"/>
    </row>
    <row r="78" ht="17.25" customHeight="1" spans="1:28" x14ac:dyDescent="0.25">
      <c r="A78" s="17" t="s">
        <v>2053</v>
      </c>
      <c r="B78" s="38"/>
      <c r="C78" s="36"/>
      <c r="D78" s="32">
        <v>-179</v>
      </c>
      <c r="E78" s="32">
        <v>-270</v>
      </c>
      <c r="F78" s="32">
        <v>-60</v>
      </c>
      <c r="G78" s="32">
        <v>-124</v>
      </c>
      <c r="H78" s="36"/>
      <c r="I78" s="32">
        <v>-137</v>
      </c>
      <c r="J78" s="32">
        <v>-246</v>
      </c>
      <c r="K78" s="32">
        <v>-297</v>
      </c>
      <c r="L78" s="18"/>
      <c r="M78" s="36"/>
      <c r="N78" s="36"/>
      <c r="O78" s="32">
        <v>-61</v>
      </c>
      <c r="P78" s="36"/>
      <c r="Q78" s="36"/>
      <c r="R78" s="36"/>
      <c r="S78" s="32">
        <v>-12</v>
      </c>
      <c r="T78" s="32">
        <v>-45</v>
      </c>
      <c r="U78" s="32">
        <v>-15</v>
      </c>
      <c r="V78" s="18"/>
      <c r="W78" s="36"/>
      <c r="X78" s="36"/>
      <c r="Y78" s="36"/>
      <c r="Z78" s="26"/>
      <c r="AA78" s="4"/>
    </row>
    <row r="79" ht="17.25" customHeight="1" spans="1:28" x14ac:dyDescent="0.25">
      <c r="A79" s="108" t="s">
        <v>2023</v>
      </c>
      <c r="B79" s="109">
        <f>SUM(C81:C83)</f>
      </c>
      <c r="C79" s="109">
        <f>SUM(D81:D83)</f>
      </c>
      <c r="D79" s="109">
        <f>SUM(E81:E83)</f>
      </c>
      <c r="E79" s="109">
        <f>SUM(F81:F83)</f>
      </c>
      <c r="F79" s="109">
        <f>SUM(G81:G83)</f>
      </c>
      <c r="G79" s="109">
        <f>SUM(H81:H83)</f>
      </c>
      <c r="H79" s="109">
        <f>SUM(I81:I83)</f>
      </c>
      <c r="I79" s="109">
        <f>SUM(J81:J83)</f>
      </c>
      <c r="J79" s="109">
        <f>SUM(K81:K83)</f>
      </c>
      <c r="K79" s="109">
        <f>SUM(L81:L83)</f>
      </c>
      <c r="L79" s="109"/>
      <c r="M79" s="109">
        <f>SUM(N81:N83)</f>
      </c>
      <c r="N79" s="109">
        <f>SUM(O81:O83)</f>
      </c>
      <c r="O79" s="109">
        <f>SUM(P81:P83)</f>
      </c>
      <c r="P79" s="109">
        <f>SUM(Q81:Q83)</f>
      </c>
      <c r="Q79" s="109">
        <f>SUM(R81:R83)</f>
      </c>
      <c r="R79" s="109">
        <f>SUM(S81:S83)</f>
      </c>
      <c r="S79" s="75">
        <f>SUM(T81:T83)</f>
      </c>
      <c r="T79" s="109">
        <f>SUM(U81:U83)</f>
      </c>
      <c r="U79" s="109">
        <f>SUM(V81:V83)</f>
      </c>
      <c r="V79" s="109"/>
      <c r="W79" s="109">
        <f>SUM(X81:X83)</f>
      </c>
      <c r="X79" s="109"/>
      <c r="Y79" s="109">
        <f>SUM(Z81:Z83)</f>
      </c>
      <c r="Z79" s="26"/>
      <c r="AA79" s="4"/>
    </row>
    <row r="80" ht="17.25" customHeight="1" spans="1:28" x14ac:dyDescent="0.25">
      <c r="A80" s="17">
        <v>44355</v>
      </c>
      <c r="B80" s="38"/>
      <c r="C80" s="36"/>
      <c r="D80" s="32">
        <v>-84</v>
      </c>
      <c r="E80" s="32">
        <v>-80</v>
      </c>
      <c r="F80" s="36"/>
      <c r="G80" s="36"/>
      <c r="H80" s="32">
        <v>-19</v>
      </c>
      <c r="I80" s="32">
        <v>-400</v>
      </c>
      <c r="J80" s="36"/>
      <c r="K80" s="36"/>
      <c r="L80" s="36"/>
      <c r="M80" s="36"/>
      <c r="N80" s="36"/>
      <c r="O80" s="32">
        <v>-32</v>
      </c>
      <c r="P80" s="36"/>
      <c r="Q80" s="32">
        <v>-15</v>
      </c>
      <c r="R80" s="32">
        <v>-6</v>
      </c>
      <c r="S80" s="36"/>
      <c r="T80" s="32">
        <v>-47</v>
      </c>
      <c r="U80" s="36"/>
      <c r="V80" s="36"/>
      <c r="W80" s="32">
        <v>-41</v>
      </c>
      <c r="X80" s="18"/>
      <c r="Y80" s="36"/>
      <c r="Z80" s="26"/>
      <c r="AA80" s="4"/>
    </row>
    <row r="81" ht="17.25" customHeight="1" spans="1:28" x14ac:dyDescent="0.25">
      <c r="A81" s="122" t="s">
        <v>2082</v>
      </c>
      <c r="B81" s="123">
        <v>20</v>
      </c>
      <c r="C81" s="23"/>
      <c r="D81" s="23"/>
      <c r="E81" s="23"/>
      <c r="F81" s="123">
        <v>160</v>
      </c>
      <c r="G81" s="23"/>
      <c r="H81" s="123">
        <v>84</v>
      </c>
      <c r="I81" s="123">
        <v>104</v>
      </c>
      <c r="J81" s="123">
        <v>104</v>
      </c>
      <c r="K81" s="23"/>
      <c r="L81" s="23"/>
      <c r="M81" s="23"/>
      <c r="N81" s="23"/>
      <c r="O81" s="23"/>
      <c r="P81" s="23"/>
      <c r="Q81" s="123">
        <v>6</v>
      </c>
      <c r="R81" s="23"/>
      <c r="S81" s="23"/>
      <c r="T81" s="23"/>
      <c r="U81" s="23"/>
      <c r="V81" s="23"/>
      <c r="W81" s="23"/>
      <c r="X81" s="23"/>
      <c r="Y81" s="23"/>
      <c r="Z81" s="26"/>
      <c r="AA81" s="4"/>
    </row>
    <row r="82" ht="17.25" customHeight="1" spans="1:28" x14ac:dyDescent="0.25">
      <c r="A82" s="192" t="s">
        <v>538</v>
      </c>
      <c r="B82" s="241">
        <v>72</v>
      </c>
      <c r="C82" s="243"/>
      <c r="D82" s="243"/>
      <c r="E82" s="243"/>
      <c r="F82" s="241">
        <v>152</v>
      </c>
      <c r="G82" s="243"/>
      <c r="H82" s="241">
        <v>72</v>
      </c>
      <c r="I82" s="223"/>
      <c r="J82" s="223"/>
      <c r="K82" s="243"/>
      <c r="L82" s="243"/>
      <c r="M82" s="243"/>
      <c r="N82" s="243"/>
      <c r="O82" s="243"/>
      <c r="P82" s="243"/>
      <c r="Q82" s="223"/>
      <c r="R82" s="243"/>
      <c r="S82" s="243"/>
      <c r="T82" s="243"/>
      <c r="U82" s="243"/>
      <c r="V82" s="243"/>
      <c r="W82" s="243"/>
      <c r="X82" s="243"/>
      <c r="Y82" s="243"/>
      <c r="Z82" s="26"/>
      <c r="AA82" s="4"/>
    </row>
    <row r="83" ht="17.25" customHeight="1" spans="1:28" x14ac:dyDescent="0.25">
      <c r="A83" s="108" t="s">
        <v>2025</v>
      </c>
      <c r="B83" s="109">
        <f>SUM(C84:C85)</f>
      </c>
      <c r="C83" s="109">
        <f>SUM(D84:D85)</f>
      </c>
      <c r="D83" s="109">
        <f>SUM(E84:E85)</f>
      </c>
      <c r="E83" s="109">
        <f>SUM(F84:F85)</f>
      </c>
      <c r="F83" s="109">
        <f>SUM(G84:G85)</f>
      </c>
      <c r="G83" s="109">
        <f>SUM(H84:H85)</f>
      </c>
      <c r="H83" s="109">
        <f>SUM(I84:I85)</f>
      </c>
      <c r="I83" s="109">
        <f>SUM(J84:J85)</f>
      </c>
      <c r="J83" s="109">
        <f>SUM(K84:K85)</f>
      </c>
      <c r="K83" s="109">
        <f>SUM(L84:L85)</f>
      </c>
      <c r="L83" s="109"/>
      <c r="M83" s="109">
        <f>SUM(N84:N85)</f>
      </c>
      <c r="N83" s="109">
        <f>SUM(O84:O85)</f>
      </c>
      <c r="O83" s="109">
        <f>SUM(P84:P85)</f>
      </c>
      <c r="P83" s="109">
        <f>SUM(Q84:Q85)</f>
      </c>
      <c r="Q83" s="109">
        <f>SUM(R84:R85)</f>
      </c>
      <c r="R83" s="109">
        <f>SUM(S84:S85)</f>
      </c>
      <c r="S83" s="75">
        <f>SUM(T84:T85)</f>
      </c>
      <c r="T83" s="109">
        <f>SUM(U84:U85)</f>
      </c>
      <c r="U83" s="109">
        <f>SUM(V84:V85)</f>
      </c>
      <c r="V83" s="109"/>
      <c r="W83" s="109">
        <f>SUM(X84:X85)</f>
      </c>
      <c r="X83" s="109"/>
      <c r="Y83" s="109">
        <f>SUM(Z84:Z85)</f>
      </c>
      <c r="Z83" s="26"/>
      <c r="AA83" s="4"/>
    </row>
    <row r="84" ht="17.25" customHeight="1" spans="1:28" x14ac:dyDescent="0.25">
      <c r="A84" s="169">
        <v>44205</v>
      </c>
      <c r="B84" s="249">
        <v>58</v>
      </c>
      <c r="C84" s="430"/>
      <c r="D84" s="430"/>
      <c r="E84" s="430"/>
      <c r="F84" s="430"/>
      <c r="G84" s="430"/>
      <c r="H84" s="430"/>
      <c r="I84" s="430"/>
      <c r="J84" s="430"/>
      <c r="K84" s="430"/>
      <c r="L84" s="430"/>
      <c r="M84" s="430"/>
      <c r="N84" s="430"/>
      <c r="O84" s="430"/>
      <c r="P84" s="430"/>
      <c r="Q84" s="430"/>
      <c r="R84" s="430"/>
      <c r="S84" s="430"/>
      <c r="T84" s="430"/>
      <c r="U84" s="430"/>
      <c r="V84" s="430"/>
      <c r="W84" s="430"/>
      <c r="X84" s="430"/>
      <c r="Y84" s="430"/>
      <c r="Z84" s="26"/>
      <c r="AA84" s="4"/>
    </row>
    <row r="85" ht="17.25" customHeight="1" spans="1:28" x14ac:dyDescent="0.25">
      <c r="A85" s="17" t="s">
        <v>540</v>
      </c>
      <c r="B85" s="38"/>
      <c r="C85" s="36"/>
      <c r="D85" s="36"/>
      <c r="E85" s="36"/>
      <c r="F85" s="32">
        <v>-250</v>
      </c>
      <c r="G85" s="36"/>
      <c r="H85" s="32">
        <v>-274</v>
      </c>
      <c r="I85" s="36"/>
      <c r="J85" s="32">
        <v>-186</v>
      </c>
      <c r="K85" s="32">
        <v>-750</v>
      </c>
      <c r="L85" s="18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2">
        <v>-29</v>
      </c>
      <c r="X85" s="18"/>
      <c r="Y85" s="36"/>
      <c r="Z85" s="26"/>
      <c r="AA85" s="4"/>
    </row>
    <row r="86" ht="17.25" customHeight="1" spans="1:28" x14ac:dyDescent="0.25">
      <c r="A86" s="17" t="s">
        <v>670</v>
      </c>
      <c r="B86" s="38"/>
      <c r="C86" s="36"/>
      <c r="D86" s="36"/>
      <c r="E86" s="36"/>
      <c r="F86" s="36"/>
      <c r="G86" s="36"/>
      <c r="H86" s="32">
        <v>-84</v>
      </c>
      <c r="I86" s="36"/>
      <c r="J86" s="32">
        <v>-200</v>
      </c>
      <c r="K86" s="32">
        <v>-200</v>
      </c>
      <c r="L86" s="18"/>
      <c r="M86" s="36"/>
      <c r="N86" s="36"/>
      <c r="O86" s="36"/>
      <c r="P86" s="36"/>
      <c r="Q86" s="32">
        <v>-30</v>
      </c>
      <c r="R86" s="36"/>
      <c r="S86" s="36"/>
      <c r="T86" s="36"/>
      <c r="U86" s="36"/>
      <c r="V86" s="36"/>
      <c r="W86" s="36"/>
      <c r="X86" s="36"/>
      <c r="Y86" s="36"/>
      <c r="Z86" s="26"/>
      <c r="AA86" s="4"/>
    </row>
    <row r="87" ht="17.25" customHeight="1" spans="1:28" x14ac:dyDescent="0.25">
      <c r="A87" s="17" t="s">
        <v>2083</v>
      </c>
      <c r="B87" s="38"/>
      <c r="C87" s="32">
        <v>-88</v>
      </c>
      <c r="D87" s="36"/>
      <c r="E87" s="32">
        <v>-60</v>
      </c>
      <c r="F87" s="32">
        <v>-64</v>
      </c>
      <c r="G87" s="32">
        <v>-23</v>
      </c>
      <c r="H87" s="32">
        <v>-100</v>
      </c>
      <c r="I87" s="36"/>
      <c r="J87" s="32">
        <v>-225</v>
      </c>
      <c r="K87" s="32">
        <v>-510</v>
      </c>
      <c r="L87" s="18"/>
      <c r="M87" s="32">
        <v>-180</v>
      </c>
      <c r="N87" s="32">
        <v>-83</v>
      </c>
      <c r="O87" s="36"/>
      <c r="P87" s="36"/>
      <c r="Q87" s="32">
        <v>-42</v>
      </c>
      <c r="R87" s="32">
        <v>-4</v>
      </c>
      <c r="S87" s="36"/>
      <c r="T87" s="36"/>
      <c r="U87" s="32">
        <v>-2</v>
      </c>
      <c r="V87" s="18"/>
      <c r="W87" s="32">
        <v>-15</v>
      </c>
      <c r="X87" s="18"/>
      <c r="Y87" s="36"/>
      <c r="Z87" s="26"/>
      <c r="AA87" s="4"/>
    </row>
    <row r="88" ht="17.25" customHeight="1" spans="1:28" x14ac:dyDescent="0.25">
      <c r="A88" s="17" t="s">
        <v>32</v>
      </c>
      <c r="B88" s="32">
        <v>-85</v>
      </c>
      <c r="C88" s="32">
        <v>-13</v>
      </c>
      <c r="D88" s="36"/>
      <c r="E88" s="36"/>
      <c r="F88" s="36"/>
      <c r="G88" s="36"/>
      <c r="H88" s="32">
        <v>-80</v>
      </c>
      <c r="I88" s="36"/>
      <c r="J88" s="32">
        <v>-160</v>
      </c>
      <c r="K88" s="32">
        <v>-400</v>
      </c>
      <c r="L88" s="18"/>
      <c r="M88" s="32">
        <v>-100</v>
      </c>
      <c r="N88" s="32">
        <v>-89</v>
      </c>
      <c r="O88" s="32">
        <v>-105</v>
      </c>
      <c r="P88" s="32">
        <v>-100</v>
      </c>
      <c r="Q88" s="32">
        <v>-13</v>
      </c>
      <c r="R88" s="36"/>
      <c r="S88" s="36"/>
      <c r="T88" s="36"/>
      <c r="U88" s="36"/>
      <c r="V88" s="36"/>
      <c r="W88" s="32">
        <v>-6</v>
      </c>
      <c r="X88" s="18"/>
      <c r="Y88" s="36"/>
      <c r="Z88" s="26"/>
      <c r="AA88" s="4"/>
    </row>
    <row r="89" ht="17.25" customHeight="1" spans="1:28" x14ac:dyDescent="0.25">
      <c r="A89" s="13" t="s">
        <v>121</v>
      </c>
      <c r="B89" s="15">
        <v>-265</v>
      </c>
      <c r="C89" s="23"/>
      <c r="D89" s="23"/>
      <c r="E89" s="23"/>
      <c r="F89" s="15">
        <v>-150</v>
      </c>
      <c r="G89" s="23"/>
      <c r="H89" s="15">
        <v>-194</v>
      </c>
      <c r="I89" s="23"/>
      <c r="J89" s="15">
        <v>-280</v>
      </c>
      <c r="K89" s="15">
        <v>-350</v>
      </c>
      <c r="L89" s="14"/>
      <c r="M89" s="23"/>
      <c r="N89" s="15">
        <v>-29</v>
      </c>
      <c r="O89" s="15">
        <v>-67</v>
      </c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6"/>
      <c r="AA89" s="4"/>
    </row>
    <row r="90" ht="17.25" customHeight="1" spans="1:28" x14ac:dyDescent="0.25">
      <c r="A90" s="108" t="s">
        <v>2026</v>
      </c>
      <c r="B90" s="109">
        <f>SUM(C88:C94)</f>
      </c>
      <c r="C90" s="109">
        <f>SUM(D88:D94)</f>
      </c>
      <c r="D90" s="109">
        <f>SUM(E88:E94)</f>
      </c>
      <c r="E90" s="109">
        <f>SUM(F88:F94)</f>
      </c>
      <c r="F90" s="109">
        <f>SUM(G88:G94)</f>
      </c>
      <c r="G90" s="109">
        <f>SUM(H88:H94)</f>
      </c>
      <c r="H90" s="109">
        <f>SUM(I88:I94)</f>
      </c>
      <c r="I90" s="109">
        <f>SUM(J88:J94)</f>
      </c>
      <c r="J90" s="109">
        <f>SUM(K88:K94)</f>
      </c>
      <c r="K90" s="109">
        <f>SUM(L88:L94)</f>
      </c>
      <c r="L90" s="109"/>
      <c r="M90" s="109">
        <f>SUM(N88:N94)</f>
      </c>
      <c r="N90" s="109">
        <f>SUM(O88:O94)</f>
      </c>
      <c r="O90" s="109">
        <f>SUM(P88:P94)</f>
      </c>
      <c r="P90" s="109">
        <f>SUM(Q88:Q94)</f>
      </c>
      <c r="Q90" s="109">
        <f>SUM(R88:R94)</f>
      </c>
      <c r="R90" s="109">
        <f>SUM(S88:S94)</f>
      </c>
      <c r="S90" s="75">
        <f>SUM(T88:T94)</f>
      </c>
      <c r="T90" s="109">
        <f>SUM(U88:U94)</f>
      </c>
      <c r="U90" s="109">
        <f>SUM(V88:V94)</f>
      </c>
      <c r="V90" s="109"/>
      <c r="W90" s="109">
        <f>SUM(X88:X94)</f>
      </c>
      <c r="X90" s="109"/>
      <c r="Y90" s="109">
        <f>SUM(Z88:Z94)</f>
      </c>
      <c r="Z90" s="26"/>
      <c r="AA90" s="4"/>
    </row>
    <row r="91" ht="17.25" customHeight="1" spans="1:28" x14ac:dyDescent="0.25">
      <c r="A91" s="17">
        <v>44206</v>
      </c>
      <c r="B91" s="32">
        <v>-112</v>
      </c>
      <c r="C91" s="36"/>
      <c r="D91" s="36"/>
      <c r="E91" s="36"/>
      <c r="F91" s="32">
        <v>-140</v>
      </c>
      <c r="G91" s="36"/>
      <c r="H91" s="32">
        <v>-143</v>
      </c>
      <c r="I91" s="32">
        <v>-365</v>
      </c>
      <c r="J91" s="32">
        <v>-365</v>
      </c>
      <c r="K91" s="32">
        <v>-400</v>
      </c>
      <c r="L91" s="18"/>
      <c r="M91" s="32">
        <v>-105</v>
      </c>
      <c r="N91" s="32">
        <v>-48</v>
      </c>
      <c r="O91" s="36"/>
      <c r="P91" s="32">
        <v>-72</v>
      </c>
      <c r="Q91" s="36"/>
      <c r="R91" s="36"/>
      <c r="S91" s="36"/>
      <c r="T91" s="36"/>
      <c r="U91" s="36"/>
      <c r="V91" s="36"/>
      <c r="W91" s="36"/>
      <c r="X91" s="36"/>
      <c r="Y91" s="36"/>
      <c r="Z91" s="26"/>
      <c r="AA91" s="4"/>
    </row>
    <row r="92" ht="17.25" customHeight="1" spans="1:28" x14ac:dyDescent="0.25">
      <c r="A92" s="17">
        <v>44357</v>
      </c>
      <c r="B92" s="32">
        <v>-150</v>
      </c>
      <c r="C92" s="36"/>
      <c r="D92" s="36"/>
      <c r="E92" s="36"/>
      <c r="F92" s="32">
        <v>-220</v>
      </c>
      <c r="G92" s="36"/>
      <c r="H92" s="32">
        <v>-137</v>
      </c>
      <c r="I92" s="36"/>
      <c r="J92" s="32">
        <v>-75</v>
      </c>
      <c r="K92" s="32">
        <v>-50</v>
      </c>
      <c r="L92" s="18"/>
      <c r="M92" s="36"/>
      <c r="N92" s="36"/>
      <c r="O92" s="36"/>
      <c r="P92" s="36"/>
      <c r="Q92" s="32">
        <v>-30</v>
      </c>
      <c r="R92" s="36"/>
      <c r="S92" s="36"/>
      <c r="T92" s="36"/>
      <c r="U92" s="36"/>
      <c r="V92" s="36"/>
      <c r="W92" s="32">
        <v>-36</v>
      </c>
      <c r="X92" s="18"/>
      <c r="Y92" s="36"/>
      <c r="Z92" s="26"/>
      <c r="AA92" s="4"/>
    </row>
    <row r="93" ht="17.25" customHeight="1" spans="1:28" x14ac:dyDescent="0.25">
      <c r="A93" s="17">
        <v>44418</v>
      </c>
      <c r="B93" s="32">
        <v>-233</v>
      </c>
      <c r="C93" s="36"/>
      <c r="D93" s="36"/>
      <c r="E93" s="36"/>
      <c r="F93" s="32">
        <v>-345</v>
      </c>
      <c r="G93" s="32">
        <v>-82</v>
      </c>
      <c r="H93" s="32">
        <v>-126</v>
      </c>
      <c r="I93" s="32">
        <v>-132</v>
      </c>
      <c r="J93" s="32">
        <v>-181</v>
      </c>
      <c r="K93" s="32">
        <v>-110</v>
      </c>
      <c r="L93" s="18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26"/>
      <c r="AA93" s="4"/>
    </row>
    <row r="94" ht="17.25" customHeight="1" spans="1:28" x14ac:dyDescent="0.25">
      <c r="A94" s="17" t="s">
        <v>1767</v>
      </c>
      <c r="B94" s="32">
        <v>-197</v>
      </c>
      <c r="C94" s="36"/>
      <c r="D94" s="36"/>
      <c r="E94" s="36"/>
      <c r="F94" s="32">
        <v>-216</v>
      </c>
      <c r="G94" s="32">
        <v>-80</v>
      </c>
      <c r="H94" s="32">
        <v>-67</v>
      </c>
      <c r="I94" s="36"/>
      <c r="J94" s="32">
        <v>-75</v>
      </c>
      <c r="K94" s="32">
        <v>-200</v>
      </c>
      <c r="L94" s="18"/>
      <c r="M94" s="32">
        <v>-59</v>
      </c>
      <c r="N94" s="36"/>
      <c r="O94" s="36"/>
      <c r="P94" s="36"/>
      <c r="Q94" s="32">
        <v>-13</v>
      </c>
      <c r="R94" s="36"/>
      <c r="S94" s="36"/>
      <c r="T94" s="36"/>
      <c r="U94" s="36"/>
      <c r="V94" s="36"/>
      <c r="W94" s="36"/>
      <c r="X94" s="36"/>
      <c r="Y94" s="36"/>
      <c r="Z94" s="26"/>
      <c r="AA94" s="4"/>
    </row>
    <row r="95" ht="17.25" customHeight="1" spans="1:28" x14ac:dyDescent="0.25">
      <c r="A95" s="17" t="s">
        <v>122</v>
      </c>
      <c r="B95" s="32">
        <v>-118</v>
      </c>
      <c r="C95" s="32">
        <v>-39</v>
      </c>
      <c r="D95" s="32">
        <v>-6</v>
      </c>
      <c r="E95" s="36"/>
      <c r="F95" s="32">
        <v>-100</v>
      </c>
      <c r="G95" s="36"/>
      <c r="H95" s="32">
        <v>-109</v>
      </c>
      <c r="I95" s="32">
        <v>-63</v>
      </c>
      <c r="J95" s="32">
        <v>-200</v>
      </c>
      <c r="K95" s="32">
        <v>-272</v>
      </c>
      <c r="L95" s="18"/>
      <c r="M95" s="32">
        <v>-78</v>
      </c>
      <c r="N95" s="32">
        <v>-18</v>
      </c>
      <c r="O95" s="36"/>
      <c r="P95" s="32">
        <v>-28</v>
      </c>
      <c r="Q95" s="36"/>
      <c r="R95" s="36"/>
      <c r="S95" s="36"/>
      <c r="T95" s="36"/>
      <c r="U95" s="36"/>
      <c r="V95" s="36"/>
      <c r="W95" s="32">
        <v>-12</v>
      </c>
      <c r="X95" s="18"/>
      <c r="Y95" s="36"/>
      <c r="Z95" s="26"/>
      <c r="AA95" s="4"/>
    </row>
    <row r="96" ht="17.25" customHeight="1" spans="1:28" x14ac:dyDescent="0.25">
      <c r="A96" s="17" t="s">
        <v>1488</v>
      </c>
      <c r="B96" s="32">
        <v>-13</v>
      </c>
      <c r="C96" s="36"/>
      <c r="D96" s="32">
        <v>-17</v>
      </c>
      <c r="E96" s="32">
        <v>-27</v>
      </c>
      <c r="F96" s="32">
        <v>-25</v>
      </c>
      <c r="G96" s="36"/>
      <c r="H96" s="32">
        <v>-37</v>
      </c>
      <c r="I96" s="32">
        <v>-115</v>
      </c>
      <c r="J96" s="32">
        <v>-243</v>
      </c>
      <c r="K96" s="32">
        <v>-180</v>
      </c>
      <c r="L96" s="18"/>
      <c r="M96" s="36"/>
      <c r="N96" s="36"/>
      <c r="O96" s="36"/>
      <c r="P96" s="36"/>
      <c r="Q96" s="32">
        <v>-21</v>
      </c>
      <c r="R96" s="36"/>
      <c r="S96" s="36"/>
      <c r="T96" s="36"/>
      <c r="U96" s="36"/>
      <c r="V96" s="36"/>
      <c r="W96" s="36"/>
      <c r="X96" s="36"/>
      <c r="Y96" s="36"/>
      <c r="Z96" s="26"/>
      <c r="AA96" s="4"/>
    </row>
    <row r="97" ht="17.25" customHeight="1" spans="1:28" x14ac:dyDescent="0.25">
      <c r="A97" s="108" t="s">
        <v>2030</v>
      </c>
      <c r="B97" s="109">
        <f>SUM(C95:C101)</f>
      </c>
      <c r="C97" s="109">
        <f>SUM(D95:D101)</f>
      </c>
      <c r="D97" s="109">
        <f>SUM(E95:E101)</f>
      </c>
      <c r="E97" s="109">
        <f>SUM(F95:F101)</f>
      </c>
      <c r="F97" s="109">
        <f>SUM(G95:G101)</f>
      </c>
      <c r="G97" s="109">
        <f>SUM(H95:H101)</f>
      </c>
      <c r="H97" s="109">
        <f>SUM(I95:I101)</f>
      </c>
      <c r="I97" s="109">
        <f>SUM(J95:J101)</f>
      </c>
      <c r="J97" s="109">
        <f>SUM(K95:K101)</f>
      </c>
      <c r="K97" s="109">
        <f>SUM(L95:L101)</f>
      </c>
      <c r="L97" s="109"/>
      <c r="M97" s="109">
        <f>SUM(N95:N101)</f>
      </c>
      <c r="N97" s="109">
        <f>SUM(O95:O101)</f>
      </c>
      <c r="O97" s="109">
        <f>SUM(P95:P101)</f>
      </c>
      <c r="P97" s="109">
        <f>SUM(Q95:Q101)</f>
      </c>
      <c r="Q97" s="109">
        <f>SUM(R95:R101)</f>
      </c>
      <c r="R97" s="109">
        <f>SUM(S95:S101)</f>
      </c>
      <c r="S97" s="75">
        <f>SUM(T95:T101)</f>
      </c>
      <c r="T97" s="109">
        <f>SUM(U95:U101)</f>
      </c>
      <c r="U97" s="109">
        <f>SUM(V95:V101)</f>
      </c>
      <c r="V97" s="109"/>
      <c r="W97" s="109">
        <f>SUM(X95:X101)</f>
      </c>
      <c r="X97" s="109"/>
      <c r="Y97" s="109">
        <f>SUM(Z95:Z101)</f>
      </c>
      <c r="Z97" s="26"/>
      <c r="AA97" s="4"/>
    </row>
    <row r="98" ht="17.25" customHeight="1" spans="1:28" x14ac:dyDescent="0.25">
      <c r="A98" s="17" t="s">
        <v>2084</v>
      </c>
      <c r="B98" s="32">
        <v>-214</v>
      </c>
      <c r="C98" s="36"/>
      <c r="D98" s="36"/>
      <c r="E98" s="36"/>
      <c r="F98" s="32">
        <v>-370</v>
      </c>
      <c r="G98" s="32">
        <v>-10</v>
      </c>
      <c r="H98" s="32">
        <v>-131</v>
      </c>
      <c r="I98" s="36"/>
      <c r="J98" s="32">
        <v>-43</v>
      </c>
      <c r="K98" s="36"/>
      <c r="L98" s="36"/>
      <c r="M98" s="32">
        <v>-50</v>
      </c>
      <c r="N98" s="36"/>
      <c r="O98" s="36"/>
      <c r="P98" s="32">
        <v>-8</v>
      </c>
      <c r="Q98" s="36"/>
      <c r="R98" s="36"/>
      <c r="S98" s="36"/>
      <c r="T98" s="36"/>
      <c r="U98" s="36"/>
      <c r="V98" s="36"/>
      <c r="W98" s="36"/>
      <c r="X98" s="36"/>
      <c r="Y98" s="36"/>
      <c r="Z98" s="26"/>
      <c r="AA98" s="4"/>
    </row>
    <row r="99" ht="17.25" customHeight="1" spans="1:28" x14ac:dyDescent="0.25">
      <c r="A99" s="108" t="s">
        <v>2032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109">
        <f>SUM(J102:J103)</f>
      </c>
      <c r="J99" s="109">
        <f>SUM(K102:K103)</f>
      </c>
      <c r="K99" s="109">
        <f>SUM(L102:L103)</f>
      </c>
      <c r="L99" s="109"/>
      <c r="M99" s="109">
        <f>SUM(N102:N103)</f>
      </c>
      <c r="N99" s="109">
        <f>SUM(O102:O103)</f>
      </c>
      <c r="O99" s="109">
        <f>SUM(P102:P103)</f>
      </c>
      <c r="P99" s="109">
        <f>SUM(Q102:Q103)</f>
      </c>
      <c r="Q99" s="109">
        <f>SUM(R102:R103)</f>
      </c>
      <c r="R99" s="109">
        <f>SUM(S102:S103)</f>
      </c>
      <c r="S99" s="75">
        <f>SUM(T102:T103)</f>
      </c>
      <c r="T99" s="109">
        <f>SUM(U102:U103)</f>
      </c>
      <c r="U99" s="109">
        <f>SUM(V102:V103)</f>
      </c>
      <c r="V99" s="109"/>
      <c r="W99" s="109">
        <f>SUM(X102:X103)</f>
      </c>
      <c r="X99" s="109"/>
      <c r="Y99" s="109">
        <f>SUM(Z102:Z103)</f>
      </c>
      <c r="Z99" s="26"/>
      <c r="AA99" s="4"/>
    </row>
    <row r="100" ht="17.25" customHeight="1" spans="1:28" x14ac:dyDescent="0.25">
      <c r="A100" s="17">
        <v>44420</v>
      </c>
      <c r="B100" s="32">
        <v>-6</v>
      </c>
      <c r="C100" s="32">
        <v>-58</v>
      </c>
      <c r="D100" s="36"/>
      <c r="E100" s="32">
        <v>-5</v>
      </c>
      <c r="F100" s="32">
        <v>-264</v>
      </c>
      <c r="G100" s="32">
        <v>-102</v>
      </c>
      <c r="H100" s="32">
        <v>-80</v>
      </c>
      <c r="I100" s="36"/>
      <c r="J100" s="32">
        <v>-142</v>
      </c>
      <c r="K100" s="32">
        <v>-380</v>
      </c>
      <c r="L100" s="18"/>
      <c r="M100" s="32">
        <v>-67</v>
      </c>
      <c r="N100" s="32">
        <v>-50</v>
      </c>
      <c r="O100" s="32">
        <v>-51</v>
      </c>
      <c r="P100" s="32">
        <v>-42</v>
      </c>
      <c r="Q100" s="32">
        <v>-16</v>
      </c>
      <c r="R100" s="32">
        <v>-1</v>
      </c>
      <c r="S100" s="36"/>
      <c r="T100" s="36"/>
      <c r="U100" s="36"/>
      <c r="V100" s="36"/>
      <c r="W100" s="32">
        <v>-18</v>
      </c>
      <c r="X100" s="18"/>
      <c r="Y100" s="36"/>
      <c r="Z100" s="26"/>
      <c r="AA100" s="4"/>
    </row>
    <row r="101" ht="17.25" customHeight="1" spans="1:28" x14ac:dyDescent="0.25">
      <c r="A101" s="108" t="s">
        <v>2033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/>
      <c r="M101" s="109">
        <f>SUM(N104:N105)</f>
      </c>
      <c r="N101" s="109">
        <f>SUM(O104:O105)</f>
      </c>
      <c r="O101" s="109">
        <f>SUM(P104:P105)</f>
      </c>
      <c r="P101" s="109">
        <f>SUM(Q104:Q105)</f>
      </c>
      <c r="Q101" s="109">
        <f>SUM(R104:R105)</f>
      </c>
      <c r="R101" s="109">
        <f>SUM(S104:S105)</f>
      </c>
      <c r="S101" s="75">
        <f>SUM(T104:T105)</f>
      </c>
      <c r="T101" s="109">
        <f>SUM(U104:U105)</f>
      </c>
      <c r="U101" s="109">
        <f>SUM(V104:V105)</f>
      </c>
      <c r="V101" s="109"/>
      <c r="W101" s="109">
        <f>SUM(X104:X105)</f>
      </c>
      <c r="X101" s="109"/>
      <c r="Y101" s="109">
        <f>SUM(Z104:Z105)</f>
      </c>
      <c r="Z101" s="26"/>
      <c r="AA101" s="4"/>
    </row>
    <row r="102" ht="17.25" customHeight="1" spans="1:28" x14ac:dyDescent="0.25">
      <c r="A102" s="17" t="s">
        <v>2085</v>
      </c>
      <c r="B102" s="32">
        <v>-32</v>
      </c>
      <c r="C102" s="36"/>
      <c r="D102" s="32">
        <v>-34</v>
      </c>
      <c r="E102" s="36"/>
      <c r="F102" s="32">
        <v>-20</v>
      </c>
      <c r="G102" s="36"/>
      <c r="H102" s="36"/>
      <c r="I102" s="32">
        <v>-62</v>
      </c>
      <c r="J102" s="32">
        <v>-120</v>
      </c>
      <c r="K102" s="32">
        <v>-450</v>
      </c>
      <c r="L102" s="18"/>
      <c r="M102" s="32">
        <v>-54</v>
      </c>
      <c r="N102" s="32">
        <v>-38</v>
      </c>
      <c r="O102" s="32">
        <v>-113</v>
      </c>
      <c r="P102" s="32">
        <v>-24</v>
      </c>
      <c r="Q102" s="36"/>
      <c r="R102" s="36"/>
      <c r="S102" s="36"/>
      <c r="T102" s="36"/>
      <c r="U102" s="36"/>
      <c r="V102" s="36"/>
      <c r="W102" s="36"/>
      <c r="X102" s="36"/>
      <c r="Y102" s="36"/>
      <c r="Z102" s="26"/>
      <c r="AA102" s="4"/>
    </row>
    <row r="103" ht="17.25" customHeight="1" spans="1:28" x14ac:dyDescent="0.25">
      <c r="A103" s="48" t="s">
        <v>2086</v>
      </c>
      <c r="B103" s="686"/>
      <c r="C103" s="469"/>
      <c r="D103" s="49">
        <v>-5</v>
      </c>
      <c r="E103" s="49">
        <v>-96</v>
      </c>
      <c r="F103" s="469"/>
      <c r="G103" s="49">
        <v>-51</v>
      </c>
      <c r="H103" s="469"/>
      <c r="I103" s="49">
        <v>-73</v>
      </c>
      <c r="J103" s="49">
        <v>-124</v>
      </c>
      <c r="K103" s="49">
        <v>-732</v>
      </c>
      <c r="L103" s="50"/>
      <c r="M103" s="49">
        <v>-15</v>
      </c>
      <c r="N103" s="469"/>
      <c r="O103" s="49">
        <v>-27</v>
      </c>
      <c r="P103" s="49">
        <v>-95</v>
      </c>
      <c r="Q103" s="469"/>
      <c r="R103" s="49">
        <v>-13</v>
      </c>
      <c r="S103" s="469"/>
      <c r="T103" s="469"/>
      <c r="U103" s="469"/>
      <c r="V103" s="469"/>
      <c r="W103" s="469"/>
      <c r="X103" s="469"/>
      <c r="Y103" s="469"/>
      <c r="Z103" s="292" t="s">
        <v>2087</v>
      </c>
      <c r="AA103" s="4"/>
    </row>
    <row r="104" ht="17.25" customHeight="1" spans="1:28" x14ac:dyDescent="0.25">
      <c r="A104" s="108" t="s">
        <v>1564</v>
      </c>
      <c r="B104" s="109">
        <f>SUM(C106:C108)</f>
      </c>
      <c r="C104" s="109">
        <f>SUM(D106:D108)</f>
      </c>
      <c r="D104" s="109">
        <f>SUM(E106:E108)</f>
      </c>
      <c r="E104" s="109">
        <f>SUM(F106:F108)</f>
      </c>
      <c r="F104" s="109">
        <f>SUM(G106:G108)</f>
      </c>
      <c r="G104" s="109">
        <f>SUM(H106:H108)</f>
      </c>
      <c r="H104" s="109">
        <f>SUM(I106:I108)</f>
      </c>
      <c r="I104" s="109">
        <f>SUM(J106:J108)</f>
      </c>
      <c r="J104" s="109">
        <f>SUM(K106:K108)</f>
      </c>
      <c r="K104" s="109">
        <f>SUM(L106:L108)</f>
      </c>
      <c r="L104" s="109"/>
      <c r="M104" s="109">
        <f>SUM(N106:N108)</f>
      </c>
      <c r="N104" s="109">
        <f>SUM(O106:O108)</f>
      </c>
      <c r="O104" s="109">
        <f>SUM(P106:P108)</f>
      </c>
      <c r="P104" s="109">
        <f>SUM(Q106:Q108)</f>
      </c>
      <c r="Q104" s="109">
        <f>SUM(R106:R108)</f>
      </c>
      <c r="R104" s="109">
        <f>SUM(S106:S108)</f>
      </c>
      <c r="S104" s="75">
        <f>SUM(T106:T108)</f>
      </c>
      <c r="T104" s="109">
        <f>SUM(U106:U108)</f>
      </c>
      <c r="U104" s="109">
        <f>SUM(V106:V108)</f>
      </c>
      <c r="V104" s="109"/>
      <c r="W104" s="109">
        <f>SUM(X106:X108)</f>
      </c>
      <c r="X104" s="109"/>
      <c r="Y104" s="109">
        <f>SUM(Z106:Z108)</f>
      </c>
      <c r="Z104" s="26"/>
      <c r="AA104" s="4"/>
    </row>
    <row r="105" ht="17.25" customHeight="1" spans="1:28" x14ac:dyDescent="0.25">
      <c r="A105" s="48"/>
      <c r="B105" s="686"/>
      <c r="C105" s="469"/>
      <c r="D105" s="50"/>
      <c r="E105" s="50"/>
      <c r="F105" s="469"/>
      <c r="G105" s="50"/>
      <c r="H105" s="469"/>
      <c r="I105" s="50"/>
      <c r="J105" s="50"/>
      <c r="K105" s="50"/>
      <c r="L105" s="50"/>
      <c r="M105" s="50"/>
      <c r="N105" s="469"/>
      <c r="O105" s="50"/>
      <c r="P105" s="50"/>
      <c r="Q105" s="469"/>
      <c r="R105" s="50"/>
      <c r="S105" s="469"/>
      <c r="T105" s="469"/>
      <c r="U105" s="469"/>
      <c r="V105" s="469"/>
      <c r="W105" s="469"/>
      <c r="X105" s="469"/>
      <c r="Y105" s="469"/>
      <c r="Z105" s="292"/>
      <c r="AA105" s="4"/>
    </row>
    <row r="106" ht="17.25" customHeight="1" spans="1:28" x14ac:dyDescent="0.25">
      <c r="A106" s="108" t="s">
        <v>1714</v>
      </c>
      <c r="B106" s="109">
        <f>SUM(C109:C110)</f>
      </c>
      <c r="C106" s="109">
        <f>SUM(D109:D110)</f>
      </c>
      <c r="D106" s="109">
        <f>SUM(E109:E110)</f>
      </c>
      <c r="E106" s="109">
        <f>SUM(F109:F110)</f>
      </c>
      <c r="F106" s="109">
        <f>SUM(G109:G110)</f>
      </c>
      <c r="G106" s="109">
        <f>SUM(H109:H110)</f>
      </c>
      <c r="H106" s="109">
        <f>SUM(I109:I110)</f>
      </c>
      <c r="I106" s="109">
        <f>SUM(J109:J110)</f>
      </c>
      <c r="J106" s="109">
        <f>SUM(K109:K110)</f>
      </c>
      <c r="K106" s="109">
        <f>SUM(L109:L110)</f>
      </c>
      <c r="L106" s="109"/>
      <c r="M106" s="109">
        <f>SUM(N109:N110)</f>
      </c>
      <c r="N106" s="109">
        <f>SUM(O109:O110)</f>
      </c>
      <c r="O106" s="109">
        <f>SUM(P109:P110)</f>
      </c>
      <c r="P106" s="109">
        <f>SUM(Q109:Q110)</f>
      </c>
      <c r="Q106" s="109">
        <f>SUM(R109:R110)</f>
      </c>
      <c r="R106" s="109">
        <f>SUM(S109:S110)</f>
      </c>
      <c r="S106" s="75">
        <f>SUM(T109:T110)</f>
      </c>
      <c r="T106" s="109">
        <f>SUM(U109:U110)</f>
      </c>
      <c r="U106" s="109">
        <f>SUM(V109:V110)</f>
      </c>
      <c r="V106" s="109"/>
      <c r="W106" s="109">
        <f>SUM(X109:X110)</f>
      </c>
      <c r="X106" s="109"/>
      <c r="Y106" s="109">
        <f>SUM(Z109:Z110)</f>
      </c>
      <c r="Z106" s="26"/>
      <c r="AA106" s="4"/>
    </row>
    <row r="107" ht="17.25" customHeight="1" spans="1:28" x14ac:dyDescent="0.25">
      <c r="A107" s="624">
        <v>44564</v>
      </c>
      <c r="B107" s="482">
        <v>64</v>
      </c>
      <c r="C107" s="482">
        <v>4</v>
      </c>
      <c r="D107" s="626"/>
      <c r="E107" s="626"/>
      <c r="F107" s="482">
        <v>108</v>
      </c>
      <c r="G107" s="482">
        <v>12</v>
      </c>
      <c r="H107" s="482">
        <v>58</v>
      </c>
      <c r="I107" s="482">
        <v>40</v>
      </c>
      <c r="J107" s="482">
        <v>112</v>
      </c>
      <c r="K107" s="482">
        <v>130</v>
      </c>
      <c r="L107" s="626"/>
      <c r="M107" s="482">
        <v>49</v>
      </c>
      <c r="N107" s="482">
        <v>20</v>
      </c>
      <c r="O107" s="482">
        <v>4</v>
      </c>
      <c r="P107" s="626"/>
      <c r="Q107" s="482">
        <v>9</v>
      </c>
      <c r="R107" s="626"/>
      <c r="S107" s="626"/>
      <c r="T107" s="626"/>
      <c r="U107" s="626"/>
      <c r="V107" s="626"/>
      <c r="W107" s="626"/>
      <c r="X107" s="626"/>
      <c r="Y107" s="626"/>
      <c r="Z107" s="26"/>
      <c r="AA107" s="4"/>
    </row>
    <row r="108" ht="17.25" customHeight="1" spans="1:28" x14ac:dyDescent="0.25">
      <c r="A108" s="108" t="s">
        <v>1715</v>
      </c>
      <c r="B108" s="109">
        <f>SUM(C111:C112)</f>
      </c>
      <c r="C108" s="109">
        <f>SUM(D111:D112)</f>
      </c>
      <c r="D108" s="109">
        <f>SUM(E111:E112)</f>
      </c>
      <c r="E108" s="109">
        <f>SUM(F111:F112)</f>
      </c>
      <c r="F108" s="109">
        <f>SUM(G111:G112)</f>
      </c>
      <c r="G108" s="109">
        <f>SUM(H111:H112)</f>
      </c>
      <c r="H108" s="109">
        <f>SUM(I111:I112)</f>
      </c>
      <c r="I108" s="109">
        <f>SUM(J111:J112)</f>
      </c>
      <c r="J108" s="109">
        <f>SUM(K111:K112)</f>
      </c>
      <c r="K108" s="109">
        <f>SUM(L111:L112)</f>
      </c>
      <c r="L108" s="109"/>
      <c r="M108" s="109">
        <f>SUM(N111:N112)</f>
      </c>
      <c r="N108" s="109">
        <f>SUM(O111:O112)</f>
      </c>
      <c r="O108" s="109">
        <f>SUM(P111:P112)</f>
      </c>
      <c r="P108" s="109">
        <f>SUM(Q111:Q112)</f>
      </c>
      <c r="Q108" s="109">
        <f>SUM(R111:R112)</f>
      </c>
      <c r="R108" s="109">
        <f>SUM(S111:S112)</f>
      </c>
      <c r="S108" s="75">
        <f>SUM(T111:T112)</f>
      </c>
      <c r="T108" s="109">
        <f>SUM(U111:U112)</f>
      </c>
      <c r="U108" s="109">
        <f>SUM(V111:V112)</f>
      </c>
      <c r="V108" s="109"/>
      <c r="W108" s="109">
        <f>SUM(X111:X112)</f>
      </c>
      <c r="X108" s="109"/>
      <c r="Y108" s="109">
        <f>SUM(Z111:Z112)</f>
      </c>
      <c r="Z108" s="26"/>
      <c r="AA108" s="4"/>
    </row>
    <row r="109" ht="17.25" customHeight="1" spans="1:28" x14ac:dyDescent="0.25">
      <c r="A109" s="624"/>
      <c r="B109" s="626"/>
      <c r="C109" s="626"/>
      <c r="D109" s="626"/>
      <c r="E109" s="626"/>
      <c r="F109" s="626"/>
      <c r="G109" s="626"/>
      <c r="H109" s="626"/>
      <c r="I109" s="626"/>
      <c r="J109" s="626"/>
      <c r="K109" s="626"/>
      <c r="L109" s="626"/>
      <c r="M109" s="626"/>
      <c r="N109" s="626"/>
      <c r="O109" s="626"/>
      <c r="P109" s="626"/>
      <c r="Q109" s="626"/>
      <c r="R109" s="626"/>
      <c r="S109" s="626"/>
      <c r="T109" s="626"/>
      <c r="U109" s="626"/>
      <c r="V109" s="626"/>
      <c r="W109" s="626"/>
      <c r="X109" s="626"/>
      <c r="Y109" s="626"/>
      <c r="Z109" s="26"/>
      <c r="AA109" s="4"/>
    </row>
    <row r="110" ht="17.25" customHeight="1" spans="1:28" x14ac:dyDescent="0.25">
      <c r="A110" s="108" t="s">
        <v>1716</v>
      </c>
      <c r="B110" s="109">
        <f>SUM(C113:C114)</f>
      </c>
      <c r="C110" s="109">
        <f>SUM(D113:D114)</f>
      </c>
      <c r="D110" s="109">
        <f>SUM(E113:E114)</f>
      </c>
      <c r="E110" s="109">
        <f>SUM(F113:F114)</f>
      </c>
      <c r="F110" s="109">
        <f>SUM(G113:G114)</f>
      </c>
      <c r="G110" s="109">
        <f>SUM(H113:H114)</f>
      </c>
      <c r="H110" s="109">
        <f>SUM(I113:I114)</f>
      </c>
      <c r="I110" s="109">
        <f>SUM(J113:J114)</f>
      </c>
      <c r="J110" s="109">
        <f>SUM(K113:K114)</f>
      </c>
      <c r="K110" s="109">
        <f>SUM(L113:L114)</f>
      </c>
      <c r="L110" s="109"/>
      <c r="M110" s="109">
        <f>SUM(N113:N114)</f>
      </c>
      <c r="N110" s="109">
        <f>SUM(O113:O114)</f>
      </c>
      <c r="O110" s="109">
        <f>SUM(P113:P114)</f>
      </c>
      <c r="P110" s="109">
        <f>SUM(Q113:Q114)</f>
      </c>
      <c r="Q110" s="109">
        <f>SUM(R113:R114)</f>
      </c>
      <c r="R110" s="109">
        <f>SUM(S113:S114)</f>
      </c>
      <c r="S110" s="75">
        <f>SUM(T113:T114)</f>
      </c>
      <c r="T110" s="109">
        <f>SUM(U113:U114)</f>
      </c>
      <c r="U110" s="109">
        <f>SUM(V113:V114)</f>
      </c>
      <c r="V110" s="109"/>
      <c r="W110" s="109">
        <f>SUM(X113:X114)</f>
      </c>
      <c r="X110" s="109"/>
      <c r="Y110" s="109">
        <f>SUM(Z113:Z114)</f>
      </c>
      <c r="Z110" s="26"/>
      <c r="AA110" s="4"/>
    </row>
    <row r="111" ht="17.25" customHeight="1" spans="1:28" x14ac:dyDescent="0.25">
      <c r="A111" s="624"/>
      <c r="B111" s="626"/>
      <c r="C111" s="626"/>
      <c r="D111" s="626"/>
      <c r="E111" s="626"/>
      <c r="F111" s="626"/>
      <c r="G111" s="626"/>
      <c r="H111" s="626"/>
      <c r="I111" s="626"/>
      <c r="J111" s="626"/>
      <c r="K111" s="626"/>
      <c r="L111" s="626"/>
      <c r="M111" s="626"/>
      <c r="N111" s="626"/>
      <c r="O111" s="626"/>
      <c r="P111" s="626"/>
      <c r="Q111" s="626"/>
      <c r="R111" s="626"/>
      <c r="S111" s="626"/>
      <c r="T111" s="626"/>
      <c r="U111" s="626"/>
      <c r="V111" s="626"/>
      <c r="W111" s="626"/>
      <c r="X111" s="626"/>
      <c r="Y111" s="626"/>
      <c r="Z111" s="26"/>
      <c r="AA111" s="4"/>
    </row>
    <row r="112" ht="17.25" customHeight="1" spans="1:28" x14ac:dyDescent="0.25">
      <c r="A112" s="108" t="s">
        <v>1717</v>
      </c>
      <c r="B112" s="109">
        <f>SUM(C115:C116)</f>
      </c>
      <c r="C112" s="109">
        <f>SUM(D115:D116)</f>
      </c>
      <c r="D112" s="109">
        <f>SUM(E115:E116)</f>
      </c>
      <c r="E112" s="109">
        <f>SUM(F115:F116)</f>
      </c>
      <c r="F112" s="109">
        <f>SUM(G115:G116)</f>
      </c>
      <c r="G112" s="109">
        <f>SUM(H115:H116)</f>
      </c>
      <c r="H112" s="109">
        <f>SUM(I115:I116)</f>
      </c>
      <c r="I112" s="109">
        <f>SUM(J115:J116)</f>
      </c>
      <c r="J112" s="109">
        <f>SUM(K115:K116)</f>
      </c>
      <c r="K112" s="109">
        <f>SUM(L115:L116)</f>
      </c>
      <c r="L112" s="109"/>
      <c r="M112" s="109">
        <f>SUM(N115:N116)</f>
      </c>
      <c r="N112" s="109">
        <f>SUM(O115:O116)</f>
      </c>
      <c r="O112" s="109">
        <f>SUM(P115:P116)</f>
      </c>
      <c r="P112" s="109">
        <f>SUM(Q115:Q116)</f>
      </c>
      <c r="Q112" s="109">
        <f>SUM(R115:R116)</f>
      </c>
      <c r="R112" s="109">
        <f>SUM(S115:S116)</f>
      </c>
      <c r="S112" s="75">
        <f>SUM(T115:T116)</f>
      </c>
      <c r="T112" s="109">
        <f>SUM(U115:U116)</f>
      </c>
      <c r="U112" s="109">
        <f>SUM(V115:V116)</f>
      </c>
      <c r="V112" s="109"/>
      <c r="W112" s="109">
        <f>SUM(X115:X116)</f>
      </c>
      <c r="X112" s="109"/>
      <c r="Y112" s="109">
        <f>SUM(Z115:Z116)</f>
      </c>
      <c r="Z112" s="26"/>
      <c r="AA112" s="4"/>
    </row>
    <row r="113" ht="17.25" customHeight="1" spans="1:28" x14ac:dyDescent="0.25">
      <c r="A113" s="624"/>
      <c r="B113" s="626"/>
      <c r="C113" s="626"/>
      <c r="D113" s="626"/>
      <c r="E113" s="626"/>
      <c r="F113" s="626"/>
      <c r="G113" s="626"/>
      <c r="H113" s="626"/>
      <c r="I113" s="626"/>
      <c r="J113" s="626"/>
      <c r="K113" s="626"/>
      <c r="L113" s="626"/>
      <c r="M113" s="626"/>
      <c r="N113" s="626"/>
      <c r="O113" s="626"/>
      <c r="P113" s="626"/>
      <c r="Q113" s="626"/>
      <c r="R113" s="626"/>
      <c r="S113" s="626"/>
      <c r="T113" s="626"/>
      <c r="U113" s="626"/>
      <c r="V113" s="626"/>
      <c r="W113" s="626"/>
      <c r="X113" s="626"/>
      <c r="Y113" s="626"/>
      <c r="Z113" s="26"/>
      <c r="AA113" s="4"/>
    </row>
    <row r="114" ht="17.25" customHeight="1" spans="1:28" x14ac:dyDescent="0.25">
      <c r="A114" s="108" t="s">
        <v>1718</v>
      </c>
      <c r="B114" s="109">
        <f>SUM(C117:C118)</f>
      </c>
      <c r="C114" s="109">
        <f>SUM(D117:D118)</f>
      </c>
      <c r="D114" s="109">
        <f>SUM(E117:E118)</f>
      </c>
      <c r="E114" s="109">
        <f>SUM(F117:F118)</f>
      </c>
      <c r="F114" s="109">
        <f>SUM(G117:G118)</f>
      </c>
      <c r="G114" s="109">
        <f>SUM(H117:H118)</f>
      </c>
      <c r="H114" s="109">
        <f>SUM(I117:I118)</f>
      </c>
      <c r="I114" s="109">
        <f>SUM(J117:J118)</f>
      </c>
      <c r="J114" s="109">
        <f>SUM(K117:K118)</f>
      </c>
      <c r="K114" s="109">
        <f>SUM(L117:L118)</f>
      </c>
      <c r="L114" s="109"/>
      <c r="M114" s="109">
        <f>SUM(N117:N118)</f>
      </c>
      <c r="N114" s="109">
        <f>SUM(O117:O118)</f>
      </c>
      <c r="O114" s="109">
        <f>SUM(P117:P118)</f>
      </c>
      <c r="P114" s="109">
        <f>SUM(Q117:Q118)</f>
      </c>
      <c r="Q114" s="109">
        <f>SUM(R117:R118)</f>
      </c>
      <c r="R114" s="109">
        <f>SUM(S117:S118)</f>
      </c>
      <c r="S114" s="75">
        <f>SUM(T117:T118)</f>
      </c>
      <c r="T114" s="109">
        <f>SUM(U117:U118)</f>
      </c>
      <c r="U114" s="109">
        <f>SUM(V117:V118)</f>
      </c>
      <c r="V114" s="109"/>
      <c r="W114" s="109">
        <f>SUM(X117:X118)</f>
      </c>
      <c r="X114" s="109"/>
      <c r="Y114" s="109">
        <f>SUM(Z117:Z118)</f>
      </c>
      <c r="Z114" s="26"/>
      <c r="AA114" s="4"/>
    </row>
    <row r="115" ht="17.25" customHeight="1" spans="1:28" x14ac:dyDescent="0.25">
      <c r="A115" s="624"/>
      <c r="B115" s="626"/>
      <c r="C115" s="626"/>
      <c r="D115" s="626"/>
      <c r="E115" s="626"/>
      <c r="F115" s="626"/>
      <c r="G115" s="626"/>
      <c r="H115" s="626"/>
      <c r="I115" s="626"/>
      <c r="J115" s="626"/>
      <c r="K115" s="626"/>
      <c r="L115" s="626"/>
      <c r="M115" s="626"/>
      <c r="N115" s="626"/>
      <c r="O115" s="626"/>
      <c r="P115" s="626"/>
      <c r="Q115" s="626"/>
      <c r="R115" s="626"/>
      <c r="S115" s="626"/>
      <c r="T115" s="626"/>
      <c r="U115" s="626"/>
      <c r="V115" s="626"/>
      <c r="W115" s="626"/>
      <c r="X115" s="626"/>
      <c r="Y115" s="626"/>
      <c r="Z115" s="26"/>
      <c r="AA115" s="4"/>
    </row>
    <row r="116" ht="17.25" customHeight="1" spans="1:28" x14ac:dyDescent="0.25">
      <c r="A116" s="108" t="s">
        <v>1705</v>
      </c>
      <c r="B116" s="109">
        <f>SUM(C119:C120)</f>
      </c>
      <c r="C116" s="109">
        <f>SUM(D119:D120)</f>
      </c>
      <c r="D116" s="109">
        <f>SUM(E119:E120)</f>
      </c>
      <c r="E116" s="109">
        <f>SUM(F119:F120)</f>
      </c>
      <c r="F116" s="109">
        <f>SUM(G119:G120)</f>
      </c>
      <c r="G116" s="109">
        <f>SUM(H119:H120)</f>
      </c>
      <c r="H116" s="109">
        <f>SUM(I119:I120)</f>
      </c>
      <c r="I116" s="109">
        <f>SUM(J119:J120)</f>
      </c>
      <c r="J116" s="109">
        <f>SUM(K119:K120)</f>
      </c>
      <c r="K116" s="109">
        <f>SUM(L119:L120)</f>
      </c>
      <c r="L116" s="109"/>
      <c r="M116" s="109">
        <f>SUM(N119:N120)</f>
      </c>
      <c r="N116" s="109">
        <f>SUM(O119:O120)</f>
      </c>
      <c r="O116" s="109">
        <f>SUM(P119:P120)</f>
      </c>
      <c r="P116" s="109">
        <f>SUM(Q119:Q120)</f>
      </c>
      <c r="Q116" s="109">
        <f>SUM(R119:R120)</f>
      </c>
      <c r="R116" s="109">
        <f>SUM(S119:S120)</f>
      </c>
      <c r="S116" s="75">
        <f>SUM(T119:T120)</f>
      </c>
      <c r="T116" s="109">
        <f>SUM(U119:U120)</f>
      </c>
      <c r="U116" s="109">
        <f>SUM(V119:V120)</f>
      </c>
      <c r="V116" s="109"/>
      <c r="W116" s="109">
        <f>SUM(X119:X120)</f>
      </c>
      <c r="X116" s="109"/>
      <c r="Y116" s="109">
        <f>SUM(Z119:Z120)</f>
      </c>
      <c r="Z116" s="26"/>
      <c r="AA116" s="4"/>
    </row>
    <row r="117" ht="17.25" customHeight="1" spans="1:28" x14ac:dyDescent="0.25">
      <c r="A117" s="624"/>
      <c r="B117" s="626"/>
      <c r="C117" s="626"/>
      <c r="D117" s="626"/>
      <c r="E117" s="626"/>
      <c r="F117" s="626"/>
      <c r="G117" s="626"/>
      <c r="H117" s="626"/>
      <c r="I117" s="626"/>
      <c r="J117" s="626"/>
      <c r="K117" s="626"/>
      <c r="L117" s="626"/>
      <c r="M117" s="626"/>
      <c r="N117" s="626"/>
      <c r="O117" s="626"/>
      <c r="P117" s="626"/>
      <c r="Q117" s="626"/>
      <c r="R117" s="626"/>
      <c r="S117" s="626"/>
      <c r="T117" s="626"/>
      <c r="U117" s="626"/>
      <c r="V117" s="626"/>
      <c r="W117" s="626"/>
      <c r="X117" s="626"/>
      <c r="Y117" s="626"/>
      <c r="Z117" s="26"/>
      <c r="AA117" s="4"/>
    </row>
    <row r="118" ht="17.25" customHeight="1" spans="1:28" x14ac:dyDescent="0.25">
      <c r="A118" s="108" t="s">
        <v>1706</v>
      </c>
      <c r="B118" s="109">
        <f>SUM(C121:C122)</f>
      </c>
      <c r="C118" s="109">
        <f>SUM(D121:D122)</f>
      </c>
      <c r="D118" s="109">
        <f>SUM(E121:E122)</f>
      </c>
      <c r="E118" s="109">
        <f>SUM(F121:F122)</f>
      </c>
      <c r="F118" s="109">
        <f>SUM(G121:G122)</f>
      </c>
      <c r="G118" s="109">
        <f>SUM(H121:H122)</f>
      </c>
      <c r="H118" s="109">
        <f>SUM(I121:I122)</f>
      </c>
      <c r="I118" s="109">
        <f>SUM(J121:J122)</f>
      </c>
      <c r="J118" s="109">
        <f>SUM(K121:K122)</f>
      </c>
      <c r="K118" s="109">
        <f>SUM(L121:L122)</f>
      </c>
      <c r="L118" s="109"/>
      <c r="M118" s="109">
        <f>SUM(N121:N122)</f>
      </c>
      <c r="N118" s="109">
        <f>SUM(O121:O122)</f>
      </c>
      <c r="O118" s="109">
        <f>SUM(P121:P122)</f>
      </c>
      <c r="P118" s="109">
        <f>SUM(Q121:Q122)</f>
      </c>
      <c r="Q118" s="109">
        <f>SUM(R121:R122)</f>
      </c>
      <c r="R118" s="109">
        <f>SUM(S121:S122)</f>
      </c>
      <c r="S118" s="75">
        <f>SUM(T121:T122)</f>
      </c>
      <c r="T118" s="109">
        <f>SUM(U121:U122)</f>
      </c>
      <c r="U118" s="109">
        <f>SUM(V121:V122)</f>
      </c>
      <c r="V118" s="109"/>
      <c r="W118" s="109">
        <f>SUM(X121:X122)</f>
      </c>
      <c r="X118" s="109"/>
      <c r="Y118" s="109">
        <f>SUM(Z121:Z122)</f>
      </c>
      <c r="Z118" s="26"/>
      <c r="AA118" s="4"/>
    </row>
    <row r="119" ht="17.25" customHeight="1" spans="1:28" x14ac:dyDescent="0.25">
      <c r="A119" s="17">
        <v>44721</v>
      </c>
      <c r="B119" s="32">
        <v>-100</v>
      </c>
      <c r="C119" s="18"/>
      <c r="D119" s="18"/>
      <c r="E119" s="18"/>
      <c r="F119" s="32">
        <v>-108</v>
      </c>
      <c r="G119" s="32">
        <v>-8</v>
      </c>
      <c r="H119" s="32">
        <v>-187</v>
      </c>
      <c r="I119" s="32">
        <v>-120</v>
      </c>
      <c r="J119" s="32">
        <v>-58</v>
      </c>
      <c r="K119" s="18"/>
      <c r="L119" s="18"/>
      <c r="M119" s="18"/>
      <c r="N119" s="18"/>
      <c r="O119" s="18"/>
      <c r="P119" s="18"/>
      <c r="Q119" s="32">
        <v>-22</v>
      </c>
      <c r="R119" s="18"/>
      <c r="S119" s="18"/>
      <c r="T119" s="18"/>
      <c r="U119" s="18"/>
      <c r="V119" s="18"/>
      <c r="W119" s="32">
        <v>-20</v>
      </c>
      <c r="X119" s="18"/>
      <c r="Y119" s="18"/>
      <c r="Z119" s="26"/>
      <c r="AA119" s="4"/>
    </row>
    <row r="120" ht="17.25" customHeight="1" spans="1:28" x14ac:dyDescent="0.25">
      <c r="A120" s="85">
        <v>44904</v>
      </c>
      <c r="B120" s="32">
        <v>-22</v>
      </c>
      <c r="C120" s="32">
        <v>-42</v>
      </c>
      <c r="D120" s="32">
        <v>-86</v>
      </c>
      <c r="E120" s="18"/>
      <c r="F120" s="18"/>
      <c r="G120" s="18"/>
      <c r="H120" s="32">
        <v>-41</v>
      </c>
      <c r="I120" s="32">
        <v>-100</v>
      </c>
      <c r="J120" s="32">
        <v>-326</v>
      </c>
      <c r="K120" s="32">
        <v>-240</v>
      </c>
      <c r="L120" s="18"/>
      <c r="M120" s="32">
        <v>-38</v>
      </c>
      <c r="N120" s="32">
        <v>-51</v>
      </c>
      <c r="O120" s="32">
        <v>-33</v>
      </c>
      <c r="P120" s="32">
        <v>-41</v>
      </c>
      <c r="Q120" s="18"/>
      <c r="R120" s="18"/>
      <c r="S120" s="18"/>
      <c r="T120" s="18"/>
      <c r="U120" s="18"/>
      <c r="V120" s="18"/>
      <c r="W120" s="18"/>
      <c r="X120" s="18"/>
      <c r="Y120" s="18"/>
      <c r="Z120" s="26"/>
      <c r="AA120" s="4"/>
    </row>
    <row r="121" ht="17.25" customHeight="1" spans="1:28" x14ac:dyDescent="0.25">
      <c r="A121" s="17" t="s">
        <v>208</v>
      </c>
      <c r="B121" s="32">
        <v>-75</v>
      </c>
      <c r="C121" s="18"/>
      <c r="D121" s="32">
        <v>-8</v>
      </c>
      <c r="E121" s="18"/>
      <c r="F121" s="18"/>
      <c r="G121" s="18"/>
      <c r="H121" s="32">
        <v>-46</v>
      </c>
      <c r="I121" s="32">
        <v>-17</v>
      </c>
      <c r="J121" s="32">
        <v>-70</v>
      </c>
      <c r="K121" s="32">
        <v>-120</v>
      </c>
      <c r="L121" s="18"/>
      <c r="M121" s="18"/>
      <c r="N121" s="18"/>
      <c r="O121" s="18"/>
      <c r="P121" s="18"/>
      <c r="Q121" s="32">
        <v>-6</v>
      </c>
      <c r="R121" s="18"/>
      <c r="S121" s="18"/>
      <c r="T121" s="18"/>
      <c r="U121" s="18"/>
      <c r="V121" s="18"/>
      <c r="W121" s="18"/>
      <c r="X121" s="18"/>
      <c r="Y121" s="18"/>
      <c r="Z121" s="26"/>
      <c r="AA121" s="4"/>
    </row>
    <row r="122" ht="17.25" customHeight="1" spans="1:28" x14ac:dyDescent="0.25">
      <c r="A122" s="17" t="s">
        <v>208</v>
      </c>
      <c r="B122" s="32">
        <v>-41</v>
      </c>
      <c r="C122" s="32">
        <v>-14</v>
      </c>
      <c r="D122" s="18"/>
      <c r="E122" s="18"/>
      <c r="F122" s="32">
        <v>-111</v>
      </c>
      <c r="G122" s="32">
        <v>-5</v>
      </c>
      <c r="H122" s="32">
        <v>-25</v>
      </c>
      <c r="I122" s="32">
        <v>-53</v>
      </c>
      <c r="J122" s="32">
        <v>-142</v>
      </c>
      <c r="K122" s="32">
        <v>-93</v>
      </c>
      <c r="L122" s="18"/>
      <c r="M122" s="18"/>
      <c r="N122" s="32">
        <v>-11</v>
      </c>
      <c r="O122" s="32">
        <v>-11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26"/>
      <c r="AA122" s="4"/>
    </row>
    <row r="123" ht="17.25" customHeight="1" spans="1:28" x14ac:dyDescent="0.25">
      <c r="A123" s="108" t="s">
        <v>1707</v>
      </c>
      <c r="B123" s="109">
        <f>SUM(C123:C127)</f>
      </c>
      <c r="C123" s="109">
        <f>SUM(D123:D127)</f>
      </c>
      <c r="D123" s="109">
        <f>SUM(E123:E127)</f>
      </c>
      <c r="E123" s="109">
        <f>SUM(F123:F127)</f>
      </c>
      <c r="F123" s="109">
        <f>SUM(G123:G127)</f>
      </c>
      <c r="G123" s="109">
        <f>SUM(H123:H127)</f>
      </c>
      <c r="H123" s="109">
        <f>SUM(I123:I127)</f>
      </c>
      <c r="I123" s="109">
        <f>SUM(J123:J127)</f>
      </c>
      <c r="J123" s="109">
        <f>SUM(K123:K127)</f>
      </c>
      <c r="K123" s="109">
        <f>SUM(L123:L127)</f>
      </c>
      <c r="L123" s="109"/>
      <c r="M123" s="109">
        <f>SUM(N123:N127)</f>
      </c>
      <c r="N123" s="109">
        <f>SUM(O123:O127)</f>
      </c>
      <c r="O123" s="109">
        <f>SUM(P123:P127)</f>
      </c>
      <c r="P123" s="109">
        <f>SUM(Q123:Q127)</f>
      </c>
      <c r="Q123" s="109">
        <f>SUM(R123:R127)</f>
      </c>
      <c r="R123" s="109">
        <f>SUM(S123:S127)</f>
      </c>
      <c r="S123" s="75">
        <f>SUM(T123:T127)</f>
      </c>
      <c r="T123" s="109">
        <f>SUM(U123:U127)</f>
      </c>
      <c r="U123" s="109">
        <f>SUM(V123:V127)</f>
      </c>
      <c r="V123" s="109"/>
      <c r="W123" s="75">
        <f>SUM(X123:X127)</f>
      </c>
      <c r="X123" s="75"/>
      <c r="Y123" s="109">
        <f>SUM(Z123:Z127)</f>
      </c>
      <c r="Z123" s="26"/>
      <c r="AA123" s="4"/>
    </row>
    <row r="124" ht="17.25" customHeight="1" spans="1:28" x14ac:dyDescent="0.25">
      <c r="A124" s="17" t="s">
        <v>1049</v>
      </c>
      <c r="B124" s="32">
        <v>150</v>
      </c>
      <c r="C124" s="18"/>
      <c r="D124" s="18"/>
      <c r="E124" s="18"/>
      <c r="F124" s="32">
        <v>250</v>
      </c>
      <c r="G124" s="18"/>
      <c r="H124" s="32">
        <v>250</v>
      </c>
      <c r="I124" s="32">
        <v>100</v>
      </c>
      <c r="J124" s="32">
        <v>200</v>
      </c>
      <c r="K124" s="32">
        <v>250</v>
      </c>
      <c r="L124" s="18"/>
      <c r="M124" s="32">
        <v>60</v>
      </c>
      <c r="N124" s="32">
        <v>30</v>
      </c>
      <c r="O124" s="18"/>
      <c r="P124" s="32">
        <v>35</v>
      </c>
      <c r="Q124" s="32">
        <v>20</v>
      </c>
      <c r="R124" s="18"/>
      <c r="S124" s="18"/>
      <c r="T124" s="18"/>
      <c r="U124" s="18"/>
      <c r="V124" s="18"/>
      <c r="W124" s="18"/>
      <c r="X124" s="18"/>
      <c r="Y124" s="18"/>
      <c r="Z124" s="26"/>
      <c r="AA124" s="4"/>
    </row>
    <row r="125" ht="17.25" customHeight="1" spans="1:28" x14ac:dyDescent="0.25">
      <c r="A125" s="17" t="s">
        <v>1049</v>
      </c>
      <c r="B125" s="32">
        <v>44</v>
      </c>
      <c r="C125" s="18"/>
      <c r="D125" s="18"/>
      <c r="E125" s="18"/>
      <c r="F125" s="32">
        <v>96</v>
      </c>
      <c r="G125" s="18"/>
      <c r="H125" s="18"/>
      <c r="I125" s="32">
        <v>20</v>
      </c>
      <c r="J125" s="32">
        <v>189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26"/>
      <c r="AA125" s="4"/>
    </row>
    <row r="126" ht="17.25" customHeight="1" spans="1:28" x14ac:dyDescent="0.25">
      <c r="A126" s="17" t="s">
        <v>323</v>
      </c>
      <c r="B126" s="32">
        <v>80</v>
      </c>
      <c r="C126" s="18"/>
      <c r="D126" s="18"/>
      <c r="E126" s="18"/>
      <c r="F126" s="18"/>
      <c r="G126" s="18"/>
      <c r="H126" s="32">
        <v>50</v>
      </c>
      <c r="I126" s="32">
        <v>40</v>
      </c>
      <c r="J126" s="32">
        <v>211</v>
      </c>
      <c r="K126" s="32">
        <v>150</v>
      </c>
      <c r="L126" s="18"/>
      <c r="M126" s="18"/>
      <c r="N126" s="18"/>
      <c r="O126" s="18"/>
      <c r="P126" s="18"/>
      <c r="Q126" s="32">
        <v>5</v>
      </c>
      <c r="R126" s="18"/>
      <c r="S126" s="18"/>
      <c r="T126" s="18"/>
      <c r="U126" s="18"/>
      <c r="V126" s="18"/>
      <c r="W126" s="18"/>
      <c r="X126" s="18"/>
      <c r="Y126" s="18"/>
      <c r="Z126" s="26"/>
      <c r="AA126" s="4"/>
    </row>
    <row r="127" ht="17.25" customHeight="1" spans="1:28" x14ac:dyDescent="0.25">
      <c r="A127" s="17" t="s">
        <v>232</v>
      </c>
      <c r="B127" s="32">
        <v>274</v>
      </c>
      <c r="C127" s="18"/>
      <c r="D127" s="18"/>
      <c r="E127" s="18"/>
      <c r="F127" s="18"/>
      <c r="G127" s="18"/>
      <c r="H127" s="18"/>
      <c r="I127" s="32">
        <v>20</v>
      </c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26"/>
      <c r="AA127" s="4"/>
    </row>
    <row r="128" ht="17.25" customHeight="1" spans="1:28" x14ac:dyDescent="0.25">
      <c r="A128" s="108" t="s">
        <v>1709</v>
      </c>
      <c r="B128" s="109">
        <f>SUM(C128:C132)</f>
      </c>
      <c r="C128" s="109">
        <f>SUM(D128:D132)</f>
      </c>
      <c r="D128" s="109">
        <f>SUM(E128:E132)</f>
      </c>
      <c r="E128" s="109">
        <f>SUM(F128:F132)</f>
      </c>
      <c r="F128" s="109">
        <f>SUM(G128:G132)</f>
      </c>
      <c r="G128" s="109">
        <f>SUM(H128:H132)</f>
      </c>
      <c r="H128" s="109">
        <f>SUM(I128:I132)</f>
      </c>
      <c r="I128" s="109">
        <f>SUM(J128:J132)</f>
      </c>
      <c r="J128" s="109">
        <f>SUM(K128:K132)</f>
      </c>
      <c r="K128" s="109">
        <f>SUM(L128:L132)</f>
      </c>
      <c r="L128" s="109"/>
      <c r="M128" s="109">
        <f>SUM(N128:N132)</f>
      </c>
      <c r="N128" s="109">
        <f>SUM(O128:O132)</f>
      </c>
      <c r="O128" s="109">
        <f>SUM(P128:P132)</f>
      </c>
      <c r="P128" s="109">
        <f>SUM(Q128:Q132)</f>
      </c>
      <c r="Q128" s="109">
        <f>SUM(R128:R132)</f>
      </c>
      <c r="R128" s="109">
        <f>SUM(S128:S132)</f>
      </c>
      <c r="S128" s="75">
        <f>SUM(T128:T132)</f>
      </c>
      <c r="T128" s="109">
        <f>SUM(U128:U132)</f>
      </c>
      <c r="U128" s="109">
        <f>SUM(V128:V132)</f>
      </c>
      <c r="V128" s="109"/>
      <c r="W128" s="75">
        <f>SUM(X128:X132)</f>
      </c>
      <c r="X128" s="75"/>
      <c r="Y128" s="109">
        <f>SUM(Z128:Z132)</f>
      </c>
      <c r="Z128" s="26"/>
      <c r="AA128" s="4"/>
    </row>
    <row r="129" ht="17.25" customHeight="1" spans="1:28" x14ac:dyDescent="0.25">
      <c r="A129" s="85" t="s">
        <v>285</v>
      </c>
      <c r="B129" s="32">
        <v>-162</v>
      </c>
      <c r="C129" s="36"/>
      <c r="D129" s="32">
        <v>-3</v>
      </c>
      <c r="E129" s="36"/>
      <c r="F129" s="32">
        <v>-146</v>
      </c>
      <c r="G129" s="36"/>
      <c r="H129" s="32">
        <v>-108</v>
      </c>
      <c r="I129" s="32">
        <v>-78</v>
      </c>
      <c r="J129" s="32">
        <v>-173</v>
      </c>
      <c r="K129" s="32">
        <v>-150</v>
      </c>
      <c r="L129" s="18"/>
      <c r="M129" s="32">
        <v>-39</v>
      </c>
      <c r="N129" s="32">
        <v>-23</v>
      </c>
      <c r="O129" s="32">
        <v>-9</v>
      </c>
      <c r="P129" s="32">
        <v>-23</v>
      </c>
      <c r="Q129" s="32">
        <v>-17</v>
      </c>
      <c r="R129" s="36"/>
      <c r="S129" s="36"/>
      <c r="T129" s="36"/>
      <c r="U129" s="36"/>
      <c r="V129" s="36"/>
      <c r="W129" s="36"/>
      <c r="X129" s="36"/>
      <c r="Y129" s="36"/>
      <c r="Z129" s="26"/>
      <c r="AA129" s="4"/>
    </row>
    <row r="130" ht="17.25" customHeight="1" spans="1:28" x14ac:dyDescent="0.25">
      <c r="A130" s="108" t="s">
        <v>1974</v>
      </c>
      <c r="B130" s="109">
        <f>SUM(C133:C134)</f>
      </c>
      <c r="C130" s="109">
        <f>SUM(D133:D134)</f>
      </c>
      <c r="D130" s="109">
        <f>SUM(E133:E134)</f>
      </c>
      <c r="E130" s="109">
        <f>SUM(F133:F134)</f>
      </c>
      <c r="F130" s="109">
        <f>SUM(G133:G134)</f>
      </c>
      <c r="G130" s="109">
        <f>SUM(H133:H134)</f>
      </c>
      <c r="H130" s="109">
        <f>SUM(I133:I134)</f>
      </c>
      <c r="I130" s="109">
        <f>SUM(J133:J134)</f>
      </c>
      <c r="J130" s="109">
        <f>SUM(K133:K134)</f>
      </c>
      <c r="K130" s="109">
        <f>SUM(L133:L134)</f>
      </c>
      <c r="L130" s="109"/>
      <c r="M130" s="109">
        <f>SUM(N133:N134)</f>
      </c>
      <c r="N130" s="109">
        <f>SUM(O133:O134)</f>
      </c>
      <c r="O130" s="109">
        <f>SUM(P133:P134)</f>
      </c>
      <c r="P130" s="109">
        <f>SUM(Q133:Q134)</f>
      </c>
      <c r="Q130" s="109">
        <f>SUM(R133:R134)</f>
      </c>
      <c r="R130" s="109">
        <f>SUM(S133:S134)</f>
      </c>
      <c r="S130" s="75">
        <f>SUM(T133:T134)</f>
      </c>
      <c r="T130" s="109">
        <f>SUM(U133:U134)</f>
      </c>
      <c r="U130" s="109">
        <f>SUM(V133:V134)</f>
      </c>
      <c r="V130" s="109"/>
      <c r="W130" s="75">
        <f>SUM(X133:X134)</f>
      </c>
      <c r="X130" s="75"/>
      <c r="Y130" s="109">
        <f>SUM(Z133:Z134)</f>
      </c>
      <c r="Z130" s="26"/>
      <c r="AA130" s="4"/>
    </row>
    <row r="131" ht="17.25" customHeight="1" spans="1:28" x14ac:dyDescent="0.25">
      <c r="A131" s="17">
        <v>44573</v>
      </c>
      <c r="B131" s="32"/>
      <c r="C131" s="18"/>
      <c r="D131" s="18"/>
      <c r="E131" s="18"/>
      <c r="F131" s="32">
        <v>-200</v>
      </c>
      <c r="G131" s="18"/>
      <c r="H131" s="32">
        <v>-102</v>
      </c>
      <c r="I131" s="18"/>
      <c r="J131" s="32">
        <v>-200</v>
      </c>
      <c r="K131" s="32">
        <v>-100</v>
      </c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26"/>
      <c r="AA131" s="4"/>
    </row>
    <row r="132" ht="17.25" customHeight="1" spans="1:28" x14ac:dyDescent="0.25">
      <c r="A132" s="17">
        <v>40951</v>
      </c>
      <c r="B132" s="32">
        <v>-130</v>
      </c>
      <c r="C132" s="18"/>
      <c r="D132" s="18"/>
      <c r="E132" s="18"/>
      <c r="F132" s="18"/>
      <c r="G132" s="18"/>
      <c r="H132" s="18"/>
      <c r="I132" s="32">
        <v>-100</v>
      </c>
      <c r="J132" s="18"/>
      <c r="K132" s="32">
        <v>-150</v>
      </c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26"/>
      <c r="AA132" s="4"/>
    </row>
    <row r="133" ht="17.25" customHeight="1" spans="1:28" x14ac:dyDescent="0.25">
      <c r="A133" s="17">
        <v>44693</v>
      </c>
      <c r="B133" s="32">
        <v>-200</v>
      </c>
      <c r="C133" s="32">
        <v>-6</v>
      </c>
      <c r="D133" s="32">
        <v>-35</v>
      </c>
      <c r="E133" s="18"/>
      <c r="F133" s="32">
        <v>-51</v>
      </c>
      <c r="G133" s="18"/>
      <c r="H133" s="32">
        <v>-163</v>
      </c>
      <c r="I133" s="32">
        <v>-172</v>
      </c>
      <c r="J133" s="32">
        <v>-180</v>
      </c>
      <c r="K133" s="32">
        <v>-146</v>
      </c>
      <c r="L133" s="18"/>
      <c r="M133" s="32">
        <v>-100</v>
      </c>
      <c r="N133" s="32">
        <v>-41</v>
      </c>
      <c r="O133" s="32">
        <v>-16</v>
      </c>
      <c r="P133" s="32">
        <v>-28</v>
      </c>
      <c r="Q133" s="32">
        <v>-2</v>
      </c>
      <c r="R133" s="18"/>
      <c r="S133" s="18"/>
      <c r="T133" s="18"/>
      <c r="U133" s="18"/>
      <c r="V133" s="18"/>
      <c r="W133" s="18"/>
      <c r="X133" s="18"/>
      <c r="Y133" s="18"/>
      <c r="Z133" s="26"/>
      <c r="AA133" s="4"/>
    </row>
    <row r="134" ht="17.25" customHeight="1" spans="1:28" x14ac:dyDescent="0.25">
      <c r="A134" s="17">
        <v>44754</v>
      </c>
      <c r="B134" s="32">
        <v>-86</v>
      </c>
      <c r="C134" s="32">
        <v>-11</v>
      </c>
      <c r="D134" s="36"/>
      <c r="E134" s="36"/>
      <c r="F134" s="36"/>
      <c r="G134" s="36"/>
      <c r="H134" s="36"/>
      <c r="I134" s="36"/>
      <c r="J134" s="32">
        <v>-160</v>
      </c>
      <c r="K134" s="32">
        <v>-122</v>
      </c>
      <c r="L134" s="18"/>
      <c r="M134" s="36"/>
      <c r="N134" s="36"/>
      <c r="O134" s="36"/>
      <c r="P134" s="36"/>
      <c r="Q134" s="32">
        <v>-30</v>
      </c>
      <c r="R134" s="36"/>
      <c r="S134" s="36"/>
      <c r="T134" s="36"/>
      <c r="U134" s="36"/>
      <c r="V134" s="36"/>
      <c r="W134" s="36"/>
      <c r="X134" s="36"/>
      <c r="Y134" s="36"/>
      <c r="Z134" s="26"/>
      <c r="AA134" s="4"/>
    </row>
    <row r="135" ht="17.25" customHeight="1" spans="1:28" x14ac:dyDescent="0.25">
      <c r="A135" s="17">
        <v>44816</v>
      </c>
      <c r="B135" s="32">
        <v>-3</v>
      </c>
      <c r="C135" s="18"/>
      <c r="D135" s="18"/>
      <c r="E135" s="18"/>
      <c r="F135" s="32">
        <v>-80</v>
      </c>
      <c r="G135" s="32">
        <v>-3</v>
      </c>
      <c r="H135" s="18"/>
      <c r="I135" s="18"/>
      <c r="J135" s="18"/>
      <c r="K135" s="18"/>
      <c r="L135" s="18"/>
      <c r="M135" s="32">
        <v>-19</v>
      </c>
      <c r="N135" s="32">
        <v>-31</v>
      </c>
      <c r="O135" s="32">
        <v>-17</v>
      </c>
      <c r="P135" s="32">
        <v>-24</v>
      </c>
      <c r="Q135" s="32">
        <v>-8</v>
      </c>
      <c r="R135" s="18"/>
      <c r="S135" s="18"/>
      <c r="T135" s="18"/>
      <c r="U135" s="18"/>
      <c r="V135" s="18"/>
      <c r="W135" s="18"/>
      <c r="X135" s="18"/>
      <c r="Y135" s="18"/>
      <c r="Z135" s="26"/>
      <c r="AA135" s="4"/>
    </row>
    <row r="136" ht="17.25" customHeight="1" spans="1:28" x14ac:dyDescent="0.25">
      <c r="A136" s="108" t="s">
        <v>1947</v>
      </c>
      <c r="B136" s="109">
        <f>SUM(C135:C140)</f>
      </c>
      <c r="C136" s="109">
        <f>SUM(D135:D140)</f>
      </c>
      <c r="D136" s="75">
        <f>SUM(E135:E140)</f>
      </c>
      <c r="E136" s="109">
        <f>SUM(F135:F140)</f>
      </c>
      <c r="F136" s="109">
        <f>SUM(G135:G140)</f>
      </c>
      <c r="G136" s="109">
        <f>SUM(H135:H140)</f>
      </c>
      <c r="H136" s="109">
        <f>SUM(I135:I140)</f>
      </c>
      <c r="I136" s="109">
        <f>SUM(J135:J140)</f>
      </c>
      <c r="J136" s="109">
        <f>SUM(K135:K140)</f>
      </c>
      <c r="K136" s="109">
        <f>SUM(L135:L140)</f>
      </c>
      <c r="L136" s="109"/>
      <c r="M136" s="109">
        <f>SUM(N135:N140)</f>
      </c>
      <c r="N136" s="109">
        <f>SUM(O135:O140)</f>
      </c>
      <c r="O136" s="109">
        <f>SUM(P135:P140)</f>
      </c>
      <c r="P136" s="109">
        <f>SUM(Q135:Q140)</f>
      </c>
      <c r="Q136" s="109">
        <f>SUM(R135:R140)</f>
      </c>
      <c r="R136" s="109">
        <f>SUM(S135:S140)</f>
      </c>
      <c r="S136" s="75">
        <f>SUM(T135:T140)</f>
      </c>
      <c r="T136" s="109">
        <f>SUM(U135:U140)</f>
      </c>
      <c r="U136" s="109">
        <f>SUM(V135:V140)</f>
      </c>
      <c r="V136" s="109"/>
      <c r="W136" s="75">
        <f>SUM(X135:X140)</f>
      </c>
      <c r="X136" s="75"/>
      <c r="Y136" s="109">
        <f>SUM(Z135:Z140)</f>
      </c>
      <c r="Z136" s="26"/>
      <c r="AA136" s="4"/>
    </row>
    <row r="137" ht="17.25" customHeight="1" spans="1:28" x14ac:dyDescent="0.25">
      <c r="A137" s="649">
        <v>44927</v>
      </c>
      <c r="B137" s="650"/>
      <c r="C137" s="650"/>
      <c r="D137" s="650">
        <v>17</v>
      </c>
      <c r="E137" s="650"/>
      <c r="F137" s="650"/>
      <c r="G137" s="650"/>
      <c r="H137" s="650"/>
      <c r="I137" s="650"/>
      <c r="J137" s="650"/>
      <c r="K137" s="650"/>
      <c r="L137" s="650"/>
      <c r="M137" s="650"/>
      <c r="N137" s="650"/>
      <c r="O137" s="650"/>
      <c r="P137" s="650"/>
      <c r="Q137" s="650"/>
      <c r="R137" s="650"/>
      <c r="S137" s="650"/>
      <c r="T137" s="650"/>
      <c r="U137" s="650"/>
      <c r="V137" s="650"/>
      <c r="W137" s="650"/>
      <c r="X137" s="650"/>
      <c r="Y137" s="650"/>
      <c r="Z137" s="26"/>
      <c r="AA137" s="4"/>
    </row>
    <row r="138" ht="17.25" customHeight="1" spans="1:28" x14ac:dyDescent="0.25">
      <c r="A138" s="17" t="s">
        <v>274</v>
      </c>
      <c r="B138" s="32">
        <v>-28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32">
        <v>-41</v>
      </c>
      <c r="R138" s="18"/>
      <c r="S138" s="18"/>
      <c r="T138" s="18"/>
      <c r="U138" s="18"/>
      <c r="V138" s="18"/>
      <c r="W138" s="18"/>
      <c r="X138" s="18"/>
      <c r="Y138" s="18"/>
      <c r="Z138" s="26"/>
      <c r="AA138" s="4"/>
    </row>
    <row r="139" ht="17.25" customHeight="1" spans="1:28" x14ac:dyDescent="0.25">
      <c r="A139" s="17" t="s">
        <v>274</v>
      </c>
      <c r="B139" s="32">
        <v>-79</v>
      </c>
      <c r="C139" s="18"/>
      <c r="D139" s="18"/>
      <c r="E139" s="18"/>
      <c r="F139" s="18"/>
      <c r="G139" s="18"/>
      <c r="H139" s="32">
        <v>-84</v>
      </c>
      <c r="I139" s="18"/>
      <c r="J139" s="18"/>
      <c r="K139" s="18"/>
      <c r="L139" s="18"/>
      <c r="M139" s="18"/>
      <c r="N139" s="18"/>
      <c r="O139" s="18"/>
      <c r="P139" s="18"/>
      <c r="Q139" s="32">
        <v>-20</v>
      </c>
      <c r="R139" s="18"/>
      <c r="S139" s="18"/>
      <c r="T139" s="18"/>
      <c r="U139" s="18"/>
      <c r="V139" s="18"/>
      <c r="W139" s="18"/>
      <c r="X139" s="18"/>
      <c r="Y139" s="18"/>
      <c r="Z139" s="26"/>
      <c r="AA139" s="4"/>
    </row>
    <row r="140" ht="17.25" customHeight="1" spans="1:28" x14ac:dyDescent="0.25">
      <c r="A140" s="44" t="s">
        <v>274</v>
      </c>
      <c r="B140" s="49"/>
      <c r="C140" s="50"/>
      <c r="D140" s="50"/>
      <c r="E140" s="50"/>
      <c r="F140" s="50"/>
      <c r="G140" s="50"/>
      <c r="H140" s="49">
        <v>6</v>
      </c>
      <c r="I140" s="50"/>
      <c r="J140" s="50"/>
      <c r="K140" s="50"/>
      <c r="L140" s="50"/>
      <c r="M140" s="50"/>
      <c r="N140" s="50"/>
      <c r="O140" s="50"/>
      <c r="P140" s="50"/>
      <c r="Q140" s="49">
        <v>21</v>
      </c>
      <c r="R140" s="50"/>
      <c r="S140" s="50"/>
      <c r="T140" s="50"/>
      <c r="U140" s="50"/>
      <c r="V140" s="50"/>
      <c r="W140" s="50"/>
      <c r="X140" s="50"/>
      <c r="Y140" s="50"/>
      <c r="Z140" s="26"/>
      <c r="AA140" s="4"/>
    </row>
    <row r="141" ht="17.25" customHeight="1" spans="1:28" x14ac:dyDescent="0.25">
      <c r="A141" s="17" t="s">
        <v>325</v>
      </c>
      <c r="B141" s="32">
        <v>-13</v>
      </c>
      <c r="C141" s="18"/>
      <c r="D141" s="18"/>
      <c r="E141" s="18"/>
      <c r="F141" s="18"/>
      <c r="G141" s="18"/>
      <c r="H141" s="32">
        <v>-15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26"/>
      <c r="AA141" s="4"/>
    </row>
    <row r="142" ht="17.25" customHeight="1" spans="1:28" x14ac:dyDescent="0.25">
      <c r="A142" s="44" t="s">
        <v>325</v>
      </c>
      <c r="B142" s="274"/>
      <c r="C142" s="273"/>
      <c r="D142" s="273"/>
      <c r="E142" s="273"/>
      <c r="F142" s="273"/>
      <c r="G142" s="273"/>
      <c r="H142" s="274">
        <v>15</v>
      </c>
      <c r="I142" s="273"/>
      <c r="J142" s="273"/>
      <c r="K142" s="273"/>
      <c r="L142" s="273"/>
      <c r="M142" s="273"/>
      <c r="N142" s="273"/>
      <c r="O142" s="273"/>
      <c r="P142" s="273"/>
      <c r="Q142" s="273"/>
      <c r="R142" s="273"/>
      <c r="S142" s="273"/>
      <c r="T142" s="273"/>
      <c r="U142" s="273"/>
      <c r="V142" s="273"/>
      <c r="W142" s="273"/>
      <c r="X142" s="273"/>
      <c r="Y142" s="273"/>
      <c r="Z142" s="26"/>
      <c r="AA142" s="4"/>
    </row>
    <row r="143" ht="17.25" customHeight="1" spans="1:28" x14ac:dyDescent="0.25">
      <c r="A143" s="108" t="s">
        <v>1975</v>
      </c>
      <c r="B143" s="109">
        <f>SUM(C141:C146)</f>
      </c>
      <c r="C143" s="109">
        <f>SUM(D141:D146)</f>
      </c>
      <c r="D143" s="109">
        <f>SUM(E141:E146)</f>
      </c>
      <c r="E143" s="109">
        <f>SUM(F141:F146)</f>
      </c>
      <c r="F143" s="109">
        <f>SUM(G141:G146)</f>
      </c>
      <c r="G143" s="109">
        <f>SUM(H141:H146)</f>
      </c>
      <c r="H143" s="109">
        <f>SUM(I141:I147)</f>
      </c>
      <c r="I143" s="109">
        <f>SUM(J141:J146)</f>
      </c>
      <c r="J143" s="109">
        <f>SUM(K141:K146)</f>
      </c>
      <c r="K143" s="109">
        <f>SUM(L141:L146)</f>
      </c>
      <c r="L143" s="109"/>
      <c r="M143" s="109">
        <f>SUM(N141:N146)</f>
      </c>
      <c r="N143" s="109">
        <f>SUM(O141:O146)</f>
      </c>
      <c r="O143" s="109">
        <f>SUM(P141:P146)</f>
      </c>
      <c r="P143" s="109">
        <f>SUM(Q141:Q146)</f>
      </c>
      <c r="Q143" s="109">
        <f>SUM(R141:R146)</f>
      </c>
      <c r="R143" s="109">
        <f>SUM(S141:S146)</f>
      </c>
      <c r="S143" s="75">
        <f>SUM(T141:T146)</f>
      </c>
      <c r="T143" s="109">
        <f>SUM(U141:U146)</f>
      </c>
      <c r="U143" s="109">
        <f>SUM(V141:V146)</f>
      </c>
      <c r="V143" s="109"/>
      <c r="W143" s="75">
        <f>SUM(X141:X146)</f>
      </c>
      <c r="X143" s="75"/>
      <c r="Y143" s="109">
        <f>SUM(Z141:Z146)</f>
      </c>
      <c r="Z143" s="26"/>
      <c r="AA143" s="4"/>
    </row>
    <row r="144" ht="17.25" customHeight="1" spans="1:28" x14ac:dyDescent="0.25">
      <c r="A144" s="48">
        <v>44928</v>
      </c>
      <c r="B144" s="49">
        <v>50</v>
      </c>
      <c r="C144" s="49">
        <v>10</v>
      </c>
      <c r="D144" s="49">
        <v>20</v>
      </c>
      <c r="E144" s="687"/>
      <c r="F144" s="49">
        <v>119</v>
      </c>
      <c r="G144" s="49">
        <v>1</v>
      </c>
      <c r="H144" s="49">
        <v>119</v>
      </c>
      <c r="I144" s="49">
        <v>170</v>
      </c>
      <c r="J144" s="49">
        <v>80</v>
      </c>
      <c r="K144" s="49">
        <v>244</v>
      </c>
      <c r="L144" s="50"/>
      <c r="M144" s="49">
        <v>71</v>
      </c>
      <c r="N144" s="49">
        <v>40</v>
      </c>
      <c r="O144" s="49">
        <v>12</v>
      </c>
      <c r="P144" s="49">
        <v>10</v>
      </c>
      <c r="Q144" s="49">
        <v>6</v>
      </c>
      <c r="R144" s="687"/>
      <c r="S144" s="687"/>
      <c r="T144" s="687"/>
      <c r="U144" s="687"/>
      <c r="V144" s="687"/>
      <c r="W144" s="687"/>
      <c r="X144" s="687"/>
      <c r="Y144" s="687"/>
      <c r="Z144" s="26"/>
      <c r="AA144" s="4"/>
    </row>
    <row r="145" ht="17.25" customHeight="1" spans="1:28" x14ac:dyDescent="0.25">
      <c r="A145" s="85">
        <v>45079</v>
      </c>
      <c r="B145" s="67">
        <v>-28</v>
      </c>
      <c r="C145" s="68"/>
      <c r="D145" s="68"/>
      <c r="E145" s="68"/>
      <c r="F145" s="68"/>
      <c r="G145" s="68"/>
      <c r="H145" s="67">
        <v>-55</v>
      </c>
      <c r="I145" s="68"/>
      <c r="J145" s="68"/>
      <c r="K145" s="67">
        <v>-93</v>
      </c>
      <c r="L145" s="68"/>
      <c r="M145" s="67">
        <v>-91</v>
      </c>
      <c r="N145" s="67">
        <v>-17</v>
      </c>
      <c r="O145" s="68"/>
      <c r="P145" s="68"/>
      <c r="Q145" s="68"/>
      <c r="R145" s="68"/>
      <c r="S145" s="68"/>
      <c r="T145" s="68"/>
      <c r="U145" s="68"/>
      <c r="V145" s="68"/>
      <c r="W145" s="67">
        <v>-8</v>
      </c>
      <c r="X145" s="68"/>
      <c r="Y145" s="68"/>
      <c r="Z145" s="26"/>
      <c r="AA145" s="4"/>
    </row>
    <row r="146" ht="17.25" customHeight="1" spans="1:28" x14ac:dyDescent="0.25">
      <c r="A146" s="85" t="s">
        <v>1070</v>
      </c>
      <c r="B146" s="32">
        <v>-20</v>
      </c>
      <c r="C146" s="36"/>
      <c r="D146" s="36"/>
      <c r="E146" s="36"/>
      <c r="F146" s="36"/>
      <c r="G146" s="32">
        <v>-35</v>
      </c>
      <c r="H146" s="36"/>
      <c r="I146" s="36"/>
      <c r="J146" s="36"/>
      <c r="K146" s="32">
        <v>-107</v>
      </c>
      <c r="L146" s="18"/>
      <c r="M146" s="32">
        <v>-40</v>
      </c>
      <c r="N146" s="36"/>
      <c r="O146" s="36"/>
      <c r="P146" s="32">
        <v>-5</v>
      </c>
      <c r="Q146" s="36"/>
      <c r="R146" s="36"/>
      <c r="S146" s="36"/>
      <c r="T146" s="36"/>
      <c r="U146" s="36"/>
      <c r="V146" s="36"/>
      <c r="W146" s="36"/>
      <c r="X146" s="36"/>
      <c r="Y146" s="36"/>
      <c r="Z146" s="26"/>
      <c r="AA146" s="4"/>
    </row>
    <row r="147" ht="17.25" customHeight="1" spans="1:28" x14ac:dyDescent="0.25">
      <c r="A147" s="108" t="s">
        <v>1942</v>
      </c>
      <c r="B147" s="109">
        <f>SUM(C148:C151)</f>
      </c>
      <c r="C147" s="109">
        <f>SUM(D148:D151)</f>
      </c>
      <c r="D147" s="109">
        <f>SUM(E148:E151)</f>
      </c>
      <c r="E147" s="109">
        <f>SUM(F148:F151)</f>
      </c>
      <c r="F147" s="109">
        <f>SUM(G148:G151)</f>
      </c>
      <c r="G147" s="109">
        <f>SUM(H148:H151)</f>
      </c>
      <c r="H147" s="109">
        <f>SUM(I148:I151)</f>
      </c>
      <c r="I147" s="109">
        <f>SUM(J148:J151)</f>
      </c>
      <c r="J147" s="109">
        <f>SUM(K148:K151)</f>
      </c>
      <c r="K147" s="109">
        <f>SUM(L148:L151)</f>
      </c>
      <c r="L147" s="109"/>
      <c r="M147" s="109">
        <f>SUM(N148:N151)</f>
      </c>
      <c r="N147" s="109">
        <f>SUM(O148:O151)</f>
      </c>
      <c r="O147" s="109">
        <f>SUM(P148:P151)</f>
      </c>
      <c r="P147" s="109">
        <f>SUM(Q148:Q151)</f>
      </c>
      <c r="Q147" s="109">
        <f>SUM(R148:R151)</f>
      </c>
      <c r="R147" s="109">
        <f>SUM(S148:S151)</f>
      </c>
      <c r="S147" s="75">
        <f>SUM(T148:T151)</f>
      </c>
      <c r="T147" s="109">
        <f>SUM(U148:U151)</f>
      </c>
      <c r="U147" s="109">
        <f>SUM(V148:V151)</f>
      </c>
      <c r="V147" s="109"/>
      <c r="W147" s="75">
        <f>SUM(X148:X151)</f>
      </c>
      <c r="X147" s="75"/>
      <c r="Y147" s="109">
        <f>SUM(Z148:Z151)</f>
      </c>
      <c r="Z147" s="26"/>
      <c r="AA147" s="4"/>
    </row>
    <row r="148" ht="17.25" customHeight="1" spans="1:28" x14ac:dyDescent="0.25">
      <c r="A148" s="44">
        <v>44929</v>
      </c>
      <c r="B148" s="49"/>
      <c r="C148" s="50"/>
      <c r="D148" s="49">
        <v>37</v>
      </c>
      <c r="E148" s="50"/>
      <c r="F148" s="49">
        <v>112</v>
      </c>
      <c r="G148" s="49">
        <v>149</v>
      </c>
      <c r="H148" s="50"/>
      <c r="I148" s="49">
        <v>149</v>
      </c>
      <c r="J148" s="49">
        <v>416</v>
      </c>
      <c r="K148" s="50"/>
      <c r="L148" s="50"/>
      <c r="M148" s="50"/>
      <c r="N148" s="49">
        <v>53</v>
      </c>
      <c r="O148" s="49">
        <v>47</v>
      </c>
      <c r="P148" s="49">
        <v>28</v>
      </c>
      <c r="Q148" s="50"/>
      <c r="R148" s="50"/>
      <c r="S148" s="50"/>
      <c r="T148" s="50"/>
      <c r="U148" s="50"/>
      <c r="V148" s="49">
        <v>52</v>
      </c>
      <c r="W148" s="50"/>
      <c r="X148" s="50"/>
      <c r="Y148" s="50"/>
      <c r="Z148" s="26"/>
      <c r="AA148" s="4"/>
    </row>
    <row r="149" ht="17.25" customHeight="1" spans="1:28" x14ac:dyDescent="0.25">
      <c r="A149" s="44">
        <v>44929</v>
      </c>
      <c r="B149" s="49"/>
      <c r="C149" s="50"/>
      <c r="D149" s="50"/>
      <c r="E149" s="50"/>
      <c r="F149" s="50"/>
      <c r="G149" s="50"/>
      <c r="H149" s="50"/>
      <c r="I149" s="50"/>
      <c r="J149" s="50"/>
      <c r="K149" s="519">
        <v>-157</v>
      </c>
      <c r="L149" s="519">
        <v>-11</v>
      </c>
      <c r="M149" s="50"/>
      <c r="N149" s="50"/>
      <c r="O149" s="50"/>
      <c r="P149" s="50"/>
      <c r="Q149" s="519">
        <v>-11</v>
      </c>
      <c r="R149" s="50"/>
      <c r="S149" s="50"/>
      <c r="T149" s="50"/>
      <c r="U149" s="50"/>
      <c r="V149" s="50"/>
      <c r="W149" s="50"/>
      <c r="X149" s="50"/>
      <c r="Y149" s="50"/>
      <c r="Z149" s="26"/>
      <c r="AA149" s="4"/>
    </row>
    <row r="150" ht="17.25" customHeight="1" spans="1:28" x14ac:dyDescent="0.25">
      <c r="A150" s="44">
        <v>44929</v>
      </c>
      <c r="B150" s="686"/>
      <c r="C150" s="469"/>
      <c r="D150" s="469"/>
      <c r="E150" s="469"/>
      <c r="F150" s="49">
        <v>-81</v>
      </c>
      <c r="G150" s="49">
        <v>-338</v>
      </c>
      <c r="H150" s="469"/>
      <c r="I150" s="469"/>
      <c r="J150" s="49">
        <v>-263</v>
      </c>
      <c r="K150" s="653"/>
      <c r="L150" s="653"/>
      <c r="M150" s="469"/>
      <c r="N150" s="49">
        <v>-56</v>
      </c>
      <c r="O150" s="49">
        <v>-107</v>
      </c>
      <c r="P150" s="49">
        <v>-28</v>
      </c>
      <c r="Q150" s="653"/>
      <c r="R150" s="469"/>
      <c r="S150" s="469"/>
      <c r="T150" s="469"/>
      <c r="U150" s="469"/>
      <c r="V150" s="49">
        <v>-52</v>
      </c>
      <c r="W150" s="469"/>
      <c r="X150" s="469"/>
      <c r="Y150" s="469"/>
      <c r="Z150" s="292" t="s">
        <v>757</v>
      </c>
      <c r="AA150" s="4"/>
    </row>
    <row r="151" ht="17.25" customHeight="1" spans="1:28" x14ac:dyDescent="0.25">
      <c r="A151" s="17">
        <v>44988</v>
      </c>
      <c r="B151" s="32">
        <v>98</v>
      </c>
      <c r="C151" s="18"/>
      <c r="D151" s="18"/>
      <c r="E151" s="18"/>
      <c r="F151" s="18"/>
      <c r="G151" s="18"/>
      <c r="H151" s="32">
        <v>81</v>
      </c>
      <c r="I151" s="32">
        <v>108</v>
      </c>
      <c r="J151" s="18"/>
      <c r="K151" s="18"/>
      <c r="L151" s="18"/>
      <c r="M151" s="32">
        <v>364</v>
      </c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26"/>
      <c r="AA151" s="4"/>
    </row>
    <row r="152" ht="17.25" customHeight="1" spans="1:28" x14ac:dyDescent="0.25">
      <c r="A152" s="17">
        <v>45019</v>
      </c>
      <c r="B152" s="32">
        <v>50</v>
      </c>
      <c r="C152" s="32">
        <v>27</v>
      </c>
      <c r="D152" s="36"/>
      <c r="E152" s="36"/>
      <c r="F152" s="32">
        <v>100</v>
      </c>
      <c r="G152" s="32">
        <v>54</v>
      </c>
      <c r="H152" s="36"/>
      <c r="I152" s="36"/>
      <c r="J152" s="32">
        <v>324</v>
      </c>
      <c r="K152" s="32">
        <v>400</v>
      </c>
      <c r="L152" s="18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26"/>
      <c r="AA152" s="4"/>
    </row>
    <row r="153" ht="17.25" customHeight="1" spans="1:28" x14ac:dyDescent="0.25">
      <c r="A153" s="37">
        <v>45141</v>
      </c>
      <c r="B153" s="38">
        <v>152</v>
      </c>
      <c r="C153" s="36"/>
      <c r="D153" s="36"/>
      <c r="E153" s="36"/>
      <c r="F153" s="38">
        <v>62</v>
      </c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26"/>
      <c r="AA153" s="4"/>
    </row>
    <row r="154" ht="17.25" customHeight="1" spans="1:28" x14ac:dyDescent="0.25">
      <c r="A154" s="148" t="s">
        <v>1546</v>
      </c>
      <c r="B154" s="9">
        <v>-168</v>
      </c>
      <c r="C154" s="35"/>
      <c r="D154" s="35"/>
      <c r="E154" s="35"/>
      <c r="F154" s="9">
        <v>-50</v>
      </c>
      <c r="G154" s="35"/>
      <c r="H154" s="9">
        <v>-50</v>
      </c>
      <c r="I154" s="9">
        <v>-94</v>
      </c>
      <c r="J154" s="9">
        <v>-284</v>
      </c>
      <c r="K154" s="9">
        <v>-210</v>
      </c>
      <c r="L154" s="35"/>
      <c r="M154" s="9">
        <v>-305</v>
      </c>
      <c r="N154" s="35"/>
      <c r="O154" s="35"/>
      <c r="P154" s="35"/>
      <c r="Q154" s="9">
        <v>-6</v>
      </c>
      <c r="R154" s="35"/>
      <c r="S154" s="35"/>
      <c r="T154" s="35"/>
      <c r="U154" s="35"/>
      <c r="V154" s="35"/>
      <c r="W154" s="35"/>
      <c r="X154" s="35"/>
      <c r="Y154" s="35"/>
      <c r="Z154" s="26"/>
      <c r="AA154" s="4"/>
    </row>
    <row r="155" ht="17.25" customHeight="1" spans="1:28" x14ac:dyDescent="0.25">
      <c r="A155" s="108" t="s">
        <v>1943</v>
      </c>
      <c r="B155" s="109">
        <f>SUM(C152:C159)</f>
      </c>
      <c r="C155" s="109">
        <f>SUM(D152:D159)</f>
      </c>
      <c r="D155" s="109">
        <f>SUM(E152:E159)</f>
      </c>
      <c r="E155" s="109">
        <f>SUM(F152:F159)</f>
      </c>
      <c r="F155" s="109">
        <f>SUM(G152:G159)</f>
      </c>
      <c r="G155" s="75">
        <f>SUM(H152:H159)</f>
      </c>
      <c r="H155" s="109">
        <f>SUM(I152:I159)</f>
      </c>
      <c r="I155" s="109">
        <f>SUM(J152:J159)</f>
      </c>
      <c r="J155" s="109">
        <f>SUM(K152:K159)</f>
      </c>
      <c r="K155" s="109">
        <f>SUM(L152:L159)</f>
      </c>
      <c r="L155" s="75">
        <f>SUM(M152:M159)</f>
      </c>
      <c r="M155" s="109">
        <f>SUM(N152:N159)</f>
      </c>
      <c r="N155" s="109">
        <f>SUM(O152:O159)</f>
      </c>
      <c r="O155" s="109">
        <f>SUM(P152:P159)</f>
      </c>
      <c r="P155" s="109">
        <f>SUM(Q152:Q159)</f>
      </c>
      <c r="Q155" s="75">
        <f>SUM(R152:R159)</f>
      </c>
      <c r="R155" s="109">
        <f>SUM(S152:S159)</f>
      </c>
      <c r="S155" s="75">
        <f>SUM(T152:T159)</f>
      </c>
      <c r="T155" s="109">
        <f>SUM(U152:U159)</f>
      </c>
      <c r="U155" s="109">
        <f>SUM(V152:V159)</f>
      </c>
      <c r="V155" s="109">
        <f>SUM(W152:W159)</f>
      </c>
      <c r="W155" s="75">
        <f>SUM(X152:X159)</f>
      </c>
      <c r="X155" s="75"/>
      <c r="Y155" s="109">
        <f>SUM(Z152:Z159)</f>
      </c>
      <c r="Z155" s="26"/>
      <c r="AA155" s="4"/>
    </row>
    <row r="156" ht="17.25" customHeight="1" spans="1:28" x14ac:dyDescent="0.25">
      <c r="A156" s="37" t="s">
        <v>238</v>
      </c>
      <c r="B156" s="38"/>
      <c r="C156" s="36"/>
      <c r="D156" s="36"/>
      <c r="E156" s="36"/>
      <c r="F156" s="36"/>
      <c r="G156" s="36"/>
      <c r="H156" s="36"/>
      <c r="I156" s="36"/>
      <c r="J156" s="36"/>
      <c r="K156" s="38">
        <v>-380</v>
      </c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26"/>
      <c r="AA156" s="4"/>
    </row>
    <row r="157" ht="17.25" customHeight="1" spans="1:28" x14ac:dyDescent="0.25">
      <c r="A157" s="37" t="s">
        <v>238</v>
      </c>
      <c r="B157" s="38">
        <v>-120</v>
      </c>
      <c r="C157" s="36"/>
      <c r="D157" s="36"/>
      <c r="E157" s="36"/>
      <c r="F157" s="38">
        <v>-150</v>
      </c>
      <c r="G157" s="36"/>
      <c r="H157" s="38">
        <v>-100</v>
      </c>
      <c r="I157" s="38">
        <v>-55</v>
      </c>
      <c r="J157" s="38">
        <v>-90</v>
      </c>
      <c r="K157" s="36"/>
      <c r="L157" s="36"/>
      <c r="M157" s="38">
        <v>-60</v>
      </c>
      <c r="N157" s="38">
        <v>-20</v>
      </c>
      <c r="O157" s="36"/>
      <c r="P157" s="38">
        <v>-8</v>
      </c>
      <c r="Q157" s="36"/>
      <c r="R157" s="36"/>
      <c r="S157" s="36"/>
      <c r="T157" s="36"/>
      <c r="U157" s="36"/>
      <c r="V157" s="36"/>
      <c r="W157" s="36"/>
      <c r="X157" s="36"/>
      <c r="Y157" s="36"/>
      <c r="Z157" s="26"/>
      <c r="AA157" s="4"/>
    </row>
    <row r="158" ht="17.25" customHeight="1" spans="1:28" x14ac:dyDescent="0.25">
      <c r="A158" s="85">
        <v>45142</v>
      </c>
      <c r="B158" s="32">
        <v>-70</v>
      </c>
      <c r="C158" s="32">
        <v>-107</v>
      </c>
      <c r="D158" s="18"/>
      <c r="E158" s="18"/>
      <c r="F158" s="32">
        <v>-200</v>
      </c>
      <c r="G158" s="32">
        <v>-55</v>
      </c>
      <c r="H158" s="32">
        <v>-50</v>
      </c>
      <c r="I158" s="32">
        <v>-100</v>
      </c>
      <c r="J158" s="32">
        <v>-200</v>
      </c>
      <c r="K158" s="32">
        <v>-280</v>
      </c>
      <c r="L158" s="18"/>
      <c r="M158" s="32">
        <v>-63</v>
      </c>
      <c r="N158" s="32">
        <v>-20</v>
      </c>
      <c r="O158" s="18"/>
      <c r="P158" s="32">
        <v>-2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26"/>
      <c r="AA158" s="4"/>
    </row>
    <row r="159" ht="17.25" customHeight="1" spans="1:28" x14ac:dyDescent="0.25">
      <c r="A159" s="108" t="s">
        <v>1944</v>
      </c>
      <c r="B159" s="109">
        <f>SUM(C160:C163)</f>
      </c>
      <c r="C159" s="109">
        <f>SUM(D160:D163)</f>
      </c>
      <c r="D159" s="109">
        <f>SUM(E160:E163)</f>
      </c>
      <c r="E159" s="109">
        <f>SUM(F160:F163)</f>
      </c>
      <c r="F159" s="109">
        <f>SUM(G160:G163)</f>
      </c>
      <c r="G159" s="75">
        <f>SUM(H160:H163)</f>
      </c>
      <c r="H159" s="75">
        <f>SUM(I160:I163)</f>
      </c>
      <c r="I159" s="109">
        <f>SUM(J160:J163)</f>
      </c>
      <c r="J159" s="109">
        <f>SUM(K160:K163)</f>
      </c>
      <c r="K159" s="109">
        <f>SUM(L160:L163)</f>
      </c>
      <c r="L159" s="75">
        <f>SUM(M160:M163)</f>
      </c>
      <c r="M159" s="109">
        <f>SUM(N160:N163)</f>
      </c>
      <c r="N159" s="75">
        <f>SUM(O160:O163)</f>
      </c>
      <c r="O159" s="109">
        <f>SUM(P160:P163)</f>
      </c>
      <c r="P159" s="109">
        <f>SUM(Q160:Q163)</f>
      </c>
      <c r="Q159" s="75">
        <f>SUM(R160:R163)</f>
      </c>
      <c r="R159" s="109">
        <f>SUM(S160:S163)</f>
      </c>
      <c r="S159" s="75">
        <f>SUM(T160:T163)</f>
      </c>
      <c r="T159" s="109">
        <f>SUM(U160:U163)</f>
      </c>
      <c r="U159" s="109">
        <f>SUM(V160:V163)</f>
      </c>
      <c r="V159" s="109">
        <f>SUM(W160:W163)</f>
      </c>
      <c r="W159" s="75">
        <f>SUM(X160:X163)</f>
      </c>
      <c r="X159" s="75"/>
      <c r="Y159" s="109">
        <f>SUM(Z160:Z163)</f>
      </c>
      <c r="Z159" s="26"/>
      <c r="AA159" s="4"/>
    </row>
    <row r="160" ht="17.25" customHeight="1" spans="1:28" x14ac:dyDescent="0.25">
      <c r="A160" s="85"/>
      <c r="B160" s="32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26"/>
      <c r="AA160" s="4"/>
    </row>
    <row r="161" ht="17.25" customHeight="1" spans="1:28" x14ac:dyDescent="0.25">
      <c r="A161" s="194" t="s">
        <v>1948</v>
      </c>
      <c r="B161" s="179">
        <f>SUM(C164:C165)</f>
      </c>
      <c r="C161" s="175">
        <f>SUM(D164:D165)</f>
      </c>
      <c r="D161" s="175">
        <f>SUM(E164:E165)</f>
      </c>
      <c r="E161" s="179">
        <f>SUM(F164:F165)</f>
      </c>
      <c r="F161" s="175">
        <f>SUM(G164:G165)</f>
      </c>
      <c r="G161" s="75">
        <f>SUM(H164:H165)</f>
      </c>
      <c r="H161" s="75">
        <f>SUM(I164:I165)</f>
      </c>
      <c r="I161" s="175">
        <f>SUM(J164:J165)</f>
      </c>
      <c r="J161" s="175">
        <f>SUM(K164:K165)</f>
      </c>
      <c r="K161" s="175">
        <f>SUM(L164:L165)</f>
      </c>
      <c r="L161" s="75">
        <f>SUM(M164:M165)</f>
      </c>
      <c r="M161" s="175">
        <f>SUM(N164:N165)</f>
      </c>
      <c r="N161" s="75">
        <f>SUM(O164:O165)</f>
      </c>
      <c r="O161" s="175">
        <f>SUM(P164:P165)</f>
      </c>
      <c r="P161" s="179">
        <f>SUM(Q164:Q165)</f>
      </c>
      <c r="Q161" s="75">
        <f>SUM(R164:R165)</f>
      </c>
      <c r="R161" s="179">
        <f>SUM(S164:S165)</f>
      </c>
      <c r="S161" s="75">
        <f>SUM(T164:T165)</f>
      </c>
      <c r="T161" s="179">
        <f>SUM(U164:U165)</f>
      </c>
      <c r="U161" s="179">
        <f>SUM(V164:V165)</f>
      </c>
      <c r="V161" s="179">
        <f>SUM(W164:W165)</f>
      </c>
      <c r="W161" s="75">
        <f>SUM(X164:X165)</f>
      </c>
      <c r="X161" s="75"/>
      <c r="Y161" s="179">
        <f>SUM(Z164:Z165)</f>
      </c>
      <c r="Z161" s="488" t="s">
        <v>2088</v>
      </c>
      <c r="AA161" s="4"/>
    </row>
    <row r="162" ht="17.25" customHeight="1" spans="1:28" x14ac:dyDescent="0.25">
      <c r="A162" s="85">
        <v>45083</v>
      </c>
      <c r="B162" s="32">
        <v>-119</v>
      </c>
      <c r="C162" s="32">
        <v>-14</v>
      </c>
      <c r="D162" s="32">
        <v>-8</v>
      </c>
      <c r="E162" s="36"/>
      <c r="F162" s="32">
        <v>-104</v>
      </c>
      <c r="G162" s="32">
        <v>-45</v>
      </c>
      <c r="H162" s="32">
        <v>-153</v>
      </c>
      <c r="I162" s="32">
        <v>-18</v>
      </c>
      <c r="J162" s="32">
        <v>-67</v>
      </c>
      <c r="K162" s="32">
        <v>-146</v>
      </c>
      <c r="L162" s="36"/>
      <c r="M162" s="32">
        <v>-20</v>
      </c>
      <c r="N162" s="36"/>
      <c r="O162" s="32">
        <v>-150</v>
      </c>
      <c r="P162" s="36"/>
      <c r="Q162" s="36"/>
      <c r="R162" s="36"/>
      <c r="S162" s="36"/>
      <c r="T162" s="36"/>
      <c r="U162" s="36"/>
      <c r="V162" s="36"/>
      <c r="W162" s="32">
        <v>-10</v>
      </c>
      <c r="X162" s="18"/>
      <c r="Y162" s="36"/>
      <c r="Z162" s="26"/>
      <c r="AA162" s="4"/>
    </row>
    <row r="163" ht="17.25" customHeight="1" spans="1:28" x14ac:dyDescent="0.25">
      <c r="A163" s="85">
        <v>45083</v>
      </c>
      <c r="B163" s="38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26"/>
      <c r="AA163" s="4"/>
    </row>
    <row r="164" ht="17.25" customHeight="1" spans="1:28" x14ac:dyDescent="0.25">
      <c r="A164" s="17" t="s">
        <v>295</v>
      </c>
      <c r="B164" s="32">
        <v>-1</v>
      </c>
      <c r="C164" s="36"/>
      <c r="D164" s="36"/>
      <c r="E164" s="36"/>
      <c r="F164" s="36"/>
      <c r="G164" s="36"/>
      <c r="H164" s="32">
        <v>-4</v>
      </c>
      <c r="I164" s="36"/>
      <c r="J164" s="32">
        <v>-6</v>
      </c>
      <c r="K164" s="32">
        <v>-31</v>
      </c>
      <c r="L164" s="32">
        <v>-11</v>
      </c>
      <c r="M164" s="32">
        <v>-1</v>
      </c>
      <c r="N164" s="32">
        <v>-31</v>
      </c>
      <c r="O164" s="32">
        <v>-32</v>
      </c>
      <c r="P164" s="32">
        <v>-11</v>
      </c>
      <c r="Q164" s="32">
        <v>-41</v>
      </c>
      <c r="R164" s="36"/>
      <c r="S164" s="36"/>
      <c r="T164" s="36"/>
      <c r="U164" s="32">
        <v>-30</v>
      </c>
      <c r="V164" s="36"/>
      <c r="W164" s="32">
        <v>-5</v>
      </c>
      <c r="X164" s="32">
        <v>-147</v>
      </c>
      <c r="Y164" s="36"/>
      <c r="Z164" s="26"/>
      <c r="AA164" s="4"/>
    </row>
    <row r="165" ht="17.25" customHeight="1" spans="1:28" x14ac:dyDescent="0.25">
      <c r="A165" s="37" t="s">
        <v>295</v>
      </c>
      <c r="B165" s="38">
        <v>-9</v>
      </c>
      <c r="C165" s="38">
        <v>-6</v>
      </c>
      <c r="D165" s="36"/>
      <c r="E165" s="36"/>
      <c r="F165" s="36"/>
      <c r="G165" s="36"/>
      <c r="H165" s="38">
        <v>-2</v>
      </c>
      <c r="I165" s="36"/>
      <c r="J165" s="36"/>
      <c r="K165" s="36"/>
      <c r="L165" s="36"/>
      <c r="M165" s="36"/>
      <c r="N165" s="36"/>
      <c r="O165" s="36"/>
      <c r="P165" s="36"/>
      <c r="Q165" s="38">
        <v>-2</v>
      </c>
      <c r="R165" s="36"/>
      <c r="S165" s="36"/>
      <c r="T165" s="36"/>
      <c r="U165" s="38">
        <v>-6</v>
      </c>
      <c r="V165" s="36"/>
      <c r="W165" s="36"/>
      <c r="X165" s="36"/>
      <c r="Y165" s="36"/>
      <c r="Z165" s="26"/>
      <c r="AA165" s="4"/>
    </row>
    <row r="166" ht="17.25" customHeight="1" spans="1:28" x14ac:dyDescent="0.25">
      <c r="A166" s="17"/>
      <c r="B166" s="32"/>
      <c r="C166" s="18"/>
      <c r="D166" s="18"/>
      <c r="E166" s="18"/>
      <c r="F166" s="18"/>
      <c r="G166" s="18"/>
      <c r="H166" s="18"/>
      <c r="I166" s="18"/>
      <c r="J166" s="36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26"/>
      <c r="AA166" s="4"/>
    </row>
    <row r="167" ht="17.25" customHeight="1" spans="1:28" x14ac:dyDescent="0.25">
      <c r="A167" s="17"/>
      <c r="B167" s="32"/>
      <c r="C167" s="18"/>
      <c r="D167" s="18"/>
      <c r="E167" s="18"/>
      <c r="F167" s="18"/>
      <c r="G167" s="18"/>
      <c r="H167" s="18"/>
      <c r="I167" s="18"/>
      <c r="J167" s="36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26"/>
      <c r="AA167" s="4"/>
    </row>
    <row r="168" ht="17.25" customHeight="1" spans="1:28" x14ac:dyDescent="0.25">
      <c r="A168" s="122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26"/>
      <c r="AA168" s="4"/>
    </row>
    <row r="169" ht="17.25" customHeight="1" spans="1:28" x14ac:dyDescent="0.25">
      <c r="A169" s="26"/>
      <c r="B169" s="408"/>
      <c r="C169" s="27"/>
      <c r="D169" s="27"/>
      <c r="E169" s="27"/>
      <c r="F169" s="27"/>
      <c r="G169" s="27"/>
      <c r="H169" s="27"/>
      <c r="I169" s="27"/>
      <c r="J169" s="370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6"/>
      <c r="AA169" s="4"/>
    </row>
    <row r="170" ht="17.25" customHeight="1" spans="1:28" x14ac:dyDescent="0.25">
      <c r="A170" s="96" t="s">
        <v>2089</v>
      </c>
      <c r="B170" s="6" t="s">
        <v>17</v>
      </c>
      <c r="C170" s="6" t="s">
        <v>7</v>
      </c>
      <c r="D170" s="6" t="s">
        <v>11</v>
      </c>
      <c r="E170" s="6" t="s">
        <v>40</v>
      </c>
      <c r="F170" s="6" t="s">
        <v>8</v>
      </c>
      <c r="G170" s="6" t="s">
        <v>3</v>
      </c>
      <c r="H170" s="6" t="s">
        <v>46</v>
      </c>
      <c r="I170" s="6" t="s">
        <v>9</v>
      </c>
      <c r="J170" s="6" t="s">
        <v>13</v>
      </c>
      <c r="K170" s="6" t="s">
        <v>12</v>
      </c>
      <c r="L170" s="6" t="s">
        <v>205</v>
      </c>
      <c r="M170" s="6" t="s">
        <v>10</v>
      </c>
      <c r="N170" s="6" t="s">
        <v>18</v>
      </c>
      <c r="O170" s="6" t="s">
        <v>167</v>
      </c>
      <c r="P170" s="6" t="s">
        <v>120</v>
      </c>
      <c r="Q170" s="6" t="s">
        <v>1198</v>
      </c>
      <c r="R170" s="6" t="s">
        <v>2063</v>
      </c>
      <c r="S170" s="6" t="s">
        <v>2064</v>
      </c>
      <c r="T170" s="6" t="s">
        <v>48</v>
      </c>
      <c r="U170" s="6" t="s">
        <v>1477</v>
      </c>
      <c r="V170" s="6" t="s">
        <v>2065</v>
      </c>
      <c r="W170" s="6" t="s">
        <v>6</v>
      </c>
      <c r="X170" s="6" t="s">
        <v>168</v>
      </c>
      <c r="Y170" s="6"/>
      <c r="Z170" s="26"/>
      <c r="AA170" s="4"/>
    </row>
    <row r="171" ht="17.25" customHeight="1" spans="1:28" x14ac:dyDescent="0.25">
      <c r="A171" s="96" t="s">
        <v>2090</v>
      </c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6"/>
      <c r="AA171" s="4"/>
    </row>
    <row r="172" ht="17.25" customHeight="1" spans="1:28" x14ac:dyDescent="0.25">
      <c r="A172" s="96" t="s">
        <v>2091</v>
      </c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6"/>
      <c r="AA172" s="4"/>
    </row>
    <row r="173" ht="17.25" customHeight="1" spans="1:28" x14ac:dyDescent="0.25">
      <c r="A173" s="26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6"/>
      <c r="AA173" s="4"/>
    </row>
    <row r="174" ht="17.25" customHeight="1" spans="1:28" x14ac:dyDescent="0.25">
      <c r="A174" s="688" t="s">
        <v>2092</v>
      </c>
      <c r="B174" s="689"/>
      <c r="C174" s="689"/>
      <c r="D174" s="689"/>
      <c r="E174" s="689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6"/>
      <c r="AA174" s="4"/>
    </row>
    <row r="175" ht="17.25" customHeight="1" spans="1:28" x14ac:dyDescent="0.25">
      <c r="A175" s="688" t="s">
        <v>2093</v>
      </c>
      <c r="B175" s="689"/>
      <c r="C175" s="689"/>
      <c r="D175" s="689"/>
      <c r="E175" s="689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6"/>
      <c r="AA175" s="4"/>
    </row>
    <row r="176" ht="17.25" customHeight="1" spans="1:28" x14ac:dyDescent="0.25">
      <c r="A176" s="688" t="s">
        <v>2094</v>
      </c>
      <c r="B176" s="689"/>
      <c r="C176" s="689"/>
      <c r="D176" s="689"/>
      <c r="E176" s="689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6"/>
      <c r="AA176" s="4"/>
    </row>
    <row r="177" ht="17.25" customHeight="1" spans="1:28" x14ac:dyDescent="0.25">
      <c r="A177" s="688" t="s">
        <v>2095</v>
      </c>
      <c r="B177" s="689"/>
      <c r="C177" s="689"/>
      <c r="D177" s="689"/>
      <c r="E177" s="689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6"/>
      <c r="AA177" s="4"/>
    </row>
    <row r="178" ht="17.25" customHeight="1" spans="1:28" x14ac:dyDescent="0.25">
      <c r="A178" s="688" t="s">
        <v>2096</v>
      </c>
      <c r="B178" s="689"/>
      <c r="C178" s="689"/>
      <c r="D178" s="689"/>
      <c r="E178" s="689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6"/>
      <c r="AA178" s="4"/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9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" customWidth="1"/>
    <col min="6" max="8" width="8.576428571428572" style="24" customWidth="1"/>
    <col min="9" max="16" width="9.719285714285713" style="24" customWidth="1"/>
    <col min="17" max="17" width="12.576428571428572" style="24" customWidth="1"/>
    <col min="18" max="20" width="10.005" style="24" customWidth="1"/>
    <col min="21" max="21" width="8.576428571428572" style="24" customWidth="1"/>
  </cols>
  <sheetData>
    <row r="1" ht="17.25" customHeight="1" spans="1:22" x14ac:dyDescent="0.25">
      <c r="A1" s="5" t="s">
        <v>0</v>
      </c>
      <c r="B1" s="6" t="s">
        <v>10</v>
      </c>
      <c r="C1" s="6" t="s">
        <v>46</v>
      </c>
      <c r="D1" s="6" t="s">
        <v>13</v>
      </c>
      <c r="E1" s="6" t="s">
        <v>8</v>
      </c>
      <c r="F1" s="6" t="s">
        <v>17</v>
      </c>
      <c r="G1" s="6" t="s">
        <v>169</v>
      </c>
      <c r="H1" s="6" t="s">
        <v>120</v>
      </c>
      <c r="I1" s="6" t="s">
        <v>40</v>
      </c>
      <c r="J1" s="6" t="s">
        <v>9</v>
      </c>
      <c r="K1" s="6" t="s">
        <v>11</v>
      </c>
      <c r="L1" s="6" t="s">
        <v>167</v>
      </c>
      <c r="M1" s="6" t="s">
        <v>18</v>
      </c>
      <c r="N1" s="6" t="s">
        <v>12</v>
      </c>
      <c r="O1" s="6" t="s">
        <v>6</v>
      </c>
      <c r="P1" s="6" t="s">
        <v>7</v>
      </c>
      <c r="Q1" s="6" t="s">
        <v>2065</v>
      </c>
      <c r="R1" s="6" t="s">
        <v>3</v>
      </c>
      <c r="S1" s="6" t="s">
        <v>157</v>
      </c>
      <c r="T1" s="6" t="s">
        <v>205</v>
      </c>
      <c r="U1" s="6"/>
    </row>
    <row r="2" ht="17.25" customHeight="1" spans="1:22" x14ac:dyDescent="0.25">
      <c r="A2" s="57">
        <v>44867</v>
      </c>
      <c r="B2" s="70">
        <v>40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</row>
    <row r="3" ht="17.25" customHeight="1" spans="1:22" x14ac:dyDescent="0.25">
      <c r="A3" s="108" t="s">
        <v>1714</v>
      </c>
      <c r="B3" s="109">
        <f>SUM(C7)</f>
      </c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283"/>
      <c r="Q3" s="283"/>
      <c r="R3" s="283"/>
      <c r="S3" s="283"/>
      <c r="T3" s="283"/>
      <c r="U3" s="467"/>
    </row>
    <row r="4" ht="17.25" customHeight="1" spans="1:22" x14ac:dyDescent="0.25">
      <c r="A4" s="85" t="s">
        <v>2097</v>
      </c>
      <c r="B4" s="94"/>
      <c r="C4" s="67">
        <v>90</v>
      </c>
      <c r="D4" s="67">
        <v>800</v>
      </c>
      <c r="E4" s="67">
        <v>380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94"/>
    </row>
    <row r="5" ht="17.25" customHeight="1" spans="1:22" x14ac:dyDescent="0.25">
      <c r="A5" s="17" t="s">
        <v>65</v>
      </c>
      <c r="B5" s="94"/>
      <c r="C5" s="94"/>
      <c r="D5" s="94"/>
      <c r="E5" s="94"/>
      <c r="F5" s="67">
        <v>100</v>
      </c>
      <c r="G5" s="67">
        <v>10</v>
      </c>
      <c r="H5" s="67">
        <v>25</v>
      </c>
      <c r="I5" s="67">
        <v>100</v>
      </c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</row>
    <row r="6" ht="17.25" customHeight="1" spans="1:22" x14ac:dyDescent="0.25">
      <c r="A6" s="17" t="s">
        <v>65</v>
      </c>
      <c r="B6" s="67">
        <v>20</v>
      </c>
      <c r="C6" s="67">
        <v>68</v>
      </c>
      <c r="D6" s="94"/>
      <c r="E6" s="94"/>
      <c r="F6" s="67">
        <v>30</v>
      </c>
      <c r="G6" s="94"/>
      <c r="H6" s="94"/>
      <c r="I6" s="94"/>
      <c r="J6" s="67">
        <v>116</v>
      </c>
      <c r="K6" s="67">
        <v>150</v>
      </c>
      <c r="L6" s="67">
        <v>50</v>
      </c>
      <c r="M6" s="68"/>
      <c r="N6" s="68"/>
      <c r="O6" s="68"/>
      <c r="P6" s="68"/>
      <c r="Q6" s="68"/>
      <c r="R6" s="68"/>
      <c r="S6" s="68"/>
      <c r="T6" s="68"/>
      <c r="U6" s="94"/>
    </row>
    <row r="7" ht="17.25" customHeight="1" spans="1:22" x14ac:dyDescent="0.25">
      <c r="A7" s="17" t="s">
        <v>1955</v>
      </c>
      <c r="B7" s="36"/>
      <c r="C7" s="32">
        <v>85</v>
      </c>
      <c r="D7" s="36"/>
      <c r="E7" s="32">
        <v>100</v>
      </c>
      <c r="F7" s="36"/>
      <c r="G7" s="32">
        <v>10</v>
      </c>
      <c r="H7" s="36"/>
      <c r="I7" s="36"/>
      <c r="J7" s="36"/>
      <c r="K7" s="32">
        <v>80</v>
      </c>
      <c r="L7" s="32">
        <v>85</v>
      </c>
      <c r="M7" s="18"/>
      <c r="N7" s="18"/>
      <c r="O7" s="18"/>
      <c r="P7" s="18"/>
      <c r="Q7" s="18"/>
      <c r="R7" s="18"/>
      <c r="S7" s="18"/>
      <c r="T7" s="18"/>
      <c r="U7" s="36"/>
    </row>
    <row r="8" ht="17.25" customHeight="1" spans="1:22" x14ac:dyDescent="0.25">
      <c r="A8" s="17" t="s">
        <v>66</v>
      </c>
      <c r="B8" s="32">
        <v>140</v>
      </c>
      <c r="C8" s="32">
        <v>237</v>
      </c>
      <c r="D8" s="36"/>
      <c r="E8" s="36"/>
      <c r="F8" s="32">
        <v>170</v>
      </c>
      <c r="G8" s="32">
        <v>55</v>
      </c>
      <c r="H8" s="32">
        <v>95</v>
      </c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 ht="17.25" customHeight="1" spans="1:22" x14ac:dyDescent="0.25">
      <c r="A9" s="17" t="s">
        <v>2098</v>
      </c>
      <c r="B9" s="36"/>
      <c r="C9" s="36"/>
      <c r="D9" s="36"/>
      <c r="E9" s="36"/>
      <c r="F9" s="36"/>
      <c r="G9" s="36"/>
      <c r="H9" s="36"/>
      <c r="I9" s="32">
        <v>200</v>
      </c>
      <c r="J9" s="36"/>
      <c r="K9" s="36"/>
      <c r="L9" s="36"/>
      <c r="M9" s="32">
        <v>200</v>
      </c>
      <c r="N9" s="32">
        <v>500</v>
      </c>
      <c r="O9" s="18"/>
      <c r="P9" s="18"/>
      <c r="Q9" s="18"/>
      <c r="R9" s="18"/>
      <c r="S9" s="18"/>
      <c r="T9" s="18"/>
      <c r="U9" s="36"/>
    </row>
    <row r="10" ht="17.25" customHeight="1" spans="1:22" x14ac:dyDescent="0.25">
      <c r="A10" s="17" t="s">
        <v>23</v>
      </c>
      <c r="B10" s="36"/>
      <c r="C10" s="32">
        <v>100</v>
      </c>
      <c r="D10" s="32">
        <v>300</v>
      </c>
      <c r="E10" s="32">
        <v>100</v>
      </c>
      <c r="F10" s="36"/>
      <c r="G10" s="36"/>
      <c r="H10" s="36"/>
      <c r="I10" s="36"/>
      <c r="J10" s="32">
        <v>100</v>
      </c>
      <c r="K10" s="32">
        <v>100</v>
      </c>
      <c r="L10" s="36"/>
      <c r="M10" s="36"/>
      <c r="N10" s="32">
        <v>300</v>
      </c>
      <c r="O10" s="36"/>
      <c r="P10" s="36"/>
      <c r="Q10" s="36"/>
      <c r="R10" s="36"/>
      <c r="S10" s="36"/>
      <c r="T10" s="36"/>
      <c r="U10" s="36"/>
    </row>
    <row r="11" ht="17.25" customHeight="1" spans="1:22" x14ac:dyDescent="0.25">
      <c r="A11" s="17" t="s">
        <v>153</v>
      </c>
      <c r="B11" s="32">
        <v>150</v>
      </c>
      <c r="C11" s="36"/>
      <c r="D11" s="32">
        <v>500</v>
      </c>
      <c r="E11" s="32">
        <v>200</v>
      </c>
      <c r="F11" s="36"/>
      <c r="G11" s="36"/>
      <c r="H11" s="36"/>
      <c r="I11" s="36"/>
      <c r="J11" s="32">
        <v>300</v>
      </c>
      <c r="K11" s="32">
        <v>20</v>
      </c>
      <c r="L11" s="36"/>
      <c r="M11" s="36"/>
      <c r="N11" s="32">
        <v>1200</v>
      </c>
      <c r="O11" s="32">
        <v>200</v>
      </c>
      <c r="P11" s="18"/>
      <c r="Q11" s="18"/>
      <c r="R11" s="18"/>
      <c r="S11" s="18"/>
      <c r="T11" s="18"/>
      <c r="U11" s="36"/>
    </row>
    <row r="12" ht="17.25" customHeight="1" spans="1:22" x14ac:dyDescent="0.25">
      <c r="A12" s="108" t="s">
        <v>1715</v>
      </c>
      <c r="B12" s="109">
        <f>SUM(C8:C16)</f>
      </c>
      <c r="C12" s="109">
        <f>SUM(D8:D16)</f>
      </c>
      <c r="D12" s="109">
        <f>SUM(E8:E16)</f>
      </c>
      <c r="E12" s="109">
        <f>SUM(F8:F16)</f>
      </c>
      <c r="F12" s="109">
        <f>SUM(G8:G16)</f>
      </c>
      <c r="G12" s="109">
        <f>SUM(H8:H16)</f>
      </c>
      <c r="H12" s="109">
        <f>SUM(I8:I16)</f>
      </c>
      <c r="I12" s="109">
        <f>SUM(J8:J16)</f>
      </c>
      <c r="J12" s="109">
        <f>SUM(K8:K16)</f>
      </c>
      <c r="K12" s="109">
        <f>SUM(L8:L16)</f>
      </c>
      <c r="L12" s="109">
        <f>SUM(M8:M16)</f>
      </c>
      <c r="M12" s="109">
        <f>SUM(N8:N16)</f>
      </c>
      <c r="N12" s="109">
        <f>SUM(O8:O16)</f>
      </c>
      <c r="O12" s="109">
        <f>SUM(P8:P16)</f>
      </c>
      <c r="P12" s="508"/>
      <c r="Q12" s="508"/>
      <c r="R12" s="508"/>
      <c r="S12" s="508"/>
      <c r="T12" s="508"/>
      <c r="U12" s="214"/>
    </row>
    <row r="13" ht="17.25" customHeight="1" spans="1:22" x14ac:dyDescent="0.25">
      <c r="A13" s="523">
        <v>44565</v>
      </c>
      <c r="B13" s="525">
        <v>25</v>
      </c>
      <c r="C13" s="525">
        <v>115</v>
      </c>
      <c r="D13" s="525">
        <v>230</v>
      </c>
      <c r="E13" s="525">
        <v>120</v>
      </c>
      <c r="F13" s="525">
        <v>125</v>
      </c>
      <c r="G13" s="525">
        <v>27</v>
      </c>
      <c r="H13" s="690"/>
      <c r="I13" s="690"/>
      <c r="J13" s="525">
        <v>200</v>
      </c>
      <c r="K13" s="525">
        <v>80</v>
      </c>
      <c r="L13" s="525">
        <v>50</v>
      </c>
      <c r="M13" s="525">
        <v>65</v>
      </c>
      <c r="N13" s="525">
        <v>470</v>
      </c>
      <c r="O13" s="690"/>
      <c r="P13" s="525">
        <v>50</v>
      </c>
      <c r="Q13" s="524"/>
      <c r="R13" s="524"/>
      <c r="S13" s="524"/>
      <c r="T13" s="524"/>
      <c r="U13" s="691"/>
    </row>
    <row r="14" ht="17.25" customHeight="1" spans="1:22" x14ac:dyDescent="0.25">
      <c r="A14" s="85">
        <v>44565</v>
      </c>
      <c r="B14" s="94"/>
      <c r="C14" s="94"/>
      <c r="D14" s="94"/>
      <c r="E14" s="94"/>
      <c r="F14" s="67">
        <v>150</v>
      </c>
      <c r="G14" s="67">
        <v>60</v>
      </c>
      <c r="H14" s="94"/>
      <c r="I14" s="94"/>
      <c r="J14" s="94"/>
      <c r="K14" s="94"/>
      <c r="L14" s="94"/>
      <c r="M14" s="67">
        <v>100</v>
      </c>
      <c r="N14" s="67">
        <v>300</v>
      </c>
      <c r="O14" s="94"/>
      <c r="P14" s="94"/>
      <c r="Q14" s="94"/>
      <c r="R14" s="94"/>
      <c r="S14" s="94"/>
      <c r="T14" s="94"/>
      <c r="U14" s="94"/>
    </row>
    <row r="15" ht="17.25" customHeight="1" spans="1:22" x14ac:dyDescent="0.25">
      <c r="A15" s="17">
        <v>44596</v>
      </c>
      <c r="B15" s="18"/>
      <c r="C15" s="18"/>
      <c r="D15" s="18"/>
      <c r="E15" s="18"/>
      <c r="F15" s="32">
        <v>150</v>
      </c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ht="17.25" customHeight="1" spans="1:22" x14ac:dyDescent="0.25">
      <c r="A16" s="17" t="s">
        <v>67</v>
      </c>
      <c r="B16" s="36"/>
      <c r="C16" s="32">
        <v>50</v>
      </c>
      <c r="D16" s="32">
        <v>50</v>
      </c>
      <c r="E16" s="32">
        <v>100</v>
      </c>
      <c r="F16" s="32">
        <v>15</v>
      </c>
      <c r="G16" s="36"/>
      <c r="H16" s="36"/>
      <c r="I16" s="36"/>
      <c r="J16" s="32">
        <v>20</v>
      </c>
      <c r="K16" s="32">
        <v>20</v>
      </c>
      <c r="L16" s="36"/>
      <c r="M16" s="32">
        <v>20</v>
      </c>
      <c r="N16" s="36"/>
      <c r="O16" s="32">
        <v>60</v>
      </c>
      <c r="P16" s="36"/>
      <c r="Q16" s="36"/>
      <c r="R16" s="36"/>
      <c r="S16" s="36"/>
      <c r="T16" s="36"/>
      <c r="U16" s="36"/>
    </row>
    <row r="17" ht="17.25" customHeight="1" spans="1:22" x14ac:dyDescent="0.25">
      <c r="A17" s="17" t="s">
        <v>67</v>
      </c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2">
        <v>50</v>
      </c>
      <c r="R17" s="18"/>
      <c r="S17" s="18"/>
      <c r="T17" s="18"/>
      <c r="U17" s="36"/>
    </row>
    <row r="18" ht="17.25" customHeight="1" spans="1:22" x14ac:dyDescent="0.25">
      <c r="A18" s="17" t="s">
        <v>67</v>
      </c>
      <c r="B18" s="32">
        <v>150</v>
      </c>
      <c r="C18" s="32">
        <v>112</v>
      </c>
      <c r="D18" s="36"/>
      <c r="E18" s="32">
        <v>120</v>
      </c>
      <c r="F18" s="32">
        <v>45</v>
      </c>
      <c r="G18" s="36"/>
      <c r="H18" s="36"/>
      <c r="I18" s="36"/>
      <c r="J18" s="32">
        <v>140</v>
      </c>
      <c r="K18" s="32">
        <v>80</v>
      </c>
      <c r="L18" s="36"/>
      <c r="M18" s="32">
        <v>60</v>
      </c>
      <c r="N18" s="36"/>
      <c r="O18" s="36"/>
      <c r="P18" s="36"/>
      <c r="Q18" s="32">
        <v>30</v>
      </c>
      <c r="R18" s="18"/>
      <c r="S18" s="18"/>
      <c r="T18" s="18"/>
      <c r="U18" s="36"/>
    </row>
    <row r="19" ht="17.25" customHeight="1" spans="1:22" x14ac:dyDescent="0.25">
      <c r="A19" s="17" t="s">
        <v>2099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2">
        <v>120</v>
      </c>
      <c r="R19" s="18"/>
      <c r="S19" s="18"/>
      <c r="T19" s="18"/>
      <c r="U19" s="36"/>
    </row>
    <row r="20" ht="17.25" customHeight="1" spans="1:22" x14ac:dyDescent="0.25">
      <c r="A20" s="17" t="s">
        <v>1435</v>
      </c>
      <c r="B20" s="36"/>
      <c r="C20" s="36"/>
      <c r="D20" s="36"/>
      <c r="E20" s="36"/>
      <c r="F20" s="36"/>
      <c r="G20" s="36"/>
      <c r="H20" s="36"/>
      <c r="I20" s="32">
        <v>200</v>
      </c>
      <c r="J20" s="36"/>
      <c r="K20" s="36"/>
      <c r="L20" s="36"/>
      <c r="M20" s="36"/>
      <c r="N20" s="36"/>
      <c r="O20" s="36"/>
      <c r="P20" s="36"/>
      <c r="Q20" s="32">
        <v>100</v>
      </c>
      <c r="R20" s="18"/>
      <c r="S20" s="18"/>
      <c r="T20" s="18"/>
      <c r="U20" s="36"/>
    </row>
    <row r="21" ht="17.25" customHeight="1" spans="1:22" x14ac:dyDescent="0.25">
      <c r="A21" s="17" t="s">
        <v>1436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2">
        <v>100</v>
      </c>
      <c r="R21" s="18"/>
      <c r="S21" s="18"/>
      <c r="T21" s="18"/>
      <c r="U21" s="36"/>
    </row>
    <row r="22" ht="17.25" customHeight="1" spans="1:22" x14ac:dyDescent="0.25">
      <c r="A22" s="108" t="s">
        <v>1716</v>
      </c>
      <c r="B22" s="109">
        <f>SUM(C17:C26)</f>
      </c>
      <c r="C22" s="109">
        <f>SUM(D17:D26)</f>
      </c>
      <c r="D22" s="109">
        <f>SUM(E17:E26)</f>
      </c>
      <c r="E22" s="109">
        <f>SUM(F17:F26)</f>
      </c>
      <c r="F22" s="109">
        <f>SUM(G17:G26)</f>
      </c>
      <c r="G22" s="109">
        <f>SUM(H17:H26)</f>
      </c>
      <c r="H22" s="109">
        <f>SUM(I17:I26)</f>
      </c>
      <c r="I22" s="109">
        <f>SUM(J17:J26)</f>
      </c>
      <c r="J22" s="109">
        <f>SUM(K17:K26)</f>
      </c>
      <c r="K22" s="109">
        <f>SUM(L17:L26)</f>
      </c>
      <c r="L22" s="109">
        <f>SUM(M17:M26)</f>
      </c>
      <c r="M22" s="109">
        <f>SUM(N17:N26)</f>
      </c>
      <c r="N22" s="109">
        <f>SUM(O17:O26)</f>
      </c>
      <c r="O22" s="109">
        <f>SUM(P17:P26)</f>
      </c>
      <c r="P22" s="109">
        <f>SUM(Q17:Q26)</f>
      </c>
      <c r="Q22" s="109">
        <f>SUM(R17:R26)</f>
      </c>
      <c r="R22" s="237"/>
      <c r="S22" s="237"/>
      <c r="T22" s="237"/>
      <c r="U22" s="109">
        <f>SUM(V17:V26)</f>
      </c>
    </row>
    <row r="23" ht="17.25" customHeight="1" spans="1:22" x14ac:dyDescent="0.25">
      <c r="A23" s="17" t="s">
        <v>1957</v>
      </c>
      <c r="B23" s="36"/>
      <c r="C23" s="36"/>
      <c r="D23" s="36"/>
      <c r="E23" s="36"/>
      <c r="F23" s="36"/>
      <c r="G23" s="36"/>
      <c r="H23" s="36"/>
      <c r="I23" s="32">
        <v>500</v>
      </c>
      <c r="J23" s="36"/>
      <c r="K23" s="32">
        <v>40</v>
      </c>
      <c r="L23" s="36"/>
      <c r="M23" s="36"/>
      <c r="N23" s="36"/>
      <c r="O23" s="36"/>
      <c r="P23" s="32">
        <v>60</v>
      </c>
      <c r="Q23" s="36"/>
      <c r="R23" s="32">
        <v>20</v>
      </c>
      <c r="S23" s="32">
        <v>60</v>
      </c>
      <c r="T23" s="18"/>
      <c r="U23" s="36"/>
    </row>
    <row r="24" ht="17.25" customHeight="1" spans="1:22" x14ac:dyDescent="0.25">
      <c r="A24" s="17" t="s">
        <v>159</v>
      </c>
      <c r="B24" s="36"/>
      <c r="C24" s="36"/>
      <c r="D24" s="36"/>
      <c r="E24" s="36"/>
      <c r="F24" s="36"/>
      <c r="G24" s="36"/>
      <c r="H24" s="36"/>
      <c r="I24" s="32">
        <v>550</v>
      </c>
      <c r="J24" s="36"/>
      <c r="K24" s="32">
        <v>80</v>
      </c>
      <c r="L24" s="36"/>
      <c r="M24" s="36"/>
      <c r="N24" s="36"/>
      <c r="O24" s="36"/>
      <c r="P24" s="36"/>
      <c r="Q24" s="32">
        <v>100</v>
      </c>
      <c r="R24" s="32">
        <v>100</v>
      </c>
      <c r="S24" s="32">
        <v>60</v>
      </c>
      <c r="T24" s="18"/>
      <c r="U24" s="36"/>
    </row>
    <row r="25" ht="17.25" customHeight="1" spans="1:22" x14ac:dyDescent="0.25">
      <c r="A25" s="85" t="s">
        <v>160</v>
      </c>
      <c r="B25" s="36"/>
      <c r="C25" s="36"/>
      <c r="D25" s="36"/>
      <c r="E25" s="36"/>
      <c r="F25" s="36"/>
      <c r="G25" s="36"/>
      <c r="H25" s="36"/>
      <c r="I25" s="18"/>
      <c r="J25" s="36"/>
      <c r="K25" s="18"/>
      <c r="L25" s="36"/>
      <c r="M25" s="36"/>
      <c r="N25" s="36"/>
      <c r="O25" s="36"/>
      <c r="P25" s="36"/>
      <c r="Q25" s="32">
        <v>50</v>
      </c>
      <c r="R25" s="18"/>
      <c r="S25" s="18"/>
      <c r="T25" s="18"/>
      <c r="U25" s="36"/>
    </row>
    <row r="26" ht="17.25" customHeight="1" spans="1:22" x14ac:dyDescent="0.25">
      <c r="A26" s="85" t="s">
        <v>162</v>
      </c>
      <c r="B26" s="36"/>
      <c r="C26" s="36"/>
      <c r="D26" s="36"/>
      <c r="E26" s="36"/>
      <c r="F26" s="36"/>
      <c r="G26" s="36"/>
      <c r="H26" s="36"/>
      <c r="I26" s="18"/>
      <c r="J26" s="36"/>
      <c r="K26" s="18"/>
      <c r="L26" s="36"/>
      <c r="M26" s="36"/>
      <c r="N26" s="36"/>
      <c r="O26" s="36"/>
      <c r="P26" s="36"/>
      <c r="Q26" s="32">
        <v>150</v>
      </c>
      <c r="R26" s="18"/>
      <c r="S26" s="18"/>
      <c r="T26" s="18"/>
      <c r="U26" s="36"/>
    </row>
    <row r="27" ht="17.25" customHeight="1" spans="1:22" x14ac:dyDescent="0.25">
      <c r="A27" s="85" t="s">
        <v>75</v>
      </c>
      <c r="B27" s="36"/>
      <c r="C27" s="36"/>
      <c r="D27" s="36"/>
      <c r="E27" s="36"/>
      <c r="F27" s="36"/>
      <c r="G27" s="36"/>
      <c r="H27" s="36"/>
      <c r="I27" s="18"/>
      <c r="J27" s="36"/>
      <c r="K27" s="18"/>
      <c r="L27" s="36"/>
      <c r="M27" s="36"/>
      <c r="N27" s="36"/>
      <c r="O27" s="36"/>
      <c r="P27" s="36"/>
      <c r="Q27" s="32">
        <v>110</v>
      </c>
      <c r="R27" s="18"/>
      <c r="S27" s="18"/>
      <c r="T27" s="18"/>
      <c r="U27" s="36"/>
    </row>
    <row r="28" ht="17.25" customHeight="1" spans="1:22" x14ac:dyDescent="0.25">
      <c r="A28" s="85" t="s">
        <v>2100</v>
      </c>
      <c r="B28" s="36"/>
      <c r="C28" s="36"/>
      <c r="D28" s="32">
        <v>300</v>
      </c>
      <c r="E28" s="36"/>
      <c r="F28" s="36"/>
      <c r="G28" s="36"/>
      <c r="H28" s="36"/>
      <c r="I28" s="36"/>
      <c r="J28" s="36"/>
      <c r="K28" s="36"/>
      <c r="L28" s="32">
        <v>50</v>
      </c>
      <c r="M28" s="32">
        <v>50</v>
      </c>
      <c r="N28" s="32">
        <v>500</v>
      </c>
      <c r="O28" s="36"/>
      <c r="P28" s="32">
        <v>90</v>
      </c>
      <c r="Q28" s="36"/>
      <c r="R28" s="32">
        <v>100</v>
      </c>
      <c r="S28" s="36"/>
      <c r="T28" s="36"/>
      <c r="U28" s="36"/>
    </row>
    <row r="29" ht="17.25" customHeight="1" spans="1:22" x14ac:dyDescent="0.25">
      <c r="A29" s="85" t="s">
        <v>2100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2">
        <v>110</v>
      </c>
      <c r="R29" s="36"/>
      <c r="S29" s="36"/>
      <c r="T29" s="36"/>
      <c r="U29" s="36"/>
    </row>
    <row r="30" ht="17.25" customHeight="1" spans="1:22" x14ac:dyDescent="0.25">
      <c r="A30" s="85" t="s">
        <v>1960</v>
      </c>
      <c r="B30" s="32">
        <v>60</v>
      </c>
      <c r="C30" s="36"/>
      <c r="D30" s="36"/>
      <c r="E30" s="36"/>
      <c r="F30" s="36"/>
      <c r="G30" s="36"/>
      <c r="H30" s="36"/>
      <c r="I30" s="36"/>
      <c r="J30" s="36"/>
      <c r="K30" s="36"/>
      <c r="L30" s="32">
        <v>50</v>
      </c>
      <c r="M30" s="32">
        <v>50</v>
      </c>
      <c r="N30" s="36"/>
      <c r="O30" s="36"/>
      <c r="P30" s="32">
        <v>60</v>
      </c>
      <c r="Q30" s="36"/>
      <c r="R30" s="32">
        <v>200</v>
      </c>
      <c r="S30" s="36"/>
      <c r="T30" s="36"/>
      <c r="U30" s="36"/>
    </row>
    <row r="31" ht="17.25" customHeight="1" spans="1:22" x14ac:dyDescent="0.25">
      <c r="A31" s="108" t="s">
        <v>1717</v>
      </c>
      <c r="B31" s="109">
        <f>SUM(C27:C35)</f>
      </c>
      <c r="C31" s="109">
        <f>SUM(D27:D35)</f>
      </c>
      <c r="D31" s="109">
        <f>SUM(E27:E35)</f>
      </c>
      <c r="E31" s="109">
        <f>SUM(F27:F35)</f>
      </c>
      <c r="F31" s="109">
        <f>SUM(G27:G35)</f>
      </c>
      <c r="G31" s="109">
        <f>SUM(H27:H35)</f>
      </c>
      <c r="H31" s="109">
        <f>SUM(I27:I35)</f>
      </c>
      <c r="I31" s="109">
        <f>SUM(J27:J35)</f>
      </c>
      <c r="J31" s="109">
        <f>SUM(K27:K35)</f>
      </c>
      <c r="K31" s="109">
        <f>SUM(L27:L35)</f>
      </c>
      <c r="L31" s="109">
        <f>SUM(M27:M35)</f>
      </c>
      <c r="M31" s="109">
        <f>SUM(N27:N35)</f>
      </c>
      <c r="N31" s="109">
        <f>SUM(O27:O35)</f>
      </c>
      <c r="O31" s="109">
        <f>SUM(P27:P35)</f>
      </c>
      <c r="P31" s="109">
        <f>SUM(Q27:Q35)</f>
      </c>
      <c r="Q31" s="109">
        <f>SUM(R27:R35)</f>
      </c>
      <c r="R31" s="109">
        <f>SUM(S27:S35)</f>
      </c>
      <c r="S31" s="109">
        <f>SUM(T27:T35)</f>
      </c>
      <c r="T31" s="237"/>
      <c r="U31" s="109">
        <f>SUM(V27:V35)</f>
      </c>
    </row>
    <row r="32" ht="17.25" customHeight="1" spans="1:22" x14ac:dyDescent="0.25">
      <c r="A32" s="85">
        <v>44626</v>
      </c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2">
        <v>200</v>
      </c>
      <c r="T32" s="18"/>
      <c r="U32" s="36"/>
    </row>
    <row r="33" ht="17.25" customHeight="1" spans="1:22" x14ac:dyDescent="0.25">
      <c r="A33" s="85" t="s">
        <v>1529</v>
      </c>
      <c r="B33" s="36"/>
      <c r="C33" s="36"/>
      <c r="D33" s="32">
        <v>344</v>
      </c>
      <c r="E33" s="32">
        <v>170</v>
      </c>
      <c r="F33" s="32">
        <v>82</v>
      </c>
      <c r="G33" s="32">
        <v>6</v>
      </c>
      <c r="H33" s="36"/>
      <c r="I33" s="36"/>
      <c r="J33" s="32">
        <v>100</v>
      </c>
      <c r="K33" s="36"/>
      <c r="L33" s="36"/>
      <c r="M33" s="36"/>
      <c r="N33" s="32">
        <v>200</v>
      </c>
      <c r="O33" s="32">
        <v>271</v>
      </c>
      <c r="P33" s="36"/>
      <c r="Q33" s="36"/>
      <c r="R33" s="36"/>
      <c r="S33" s="36"/>
      <c r="T33" s="32">
        <v>150</v>
      </c>
      <c r="U33" s="36"/>
    </row>
    <row r="34" ht="17.25" customHeight="1" spans="1:22" x14ac:dyDescent="0.25">
      <c r="A34" s="85" t="s">
        <v>1529</v>
      </c>
      <c r="B34" s="32">
        <v>105</v>
      </c>
      <c r="C34" s="36"/>
      <c r="D34" s="36"/>
      <c r="E34" s="36"/>
      <c r="F34" s="36"/>
      <c r="G34" s="36"/>
      <c r="H34" s="36"/>
      <c r="I34" s="36"/>
      <c r="J34" s="36"/>
      <c r="K34" s="36"/>
      <c r="L34" s="32">
        <v>25</v>
      </c>
      <c r="M34" s="32">
        <v>20</v>
      </c>
      <c r="N34" s="36"/>
      <c r="O34" s="36"/>
      <c r="P34" s="36"/>
      <c r="Q34" s="36"/>
      <c r="R34" s="36"/>
      <c r="S34" s="36"/>
      <c r="T34" s="36"/>
      <c r="U34" s="36"/>
    </row>
    <row r="35" ht="17.25" customHeight="1" spans="1:22" x14ac:dyDescent="0.25">
      <c r="A35" s="17" t="s">
        <v>944</v>
      </c>
      <c r="B35" s="36"/>
      <c r="C35" s="36"/>
      <c r="D35" s="32">
        <v>100</v>
      </c>
      <c r="E35" s="32">
        <v>70</v>
      </c>
      <c r="F35" s="32">
        <v>54</v>
      </c>
      <c r="G35" s="36"/>
      <c r="H35" s="36"/>
      <c r="I35" s="36"/>
      <c r="J35" s="36"/>
      <c r="K35" s="36"/>
      <c r="L35" s="36"/>
      <c r="M35" s="32">
        <v>40</v>
      </c>
      <c r="N35" s="32">
        <v>300</v>
      </c>
      <c r="O35" s="32">
        <v>51</v>
      </c>
      <c r="P35" s="36"/>
      <c r="Q35" s="36"/>
      <c r="R35" s="36"/>
      <c r="S35" s="36"/>
      <c r="T35" s="32">
        <v>350</v>
      </c>
      <c r="U35" s="36"/>
    </row>
    <row r="36" ht="17.25" customHeight="1" spans="1:22" x14ac:dyDescent="0.25">
      <c r="A36" s="85" t="s">
        <v>1530</v>
      </c>
      <c r="B36" s="36"/>
      <c r="C36" s="36"/>
      <c r="D36" s="32">
        <v>200</v>
      </c>
      <c r="E36" s="32">
        <v>90</v>
      </c>
      <c r="F36" s="32">
        <v>54</v>
      </c>
      <c r="G36" s="32">
        <v>44</v>
      </c>
      <c r="H36" s="36"/>
      <c r="I36" s="36"/>
      <c r="J36" s="36"/>
      <c r="K36" s="36"/>
      <c r="L36" s="36"/>
      <c r="M36" s="32">
        <v>100</v>
      </c>
      <c r="N36" s="36"/>
      <c r="O36" s="36"/>
      <c r="P36" s="36"/>
      <c r="Q36" s="36"/>
      <c r="R36" s="36"/>
      <c r="S36" s="36"/>
      <c r="T36" s="36"/>
      <c r="U36" s="36"/>
    </row>
    <row r="37" ht="17.25" customHeight="1" spans="1:22" x14ac:dyDescent="0.25">
      <c r="A37" s="85" t="s">
        <v>1531</v>
      </c>
      <c r="B37" s="36"/>
      <c r="C37" s="36"/>
      <c r="D37" s="36"/>
      <c r="E37" s="18"/>
      <c r="F37" s="36"/>
      <c r="G37" s="36"/>
      <c r="H37" s="36"/>
      <c r="I37" s="36"/>
      <c r="J37" s="36"/>
      <c r="K37" s="36"/>
      <c r="L37" s="36"/>
      <c r="M37" s="32">
        <v>50</v>
      </c>
      <c r="N37" s="36"/>
      <c r="O37" s="36"/>
      <c r="P37" s="36"/>
      <c r="Q37" s="36"/>
      <c r="R37" s="36"/>
      <c r="S37" s="36"/>
      <c r="T37" s="36"/>
      <c r="U37" s="36"/>
    </row>
    <row r="38" ht="17.25" customHeight="1" spans="1:22" x14ac:dyDescent="0.25">
      <c r="A38" s="85" t="s">
        <v>128</v>
      </c>
      <c r="B38" s="36"/>
      <c r="C38" s="36"/>
      <c r="D38" s="36"/>
      <c r="E38" s="36"/>
      <c r="F38" s="36"/>
      <c r="G38" s="36"/>
      <c r="H38" s="32">
        <v>40</v>
      </c>
      <c r="I38" s="36"/>
      <c r="J38" s="32">
        <v>450</v>
      </c>
      <c r="K38" s="32">
        <v>470</v>
      </c>
      <c r="L38" s="36"/>
      <c r="M38" s="32">
        <v>250</v>
      </c>
      <c r="N38" s="36"/>
      <c r="O38" s="36"/>
      <c r="P38" s="36"/>
      <c r="Q38" s="36"/>
      <c r="R38" s="36"/>
      <c r="S38" s="36"/>
      <c r="T38" s="36"/>
      <c r="U38" s="36"/>
    </row>
    <row r="39" ht="17.25" customHeight="1" spans="1:22" x14ac:dyDescent="0.25">
      <c r="A39" s="108" t="s">
        <v>2101</v>
      </c>
      <c r="B39" s="109">
        <f>SUM(C36:C43)</f>
      </c>
      <c r="C39" s="109">
        <f>SUM(D36:D43)</f>
      </c>
      <c r="D39" s="109">
        <f>SUM(E36:E43)</f>
      </c>
      <c r="E39" s="109">
        <f>SUM(F36:F43)</f>
      </c>
      <c r="F39" s="109">
        <f>SUM(G36:G43)</f>
      </c>
      <c r="G39" s="109">
        <f>SUM(H36:H43)</f>
      </c>
      <c r="H39" s="109">
        <f>SUM(I36:I43)</f>
      </c>
      <c r="I39" s="109">
        <f>SUM(J36:J43)</f>
      </c>
      <c r="J39" s="109">
        <f>SUM(K36:K43)</f>
      </c>
      <c r="K39" s="109">
        <f>SUM(L36:L43)</f>
      </c>
      <c r="L39" s="109">
        <f>SUM(M36:M43)</f>
      </c>
      <c r="M39" s="109">
        <f>SUM(N36:N43)</f>
      </c>
      <c r="N39" s="109">
        <f>SUM(O36:O43)</f>
      </c>
      <c r="O39" s="109">
        <f>SUM(P36:P43)</f>
      </c>
      <c r="P39" s="109">
        <f>SUM(Q36:Q43)</f>
      </c>
      <c r="Q39" s="109">
        <f>SUM(R36:R43)</f>
      </c>
      <c r="R39" s="109">
        <f>SUM(S36:S43)</f>
      </c>
      <c r="S39" s="109">
        <f>SUM(T36:T43)</f>
      </c>
      <c r="T39" s="109">
        <f>SUM(U36:U43)</f>
      </c>
      <c r="U39" s="109">
        <f>SUM(V36:V43)</f>
      </c>
    </row>
    <row r="40" ht="17.25" customHeight="1" spans="1:22" x14ac:dyDescent="0.25">
      <c r="A40" s="85">
        <v>44599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32">
        <v>100</v>
      </c>
      <c r="Q40" s="18"/>
      <c r="R40" s="32">
        <v>100</v>
      </c>
      <c r="S40" s="18"/>
      <c r="T40" s="18"/>
      <c r="U40" s="18"/>
    </row>
    <row r="41" ht="17.25" customHeight="1" spans="1:22" x14ac:dyDescent="0.25">
      <c r="A41" s="85" t="s">
        <v>2102</v>
      </c>
      <c r="B41" s="18"/>
      <c r="C41" s="18"/>
      <c r="D41" s="18"/>
      <c r="E41" s="32">
        <v>300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ht="17.25" customHeight="1" spans="1:22" x14ac:dyDescent="0.25">
      <c r="A42" s="85" t="s">
        <v>2103</v>
      </c>
      <c r="B42" s="36"/>
      <c r="C42" s="32">
        <v>-52</v>
      </c>
      <c r="D42" s="36"/>
      <c r="E42" s="36"/>
      <c r="F42" s="32">
        <v>-57</v>
      </c>
      <c r="G42" s="32">
        <v>-105</v>
      </c>
      <c r="H42" s="36"/>
      <c r="I42" s="36"/>
      <c r="J42" s="36"/>
      <c r="K42" s="32">
        <v>-40</v>
      </c>
      <c r="L42" s="36"/>
      <c r="M42" s="36"/>
      <c r="N42" s="36"/>
      <c r="O42" s="32">
        <v>-32</v>
      </c>
      <c r="P42" s="36"/>
      <c r="Q42" s="36"/>
      <c r="R42" s="36"/>
      <c r="S42" s="32">
        <v>-100</v>
      </c>
      <c r="T42" s="36"/>
      <c r="U42" s="36"/>
    </row>
    <row r="43" ht="17.25" customHeight="1" spans="1:22" x14ac:dyDescent="0.25">
      <c r="A43" s="108" t="s">
        <v>2104</v>
      </c>
      <c r="B43" s="109">
        <f>SUM(C44:C47)</f>
      </c>
      <c r="C43" s="109">
        <f>SUM(D44:D47)</f>
      </c>
      <c r="D43" s="109">
        <f>SUM(E44:E47)</f>
      </c>
      <c r="E43" s="109">
        <f>SUM(F44:F47)</f>
      </c>
      <c r="F43" s="109">
        <f>SUM(G44:G47)</f>
      </c>
      <c r="G43" s="109">
        <f>SUM(H44:H47)</f>
      </c>
      <c r="H43" s="109">
        <f>SUM(I44:I47)</f>
      </c>
      <c r="I43" s="109">
        <f>SUM(J44:J47)</f>
      </c>
      <c r="J43" s="109">
        <f>SUM(K44:K47)</f>
      </c>
      <c r="K43" s="109">
        <f>SUM(L44:L47)</f>
      </c>
      <c r="L43" s="109">
        <f>SUM(M44:M47)</f>
      </c>
      <c r="M43" s="109">
        <f>SUM(N44:N47)</f>
      </c>
      <c r="N43" s="109">
        <f>SUM(O44:O47)</f>
      </c>
      <c r="O43" s="109">
        <f>SUM(P44:P47)</f>
      </c>
      <c r="P43" s="109">
        <f>SUM(Q44:Q47)</f>
      </c>
      <c r="Q43" s="109">
        <f>SUM(R44:R47)</f>
      </c>
      <c r="R43" s="109">
        <f>SUM(S44:S47)</f>
      </c>
      <c r="S43" s="109">
        <f>SUM(T44:T47)</f>
      </c>
      <c r="T43" s="109">
        <f>SUM(U44:U47)</f>
      </c>
      <c r="U43" s="109">
        <f>SUM(V44:V47)</f>
      </c>
    </row>
    <row r="44" ht="17.25" customHeight="1" spans="1:22" x14ac:dyDescent="0.25">
      <c r="A44" s="85">
        <v>44689</v>
      </c>
      <c r="B44" s="36"/>
      <c r="C44" s="32">
        <v>-69</v>
      </c>
      <c r="D44" s="32">
        <v>-27</v>
      </c>
      <c r="E44" s="32">
        <v>-150</v>
      </c>
      <c r="F44" s="32">
        <v>-40</v>
      </c>
      <c r="G44" s="36"/>
      <c r="H44" s="36"/>
      <c r="I44" s="36"/>
      <c r="J44" s="36"/>
      <c r="K44" s="36"/>
      <c r="L44" s="36"/>
      <c r="M44" s="36"/>
      <c r="N44" s="36"/>
      <c r="O44" s="32">
        <v>-171</v>
      </c>
      <c r="P44" s="32">
        <v>-114</v>
      </c>
      <c r="Q44" s="36"/>
      <c r="R44" s="32">
        <v>-100</v>
      </c>
      <c r="S44" s="36"/>
      <c r="T44" s="36"/>
      <c r="U44" s="36"/>
    </row>
    <row r="45" ht="17.25" customHeight="1" spans="1:22" x14ac:dyDescent="0.25">
      <c r="A45" s="85">
        <v>44812</v>
      </c>
      <c r="B45" s="32">
        <v>-20</v>
      </c>
      <c r="C45" s="18"/>
      <c r="D45" s="36"/>
      <c r="E45" s="36"/>
      <c r="F45" s="32">
        <v>-26</v>
      </c>
      <c r="G45" s="18"/>
      <c r="H45" s="36"/>
      <c r="I45" s="36"/>
      <c r="J45" s="36"/>
      <c r="K45" s="18"/>
      <c r="L45" s="36"/>
      <c r="M45" s="36"/>
      <c r="N45" s="36"/>
      <c r="O45" s="18"/>
      <c r="P45" s="36"/>
      <c r="Q45" s="32">
        <v>-375</v>
      </c>
      <c r="R45" s="36"/>
      <c r="S45" s="18"/>
      <c r="T45" s="36"/>
      <c r="U45" s="36"/>
    </row>
    <row r="46" ht="17.25" customHeight="1" spans="1:22" x14ac:dyDescent="0.25">
      <c r="A46" s="85">
        <v>44842</v>
      </c>
      <c r="B46" s="36"/>
      <c r="C46" s="36"/>
      <c r="D46" s="36"/>
      <c r="E46" s="36"/>
      <c r="F46" s="36"/>
      <c r="G46" s="36"/>
      <c r="H46" s="36"/>
      <c r="I46" s="36"/>
      <c r="J46" s="32">
        <v>-220</v>
      </c>
      <c r="K46" s="32">
        <v>-250</v>
      </c>
      <c r="L46" s="36"/>
      <c r="M46" s="36"/>
      <c r="N46" s="36"/>
      <c r="O46" s="36"/>
      <c r="P46" s="36"/>
      <c r="Q46" s="32">
        <v>-238</v>
      </c>
      <c r="R46" s="36"/>
      <c r="S46" s="36"/>
      <c r="T46" s="36"/>
      <c r="U46" s="36"/>
    </row>
    <row r="47" ht="17.25" customHeight="1" spans="1:22" x14ac:dyDescent="0.25">
      <c r="A47" s="85">
        <v>44903</v>
      </c>
      <c r="B47" s="18"/>
      <c r="C47" s="18"/>
      <c r="D47" s="18"/>
      <c r="E47" s="18"/>
      <c r="F47" s="18"/>
      <c r="G47" s="18"/>
      <c r="H47" s="18"/>
      <c r="I47" s="32">
        <v>-350</v>
      </c>
      <c r="J47" s="32">
        <v>-80</v>
      </c>
      <c r="K47" s="32">
        <v>-360</v>
      </c>
      <c r="L47" s="18"/>
      <c r="M47" s="18"/>
      <c r="N47" s="18"/>
      <c r="O47" s="18"/>
      <c r="P47" s="18"/>
      <c r="Q47" s="32">
        <v>-73</v>
      </c>
      <c r="R47" s="18"/>
      <c r="S47" s="32">
        <v>-220</v>
      </c>
      <c r="T47" s="18"/>
      <c r="U47" s="18"/>
    </row>
    <row r="48" ht="17.25" customHeight="1" spans="1:22" x14ac:dyDescent="0.25">
      <c r="A48" s="85" t="s">
        <v>742</v>
      </c>
      <c r="B48" s="32">
        <v>-62</v>
      </c>
      <c r="C48" s="36"/>
      <c r="D48" s="36"/>
      <c r="E48" s="36"/>
      <c r="F48" s="36"/>
      <c r="G48" s="36"/>
      <c r="H48" s="36"/>
      <c r="I48" s="36"/>
      <c r="J48" s="18"/>
      <c r="K48" s="18"/>
      <c r="L48" s="36"/>
      <c r="M48" s="36"/>
      <c r="N48" s="32">
        <v>-100</v>
      </c>
      <c r="O48" s="36"/>
      <c r="P48" s="36"/>
      <c r="Q48" s="18"/>
      <c r="R48" s="36"/>
      <c r="S48" s="36"/>
      <c r="T48" s="36"/>
      <c r="U48" s="36"/>
    </row>
    <row r="49" ht="17.25" customHeight="1" spans="1:22" x14ac:dyDescent="0.25">
      <c r="A49" s="85" t="s">
        <v>1971</v>
      </c>
      <c r="B49" s="36"/>
      <c r="C49" s="32">
        <v>-60</v>
      </c>
      <c r="D49" s="32">
        <v>-50</v>
      </c>
      <c r="E49" s="32">
        <v>-100</v>
      </c>
      <c r="F49" s="36"/>
      <c r="G49" s="36"/>
      <c r="H49" s="36"/>
      <c r="I49" s="32">
        <v>-200</v>
      </c>
      <c r="J49" s="36"/>
      <c r="K49" s="32">
        <v>-120</v>
      </c>
      <c r="L49" s="36"/>
      <c r="M49" s="36"/>
      <c r="N49" s="32">
        <v>-400</v>
      </c>
      <c r="O49" s="36"/>
      <c r="P49" s="32">
        <v>-25</v>
      </c>
      <c r="Q49" s="32">
        <v>-49</v>
      </c>
      <c r="R49" s="36"/>
      <c r="S49" s="36"/>
      <c r="T49" s="36"/>
      <c r="U49" s="36"/>
    </row>
    <row r="50" ht="17.25" customHeight="1" spans="1:22" x14ac:dyDescent="0.25">
      <c r="A50" s="85" t="s">
        <v>114</v>
      </c>
      <c r="B50" s="32">
        <v>-30</v>
      </c>
      <c r="C50" s="32">
        <v>-33</v>
      </c>
      <c r="D50" s="32">
        <v>-320</v>
      </c>
      <c r="E50" s="32">
        <v>-100</v>
      </c>
      <c r="F50" s="36"/>
      <c r="G50" s="36"/>
      <c r="H50" s="36"/>
      <c r="I50" s="36"/>
      <c r="J50" s="36"/>
      <c r="K50" s="36"/>
      <c r="L50" s="36"/>
      <c r="M50" s="36"/>
      <c r="N50" s="36"/>
      <c r="O50" s="32">
        <v>-48</v>
      </c>
      <c r="P50" s="36"/>
      <c r="Q50" s="36"/>
      <c r="R50" s="36"/>
      <c r="S50" s="36"/>
      <c r="T50" s="36"/>
      <c r="U50" s="36"/>
    </row>
    <row r="51" ht="17.25" customHeight="1" spans="1:22" x14ac:dyDescent="0.25">
      <c r="A51" s="108" t="s">
        <v>1706</v>
      </c>
      <c r="B51" s="109">
        <f>SUM(C48:C55)</f>
      </c>
      <c r="C51" s="109">
        <f>SUM(D48:D55)</f>
      </c>
      <c r="D51" s="109">
        <f>SUM(E48:E55)</f>
      </c>
      <c r="E51" s="109">
        <f>SUM(F48:F55)</f>
      </c>
      <c r="F51" s="109">
        <f>SUM(G48:G55)</f>
      </c>
      <c r="G51" s="109">
        <f>SUM(H48:H55)</f>
      </c>
      <c r="H51" s="109">
        <f>SUM(I48:I55)</f>
      </c>
      <c r="I51" s="109">
        <f>SUM(J48:J55)</f>
      </c>
      <c r="J51" s="109">
        <f>SUM(K48:K55)</f>
      </c>
      <c r="K51" s="109">
        <f>SUM(L48:L55)</f>
      </c>
      <c r="L51" s="109">
        <f>SUM(M48:M55)</f>
      </c>
      <c r="M51" s="109">
        <f>SUM(N48:N55)</f>
      </c>
      <c r="N51" s="109">
        <f>SUM(O48:O55)</f>
      </c>
      <c r="O51" s="109">
        <f>SUM(P48:P55)</f>
      </c>
      <c r="P51" s="109">
        <f>SUM(Q48:Q55)</f>
      </c>
      <c r="Q51" s="109">
        <f>SUM(R48:R55)</f>
      </c>
      <c r="R51" s="109">
        <f>SUM(S48:S55)</f>
      </c>
      <c r="S51" s="109">
        <f>SUM(T48:T55)</f>
      </c>
      <c r="T51" s="109">
        <f>SUM(U48:U55)</f>
      </c>
      <c r="U51" s="109">
        <f>SUM(V48:V55)</f>
      </c>
    </row>
    <row r="52" ht="17.25" customHeight="1" spans="1:22" x14ac:dyDescent="0.25">
      <c r="A52" s="85">
        <v>44601</v>
      </c>
      <c r="B52" s="32">
        <v>-72</v>
      </c>
      <c r="C52" s="32">
        <v>-31</v>
      </c>
      <c r="D52" s="32">
        <v>-9</v>
      </c>
      <c r="E52" s="32">
        <v>-200</v>
      </c>
      <c r="F52" s="32">
        <v>-30</v>
      </c>
      <c r="G52" s="36"/>
      <c r="H52" s="36"/>
      <c r="I52" s="32">
        <v>-450</v>
      </c>
      <c r="J52" s="36"/>
      <c r="K52" s="36"/>
      <c r="L52" s="36"/>
      <c r="M52" s="36"/>
      <c r="N52" s="32">
        <v>-180</v>
      </c>
      <c r="O52" s="32">
        <v>-37</v>
      </c>
      <c r="P52" s="36"/>
      <c r="Q52" s="32">
        <v>-32</v>
      </c>
      <c r="R52" s="36"/>
      <c r="S52" s="36"/>
      <c r="T52" s="36"/>
      <c r="U52" s="36"/>
    </row>
    <row r="53" ht="17.25" customHeight="1" spans="1:22" x14ac:dyDescent="0.25">
      <c r="A53" s="85">
        <v>44813</v>
      </c>
      <c r="B53" s="36"/>
      <c r="C53" s="32">
        <v>-52</v>
      </c>
      <c r="D53" s="36"/>
      <c r="E53" s="32">
        <v>-40</v>
      </c>
      <c r="F53" s="32">
        <v>-35</v>
      </c>
      <c r="G53" s="36"/>
      <c r="H53" s="36"/>
      <c r="I53" s="32">
        <v>-95</v>
      </c>
      <c r="J53" s="36"/>
      <c r="K53" s="36"/>
      <c r="L53" s="36"/>
      <c r="M53" s="36"/>
      <c r="N53" s="32">
        <v>-100</v>
      </c>
      <c r="O53" s="32">
        <v>-32</v>
      </c>
      <c r="P53" s="36"/>
      <c r="Q53" s="36"/>
      <c r="R53" s="32">
        <v>-100</v>
      </c>
      <c r="S53" s="36"/>
      <c r="T53" s="32">
        <v>-140</v>
      </c>
      <c r="U53" s="36"/>
    </row>
    <row r="54" ht="17.25" customHeight="1" spans="1:22" x14ac:dyDescent="0.25">
      <c r="A54" s="85" t="s">
        <v>229</v>
      </c>
      <c r="B54" s="36"/>
      <c r="C54" s="36"/>
      <c r="D54" s="32">
        <v>-200</v>
      </c>
      <c r="E54" s="32">
        <v>-60</v>
      </c>
      <c r="F54" s="32">
        <v>-218</v>
      </c>
      <c r="G54" s="36"/>
      <c r="H54" s="36"/>
      <c r="I54" s="36"/>
      <c r="J54" s="36"/>
      <c r="K54" s="36"/>
      <c r="L54" s="36"/>
      <c r="M54" s="36"/>
      <c r="N54" s="32">
        <v>-500</v>
      </c>
      <c r="O54" s="36"/>
      <c r="P54" s="36"/>
      <c r="Q54" s="36"/>
      <c r="R54" s="32">
        <v>-70</v>
      </c>
      <c r="S54" s="36"/>
      <c r="T54" s="32">
        <v>-50</v>
      </c>
      <c r="U54" s="36"/>
    </row>
    <row r="55" ht="17.25" customHeight="1" spans="1:22" x14ac:dyDescent="0.25">
      <c r="A55" s="108" t="s">
        <v>1707</v>
      </c>
      <c r="B55" s="109">
        <f>SUM(C56:C59)</f>
      </c>
      <c r="C55" s="109">
        <f>SUM(D56:D59)</f>
      </c>
      <c r="D55" s="109">
        <f>SUM(E56:E59)</f>
      </c>
      <c r="E55" s="109">
        <f>SUM(F56:F59)</f>
      </c>
      <c r="F55" s="109">
        <f>SUM(G56:G59)</f>
      </c>
      <c r="G55" s="109">
        <f>SUM(H56:H59)</f>
      </c>
      <c r="H55" s="109">
        <f>SUM(I56:I59)</f>
      </c>
      <c r="I55" s="109">
        <f>SUM(J56:J59)</f>
      </c>
      <c r="J55" s="109">
        <f>SUM(K56:K59)</f>
      </c>
      <c r="K55" s="109">
        <f>SUM(L56:L59)</f>
      </c>
      <c r="L55" s="109">
        <f>SUM(M56:M59)</f>
      </c>
      <c r="M55" s="109">
        <f>SUM(N56:N59)</f>
      </c>
      <c r="N55" s="109">
        <f>SUM(O56:O59)</f>
      </c>
      <c r="O55" s="109">
        <f>SUM(P56:P59)</f>
      </c>
      <c r="P55" s="109">
        <f>SUM(Q56:Q59)</f>
      </c>
      <c r="Q55" s="109">
        <f>SUM(R56:R59)</f>
      </c>
      <c r="R55" s="109">
        <f>SUM(S56:S59)</f>
      </c>
      <c r="S55" s="109">
        <f>SUM(T56:T59)</f>
      </c>
      <c r="T55" s="109">
        <f>SUM(U56:U59)</f>
      </c>
      <c r="U55" s="109">
        <f>SUM(V56:V59)</f>
      </c>
    </row>
    <row r="56" ht="17.25" customHeight="1" spans="1:22" x14ac:dyDescent="0.25">
      <c r="A56" s="8">
        <v>44630</v>
      </c>
      <c r="B56" s="58"/>
      <c r="C56" s="70">
        <v>-23</v>
      </c>
      <c r="D56" s="70">
        <v>-50</v>
      </c>
      <c r="E56" s="58"/>
      <c r="F56" s="70">
        <v>-35</v>
      </c>
      <c r="G56" s="58"/>
      <c r="H56" s="58"/>
      <c r="I56" s="58"/>
      <c r="J56" s="70">
        <v>-150</v>
      </c>
      <c r="K56" s="58"/>
      <c r="L56" s="58"/>
      <c r="M56" s="58"/>
      <c r="N56" s="58"/>
      <c r="O56" s="70">
        <v>-61</v>
      </c>
      <c r="P56" s="70">
        <v>-18</v>
      </c>
      <c r="Q56" s="58"/>
      <c r="R56" s="58"/>
      <c r="S56" s="58"/>
      <c r="T56" s="58"/>
      <c r="U56" s="58"/>
    </row>
    <row r="57" ht="17.25" customHeight="1" spans="1:22" x14ac:dyDescent="0.25">
      <c r="A57" s="652">
        <v>44661</v>
      </c>
      <c r="B57" s="469"/>
      <c r="C57" s="469"/>
      <c r="D57" s="469"/>
      <c r="E57" s="469"/>
      <c r="F57" s="469"/>
      <c r="G57" s="469"/>
      <c r="H57" s="469"/>
      <c r="I57" s="469"/>
      <c r="J57" s="469"/>
      <c r="K57" s="469"/>
      <c r="L57" s="469"/>
      <c r="M57" s="469"/>
      <c r="N57" s="469"/>
      <c r="O57" s="469"/>
      <c r="P57" s="469"/>
      <c r="Q57" s="469"/>
      <c r="R57" s="469"/>
      <c r="S57" s="469"/>
      <c r="T57" s="519">
        <v>-65</v>
      </c>
      <c r="U57" s="469"/>
    </row>
    <row r="58" ht="17.25" customHeight="1" spans="1:22" x14ac:dyDescent="0.25">
      <c r="A58" s="85">
        <v>44722</v>
      </c>
      <c r="B58" s="94"/>
      <c r="C58" s="67">
        <v>-15</v>
      </c>
      <c r="D58" s="67">
        <v>-50</v>
      </c>
      <c r="E58" s="68"/>
      <c r="F58" s="67">
        <v>-30</v>
      </c>
      <c r="G58" s="94"/>
      <c r="H58" s="94"/>
      <c r="I58" s="67">
        <v>-230</v>
      </c>
      <c r="J58" s="67">
        <v>-130</v>
      </c>
      <c r="K58" s="94"/>
      <c r="L58" s="94"/>
      <c r="M58" s="94"/>
      <c r="N58" s="68"/>
      <c r="O58" s="67">
        <v>-68</v>
      </c>
      <c r="P58" s="94"/>
      <c r="Q58" s="94"/>
      <c r="R58" s="68"/>
      <c r="S58" s="94"/>
      <c r="T58" s="68"/>
      <c r="U58" s="94"/>
    </row>
    <row r="59" ht="14.25" customHeight="1" spans="1:22" x14ac:dyDescent="0.25">
      <c r="A59" s="85" t="s">
        <v>267</v>
      </c>
      <c r="B59" s="18"/>
      <c r="C59" s="32">
        <v>-8</v>
      </c>
      <c r="D59" s="32">
        <v>-122</v>
      </c>
      <c r="E59" s="32">
        <v>-100</v>
      </c>
      <c r="F59" s="32">
        <v>-64</v>
      </c>
      <c r="G59" s="18"/>
      <c r="H59" s="18"/>
      <c r="I59" s="32">
        <v>-35</v>
      </c>
      <c r="J59" s="32">
        <v>-28</v>
      </c>
      <c r="K59" s="32">
        <v>-15</v>
      </c>
      <c r="L59" s="18"/>
      <c r="M59" s="18"/>
      <c r="N59" s="32">
        <v>-125</v>
      </c>
      <c r="O59" s="32">
        <v>-18</v>
      </c>
      <c r="P59" s="18"/>
      <c r="Q59" s="18"/>
      <c r="R59" s="32">
        <v>-24</v>
      </c>
      <c r="S59" s="18"/>
      <c r="T59" s="32">
        <v>-20</v>
      </c>
      <c r="U59" s="18"/>
    </row>
    <row r="60" ht="17.25" customHeight="1" spans="1:22" x14ac:dyDescent="0.25">
      <c r="A60" s="85" t="s">
        <v>261</v>
      </c>
      <c r="B60" s="32">
        <v>-34</v>
      </c>
      <c r="C60" s="18"/>
      <c r="D60" s="32">
        <v>-210</v>
      </c>
      <c r="E60" s="18"/>
      <c r="F60" s="18"/>
      <c r="G60" s="18"/>
      <c r="H60" s="32">
        <v>-32</v>
      </c>
      <c r="I60" s="32">
        <v>-44</v>
      </c>
      <c r="J60" s="18"/>
      <c r="K60" s="18"/>
      <c r="L60" s="18"/>
      <c r="M60" s="32">
        <v>-127</v>
      </c>
      <c r="N60" s="32">
        <v>-150</v>
      </c>
      <c r="O60" s="18"/>
      <c r="P60" s="18"/>
      <c r="Q60" s="18"/>
      <c r="R60" s="18"/>
      <c r="S60" s="18"/>
      <c r="T60" s="32">
        <v>-50</v>
      </c>
      <c r="U60" s="18"/>
    </row>
    <row r="61" ht="17.25" customHeight="1" spans="1:22" x14ac:dyDescent="0.25">
      <c r="A61" s="85" t="s">
        <v>261</v>
      </c>
      <c r="B61" s="18"/>
      <c r="C61" s="18"/>
      <c r="D61" s="18"/>
      <c r="E61" s="18"/>
      <c r="F61" s="18"/>
      <c r="G61" s="32">
        <v>50</v>
      </c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ht="17.25" customHeight="1" spans="1:22" x14ac:dyDescent="0.25">
      <c r="A62" s="17" t="s">
        <v>327</v>
      </c>
      <c r="B62" s="32">
        <v>-55</v>
      </c>
      <c r="C62" s="32">
        <v>-57</v>
      </c>
      <c r="D62" s="32">
        <v>-306</v>
      </c>
      <c r="E62" s="18"/>
      <c r="F62" s="32">
        <v>-54</v>
      </c>
      <c r="G62" s="32">
        <v>-32</v>
      </c>
      <c r="H62" s="18"/>
      <c r="I62" s="18"/>
      <c r="J62" s="18"/>
      <c r="K62" s="32">
        <v>-56</v>
      </c>
      <c r="L62" s="18"/>
      <c r="M62" s="32">
        <v>-70</v>
      </c>
      <c r="N62" s="32">
        <v>-225</v>
      </c>
      <c r="O62" s="32">
        <v>-14</v>
      </c>
      <c r="P62" s="32">
        <v>-18</v>
      </c>
      <c r="Q62" s="32">
        <v>-14</v>
      </c>
      <c r="R62" s="18"/>
      <c r="S62" s="18"/>
      <c r="T62" s="32">
        <v>-21</v>
      </c>
      <c r="U62" s="18"/>
    </row>
    <row r="63" ht="17.25" customHeight="1" spans="1:22" x14ac:dyDescent="0.25">
      <c r="A63" s="108" t="s">
        <v>1709</v>
      </c>
      <c r="B63" s="109">
        <f>SUM(C60:C67)</f>
      </c>
      <c r="C63" s="109">
        <f>SUM(D60:D67)</f>
      </c>
      <c r="D63" s="109">
        <f>SUM(E60:E67)</f>
      </c>
      <c r="E63" s="109">
        <f>SUM(F60:F67)</f>
      </c>
      <c r="F63" s="109">
        <f>SUM(G60:G67)</f>
      </c>
      <c r="G63" s="109">
        <f>SUM(H60:H67)</f>
      </c>
      <c r="H63" s="109">
        <f>SUM(I60:I67)</f>
      </c>
      <c r="I63" s="109">
        <f>SUM(J60:J67)</f>
      </c>
      <c r="J63" s="109">
        <f>SUM(K60:K67)</f>
      </c>
      <c r="K63" s="109">
        <f>SUM(L60:L67)</f>
      </c>
      <c r="L63" s="109">
        <f>SUM(M60:M67)</f>
      </c>
      <c r="M63" s="109">
        <f>SUM(N60:N67)</f>
      </c>
      <c r="N63" s="109">
        <f>SUM(O60:O67)</f>
      </c>
      <c r="O63" s="109">
        <f>SUM(P60:P67)</f>
      </c>
      <c r="P63" s="109">
        <f>SUM(Q60:Q67)</f>
      </c>
      <c r="Q63" s="109">
        <f>SUM(R60:R67)</f>
      </c>
      <c r="R63" s="109">
        <f>SUM(S60:S67)</f>
      </c>
      <c r="S63" s="109">
        <f>SUM(T60:T67)</f>
      </c>
      <c r="T63" s="109">
        <f>SUM(U60:U67)</f>
      </c>
      <c r="U63" s="109">
        <f>SUM(V60:V67)</f>
      </c>
    </row>
    <row r="64" ht="17.25" customHeight="1" spans="1:22" x14ac:dyDescent="0.25">
      <c r="A64" s="85" t="s">
        <v>269</v>
      </c>
      <c r="B64" s="18"/>
      <c r="C64" s="32">
        <v>-84</v>
      </c>
      <c r="D64" s="32">
        <v>-100</v>
      </c>
      <c r="E64" s="32">
        <v>-84</v>
      </c>
      <c r="F64" s="32">
        <v>-30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</row>
    <row r="65" ht="17.25" customHeight="1" spans="1:22" x14ac:dyDescent="0.25">
      <c r="A65" s="108" t="s">
        <v>1974</v>
      </c>
      <c r="B65" s="109">
        <f>SUM(C68:C69)</f>
      </c>
      <c r="C65" s="109">
        <f>SUM(D68:D69)</f>
      </c>
      <c r="D65" s="109">
        <f>SUM(E68:E69)</f>
      </c>
      <c r="E65" s="109">
        <f>SUM(F68:F69)</f>
      </c>
      <c r="F65" s="109">
        <f>SUM(G68:G69)</f>
      </c>
      <c r="G65" s="109">
        <f>SUM(H68:H69)</f>
      </c>
      <c r="H65" s="109">
        <f>SUM(I68:I69)</f>
      </c>
      <c r="I65" s="109">
        <f>SUM(J68:J69)</f>
      </c>
      <c r="J65" s="109">
        <f>SUM(K68:K69)</f>
      </c>
      <c r="K65" s="109">
        <f>SUM(L68:L69)</f>
      </c>
      <c r="L65" s="109">
        <f>SUM(M68:M69)</f>
      </c>
      <c r="M65" s="109">
        <f>SUM(N68:N69)</f>
      </c>
      <c r="N65" s="109">
        <f>SUM(O68:O69)</f>
      </c>
      <c r="O65" s="109">
        <f>SUM(P68:P69)</f>
      </c>
      <c r="P65" s="109">
        <f>SUM(Q68:Q69)</f>
      </c>
      <c r="Q65" s="109">
        <f>SUM(R68:R69)</f>
      </c>
      <c r="R65" s="109">
        <f>SUM(S68:S69)</f>
      </c>
      <c r="S65" s="109">
        <f>SUM(T68:T69)</f>
      </c>
      <c r="T65" s="109">
        <f>SUM(U68:U69)</f>
      </c>
      <c r="U65" s="109">
        <f>SUM(V68:V69)</f>
      </c>
    </row>
    <row r="66" ht="17.25" customHeight="1" spans="1:22" x14ac:dyDescent="0.25">
      <c r="A66" s="85">
        <v>44846</v>
      </c>
      <c r="B66" s="18"/>
      <c r="C66" s="32">
        <v>-62</v>
      </c>
      <c r="D66" s="18"/>
      <c r="E66" s="32">
        <v>-70</v>
      </c>
      <c r="F66" s="32">
        <v>-40</v>
      </c>
      <c r="G66" s="32">
        <v>-10</v>
      </c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</row>
    <row r="67" ht="17.25" customHeight="1" spans="1:22" x14ac:dyDescent="0.25">
      <c r="A67" s="85" t="s">
        <v>280</v>
      </c>
      <c r="B67" s="18"/>
      <c r="C67" s="32">
        <v>-29</v>
      </c>
      <c r="D67" s="32">
        <v>-10</v>
      </c>
      <c r="E67" s="18"/>
      <c r="F67" s="32">
        <v>-33</v>
      </c>
      <c r="G67" s="18"/>
      <c r="H67" s="18"/>
      <c r="I67" s="18"/>
      <c r="J67" s="32">
        <v>-20</v>
      </c>
      <c r="K67" s="32">
        <v>-50</v>
      </c>
      <c r="L67" s="18"/>
      <c r="M67" s="18"/>
      <c r="N67" s="18"/>
      <c r="O67" s="32">
        <v>-30</v>
      </c>
      <c r="P67" s="18"/>
      <c r="Q67" s="18"/>
      <c r="R67" s="18"/>
      <c r="S67" s="18"/>
      <c r="T67" s="18"/>
      <c r="U67" s="18"/>
    </row>
    <row r="68" ht="17.25" customHeight="1" spans="1:22" x14ac:dyDescent="0.25">
      <c r="A68" s="17" t="s">
        <v>1071</v>
      </c>
      <c r="B68" s="18"/>
      <c r="C68" s="32">
        <v>-41</v>
      </c>
      <c r="D68" s="32">
        <v>-23</v>
      </c>
      <c r="E68" s="32">
        <v>-178</v>
      </c>
      <c r="F68" s="32">
        <v>-22</v>
      </c>
      <c r="G68" s="32">
        <v>-63</v>
      </c>
      <c r="H68" s="18"/>
      <c r="I68" s="18"/>
      <c r="J68" s="32">
        <v>-86</v>
      </c>
      <c r="K68" s="32">
        <v>-104</v>
      </c>
      <c r="L68" s="18"/>
      <c r="M68" s="18"/>
      <c r="N68" s="18"/>
      <c r="O68" s="32">
        <v>-18</v>
      </c>
      <c r="P68" s="32">
        <v>-25</v>
      </c>
      <c r="Q68" s="32">
        <v>-78</v>
      </c>
      <c r="R68" s="32">
        <v>-46</v>
      </c>
      <c r="S68" s="18"/>
      <c r="T68" s="18"/>
      <c r="U68" s="18"/>
    </row>
    <row r="69" ht="17.25" customHeight="1" spans="1:22" x14ac:dyDescent="0.25">
      <c r="A69" s="108" t="s">
        <v>1947</v>
      </c>
      <c r="B69" s="109">
        <f>SUM(C70:C73)</f>
      </c>
      <c r="C69" s="109">
        <f>SUM(D70:D73)</f>
      </c>
      <c r="D69" s="109">
        <f>SUM(E70:E73)</f>
      </c>
      <c r="E69" s="109">
        <f>SUM(F70:F73)</f>
      </c>
      <c r="F69" s="109">
        <f>SUM(G70:G73)</f>
      </c>
      <c r="G69" s="109">
        <f>SUM(H70:H73)</f>
      </c>
      <c r="H69" s="109">
        <f>SUM(I70:I73)</f>
      </c>
      <c r="I69" s="109">
        <f>SUM(J70:J73)</f>
      </c>
      <c r="J69" s="109">
        <f>SUM(K70:K73)</f>
      </c>
      <c r="K69" s="109">
        <f>SUM(L70:L73)</f>
      </c>
      <c r="L69" s="109">
        <f>SUM(M70:M73)</f>
      </c>
      <c r="M69" s="109">
        <f>SUM(N70:N73)</f>
      </c>
      <c r="N69" s="109">
        <f>SUM(O70:O73)</f>
      </c>
      <c r="O69" s="109">
        <f>SUM(P70:P73)</f>
      </c>
      <c r="P69" s="109">
        <f>SUM(Q70:Q73)</f>
      </c>
      <c r="Q69" s="109">
        <f>SUM(R70:R73)</f>
      </c>
      <c r="R69" s="109">
        <f>SUM(S70:S73)</f>
      </c>
      <c r="S69" s="109">
        <f>SUM(T70:T73)</f>
      </c>
      <c r="T69" s="109">
        <f>SUM(U70:U73)</f>
      </c>
      <c r="U69" s="109">
        <f>SUM(V70:V73)</f>
      </c>
    </row>
    <row r="70" ht="17.25" customHeight="1" spans="1:22" x14ac:dyDescent="0.25">
      <c r="A70" s="523">
        <v>44927</v>
      </c>
      <c r="B70" s="524"/>
      <c r="C70" s="692"/>
      <c r="D70" s="692"/>
      <c r="E70" s="692"/>
      <c r="F70" s="692"/>
      <c r="G70" s="692"/>
      <c r="H70" s="692"/>
      <c r="I70" s="692"/>
      <c r="J70" s="692"/>
      <c r="K70" s="650">
        <v>-17</v>
      </c>
      <c r="L70" s="692"/>
      <c r="M70" s="692"/>
      <c r="N70" s="692"/>
      <c r="O70" s="692"/>
      <c r="P70" s="692"/>
      <c r="Q70" s="692"/>
      <c r="R70" s="692"/>
      <c r="S70" s="692"/>
      <c r="T70" s="692"/>
      <c r="U70" s="692"/>
    </row>
    <row r="71" ht="17.25" customHeight="1" spans="1:22" x14ac:dyDescent="0.25">
      <c r="A71" s="85">
        <v>45047</v>
      </c>
      <c r="B71" s="67">
        <v>-190</v>
      </c>
      <c r="C71" s="18"/>
      <c r="D71" s="32">
        <v>-317</v>
      </c>
      <c r="E71" s="18"/>
      <c r="F71" s="32">
        <v>-40</v>
      </c>
      <c r="G71" s="18"/>
      <c r="H71" s="18"/>
      <c r="I71" s="32">
        <v>-146</v>
      </c>
      <c r="J71" s="18"/>
      <c r="K71" s="18"/>
      <c r="L71" s="18"/>
      <c r="M71" s="32">
        <v>-255</v>
      </c>
      <c r="N71" s="32">
        <v>-293</v>
      </c>
      <c r="O71" s="18"/>
      <c r="P71" s="18"/>
      <c r="Q71" s="32">
        <v>-6</v>
      </c>
      <c r="R71" s="18"/>
      <c r="S71" s="18"/>
      <c r="T71" s="32">
        <v>-29</v>
      </c>
      <c r="U71" s="18"/>
    </row>
    <row r="72" ht="17.25" customHeight="1" spans="1:22" x14ac:dyDescent="0.25">
      <c r="A72" s="85">
        <v>45047</v>
      </c>
      <c r="B72" s="18"/>
      <c r="C72" s="32">
        <v>-41</v>
      </c>
      <c r="D72" s="18"/>
      <c r="E72" s="32">
        <v>-103</v>
      </c>
      <c r="F72" s="18"/>
      <c r="G72" s="32">
        <v>-7</v>
      </c>
      <c r="H72" s="18"/>
      <c r="I72" s="18"/>
      <c r="J72" s="32">
        <v>-31</v>
      </c>
      <c r="K72" s="32">
        <v>-13</v>
      </c>
      <c r="L72" s="18"/>
      <c r="M72" s="18"/>
      <c r="N72" s="18"/>
      <c r="O72" s="32">
        <v>-31</v>
      </c>
      <c r="P72" s="32">
        <v>-1</v>
      </c>
      <c r="Q72" s="18"/>
      <c r="R72" s="18"/>
      <c r="S72" s="18"/>
      <c r="T72" s="18"/>
      <c r="U72" s="18"/>
    </row>
    <row r="73" ht="17.25" customHeight="1" spans="1:22" x14ac:dyDescent="0.25">
      <c r="A73" s="85" t="s">
        <v>1434</v>
      </c>
      <c r="B73" s="18"/>
      <c r="C73" s="32">
        <v>-169</v>
      </c>
      <c r="D73" s="18"/>
      <c r="E73" s="18"/>
      <c r="F73" s="32">
        <v>-175</v>
      </c>
      <c r="G73" s="18"/>
      <c r="H73" s="18"/>
      <c r="I73" s="18"/>
      <c r="J73" s="32">
        <v>-200</v>
      </c>
      <c r="K73" s="32">
        <v>-32</v>
      </c>
      <c r="L73" s="18"/>
      <c r="M73" s="18"/>
      <c r="N73" s="18"/>
      <c r="O73" s="32">
        <v>-19</v>
      </c>
      <c r="P73" s="32">
        <v>-45</v>
      </c>
      <c r="Q73" s="18"/>
      <c r="R73" s="18"/>
      <c r="S73" s="18"/>
      <c r="T73" s="18"/>
      <c r="U73" s="18"/>
    </row>
    <row r="74" ht="17.25" customHeight="1" spans="1:22" x14ac:dyDescent="0.25">
      <c r="A74" s="17" t="s">
        <v>274</v>
      </c>
      <c r="B74" s="18"/>
      <c r="C74" s="18"/>
      <c r="D74" s="18"/>
      <c r="E74" s="18"/>
      <c r="F74" s="18"/>
      <c r="G74" s="32">
        <v>-10</v>
      </c>
      <c r="H74" s="18"/>
      <c r="I74" s="18"/>
      <c r="J74" s="32">
        <v>-158</v>
      </c>
      <c r="K74" s="18"/>
      <c r="L74" s="32">
        <v>-50</v>
      </c>
      <c r="M74" s="32">
        <v>-150</v>
      </c>
      <c r="N74" s="32">
        <v>-320</v>
      </c>
      <c r="O74" s="32">
        <v>-2</v>
      </c>
      <c r="P74" s="18"/>
      <c r="Q74" s="32">
        <v>-3</v>
      </c>
      <c r="R74" s="18"/>
      <c r="S74" s="18"/>
      <c r="T74" s="32">
        <v>-10</v>
      </c>
      <c r="U74" s="18"/>
    </row>
    <row r="75" ht="17.25" customHeight="1" spans="1:22" x14ac:dyDescent="0.25">
      <c r="A75" s="17" t="s">
        <v>274</v>
      </c>
      <c r="B75" s="32">
        <v>-202</v>
      </c>
      <c r="C75" s="18"/>
      <c r="D75" s="18"/>
      <c r="E75" s="32">
        <v>-238</v>
      </c>
      <c r="F75" s="18"/>
      <c r="G75" s="18"/>
      <c r="H75" s="32">
        <v>-37</v>
      </c>
      <c r="I75" s="18"/>
      <c r="J75" s="18"/>
      <c r="K75" s="18"/>
      <c r="L75" s="18"/>
      <c r="M75" s="18"/>
      <c r="N75" s="18"/>
      <c r="O75" s="18"/>
      <c r="P75" s="32">
        <v>-23</v>
      </c>
      <c r="Q75" s="18"/>
      <c r="R75" s="32">
        <v>-31</v>
      </c>
      <c r="S75" s="18"/>
      <c r="T75" s="18"/>
      <c r="U75" s="18"/>
    </row>
    <row r="76" ht="17.25" customHeight="1" spans="1:22" x14ac:dyDescent="0.25">
      <c r="A76" s="48" t="s">
        <v>274</v>
      </c>
      <c r="B76" s="50"/>
      <c r="C76" s="49">
        <v>-6</v>
      </c>
      <c r="D76" s="50"/>
      <c r="E76" s="50"/>
      <c r="F76" s="50"/>
      <c r="G76" s="49">
        <v>-21</v>
      </c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</row>
    <row r="77" ht="17.25" customHeight="1" spans="1:22" x14ac:dyDescent="0.25">
      <c r="A77" s="17" t="s">
        <v>325</v>
      </c>
      <c r="B77" s="18"/>
      <c r="C77" s="18"/>
      <c r="D77" s="32">
        <v>-234</v>
      </c>
      <c r="E77" s="18"/>
      <c r="F77" s="18"/>
      <c r="G77" s="18"/>
      <c r="H77" s="18"/>
      <c r="I77" s="18"/>
      <c r="J77" s="32">
        <v>-18</v>
      </c>
      <c r="K77" s="18"/>
      <c r="L77" s="18"/>
      <c r="M77" s="32">
        <v>-56</v>
      </c>
      <c r="N77" s="32">
        <v>-750</v>
      </c>
      <c r="O77" s="32">
        <v>-1</v>
      </c>
      <c r="P77" s="32">
        <v>-17</v>
      </c>
      <c r="Q77" s="18"/>
      <c r="R77" s="18"/>
      <c r="S77" s="18"/>
      <c r="T77" s="32">
        <v>-86</v>
      </c>
      <c r="U77" s="18"/>
    </row>
    <row r="78" ht="17.25" customHeight="1" spans="1:22" x14ac:dyDescent="0.25">
      <c r="A78" s="48" t="s">
        <v>325</v>
      </c>
      <c r="B78" s="50"/>
      <c r="C78" s="49">
        <v>-15</v>
      </c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86"/>
      <c r="O78" s="86"/>
      <c r="P78" s="50"/>
      <c r="Q78" s="50"/>
      <c r="R78" s="50"/>
      <c r="S78" s="50"/>
      <c r="T78" s="50"/>
      <c r="U78" s="50"/>
    </row>
    <row r="79" ht="17.25" customHeight="1" spans="1:22" x14ac:dyDescent="0.25">
      <c r="A79" s="108" t="s">
        <v>1975</v>
      </c>
      <c r="B79" s="109">
        <f>SUM(C74:C83)</f>
      </c>
      <c r="C79" s="109">
        <f>SUM(D74:D83)</f>
      </c>
      <c r="D79" s="109">
        <f>SUM(E74:E83)</f>
      </c>
      <c r="E79" s="109">
        <f>SUM(F74:F83)</f>
      </c>
      <c r="F79" s="109">
        <f>SUM(G74:G83)</f>
      </c>
      <c r="G79" s="109">
        <f>SUM(H74:H83)</f>
      </c>
      <c r="H79" s="109">
        <f>SUM(I74:I83)</f>
      </c>
      <c r="I79" s="109">
        <f>SUM(J74:J83)</f>
      </c>
      <c r="J79" s="109">
        <f>SUM(K74:K83)</f>
      </c>
      <c r="K79" s="109">
        <f>SUM(L74:L83)</f>
      </c>
      <c r="L79" s="109">
        <f>SUM(M74:M83)</f>
      </c>
      <c r="M79" s="109">
        <f>SUM(N74:N83)</f>
      </c>
      <c r="N79" s="109">
        <f>SUM(O74:O83)</f>
      </c>
      <c r="O79" s="109">
        <f>SUM(P74:P83)</f>
      </c>
      <c r="P79" s="109">
        <f>SUM(Q74:Q83)</f>
      </c>
      <c r="Q79" s="109">
        <f>SUM(R74:R83)</f>
      </c>
      <c r="R79" s="109">
        <f>SUM(S74:S83)</f>
      </c>
      <c r="S79" s="109">
        <f>SUM(T74:T83)</f>
      </c>
      <c r="T79" s="109">
        <f>SUM(U74:U83)</f>
      </c>
      <c r="U79" s="109">
        <f>SUM(V74:V83)</f>
      </c>
    </row>
    <row r="80" ht="17.25" customHeight="1" spans="1:22" x14ac:dyDescent="0.25">
      <c r="A80" s="17">
        <v>45079</v>
      </c>
      <c r="B80" s="18"/>
      <c r="C80" s="18"/>
      <c r="D80" s="32">
        <v>-80</v>
      </c>
      <c r="E80" s="32">
        <v>-51</v>
      </c>
      <c r="F80" s="18"/>
      <c r="G80" s="32">
        <v>-11</v>
      </c>
      <c r="H80" s="18"/>
      <c r="I80" s="18"/>
      <c r="J80" s="32">
        <v>-23</v>
      </c>
      <c r="K80" s="18"/>
      <c r="L80" s="32">
        <v>-60</v>
      </c>
      <c r="M80" s="32">
        <v>-226</v>
      </c>
      <c r="N80" s="32">
        <v>-157</v>
      </c>
      <c r="O80" s="18"/>
      <c r="P80" s="32">
        <v>-15</v>
      </c>
      <c r="Q80" s="18"/>
      <c r="R80" s="18"/>
      <c r="S80" s="18"/>
      <c r="T80" s="32">
        <v>-11</v>
      </c>
      <c r="U80" s="18"/>
    </row>
    <row r="81" ht="17.25" customHeight="1" spans="1:22" x14ac:dyDescent="0.25">
      <c r="A81" s="17" t="s">
        <v>981</v>
      </c>
      <c r="B81" s="36"/>
      <c r="C81" s="32">
        <v>-10</v>
      </c>
      <c r="D81" s="32">
        <v>-100</v>
      </c>
      <c r="E81" s="36"/>
      <c r="F81" s="32">
        <v>-15</v>
      </c>
      <c r="G81" s="32">
        <v>-14</v>
      </c>
      <c r="H81" s="36"/>
      <c r="I81" s="36"/>
      <c r="J81" s="32">
        <v>-63</v>
      </c>
      <c r="K81" s="32">
        <v>-20</v>
      </c>
      <c r="L81" s="36"/>
      <c r="M81" s="36"/>
      <c r="N81" s="36"/>
      <c r="O81" s="36"/>
      <c r="P81" s="32">
        <v>-59</v>
      </c>
      <c r="Q81" s="36"/>
      <c r="R81" s="36"/>
      <c r="S81" s="36"/>
      <c r="T81" s="36"/>
      <c r="U81" s="36"/>
    </row>
    <row r="82" ht="17.25" customHeight="1" spans="1:22" x14ac:dyDescent="0.25">
      <c r="A82" s="17" t="s">
        <v>981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32">
        <v>-108</v>
      </c>
      <c r="M82" s="18"/>
      <c r="N82" s="32">
        <v>-100</v>
      </c>
      <c r="O82" s="18"/>
      <c r="P82" s="18"/>
      <c r="Q82" s="18"/>
      <c r="R82" s="18"/>
      <c r="S82" s="18"/>
      <c r="T82" s="18"/>
      <c r="U82" s="18"/>
    </row>
    <row r="83" ht="17.25" customHeight="1" spans="1:22" x14ac:dyDescent="0.25">
      <c r="A83" s="85" t="s">
        <v>1070</v>
      </c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2">
        <v>-527</v>
      </c>
      <c r="O83" s="36"/>
      <c r="P83" s="36"/>
      <c r="Q83" s="36"/>
      <c r="R83" s="36"/>
      <c r="S83" s="36"/>
      <c r="T83" s="32">
        <v>-29</v>
      </c>
      <c r="U83" s="36"/>
    </row>
    <row r="84" ht="17.25" customHeight="1" spans="1:22" x14ac:dyDescent="0.25">
      <c r="A84" s="85" t="s">
        <v>1070</v>
      </c>
      <c r="B84" s="32">
        <v>-25</v>
      </c>
      <c r="C84" s="36"/>
      <c r="D84" s="32">
        <v>-200</v>
      </c>
      <c r="E84" s="32">
        <v>-164</v>
      </c>
      <c r="F84" s="32">
        <v>-31</v>
      </c>
      <c r="G84" s="36"/>
      <c r="H84" s="32">
        <v>-63</v>
      </c>
      <c r="I84" s="36"/>
      <c r="J84" s="32">
        <v>-70</v>
      </c>
      <c r="K84" s="32">
        <v>-6</v>
      </c>
      <c r="L84" s="36"/>
      <c r="M84" s="32">
        <v>-38</v>
      </c>
      <c r="N84" s="36"/>
      <c r="O84" s="36"/>
      <c r="P84" s="36"/>
      <c r="Q84" s="36"/>
      <c r="R84" s="36"/>
      <c r="S84" s="36"/>
      <c r="T84" s="36"/>
      <c r="U84" s="36"/>
    </row>
    <row r="85" ht="17.25" customHeight="1" spans="1:22" x14ac:dyDescent="0.25">
      <c r="A85" s="533" t="s">
        <v>369</v>
      </c>
      <c r="B85" s="424"/>
      <c r="C85" s="278"/>
      <c r="D85" s="278"/>
      <c r="E85" s="424"/>
      <c r="F85" s="424"/>
      <c r="G85" s="278"/>
      <c r="H85" s="278"/>
      <c r="I85" s="278"/>
      <c r="J85" s="278"/>
      <c r="K85" s="424"/>
      <c r="L85" s="278"/>
      <c r="M85" s="276">
        <v>-30</v>
      </c>
      <c r="N85" s="278"/>
      <c r="O85" s="278"/>
      <c r="P85" s="278"/>
      <c r="Q85" s="278"/>
      <c r="R85" s="278"/>
      <c r="S85" s="278"/>
      <c r="T85" s="278"/>
      <c r="U85" s="278"/>
    </row>
    <row r="86" ht="17.25" customHeight="1" spans="1:22" x14ac:dyDescent="0.25">
      <c r="A86" s="108" t="s">
        <v>1942</v>
      </c>
      <c r="B86" s="109">
        <f>SUM(C84:C90)</f>
      </c>
      <c r="C86" s="109">
        <f>SUM(D84:D90)</f>
      </c>
      <c r="D86" s="109">
        <f>SUM(E84:E90)</f>
      </c>
      <c r="E86" s="109">
        <f>SUM(F84:F90)</f>
      </c>
      <c r="F86" s="109">
        <f>SUM(G84:G90)</f>
      </c>
      <c r="G86" s="75">
        <f>SUM(H84:H90)</f>
      </c>
      <c r="H86" s="109">
        <f>SUM(I84:I90)</f>
      </c>
      <c r="I86" s="109">
        <f>SUM(J84:J90)</f>
      </c>
      <c r="J86" s="109">
        <f>SUM(K84:K90)</f>
      </c>
      <c r="K86" s="109">
        <f>SUM(L84:L90)</f>
      </c>
      <c r="L86" s="109">
        <f>SUM(M84:M90)</f>
      </c>
      <c r="M86" s="109">
        <f>SUM(N84:N90)</f>
      </c>
      <c r="N86" s="75">
        <f>SUM(O84:O90)</f>
      </c>
      <c r="O86" s="109">
        <f>SUM(P84:P90)</f>
      </c>
      <c r="P86" s="109">
        <f>SUM(Q84:Q90)</f>
      </c>
      <c r="Q86" s="109">
        <f>SUM(R84:R90)</f>
      </c>
      <c r="R86" s="109">
        <f>SUM(S84:S90)</f>
      </c>
      <c r="S86" s="109">
        <f>SUM(T84:T90)</f>
      </c>
      <c r="T86" s="75">
        <f>SUM(U84:U90)</f>
      </c>
      <c r="U86" s="109">
        <f>SUM(V84:V90)</f>
      </c>
    </row>
    <row r="87" ht="17.25" customHeight="1" spans="1:22" x14ac:dyDescent="0.25">
      <c r="A87" s="44">
        <v>44929</v>
      </c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6">
        <v>-45</v>
      </c>
      <c r="M87" s="45"/>
      <c r="N87" s="45"/>
      <c r="O87" s="45"/>
      <c r="P87" s="45"/>
      <c r="Q87" s="45"/>
      <c r="R87" s="45"/>
      <c r="S87" s="45"/>
      <c r="T87" s="45"/>
      <c r="U87" s="45"/>
    </row>
    <row r="88" ht="17.25" customHeight="1" spans="1:22" x14ac:dyDescent="0.25">
      <c r="A88" s="44">
        <v>44929</v>
      </c>
      <c r="B88" s="50"/>
      <c r="C88" s="50"/>
      <c r="D88" s="49">
        <v>-416</v>
      </c>
      <c r="E88" s="49">
        <v>-112</v>
      </c>
      <c r="F88" s="50"/>
      <c r="G88" s="662">
        <v>11</v>
      </c>
      <c r="H88" s="49">
        <v>-28</v>
      </c>
      <c r="I88" s="50"/>
      <c r="J88" s="49">
        <v>-149</v>
      </c>
      <c r="K88" s="49">
        <v>-37</v>
      </c>
      <c r="L88" s="49">
        <v>-47</v>
      </c>
      <c r="M88" s="49">
        <v>-53</v>
      </c>
      <c r="N88" s="662">
        <v>157</v>
      </c>
      <c r="O88" s="50"/>
      <c r="P88" s="50"/>
      <c r="Q88" s="49">
        <v>-52</v>
      </c>
      <c r="R88" s="49">
        <v>-149</v>
      </c>
      <c r="S88" s="50"/>
      <c r="T88" s="662">
        <v>11</v>
      </c>
      <c r="U88" s="50"/>
    </row>
    <row r="89" ht="17.25" customHeight="1" spans="1:22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ht="17.25" customHeight="1" spans="1:22" x14ac:dyDescent="0.25">
      <c r="A90" s="37"/>
      <c r="B90" s="38">
        <f>SUM(C91:C93)</f>
      </c>
      <c r="C90" s="38">
        <f>SUM(D91:D93)</f>
      </c>
      <c r="D90" s="38">
        <f>SUM(E91:E93)</f>
      </c>
      <c r="E90" s="38">
        <f>SUM(F91:F93)</f>
      </c>
      <c r="F90" s="38">
        <f>SUM(G91:G93)</f>
      </c>
      <c r="G90" s="38">
        <f>SUM(H91:H93)</f>
      </c>
      <c r="H90" s="38">
        <f>SUM(I91:I93)</f>
      </c>
      <c r="I90" s="38">
        <f>SUM(J91:J93)</f>
      </c>
      <c r="J90" s="38">
        <f>SUM(K91:K93)</f>
      </c>
      <c r="K90" s="38">
        <f>SUM(L91:L93)</f>
      </c>
      <c r="L90" s="38">
        <f>SUM(M91:M93)</f>
      </c>
      <c r="M90" s="38">
        <f>SUM(N91:N93)</f>
      </c>
      <c r="N90" s="38">
        <f>SUM(O91:O93)</f>
      </c>
      <c r="O90" s="38">
        <f>SUM(P91:P93)</f>
      </c>
      <c r="P90" s="38">
        <f>SUM(Q91:Q93)</f>
      </c>
      <c r="Q90" s="38">
        <f>SUM(R91:R93)</f>
      </c>
      <c r="R90" s="38">
        <f>SUM(S91:S93)</f>
      </c>
      <c r="S90" s="38">
        <f>SUM(T91:T93)</f>
      </c>
      <c r="T90" s="38">
        <f>SUM(U91:U93)</f>
      </c>
      <c r="U90" s="38">
        <f>SUM(V91:V93)</f>
      </c>
    </row>
    <row r="91" ht="17.25" customHeight="1" spans="1:22" x14ac:dyDescent="0.25">
      <c r="A91" s="26"/>
      <c r="B91" s="6" t="s">
        <v>10</v>
      </c>
      <c r="C91" s="6" t="s">
        <v>46</v>
      </c>
      <c r="D91" s="6" t="s">
        <v>13</v>
      </c>
      <c r="E91" s="6" t="s">
        <v>8</v>
      </c>
      <c r="F91" s="6" t="s">
        <v>17</v>
      </c>
      <c r="G91" s="6" t="s">
        <v>169</v>
      </c>
      <c r="H91" s="6" t="s">
        <v>120</v>
      </c>
      <c r="I91" s="6" t="s">
        <v>40</v>
      </c>
      <c r="J91" s="6" t="s">
        <v>9</v>
      </c>
      <c r="K91" s="6" t="s">
        <v>11</v>
      </c>
      <c r="L91" s="6" t="s">
        <v>167</v>
      </c>
      <c r="M91" s="6" t="s">
        <v>18</v>
      </c>
      <c r="N91" s="6" t="s">
        <v>12</v>
      </c>
      <c r="O91" s="6" t="s">
        <v>6</v>
      </c>
      <c r="P91" s="6" t="s">
        <v>7</v>
      </c>
      <c r="Q91" s="6" t="s">
        <v>2065</v>
      </c>
      <c r="R91" s="6" t="s">
        <v>3</v>
      </c>
      <c r="S91" s="6" t="s">
        <v>157</v>
      </c>
      <c r="T91" s="6" t="s">
        <v>205</v>
      </c>
      <c r="U91" s="6"/>
    </row>
    <row r="92" ht="17.25" customHeight="1" spans="1:22" x14ac:dyDescent="0.25">
      <c r="A92" s="96" t="s">
        <v>2105</v>
      </c>
      <c r="B92" s="97"/>
      <c r="C92" s="97"/>
      <c r="D92" s="97"/>
      <c r="E92" s="395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5" width="8.576428571428572" style="2" customWidth="1"/>
    <col min="6" max="13" width="9.290714285714287" style="2" customWidth="1"/>
    <col min="14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169</v>
      </c>
      <c r="G1" s="6" t="s">
        <v>7</v>
      </c>
      <c r="H1" s="6" t="s">
        <v>9</v>
      </c>
      <c r="I1" s="6" t="s">
        <v>167</v>
      </c>
      <c r="J1" s="6" t="s">
        <v>18</v>
      </c>
      <c r="K1" s="6" t="s">
        <v>10</v>
      </c>
      <c r="L1" s="6" t="s">
        <v>12</v>
      </c>
      <c r="M1" s="6" t="s">
        <v>3</v>
      </c>
      <c r="N1" s="6"/>
      <c r="O1" s="4"/>
    </row>
    <row r="2" ht="17.25" customHeight="1" spans="1:16" x14ac:dyDescent="0.25">
      <c r="A2" s="17" t="s">
        <v>257</v>
      </c>
      <c r="B2" s="67">
        <v>100</v>
      </c>
      <c r="C2" s="67">
        <v>100</v>
      </c>
      <c r="D2" s="67">
        <v>100</v>
      </c>
      <c r="E2" s="67">
        <v>45</v>
      </c>
      <c r="F2" s="67">
        <v>5</v>
      </c>
      <c r="G2" s="67">
        <v>25</v>
      </c>
      <c r="H2" s="67">
        <v>90</v>
      </c>
      <c r="I2" s="68"/>
      <c r="J2" s="68"/>
      <c r="K2" s="68"/>
      <c r="L2" s="68"/>
      <c r="M2" s="68"/>
      <c r="N2" s="68"/>
      <c r="O2" s="4"/>
    </row>
    <row r="3" ht="17.25" customHeight="1" spans="1:16" x14ac:dyDescent="0.25">
      <c r="A3" s="57" t="s">
        <v>257</v>
      </c>
      <c r="B3" s="10"/>
      <c r="C3" s="10"/>
      <c r="D3" s="35"/>
      <c r="E3" s="10"/>
      <c r="F3" s="10"/>
      <c r="G3" s="10"/>
      <c r="H3" s="10"/>
      <c r="I3" s="9">
        <v>70</v>
      </c>
      <c r="J3" s="9">
        <v>30</v>
      </c>
      <c r="K3" s="9">
        <v>80</v>
      </c>
      <c r="L3" s="10"/>
      <c r="M3" s="10"/>
      <c r="N3" s="35"/>
      <c r="O3" s="4"/>
    </row>
    <row r="4" ht="17.25" customHeight="1" spans="1:16" x14ac:dyDescent="0.25">
      <c r="A4" s="108" t="s">
        <v>1707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508"/>
      <c r="M4" s="508"/>
      <c r="N4" s="110"/>
      <c r="O4" s="4"/>
    </row>
    <row r="5" ht="17.25" customHeight="1" spans="1:16" x14ac:dyDescent="0.25">
      <c r="A5" s="85">
        <v>44571</v>
      </c>
      <c r="B5" s="94"/>
      <c r="C5" s="68"/>
      <c r="D5" s="67">
        <v>400</v>
      </c>
      <c r="E5" s="94"/>
      <c r="F5" s="67">
        <v>10</v>
      </c>
      <c r="G5" s="68"/>
      <c r="H5" s="68"/>
      <c r="I5" s="68"/>
      <c r="J5" s="68"/>
      <c r="K5" s="68"/>
      <c r="L5" s="67">
        <v>300</v>
      </c>
      <c r="M5" s="68"/>
      <c r="N5" s="94"/>
      <c r="O5" s="4"/>
    </row>
    <row r="6" ht="17.25" customHeight="1" spans="1:16" x14ac:dyDescent="0.25">
      <c r="A6" s="85">
        <v>44630</v>
      </c>
      <c r="B6" s="67">
        <v>60</v>
      </c>
      <c r="C6" s="67">
        <v>150</v>
      </c>
      <c r="D6" s="68"/>
      <c r="E6" s="67">
        <v>72</v>
      </c>
      <c r="F6" s="67">
        <v>10</v>
      </c>
      <c r="G6" s="68"/>
      <c r="H6" s="68"/>
      <c r="I6" s="68"/>
      <c r="J6" s="68"/>
      <c r="K6" s="68"/>
      <c r="L6" s="68"/>
      <c r="M6" s="68"/>
      <c r="N6" s="68"/>
      <c r="O6" s="4"/>
    </row>
    <row r="7" ht="17.25" customHeight="1" spans="1:16" x14ac:dyDescent="0.25">
      <c r="A7" s="85">
        <v>44630</v>
      </c>
      <c r="B7" s="68"/>
      <c r="C7" s="68"/>
      <c r="D7" s="68"/>
      <c r="E7" s="67">
        <v>100</v>
      </c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85">
        <v>44661</v>
      </c>
      <c r="B8" s="67">
        <v>90</v>
      </c>
      <c r="C8" s="68"/>
      <c r="D8" s="68"/>
      <c r="E8" s="67">
        <v>233</v>
      </c>
      <c r="F8" s="68"/>
      <c r="G8" s="68"/>
      <c r="H8" s="67">
        <v>40</v>
      </c>
      <c r="I8" s="67">
        <v>55</v>
      </c>
      <c r="J8" s="68"/>
      <c r="K8" s="67">
        <v>35</v>
      </c>
      <c r="L8" s="67">
        <v>200</v>
      </c>
      <c r="M8" s="68"/>
      <c r="N8" s="68"/>
      <c r="O8" s="4"/>
    </row>
    <row r="9" ht="17.25" customHeight="1" spans="1:16" x14ac:dyDescent="0.25">
      <c r="A9" s="85">
        <v>44844</v>
      </c>
      <c r="B9" s="94"/>
      <c r="C9" s="94"/>
      <c r="D9" s="94"/>
      <c r="E9" s="94"/>
      <c r="F9" s="67">
        <v>10</v>
      </c>
      <c r="G9" s="68"/>
      <c r="H9" s="67">
        <v>30</v>
      </c>
      <c r="I9" s="67">
        <v>50</v>
      </c>
      <c r="J9" s="67">
        <v>10</v>
      </c>
      <c r="K9" s="68"/>
      <c r="L9" s="67">
        <v>150</v>
      </c>
      <c r="M9" s="68"/>
      <c r="N9" s="94"/>
      <c r="O9" s="4"/>
    </row>
    <row r="10" ht="17.25" customHeight="1" spans="1:16" x14ac:dyDescent="0.25">
      <c r="A10" s="44">
        <v>44905</v>
      </c>
      <c r="B10" s="94"/>
      <c r="C10" s="46">
        <v>100</v>
      </c>
      <c r="D10" s="426"/>
      <c r="E10" s="94"/>
      <c r="F10" s="426"/>
      <c r="G10" s="94"/>
      <c r="H10" s="426"/>
      <c r="I10" s="94"/>
      <c r="J10" s="426"/>
      <c r="K10" s="94"/>
      <c r="L10" s="426"/>
      <c r="M10" s="426"/>
      <c r="N10" s="94"/>
      <c r="O10" s="4"/>
    </row>
    <row r="11" ht="17.25" customHeight="1" spans="1:16" x14ac:dyDescent="0.25">
      <c r="A11" s="108" t="s">
        <v>1709</v>
      </c>
      <c r="B11" s="109">
        <f>SUM(C9:C15)</f>
      </c>
      <c r="C11" s="109">
        <f>SUM(D9:D15)</f>
      </c>
      <c r="D11" s="109">
        <f>SUM(E9:E15)</f>
      </c>
      <c r="E11" s="109">
        <f>SUM(F9:F15)</f>
      </c>
      <c r="F11" s="109">
        <f>SUM(G9:G15)</f>
      </c>
      <c r="G11" s="109">
        <f>SUM(H9:H15)</f>
      </c>
      <c r="H11" s="109">
        <f>SUM(I9:I15)</f>
      </c>
      <c r="I11" s="109">
        <f>SUM(J9:J15)</f>
      </c>
      <c r="J11" s="109">
        <f>SUM(K9:K15)</f>
      </c>
      <c r="K11" s="109">
        <f>SUM(L9:L15)</f>
      </c>
      <c r="L11" s="109">
        <f>SUM(M9:M15)</f>
      </c>
      <c r="M11" s="508"/>
      <c r="N11" s="110"/>
      <c r="O11" s="4"/>
    </row>
    <row r="12" ht="17.25" customHeight="1" spans="1:16" x14ac:dyDescent="0.25">
      <c r="A12" s="561">
        <v>44572</v>
      </c>
      <c r="B12" s="647">
        <v>12</v>
      </c>
      <c r="C12" s="647">
        <v>14</v>
      </c>
      <c r="D12" s="647">
        <v>51</v>
      </c>
      <c r="E12" s="645"/>
      <c r="F12" s="647">
        <v>2</v>
      </c>
      <c r="G12" s="647">
        <v>2</v>
      </c>
      <c r="H12" s="645"/>
      <c r="I12" s="645"/>
      <c r="J12" s="645"/>
      <c r="K12" s="645"/>
      <c r="L12" s="647">
        <v>33</v>
      </c>
      <c r="M12" s="647">
        <v>1</v>
      </c>
      <c r="N12" s="645"/>
      <c r="O12" s="4"/>
    </row>
    <row r="13" ht="17.25" customHeight="1" spans="1:16" x14ac:dyDescent="0.25">
      <c r="A13" s="44" t="s">
        <v>1973</v>
      </c>
      <c r="B13" s="45"/>
      <c r="C13" s="46">
        <v>-10</v>
      </c>
      <c r="D13" s="46">
        <v>-100</v>
      </c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215" t="s">
        <v>1022</v>
      </c>
    </row>
    <row r="14" ht="17.25" customHeight="1" spans="1:16" x14ac:dyDescent="0.25">
      <c r="A14" s="17" t="s">
        <v>330</v>
      </c>
      <c r="B14" s="18"/>
      <c r="C14" s="36"/>
      <c r="D14" s="18"/>
      <c r="E14" s="32">
        <v>-90</v>
      </c>
      <c r="F14" s="18"/>
      <c r="G14" s="18"/>
      <c r="H14" s="18"/>
      <c r="I14" s="18"/>
      <c r="J14" s="18"/>
      <c r="K14" s="18"/>
      <c r="L14" s="18"/>
      <c r="M14" s="18"/>
      <c r="N14" s="36"/>
      <c r="O14" s="12" t="s">
        <v>1022</v>
      </c>
    </row>
    <row r="15" ht="17.25" customHeight="1" spans="1:16" x14ac:dyDescent="0.25">
      <c r="A15" s="85" t="s">
        <v>263</v>
      </c>
      <c r="B15" s="68"/>
      <c r="C15" s="68"/>
      <c r="D15" s="67">
        <v>-200</v>
      </c>
      <c r="E15" s="67">
        <v>-87</v>
      </c>
      <c r="F15" s="67">
        <v>-7</v>
      </c>
      <c r="G15" s="68"/>
      <c r="H15" s="67">
        <v>-77</v>
      </c>
      <c r="I15" s="68"/>
      <c r="J15" s="68"/>
      <c r="K15" s="68"/>
      <c r="L15" s="68"/>
      <c r="M15" s="68"/>
      <c r="N15" s="94"/>
      <c r="O15" s="12" t="s">
        <v>1022</v>
      </c>
    </row>
    <row r="16" ht="17.25" customHeight="1" spans="1:16" x14ac:dyDescent="0.25">
      <c r="A16" s="108" t="s">
        <v>1974</v>
      </c>
      <c r="B16" s="109">
        <f>SUM(C16:C20)</f>
      </c>
      <c r="C16" s="109">
        <f>SUM(D16:D20)</f>
      </c>
      <c r="D16" s="109">
        <f>SUM(E16:E20)</f>
      </c>
      <c r="E16" s="109">
        <f>SUM(F16:F20)</f>
      </c>
      <c r="F16" s="109">
        <f>SUM(G16:G20)</f>
      </c>
      <c r="G16" s="109">
        <f>SUM(H16:H20)</f>
      </c>
      <c r="H16" s="109">
        <f>SUM(I16:I20)</f>
      </c>
      <c r="I16" s="109">
        <f>SUM(J16:J20)</f>
      </c>
      <c r="J16" s="109">
        <f>SUM(K16:K20)</f>
      </c>
      <c r="K16" s="109">
        <f>SUM(L16:L20)</f>
      </c>
      <c r="L16" s="109">
        <f>SUM(M16:M20)</f>
      </c>
      <c r="M16" s="109">
        <f>SUM(N16:N20)</f>
      </c>
      <c r="N16" s="110"/>
      <c r="O16" s="4"/>
    </row>
    <row r="17" ht="17.25" customHeight="1" spans="1:16" x14ac:dyDescent="0.25">
      <c r="A17" s="17">
        <v>44573</v>
      </c>
      <c r="B17" s="67">
        <v>-150</v>
      </c>
      <c r="C17" s="67">
        <v>-240</v>
      </c>
      <c r="D17" s="68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12" t="s">
        <v>1022</v>
      </c>
    </row>
    <row r="18" ht="16.5" customHeight="1" spans="1:16" x14ac:dyDescent="0.25">
      <c r="A18" s="85">
        <v>44604</v>
      </c>
      <c r="B18" s="68"/>
      <c r="C18" s="68"/>
      <c r="D18" s="68"/>
      <c r="E18" s="67">
        <v>-115</v>
      </c>
      <c r="F18" s="68"/>
      <c r="G18" s="68"/>
      <c r="H18" s="68"/>
      <c r="I18" s="68"/>
      <c r="J18" s="68"/>
      <c r="K18" s="68"/>
      <c r="L18" s="68"/>
      <c r="M18" s="68"/>
      <c r="N18" s="68"/>
      <c r="O18" s="33" t="s">
        <v>1022</v>
      </c>
    </row>
    <row r="19" ht="17.25" customHeight="1" spans="1:16" x14ac:dyDescent="0.25">
      <c r="A19" s="85">
        <v>44693</v>
      </c>
      <c r="B19" s="67">
        <v>-37</v>
      </c>
      <c r="C19" s="68"/>
      <c r="D19" s="68"/>
      <c r="E19" s="68"/>
      <c r="F19" s="67">
        <v>-8</v>
      </c>
      <c r="G19" s="67">
        <v>-9</v>
      </c>
      <c r="H19" s="68"/>
      <c r="I19" s="68"/>
      <c r="J19" s="68"/>
      <c r="K19" s="67">
        <v>-50</v>
      </c>
      <c r="L19" s="68"/>
      <c r="M19" s="68"/>
      <c r="N19" s="68"/>
      <c r="O19" s="33" t="s">
        <v>1022</v>
      </c>
    </row>
    <row r="20" ht="17.25" customHeight="1" spans="1:16" x14ac:dyDescent="0.25">
      <c r="A20" s="85" t="s">
        <v>336</v>
      </c>
      <c r="B20" s="68"/>
      <c r="C20" s="67">
        <v>-13</v>
      </c>
      <c r="D20" s="67">
        <v>-182</v>
      </c>
      <c r="E20" s="68"/>
      <c r="F20" s="68"/>
      <c r="G20" s="67">
        <v>-1</v>
      </c>
      <c r="H20" s="67">
        <v>-44</v>
      </c>
      <c r="I20" s="67">
        <v>-149</v>
      </c>
      <c r="J20" s="67">
        <v>-31</v>
      </c>
      <c r="K20" s="67">
        <v>-50</v>
      </c>
      <c r="L20" s="67">
        <v>-504</v>
      </c>
      <c r="M20" s="68"/>
      <c r="N20" s="68"/>
      <c r="O20" s="33" t="s">
        <v>1075</v>
      </c>
    </row>
    <row r="21" ht="17.25" customHeight="1" spans="1:16" x14ac:dyDescent="0.25">
      <c r="A21" s="108" t="s">
        <v>1947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109">
        <f>SUM(K21:K25)</f>
      </c>
      <c r="K21" s="109">
        <f>SUM(L21:L25)</f>
      </c>
      <c r="L21" s="109">
        <f>SUM(M21:M25)</f>
      </c>
      <c r="M21" s="109">
        <f>SUM(N21:N25)</f>
      </c>
      <c r="N21" s="109">
        <f>SUM(O21:O25)</f>
      </c>
      <c r="O21" s="4"/>
    </row>
    <row r="22" ht="17.25" customHeight="1" spans="1:16" x14ac:dyDescent="0.25">
      <c r="A22" s="85">
        <v>44986</v>
      </c>
      <c r="B22" s="67">
        <v>-15</v>
      </c>
      <c r="C22" s="94"/>
      <c r="D22" s="94"/>
      <c r="E22" s="94"/>
      <c r="F22" s="67">
        <v>-4</v>
      </c>
      <c r="G22" s="68"/>
      <c r="H22" s="68"/>
      <c r="I22" s="68"/>
      <c r="J22" s="68"/>
      <c r="K22" s="68"/>
      <c r="L22" s="68"/>
      <c r="M22" s="68"/>
      <c r="N22" s="94"/>
      <c r="O22" s="4"/>
    </row>
    <row r="23" ht="17.25" customHeight="1" spans="1:16" x14ac:dyDescent="0.25">
      <c r="A23" s="108" t="s">
        <v>1975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109">
        <f>SUM(L26:L27)</f>
      </c>
      <c r="L23" s="109">
        <f>SUM(M26:M27)</f>
      </c>
      <c r="M23" s="109">
        <f>SUM(N26:N27)</f>
      </c>
      <c r="N23" s="109">
        <f>SUM(O26:O27)</f>
      </c>
      <c r="O23" s="4"/>
    </row>
    <row r="24" ht="17.25" customHeight="1" spans="1:16" x14ac:dyDescent="0.25">
      <c r="A24" s="57" t="s">
        <v>981</v>
      </c>
      <c r="B24" s="94"/>
      <c r="C24" s="94"/>
      <c r="D24" s="94"/>
      <c r="E24" s="67">
        <v>-52</v>
      </c>
      <c r="F24" s="68"/>
      <c r="G24" s="68"/>
      <c r="H24" s="68"/>
      <c r="I24" s="68"/>
      <c r="J24" s="68"/>
      <c r="K24" s="68"/>
      <c r="L24" s="68"/>
      <c r="M24" s="68"/>
      <c r="N24" s="94"/>
      <c r="O24" s="12" t="s">
        <v>1075</v>
      </c>
    </row>
    <row r="25" ht="17.25" customHeight="1" spans="1:16" x14ac:dyDescent="0.25">
      <c r="A25" s="17" t="s">
        <v>369</v>
      </c>
      <c r="B25" s="94"/>
      <c r="C25" s="94"/>
      <c r="D25" s="94"/>
      <c r="E25" s="68"/>
      <c r="F25" s="68"/>
      <c r="G25" s="68"/>
      <c r="H25" s="68"/>
      <c r="I25" s="67">
        <v>-22</v>
      </c>
      <c r="J25" s="67">
        <v>-8</v>
      </c>
      <c r="K25" s="67">
        <v>-15</v>
      </c>
      <c r="L25" s="68"/>
      <c r="M25" s="68"/>
      <c r="N25" s="94"/>
      <c r="O25" s="4"/>
    </row>
    <row r="26" ht="17.25" customHeight="1" spans="1:16" x14ac:dyDescent="0.25">
      <c r="A26" s="85" t="s">
        <v>369</v>
      </c>
      <c r="B26" s="67">
        <v>-47</v>
      </c>
      <c r="C26" s="67">
        <v>-58</v>
      </c>
      <c r="D26" s="67">
        <v>-100</v>
      </c>
      <c r="E26" s="94"/>
      <c r="F26" s="67">
        <v>-15</v>
      </c>
      <c r="G26" s="67">
        <v>-15</v>
      </c>
      <c r="H26" s="67">
        <v>-30</v>
      </c>
      <c r="I26" s="94"/>
      <c r="J26" s="94"/>
      <c r="K26" s="94"/>
      <c r="L26" s="67">
        <v>-120</v>
      </c>
      <c r="M26" s="94"/>
      <c r="N26" s="94"/>
      <c r="O26" s="12" t="s">
        <v>1075</v>
      </c>
    </row>
    <row r="27" ht="17.25" customHeight="1" spans="1:16" x14ac:dyDescent="0.25">
      <c r="A27" s="108" t="s">
        <v>1942</v>
      </c>
      <c r="B27" s="109">
        <f>SUM(C28:C31)</f>
      </c>
      <c r="C27" s="109">
        <f>SUM(D28:D31)</f>
      </c>
      <c r="D27" s="75">
        <f>SUM(E28:E31)</f>
      </c>
      <c r="E27" s="109">
        <f>SUM(F28:F31)</f>
      </c>
      <c r="F27" s="109">
        <f>SUM(G28:G31)</f>
      </c>
      <c r="G27" s="109">
        <f>SUM(H28:H31)</f>
      </c>
      <c r="H27" s="109">
        <f>SUM(I28:I31)</f>
      </c>
      <c r="I27" s="109">
        <f>SUM(J28:J31)</f>
      </c>
      <c r="J27" s="109">
        <f>SUM(K28:K31)</f>
      </c>
      <c r="K27" s="109">
        <f>SUM(L28:L31)</f>
      </c>
      <c r="L27" s="109">
        <f>SUM(M28:M31)</f>
      </c>
      <c r="M27" s="109">
        <f>SUM(N28:N31)</f>
      </c>
      <c r="N27" s="109">
        <f>SUM(O28:O31)</f>
      </c>
      <c r="O27" s="4"/>
    </row>
    <row r="28" ht="17.25" customHeight="1" spans="1:16" x14ac:dyDescent="0.25">
      <c r="A28" s="44">
        <v>44929</v>
      </c>
      <c r="B28" s="46">
        <v>-13</v>
      </c>
      <c r="C28" s="46">
        <v>-43</v>
      </c>
      <c r="D28" s="45"/>
      <c r="E28" s="46">
        <v>-106</v>
      </c>
      <c r="F28" s="46">
        <v>-3</v>
      </c>
      <c r="G28" s="46">
        <v>-2</v>
      </c>
      <c r="H28" s="46">
        <v>-9</v>
      </c>
      <c r="I28" s="46">
        <v>-4</v>
      </c>
      <c r="J28" s="46">
        <v>-1</v>
      </c>
      <c r="K28" s="45"/>
      <c r="L28" s="46">
        <v>-59</v>
      </c>
      <c r="M28" s="46">
        <v>-1</v>
      </c>
      <c r="N28" s="45"/>
      <c r="O28" s="4"/>
    </row>
    <row r="29" ht="17.25" customHeight="1" spans="1:16" x14ac:dyDescent="0.25">
      <c r="A29" s="194" t="s">
        <v>1943</v>
      </c>
      <c r="B29" s="175">
        <f>SUM(C32:C33)</f>
      </c>
      <c r="C29" s="175">
        <f>SUM(D32:D33)</f>
      </c>
      <c r="D29" s="75">
        <f>SUM(E32:E33)</f>
      </c>
      <c r="E29" s="175">
        <f>SUM(F32:F33)</f>
      </c>
      <c r="F29" s="175">
        <f>SUM(G32:G33)</f>
      </c>
      <c r="G29" s="175">
        <f>SUM(H32:H33)</f>
      </c>
      <c r="H29" s="175">
        <f>SUM(I32:I33)</f>
      </c>
      <c r="I29" s="175">
        <f>SUM(J32:J33)</f>
      </c>
      <c r="J29" s="175">
        <f>SUM(K32:K33)</f>
      </c>
      <c r="K29" s="179">
        <f>SUM(L32:L33)</f>
      </c>
      <c r="L29" s="175">
        <f>SUM(M32:M33)</f>
      </c>
      <c r="M29" s="175">
        <f>SUM(N32:N33)</f>
      </c>
      <c r="N29" s="179">
        <f>SUM(O32:O33)</f>
      </c>
      <c r="O29" s="354" t="s">
        <v>2106</v>
      </c>
    </row>
    <row r="30" ht="17.25" customHeight="1" spans="1:16" x14ac:dyDescent="0.25">
      <c r="A30" s="85"/>
      <c r="B30" s="68"/>
      <c r="C30" s="68"/>
      <c r="D30" s="68"/>
      <c r="E30" s="94"/>
      <c r="F30" s="68"/>
      <c r="G30" s="68"/>
      <c r="H30" s="68"/>
      <c r="I30" s="94"/>
      <c r="J30" s="94"/>
      <c r="K30" s="94"/>
      <c r="L30" s="68"/>
      <c r="M30" s="94"/>
      <c r="N30" s="94"/>
      <c r="O30" s="4"/>
    </row>
    <row r="31" ht="17.25" customHeight="1" spans="1:16" x14ac:dyDescent="0.25">
      <c r="A31" s="85"/>
      <c r="B31" s="94"/>
      <c r="C31" s="94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4"/>
    </row>
    <row r="32" ht="17.25" customHeight="1" spans="1:16" x14ac:dyDescent="0.25">
      <c r="A32" s="85"/>
      <c r="B32" s="68"/>
      <c r="C32" s="68"/>
      <c r="D32" s="94"/>
      <c r="E32" s="68"/>
      <c r="F32" s="94"/>
      <c r="G32" s="94"/>
      <c r="H32" s="94"/>
      <c r="I32" s="94"/>
      <c r="J32" s="94"/>
      <c r="K32" s="94"/>
      <c r="L32" s="94"/>
      <c r="M32" s="94"/>
      <c r="N32" s="94"/>
      <c r="O32" s="4"/>
    </row>
    <row r="33" ht="17.25" customHeight="1" spans="1:16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4"/>
    </row>
    <row r="34" ht="17.25" customHeight="1" spans="1:16" x14ac:dyDescent="0.25">
      <c r="A34" s="26"/>
      <c r="B34" s="6" t="s">
        <v>6</v>
      </c>
      <c r="C34" s="6" t="s">
        <v>8</v>
      </c>
      <c r="D34" s="6" t="s">
        <v>13</v>
      </c>
      <c r="E34" s="6" t="s">
        <v>17</v>
      </c>
      <c r="F34" s="6" t="s">
        <v>169</v>
      </c>
      <c r="G34" s="6" t="s">
        <v>7</v>
      </c>
      <c r="H34" s="6" t="s">
        <v>9</v>
      </c>
      <c r="I34" s="6" t="s">
        <v>167</v>
      </c>
      <c r="J34" s="6" t="s">
        <v>18</v>
      </c>
      <c r="K34" s="6" t="s">
        <v>10</v>
      </c>
      <c r="L34" s="6" t="s">
        <v>12</v>
      </c>
      <c r="M34" s="6" t="s">
        <v>3</v>
      </c>
      <c r="N34" s="6"/>
      <c r="O34" s="4"/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110"/>
  <sheetViews>
    <sheetView workbookViewId="0" zoomScale="100" zoomScaleNormal="100"/>
  </sheetViews>
  <sheetFormatPr defaultRowHeight="15" outlineLevelRow="0" outlineLevelCol="0" x14ac:dyDescent="0.25"/>
  <cols>
    <col min="1" max="1" width="12.862142857142858" style="34" customWidth="1"/>
    <col min="2" max="13" width="8.576428571428572" style="24" customWidth="1"/>
    <col min="14" max="21" width="9.290714285714287" style="24" customWidth="1"/>
    <col min="22" max="22" width="11.719285714285713" style="2" customWidth="1"/>
    <col min="23" max="23" width="14.005" style="2" customWidth="1"/>
    <col min="24" max="24" width="11.719285714285713" style="2" customWidth="1"/>
    <col min="25" max="25" width="12.147857142857141" style="34" customWidth="1"/>
    <col min="26" max="26" width="12.43357142857143" style="4" customWidth="1"/>
  </cols>
  <sheetData>
    <row r="1" ht="18" customHeight="1" spans="1:27" x14ac:dyDescent="0.25">
      <c r="A1" s="5" t="s">
        <v>0</v>
      </c>
      <c r="B1" s="6" t="s">
        <v>12</v>
      </c>
      <c r="C1" s="6" t="s">
        <v>13</v>
      </c>
      <c r="D1" s="6" t="s">
        <v>46</v>
      </c>
      <c r="E1" s="6" t="s">
        <v>8</v>
      </c>
      <c r="F1" s="6" t="s">
        <v>3</v>
      </c>
      <c r="G1" s="6" t="s">
        <v>169</v>
      </c>
      <c r="H1" s="6" t="s">
        <v>17</v>
      </c>
      <c r="I1" s="6" t="s">
        <v>9</v>
      </c>
      <c r="J1" s="6" t="s">
        <v>11</v>
      </c>
      <c r="K1" s="6" t="s">
        <v>18</v>
      </c>
      <c r="L1" s="6" t="s">
        <v>10</v>
      </c>
      <c r="M1" s="6" t="s">
        <v>131</v>
      </c>
      <c r="N1" s="6" t="s">
        <v>7</v>
      </c>
      <c r="O1" s="6" t="s">
        <v>205</v>
      </c>
      <c r="P1" s="6" t="s">
        <v>167</v>
      </c>
      <c r="Q1" s="6" t="s">
        <v>120</v>
      </c>
      <c r="R1" s="6" t="s">
        <v>1477</v>
      </c>
      <c r="S1" s="6" t="s">
        <v>1478</v>
      </c>
      <c r="T1" s="6" t="s">
        <v>6</v>
      </c>
      <c r="U1" s="6" t="s">
        <v>168</v>
      </c>
      <c r="V1" s="6" t="s">
        <v>2107</v>
      </c>
      <c r="W1" s="6" t="s">
        <v>2108</v>
      </c>
      <c r="X1" s="6" t="s">
        <v>1950</v>
      </c>
      <c r="Y1" s="26"/>
      <c r="Z1" s="4"/>
    </row>
    <row r="2" ht="17.25" customHeight="1" spans="1:27" x14ac:dyDescent="0.25">
      <c r="A2" s="624">
        <v>43840</v>
      </c>
      <c r="B2" s="626"/>
      <c r="C2" s="626"/>
      <c r="D2" s="626"/>
      <c r="E2" s="626"/>
      <c r="F2" s="626"/>
      <c r="G2" s="626"/>
      <c r="H2" s="482">
        <v>7</v>
      </c>
      <c r="I2" s="626"/>
      <c r="J2" s="626"/>
      <c r="K2" s="626"/>
      <c r="L2" s="626"/>
      <c r="M2" s="626"/>
      <c r="N2" s="626"/>
      <c r="O2" s="626"/>
      <c r="P2" s="626"/>
      <c r="Q2" s="626"/>
      <c r="R2" s="626"/>
      <c r="S2" s="626"/>
      <c r="T2" s="626"/>
      <c r="U2" s="626"/>
      <c r="V2" s="626"/>
      <c r="W2" s="626"/>
      <c r="X2" s="626"/>
      <c r="Y2" s="26"/>
      <c r="Z2" s="4"/>
    </row>
    <row r="3" ht="17.25" customHeight="1" spans="1:27" x14ac:dyDescent="0.25">
      <c r="A3" s="624">
        <v>43840</v>
      </c>
      <c r="B3" s="482">
        <v>2</v>
      </c>
      <c r="C3" s="482">
        <v>33</v>
      </c>
      <c r="D3" s="482">
        <v>23</v>
      </c>
      <c r="E3" s="482">
        <v>23</v>
      </c>
      <c r="F3" s="626"/>
      <c r="G3" s="626"/>
      <c r="H3" s="626"/>
      <c r="I3" s="482">
        <v>9</v>
      </c>
      <c r="J3" s="626"/>
      <c r="K3" s="482">
        <v>3</v>
      </c>
      <c r="L3" s="482">
        <v>1</v>
      </c>
      <c r="M3" s="626"/>
      <c r="N3" s="482">
        <v>10</v>
      </c>
      <c r="O3" s="626"/>
      <c r="P3" s="626"/>
      <c r="Q3" s="626"/>
      <c r="R3" s="626"/>
      <c r="S3" s="626"/>
      <c r="T3" s="626"/>
      <c r="U3" s="626"/>
      <c r="V3" s="626"/>
      <c r="W3" s="626"/>
      <c r="X3" s="626"/>
      <c r="Y3" s="26"/>
      <c r="Z3" s="4"/>
    </row>
    <row r="4" ht="17.25" customHeight="1" spans="1:27" x14ac:dyDescent="0.25">
      <c r="A4" s="624">
        <v>43840</v>
      </c>
      <c r="B4" s="626"/>
      <c r="C4" s="626"/>
      <c r="D4" s="626"/>
      <c r="E4" s="626"/>
      <c r="F4" s="482">
        <v>4</v>
      </c>
      <c r="G4" s="626"/>
      <c r="H4" s="626"/>
      <c r="I4" s="626"/>
      <c r="J4" s="626"/>
      <c r="K4" s="626"/>
      <c r="L4" s="626"/>
      <c r="M4" s="626"/>
      <c r="N4" s="626"/>
      <c r="O4" s="626"/>
      <c r="P4" s="482">
        <v>9</v>
      </c>
      <c r="Q4" s="626"/>
      <c r="R4" s="626"/>
      <c r="S4" s="626"/>
      <c r="T4" s="482">
        <v>10</v>
      </c>
      <c r="U4" s="482">
        <v>3</v>
      </c>
      <c r="V4" s="482">
        <v>85</v>
      </c>
      <c r="W4" s="626"/>
      <c r="X4" s="626"/>
      <c r="Y4" s="26"/>
      <c r="Z4" s="4"/>
    </row>
    <row r="5" ht="17.25" customHeight="1" spans="1:27" x14ac:dyDescent="0.25">
      <c r="A5" s="8">
        <v>44175</v>
      </c>
      <c r="B5" s="9">
        <v>100</v>
      </c>
      <c r="C5" s="9">
        <v>100</v>
      </c>
      <c r="D5" s="9">
        <v>85</v>
      </c>
      <c r="E5" s="9">
        <v>92</v>
      </c>
      <c r="F5" s="9">
        <v>30</v>
      </c>
      <c r="G5" s="9">
        <v>5</v>
      </c>
      <c r="H5" s="9">
        <v>10</v>
      </c>
      <c r="I5" s="9">
        <v>20</v>
      </c>
      <c r="J5" s="9">
        <v>20</v>
      </c>
      <c r="K5" s="9">
        <v>25</v>
      </c>
      <c r="L5" s="9">
        <v>15</v>
      </c>
      <c r="M5" s="9">
        <v>15</v>
      </c>
      <c r="N5" s="9">
        <v>30</v>
      </c>
      <c r="O5" s="10"/>
      <c r="P5" s="10"/>
      <c r="Q5" s="10"/>
      <c r="R5" s="10"/>
      <c r="S5" s="10"/>
      <c r="T5" s="10"/>
      <c r="U5" s="10"/>
      <c r="V5" s="10"/>
      <c r="W5" s="10"/>
      <c r="X5" s="10"/>
      <c r="Y5" s="26"/>
      <c r="Z5" s="4"/>
    </row>
    <row r="6" ht="17.25" customHeight="1" spans="1:27" x14ac:dyDescent="0.25">
      <c r="A6" s="17" t="s">
        <v>559</v>
      </c>
      <c r="B6" s="18"/>
      <c r="C6" s="32">
        <v>100</v>
      </c>
      <c r="D6" s="32">
        <v>85</v>
      </c>
      <c r="E6" s="32">
        <v>100</v>
      </c>
      <c r="F6" s="32">
        <v>18</v>
      </c>
      <c r="G6" s="32">
        <v>10</v>
      </c>
      <c r="H6" s="18"/>
      <c r="I6" s="32">
        <v>30</v>
      </c>
      <c r="J6" s="32">
        <v>30</v>
      </c>
      <c r="K6" s="18"/>
      <c r="L6" s="18"/>
      <c r="M6" s="32">
        <v>19</v>
      </c>
      <c r="N6" s="32">
        <v>18</v>
      </c>
      <c r="O6" s="18"/>
      <c r="P6" s="18"/>
      <c r="Q6" s="18"/>
      <c r="R6" s="18"/>
      <c r="S6" s="18"/>
      <c r="T6" s="18"/>
      <c r="U6" s="18"/>
      <c r="V6" s="18"/>
      <c r="W6" s="18"/>
      <c r="X6" s="18"/>
      <c r="Y6" s="26"/>
      <c r="Z6" s="4"/>
    </row>
    <row r="7" ht="17.25" customHeight="1" spans="1:27" x14ac:dyDescent="0.25">
      <c r="A7" s="17" t="s">
        <v>559</v>
      </c>
      <c r="B7" s="32">
        <v>60</v>
      </c>
      <c r="C7" s="18"/>
      <c r="D7" s="18"/>
      <c r="E7" s="18"/>
      <c r="F7" s="18"/>
      <c r="G7" s="18"/>
      <c r="H7" s="32">
        <v>15</v>
      </c>
      <c r="I7" s="18"/>
      <c r="J7" s="18"/>
      <c r="K7" s="32">
        <v>30</v>
      </c>
      <c r="L7" s="32">
        <v>20</v>
      </c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26"/>
      <c r="Z7" s="4"/>
    </row>
    <row r="8" ht="17.25" customHeight="1" spans="1:27" x14ac:dyDescent="0.25">
      <c r="A8" s="17" t="s">
        <v>447</v>
      </c>
      <c r="B8" s="18"/>
      <c r="C8" s="32">
        <v>184</v>
      </c>
      <c r="D8" s="32">
        <v>22</v>
      </c>
      <c r="E8" s="18"/>
      <c r="F8" s="18"/>
      <c r="G8" s="32">
        <v>10</v>
      </c>
      <c r="H8" s="32">
        <v>90</v>
      </c>
      <c r="I8" s="32">
        <v>78</v>
      </c>
      <c r="J8" s="32">
        <v>14</v>
      </c>
      <c r="K8" s="18"/>
      <c r="L8" s="18"/>
      <c r="M8" s="32">
        <v>30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26"/>
      <c r="Z8" s="4"/>
    </row>
    <row r="9" ht="17.25" customHeight="1" spans="1:27" x14ac:dyDescent="0.25">
      <c r="A9" s="17" t="s">
        <v>759</v>
      </c>
      <c r="B9" s="18"/>
      <c r="C9" s="18"/>
      <c r="D9" s="18"/>
      <c r="E9" s="18"/>
      <c r="F9" s="18"/>
      <c r="G9" s="32">
        <v>23</v>
      </c>
      <c r="H9" s="32">
        <v>52</v>
      </c>
      <c r="I9" s="18"/>
      <c r="J9" s="18"/>
      <c r="K9" s="32">
        <v>25</v>
      </c>
      <c r="L9" s="32">
        <v>73</v>
      </c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26"/>
      <c r="Z9" s="4"/>
    </row>
    <row r="10" ht="17.25" customHeight="1" spans="1:27" x14ac:dyDescent="0.25">
      <c r="A10" s="17" t="s">
        <v>759</v>
      </c>
      <c r="B10" s="32">
        <v>50</v>
      </c>
      <c r="C10" s="32">
        <v>100</v>
      </c>
      <c r="D10" s="32">
        <v>150</v>
      </c>
      <c r="E10" s="32">
        <v>150</v>
      </c>
      <c r="F10" s="18"/>
      <c r="G10" s="18"/>
      <c r="H10" s="18"/>
      <c r="I10" s="32">
        <v>98</v>
      </c>
      <c r="J10" s="32">
        <v>100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26"/>
      <c r="Z10" s="4"/>
    </row>
    <row r="11" ht="17.25" customHeight="1" spans="1:27" x14ac:dyDescent="0.25">
      <c r="A11" s="17" t="s">
        <v>763</v>
      </c>
      <c r="B11" s="18"/>
      <c r="C11" s="18"/>
      <c r="D11" s="18"/>
      <c r="E11" s="18"/>
      <c r="F11" s="18"/>
      <c r="G11" s="18"/>
      <c r="H11" s="32">
        <v>25</v>
      </c>
      <c r="I11" s="18"/>
      <c r="J11" s="18"/>
      <c r="K11" s="18"/>
      <c r="L11" s="32">
        <v>52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6"/>
      <c r="Z11" s="4"/>
    </row>
    <row r="12" ht="17.25" customHeight="1" spans="1:27" x14ac:dyDescent="0.25">
      <c r="A12" s="17" t="s">
        <v>448</v>
      </c>
      <c r="B12" s="32">
        <v>300</v>
      </c>
      <c r="C12" s="18"/>
      <c r="D12" s="18"/>
      <c r="E12" s="18"/>
      <c r="F12" s="18"/>
      <c r="G12" s="18"/>
      <c r="H12" s="18"/>
      <c r="I12" s="32">
        <v>50</v>
      </c>
      <c r="J12" s="32">
        <v>50</v>
      </c>
      <c r="K12" s="32">
        <v>50</v>
      </c>
      <c r="L12" s="18"/>
      <c r="M12" s="18"/>
      <c r="N12" s="18"/>
      <c r="O12" s="32">
        <v>200</v>
      </c>
      <c r="P12" s="32">
        <v>50</v>
      </c>
      <c r="Q12" s="32">
        <v>30</v>
      </c>
      <c r="R12" s="18"/>
      <c r="S12" s="18"/>
      <c r="T12" s="18"/>
      <c r="U12" s="18"/>
      <c r="V12" s="18"/>
      <c r="W12" s="18"/>
      <c r="X12" s="18"/>
      <c r="Y12" s="26"/>
      <c r="Z12" s="4"/>
    </row>
    <row r="13" ht="17.25" customHeight="1" spans="1:27" x14ac:dyDescent="0.25">
      <c r="A13" s="17" t="s">
        <v>1798</v>
      </c>
      <c r="B13" s="32">
        <v>150</v>
      </c>
      <c r="C13" s="32">
        <v>200</v>
      </c>
      <c r="D13" s="18"/>
      <c r="E13" s="18"/>
      <c r="F13" s="18"/>
      <c r="G13" s="18"/>
      <c r="H13" s="18"/>
      <c r="I13" s="18"/>
      <c r="J13" s="18"/>
      <c r="K13" s="32">
        <v>30</v>
      </c>
      <c r="L13" s="32">
        <v>75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26"/>
      <c r="Z13" s="4"/>
    </row>
    <row r="14" ht="17.25" customHeight="1" spans="1:27" x14ac:dyDescent="0.25">
      <c r="A14" s="17" t="s">
        <v>1798</v>
      </c>
      <c r="B14" s="18"/>
      <c r="C14" s="18"/>
      <c r="D14" s="32">
        <v>109</v>
      </c>
      <c r="E14" s="32">
        <v>190</v>
      </c>
      <c r="F14" s="32">
        <v>88</v>
      </c>
      <c r="G14" s="32">
        <v>9</v>
      </c>
      <c r="H14" s="32">
        <v>100</v>
      </c>
      <c r="I14" s="32">
        <v>70</v>
      </c>
      <c r="J14" s="32">
        <v>50</v>
      </c>
      <c r="K14" s="18"/>
      <c r="L14" s="18"/>
      <c r="M14" s="18"/>
      <c r="N14" s="32">
        <v>30</v>
      </c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26"/>
      <c r="Z14" s="4"/>
    </row>
    <row r="15" ht="17.25" customHeight="1" spans="1:27" x14ac:dyDescent="0.25">
      <c r="A15" s="17" t="s">
        <v>1339</v>
      </c>
      <c r="B15" s="18"/>
      <c r="C15" s="18"/>
      <c r="D15" s="32">
        <v>126</v>
      </c>
      <c r="E15" s="18"/>
      <c r="F15" s="18"/>
      <c r="G15" s="32">
        <v>35</v>
      </c>
      <c r="H15" s="32">
        <v>92</v>
      </c>
      <c r="I15" s="18"/>
      <c r="J15" s="18"/>
      <c r="K15" s="32">
        <v>40</v>
      </c>
      <c r="L15" s="32">
        <v>30</v>
      </c>
      <c r="M15" s="18"/>
      <c r="N15" s="18"/>
      <c r="O15" s="18"/>
      <c r="P15" s="32">
        <v>48</v>
      </c>
      <c r="Q15" s="18"/>
      <c r="R15" s="18"/>
      <c r="S15" s="18"/>
      <c r="T15" s="18"/>
      <c r="U15" s="18"/>
      <c r="V15" s="18"/>
      <c r="W15" s="18"/>
      <c r="X15" s="18"/>
      <c r="Y15" s="26"/>
      <c r="Z15" s="4"/>
    </row>
    <row r="16" ht="17.25" customHeight="1" spans="1:27" x14ac:dyDescent="0.25">
      <c r="A16" s="17" t="s">
        <v>2109</v>
      </c>
      <c r="B16" s="18"/>
      <c r="C16" s="32">
        <v>560</v>
      </c>
      <c r="D16" s="18"/>
      <c r="E16" s="32">
        <v>210</v>
      </c>
      <c r="F16" s="18"/>
      <c r="G16" s="32">
        <v>40</v>
      </c>
      <c r="H16" s="18"/>
      <c r="I16" s="32">
        <v>58</v>
      </c>
      <c r="J16" s="18"/>
      <c r="K16" s="18"/>
      <c r="L16" s="18"/>
      <c r="M16" s="18"/>
      <c r="N16" s="18"/>
      <c r="O16" s="18"/>
      <c r="P16" s="18"/>
      <c r="Q16" s="18"/>
      <c r="R16" s="32">
        <v>50</v>
      </c>
      <c r="S16" s="32">
        <v>100</v>
      </c>
      <c r="T16" s="18"/>
      <c r="U16" s="18"/>
      <c r="V16" s="18"/>
      <c r="W16" s="18"/>
      <c r="X16" s="18"/>
      <c r="Y16" s="26"/>
      <c r="Z16" s="4"/>
    </row>
    <row r="17" ht="17.25" customHeight="1" spans="1:27" x14ac:dyDescent="0.25">
      <c r="A17" s="17" t="s">
        <v>2110</v>
      </c>
      <c r="B17" s="32">
        <v>400</v>
      </c>
      <c r="C17" s="32">
        <v>300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32">
        <v>100</v>
      </c>
      <c r="P17" s="32">
        <v>50</v>
      </c>
      <c r="Q17" s="18"/>
      <c r="R17" s="18"/>
      <c r="S17" s="18"/>
      <c r="T17" s="18"/>
      <c r="U17" s="18"/>
      <c r="V17" s="18"/>
      <c r="W17" s="18"/>
      <c r="X17" s="18"/>
      <c r="Y17" s="26"/>
      <c r="Z17" s="4"/>
    </row>
    <row r="18" ht="17.25" customHeight="1" spans="1:27" x14ac:dyDescent="0.25">
      <c r="A18" s="57" t="s">
        <v>2111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70">
        <v>100</v>
      </c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26"/>
      <c r="Z18" s="4"/>
    </row>
    <row r="19" ht="17.25" customHeight="1" spans="1:27" x14ac:dyDescent="0.25">
      <c r="A19" s="108" t="s">
        <v>2069</v>
      </c>
      <c r="B19" s="109">
        <f>SUM(C7:C23)</f>
      </c>
      <c r="C19" s="109">
        <f>SUM(D7:D23)</f>
      </c>
      <c r="D19" s="109">
        <f>SUM(E7:E23)</f>
      </c>
      <c r="E19" s="109">
        <f>SUM(F7:F23)</f>
      </c>
      <c r="F19" s="109">
        <f>SUM(G7:G23)</f>
      </c>
      <c r="G19" s="109">
        <f>SUM(H7:H23)</f>
      </c>
      <c r="H19" s="109">
        <f>SUM(I7:I23)</f>
      </c>
      <c r="I19" s="109">
        <f>SUM(J7:J23)</f>
      </c>
      <c r="J19" s="109">
        <f>SUM(K7:K23)</f>
      </c>
      <c r="K19" s="109">
        <f>SUM(L7:L23)</f>
      </c>
      <c r="L19" s="109">
        <f>SUM(M7:M23)</f>
      </c>
      <c r="M19" s="109">
        <f>SUM(N7:N23)</f>
      </c>
      <c r="N19" s="109">
        <f>SUM(O7:O23)</f>
      </c>
      <c r="O19" s="109">
        <f>SUM(P7:P23)</f>
      </c>
      <c r="P19" s="109">
        <f>SUM(Q7:Q23)</f>
      </c>
      <c r="Q19" s="109">
        <f>SUM(R7:R23)</f>
      </c>
      <c r="R19" s="109">
        <f>SUM(S7:S23)</f>
      </c>
      <c r="S19" s="109">
        <f>SUM(T7:T23)</f>
      </c>
      <c r="T19" s="109">
        <f>SUM(U7:U23)</f>
      </c>
      <c r="U19" s="109">
        <f>SUM(V7:V23)</f>
      </c>
      <c r="V19" s="109">
        <f>SUM(W7:W23)</f>
      </c>
      <c r="W19" s="237"/>
      <c r="X19" s="237"/>
      <c r="Y19" s="26"/>
      <c r="Z19" s="4"/>
    </row>
    <row r="20" ht="17.25" customHeight="1" spans="1:27" x14ac:dyDescent="0.25">
      <c r="A20" s="79">
        <v>43872</v>
      </c>
      <c r="B20" s="81"/>
      <c r="C20" s="80">
        <v>120</v>
      </c>
      <c r="D20" s="80">
        <v>150</v>
      </c>
      <c r="E20" s="80">
        <v>150</v>
      </c>
      <c r="F20" s="80">
        <v>48</v>
      </c>
      <c r="G20" s="80">
        <v>15</v>
      </c>
      <c r="H20" s="80">
        <v>110</v>
      </c>
      <c r="I20" s="81"/>
      <c r="J20" s="81"/>
      <c r="K20" s="80">
        <v>50</v>
      </c>
      <c r="L20" s="80">
        <v>50</v>
      </c>
      <c r="M20" s="81"/>
      <c r="N20" s="80">
        <v>50</v>
      </c>
      <c r="O20" s="81"/>
      <c r="P20" s="80">
        <v>50</v>
      </c>
      <c r="Q20" s="81"/>
      <c r="R20" s="81"/>
      <c r="S20" s="81"/>
      <c r="T20" s="81"/>
      <c r="U20" s="81"/>
      <c r="V20" s="81"/>
      <c r="W20" s="81"/>
      <c r="X20" s="81"/>
      <c r="Y20" s="26"/>
      <c r="Z20" s="4"/>
    </row>
    <row r="21" ht="17.25" customHeight="1" spans="1:27" x14ac:dyDescent="0.25">
      <c r="A21" s="17">
        <v>43901</v>
      </c>
      <c r="B21" s="32">
        <v>500</v>
      </c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26"/>
      <c r="Z21" s="4"/>
    </row>
    <row r="22" ht="17.25" customHeight="1" spans="1:27" x14ac:dyDescent="0.25">
      <c r="A22" s="17">
        <v>43901</v>
      </c>
      <c r="B22" s="18"/>
      <c r="C22" s="32">
        <v>100</v>
      </c>
      <c r="D22" s="32">
        <v>90</v>
      </c>
      <c r="E22" s="32">
        <v>100</v>
      </c>
      <c r="F22" s="18"/>
      <c r="G22" s="32">
        <v>14</v>
      </c>
      <c r="H22" s="32">
        <v>50</v>
      </c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26"/>
      <c r="Z22" s="4"/>
    </row>
    <row r="23" ht="17.25" customHeight="1" spans="1:27" x14ac:dyDescent="0.25">
      <c r="A23" s="17">
        <v>43962</v>
      </c>
      <c r="B23" s="18"/>
      <c r="C23" s="32">
        <v>180</v>
      </c>
      <c r="D23" s="18"/>
      <c r="E23" s="18"/>
      <c r="F23" s="18"/>
      <c r="G23" s="32">
        <v>21</v>
      </c>
      <c r="H23" s="32">
        <v>90</v>
      </c>
      <c r="I23" s="32">
        <v>50</v>
      </c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26"/>
      <c r="Z23" s="4"/>
    </row>
    <row r="24" ht="17.25" customHeight="1" spans="1:27" x14ac:dyDescent="0.25">
      <c r="A24" s="17">
        <v>44085</v>
      </c>
      <c r="B24" s="18"/>
      <c r="C24" s="18"/>
      <c r="D24" s="18"/>
      <c r="E24" s="18"/>
      <c r="F24" s="18"/>
      <c r="G24" s="18"/>
      <c r="H24" s="18"/>
      <c r="I24" s="18"/>
      <c r="J24" s="32">
        <v>200</v>
      </c>
      <c r="K24" s="18"/>
      <c r="L24" s="18"/>
      <c r="M24" s="18"/>
      <c r="N24" s="32">
        <v>50</v>
      </c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26"/>
      <c r="Z24" s="4"/>
    </row>
    <row r="25" ht="17.25" customHeight="1" spans="1:27" x14ac:dyDescent="0.25">
      <c r="A25" s="17">
        <v>44115</v>
      </c>
      <c r="B25" s="32">
        <v>300</v>
      </c>
      <c r="C25" s="18"/>
      <c r="D25" s="32">
        <v>60</v>
      </c>
      <c r="E25" s="18"/>
      <c r="F25" s="32">
        <v>100</v>
      </c>
      <c r="G25" s="18"/>
      <c r="H25" s="18"/>
      <c r="I25" s="18"/>
      <c r="J25" s="18"/>
      <c r="K25" s="32">
        <v>50</v>
      </c>
      <c r="L25" s="18"/>
      <c r="M25" s="18"/>
      <c r="N25" s="18"/>
      <c r="O25" s="18"/>
      <c r="P25" s="32">
        <v>50</v>
      </c>
      <c r="Q25" s="18"/>
      <c r="R25" s="32">
        <v>30</v>
      </c>
      <c r="S25" s="18"/>
      <c r="T25" s="18"/>
      <c r="U25" s="18"/>
      <c r="V25" s="18"/>
      <c r="W25" s="18"/>
      <c r="X25" s="18"/>
      <c r="Y25" s="26"/>
      <c r="Z25" s="4"/>
    </row>
    <row r="26" ht="17.25" customHeight="1" spans="1:27" x14ac:dyDescent="0.25">
      <c r="A26" s="17">
        <v>44146</v>
      </c>
      <c r="B26" s="18"/>
      <c r="C26" s="18"/>
      <c r="D26" s="18"/>
      <c r="E26" s="32">
        <v>100</v>
      </c>
      <c r="F26" s="18"/>
      <c r="G26" s="18"/>
      <c r="H26" s="18"/>
      <c r="I26" s="18"/>
      <c r="J26" s="18"/>
      <c r="K26" s="18"/>
      <c r="L26" s="32">
        <v>100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26"/>
      <c r="Z26" s="4"/>
    </row>
    <row r="27" ht="17.25" customHeight="1" spans="1:27" x14ac:dyDescent="0.25">
      <c r="A27" s="17" t="s">
        <v>1801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32">
        <v>70</v>
      </c>
      <c r="N27" s="32">
        <v>110</v>
      </c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26"/>
      <c r="Z27" s="4"/>
    </row>
    <row r="28" ht="17.25" customHeight="1" spans="1:27" x14ac:dyDescent="0.25">
      <c r="A28" s="17" t="s">
        <v>1801</v>
      </c>
      <c r="B28" s="18"/>
      <c r="C28" s="18"/>
      <c r="D28" s="32">
        <v>50</v>
      </c>
      <c r="E28" s="32">
        <v>200</v>
      </c>
      <c r="F28" s="32">
        <v>320</v>
      </c>
      <c r="G28" s="32">
        <v>20</v>
      </c>
      <c r="H28" s="18"/>
      <c r="I28" s="32">
        <v>100</v>
      </c>
      <c r="J28" s="32">
        <v>130</v>
      </c>
      <c r="K28" s="18"/>
      <c r="L28" s="32">
        <v>120</v>
      </c>
      <c r="M28" s="18"/>
      <c r="N28" s="18"/>
      <c r="O28" s="18"/>
      <c r="P28" s="18"/>
      <c r="Q28" s="18"/>
      <c r="R28" s="18"/>
      <c r="S28" s="18"/>
      <c r="T28" s="32">
        <v>90</v>
      </c>
      <c r="U28" s="18"/>
      <c r="V28" s="18"/>
      <c r="W28" s="18"/>
      <c r="X28" s="18"/>
      <c r="Y28" s="26"/>
      <c r="Z28" s="4"/>
    </row>
    <row r="29" ht="17.25" customHeight="1" spans="1:27" x14ac:dyDescent="0.25">
      <c r="A29" s="108" t="s">
        <v>2070</v>
      </c>
      <c r="B29" s="109">
        <f>SUM(C24:C33)</f>
      </c>
      <c r="C29" s="109">
        <f>SUM(D24:D33)</f>
      </c>
      <c r="D29" s="109">
        <f>SUM(E24:E33)</f>
      </c>
      <c r="E29" s="109">
        <f>SUM(F24:F33)</f>
      </c>
      <c r="F29" s="109">
        <f>SUM(G24:G33)</f>
      </c>
      <c r="G29" s="109">
        <f>SUM(H24:H33)</f>
      </c>
      <c r="H29" s="109">
        <f>SUM(I24:I33)</f>
      </c>
      <c r="I29" s="109">
        <f>SUM(J24:J33)</f>
      </c>
      <c r="J29" s="109">
        <f>SUM(K24:K33)</f>
      </c>
      <c r="K29" s="109">
        <f>SUM(L24:L33)</f>
      </c>
      <c r="L29" s="109">
        <f>SUM(M24:M33)</f>
      </c>
      <c r="M29" s="109">
        <f>SUM(N24:N33)</f>
      </c>
      <c r="N29" s="109">
        <f>SUM(O24:O33)</f>
      </c>
      <c r="O29" s="109">
        <f>SUM(P24:P33)</f>
      </c>
      <c r="P29" s="109">
        <f>SUM(Q24:Q33)</f>
      </c>
      <c r="Q29" s="109">
        <f>SUM(R24:R33)</f>
      </c>
      <c r="R29" s="109">
        <f>SUM(S24:S33)</f>
      </c>
      <c r="S29" s="109">
        <f>SUM(T24:T33)</f>
      </c>
      <c r="T29" s="109">
        <f>SUM(U24:U33)</f>
      </c>
      <c r="U29" s="109">
        <f>SUM(V24:V33)</f>
      </c>
      <c r="V29" s="109">
        <f>SUM(W24:W33)</f>
      </c>
      <c r="W29" s="237"/>
      <c r="X29" s="237"/>
      <c r="Y29" s="26"/>
      <c r="Z29" s="4"/>
    </row>
    <row r="30" ht="17.25" customHeight="1" spans="1:27" x14ac:dyDescent="0.25">
      <c r="A30" s="17">
        <v>43873</v>
      </c>
      <c r="B30" s="18"/>
      <c r="C30" s="18"/>
      <c r="D30" s="18"/>
      <c r="E30" s="18"/>
      <c r="F30" s="18"/>
      <c r="G30" s="18"/>
      <c r="H30" s="18"/>
      <c r="I30" s="32">
        <v>100</v>
      </c>
      <c r="J30" s="32">
        <v>100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26"/>
      <c r="Z30" s="4"/>
    </row>
    <row r="31" ht="17.25" customHeight="1" spans="1:27" x14ac:dyDescent="0.25">
      <c r="A31" s="17">
        <v>43933</v>
      </c>
      <c r="B31" s="18"/>
      <c r="C31" s="18"/>
      <c r="D31" s="18"/>
      <c r="E31" s="18"/>
      <c r="F31" s="18"/>
      <c r="G31" s="18"/>
      <c r="H31" s="32">
        <v>-164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26"/>
      <c r="Z31" s="4"/>
    </row>
    <row r="32" ht="17.25" customHeight="1" spans="1:27" x14ac:dyDescent="0.25">
      <c r="A32" s="17">
        <v>44024</v>
      </c>
      <c r="B32" s="36"/>
      <c r="C32" s="32">
        <v>300</v>
      </c>
      <c r="D32" s="32">
        <v>84</v>
      </c>
      <c r="E32" s="32">
        <v>200</v>
      </c>
      <c r="F32" s="36"/>
      <c r="G32" s="36"/>
      <c r="H32" s="36"/>
      <c r="I32" s="32">
        <v>150</v>
      </c>
      <c r="J32" s="32">
        <v>100</v>
      </c>
      <c r="K32" s="32">
        <v>50</v>
      </c>
      <c r="L32" s="36"/>
      <c r="M32" s="36"/>
      <c r="N32" s="32">
        <v>40</v>
      </c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26"/>
      <c r="Z32" s="4"/>
    </row>
    <row r="33" ht="17.25" customHeight="1" spans="1:27" x14ac:dyDescent="0.25">
      <c r="A33" s="17">
        <v>44024</v>
      </c>
      <c r="B33" s="36"/>
      <c r="C33" s="18"/>
      <c r="D33" s="18"/>
      <c r="E33" s="18"/>
      <c r="F33" s="36"/>
      <c r="G33" s="36"/>
      <c r="H33" s="32">
        <v>-105</v>
      </c>
      <c r="I33" s="18"/>
      <c r="J33" s="18"/>
      <c r="K33" s="18"/>
      <c r="L33" s="36"/>
      <c r="M33" s="36"/>
      <c r="N33" s="18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26"/>
      <c r="Z33" s="4"/>
    </row>
    <row r="34" ht="17.25" customHeight="1" spans="1:27" x14ac:dyDescent="0.25">
      <c r="A34" s="17">
        <v>44055</v>
      </c>
      <c r="B34" s="36"/>
      <c r="C34" s="18"/>
      <c r="D34" s="32">
        <v>16</v>
      </c>
      <c r="E34" s="32">
        <v>100</v>
      </c>
      <c r="F34" s="36"/>
      <c r="G34" s="36"/>
      <c r="H34" s="36"/>
      <c r="I34" s="18"/>
      <c r="J34" s="32">
        <v>200</v>
      </c>
      <c r="K34" s="18"/>
      <c r="L34" s="36"/>
      <c r="M34" s="36"/>
      <c r="N34" s="32">
        <v>60</v>
      </c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26"/>
      <c r="Z34" s="4"/>
    </row>
    <row r="35" ht="17.25" customHeight="1" spans="1:27" x14ac:dyDescent="0.25">
      <c r="A35" s="17">
        <v>44116</v>
      </c>
      <c r="B35" s="32">
        <v>300</v>
      </c>
      <c r="C35" s="18"/>
      <c r="D35" s="18"/>
      <c r="E35" s="18"/>
      <c r="F35" s="18"/>
      <c r="G35" s="18"/>
      <c r="H35" s="18"/>
      <c r="I35" s="18"/>
      <c r="J35" s="18"/>
      <c r="K35" s="32">
        <v>30</v>
      </c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2">
        <v>300</v>
      </c>
      <c r="Y35" s="26"/>
      <c r="Z35" s="4"/>
    </row>
    <row r="36" ht="17.25" customHeight="1" spans="1:27" x14ac:dyDescent="0.25">
      <c r="A36" s="17">
        <v>44177</v>
      </c>
      <c r="B36" s="36"/>
      <c r="C36" s="18"/>
      <c r="D36" s="18"/>
      <c r="E36" s="18"/>
      <c r="F36" s="36"/>
      <c r="G36" s="36"/>
      <c r="H36" s="36"/>
      <c r="I36" s="18"/>
      <c r="J36" s="32">
        <v>200</v>
      </c>
      <c r="K36" s="32">
        <v>30</v>
      </c>
      <c r="L36" s="36"/>
      <c r="M36" s="36"/>
      <c r="N36" s="18"/>
      <c r="O36" s="36"/>
      <c r="P36" s="32">
        <v>50</v>
      </c>
      <c r="Q36" s="18"/>
      <c r="R36" s="18"/>
      <c r="S36" s="18"/>
      <c r="T36" s="18"/>
      <c r="U36" s="18"/>
      <c r="V36" s="18"/>
      <c r="W36" s="18"/>
      <c r="X36" s="32">
        <v>60</v>
      </c>
      <c r="Y36" s="26"/>
      <c r="Z36" s="4"/>
    </row>
    <row r="37" ht="17.25" customHeight="1" spans="1:27" x14ac:dyDescent="0.25">
      <c r="A37" s="108" t="s">
        <v>2074</v>
      </c>
      <c r="B37" s="109">
        <f>SUM(C34:C41)</f>
      </c>
      <c r="C37" s="109">
        <f>SUM(D34:D41)</f>
      </c>
      <c r="D37" s="109">
        <f>SUM(E34:E41)</f>
      </c>
      <c r="E37" s="109">
        <f>SUM(F34:F41)</f>
      </c>
      <c r="F37" s="109">
        <f>SUM(G34:G41)</f>
      </c>
      <c r="G37" s="109">
        <f>SUM(H34:H41)</f>
      </c>
      <c r="H37" s="109">
        <f>SUM(I34:I41)</f>
      </c>
      <c r="I37" s="109">
        <f>SUM(J34:J41)</f>
      </c>
      <c r="J37" s="109">
        <f>SUM(K34:K41)</f>
      </c>
      <c r="K37" s="109">
        <f>SUM(L34:L41)</f>
      </c>
      <c r="L37" s="109">
        <f>SUM(M34:M41)</f>
      </c>
      <c r="M37" s="109">
        <f>SUM(N34:N41)</f>
      </c>
      <c r="N37" s="109">
        <f>SUM(O34:O41)</f>
      </c>
      <c r="O37" s="109">
        <f>SUM(P34:P41)</f>
      </c>
      <c r="P37" s="109">
        <f>SUM(Q34:Q41)</f>
      </c>
      <c r="Q37" s="109">
        <f>SUM(R34:R41)</f>
      </c>
      <c r="R37" s="109">
        <f>SUM(S34:S41)</f>
      </c>
      <c r="S37" s="109">
        <f>SUM(T34:T41)</f>
      </c>
      <c r="T37" s="109">
        <f>SUM(U34:U41)</f>
      </c>
      <c r="U37" s="109">
        <f>SUM(V34:V41)</f>
      </c>
      <c r="V37" s="109">
        <f>SUM(W34:W41)</f>
      </c>
      <c r="W37" s="237"/>
      <c r="X37" s="109">
        <f>SUM(Y34:Y41)</f>
      </c>
      <c r="Y37" s="26"/>
      <c r="Z37" s="4"/>
    </row>
    <row r="38" ht="17.25" customHeight="1" spans="1:27" x14ac:dyDescent="0.25">
      <c r="A38" s="17">
        <v>44317</v>
      </c>
      <c r="B38" s="18"/>
      <c r="C38" s="32">
        <v>-10</v>
      </c>
      <c r="D38" s="32">
        <v>-30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2">
        <v>-40</v>
      </c>
      <c r="S38" s="18"/>
      <c r="T38" s="18"/>
      <c r="U38" s="18"/>
      <c r="V38" s="18"/>
      <c r="W38" s="18"/>
      <c r="X38" s="32">
        <v>-63</v>
      </c>
      <c r="Y38" s="26"/>
      <c r="Z38" s="4"/>
    </row>
    <row r="39" ht="17.25" customHeight="1" spans="1:27" x14ac:dyDescent="0.25">
      <c r="A39" s="191">
        <v>44378</v>
      </c>
      <c r="B39" s="18"/>
      <c r="C39" s="18"/>
      <c r="D39" s="32">
        <v>-57</v>
      </c>
      <c r="E39" s="32">
        <v>-130</v>
      </c>
      <c r="F39" s="18"/>
      <c r="G39" s="18"/>
      <c r="H39" s="18"/>
      <c r="I39" s="18"/>
      <c r="J39" s="32">
        <v>-150</v>
      </c>
      <c r="K39" s="18"/>
      <c r="L39" s="18"/>
      <c r="M39" s="18"/>
      <c r="N39" s="18"/>
      <c r="O39" s="18"/>
      <c r="P39" s="18"/>
      <c r="Q39" s="18"/>
      <c r="R39" s="32">
        <v>-21</v>
      </c>
      <c r="S39" s="18"/>
      <c r="T39" s="32">
        <v>-28</v>
      </c>
      <c r="U39" s="18"/>
      <c r="V39" s="18"/>
      <c r="W39" s="18"/>
      <c r="X39" s="18"/>
      <c r="Y39" s="26"/>
      <c r="Z39" s="4"/>
    </row>
    <row r="40" ht="17.25" customHeight="1" spans="1:27" x14ac:dyDescent="0.25">
      <c r="A40" s="17" t="s">
        <v>96</v>
      </c>
      <c r="B40" s="32">
        <v>-140</v>
      </c>
      <c r="C40" s="18"/>
      <c r="D40" s="32">
        <v>-69</v>
      </c>
      <c r="E40" s="32">
        <v>-54</v>
      </c>
      <c r="F40" s="32">
        <v>-12</v>
      </c>
      <c r="G40" s="18"/>
      <c r="H40" s="32">
        <v>-14</v>
      </c>
      <c r="I40" s="18"/>
      <c r="J40" s="18"/>
      <c r="K40" s="32">
        <v>-23</v>
      </c>
      <c r="L40" s="32">
        <v>-39</v>
      </c>
      <c r="M40" s="32">
        <v>-8</v>
      </c>
      <c r="N40" s="32">
        <v>-3</v>
      </c>
      <c r="O40" s="32">
        <v>-13</v>
      </c>
      <c r="P40" s="32">
        <v>-5</v>
      </c>
      <c r="Q40" s="32">
        <v>-7</v>
      </c>
      <c r="R40" s="32">
        <v>-1</v>
      </c>
      <c r="S40" s="32">
        <v>-3</v>
      </c>
      <c r="T40" s="32">
        <v>-10</v>
      </c>
      <c r="U40" s="18"/>
      <c r="V40" s="18"/>
      <c r="W40" s="18"/>
      <c r="X40" s="32">
        <v>-47</v>
      </c>
      <c r="Y40" s="26"/>
      <c r="Z40" s="4"/>
    </row>
    <row r="41" ht="17.25" customHeight="1" spans="1:27" x14ac:dyDescent="0.25">
      <c r="A41" s="17" t="s">
        <v>105</v>
      </c>
      <c r="B41" s="18"/>
      <c r="C41" s="18"/>
      <c r="D41" s="18"/>
      <c r="E41" s="18"/>
      <c r="F41" s="18"/>
      <c r="G41" s="18"/>
      <c r="H41" s="18"/>
      <c r="I41" s="32">
        <v>-175</v>
      </c>
      <c r="J41" s="32">
        <v>-100</v>
      </c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32">
        <v>-82</v>
      </c>
      <c r="Y41" s="26"/>
      <c r="Z41" s="4"/>
    </row>
    <row r="42" ht="17.25" customHeight="1" spans="1:27" x14ac:dyDescent="0.25">
      <c r="A42" s="17" t="s">
        <v>107</v>
      </c>
      <c r="B42" s="18"/>
      <c r="C42" s="18"/>
      <c r="D42" s="18"/>
      <c r="E42" s="32">
        <v>-144</v>
      </c>
      <c r="F42" s="18"/>
      <c r="G42" s="18"/>
      <c r="H42" s="18"/>
      <c r="I42" s="18"/>
      <c r="J42" s="32">
        <v>-200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32">
        <v>-90</v>
      </c>
      <c r="Y42" s="26"/>
      <c r="Z42" s="4"/>
    </row>
    <row r="43" ht="17.25" customHeight="1" spans="1:27" x14ac:dyDescent="0.25">
      <c r="A43" s="108" t="s">
        <v>2076</v>
      </c>
      <c r="B43" s="109">
        <f>SUM(C42:C47)</f>
      </c>
      <c r="C43" s="109">
        <f>SUM(D42:D47)</f>
      </c>
      <c r="D43" s="109">
        <f>SUM(E42:E47)</f>
      </c>
      <c r="E43" s="109">
        <f>SUM(F42:F47)</f>
      </c>
      <c r="F43" s="109">
        <f>SUM(G42:G47)</f>
      </c>
      <c r="G43" s="109">
        <f>SUM(H42:H47)</f>
      </c>
      <c r="H43" s="109">
        <f>SUM(I42:I47)</f>
      </c>
      <c r="I43" s="109">
        <f>SUM(J42:J47)</f>
      </c>
      <c r="J43" s="109">
        <f>SUM(K42:K47)</f>
      </c>
      <c r="K43" s="109">
        <f>SUM(L42:L47)</f>
      </c>
      <c r="L43" s="109">
        <f>SUM(M42:M47)</f>
      </c>
      <c r="M43" s="109">
        <f>SUM(N42:N47)</f>
      </c>
      <c r="N43" s="109">
        <f>SUM(O42:O47)</f>
      </c>
      <c r="O43" s="109">
        <f>SUM(P42:P47)</f>
      </c>
      <c r="P43" s="109">
        <f>SUM(Q42:Q47)</f>
      </c>
      <c r="Q43" s="109">
        <f>SUM(R42:R47)</f>
      </c>
      <c r="R43" s="109">
        <f>SUM(S42:S47)</f>
      </c>
      <c r="S43" s="109">
        <f>SUM(T42:T47)</f>
      </c>
      <c r="T43" s="109">
        <f>SUM(U42:U47)</f>
      </c>
      <c r="U43" s="109">
        <f>SUM(V42:V47)</f>
      </c>
      <c r="V43" s="109">
        <f>SUM(W42:W47)</f>
      </c>
      <c r="W43" s="237"/>
      <c r="X43" s="109">
        <f>SUM(Y42:Y47)</f>
      </c>
      <c r="Y43" s="26"/>
      <c r="Z43" s="4"/>
    </row>
    <row r="44" ht="17.25" customHeight="1" spans="1:27" x14ac:dyDescent="0.25">
      <c r="A44" s="580">
        <v>44198</v>
      </c>
      <c r="B44" s="563">
        <v>-50</v>
      </c>
      <c r="C44" s="562"/>
      <c r="D44" s="562"/>
      <c r="E44" s="563">
        <v>-100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Q44" s="562"/>
      <c r="R44" s="562"/>
      <c r="S44" s="562"/>
      <c r="T44" s="562"/>
      <c r="U44" s="562"/>
      <c r="V44" s="562"/>
      <c r="W44" s="562"/>
      <c r="X44" s="562"/>
      <c r="Y44" s="693">
        <v>44176</v>
      </c>
      <c r="Z44" s="4"/>
    </row>
    <row r="45" ht="17.25" customHeight="1" spans="1:27" x14ac:dyDescent="0.25">
      <c r="A45" s="694">
        <v>44198</v>
      </c>
      <c r="B45" s="516"/>
      <c r="C45" s="516"/>
      <c r="D45" s="516"/>
      <c r="E45" s="516"/>
      <c r="F45" s="516"/>
      <c r="G45" s="517">
        <v>-15</v>
      </c>
      <c r="H45" s="516"/>
      <c r="I45" s="516"/>
      <c r="J45" s="516"/>
      <c r="K45" s="516"/>
      <c r="L45" s="516"/>
      <c r="M45" s="516"/>
      <c r="N45" s="516"/>
      <c r="O45" s="516"/>
      <c r="P45" s="516"/>
      <c r="Q45" s="516"/>
      <c r="R45" s="516"/>
      <c r="S45" s="516"/>
      <c r="T45" s="516"/>
      <c r="U45" s="516"/>
      <c r="V45" s="516"/>
      <c r="W45" s="516"/>
      <c r="X45" s="516"/>
      <c r="Y45" s="693">
        <v>44086</v>
      </c>
      <c r="Z45" s="4"/>
    </row>
    <row r="46" ht="17.25" customHeight="1" spans="1:27" x14ac:dyDescent="0.25">
      <c r="A46" s="694">
        <v>44198</v>
      </c>
      <c r="B46" s="517">
        <v>-50</v>
      </c>
      <c r="C46" s="516"/>
      <c r="D46" s="516"/>
      <c r="E46" s="516"/>
      <c r="F46" s="516"/>
      <c r="G46" s="516"/>
      <c r="H46" s="516"/>
      <c r="I46" s="516"/>
      <c r="J46" s="516"/>
      <c r="K46" s="516"/>
      <c r="L46" s="516"/>
      <c r="M46" s="516"/>
      <c r="N46" s="516"/>
      <c r="O46" s="516"/>
      <c r="P46" s="516"/>
      <c r="Q46" s="516"/>
      <c r="R46" s="516"/>
      <c r="S46" s="516"/>
      <c r="T46" s="516"/>
      <c r="U46" s="516"/>
      <c r="V46" s="516"/>
      <c r="W46" s="516"/>
      <c r="X46" s="516"/>
      <c r="Y46" s="693" t="s">
        <v>90</v>
      </c>
      <c r="Z46" s="4"/>
    </row>
    <row r="47" ht="17.25" customHeight="1" spans="1:27" x14ac:dyDescent="0.25">
      <c r="A47" s="694">
        <v>44198</v>
      </c>
      <c r="B47" s="516"/>
      <c r="C47" s="516"/>
      <c r="D47" s="516"/>
      <c r="E47" s="516"/>
      <c r="F47" s="516"/>
      <c r="G47" s="516"/>
      <c r="H47" s="516"/>
      <c r="I47" s="517">
        <v>-50</v>
      </c>
      <c r="J47" s="516"/>
      <c r="K47" s="516"/>
      <c r="L47" s="516"/>
      <c r="M47" s="516"/>
      <c r="N47" s="516"/>
      <c r="O47" s="516"/>
      <c r="P47" s="516"/>
      <c r="Q47" s="516"/>
      <c r="R47" s="516"/>
      <c r="S47" s="516"/>
      <c r="T47" s="516"/>
      <c r="U47" s="516"/>
      <c r="V47" s="516"/>
      <c r="W47" s="516"/>
      <c r="X47" s="516"/>
      <c r="Y47" s="693" t="s">
        <v>2073</v>
      </c>
      <c r="Z47" s="4"/>
    </row>
    <row r="48" ht="17.25" customHeight="1" spans="1:27" x14ac:dyDescent="0.25">
      <c r="A48" s="57">
        <v>44198</v>
      </c>
      <c r="B48" s="18"/>
      <c r="C48" s="18"/>
      <c r="D48" s="18"/>
      <c r="E48" s="18"/>
      <c r="F48" s="18"/>
      <c r="G48" s="18"/>
      <c r="H48" s="18"/>
      <c r="I48" s="18"/>
      <c r="J48" s="32">
        <v>-339</v>
      </c>
      <c r="K48" s="32">
        <v>-26</v>
      </c>
      <c r="L48" s="18"/>
      <c r="M48" s="32">
        <v>-72</v>
      </c>
      <c r="N48" s="18"/>
      <c r="O48" s="18"/>
      <c r="P48" s="32">
        <v>-9</v>
      </c>
      <c r="Q48" s="18"/>
      <c r="R48" s="18"/>
      <c r="S48" s="18"/>
      <c r="T48" s="18"/>
      <c r="U48" s="18"/>
      <c r="V48" s="18"/>
      <c r="W48" s="18"/>
      <c r="X48" s="18"/>
      <c r="Y48" s="26"/>
      <c r="Z48" s="4"/>
    </row>
    <row r="49" ht="17.25" customHeight="1" spans="1:27" x14ac:dyDescent="0.25">
      <c r="A49" s="17">
        <v>44229</v>
      </c>
      <c r="B49" s="32">
        <v>-187</v>
      </c>
      <c r="C49" s="18"/>
      <c r="D49" s="32">
        <v>-84</v>
      </c>
      <c r="E49" s="18"/>
      <c r="F49" s="32">
        <v>-181</v>
      </c>
      <c r="G49" s="32">
        <v>-5</v>
      </c>
      <c r="H49" s="18"/>
      <c r="I49" s="32">
        <v>-200</v>
      </c>
      <c r="J49" s="18"/>
      <c r="K49" s="18"/>
      <c r="L49" s="18"/>
      <c r="M49" s="18"/>
      <c r="N49" s="32">
        <v>-16</v>
      </c>
      <c r="O49" s="32">
        <v>-47</v>
      </c>
      <c r="P49" s="18"/>
      <c r="Q49" s="18"/>
      <c r="R49" s="32">
        <v>-2</v>
      </c>
      <c r="S49" s="32">
        <v>-20</v>
      </c>
      <c r="T49" s="18"/>
      <c r="U49" s="18"/>
      <c r="V49" s="18"/>
      <c r="W49" s="18"/>
      <c r="X49" s="18"/>
      <c r="Y49" s="26"/>
      <c r="Z49" s="4"/>
    </row>
    <row r="50" ht="17.25" customHeight="1" spans="1:27" x14ac:dyDescent="0.25">
      <c r="A50" s="85">
        <v>44318</v>
      </c>
      <c r="B50" s="18"/>
      <c r="C50" s="32">
        <v>-67</v>
      </c>
      <c r="D50" s="32">
        <v>-92</v>
      </c>
      <c r="E50" s="32">
        <v>-95</v>
      </c>
      <c r="F50" s="32">
        <v>-120</v>
      </c>
      <c r="G50" s="32">
        <v>-20</v>
      </c>
      <c r="H50" s="18"/>
      <c r="I50" s="18"/>
      <c r="J50" s="18"/>
      <c r="K50" s="18"/>
      <c r="L50" s="18"/>
      <c r="M50" s="32">
        <v>-30</v>
      </c>
      <c r="N50" s="18"/>
      <c r="O50" s="18"/>
      <c r="P50" s="18"/>
      <c r="Q50" s="18"/>
      <c r="R50" s="18"/>
      <c r="S50" s="32">
        <v>-12</v>
      </c>
      <c r="T50" s="32">
        <v>-12</v>
      </c>
      <c r="U50" s="18"/>
      <c r="V50" s="18"/>
      <c r="W50" s="18"/>
      <c r="X50" s="18"/>
      <c r="Y50" s="26"/>
      <c r="Z50" s="4"/>
    </row>
    <row r="51" ht="17.25" customHeight="1" spans="1:27" x14ac:dyDescent="0.25">
      <c r="A51" s="85">
        <v>44318</v>
      </c>
      <c r="B51" s="18"/>
      <c r="C51" s="36"/>
      <c r="D51" s="36"/>
      <c r="E51" s="36"/>
      <c r="F51" s="36"/>
      <c r="G51" s="36"/>
      <c r="H51" s="18"/>
      <c r="I51" s="18"/>
      <c r="J51" s="18"/>
      <c r="K51" s="18"/>
      <c r="L51" s="32">
        <v>-70</v>
      </c>
      <c r="M51" s="36"/>
      <c r="N51" s="32">
        <v>-40</v>
      </c>
      <c r="O51" s="18"/>
      <c r="P51" s="18"/>
      <c r="Q51" s="18"/>
      <c r="R51" s="18"/>
      <c r="S51" s="36"/>
      <c r="T51" s="36"/>
      <c r="U51" s="18"/>
      <c r="V51" s="18"/>
      <c r="W51" s="18"/>
      <c r="X51" s="18"/>
      <c r="Y51" s="26"/>
      <c r="Z51" s="4"/>
    </row>
    <row r="52" ht="17.25" customHeight="1" spans="1:27" x14ac:dyDescent="0.25">
      <c r="A52" s="85">
        <v>44471</v>
      </c>
      <c r="B52" s="18"/>
      <c r="C52" s="36"/>
      <c r="D52" s="36"/>
      <c r="E52" s="36"/>
      <c r="F52" s="36"/>
      <c r="G52" s="36"/>
      <c r="H52" s="32">
        <v>100</v>
      </c>
      <c r="I52" s="18"/>
      <c r="J52" s="18"/>
      <c r="K52" s="18"/>
      <c r="L52" s="18"/>
      <c r="M52" s="36"/>
      <c r="N52" s="18"/>
      <c r="O52" s="18"/>
      <c r="P52" s="18"/>
      <c r="Q52" s="18"/>
      <c r="R52" s="18"/>
      <c r="S52" s="36"/>
      <c r="T52" s="36"/>
      <c r="U52" s="18"/>
      <c r="V52" s="18"/>
      <c r="W52" s="18"/>
      <c r="X52" s="18"/>
      <c r="Y52" s="26"/>
      <c r="Z52" s="4"/>
    </row>
    <row r="53" ht="17.25" customHeight="1" spans="1:27" x14ac:dyDescent="0.25">
      <c r="A53" s="85">
        <v>44471</v>
      </c>
      <c r="B53" s="32">
        <v>-320</v>
      </c>
      <c r="C53" s="32">
        <v>-172</v>
      </c>
      <c r="D53" s="36"/>
      <c r="E53" s="36"/>
      <c r="F53" s="36"/>
      <c r="G53" s="32">
        <v>-43</v>
      </c>
      <c r="H53" s="36"/>
      <c r="I53" s="36"/>
      <c r="J53" s="36"/>
      <c r="K53" s="32">
        <v>-70</v>
      </c>
      <c r="L53" s="36"/>
      <c r="M53" s="36"/>
      <c r="N53" s="32">
        <v>-21</v>
      </c>
      <c r="O53" s="32">
        <v>-45</v>
      </c>
      <c r="P53" s="36"/>
      <c r="Q53" s="36"/>
      <c r="R53" s="36"/>
      <c r="S53" s="36"/>
      <c r="T53" s="36"/>
      <c r="U53" s="36"/>
      <c r="V53" s="36"/>
      <c r="W53" s="36"/>
      <c r="X53" s="36"/>
      <c r="Y53" s="26"/>
      <c r="Z53" s="4"/>
    </row>
    <row r="54" ht="17.25" customHeight="1" spans="1:27" x14ac:dyDescent="0.25">
      <c r="A54" s="85">
        <v>44502</v>
      </c>
      <c r="B54" s="36"/>
      <c r="C54" s="32">
        <v>-5</v>
      </c>
      <c r="D54" s="36"/>
      <c r="E54" s="32">
        <v>-3</v>
      </c>
      <c r="F54" s="32">
        <v>-2</v>
      </c>
      <c r="G54" s="36"/>
      <c r="H54" s="36"/>
      <c r="I54" s="36"/>
      <c r="J54" s="32">
        <v>-6</v>
      </c>
      <c r="K54" s="36"/>
      <c r="L54" s="32">
        <v>-130</v>
      </c>
      <c r="M54" s="32">
        <v>-14</v>
      </c>
      <c r="N54" s="32">
        <v>-4</v>
      </c>
      <c r="O54" s="36"/>
      <c r="P54" s="36"/>
      <c r="Q54" s="36"/>
      <c r="R54" s="32">
        <v>-5</v>
      </c>
      <c r="S54" s="32">
        <v>-3</v>
      </c>
      <c r="T54" s="36"/>
      <c r="U54" s="36"/>
      <c r="V54" s="36"/>
      <c r="W54" s="36"/>
      <c r="X54" s="32">
        <v>-78</v>
      </c>
      <c r="Y54" s="26"/>
      <c r="Z54" s="4"/>
    </row>
    <row r="55" ht="17.25" customHeight="1" spans="1:27" x14ac:dyDescent="0.25">
      <c r="A55" s="85" t="s">
        <v>2112</v>
      </c>
      <c r="B55" s="36"/>
      <c r="C55" s="32">
        <v>-10</v>
      </c>
      <c r="D55" s="36"/>
      <c r="E55" s="36"/>
      <c r="F55" s="32">
        <v>-16</v>
      </c>
      <c r="G55" s="32">
        <v>-10</v>
      </c>
      <c r="H55" s="36"/>
      <c r="I55" s="32">
        <v>-78</v>
      </c>
      <c r="J55" s="32">
        <v>-132</v>
      </c>
      <c r="K55" s="36"/>
      <c r="L55" s="36"/>
      <c r="M55" s="36"/>
      <c r="N55" s="32">
        <v>-82</v>
      </c>
      <c r="O55" s="36"/>
      <c r="P55" s="36"/>
      <c r="Q55" s="36"/>
      <c r="R55" s="32">
        <v>-1</v>
      </c>
      <c r="S55" s="32">
        <v>-7</v>
      </c>
      <c r="T55" s="36"/>
      <c r="U55" s="36"/>
      <c r="V55" s="36"/>
      <c r="W55" s="36"/>
      <c r="X55" s="36"/>
      <c r="Y55" s="26"/>
      <c r="Z55" s="4"/>
    </row>
    <row r="56" ht="17.25" customHeight="1" spans="1:27" x14ac:dyDescent="0.25">
      <c r="A56" s="85" t="s">
        <v>1811</v>
      </c>
      <c r="B56" s="32">
        <v>-318</v>
      </c>
      <c r="C56" s="32">
        <v>-282</v>
      </c>
      <c r="D56" s="36"/>
      <c r="E56" s="32">
        <v>-92</v>
      </c>
      <c r="F56" s="32">
        <v>-127</v>
      </c>
      <c r="G56" s="32">
        <v>-10</v>
      </c>
      <c r="H56" s="36"/>
      <c r="I56" s="32">
        <v>-44</v>
      </c>
      <c r="J56" s="32">
        <v>-4</v>
      </c>
      <c r="K56" s="32">
        <v>-66</v>
      </c>
      <c r="L56" s="32">
        <v>-97</v>
      </c>
      <c r="M56" s="32">
        <v>-1</v>
      </c>
      <c r="N56" s="32">
        <v>-66</v>
      </c>
      <c r="O56" s="32">
        <v>-51</v>
      </c>
      <c r="P56" s="32">
        <v>-63</v>
      </c>
      <c r="Q56" s="32">
        <v>-9</v>
      </c>
      <c r="R56" s="36"/>
      <c r="S56" s="32">
        <v>-22</v>
      </c>
      <c r="T56" s="36"/>
      <c r="U56" s="36"/>
      <c r="V56" s="36"/>
      <c r="W56" s="36"/>
      <c r="X56" s="36"/>
      <c r="Y56" s="26"/>
      <c r="Z56" s="4"/>
    </row>
    <row r="57" ht="17.25" customHeight="1" spans="1:27" x14ac:dyDescent="0.25">
      <c r="A57" s="108" t="s">
        <v>2078</v>
      </c>
      <c r="B57" s="109">
        <f>SUM(C48:C61)</f>
      </c>
      <c r="C57" s="109">
        <f>SUM(D48:D61)</f>
      </c>
      <c r="D57" s="109">
        <f>SUM(E48:E61)</f>
      </c>
      <c r="E57" s="109">
        <f>SUM(F48:F61)</f>
      </c>
      <c r="F57" s="109">
        <f>SUM(G48:G61)</f>
      </c>
      <c r="G57" s="109">
        <f>SUM(H48:H61)</f>
      </c>
      <c r="H57" s="109">
        <f>SUM(I48:I61)</f>
      </c>
      <c r="I57" s="109">
        <f>SUM(J48:J61)</f>
      </c>
      <c r="J57" s="109">
        <f>SUM(K48:K61)</f>
      </c>
      <c r="K57" s="109">
        <f>SUM(L48:L61)</f>
      </c>
      <c r="L57" s="109">
        <f>SUM(M48:M61)</f>
      </c>
      <c r="M57" s="109">
        <f>SUM(N48:N61)</f>
      </c>
      <c r="N57" s="109">
        <f>SUM(O48:O61)</f>
      </c>
      <c r="O57" s="109">
        <f>SUM(P48:P61)</f>
      </c>
      <c r="P57" s="109">
        <f>SUM(Q48:Q61)</f>
      </c>
      <c r="Q57" s="109">
        <f>SUM(R48:R61)</f>
      </c>
      <c r="R57" s="109">
        <f>SUM(S48:S61)</f>
      </c>
      <c r="S57" s="109">
        <f>SUM(T48:T61)</f>
      </c>
      <c r="T57" s="109">
        <f>SUM(U48:U61)</f>
      </c>
      <c r="U57" s="109">
        <f>SUM(V48:V61)</f>
      </c>
      <c r="V57" s="109">
        <f>SUM(W48:W61)</f>
      </c>
      <c r="W57" s="237"/>
      <c r="X57" s="109">
        <f>SUM(Y48:Y61)</f>
      </c>
      <c r="Y57" s="26"/>
      <c r="Z57" s="4"/>
    </row>
    <row r="58" ht="17.25" customHeight="1" spans="1:27" x14ac:dyDescent="0.25">
      <c r="A58" s="561">
        <v>44199</v>
      </c>
      <c r="B58" s="562"/>
      <c r="C58" s="562"/>
      <c r="D58" s="562"/>
      <c r="E58" s="562"/>
      <c r="F58" s="562"/>
      <c r="G58" s="562"/>
      <c r="H58" s="562"/>
      <c r="I58" s="563">
        <v>50</v>
      </c>
      <c r="J58" s="562"/>
      <c r="K58" s="562"/>
      <c r="L58" s="562"/>
      <c r="M58" s="562"/>
      <c r="N58" s="562"/>
      <c r="O58" s="562"/>
      <c r="P58" s="562"/>
      <c r="Q58" s="562"/>
      <c r="R58" s="562"/>
      <c r="S58" s="562"/>
      <c r="T58" s="562"/>
      <c r="U58" s="562"/>
      <c r="V58" s="562"/>
      <c r="W58" s="562"/>
      <c r="X58" s="562"/>
      <c r="Y58" s="693">
        <v>44287</v>
      </c>
      <c r="Z58" s="4"/>
    </row>
    <row r="59" ht="17.25" customHeight="1" spans="1:27" x14ac:dyDescent="0.25">
      <c r="A59" s="85">
        <v>44230</v>
      </c>
      <c r="B59" s="36"/>
      <c r="C59" s="32">
        <v>-400</v>
      </c>
      <c r="D59" s="32">
        <v>-67</v>
      </c>
      <c r="E59" s="32">
        <v>-62</v>
      </c>
      <c r="F59" s="32">
        <v>-30</v>
      </c>
      <c r="G59" s="32">
        <v>-20</v>
      </c>
      <c r="H59" s="36"/>
      <c r="I59" s="36"/>
      <c r="J59" s="36"/>
      <c r="K59" s="36"/>
      <c r="L59" s="36"/>
      <c r="M59" s="36"/>
      <c r="N59" s="32">
        <v>-32</v>
      </c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26"/>
      <c r="Z59" s="4"/>
    </row>
    <row r="60" ht="17.25" customHeight="1" spans="1:27" x14ac:dyDescent="0.25">
      <c r="A60" s="17">
        <v>44289</v>
      </c>
      <c r="B60" s="32">
        <v>-49</v>
      </c>
      <c r="C60" s="32">
        <v>-26</v>
      </c>
      <c r="D60" s="32">
        <v>-3</v>
      </c>
      <c r="E60" s="32">
        <v>-22</v>
      </c>
      <c r="F60" s="32">
        <v>-11</v>
      </c>
      <c r="G60" s="36"/>
      <c r="H60" s="32">
        <v>-4</v>
      </c>
      <c r="I60" s="32">
        <v>-7</v>
      </c>
      <c r="J60" s="32">
        <v>-28</v>
      </c>
      <c r="K60" s="32">
        <v>-6</v>
      </c>
      <c r="L60" s="32">
        <v>-17</v>
      </c>
      <c r="M60" s="32">
        <v>-2</v>
      </c>
      <c r="N60" s="32">
        <v>-19</v>
      </c>
      <c r="O60" s="32">
        <v>-12</v>
      </c>
      <c r="P60" s="32">
        <v>-10</v>
      </c>
      <c r="Q60" s="36"/>
      <c r="R60" s="32">
        <v>-2</v>
      </c>
      <c r="S60" s="32">
        <v>-2</v>
      </c>
      <c r="T60" s="32">
        <v>-2</v>
      </c>
      <c r="U60" s="36"/>
      <c r="V60" s="36"/>
      <c r="W60" s="36"/>
      <c r="X60" s="36"/>
      <c r="Y60" s="26"/>
      <c r="Z60" s="4"/>
    </row>
    <row r="61" ht="17.25" customHeight="1" spans="1:27" x14ac:dyDescent="0.25">
      <c r="A61" s="57">
        <v>44533</v>
      </c>
      <c r="B61" s="32">
        <v>-164</v>
      </c>
      <c r="C61" s="36"/>
      <c r="D61" s="36"/>
      <c r="E61" s="36"/>
      <c r="F61" s="36"/>
      <c r="G61" s="32">
        <v>-18</v>
      </c>
      <c r="H61" s="36"/>
      <c r="I61" s="32">
        <v>-1</v>
      </c>
      <c r="J61" s="36"/>
      <c r="K61" s="32">
        <v>-28</v>
      </c>
      <c r="L61" s="32">
        <v>-86</v>
      </c>
      <c r="M61" s="36"/>
      <c r="N61" s="36"/>
      <c r="O61" s="32">
        <v>-27</v>
      </c>
      <c r="P61" s="32">
        <v>-37</v>
      </c>
      <c r="Q61" s="32">
        <v>-4</v>
      </c>
      <c r="R61" s="36"/>
      <c r="S61" s="36"/>
      <c r="T61" s="36"/>
      <c r="U61" s="36"/>
      <c r="V61" s="36"/>
      <c r="W61" s="36"/>
      <c r="X61" s="36"/>
      <c r="Y61" s="26"/>
      <c r="Z61" s="4"/>
    </row>
    <row r="62" ht="17.25" customHeight="1" spans="1:27" x14ac:dyDescent="0.25">
      <c r="A62" s="57">
        <v>44533</v>
      </c>
      <c r="B62" s="18"/>
      <c r="C62" s="32">
        <v>-63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26"/>
      <c r="Z62" s="4"/>
    </row>
    <row r="63" ht="17.25" customHeight="1" spans="1:27" x14ac:dyDescent="0.25">
      <c r="A63" s="57">
        <v>44533</v>
      </c>
      <c r="B63" s="36"/>
      <c r="C63" s="36"/>
      <c r="D63" s="32">
        <v>-105</v>
      </c>
      <c r="E63" s="32">
        <v>-139</v>
      </c>
      <c r="F63" s="32">
        <v>-12</v>
      </c>
      <c r="G63" s="36"/>
      <c r="H63" s="32">
        <v>-50</v>
      </c>
      <c r="I63" s="36"/>
      <c r="J63" s="36"/>
      <c r="K63" s="36"/>
      <c r="L63" s="36"/>
      <c r="M63" s="36"/>
      <c r="N63" s="32">
        <v>-3</v>
      </c>
      <c r="O63" s="36"/>
      <c r="P63" s="36"/>
      <c r="Q63" s="36"/>
      <c r="R63" s="32">
        <v>-6</v>
      </c>
      <c r="S63" s="32">
        <v>-2</v>
      </c>
      <c r="T63" s="32">
        <v>-7</v>
      </c>
      <c r="U63" s="36"/>
      <c r="V63" s="36"/>
      <c r="W63" s="36"/>
      <c r="X63" s="36"/>
      <c r="Y63" s="26"/>
      <c r="Z63" s="4"/>
    </row>
    <row r="64" ht="17.25" customHeight="1" spans="1:27" x14ac:dyDescent="0.25">
      <c r="A64" s="17" t="s">
        <v>43</v>
      </c>
      <c r="B64" s="36"/>
      <c r="C64" s="36"/>
      <c r="D64" s="36"/>
      <c r="E64" s="36"/>
      <c r="F64" s="36"/>
      <c r="G64" s="32">
        <v>-12</v>
      </c>
      <c r="H64" s="32">
        <v>-122</v>
      </c>
      <c r="I64" s="32">
        <v>-136</v>
      </c>
      <c r="J64" s="36"/>
      <c r="K64" s="32">
        <v>-8</v>
      </c>
      <c r="L64" s="32">
        <v>-11</v>
      </c>
      <c r="M64" s="36"/>
      <c r="N64" s="36"/>
      <c r="O64" s="36"/>
      <c r="P64" s="32">
        <v>-2</v>
      </c>
      <c r="Q64" s="32">
        <v>-7</v>
      </c>
      <c r="R64" s="36"/>
      <c r="S64" s="36"/>
      <c r="T64" s="36"/>
      <c r="U64" s="36"/>
      <c r="V64" s="36"/>
      <c r="W64" s="36"/>
      <c r="X64" s="36"/>
      <c r="Y64" s="26"/>
      <c r="Z64" s="4"/>
    </row>
    <row r="65" ht="17.25" customHeight="1" spans="1:27" x14ac:dyDescent="0.25">
      <c r="A65" s="17" t="s">
        <v>43</v>
      </c>
      <c r="B65" s="32">
        <v>-112</v>
      </c>
      <c r="C65" s="32">
        <v>-209</v>
      </c>
      <c r="D65" s="32">
        <v>-107</v>
      </c>
      <c r="E65" s="32">
        <v>-149</v>
      </c>
      <c r="F65" s="32">
        <v>-8</v>
      </c>
      <c r="G65" s="36"/>
      <c r="H65" s="36"/>
      <c r="I65" s="36"/>
      <c r="J65" s="36"/>
      <c r="K65" s="36"/>
      <c r="L65" s="36"/>
      <c r="M65" s="36"/>
      <c r="N65" s="32">
        <v>-9</v>
      </c>
      <c r="O65" s="32">
        <v>-3</v>
      </c>
      <c r="P65" s="36"/>
      <c r="Q65" s="36"/>
      <c r="R65" s="36"/>
      <c r="S65" s="36"/>
      <c r="T65" s="32">
        <v>-21</v>
      </c>
      <c r="U65" s="36"/>
      <c r="V65" s="36"/>
      <c r="W65" s="36"/>
      <c r="X65" s="36"/>
      <c r="Y65" s="26"/>
      <c r="Z65" s="4"/>
    </row>
    <row r="66" ht="17.25" customHeight="1" spans="1:27" x14ac:dyDescent="0.25">
      <c r="A66" s="17" t="s">
        <v>572</v>
      </c>
      <c r="B66" s="32">
        <v>-52</v>
      </c>
      <c r="C66" s="32">
        <v>-231</v>
      </c>
      <c r="D66" s="32">
        <v>-46</v>
      </c>
      <c r="E66" s="32">
        <v>-97</v>
      </c>
      <c r="F66" s="32">
        <v>-9</v>
      </c>
      <c r="G66" s="32">
        <v>-15</v>
      </c>
      <c r="H66" s="32">
        <v>-15</v>
      </c>
      <c r="I66" s="32">
        <v>-20</v>
      </c>
      <c r="J66" s="32">
        <v>-43</v>
      </c>
      <c r="K66" s="36"/>
      <c r="L66" s="36"/>
      <c r="M66" s="36"/>
      <c r="N66" s="32">
        <v>-16</v>
      </c>
      <c r="O66" s="32">
        <v>-13</v>
      </c>
      <c r="P66" s="36"/>
      <c r="Q66" s="36"/>
      <c r="R66" s="36"/>
      <c r="S66" s="36"/>
      <c r="T66" s="32">
        <v>-2</v>
      </c>
      <c r="U66" s="36"/>
      <c r="V66" s="36"/>
      <c r="W66" s="36"/>
      <c r="X66" s="36"/>
      <c r="Y66" s="26"/>
      <c r="Z66" s="4"/>
    </row>
    <row r="67" ht="17.25" customHeight="1" spans="1:27" x14ac:dyDescent="0.25">
      <c r="A67" s="17" t="s">
        <v>2080</v>
      </c>
      <c r="B67" s="32">
        <v>-38</v>
      </c>
      <c r="C67" s="32">
        <v>-26</v>
      </c>
      <c r="D67" s="32">
        <v>-21</v>
      </c>
      <c r="E67" s="32">
        <v>-14</v>
      </c>
      <c r="F67" s="32">
        <v>-3</v>
      </c>
      <c r="G67" s="36"/>
      <c r="H67" s="32">
        <v>-32</v>
      </c>
      <c r="I67" s="32">
        <v>-37</v>
      </c>
      <c r="J67" s="32">
        <v>-38</v>
      </c>
      <c r="K67" s="32">
        <v>-19</v>
      </c>
      <c r="L67" s="36"/>
      <c r="M67" s="32">
        <v>-3</v>
      </c>
      <c r="N67" s="32">
        <v>-16</v>
      </c>
      <c r="O67" s="32">
        <v>-6</v>
      </c>
      <c r="P67" s="32">
        <v>-40</v>
      </c>
      <c r="Q67" s="36"/>
      <c r="R67" s="36"/>
      <c r="S67" s="36"/>
      <c r="T67" s="32">
        <v>-3</v>
      </c>
      <c r="U67" s="36"/>
      <c r="V67" s="36"/>
      <c r="W67" s="36"/>
      <c r="X67" s="36"/>
      <c r="Y67" s="26"/>
      <c r="Z67" s="4"/>
    </row>
    <row r="68" ht="17.25" customHeight="1" spans="1:27" x14ac:dyDescent="0.25">
      <c r="A68" s="17" t="s">
        <v>103</v>
      </c>
      <c r="B68" s="32">
        <v>-84</v>
      </c>
      <c r="C68" s="32">
        <v>-10</v>
      </c>
      <c r="D68" s="36"/>
      <c r="E68" s="32">
        <v>-18</v>
      </c>
      <c r="F68" s="32">
        <v>-6</v>
      </c>
      <c r="G68" s="32">
        <v>-3</v>
      </c>
      <c r="H68" s="32">
        <v>-17</v>
      </c>
      <c r="I68" s="32">
        <v>-6</v>
      </c>
      <c r="J68" s="32">
        <v>-2</v>
      </c>
      <c r="K68" s="32">
        <v>-16</v>
      </c>
      <c r="L68" s="36"/>
      <c r="M68" s="32">
        <v>-3</v>
      </c>
      <c r="N68" s="32">
        <v>-4</v>
      </c>
      <c r="O68" s="32">
        <v>-5</v>
      </c>
      <c r="P68" s="32">
        <v>-28</v>
      </c>
      <c r="Q68" s="36"/>
      <c r="R68" s="36"/>
      <c r="S68" s="32">
        <v>-1</v>
      </c>
      <c r="T68" s="32">
        <v>-2</v>
      </c>
      <c r="U68" s="32">
        <v>-1</v>
      </c>
      <c r="V68" s="36"/>
      <c r="W68" s="36"/>
      <c r="X68" s="36"/>
      <c r="Y68" s="26"/>
      <c r="Z68" s="4"/>
    </row>
    <row r="69" ht="17.25" customHeight="1" spans="1:27" x14ac:dyDescent="0.25">
      <c r="A69" s="108" t="s">
        <v>2081</v>
      </c>
      <c r="B69" s="109">
        <f>SUM(C62:C73)</f>
      </c>
      <c r="C69" s="109">
        <f>SUM(D62:D73)</f>
      </c>
      <c r="D69" s="109">
        <f>SUM(E62:E73)</f>
      </c>
      <c r="E69" s="109">
        <f>SUM(F62:F73)</f>
      </c>
      <c r="F69" s="109">
        <f>SUM(G62:G73)</f>
      </c>
      <c r="G69" s="109">
        <f>SUM(H62:H73)</f>
      </c>
      <c r="H69" s="109">
        <f>SUM(I62:I73)</f>
      </c>
      <c r="I69" s="109">
        <f>SUM(J62:J73)</f>
      </c>
      <c r="J69" s="109">
        <f>SUM(K62:K73)</f>
      </c>
      <c r="K69" s="109">
        <f>SUM(L62:L73)</f>
      </c>
      <c r="L69" s="109">
        <f>SUM(M62:M73)</f>
      </c>
      <c r="M69" s="109">
        <f>SUM(N62:N73)</f>
      </c>
      <c r="N69" s="109">
        <f>SUM(O62:O73)</f>
      </c>
      <c r="O69" s="109">
        <f>SUM(P62:P73)</f>
      </c>
      <c r="P69" s="109">
        <f>SUM(Q62:Q73)</f>
      </c>
      <c r="Q69" s="109">
        <f>SUM(R62:R73)</f>
      </c>
      <c r="R69" s="109">
        <f>SUM(S62:S73)</f>
      </c>
      <c r="S69" s="109">
        <f>SUM(T62:T73)</f>
      </c>
      <c r="T69" s="109">
        <f>SUM(U62:U73)</f>
      </c>
      <c r="U69" s="109">
        <f>SUM(V62:V73)</f>
      </c>
      <c r="V69" s="109">
        <f>SUM(W62:W73)</f>
      </c>
      <c r="W69" s="237"/>
      <c r="X69" s="109">
        <f>SUM(Y62:Y73)</f>
      </c>
      <c r="Y69" s="26"/>
      <c r="Z69" s="4"/>
    </row>
    <row r="70" ht="17.25" customHeight="1" spans="1:27" x14ac:dyDescent="0.25">
      <c r="A70" s="695">
        <v>44200</v>
      </c>
      <c r="B70" s="696">
        <v>106</v>
      </c>
      <c r="C70" s="696">
        <v>95</v>
      </c>
      <c r="D70" s="697"/>
      <c r="E70" s="696">
        <v>16</v>
      </c>
      <c r="F70" s="697"/>
      <c r="G70" s="696">
        <v>10</v>
      </c>
      <c r="H70" s="696">
        <v>8</v>
      </c>
      <c r="I70" s="697"/>
      <c r="J70" s="697"/>
      <c r="K70" s="696">
        <v>8</v>
      </c>
      <c r="L70" s="696">
        <v>24</v>
      </c>
      <c r="M70" s="696">
        <v>1</v>
      </c>
      <c r="N70" s="696">
        <v>12</v>
      </c>
      <c r="O70" s="696">
        <v>12</v>
      </c>
      <c r="P70" s="696">
        <v>30</v>
      </c>
      <c r="Q70" s="696">
        <v>22</v>
      </c>
      <c r="R70" s="697"/>
      <c r="S70" s="697"/>
      <c r="T70" s="696">
        <v>24</v>
      </c>
      <c r="U70" s="696">
        <v>19</v>
      </c>
      <c r="V70" s="697"/>
      <c r="W70" s="697"/>
      <c r="X70" s="697"/>
      <c r="Y70" s="26"/>
      <c r="Z70" s="4"/>
    </row>
    <row r="71" ht="17.25" customHeight="1" spans="1:27" x14ac:dyDescent="0.25">
      <c r="A71" s="698">
        <v>44200</v>
      </c>
      <c r="B71" s="629"/>
      <c r="C71" s="629"/>
      <c r="D71" s="699">
        <v>-12</v>
      </c>
      <c r="E71" s="629"/>
      <c r="F71" s="629"/>
      <c r="G71" s="629"/>
      <c r="H71" s="629"/>
      <c r="I71" s="629"/>
      <c r="J71" s="629"/>
      <c r="K71" s="629"/>
      <c r="L71" s="629"/>
      <c r="M71" s="629"/>
      <c r="N71" s="629"/>
      <c r="O71" s="629"/>
      <c r="P71" s="629"/>
      <c r="Q71" s="629"/>
      <c r="R71" s="629"/>
      <c r="S71" s="629"/>
      <c r="T71" s="629"/>
      <c r="U71" s="629"/>
      <c r="V71" s="629"/>
      <c r="W71" s="23"/>
      <c r="X71" s="629"/>
      <c r="Y71" s="26"/>
      <c r="Z71" s="4"/>
    </row>
    <row r="72" ht="17.25" customHeight="1" spans="1:27" x14ac:dyDescent="0.25">
      <c r="A72" s="17">
        <v>44381</v>
      </c>
      <c r="B72" s="32">
        <v>-96</v>
      </c>
      <c r="C72" s="32">
        <v>-168</v>
      </c>
      <c r="D72" s="32">
        <v>-84</v>
      </c>
      <c r="E72" s="36"/>
      <c r="F72" s="36"/>
      <c r="G72" s="32">
        <v>-9</v>
      </c>
      <c r="H72" s="32">
        <v>-86</v>
      </c>
      <c r="I72" s="36"/>
      <c r="J72" s="36"/>
      <c r="K72" s="36"/>
      <c r="L72" s="36"/>
      <c r="M72" s="36"/>
      <c r="N72" s="32">
        <v>-15</v>
      </c>
      <c r="O72" s="32">
        <v>-14</v>
      </c>
      <c r="P72" s="36"/>
      <c r="Q72" s="36"/>
      <c r="R72" s="36"/>
      <c r="S72" s="36"/>
      <c r="T72" s="32">
        <v>-8</v>
      </c>
      <c r="U72" s="36"/>
      <c r="V72" s="36"/>
      <c r="W72" s="36"/>
      <c r="X72" s="36"/>
      <c r="Y72" s="26"/>
      <c r="Z72" s="4"/>
    </row>
    <row r="73" ht="17.25" customHeight="1" spans="1:27" x14ac:dyDescent="0.25">
      <c r="A73" s="17">
        <v>44381</v>
      </c>
      <c r="B73" s="36"/>
      <c r="C73" s="36"/>
      <c r="D73" s="36"/>
      <c r="E73" s="32">
        <v>-103</v>
      </c>
      <c r="F73" s="32">
        <v>-5</v>
      </c>
      <c r="G73" s="36"/>
      <c r="H73" s="36"/>
      <c r="I73" s="36"/>
      <c r="J73" s="36"/>
      <c r="K73" s="32">
        <v>-35</v>
      </c>
      <c r="L73" s="32">
        <v>-82</v>
      </c>
      <c r="M73" s="36"/>
      <c r="N73" s="36"/>
      <c r="O73" s="36"/>
      <c r="P73" s="32">
        <v>-20</v>
      </c>
      <c r="Q73" s="32">
        <v>-2</v>
      </c>
      <c r="R73" s="36"/>
      <c r="S73" s="32">
        <v>-4</v>
      </c>
      <c r="T73" s="36"/>
      <c r="U73" s="32">
        <v>-6</v>
      </c>
      <c r="V73" s="36"/>
      <c r="W73" s="36"/>
      <c r="X73" s="36"/>
      <c r="Y73" s="26"/>
      <c r="Z73" s="4"/>
    </row>
    <row r="74" ht="17.25" customHeight="1" spans="1:27" x14ac:dyDescent="0.25">
      <c r="A74" s="17">
        <v>44381</v>
      </c>
      <c r="B74" s="36"/>
      <c r="C74" s="36"/>
      <c r="D74" s="36"/>
      <c r="E74" s="36"/>
      <c r="F74" s="36"/>
      <c r="G74" s="36"/>
      <c r="H74" s="36"/>
      <c r="I74" s="32">
        <v>-57</v>
      </c>
      <c r="J74" s="32">
        <v>-11</v>
      </c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26"/>
      <c r="Z74" s="4"/>
    </row>
    <row r="75" ht="17.25" customHeight="1" spans="1:27" x14ac:dyDescent="0.25">
      <c r="A75" s="17" t="s">
        <v>575</v>
      </c>
      <c r="B75" s="36"/>
      <c r="C75" s="36"/>
      <c r="D75" s="36"/>
      <c r="E75" s="18"/>
      <c r="F75" s="18"/>
      <c r="G75" s="32">
        <v>-7</v>
      </c>
      <c r="H75" s="36"/>
      <c r="I75" s="36"/>
      <c r="J75" s="36"/>
      <c r="K75" s="18"/>
      <c r="L75" s="18"/>
      <c r="M75" s="36"/>
      <c r="N75" s="36"/>
      <c r="O75" s="36"/>
      <c r="P75" s="18"/>
      <c r="Q75" s="18"/>
      <c r="R75" s="36"/>
      <c r="S75" s="18"/>
      <c r="T75" s="36"/>
      <c r="U75" s="18"/>
      <c r="V75" s="36"/>
      <c r="W75" s="36"/>
      <c r="X75" s="36"/>
      <c r="Y75" s="26"/>
      <c r="Z75" s="4"/>
    </row>
    <row r="76" ht="17.25" customHeight="1" spans="1:27" x14ac:dyDescent="0.25">
      <c r="A76" s="17" t="s">
        <v>575</v>
      </c>
      <c r="B76" s="36"/>
      <c r="C76" s="36"/>
      <c r="D76" s="36"/>
      <c r="E76" s="36"/>
      <c r="F76" s="36"/>
      <c r="G76" s="36"/>
      <c r="H76" s="32">
        <v>-2</v>
      </c>
      <c r="I76" s="32">
        <v>-14</v>
      </c>
      <c r="J76" s="32">
        <v>-3</v>
      </c>
      <c r="K76" s="32">
        <v>-8</v>
      </c>
      <c r="L76" s="36"/>
      <c r="M76" s="32">
        <v>-1</v>
      </c>
      <c r="N76" s="32">
        <v>-2</v>
      </c>
      <c r="O76" s="36"/>
      <c r="P76" s="32">
        <v>-4</v>
      </c>
      <c r="Q76" s="36"/>
      <c r="R76" s="36"/>
      <c r="S76" s="36"/>
      <c r="T76" s="36"/>
      <c r="U76" s="36"/>
      <c r="V76" s="36"/>
      <c r="W76" s="32">
        <v>-67</v>
      </c>
      <c r="X76" s="36"/>
      <c r="Y76" s="26"/>
      <c r="Z76" s="4"/>
    </row>
    <row r="77" ht="17.25" customHeight="1" spans="1:27" x14ac:dyDescent="0.25">
      <c r="A77" s="17" t="s">
        <v>575</v>
      </c>
      <c r="B77" s="32">
        <v>-52</v>
      </c>
      <c r="C77" s="32">
        <v>-66</v>
      </c>
      <c r="D77" s="32">
        <v>-39</v>
      </c>
      <c r="E77" s="32">
        <v>-50</v>
      </c>
      <c r="F77" s="32">
        <v>-3</v>
      </c>
      <c r="G77" s="36"/>
      <c r="H77" s="36"/>
      <c r="I77" s="36"/>
      <c r="J77" s="36"/>
      <c r="K77" s="36"/>
      <c r="L77" s="36"/>
      <c r="M77" s="36"/>
      <c r="N77" s="36"/>
      <c r="O77" s="32">
        <v>-3</v>
      </c>
      <c r="P77" s="36"/>
      <c r="Q77" s="36"/>
      <c r="R77" s="36"/>
      <c r="S77" s="32">
        <v>-1</v>
      </c>
      <c r="T77" s="32">
        <v>-12</v>
      </c>
      <c r="U77" s="36"/>
      <c r="V77" s="36"/>
      <c r="W77" s="36"/>
      <c r="X77" s="36"/>
      <c r="Y77" s="26"/>
      <c r="Z77" s="4"/>
    </row>
    <row r="78" ht="17.25" customHeight="1" spans="1:27" x14ac:dyDescent="0.25">
      <c r="A78" s="17" t="s">
        <v>2012</v>
      </c>
      <c r="B78" s="32">
        <v>-125</v>
      </c>
      <c r="C78" s="32">
        <v>-142</v>
      </c>
      <c r="D78" s="32">
        <v>-84</v>
      </c>
      <c r="E78" s="32">
        <v>-118</v>
      </c>
      <c r="F78" s="32">
        <v>-12</v>
      </c>
      <c r="G78" s="36"/>
      <c r="H78" s="32">
        <v>-30</v>
      </c>
      <c r="I78" s="32">
        <v>-88</v>
      </c>
      <c r="J78" s="32">
        <v>-4</v>
      </c>
      <c r="K78" s="36"/>
      <c r="L78" s="36"/>
      <c r="M78" s="36"/>
      <c r="N78" s="36"/>
      <c r="O78" s="32">
        <v>-7</v>
      </c>
      <c r="P78" s="36"/>
      <c r="Q78" s="36"/>
      <c r="R78" s="36"/>
      <c r="S78" s="36"/>
      <c r="T78" s="36"/>
      <c r="U78" s="36"/>
      <c r="V78" s="36"/>
      <c r="W78" s="36"/>
      <c r="X78" s="36"/>
      <c r="Y78" s="26"/>
      <c r="Z78" s="4"/>
    </row>
    <row r="79" ht="17.25" customHeight="1" spans="1:27" x14ac:dyDescent="0.25">
      <c r="A79" s="17" t="s">
        <v>1421</v>
      </c>
      <c r="B79" s="32">
        <v>-174</v>
      </c>
      <c r="C79" s="32">
        <v>-161</v>
      </c>
      <c r="D79" s="32">
        <v>-86</v>
      </c>
      <c r="E79" s="32">
        <v>-28</v>
      </c>
      <c r="F79" s="32">
        <v>-12</v>
      </c>
      <c r="G79" s="32">
        <v>-11</v>
      </c>
      <c r="H79" s="32">
        <v>-76</v>
      </c>
      <c r="I79" s="32">
        <v>-65</v>
      </c>
      <c r="J79" s="32">
        <v>-1</v>
      </c>
      <c r="K79" s="32">
        <v>-63</v>
      </c>
      <c r="L79" s="32">
        <v>-83</v>
      </c>
      <c r="M79" s="36"/>
      <c r="N79" s="32">
        <v>-40</v>
      </c>
      <c r="O79" s="32">
        <v>-12</v>
      </c>
      <c r="P79" s="32">
        <v>-63</v>
      </c>
      <c r="Q79" s="32">
        <v>-8</v>
      </c>
      <c r="R79" s="32">
        <v>-2</v>
      </c>
      <c r="S79" s="36"/>
      <c r="T79" s="32">
        <v>-5</v>
      </c>
      <c r="U79" s="36"/>
      <c r="V79" s="36"/>
      <c r="W79" s="36"/>
      <c r="X79" s="36"/>
      <c r="Y79" s="26"/>
      <c r="Z79" s="4"/>
    </row>
    <row r="80" ht="17.25" customHeight="1" spans="1:27" x14ac:dyDescent="0.25">
      <c r="A80" s="108" t="s">
        <v>2013</v>
      </c>
      <c r="B80" s="109">
        <f>SUM(C74:C84)</f>
      </c>
      <c r="C80" s="109">
        <f>SUM(D74:D84)</f>
      </c>
      <c r="D80" s="109">
        <f>SUM(E74:E84)</f>
      </c>
      <c r="E80" s="109">
        <f>SUM(F74:F84)</f>
      </c>
      <c r="F80" s="109">
        <f>SUM(G74:G84)</f>
      </c>
      <c r="G80" s="109">
        <f>SUM(H74:H84)</f>
      </c>
      <c r="H80" s="109">
        <f>SUM(I74:I84)</f>
      </c>
      <c r="I80" s="75">
        <f>SUM(J74:J84)</f>
      </c>
      <c r="J80" s="109">
        <f>SUM(K74:K84)</f>
      </c>
      <c r="K80" s="109">
        <f>SUM(L74:L84)</f>
      </c>
      <c r="L80" s="109">
        <f>SUM(M74:M84)</f>
      </c>
      <c r="M80" s="109">
        <f>SUM(N74:N84)</f>
      </c>
      <c r="N80" s="109">
        <f>SUM(O74:O84)</f>
      </c>
      <c r="O80" s="109">
        <f>SUM(P74:P84)</f>
      </c>
      <c r="P80" s="109">
        <f>SUM(Q74:Q84)</f>
      </c>
      <c r="Q80" s="109">
        <f>SUM(R74:R84)</f>
      </c>
      <c r="R80" s="109">
        <f>SUM(S74:S84)</f>
      </c>
      <c r="S80" s="109">
        <f>SUM(T74:T84)</f>
      </c>
      <c r="T80" s="109">
        <f>SUM(U74:U84)</f>
      </c>
      <c r="U80" s="109">
        <f>SUM(V74:V84)</f>
      </c>
      <c r="V80" s="109">
        <f>SUM(W74:W84)</f>
      </c>
      <c r="W80" s="75">
        <f>SUM(X74:X84)</f>
      </c>
      <c r="X80" s="109">
        <f>SUM(Y74:Y84)</f>
      </c>
      <c r="Y80" s="26"/>
      <c r="Z80" s="4"/>
    </row>
    <row r="81" ht="17.25" customHeight="1" spans="1:27" x14ac:dyDescent="0.25">
      <c r="A81" s="17" t="s">
        <v>458</v>
      </c>
      <c r="B81" s="36"/>
      <c r="C81" s="36"/>
      <c r="D81" s="36"/>
      <c r="E81" s="36"/>
      <c r="F81" s="36"/>
      <c r="G81" s="32">
        <v>-6</v>
      </c>
      <c r="H81" s="32">
        <v>-12</v>
      </c>
      <c r="I81" s="32">
        <v>-5</v>
      </c>
      <c r="J81" s="32">
        <v>-1</v>
      </c>
      <c r="K81" s="36"/>
      <c r="L81" s="32">
        <v>-14</v>
      </c>
      <c r="M81" s="32">
        <v>-1</v>
      </c>
      <c r="N81" s="32">
        <v>-4</v>
      </c>
      <c r="O81" s="36"/>
      <c r="P81" s="36"/>
      <c r="Q81" s="32">
        <v>-8</v>
      </c>
      <c r="R81" s="36"/>
      <c r="S81" s="36"/>
      <c r="T81" s="36"/>
      <c r="U81" s="36"/>
      <c r="V81" s="36"/>
      <c r="W81" s="36"/>
      <c r="X81" s="36"/>
      <c r="Y81" s="26"/>
      <c r="Z81" s="4"/>
    </row>
    <row r="82" ht="17.25" customHeight="1" spans="1:27" x14ac:dyDescent="0.25">
      <c r="A82" s="17" t="s">
        <v>458</v>
      </c>
      <c r="B82" s="32">
        <v>-161</v>
      </c>
      <c r="C82" s="32">
        <v>-90</v>
      </c>
      <c r="D82" s="32">
        <v>-36</v>
      </c>
      <c r="E82" s="32">
        <v>-58</v>
      </c>
      <c r="F82" s="32">
        <v>-9</v>
      </c>
      <c r="G82" s="36"/>
      <c r="H82" s="36"/>
      <c r="I82" s="36"/>
      <c r="J82" s="36"/>
      <c r="K82" s="36"/>
      <c r="L82" s="36"/>
      <c r="M82" s="36"/>
      <c r="N82" s="36"/>
      <c r="O82" s="32">
        <v>-22</v>
      </c>
      <c r="P82" s="36"/>
      <c r="Q82" s="36"/>
      <c r="R82" s="36"/>
      <c r="S82" s="32">
        <v>-1</v>
      </c>
      <c r="T82" s="32">
        <v>-1</v>
      </c>
      <c r="U82" s="36"/>
      <c r="V82" s="36"/>
      <c r="W82" s="36"/>
      <c r="X82" s="36"/>
      <c r="Y82" s="26"/>
      <c r="Z82" s="4"/>
    </row>
    <row r="83" ht="17.25" customHeight="1" spans="1:27" x14ac:dyDescent="0.25">
      <c r="A83" s="17" t="s">
        <v>458</v>
      </c>
      <c r="B83" s="36"/>
      <c r="C83" s="36"/>
      <c r="D83" s="36"/>
      <c r="E83" s="36"/>
      <c r="F83" s="36"/>
      <c r="G83" s="36"/>
      <c r="H83" s="36"/>
      <c r="I83" s="36"/>
      <c r="J83" s="36"/>
      <c r="K83" s="32">
        <v>-16</v>
      </c>
      <c r="L83" s="36"/>
      <c r="M83" s="36"/>
      <c r="N83" s="36"/>
      <c r="O83" s="36"/>
      <c r="P83" s="32">
        <v>-13</v>
      </c>
      <c r="Q83" s="36"/>
      <c r="R83" s="36"/>
      <c r="S83" s="36"/>
      <c r="T83" s="36"/>
      <c r="U83" s="36"/>
      <c r="V83" s="36"/>
      <c r="W83" s="36"/>
      <c r="X83" s="36"/>
      <c r="Y83" s="26"/>
      <c r="Z83" s="4"/>
    </row>
    <row r="84" ht="17.25" customHeight="1" spans="1:27" x14ac:dyDescent="0.25">
      <c r="A84" s="108" t="s">
        <v>2017</v>
      </c>
      <c r="B84" s="109">
        <f>SUM(C85:C88)</f>
      </c>
      <c r="C84" s="109">
        <f>SUM(D85:D88)</f>
      </c>
      <c r="D84" s="109">
        <f>SUM(E85:E88)</f>
      </c>
      <c r="E84" s="109">
        <f>SUM(F85:F88)</f>
      </c>
      <c r="F84" s="109">
        <f>SUM(G85:G88)</f>
      </c>
      <c r="G84" s="109">
        <f>SUM(H85:H88)</f>
      </c>
      <c r="H84" s="109">
        <f>SUM(I85:I88)</f>
      </c>
      <c r="I84" s="75">
        <f>SUM(J85:J88)</f>
      </c>
      <c r="J84" s="109">
        <f>SUM(K85:K88)</f>
      </c>
      <c r="K84" s="109">
        <f>SUM(L85:L88)</f>
      </c>
      <c r="L84" s="109">
        <f>SUM(M85:M88)</f>
      </c>
      <c r="M84" s="109">
        <f>SUM(N85:N88)</f>
      </c>
      <c r="N84" s="109">
        <f>SUM(O85:O88)</f>
      </c>
      <c r="O84" s="109">
        <f>SUM(P85:P88)</f>
      </c>
      <c r="P84" s="109">
        <f>SUM(Q85:Q88)</f>
      </c>
      <c r="Q84" s="109">
        <f>SUM(R85:R88)</f>
      </c>
      <c r="R84" s="109">
        <f>SUM(S85:S88)</f>
      </c>
      <c r="S84" s="109">
        <f>SUM(T85:T88)</f>
      </c>
      <c r="T84" s="109">
        <f>SUM(U85:U88)</f>
      </c>
      <c r="U84" s="109">
        <f>SUM(V85:V88)</f>
      </c>
      <c r="V84" s="700">
        <f>SUM(W85:W88)</f>
      </c>
      <c r="W84" s="75">
        <f>SUM(X85:X88)</f>
      </c>
      <c r="X84" s="109">
        <f>SUM(Y85:Y88)</f>
      </c>
      <c r="Y84" s="26"/>
      <c r="Z84" s="4"/>
    </row>
    <row r="85" ht="17.25" customHeight="1" spans="1:27" x14ac:dyDescent="0.25">
      <c r="A85" s="17" t="s">
        <v>654</v>
      </c>
      <c r="B85" s="36"/>
      <c r="C85" s="193">
        <v>-51</v>
      </c>
      <c r="D85" s="193">
        <v>-16</v>
      </c>
      <c r="E85" s="193">
        <v>-49</v>
      </c>
      <c r="F85" s="193">
        <v>-13</v>
      </c>
      <c r="G85" s="36"/>
      <c r="H85" s="193">
        <v>-3</v>
      </c>
      <c r="I85" s="32">
        <v>-9</v>
      </c>
      <c r="J85" s="36"/>
      <c r="K85" s="36"/>
      <c r="L85" s="36"/>
      <c r="M85" s="36"/>
      <c r="N85" s="193">
        <v>-9</v>
      </c>
      <c r="O85" s="36"/>
      <c r="P85" s="36"/>
      <c r="Q85" s="36"/>
      <c r="R85" s="36"/>
      <c r="S85" s="36"/>
      <c r="T85" s="193">
        <v>-8</v>
      </c>
      <c r="U85" s="36"/>
      <c r="V85" s="36"/>
      <c r="W85" s="36"/>
      <c r="X85" s="36"/>
      <c r="Y85" s="26"/>
      <c r="Z85" s="4"/>
    </row>
    <row r="86" ht="17.25" customHeight="1" spans="1:27" x14ac:dyDescent="0.25">
      <c r="A86" s="17" t="s">
        <v>654</v>
      </c>
      <c r="B86" s="193">
        <v>-67</v>
      </c>
      <c r="C86" s="86"/>
      <c r="D86" s="86"/>
      <c r="E86" s="86"/>
      <c r="F86" s="86"/>
      <c r="G86" s="193">
        <v>-4</v>
      </c>
      <c r="H86" s="86"/>
      <c r="I86" s="36"/>
      <c r="J86" s="36"/>
      <c r="K86" s="193">
        <v>-17</v>
      </c>
      <c r="L86" s="193">
        <v>-5</v>
      </c>
      <c r="M86" s="36"/>
      <c r="N86" s="86"/>
      <c r="O86" s="193">
        <v>-2</v>
      </c>
      <c r="P86" s="193">
        <v>-24</v>
      </c>
      <c r="Q86" s="193">
        <v>-2</v>
      </c>
      <c r="R86" s="36"/>
      <c r="S86" s="36"/>
      <c r="T86" s="86"/>
      <c r="U86" s="193">
        <v>-15</v>
      </c>
      <c r="V86" s="36"/>
      <c r="W86" s="36"/>
      <c r="X86" s="36"/>
      <c r="Y86" s="26"/>
      <c r="Z86" s="4"/>
    </row>
    <row r="87" ht="17.25" customHeight="1" spans="1:27" x14ac:dyDescent="0.25">
      <c r="A87" s="194" t="s">
        <v>2020</v>
      </c>
      <c r="B87" s="175">
        <f>SUM(C89:C91)</f>
      </c>
      <c r="C87" s="175">
        <f>SUM(D89:D91)</f>
      </c>
      <c r="D87" s="175">
        <f>SUM(E89:E91)</f>
      </c>
      <c r="E87" s="175">
        <f>SUM(F89:F91)</f>
      </c>
      <c r="F87" s="175">
        <f>SUM(G89:G91)</f>
      </c>
      <c r="G87" s="175">
        <f>SUM(H89:H91)</f>
      </c>
      <c r="H87" s="175">
        <f>SUM(I89:I91)</f>
      </c>
      <c r="I87" s="75">
        <f>SUM(J89:J91)</f>
      </c>
      <c r="J87" s="175">
        <f>SUM(K89:K91)</f>
      </c>
      <c r="K87" s="175">
        <f>SUM(L89:L91)</f>
      </c>
      <c r="L87" s="175">
        <f>SUM(M89:M91)</f>
      </c>
      <c r="M87" s="179">
        <f>SUM(N89:N91)</f>
      </c>
      <c r="N87" s="175">
        <f>SUM(O89:O91)</f>
      </c>
      <c r="O87" s="175">
        <f>SUM(P89:P91)</f>
      </c>
      <c r="P87" s="175">
        <f>SUM(Q89:Q91)</f>
      </c>
      <c r="Q87" s="175">
        <f>SUM(R89:R91)</f>
      </c>
      <c r="R87" s="179">
        <f>SUM(S89:S91)</f>
      </c>
      <c r="S87" s="175">
        <f>SUM(T89:T91)</f>
      </c>
      <c r="T87" s="175">
        <f>SUM(U89:U91)</f>
      </c>
      <c r="U87" s="175">
        <f>SUM(V89:V91)</f>
      </c>
      <c r="V87" s="700">
        <f>SUM(W89:W91)</f>
      </c>
      <c r="W87" s="75">
        <f>SUM(X89:X91)</f>
      </c>
      <c r="X87" s="179">
        <f>SUM(Y89:Y91)</f>
      </c>
      <c r="Y87" s="701" t="s">
        <v>2031</v>
      </c>
      <c r="Z87" s="4"/>
    </row>
    <row r="88" ht="17.25" customHeight="1" spans="1:27" x14ac:dyDescent="0.25">
      <c r="A88" s="17" t="s">
        <v>2022</v>
      </c>
      <c r="B88" s="193">
        <v>-29</v>
      </c>
      <c r="C88" s="193">
        <v>-62</v>
      </c>
      <c r="D88" s="193">
        <v>-10</v>
      </c>
      <c r="E88" s="193">
        <v>-19</v>
      </c>
      <c r="F88" s="193">
        <v>-3</v>
      </c>
      <c r="G88" s="193">
        <v>-4</v>
      </c>
      <c r="H88" s="193">
        <v>-9</v>
      </c>
      <c r="I88" s="32">
        <v>-3</v>
      </c>
      <c r="J88" s="36"/>
      <c r="K88" s="193">
        <v>-20</v>
      </c>
      <c r="L88" s="193">
        <v>-12</v>
      </c>
      <c r="M88" s="36"/>
      <c r="N88" s="193">
        <v>-9</v>
      </c>
      <c r="O88" s="193">
        <v>-30</v>
      </c>
      <c r="P88" s="193">
        <v>-19</v>
      </c>
      <c r="Q88" s="193">
        <v>-5</v>
      </c>
      <c r="R88" s="36"/>
      <c r="S88" s="36"/>
      <c r="T88" s="193">
        <v>-3</v>
      </c>
      <c r="U88" s="36"/>
      <c r="V88" s="36"/>
      <c r="W88" s="36"/>
      <c r="X88" s="36"/>
      <c r="Y88" s="26"/>
      <c r="Z88" s="4"/>
    </row>
    <row r="89" ht="17.25" customHeight="1" spans="1:27" x14ac:dyDescent="0.25">
      <c r="A89" s="194" t="s">
        <v>2023</v>
      </c>
      <c r="B89" s="175">
        <f>SUM(C92:C93)</f>
      </c>
      <c r="C89" s="175">
        <f>SUM(D92:D93)</f>
      </c>
      <c r="D89" s="175">
        <f>SUM(E92:E93)</f>
      </c>
      <c r="E89" s="175">
        <f>SUM(F92:F93)</f>
      </c>
      <c r="F89" s="175">
        <f>SUM(G92:G93)</f>
      </c>
      <c r="G89" s="175">
        <f>SUM(H92:H93)</f>
      </c>
      <c r="H89" s="175">
        <f>SUM(I92:I93)</f>
      </c>
      <c r="I89" s="75">
        <f>SUM(J92:J93)</f>
      </c>
      <c r="J89" s="175">
        <f>SUM(K92:K93)</f>
      </c>
      <c r="K89" s="175">
        <f>SUM(L92:L93)</f>
      </c>
      <c r="L89" s="175">
        <f>SUM(M92:M93)</f>
      </c>
      <c r="M89" s="179">
        <f>SUM(N92:N93)</f>
      </c>
      <c r="N89" s="175">
        <f>SUM(O92:O93)</f>
      </c>
      <c r="O89" s="175">
        <f>SUM(P92:P93)</f>
      </c>
      <c r="P89" s="175">
        <f>SUM(Q92:Q93)</f>
      </c>
      <c r="Q89" s="175">
        <f>SUM(R92:R93)</f>
      </c>
      <c r="R89" s="179">
        <f>SUM(S92:S93)</f>
      </c>
      <c r="S89" s="175">
        <f>SUM(T92:T93)</f>
      </c>
      <c r="T89" s="175">
        <f>SUM(U92:U93)</f>
      </c>
      <c r="U89" s="179">
        <f>SUM(V92:V93)</f>
      </c>
      <c r="V89" s="75">
        <f>SUM(W92:W93)</f>
      </c>
      <c r="W89" s="75">
        <f>SUM(X92:X93)</f>
      </c>
      <c r="X89" s="179">
        <f>SUM(Y92:Y93)</f>
      </c>
      <c r="Y89" s="701" t="s">
        <v>2031</v>
      </c>
      <c r="Z89" s="4"/>
    </row>
    <row r="90" ht="17.25" customHeight="1" spans="1:27" x14ac:dyDescent="0.25">
      <c r="A90" s="37"/>
      <c r="B90" s="38">
        <f>SUM(C94)</f>
      </c>
      <c r="C90" s="38">
        <f>SUM(D94)</f>
      </c>
      <c r="D90" s="38">
        <f>SUM(E94)</f>
      </c>
      <c r="E90" s="38">
        <f>SUM(F94)</f>
      </c>
      <c r="F90" s="38">
        <f>SUM(G94)</f>
      </c>
      <c r="G90" s="38">
        <f>SUM(H94)</f>
      </c>
      <c r="H90" s="38">
        <f>SUM(I94)</f>
      </c>
      <c r="I90" s="38">
        <f>SUM(J94)</f>
      </c>
      <c r="J90" s="38">
        <f>SUM(K94)</f>
      </c>
      <c r="K90" s="38">
        <f>SUM(L94)</f>
      </c>
      <c r="L90" s="38">
        <f>SUM(M94)</f>
      </c>
      <c r="M90" s="38">
        <f>SUM(N94)</f>
      </c>
      <c r="N90" s="38">
        <f>SUM(O94)</f>
      </c>
      <c r="O90" s="38">
        <f>SUM(P94)</f>
      </c>
      <c r="P90" s="38">
        <f>SUM(Q94)</f>
      </c>
      <c r="Q90" s="38">
        <f>SUM(R94)</f>
      </c>
      <c r="R90" s="38">
        <f>SUM(S94)</f>
      </c>
      <c r="S90" s="38">
        <f>SUM(T94)</f>
      </c>
      <c r="T90" s="38">
        <f>SUM(U94)</f>
      </c>
      <c r="U90" s="38">
        <f>SUM(V94)</f>
      </c>
      <c r="V90" s="38">
        <f>SUM(W94)</f>
      </c>
      <c r="W90" s="38">
        <f>SUM(X94)</f>
      </c>
      <c r="X90" s="38">
        <f>SUM(Y94)</f>
      </c>
      <c r="Y90" s="291" t="s">
        <v>2006</v>
      </c>
      <c r="Z90" s="4"/>
    </row>
    <row r="91" ht="17.25" customHeight="1" spans="1:27" x14ac:dyDescent="0.25">
      <c r="A91" s="26"/>
      <c r="B91" s="27"/>
      <c r="C91" s="370"/>
      <c r="D91" s="370"/>
      <c r="E91" s="370"/>
      <c r="F91" s="370"/>
      <c r="G91" s="370"/>
      <c r="H91" s="27"/>
      <c r="I91" s="27"/>
      <c r="J91" s="27"/>
      <c r="K91" s="27"/>
      <c r="L91" s="27"/>
      <c r="M91" s="370"/>
      <c r="N91" s="27"/>
      <c r="O91" s="27"/>
      <c r="P91" s="27"/>
      <c r="Q91" s="27"/>
      <c r="R91" s="27"/>
      <c r="S91" s="370"/>
      <c r="T91" s="370"/>
      <c r="U91" s="27"/>
      <c r="V91" s="27"/>
      <c r="W91" s="27"/>
      <c r="X91" s="27"/>
      <c r="Y91" s="26"/>
      <c r="Z91" s="4"/>
    </row>
    <row r="92" ht="17.25" customHeight="1" spans="1:27" x14ac:dyDescent="0.25">
      <c r="A92" s="26"/>
      <c r="B92" s="6" t="s">
        <v>12</v>
      </c>
      <c r="C92" s="6" t="s">
        <v>13</v>
      </c>
      <c r="D92" s="6" t="s">
        <v>46</v>
      </c>
      <c r="E92" s="6" t="s">
        <v>8</v>
      </c>
      <c r="F92" s="6" t="s">
        <v>3</v>
      </c>
      <c r="G92" s="6" t="s">
        <v>169</v>
      </c>
      <c r="H92" s="6" t="s">
        <v>17</v>
      </c>
      <c r="I92" s="6" t="s">
        <v>9</v>
      </c>
      <c r="J92" s="6" t="s">
        <v>11</v>
      </c>
      <c r="K92" s="6" t="s">
        <v>18</v>
      </c>
      <c r="L92" s="6" t="s">
        <v>10</v>
      </c>
      <c r="M92" s="6" t="s">
        <v>131</v>
      </c>
      <c r="N92" s="6" t="s">
        <v>7</v>
      </c>
      <c r="O92" s="6" t="s">
        <v>205</v>
      </c>
      <c r="P92" s="6" t="s">
        <v>167</v>
      </c>
      <c r="Q92" s="6" t="s">
        <v>120</v>
      </c>
      <c r="R92" s="6" t="s">
        <v>1477</v>
      </c>
      <c r="S92" s="6" t="s">
        <v>1478</v>
      </c>
      <c r="T92" s="6" t="s">
        <v>6</v>
      </c>
      <c r="U92" s="6" t="s">
        <v>168</v>
      </c>
      <c r="V92" s="6" t="s">
        <v>2107</v>
      </c>
      <c r="W92" s="6" t="s">
        <v>2108</v>
      </c>
      <c r="X92" s="6" t="s">
        <v>1950</v>
      </c>
      <c r="Y92" s="26"/>
      <c r="Z92" s="4"/>
    </row>
    <row r="93" ht="17.25" customHeight="1" spans="1:27" x14ac:dyDescent="0.25">
      <c r="A93" s="26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26"/>
      <c r="Z93" s="4"/>
    </row>
    <row r="94" ht="17.25" customHeight="1" spans="1:27" x14ac:dyDescent="0.25">
      <c r="A94" s="96" t="s">
        <v>2113</v>
      </c>
      <c r="B94" s="97"/>
      <c r="C94" s="97"/>
      <c r="D94" s="97"/>
      <c r="E94" s="97"/>
      <c r="F94" s="97"/>
      <c r="G94" s="97"/>
      <c r="H94" s="97"/>
      <c r="I94" s="97"/>
      <c r="J94" s="92"/>
      <c r="K94" s="92"/>
      <c r="L94" s="92"/>
      <c r="M94" s="92"/>
      <c r="N94" s="92"/>
      <c r="O94" s="92"/>
      <c r="P94" s="702" t="s">
        <v>2114</v>
      </c>
      <c r="Q94" s="702"/>
      <c r="R94" s="702"/>
      <c r="S94" s="702"/>
      <c r="T94" s="702"/>
      <c r="U94" s="702"/>
      <c r="V94" s="702"/>
      <c r="W94" s="702"/>
      <c r="X94" s="702"/>
      <c r="Y94" s="703"/>
      <c r="Z94" s="704"/>
    </row>
    <row r="95" ht="17.25" customHeight="1" spans="1:27" x14ac:dyDescent="0.25">
      <c r="A95" s="96" t="s">
        <v>2115</v>
      </c>
      <c r="B95" s="97"/>
      <c r="C95" s="97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27"/>
      <c r="W95" s="92"/>
      <c r="X95" s="92"/>
      <c r="Y95" s="26"/>
      <c r="Z95" s="4"/>
    </row>
    <row r="96" ht="17.25" customHeight="1" spans="1:27" x14ac:dyDescent="0.25">
      <c r="A96" s="291" t="s">
        <v>2116</v>
      </c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92"/>
      <c r="Q96" s="92"/>
      <c r="R96" s="92"/>
      <c r="S96" s="92"/>
      <c r="T96" s="92"/>
      <c r="U96" s="92"/>
      <c r="V96" s="92"/>
      <c r="W96" s="92"/>
      <c r="X96" s="92"/>
      <c r="Y96" s="488"/>
      <c r="Z96" s="354"/>
    </row>
    <row r="97" ht="17.25" customHeight="1" spans="1:27" x14ac:dyDescent="0.25">
      <c r="A97" s="291" t="s">
        <v>2117</v>
      </c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6"/>
      <c r="Z97" s="4"/>
    </row>
    <row r="98" ht="17.25" customHeight="1" spans="1:27" x14ac:dyDescent="0.25">
      <c r="A98" s="291" t="s">
        <v>2118</v>
      </c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6"/>
      <c r="Z98" s="4"/>
    </row>
    <row r="99" ht="17.25" customHeight="1" spans="1:27" x14ac:dyDescent="0.25">
      <c r="A99" s="291" t="s">
        <v>2119</v>
      </c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6"/>
      <c r="Z99" s="4"/>
    </row>
    <row r="100" ht="17.25" customHeight="1" spans="1:27" x14ac:dyDescent="0.25">
      <c r="A100" s="291" t="s">
        <v>2120</v>
      </c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6"/>
      <c r="Z100" s="4"/>
    </row>
    <row r="101" ht="17.25" customHeight="1" spans="1:27" x14ac:dyDescent="0.25">
      <c r="A101" s="291" t="s">
        <v>2121</v>
      </c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6"/>
      <c r="Z101" s="4"/>
    </row>
    <row r="102" ht="17.25" customHeight="1" spans="1:27" x14ac:dyDescent="0.25">
      <c r="A102" s="291" t="s">
        <v>2122</v>
      </c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6"/>
      <c r="Z102" s="4"/>
    </row>
    <row r="103" ht="17.25" customHeight="1" spans="1:27" x14ac:dyDescent="0.25">
      <c r="A103" s="291" t="s">
        <v>2123</v>
      </c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6"/>
      <c r="Z103" s="4"/>
    </row>
    <row r="104" ht="17.25" customHeight="1" spans="1:27" x14ac:dyDescent="0.25">
      <c r="A104" s="291" t="s">
        <v>2124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6"/>
      <c r="Z104" s="4"/>
    </row>
    <row r="105" ht="17.25" customHeight="1" spans="1:27" x14ac:dyDescent="0.25">
      <c r="A105" s="26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6"/>
      <c r="Z105" s="4"/>
    </row>
    <row r="106" ht="17.25" customHeight="1" spans="1:27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6"/>
      <c r="Z106" s="4"/>
    </row>
    <row r="107" ht="17.25" customHeight="1" spans="1:27" x14ac:dyDescent="0.25">
      <c r="A107" s="96" t="s">
        <v>2125</v>
      </c>
      <c r="B107" s="97"/>
      <c r="C107" s="97"/>
      <c r="D107" s="97"/>
      <c r="E107" s="9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92"/>
      <c r="W107" s="92"/>
      <c r="X107" s="92"/>
      <c r="Y107" s="26"/>
      <c r="Z107" s="4"/>
    </row>
    <row r="108" ht="17.25" customHeight="1" spans="1:27" x14ac:dyDescent="0.25">
      <c r="A108" s="96" t="s">
        <v>2126</v>
      </c>
      <c r="B108" s="97"/>
      <c r="C108" s="97"/>
      <c r="D108" s="97"/>
      <c r="E108" s="9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92"/>
      <c r="W108" s="92"/>
      <c r="X108" s="92"/>
      <c r="Y108" s="26"/>
      <c r="Z108" s="4"/>
    </row>
    <row r="109" ht="17.25" customHeight="1" spans="1:27" x14ac:dyDescent="0.25">
      <c r="A109" s="26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92"/>
      <c r="W109" s="92"/>
      <c r="X109" s="91"/>
      <c r="Y109" s="26"/>
      <c r="Z109" s="4"/>
    </row>
    <row r="110" ht="17.25" customHeight="1" spans="1:27" x14ac:dyDescent="0.25">
      <c r="A110" s="26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92"/>
      <c r="W110" s="92"/>
      <c r="X110" s="91"/>
      <c r="Y110" s="26"/>
      <c r="Z110" s="4"/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6" width="9.576428571428572" style="2" customWidth="1"/>
    <col min="7" max="19" width="9.576428571428572" style="24" customWidth="1"/>
    <col min="20" max="20" width="10.576428571428572" style="24" customWidth="1"/>
    <col min="21" max="21" width="9.576428571428572" style="24" customWidth="1"/>
    <col min="22" max="22" width="12.147857142857141" style="34" customWidth="1"/>
  </cols>
  <sheetData>
    <row r="1" ht="17.25" customHeight="1" spans="1:23" x14ac:dyDescent="0.25">
      <c r="A1" s="5" t="s">
        <v>0</v>
      </c>
      <c r="B1" s="6" t="s">
        <v>168</v>
      </c>
      <c r="C1" s="6" t="s">
        <v>10</v>
      </c>
      <c r="D1" s="6" t="s">
        <v>12</v>
      </c>
      <c r="E1" s="6" t="s">
        <v>6</v>
      </c>
      <c r="F1" s="6" t="s">
        <v>7</v>
      </c>
      <c r="G1" s="6" t="s">
        <v>9</v>
      </c>
      <c r="H1" s="6" t="s">
        <v>11</v>
      </c>
      <c r="I1" s="6" t="s">
        <v>120</v>
      </c>
      <c r="J1" s="6" t="s">
        <v>8</v>
      </c>
      <c r="K1" s="6" t="s">
        <v>3</v>
      </c>
      <c r="L1" s="6" t="s">
        <v>169</v>
      </c>
      <c r="M1" s="6" t="s">
        <v>13</v>
      </c>
      <c r="N1" s="6" t="s">
        <v>167</v>
      </c>
      <c r="O1" s="6" t="s">
        <v>18</v>
      </c>
      <c r="P1" s="6" t="s">
        <v>17</v>
      </c>
      <c r="Q1" s="6" t="s">
        <v>131</v>
      </c>
      <c r="R1" s="6" t="s">
        <v>205</v>
      </c>
      <c r="S1" s="6" t="s">
        <v>46</v>
      </c>
      <c r="T1" s="6" t="s">
        <v>2127</v>
      </c>
      <c r="U1" s="6" t="s">
        <v>151</v>
      </c>
      <c r="V1" s="26"/>
    </row>
    <row r="2" ht="17.25" customHeight="1" spans="1:23" x14ac:dyDescent="0.25">
      <c r="A2" s="624">
        <v>43840</v>
      </c>
      <c r="B2" s="617"/>
      <c r="C2" s="685">
        <v>10</v>
      </c>
      <c r="D2" s="685">
        <v>31</v>
      </c>
      <c r="E2" s="617"/>
      <c r="F2" s="685">
        <v>8</v>
      </c>
      <c r="G2" s="685">
        <v>1</v>
      </c>
      <c r="H2" s="617"/>
      <c r="I2" s="617"/>
      <c r="J2" s="685">
        <v>7</v>
      </c>
      <c r="K2" s="617"/>
      <c r="L2" s="617"/>
      <c r="M2" s="685">
        <v>11</v>
      </c>
      <c r="N2" s="685">
        <v>14</v>
      </c>
      <c r="O2" s="685">
        <v>3</v>
      </c>
      <c r="P2" s="617"/>
      <c r="Q2" s="617"/>
      <c r="R2" s="617"/>
      <c r="S2" s="685">
        <v>6</v>
      </c>
      <c r="T2" s="617"/>
      <c r="U2" s="617"/>
      <c r="V2" s="26"/>
    </row>
    <row r="3" ht="17.25" customHeight="1" spans="1:23" x14ac:dyDescent="0.25">
      <c r="A3" s="57">
        <v>44175</v>
      </c>
      <c r="B3" s="70">
        <v>30</v>
      </c>
      <c r="C3" s="70">
        <v>36</v>
      </c>
      <c r="D3" s="70">
        <v>200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26"/>
    </row>
    <row r="4" ht="17.25" customHeight="1" spans="1:23" x14ac:dyDescent="0.25">
      <c r="A4" s="17" t="s">
        <v>1795</v>
      </c>
      <c r="B4" s="18"/>
      <c r="C4" s="32">
        <v>50</v>
      </c>
      <c r="D4" s="18"/>
      <c r="E4" s="32">
        <v>50</v>
      </c>
      <c r="F4" s="32">
        <v>50</v>
      </c>
      <c r="G4" s="32">
        <v>200</v>
      </c>
      <c r="H4" s="32">
        <v>200</v>
      </c>
      <c r="I4" s="32">
        <v>50</v>
      </c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26"/>
    </row>
    <row r="5" ht="17.25" customHeight="1" spans="1:23" x14ac:dyDescent="0.25">
      <c r="A5" s="85" t="s">
        <v>1796</v>
      </c>
      <c r="B5" s="68"/>
      <c r="C5" s="67">
        <v>15</v>
      </c>
      <c r="D5" s="67">
        <v>100</v>
      </c>
      <c r="E5" s="67">
        <v>85</v>
      </c>
      <c r="F5" s="67">
        <v>10</v>
      </c>
      <c r="G5" s="67">
        <v>50</v>
      </c>
      <c r="H5" s="68"/>
      <c r="I5" s="68"/>
      <c r="J5" s="67">
        <v>90</v>
      </c>
      <c r="K5" s="67">
        <v>20</v>
      </c>
      <c r="L5" s="67">
        <v>5</v>
      </c>
      <c r="M5" s="67">
        <v>100</v>
      </c>
      <c r="N5" s="67">
        <v>10</v>
      </c>
      <c r="O5" s="67">
        <v>15</v>
      </c>
      <c r="P5" s="67">
        <v>10</v>
      </c>
      <c r="Q5" s="68"/>
      <c r="R5" s="68"/>
      <c r="S5" s="68"/>
      <c r="T5" s="68"/>
      <c r="U5" s="68"/>
      <c r="V5" s="26"/>
    </row>
    <row r="6" ht="17.25" customHeight="1" spans="1:23" x14ac:dyDescent="0.25">
      <c r="A6" s="17" t="s">
        <v>759</v>
      </c>
      <c r="B6" s="18"/>
      <c r="C6" s="32">
        <v>15</v>
      </c>
      <c r="D6" s="32">
        <v>100</v>
      </c>
      <c r="E6" s="32">
        <v>84</v>
      </c>
      <c r="F6" s="32">
        <v>12</v>
      </c>
      <c r="G6" s="32">
        <v>50</v>
      </c>
      <c r="H6" s="18"/>
      <c r="I6" s="18"/>
      <c r="J6" s="32">
        <v>90</v>
      </c>
      <c r="K6" s="32">
        <v>20</v>
      </c>
      <c r="L6" s="32">
        <v>5</v>
      </c>
      <c r="M6" s="32">
        <v>100</v>
      </c>
      <c r="N6" s="32">
        <v>10</v>
      </c>
      <c r="O6" s="32">
        <v>15</v>
      </c>
      <c r="P6" s="32">
        <v>10</v>
      </c>
      <c r="Q6" s="32">
        <v>10</v>
      </c>
      <c r="R6" s="18"/>
      <c r="S6" s="18"/>
      <c r="T6" s="18"/>
      <c r="U6" s="18"/>
      <c r="V6" s="26"/>
    </row>
    <row r="7" ht="17.25" customHeight="1" spans="1:23" x14ac:dyDescent="0.25">
      <c r="A7" s="17" t="s">
        <v>759</v>
      </c>
      <c r="B7" s="18"/>
      <c r="C7" s="32">
        <v>15</v>
      </c>
      <c r="D7" s="32">
        <v>100</v>
      </c>
      <c r="E7" s="32">
        <v>85</v>
      </c>
      <c r="F7" s="32">
        <v>12</v>
      </c>
      <c r="G7" s="18"/>
      <c r="H7" s="18"/>
      <c r="I7" s="18"/>
      <c r="J7" s="32">
        <v>90</v>
      </c>
      <c r="K7" s="32">
        <v>20</v>
      </c>
      <c r="L7" s="32">
        <v>5</v>
      </c>
      <c r="M7" s="32">
        <v>100</v>
      </c>
      <c r="N7" s="32">
        <v>10</v>
      </c>
      <c r="O7" s="32">
        <v>15</v>
      </c>
      <c r="P7" s="32">
        <v>10</v>
      </c>
      <c r="Q7" s="32">
        <v>10</v>
      </c>
      <c r="R7" s="18"/>
      <c r="S7" s="18"/>
      <c r="T7" s="18"/>
      <c r="U7" s="18"/>
      <c r="V7" s="26"/>
    </row>
    <row r="8" ht="17.25" customHeight="1" spans="1:23" x14ac:dyDescent="0.25">
      <c r="A8" s="17" t="s">
        <v>761</v>
      </c>
      <c r="B8" s="18"/>
      <c r="C8" s="18"/>
      <c r="D8" s="18"/>
      <c r="E8" s="32">
        <v>1</v>
      </c>
      <c r="F8" s="18"/>
      <c r="G8" s="18"/>
      <c r="H8" s="18"/>
      <c r="I8" s="18"/>
      <c r="J8" s="18"/>
      <c r="K8" s="18"/>
      <c r="L8" s="32">
        <v>30</v>
      </c>
      <c r="M8" s="18"/>
      <c r="N8" s="18"/>
      <c r="O8" s="18"/>
      <c r="P8" s="32">
        <v>108</v>
      </c>
      <c r="Q8" s="32">
        <v>10</v>
      </c>
      <c r="R8" s="18"/>
      <c r="S8" s="18"/>
      <c r="T8" s="18"/>
      <c r="U8" s="18"/>
      <c r="V8" s="26"/>
    </row>
    <row r="9" ht="17.25" customHeight="1" spans="1:23" x14ac:dyDescent="0.25">
      <c r="A9" s="17" t="s">
        <v>761</v>
      </c>
      <c r="B9" s="18"/>
      <c r="C9" s="32">
        <v>15</v>
      </c>
      <c r="D9" s="32">
        <v>100</v>
      </c>
      <c r="E9" s="32">
        <v>45</v>
      </c>
      <c r="F9" s="32">
        <v>26</v>
      </c>
      <c r="G9" s="18"/>
      <c r="H9" s="18"/>
      <c r="I9" s="18"/>
      <c r="J9" s="32">
        <v>30</v>
      </c>
      <c r="K9" s="18"/>
      <c r="L9" s="32">
        <v>25</v>
      </c>
      <c r="M9" s="32">
        <v>300</v>
      </c>
      <c r="N9" s="32">
        <v>30</v>
      </c>
      <c r="O9" s="32">
        <v>45</v>
      </c>
      <c r="P9" s="18"/>
      <c r="Q9" s="18"/>
      <c r="R9" s="18"/>
      <c r="S9" s="18"/>
      <c r="T9" s="18"/>
      <c r="U9" s="18"/>
      <c r="V9" s="26"/>
    </row>
    <row r="10" ht="17.25" customHeight="1" spans="1:23" x14ac:dyDescent="0.25">
      <c r="A10" s="17" t="s">
        <v>761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32">
        <v>162</v>
      </c>
      <c r="Q10" s="18"/>
      <c r="R10" s="18"/>
      <c r="S10" s="18"/>
      <c r="T10" s="18"/>
      <c r="U10" s="18"/>
      <c r="V10" s="26"/>
    </row>
    <row r="11" ht="17.25" customHeight="1" spans="1:23" x14ac:dyDescent="0.25">
      <c r="A11" s="17" t="s">
        <v>448</v>
      </c>
      <c r="B11" s="18"/>
      <c r="C11" s="32">
        <v>80</v>
      </c>
      <c r="D11" s="32">
        <v>400</v>
      </c>
      <c r="E11" s="18"/>
      <c r="F11" s="18"/>
      <c r="G11" s="18"/>
      <c r="H11" s="18"/>
      <c r="I11" s="32">
        <v>60</v>
      </c>
      <c r="J11" s="18"/>
      <c r="K11" s="18"/>
      <c r="L11" s="18"/>
      <c r="M11" s="18"/>
      <c r="N11" s="32">
        <v>230</v>
      </c>
      <c r="O11" s="32">
        <v>150</v>
      </c>
      <c r="P11" s="18"/>
      <c r="Q11" s="18"/>
      <c r="R11" s="32">
        <v>200</v>
      </c>
      <c r="S11" s="18"/>
      <c r="T11" s="18"/>
      <c r="U11" s="18"/>
      <c r="V11" s="26"/>
    </row>
    <row r="12" ht="17.25" customHeight="1" spans="1:23" x14ac:dyDescent="0.25">
      <c r="A12" s="17" t="s">
        <v>1798</v>
      </c>
      <c r="B12" s="18"/>
      <c r="C12" s="18"/>
      <c r="D12" s="32">
        <v>100</v>
      </c>
      <c r="E12" s="32">
        <v>100</v>
      </c>
      <c r="F12" s="18"/>
      <c r="G12" s="32">
        <v>50</v>
      </c>
      <c r="H12" s="18"/>
      <c r="I12" s="18"/>
      <c r="J12" s="32">
        <v>150</v>
      </c>
      <c r="K12" s="18"/>
      <c r="L12" s="32">
        <v>14</v>
      </c>
      <c r="M12" s="32">
        <v>200</v>
      </c>
      <c r="N12" s="18"/>
      <c r="O12" s="18"/>
      <c r="P12" s="32">
        <v>25</v>
      </c>
      <c r="Q12" s="18"/>
      <c r="R12" s="18"/>
      <c r="S12" s="18"/>
      <c r="T12" s="18"/>
      <c r="U12" s="18"/>
      <c r="V12" s="26"/>
    </row>
    <row r="13" ht="17.25" customHeight="1" spans="1:23" x14ac:dyDescent="0.25">
      <c r="A13" s="17" t="s">
        <v>2109</v>
      </c>
      <c r="B13" s="18"/>
      <c r="C13" s="18"/>
      <c r="D13" s="32">
        <v>175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2">
        <v>15</v>
      </c>
      <c r="Q13" s="18"/>
      <c r="R13" s="18"/>
      <c r="S13" s="18"/>
      <c r="T13" s="18"/>
      <c r="U13" s="18"/>
      <c r="V13" s="26"/>
    </row>
    <row r="14" ht="17.25" customHeight="1" spans="1:23" x14ac:dyDescent="0.25">
      <c r="A14" s="17" t="s">
        <v>2109</v>
      </c>
      <c r="B14" s="18"/>
      <c r="C14" s="18"/>
      <c r="D14" s="32">
        <v>-17</v>
      </c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26"/>
    </row>
    <row r="15" ht="17.25" customHeight="1" spans="1:23" x14ac:dyDescent="0.25">
      <c r="A15" s="17" t="s">
        <v>2110</v>
      </c>
      <c r="B15" s="18"/>
      <c r="C15" s="32">
        <v>75</v>
      </c>
      <c r="D15" s="18"/>
      <c r="E15" s="32">
        <v>86</v>
      </c>
      <c r="F15" s="18"/>
      <c r="G15" s="18"/>
      <c r="H15" s="18"/>
      <c r="I15" s="18"/>
      <c r="J15" s="32">
        <v>120</v>
      </c>
      <c r="K15" s="18"/>
      <c r="L15" s="32">
        <v>20</v>
      </c>
      <c r="M15" s="18"/>
      <c r="N15" s="18"/>
      <c r="O15" s="18"/>
      <c r="P15" s="32">
        <v>50</v>
      </c>
      <c r="Q15" s="18"/>
      <c r="R15" s="18"/>
      <c r="S15" s="18"/>
      <c r="T15" s="18"/>
      <c r="U15" s="18"/>
      <c r="V15" s="26"/>
    </row>
    <row r="16" ht="17.25" customHeight="1" spans="1:23" x14ac:dyDescent="0.25">
      <c r="A16" s="57" t="s">
        <v>2110</v>
      </c>
      <c r="B16" s="58"/>
      <c r="C16" s="58"/>
      <c r="D16" s="70">
        <v>300</v>
      </c>
      <c r="E16" s="70">
        <v>86</v>
      </c>
      <c r="F16" s="58"/>
      <c r="G16" s="70">
        <v>90</v>
      </c>
      <c r="H16" s="70">
        <v>90</v>
      </c>
      <c r="I16" s="58"/>
      <c r="J16" s="70">
        <v>60</v>
      </c>
      <c r="K16" s="58"/>
      <c r="L16" s="70">
        <v>10</v>
      </c>
      <c r="M16" s="70">
        <v>360</v>
      </c>
      <c r="N16" s="58"/>
      <c r="O16" s="58"/>
      <c r="P16" s="58"/>
      <c r="Q16" s="58"/>
      <c r="R16" s="58"/>
      <c r="S16" s="58"/>
      <c r="T16" s="58"/>
      <c r="U16" s="58"/>
      <c r="V16" s="26"/>
    </row>
    <row r="17" ht="17.25" customHeight="1" spans="1:23" x14ac:dyDescent="0.25">
      <c r="A17" s="108" t="s">
        <v>2069</v>
      </c>
      <c r="B17" s="109">
        <f>SUM(C7:C21)</f>
      </c>
      <c r="C17" s="109">
        <f>SUM(D7:D21)</f>
      </c>
      <c r="D17" s="109">
        <f>SUM(E7:E21)</f>
      </c>
      <c r="E17" s="109">
        <f>SUM(F7:F21)</f>
      </c>
      <c r="F17" s="109">
        <f>SUM(G7:G21)</f>
      </c>
      <c r="G17" s="109">
        <f>SUM(H7:H21)</f>
      </c>
      <c r="H17" s="109">
        <f>SUM(I7:I21)</f>
      </c>
      <c r="I17" s="109">
        <f>SUM(J7:J21)</f>
      </c>
      <c r="J17" s="109">
        <f>SUM(K7:K21)</f>
      </c>
      <c r="K17" s="109">
        <f>SUM(L7:L21)</f>
      </c>
      <c r="L17" s="109">
        <f>SUM(M7:M21)</f>
      </c>
      <c r="M17" s="109">
        <f>SUM(N7:N21)</f>
      </c>
      <c r="N17" s="109">
        <f>SUM(O7:O21)</f>
      </c>
      <c r="O17" s="109">
        <f>SUM(P7:P21)</f>
      </c>
      <c r="P17" s="109">
        <f>SUM(Q7:Q21)</f>
      </c>
      <c r="Q17" s="109">
        <f>SUM(R7:R21)</f>
      </c>
      <c r="R17" s="109">
        <f>SUM(S7:S21)</f>
      </c>
      <c r="S17" s="109">
        <f>SUM(T7:T21)</f>
      </c>
      <c r="T17" s="237"/>
      <c r="U17" s="237"/>
      <c r="V17" s="26"/>
    </row>
    <row r="18" ht="17.25" customHeight="1" spans="1:23" x14ac:dyDescent="0.25">
      <c r="A18" s="17">
        <v>44085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7">
        <v>9</v>
      </c>
      <c r="U18" s="67">
        <v>18</v>
      </c>
      <c r="V18" s="26"/>
    </row>
    <row r="19" ht="17.25" customHeight="1" spans="1:23" x14ac:dyDescent="0.25">
      <c r="A19" s="17" t="s">
        <v>2128</v>
      </c>
      <c r="B19" s="68"/>
      <c r="C19" s="68"/>
      <c r="D19" s="68"/>
      <c r="E19" s="67">
        <v>-153</v>
      </c>
      <c r="F19" s="67">
        <v>-22</v>
      </c>
      <c r="G19" s="67">
        <v>-25</v>
      </c>
      <c r="H19" s="68"/>
      <c r="I19" s="68"/>
      <c r="J19" s="68"/>
      <c r="K19" s="68"/>
      <c r="L19" s="67">
        <v>-24</v>
      </c>
      <c r="M19" s="67">
        <v>-15</v>
      </c>
      <c r="N19" s="68"/>
      <c r="O19" s="68"/>
      <c r="P19" s="67">
        <v>-66</v>
      </c>
      <c r="Q19" s="68"/>
      <c r="R19" s="68"/>
      <c r="S19" s="68"/>
      <c r="T19" s="68"/>
      <c r="U19" s="67">
        <v>-18</v>
      </c>
      <c r="V19" s="26"/>
    </row>
    <row r="20" ht="17.25" customHeight="1" spans="1:23" x14ac:dyDescent="0.25">
      <c r="A20" s="108" t="s">
        <v>2070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109">
        <f>SUM(Q22:Q24)</f>
      </c>
      <c r="Q20" s="109">
        <f>SUM(R22:R24)</f>
      </c>
      <c r="R20" s="109">
        <f>SUM(S22:S24)</f>
      </c>
      <c r="S20" s="109">
        <f>SUM(T22:T24)</f>
      </c>
      <c r="T20" s="109">
        <f>SUM(U22:U24)</f>
      </c>
      <c r="U20" s="109">
        <f>SUM(V22:V24)</f>
      </c>
      <c r="V20" s="26"/>
    </row>
    <row r="21" ht="17.25" customHeight="1" spans="1:23" x14ac:dyDescent="0.25">
      <c r="A21" s="85">
        <v>43842</v>
      </c>
      <c r="B21" s="68"/>
      <c r="C21" s="68"/>
      <c r="D21" s="67">
        <v>-85</v>
      </c>
      <c r="E21" s="68"/>
      <c r="F21" s="68"/>
      <c r="G21" s="67">
        <v>-124</v>
      </c>
      <c r="H21" s="67">
        <v>-17</v>
      </c>
      <c r="I21" s="68"/>
      <c r="J21" s="67">
        <v>-110</v>
      </c>
      <c r="K21" s="68"/>
      <c r="L21" s="68"/>
      <c r="M21" s="67">
        <v>-140</v>
      </c>
      <c r="N21" s="68"/>
      <c r="O21" s="68"/>
      <c r="P21" s="68"/>
      <c r="Q21" s="68"/>
      <c r="R21" s="68"/>
      <c r="S21" s="68"/>
      <c r="T21" s="68"/>
      <c r="U21" s="68"/>
      <c r="V21" s="26"/>
    </row>
    <row r="22" ht="17.25" customHeight="1" spans="1:23" x14ac:dyDescent="0.25">
      <c r="A22" s="85">
        <v>43842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7">
        <v>21</v>
      </c>
      <c r="M22" s="68"/>
      <c r="N22" s="68"/>
      <c r="O22" s="67">
        <v>25</v>
      </c>
      <c r="P22" s="68"/>
      <c r="Q22" s="68"/>
      <c r="R22" s="68"/>
      <c r="S22" s="68"/>
      <c r="T22" s="68"/>
      <c r="U22" s="68"/>
      <c r="V22" s="26"/>
    </row>
    <row r="23" ht="17.25" customHeight="1" spans="1:23" x14ac:dyDescent="0.25">
      <c r="A23" s="85" t="s">
        <v>1453</v>
      </c>
      <c r="B23" s="68"/>
      <c r="C23" s="67">
        <v>-50</v>
      </c>
      <c r="D23" s="68"/>
      <c r="E23" s="68"/>
      <c r="F23" s="68"/>
      <c r="G23" s="68"/>
      <c r="H23" s="67">
        <v>-120</v>
      </c>
      <c r="I23" s="68"/>
      <c r="J23" s="68"/>
      <c r="K23" s="68"/>
      <c r="L23" s="68"/>
      <c r="M23" s="68"/>
      <c r="N23" s="68"/>
      <c r="O23" s="68"/>
      <c r="P23" s="68"/>
      <c r="Q23" s="67">
        <v>-13</v>
      </c>
      <c r="R23" s="68"/>
      <c r="S23" s="68"/>
      <c r="T23" s="68"/>
      <c r="U23" s="68"/>
      <c r="V23" s="26"/>
    </row>
    <row r="24" ht="17.25" customHeight="1" spans="1:23" x14ac:dyDescent="0.25">
      <c r="A24" s="85" t="s">
        <v>1802</v>
      </c>
      <c r="B24" s="68"/>
      <c r="C24" s="68"/>
      <c r="D24" s="67">
        <v>100</v>
      </c>
      <c r="E24" s="67">
        <v>85</v>
      </c>
      <c r="F24" s="68"/>
      <c r="G24" s="67">
        <v>50</v>
      </c>
      <c r="H24" s="68"/>
      <c r="I24" s="68"/>
      <c r="J24" s="67">
        <v>100</v>
      </c>
      <c r="K24" s="68"/>
      <c r="L24" s="67">
        <v>5</v>
      </c>
      <c r="M24" s="67">
        <v>100</v>
      </c>
      <c r="N24" s="68"/>
      <c r="O24" s="68"/>
      <c r="P24" s="67">
        <v>30</v>
      </c>
      <c r="Q24" s="68"/>
      <c r="R24" s="68"/>
      <c r="S24" s="68"/>
      <c r="T24" s="68"/>
      <c r="U24" s="68"/>
      <c r="V24" s="26"/>
    </row>
    <row r="25" ht="17.25" customHeight="1" spans="1:23" x14ac:dyDescent="0.25">
      <c r="A25" s="85" t="s">
        <v>89</v>
      </c>
      <c r="B25" s="68"/>
      <c r="C25" s="67">
        <v>60</v>
      </c>
      <c r="D25" s="67">
        <v>80</v>
      </c>
      <c r="E25" s="67">
        <v>145</v>
      </c>
      <c r="F25" s="68"/>
      <c r="G25" s="68"/>
      <c r="H25" s="68"/>
      <c r="I25" s="68"/>
      <c r="J25" s="67">
        <v>245</v>
      </c>
      <c r="K25" s="68"/>
      <c r="L25" s="67">
        <v>15</v>
      </c>
      <c r="M25" s="67">
        <v>300</v>
      </c>
      <c r="N25" s="68"/>
      <c r="O25" s="68"/>
      <c r="P25" s="67">
        <v>270</v>
      </c>
      <c r="Q25" s="68"/>
      <c r="R25" s="68"/>
      <c r="S25" s="68"/>
      <c r="T25" s="68"/>
      <c r="U25" s="68"/>
      <c r="V25" s="26"/>
    </row>
    <row r="26" ht="17.25" customHeight="1" spans="1:23" x14ac:dyDescent="0.25">
      <c r="A26" s="85" t="s">
        <v>1376</v>
      </c>
      <c r="B26" s="68"/>
      <c r="C26" s="67">
        <v>50</v>
      </c>
      <c r="D26" s="67">
        <v>20</v>
      </c>
      <c r="E26" s="67">
        <v>100</v>
      </c>
      <c r="F26" s="68"/>
      <c r="G26" s="68"/>
      <c r="H26" s="68"/>
      <c r="I26" s="68"/>
      <c r="J26" s="67">
        <v>100</v>
      </c>
      <c r="K26" s="68"/>
      <c r="L26" s="68"/>
      <c r="M26" s="67">
        <v>700</v>
      </c>
      <c r="N26" s="68"/>
      <c r="O26" s="68"/>
      <c r="P26" s="67">
        <v>100</v>
      </c>
      <c r="Q26" s="68"/>
      <c r="R26" s="68"/>
      <c r="S26" s="68"/>
      <c r="T26" s="68"/>
      <c r="U26" s="68"/>
      <c r="V26" s="26"/>
    </row>
    <row r="27" ht="17.25" customHeight="1" spans="1:23" x14ac:dyDescent="0.25">
      <c r="A27" s="108" t="s">
        <v>2074</v>
      </c>
      <c r="B27" s="109">
        <f>SUM(C25:C31)</f>
      </c>
      <c r="C27" s="109">
        <f>SUM(D25:D31)</f>
      </c>
      <c r="D27" s="109">
        <f>SUM(E25:E31)</f>
      </c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109">
        <f>SUM(M25:M31)</f>
      </c>
      <c r="M27" s="109">
        <f>SUM(N25:N31)</f>
      </c>
      <c r="N27" s="109">
        <f>SUM(O25:O31)</f>
      </c>
      <c r="O27" s="109">
        <f>SUM(P25:P31)</f>
      </c>
      <c r="P27" s="109">
        <f>SUM(Q25:Q31)</f>
      </c>
      <c r="Q27" s="109">
        <f>SUM(R25:R31)</f>
      </c>
      <c r="R27" s="109">
        <f>SUM(S25:S31)</f>
      </c>
      <c r="S27" s="109">
        <f>SUM(T25:T31)</f>
      </c>
      <c r="T27" s="109">
        <f>SUM(U25:U31)</f>
      </c>
      <c r="U27" s="109">
        <f>SUM(V25:V31)</f>
      </c>
      <c r="V27" s="26"/>
    </row>
    <row r="28" ht="17.25" customHeight="1" spans="1:23" x14ac:dyDescent="0.25">
      <c r="A28" s="17">
        <v>44287</v>
      </c>
      <c r="B28" s="68"/>
      <c r="C28" s="68"/>
      <c r="D28" s="68"/>
      <c r="E28" s="68"/>
      <c r="F28" s="68"/>
      <c r="G28" s="68"/>
      <c r="H28" s="68"/>
      <c r="I28" s="68"/>
      <c r="J28" s="67">
        <v>-80</v>
      </c>
      <c r="K28" s="68"/>
      <c r="L28" s="67">
        <v>-66</v>
      </c>
      <c r="M28" s="68"/>
      <c r="N28" s="68"/>
      <c r="O28" s="68"/>
      <c r="P28" s="68"/>
      <c r="Q28" s="68"/>
      <c r="R28" s="68"/>
      <c r="S28" s="68"/>
      <c r="T28" s="68"/>
      <c r="U28" s="68"/>
      <c r="V28" s="26"/>
    </row>
    <row r="29" ht="17.25" customHeight="1" spans="1:23" x14ac:dyDescent="0.25">
      <c r="A29" s="17">
        <v>44531</v>
      </c>
      <c r="B29" s="94"/>
      <c r="C29" s="94"/>
      <c r="D29" s="67">
        <v>-164</v>
      </c>
      <c r="E29" s="67">
        <v>-103</v>
      </c>
      <c r="F29" s="94"/>
      <c r="G29" s="67">
        <v>-45</v>
      </c>
      <c r="H29" s="67">
        <v>-3</v>
      </c>
      <c r="I29" s="94"/>
      <c r="J29" s="67">
        <v>-160</v>
      </c>
      <c r="K29" s="94"/>
      <c r="L29" s="94"/>
      <c r="M29" s="67">
        <v>-557</v>
      </c>
      <c r="N29" s="94"/>
      <c r="O29" s="94"/>
      <c r="P29" s="94"/>
      <c r="Q29" s="94"/>
      <c r="R29" s="94"/>
      <c r="S29" s="94"/>
      <c r="T29" s="94"/>
      <c r="U29" s="94"/>
      <c r="V29" s="26"/>
    </row>
    <row r="30" ht="17.25" customHeight="1" spans="1:23" x14ac:dyDescent="0.25">
      <c r="A30" s="17">
        <v>44531</v>
      </c>
      <c r="B30" s="94"/>
      <c r="C30" s="67">
        <v>-100</v>
      </c>
      <c r="D30" s="94"/>
      <c r="E30" s="67">
        <v>-125</v>
      </c>
      <c r="F30" s="94"/>
      <c r="G30" s="67">
        <v>-26</v>
      </c>
      <c r="H30" s="67">
        <v>-19</v>
      </c>
      <c r="I30" s="94"/>
      <c r="J30" s="94"/>
      <c r="K30" s="94"/>
      <c r="L30" s="94"/>
      <c r="M30" s="67">
        <v>-32</v>
      </c>
      <c r="N30" s="94"/>
      <c r="O30" s="94"/>
      <c r="P30" s="67">
        <v>-169</v>
      </c>
      <c r="Q30" s="94"/>
      <c r="R30" s="94"/>
      <c r="S30" s="94"/>
      <c r="T30" s="94"/>
      <c r="U30" s="94"/>
      <c r="V30" s="26"/>
    </row>
    <row r="31" ht="17.25" customHeight="1" spans="1:23" x14ac:dyDescent="0.25">
      <c r="A31" s="85" t="s">
        <v>1807</v>
      </c>
      <c r="B31" s="68"/>
      <c r="C31" s="68"/>
      <c r="D31" s="68"/>
      <c r="E31" s="67">
        <v>-79</v>
      </c>
      <c r="F31" s="67">
        <v>-8</v>
      </c>
      <c r="G31" s="68"/>
      <c r="H31" s="68"/>
      <c r="I31" s="68"/>
      <c r="J31" s="67">
        <v>-70</v>
      </c>
      <c r="K31" s="68"/>
      <c r="L31" s="67">
        <v>-14</v>
      </c>
      <c r="M31" s="67">
        <v>-80</v>
      </c>
      <c r="N31" s="68"/>
      <c r="O31" s="68"/>
      <c r="P31" s="68"/>
      <c r="Q31" s="68"/>
      <c r="R31" s="68"/>
      <c r="S31" s="68"/>
      <c r="T31" s="68"/>
      <c r="U31" s="68"/>
      <c r="V31" s="26"/>
    </row>
    <row r="32" ht="17.25" customHeight="1" spans="1:23" x14ac:dyDescent="0.25">
      <c r="A32" s="85" t="s">
        <v>1808</v>
      </c>
      <c r="B32" s="68"/>
      <c r="C32" s="68"/>
      <c r="D32" s="67">
        <v>-174</v>
      </c>
      <c r="E32" s="67">
        <v>-120</v>
      </c>
      <c r="F32" s="68"/>
      <c r="G32" s="67">
        <v>-40</v>
      </c>
      <c r="H32" s="67">
        <v>-6</v>
      </c>
      <c r="I32" s="68"/>
      <c r="J32" s="68"/>
      <c r="K32" s="68"/>
      <c r="L32" s="68"/>
      <c r="M32" s="67">
        <v>-100</v>
      </c>
      <c r="N32" s="68"/>
      <c r="O32" s="68"/>
      <c r="P32" s="68"/>
      <c r="Q32" s="68"/>
      <c r="R32" s="68"/>
      <c r="S32" s="68"/>
      <c r="T32" s="68"/>
      <c r="U32" s="68"/>
      <c r="V32" s="26"/>
    </row>
    <row r="33" ht="17.25" customHeight="1" spans="1:23" x14ac:dyDescent="0.25">
      <c r="A33" s="85" t="s">
        <v>2129</v>
      </c>
      <c r="B33" s="94"/>
      <c r="C33" s="94"/>
      <c r="D33" s="94"/>
      <c r="E33" s="67">
        <v>-69</v>
      </c>
      <c r="F33" s="94"/>
      <c r="G33" s="67">
        <v>-19</v>
      </c>
      <c r="H33" s="67">
        <v>-5</v>
      </c>
      <c r="I33" s="94"/>
      <c r="J33" s="67">
        <v>-120</v>
      </c>
      <c r="K33" s="67">
        <v>-18</v>
      </c>
      <c r="L33" s="67">
        <v>-26</v>
      </c>
      <c r="M33" s="67">
        <v>-198</v>
      </c>
      <c r="N33" s="94"/>
      <c r="O33" s="94"/>
      <c r="P33" s="67">
        <v>-73</v>
      </c>
      <c r="Q33" s="94"/>
      <c r="R33" s="94"/>
      <c r="S33" s="94"/>
      <c r="T33" s="94"/>
      <c r="U33" s="94"/>
      <c r="V33" s="26"/>
    </row>
    <row r="34" ht="17.25" customHeight="1" spans="1:23" x14ac:dyDescent="0.25">
      <c r="A34" s="85" t="s">
        <v>2129</v>
      </c>
      <c r="B34" s="94"/>
      <c r="C34" s="67">
        <v>-85</v>
      </c>
      <c r="D34" s="67">
        <v>-400</v>
      </c>
      <c r="E34" s="68"/>
      <c r="F34" s="94"/>
      <c r="G34" s="68"/>
      <c r="H34" s="68"/>
      <c r="I34" s="67">
        <v>-18</v>
      </c>
      <c r="J34" s="68"/>
      <c r="K34" s="68"/>
      <c r="L34" s="68"/>
      <c r="M34" s="68"/>
      <c r="N34" s="67">
        <v>-108</v>
      </c>
      <c r="O34" s="67">
        <v>-80</v>
      </c>
      <c r="P34" s="68"/>
      <c r="Q34" s="94"/>
      <c r="R34" s="94"/>
      <c r="S34" s="94"/>
      <c r="T34" s="94"/>
      <c r="U34" s="94"/>
      <c r="V34" s="26"/>
    </row>
    <row r="35" ht="17.25" customHeight="1" spans="1:23" x14ac:dyDescent="0.25">
      <c r="A35" s="17" t="s">
        <v>96</v>
      </c>
      <c r="B35" s="94"/>
      <c r="C35" s="67">
        <v>-30</v>
      </c>
      <c r="D35" s="67">
        <v>-120</v>
      </c>
      <c r="E35" s="68"/>
      <c r="F35" s="94"/>
      <c r="G35" s="67">
        <v>-33</v>
      </c>
      <c r="H35" s="67">
        <v>-68</v>
      </c>
      <c r="I35" s="94"/>
      <c r="J35" s="68"/>
      <c r="K35" s="68"/>
      <c r="L35" s="68"/>
      <c r="M35" s="67">
        <v>-280</v>
      </c>
      <c r="N35" s="94"/>
      <c r="O35" s="94"/>
      <c r="P35" s="67">
        <v>-70</v>
      </c>
      <c r="Q35" s="94"/>
      <c r="R35" s="94"/>
      <c r="S35" s="94"/>
      <c r="T35" s="94"/>
      <c r="U35" s="94"/>
      <c r="V35" s="26"/>
    </row>
    <row r="36" ht="17.25" customHeight="1" spans="1:23" x14ac:dyDescent="0.25">
      <c r="A36" s="85" t="s">
        <v>2075</v>
      </c>
      <c r="B36" s="94"/>
      <c r="C36" s="94"/>
      <c r="D36" s="94"/>
      <c r="E36" s="94"/>
      <c r="F36" s="94"/>
      <c r="G36" s="67">
        <v>-5</v>
      </c>
      <c r="H36" s="94"/>
      <c r="I36" s="67">
        <v>-15</v>
      </c>
      <c r="J36" s="67">
        <v>-112</v>
      </c>
      <c r="K36" s="67">
        <v>-12</v>
      </c>
      <c r="L36" s="67">
        <v>-14</v>
      </c>
      <c r="M36" s="94"/>
      <c r="N36" s="67">
        <v>-21</v>
      </c>
      <c r="O36" s="67">
        <v>-113</v>
      </c>
      <c r="P36" s="67">
        <v>-3</v>
      </c>
      <c r="Q36" s="94"/>
      <c r="R36" s="94"/>
      <c r="S36" s="94"/>
      <c r="T36" s="94"/>
      <c r="U36" s="94"/>
      <c r="V36" s="26"/>
    </row>
    <row r="37" ht="17.25" customHeight="1" spans="1:23" x14ac:dyDescent="0.25">
      <c r="A37" s="85" t="s">
        <v>2130</v>
      </c>
      <c r="B37" s="68"/>
      <c r="C37" s="67">
        <v>-25</v>
      </c>
      <c r="D37" s="67">
        <v>-79</v>
      </c>
      <c r="E37" s="67">
        <v>-20</v>
      </c>
      <c r="F37" s="67">
        <v>-20</v>
      </c>
      <c r="G37" s="68"/>
      <c r="H37" s="68"/>
      <c r="I37" s="68"/>
      <c r="J37" s="67">
        <v>-2</v>
      </c>
      <c r="K37" s="68"/>
      <c r="L37" s="68"/>
      <c r="M37" s="67">
        <v>-128</v>
      </c>
      <c r="N37" s="68"/>
      <c r="O37" s="68"/>
      <c r="P37" s="68"/>
      <c r="Q37" s="68"/>
      <c r="R37" s="68"/>
      <c r="S37" s="67">
        <v>-2</v>
      </c>
      <c r="T37" s="68"/>
      <c r="U37" s="68"/>
      <c r="V37" s="26"/>
    </row>
    <row r="38" ht="17.25" customHeight="1" spans="1:23" x14ac:dyDescent="0.25">
      <c r="A38" s="108" t="s">
        <v>2076</v>
      </c>
      <c r="B38" s="109">
        <f>SUM(C32:C42)</f>
      </c>
      <c r="C38" s="109">
        <f>SUM(D32:D42)</f>
      </c>
      <c r="D38" s="109">
        <f>SUM(E32:E42)</f>
      </c>
      <c r="E38" s="109">
        <f>SUM(F32:F42)</f>
      </c>
      <c r="F38" s="109">
        <f>SUM(G32:G42)</f>
      </c>
      <c r="G38" s="109">
        <f>SUM(H32:H42)</f>
      </c>
      <c r="H38" s="109">
        <f>SUM(I32:I42)</f>
      </c>
      <c r="I38" s="109">
        <f>SUM(J32:J42)</f>
      </c>
      <c r="J38" s="109">
        <f>SUM(K32:K42)</f>
      </c>
      <c r="K38" s="109">
        <f>SUM(L32:L42)</f>
      </c>
      <c r="L38" s="109">
        <f>SUM(M32:M42)</f>
      </c>
      <c r="M38" s="109">
        <f>SUM(N32:N42)</f>
      </c>
      <c r="N38" s="109">
        <f>SUM(O32:O42)</f>
      </c>
      <c r="O38" s="109">
        <f>SUM(P32:P42)</f>
      </c>
      <c r="P38" s="109">
        <f>SUM(Q32:Q42)</f>
      </c>
      <c r="Q38" s="109">
        <f>SUM(R32:R42)</f>
      </c>
      <c r="R38" s="109">
        <f>SUM(S32:S42)</f>
      </c>
      <c r="S38" s="109">
        <f>SUM(T32:T42)</f>
      </c>
      <c r="T38" s="109">
        <f>SUM(U32:U42)</f>
      </c>
      <c r="U38" s="109">
        <f>SUM(V32:V42)</f>
      </c>
      <c r="V38" s="26"/>
    </row>
    <row r="39" ht="17.25" customHeight="1" spans="1:23" x14ac:dyDescent="0.25">
      <c r="A39" s="580">
        <v>44198</v>
      </c>
      <c r="B39" s="562"/>
      <c r="C39" s="562"/>
      <c r="D39" s="563">
        <v>50</v>
      </c>
      <c r="E39" s="562"/>
      <c r="F39" s="562"/>
      <c r="G39" s="562"/>
      <c r="H39" s="562"/>
      <c r="I39" s="562"/>
      <c r="J39" s="563">
        <v>100</v>
      </c>
      <c r="K39" s="562"/>
      <c r="L39" s="562"/>
      <c r="M39" s="562"/>
      <c r="N39" s="562"/>
      <c r="O39" s="562"/>
      <c r="P39" s="562"/>
      <c r="Q39" s="562"/>
      <c r="R39" s="562"/>
      <c r="S39" s="562"/>
      <c r="T39" s="562"/>
      <c r="U39" s="562"/>
      <c r="V39" s="693">
        <v>44176</v>
      </c>
    </row>
    <row r="40" ht="17.25" customHeight="1" spans="1:23" x14ac:dyDescent="0.25">
      <c r="A40" s="694">
        <v>44198</v>
      </c>
      <c r="B40" s="516"/>
      <c r="C40" s="516"/>
      <c r="D40" s="516"/>
      <c r="E40" s="516"/>
      <c r="F40" s="516"/>
      <c r="G40" s="516"/>
      <c r="H40" s="516"/>
      <c r="I40" s="516"/>
      <c r="J40" s="516"/>
      <c r="K40" s="516"/>
      <c r="L40" s="517">
        <v>15</v>
      </c>
      <c r="M40" s="516"/>
      <c r="N40" s="516"/>
      <c r="O40" s="516"/>
      <c r="P40" s="516"/>
      <c r="Q40" s="516"/>
      <c r="R40" s="516"/>
      <c r="S40" s="516"/>
      <c r="T40" s="516"/>
      <c r="U40" s="516"/>
      <c r="V40" s="693">
        <v>44086</v>
      </c>
    </row>
    <row r="41" ht="17.25" customHeight="1" spans="1:23" x14ac:dyDescent="0.25">
      <c r="A41" s="694">
        <v>44198</v>
      </c>
      <c r="B41" s="516"/>
      <c r="C41" s="516"/>
      <c r="D41" s="517">
        <v>50</v>
      </c>
      <c r="E41" s="516"/>
      <c r="F41" s="516"/>
      <c r="G41" s="516"/>
      <c r="H41" s="516"/>
      <c r="I41" s="516"/>
      <c r="J41" s="516"/>
      <c r="K41" s="516"/>
      <c r="L41" s="516"/>
      <c r="M41" s="516"/>
      <c r="N41" s="516"/>
      <c r="O41" s="516"/>
      <c r="P41" s="516"/>
      <c r="Q41" s="516"/>
      <c r="R41" s="516"/>
      <c r="S41" s="516"/>
      <c r="T41" s="516"/>
      <c r="U41" s="516"/>
      <c r="V41" s="693" t="s">
        <v>90</v>
      </c>
    </row>
    <row r="42" ht="17.25" customHeight="1" spans="1:23" x14ac:dyDescent="0.25">
      <c r="A42" s="85">
        <v>44410</v>
      </c>
      <c r="B42" s="68"/>
      <c r="C42" s="68"/>
      <c r="D42" s="68"/>
      <c r="E42" s="67">
        <v>-121</v>
      </c>
      <c r="F42" s="68"/>
      <c r="G42" s="67">
        <v>-1</v>
      </c>
      <c r="H42" s="68"/>
      <c r="I42" s="68"/>
      <c r="J42" s="67">
        <v>-175</v>
      </c>
      <c r="K42" s="68"/>
      <c r="L42" s="68"/>
      <c r="M42" s="68"/>
      <c r="N42" s="68"/>
      <c r="O42" s="68"/>
      <c r="P42" s="67">
        <v>-255</v>
      </c>
      <c r="Q42" s="68"/>
      <c r="R42" s="68"/>
      <c r="S42" s="68"/>
      <c r="T42" s="68"/>
      <c r="U42" s="68"/>
      <c r="V42" s="26"/>
    </row>
    <row r="43" ht="17.25" customHeight="1" spans="1:23" x14ac:dyDescent="0.25">
      <c r="A43" s="85">
        <v>44502</v>
      </c>
      <c r="B43" s="94"/>
      <c r="C43" s="94"/>
      <c r="D43" s="67">
        <v>-381</v>
      </c>
      <c r="E43" s="67">
        <v>-15</v>
      </c>
      <c r="F43" s="94"/>
      <c r="G43" s="94"/>
      <c r="H43" s="94"/>
      <c r="I43" s="94"/>
      <c r="J43" s="67">
        <v>-75</v>
      </c>
      <c r="K43" s="94"/>
      <c r="L43" s="94"/>
      <c r="M43" s="67">
        <v>-315</v>
      </c>
      <c r="N43" s="94"/>
      <c r="O43" s="94"/>
      <c r="P43" s="67">
        <v>-32</v>
      </c>
      <c r="Q43" s="67">
        <v>-13</v>
      </c>
      <c r="R43" s="67">
        <v>-54</v>
      </c>
      <c r="S43" s="67">
        <v>-2</v>
      </c>
      <c r="T43" s="94"/>
      <c r="U43" s="94"/>
      <c r="V43" s="26"/>
    </row>
    <row r="44" ht="17.25" customHeight="1" spans="1:23" x14ac:dyDescent="0.25">
      <c r="A44" s="85">
        <v>44502</v>
      </c>
      <c r="B44" s="94"/>
      <c r="C44" s="67">
        <v>-66</v>
      </c>
      <c r="D44" s="94"/>
      <c r="E44" s="94"/>
      <c r="F44" s="67">
        <v>-25</v>
      </c>
      <c r="G44" s="67">
        <v>-21</v>
      </c>
      <c r="H44" s="94"/>
      <c r="I44" s="67">
        <v>-38</v>
      </c>
      <c r="J44" s="94"/>
      <c r="K44" s="67">
        <v>-7</v>
      </c>
      <c r="L44" s="67">
        <v>-1</v>
      </c>
      <c r="M44" s="94"/>
      <c r="N44" s="67">
        <v>-37</v>
      </c>
      <c r="O44" s="67">
        <v>-27</v>
      </c>
      <c r="P44" s="94"/>
      <c r="Q44" s="94"/>
      <c r="R44" s="94"/>
      <c r="S44" s="94"/>
      <c r="T44" s="94"/>
      <c r="U44" s="94"/>
      <c r="V44" s="26"/>
    </row>
    <row r="45" ht="17.25" customHeight="1" spans="1:23" x14ac:dyDescent="0.25">
      <c r="A45" s="17" t="s">
        <v>1810</v>
      </c>
      <c r="B45" s="94"/>
      <c r="C45" s="94"/>
      <c r="D45" s="67">
        <v>-32</v>
      </c>
      <c r="E45" s="67">
        <v>-10</v>
      </c>
      <c r="F45" s="67">
        <v>-6</v>
      </c>
      <c r="G45" s="67">
        <v>-5</v>
      </c>
      <c r="H45" s="94"/>
      <c r="I45" s="94"/>
      <c r="J45" s="67">
        <v>-11</v>
      </c>
      <c r="K45" s="67">
        <v>-1</v>
      </c>
      <c r="L45" s="94"/>
      <c r="M45" s="67">
        <v>-35</v>
      </c>
      <c r="N45" s="94"/>
      <c r="O45" s="94"/>
      <c r="P45" s="67">
        <v>-14</v>
      </c>
      <c r="Q45" s="94"/>
      <c r="R45" s="94"/>
      <c r="S45" s="94"/>
      <c r="T45" s="94"/>
      <c r="U45" s="94"/>
      <c r="V45" s="26"/>
    </row>
    <row r="46" ht="17.25" customHeight="1" spans="1:23" x14ac:dyDescent="0.25">
      <c r="A46" s="17" t="s">
        <v>1810</v>
      </c>
      <c r="B46" s="94"/>
      <c r="C46" s="94"/>
      <c r="D46" s="94"/>
      <c r="E46" s="94"/>
      <c r="F46" s="94"/>
      <c r="G46" s="94"/>
      <c r="H46" s="94"/>
      <c r="I46" s="94"/>
      <c r="J46" s="94"/>
      <c r="K46" s="94"/>
      <c r="L46" s="94"/>
      <c r="M46" s="94"/>
      <c r="N46" s="67">
        <v>-7</v>
      </c>
      <c r="O46" s="67">
        <v>-1</v>
      </c>
      <c r="P46" s="94"/>
      <c r="Q46" s="94"/>
      <c r="R46" s="94"/>
      <c r="S46" s="67">
        <v>-1</v>
      </c>
      <c r="T46" s="94"/>
      <c r="U46" s="94"/>
      <c r="V46" s="26"/>
    </row>
    <row r="47" ht="17.25" customHeight="1" spans="1:23" x14ac:dyDescent="0.25">
      <c r="A47" s="108" t="s">
        <v>2078</v>
      </c>
      <c r="B47" s="109">
        <f>SUM(C43:C51)</f>
      </c>
      <c r="C47" s="109">
        <f>SUM(D43:D51)</f>
      </c>
      <c r="D47" s="109">
        <f>SUM(E43:E51)</f>
      </c>
      <c r="E47" s="109">
        <f>SUM(F43:F51)</f>
      </c>
      <c r="F47" s="109">
        <f>SUM(G43:G51)</f>
      </c>
      <c r="G47" s="109">
        <f>SUM(H43:H51)</f>
      </c>
      <c r="H47" s="109">
        <f>SUM(I43:I51)</f>
      </c>
      <c r="I47" s="109">
        <f>SUM(J43:J51)</f>
      </c>
      <c r="J47" s="109">
        <f>SUM(K43:K51)</f>
      </c>
      <c r="K47" s="109">
        <f>SUM(L43:L51)</f>
      </c>
      <c r="L47" s="109">
        <f>SUM(M43:M51)</f>
      </c>
      <c r="M47" s="109">
        <f>SUM(N43:N51)</f>
      </c>
      <c r="N47" s="109">
        <f>SUM(O43:O51)</f>
      </c>
      <c r="O47" s="109">
        <f>SUM(P43:P51)</f>
      </c>
      <c r="P47" s="109">
        <f>SUM(Q43:Q51)</f>
      </c>
      <c r="Q47" s="109">
        <f>SUM(R43:R51)</f>
      </c>
      <c r="R47" s="109">
        <f>SUM(S43:S51)</f>
      </c>
      <c r="S47" s="109">
        <f>SUM(T43:T51)</f>
      </c>
      <c r="T47" s="109">
        <f>SUM(U43:U51)</f>
      </c>
      <c r="U47" s="109">
        <f>SUM(V43:V51)</f>
      </c>
      <c r="V47" s="26"/>
    </row>
    <row r="48" ht="17.25" customHeight="1" spans="1:23" x14ac:dyDescent="0.25">
      <c r="A48" s="17">
        <v>44199</v>
      </c>
      <c r="B48" s="68"/>
      <c r="C48" s="67">
        <v>-35</v>
      </c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7">
        <v>-20</v>
      </c>
      <c r="O48" s="68"/>
      <c r="P48" s="68"/>
      <c r="Q48" s="68"/>
      <c r="R48" s="68"/>
      <c r="S48" s="68"/>
      <c r="T48" s="68"/>
      <c r="U48" s="68"/>
      <c r="V48" s="26"/>
    </row>
    <row r="49" ht="17.25" customHeight="1" spans="1:23" x14ac:dyDescent="0.25">
      <c r="A49" s="17">
        <v>44199</v>
      </c>
      <c r="B49" s="94"/>
      <c r="C49" s="94"/>
      <c r="D49" s="67">
        <v>-75</v>
      </c>
      <c r="E49" s="67">
        <v>-92</v>
      </c>
      <c r="F49" s="67">
        <v>-14</v>
      </c>
      <c r="G49" s="94"/>
      <c r="H49" s="94"/>
      <c r="I49" s="94"/>
      <c r="J49" s="67">
        <v>-85</v>
      </c>
      <c r="K49" s="94"/>
      <c r="L49" s="67">
        <v>-10</v>
      </c>
      <c r="M49" s="67">
        <v>-30</v>
      </c>
      <c r="N49" s="94"/>
      <c r="O49" s="94"/>
      <c r="P49" s="67">
        <v>-85</v>
      </c>
      <c r="Q49" s="94"/>
      <c r="R49" s="94"/>
      <c r="S49" s="94"/>
      <c r="T49" s="94"/>
      <c r="U49" s="94"/>
      <c r="V49" s="26"/>
    </row>
    <row r="50" ht="17.25" customHeight="1" spans="1:23" x14ac:dyDescent="0.25">
      <c r="A50" s="17">
        <v>44289</v>
      </c>
      <c r="B50" s="67">
        <v>-11</v>
      </c>
      <c r="C50" s="67">
        <v>-6</v>
      </c>
      <c r="D50" s="94"/>
      <c r="E50" s="94"/>
      <c r="F50" s="94"/>
      <c r="G50" s="94"/>
      <c r="H50" s="94"/>
      <c r="I50" s="67">
        <v>-17</v>
      </c>
      <c r="J50" s="67">
        <v>-88</v>
      </c>
      <c r="K50" s="94"/>
      <c r="L50" s="94"/>
      <c r="M50" s="94"/>
      <c r="N50" s="67">
        <v>-81</v>
      </c>
      <c r="O50" s="67">
        <v>-39</v>
      </c>
      <c r="P50" s="94"/>
      <c r="Q50" s="67">
        <v>-3</v>
      </c>
      <c r="R50" s="94"/>
      <c r="S50" s="94"/>
      <c r="T50" s="67">
        <v>-9</v>
      </c>
      <c r="U50" s="94"/>
      <c r="V50" s="26"/>
    </row>
    <row r="51" ht="17.25" customHeight="1" spans="1:23" x14ac:dyDescent="0.25">
      <c r="A51" s="17">
        <v>44289</v>
      </c>
      <c r="B51" s="94"/>
      <c r="C51" s="94"/>
      <c r="D51" s="94"/>
      <c r="E51" s="94"/>
      <c r="F51" s="94"/>
      <c r="G51" s="94"/>
      <c r="H51" s="94"/>
      <c r="I51" s="94"/>
      <c r="J51" s="94"/>
      <c r="K51" s="94"/>
      <c r="L51" s="67">
        <v>-5</v>
      </c>
      <c r="M51" s="67">
        <v>-153</v>
      </c>
      <c r="N51" s="94"/>
      <c r="O51" s="94"/>
      <c r="P51" s="94"/>
      <c r="Q51" s="94"/>
      <c r="R51" s="67">
        <v>-48</v>
      </c>
      <c r="S51" s="94"/>
      <c r="T51" s="94"/>
      <c r="U51" s="94"/>
      <c r="V51" s="26"/>
    </row>
    <row r="52" ht="17.25" customHeight="1" spans="1:23" x14ac:dyDescent="0.25">
      <c r="A52" s="17">
        <v>44289</v>
      </c>
      <c r="B52" s="94"/>
      <c r="C52" s="94"/>
      <c r="D52" s="67">
        <v>-221</v>
      </c>
      <c r="E52" s="67">
        <v>-21</v>
      </c>
      <c r="F52" s="67">
        <v>-11</v>
      </c>
      <c r="G52" s="67">
        <v>-71</v>
      </c>
      <c r="H52" s="67">
        <v>-4</v>
      </c>
      <c r="I52" s="94"/>
      <c r="J52" s="94"/>
      <c r="K52" s="67">
        <v>-9</v>
      </c>
      <c r="L52" s="94"/>
      <c r="M52" s="94"/>
      <c r="N52" s="94"/>
      <c r="O52" s="94"/>
      <c r="P52" s="67">
        <v>-15</v>
      </c>
      <c r="Q52" s="94"/>
      <c r="R52" s="94"/>
      <c r="S52" s="67">
        <v>-13</v>
      </c>
      <c r="T52" s="94"/>
      <c r="U52" s="94"/>
      <c r="V52" s="26"/>
    </row>
    <row r="53" ht="17.25" customHeight="1" spans="1:23" x14ac:dyDescent="0.25">
      <c r="A53" s="108" t="s">
        <v>2081</v>
      </c>
      <c r="B53" s="109">
        <f>SUM(C52:C57)</f>
      </c>
      <c r="C53" s="109">
        <f>SUM(D52:D57)</f>
      </c>
      <c r="D53" s="109">
        <f>SUM(E52:E57)</f>
      </c>
      <c r="E53" s="109">
        <f>SUM(F52:F57)</f>
      </c>
      <c r="F53" s="109">
        <f>SUM(G52:G57)</f>
      </c>
      <c r="G53" s="109">
        <f>SUM(H52:H57)</f>
      </c>
      <c r="H53" s="109">
        <f>SUM(I52:I57)</f>
      </c>
      <c r="I53" s="109">
        <f>SUM(J52:J57)</f>
      </c>
      <c r="J53" s="109">
        <f>SUM(K52:K57)</f>
      </c>
      <c r="K53" s="109">
        <f>SUM(L52:L57)</f>
      </c>
      <c r="L53" s="109">
        <f>SUM(M52:M57)</f>
      </c>
      <c r="M53" s="109">
        <f>SUM(N52:N57)</f>
      </c>
      <c r="N53" s="109">
        <f>SUM(O52:O57)</f>
      </c>
      <c r="O53" s="109">
        <f>SUM(P52:P57)</f>
      </c>
      <c r="P53" s="109">
        <f>SUM(Q52:Q57)</f>
      </c>
      <c r="Q53" s="109">
        <f>SUM(R52:R57)</f>
      </c>
      <c r="R53" s="109">
        <f>SUM(S52:S57)</f>
      </c>
      <c r="S53" s="109">
        <f>SUM(T52:T57)</f>
      </c>
      <c r="T53" s="109">
        <f>SUM(U52:U57)</f>
      </c>
      <c r="U53" s="109">
        <f>SUM(V52:V57)</f>
      </c>
      <c r="V53" s="26"/>
    </row>
    <row r="54" ht="17.25" customHeight="1" spans="1:23" x14ac:dyDescent="0.25">
      <c r="A54" s="48">
        <v>44200</v>
      </c>
      <c r="B54" s="45"/>
      <c r="C54" s="45"/>
      <c r="D54" s="46">
        <v>-52</v>
      </c>
      <c r="E54" s="45"/>
      <c r="F54" s="45"/>
      <c r="G54" s="46">
        <v>-76</v>
      </c>
      <c r="H54" s="46">
        <v>-48</v>
      </c>
      <c r="I54" s="45"/>
      <c r="J54" s="46">
        <v>-78</v>
      </c>
      <c r="K54" s="46">
        <v>-13</v>
      </c>
      <c r="L54" s="45"/>
      <c r="M54" s="46">
        <v>-113</v>
      </c>
      <c r="N54" s="45"/>
      <c r="O54" s="45"/>
      <c r="P54" s="45"/>
      <c r="Q54" s="45"/>
      <c r="R54" s="46">
        <v>-86</v>
      </c>
      <c r="S54" s="45"/>
      <c r="T54" s="45"/>
      <c r="U54" s="45"/>
      <c r="V54" s="292" t="s">
        <v>1361</v>
      </c>
    </row>
    <row r="55" ht="17.25" customHeight="1" spans="1:23" x14ac:dyDescent="0.25">
      <c r="A55" s="624">
        <v>44200</v>
      </c>
      <c r="B55" s="685">
        <v>-19</v>
      </c>
      <c r="C55" s="685">
        <v>-24</v>
      </c>
      <c r="D55" s="685">
        <v>-106</v>
      </c>
      <c r="E55" s="685">
        <v>-24</v>
      </c>
      <c r="F55" s="685">
        <v>-12</v>
      </c>
      <c r="G55" s="617"/>
      <c r="H55" s="617"/>
      <c r="I55" s="685">
        <v>-22</v>
      </c>
      <c r="J55" s="685">
        <v>-16</v>
      </c>
      <c r="K55" s="617"/>
      <c r="L55" s="685">
        <v>-10</v>
      </c>
      <c r="M55" s="685">
        <v>-95</v>
      </c>
      <c r="N55" s="685">
        <v>-30</v>
      </c>
      <c r="O55" s="685">
        <v>-8</v>
      </c>
      <c r="P55" s="685">
        <v>-8</v>
      </c>
      <c r="Q55" s="685">
        <v>-1</v>
      </c>
      <c r="R55" s="685">
        <v>-12</v>
      </c>
      <c r="S55" s="685">
        <v>12</v>
      </c>
      <c r="T55" s="617"/>
      <c r="U55" s="617"/>
      <c r="V55" s="294" t="s">
        <v>2131</v>
      </c>
    </row>
    <row r="56" ht="17.25" customHeight="1" spans="1:23" x14ac:dyDescent="0.25">
      <c r="A56" s="17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94"/>
      <c r="P56" s="68"/>
      <c r="Q56" s="68"/>
      <c r="R56" s="68"/>
      <c r="S56" s="68"/>
      <c r="T56" s="68"/>
      <c r="U56" s="68"/>
      <c r="V56" s="26"/>
    </row>
    <row r="57" ht="17.25" customHeight="1" spans="1:23" x14ac:dyDescent="0.25">
      <c r="A57" s="17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94"/>
      <c r="P57" s="68"/>
      <c r="Q57" s="68"/>
      <c r="R57" s="68"/>
      <c r="S57" s="68"/>
      <c r="T57" s="68"/>
      <c r="U57" s="68"/>
      <c r="V57" s="26"/>
    </row>
    <row r="58" ht="17.25" customHeight="1" spans="1:23" x14ac:dyDescent="0.25">
      <c r="A58" s="37"/>
      <c r="B58" s="38">
        <f>SUM(C58:C62)</f>
      </c>
      <c r="C58" s="38">
        <f>SUM(D58:D62)</f>
      </c>
      <c r="D58" s="38">
        <f>SUM(E58:E62)</f>
      </c>
      <c r="E58" s="38">
        <f>SUM(F58:F62)</f>
      </c>
      <c r="F58" s="38">
        <f>SUM(G58:G62)</f>
      </c>
      <c r="G58" s="123">
        <f>SUM(H58:H62)</f>
      </c>
      <c r="H58" s="123">
        <f>SUM(I58:I62)</f>
      </c>
      <c r="I58" s="38">
        <f>SUM(J58:J62)</f>
      </c>
      <c r="J58" s="38">
        <f>SUM(K58:K62)</f>
      </c>
      <c r="K58" s="38">
        <f>SUM(L58:L62)</f>
      </c>
      <c r="L58" s="38">
        <f>SUM(M58:M62)</f>
      </c>
      <c r="M58" s="38">
        <f>SUM(N58:N62)</f>
      </c>
      <c r="N58" s="38">
        <f>SUM(O58:O62)</f>
      </c>
      <c r="O58" s="38">
        <f>SUM(P58:P62)</f>
      </c>
      <c r="P58" s="38">
        <f>SUM(Q58:Q62)</f>
      </c>
      <c r="Q58" s="38">
        <f>SUM(R58:R62)</f>
      </c>
      <c r="R58" s="38">
        <f>SUM(S58:S62)</f>
      </c>
      <c r="S58" s="123">
        <f>SUM(T58:T62)</f>
      </c>
      <c r="T58" s="123">
        <f>SUM(U58:U62)</f>
      </c>
      <c r="U58" s="38">
        <f>SUM(V58:V62)</f>
      </c>
      <c r="V58" s="26"/>
    </row>
    <row r="59" ht="17.25" customHeight="1" spans="1:23" x14ac:dyDescent="0.25">
      <c r="A59" s="26"/>
      <c r="B59" s="6" t="s">
        <v>168</v>
      </c>
      <c r="C59" s="6" t="s">
        <v>10</v>
      </c>
      <c r="D59" s="6" t="s">
        <v>12</v>
      </c>
      <c r="E59" s="6" t="s">
        <v>6</v>
      </c>
      <c r="F59" s="6" t="s">
        <v>7</v>
      </c>
      <c r="G59" s="6" t="s">
        <v>9</v>
      </c>
      <c r="H59" s="6" t="s">
        <v>11</v>
      </c>
      <c r="I59" s="6" t="s">
        <v>120</v>
      </c>
      <c r="J59" s="6" t="s">
        <v>8</v>
      </c>
      <c r="K59" s="6" t="s">
        <v>3</v>
      </c>
      <c r="L59" s="6" t="s">
        <v>169</v>
      </c>
      <c r="M59" s="6" t="s">
        <v>13</v>
      </c>
      <c r="N59" s="6" t="s">
        <v>167</v>
      </c>
      <c r="O59" s="6" t="s">
        <v>18</v>
      </c>
      <c r="P59" s="6" t="s">
        <v>17</v>
      </c>
      <c r="Q59" s="6" t="s">
        <v>131</v>
      </c>
      <c r="R59" s="6" t="s">
        <v>205</v>
      </c>
      <c r="S59" s="6" t="s">
        <v>46</v>
      </c>
      <c r="T59" s="6" t="s">
        <v>2127</v>
      </c>
      <c r="U59" s="6" t="s">
        <v>151</v>
      </c>
      <c r="V59" s="26"/>
    </row>
    <row r="60" ht="17.25" customHeight="1" spans="1:23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6"/>
    </row>
    <row r="61" ht="17.25" customHeight="1" spans="1:23" x14ac:dyDescent="0.25">
      <c r="A61" s="96" t="s">
        <v>2132</v>
      </c>
      <c r="B61" s="97"/>
      <c r="C61" s="97"/>
      <c r="D61" s="97"/>
      <c r="E61" s="9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6"/>
    </row>
    <row r="62" ht="17.25" customHeight="1" spans="1:23" x14ac:dyDescent="0.25">
      <c r="A62" s="96" t="s">
        <v>2126</v>
      </c>
      <c r="B62" s="97"/>
      <c r="C62" s="97"/>
      <c r="D62" s="97"/>
      <c r="E62" s="9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6"/>
    </row>
    <row r="63" ht="17.25" customHeight="1" spans="1:23" x14ac:dyDescent="0.2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6"/>
    </row>
    <row r="64" ht="17.25" customHeight="1" spans="1:23" x14ac:dyDescent="0.25">
      <c r="A64" s="705" t="s">
        <v>2133</v>
      </c>
      <c r="B64" s="706"/>
      <c r="C64" s="706"/>
      <c r="D64" s="706"/>
      <c r="E64" s="706"/>
      <c r="F64" s="70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6"/>
    </row>
    <row r="65" ht="17.25" customHeight="1" spans="1:23" x14ac:dyDescent="0.25">
      <c r="A65" s="705" t="s">
        <v>2134</v>
      </c>
      <c r="B65" s="706"/>
      <c r="C65" s="706"/>
      <c r="D65" s="706"/>
      <c r="E65" s="706"/>
      <c r="F65" s="706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6"/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9.576428571428572" style="3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9</v>
      </c>
      <c r="F1" s="6" t="s">
        <v>278</v>
      </c>
      <c r="G1" s="6" t="s">
        <v>10</v>
      </c>
      <c r="H1" s="6" t="s">
        <v>18</v>
      </c>
      <c r="I1" s="6" t="s">
        <v>12</v>
      </c>
      <c r="J1" s="6" t="s">
        <v>169</v>
      </c>
      <c r="K1" s="7"/>
      <c r="L1" s="26"/>
      <c r="M1" s="4"/>
    </row>
    <row r="2" ht="17.25" customHeight="1" spans="1:14" x14ac:dyDescent="0.25">
      <c r="A2" s="57" t="s">
        <v>2135</v>
      </c>
      <c r="B2" s="70">
        <v>98</v>
      </c>
      <c r="C2" s="70">
        <v>108</v>
      </c>
      <c r="D2" s="70">
        <v>68</v>
      </c>
      <c r="E2" s="70">
        <v>32</v>
      </c>
      <c r="F2" s="70">
        <v>64</v>
      </c>
      <c r="G2" s="70">
        <v>60</v>
      </c>
      <c r="H2" s="521">
        <v>16</v>
      </c>
      <c r="I2" s="521">
        <v>120</v>
      </c>
      <c r="J2" s="70">
        <v>12</v>
      </c>
      <c r="K2" s="344"/>
      <c r="L2" s="26"/>
      <c r="M2" s="4"/>
    </row>
    <row r="3" ht="17.25" customHeight="1" spans="1:14" x14ac:dyDescent="0.25">
      <c r="A3" s="57" t="s">
        <v>575</v>
      </c>
      <c r="B3" s="58"/>
      <c r="C3" s="58"/>
      <c r="D3" s="58"/>
      <c r="E3" s="70">
        <v>60</v>
      </c>
      <c r="F3" s="58"/>
      <c r="G3" s="58"/>
      <c r="H3" s="405"/>
      <c r="I3" s="405"/>
      <c r="J3" s="58"/>
      <c r="K3" s="60"/>
      <c r="L3" s="26"/>
      <c r="M3" s="4"/>
    </row>
    <row r="4" ht="17.25" customHeight="1" spans="1:14" x14ac:dyDescent="0.25">
      <c r="A4" s="108" t="s">
        <v>2013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373"/>
      <c r="L4" s="26"/>
      <c r="M4" s="4"/>
    </row>
    <row r="5" ht="17.25" customHeight="1" spans="1:14" x14ac:dyDescent="0.25">
      <c r="A5" s="8"/>
      <c r="B5" s="10"/>
      <c r="C5" s="10"/>
      <c r="D5" s="10"/>
      <c r="E5" s="10"/>
      <c r="F5" s="10"/>
      <c r="G5" s="10"/>
      <c r="H5" s="10"/>
      <c r="I5" s="10"/>
      <c r="J5" s="10"/>
      <c r="K5" s="11"/>
      <c r="L5" s="26"/>
      <c r="M5" s="4"/>
    </row>
    <row r="6" ht="17.25" customHeight="1" spans="1:14" x14ac:dyDescent="0.25">
      <c r="A6" s="108" t="s">
        <v>2017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373"/>
      <c r="L6" s="26"/>
      <c r="M6" s="4"/>
    </row>
    <row r="7" ht="17.25" customHeight="1" spans="1:14" x14ac:dyDescent="0.25">
      <c r="A7" s="695">
        <v>44202</v>
      </c>
      <c r="B7" s="696">
        <v>-6</v>
      </c>
      <c r="C7" s="696">
        <v>-6</v>
      </c>
      <c r="D7" s="696">
        <v>-3</v>
      </c>
      <c r="E7" s="696">
        <v>-6</v>
      </c>
      <c r="F7" s="696">
        <v>-8</v>
      </c>
      <c r="G7" s="708"/>
      <c r="H7" s="696">
        <v>-2</v>
      </c>
      <c r="I7" s="696">
        <v>-4</v>
      </c>
      <c r="J7" s="696">
        <v>-3</v>
      </c>
      <c r="K7" s="709"/>
      <c r="L7" s="710" t="s">
        <v>1402</v>
      </c>
      <c r="M7" s="711"/>
    </row>
    <row r="8" ht="17.25" customHeight="1" spans="1:14" x14ac:dyDescent="0.25">
      <c r="A8" s="698">
        <v>44202</v>
      </c>
      <c r="B8" s="699">
        <v>-14</v>
      </c>
      <c r="C8" s="699">
        <v>-14</v>
      </c>
      <c r="D8" s="699">
        <v>-7</v>
      </c>
      <c r="E8" s="699">
        <v>-10</v>
      </c>
      <c r="F8" s="699">
        <v>-30</v>
      </c>
      <c r="G8" s="712"/>
      <c r="H8" s="712"/>
      <c r="I8" s="712"/>
      <c r="J8" s="699">
        <v>-4</v>
      </c>
      <c r="K8" s="713"/>
      <c r="L8" s="710">
        <v>44413</v>
      </c>
      <c r="M8" s="711"/>
    </row>
    <row r="9" ht="17.25" customHeight="1" spans="1:14" x14ac:dyDescent="0.25">
      <c r="A9" s="13">
        <v>44233</v>
      </c>
      <c r="B9" s="32">
        <v>-78</v>
      </c>
      <c r="C9" s="32">
        <v>-88</v>
      </c>
      <c r="D9" s="32">
        <v>-42</v>
      </c>
      <c r="E9" s="32">
        <v>-76</v>
      </c>
      <c r="F9" s="32">
        <v>-26</v>
      </c>
      <c r="G9" s="36"/>
      <c r="H9" s="36"/>
      <c r="I9" s="32">
        <v>-118</v>
      </c>
      <c r="J9" s="32">
        <v>-5</v>
      </c>
      <c r="K9" s="55"/>
      <c r="L9" s="26"/>
      <c r="M9" s="4"/>
    </row>
    <row r="10" ht="17.25" customHeight="1" spans="1:14" x14ac:dyDescent="0.25">
      <c r="A10" s="17">
        <v>44292</v>
      </c>
      <c r="B10" s="36"/>
      <c r="C10" s="36"/>
      <c r="D10" s="32">
        <v>-16</v>
      </c>
      <c r="E10" s="36"/>
      <c r="F10" s="36"/>
      <c r="G10" s="32">
        <v>-60</v>
      </c>
      <c r="H10" s="32">
        <v>-14</v>
      </c>
      <c r="I10" s="36"/>
      <c r="J10" s="36"/>
      <c r="K10" s="55"/>
      <c r="L10" s="26"/>
      <c r="M10" s="4"/>
    </row>
    <row r="11" ht="17.25" customHeight="1" spans="1:14" x14ac:dyDescent="0.25">
      <c r="A11" s="108" t="s">
        <v>2020</v>
      </c>
      <c r="B11" s="109">
        <f>SUM(C11:C15)</f>
      </c>
      <c r="C11" s="109">
        <f>SUM(D11:D15)</f>
      </c>
      <c r="D11" s="109">
        <f>SUM(E11:E15)</f>
      </c>
      <c r="E11" s="109">
        <f>SUM(F11:F15)</f>
      </c>
      <c r="F11" s="109">
        <f>SUM(G11:G15)</f>
      </c>
      <c r="G11" s="109">
        <f>SUM(H11:H15)</f>
      </c>
      <c r="H11" s="109">
        <f>SUM(I11:I15)</f>
      </c>
      <c r="I11" s="75">
        <f>SUM(J11:J15)</f>
      </c>
      <c r="J11" s="109">
        <f>SUM(K11:K15)</f>
      </c>
      <c r="K11" s="398"/>
      <c r="L11" s="26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9"/>
      <c r="L12" s="26"/>
      <c r="M12" s="4"/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26"/>
      <c r="M13" s="4"/>
    </row>
    <row r="14" ht="17.25" customHeight="1" spans="1:14" x14ac:dyDescent="0.25">
      <c r="A14" s="37"/>
      <c r="B14" s="36"/>
      <c r="C14" s="36"/>
      <c r="D14" s="36"/>
      <c r="E14" s="36"/>
      <c r="F14" s="36"/>
      <c r="G14" s="36"/>
      <c r="H14" s="36"/>
      <c r="I14" s="36"/>
      <c r="J14" s="36"/>
      <c r="K14" s="55"/>
      <c r="L14" s="26"/>
      <c r="M14" s="4"/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46</v>
      </c>
      <c r="C1" s="6" t="s">
        <v>6</v>
      </c>
      <c r="D1" s="6" t="s">
        <v>8</v>
      </c>
      <c r="E1" s="6" t="s">
        <v>9</v>
      </c>
      <c r="F1" s="6" t="s">
        <v>13</v>
      </c>
      <c r="G1" s="6" t="s">
        <v>17</v>
      </c>
      <c r="H1" s="6" t="s">
        <v>169</v>
      </c>
      <c r="I1" s="6" t="s">
        <v>10</v>
      </c>
      <c r="J1" s="6" t="s">
        <v>120</v>
      </c>
      <c r="K1" s="6" t="s">
        <v>18</v>
      </c>
      <c r="L1" s="6" t="s">
        <v>12</v>
      </c>
      <c r="M1" s="4"/>
    </row>
    <row r="2" ht="17.25" customHeight="1" spans="1:14" x14ac:dyDescent="0.25">
      <c r="A2" s="57" t="s">
        <v>1795</v>
      </c>
      <c r="B2" s="70">
        <v>80</v>
      </c>
      <c r="C2" s="70">
        <v>30</v>
      </c>
      <c r="D2" s="70">
        <v>100</v>
      </c>
      <c r="E2" s="70">
        <v>70</v>
      </c>
      <c r="F2" s="70">
        <v>200</v>
      </c>
      <c r="G2" s="70">
        <v>100</v>
      </c>
      <c r="H2" s="70">
        <v>15</v>
      </c>
      <c r="I2" s="70">
        <v>50</v>
      </c>
      <c r="J2" s="70">
        <v>40</v>
      </c>
      <c r="K2" s="70">
        <v>50</v>
      </c>
      <c r="L2" s="70">
        <v>150</v>
      </c>
      <c r="M2" s="4"/>
    </row>
    <row r="3" ht="17.25" customHeight="1" spans="1:14" x14ac:dyDescent="0.25">
      <c r="A3" s="57" t="s">
        <v>1796</v>
      </c>
      <c r="B3" s="70">
        <v>184</v>
      </c>
      <c r="C3" s="58"/>
      <c r="D3" s="70">
        <v>194</v>
      </c>
      <c r="E3" s="70">
        <v>66</v>
      </c>
      <c r="F3" s="70">
        <v>256</v>
      </c>
      <c r="G3" s="70">
        <v>124</v>
      </c>
      <c r="H3" s="70">
        <v>44</v>
      </c>
      <c r="I3" s="70">
        <v>112</v>
      </c>
      <c r="J3" s="70">
        <v>70</v>
      </c>
      <c r="K3" s="70">
        <v>75</v>
      </c>
      <c r="L3" s="70">
        <v>1082</v>
      </c>
      <c r="M3" s="4"/>
    </row>
    <row r="4" ht="17.25" customHeight="1" spans="1:14" x14ac:dyDescent="0.25">
      <c r="A4" s="108" t="s">
        <v>2069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4"/>
    </row>
    <row r="5" ht="17.25" customHeight="1" spans="1:14" x14ac:dyDescent="0.25">
      <c r="A5" s="85">
        <v>43962</v>
      </c>
      <c r="B5" s="67">
        <v>-200</v>
      </c>
      <c r="C5" s="67">
        <v>-25</v>
      </c>
      <c r="D5" s="67">
        <v>-224</v>
      </c>
      <c r="E5" s="68"/>
      <c r="F5" s="68"/>
      <c r="G5" s="67">
        <v>-66</v>
      </c>
      <c r="H5" s="67">
        <v>-26</v>
      </c>
      <c r="I5" s="67">
        <v>-110</v>
      </c>
      <c r="J5" s="68"/>
      <c r="K5" s="68"/>
      <c r="L5" s="68"/>
      <c r="M5" s="4"/>
    </row>
    <row r="6" ht="17.25" customHeight="1" spans="1:14" x14ac:dyDescent="0.25">
      <c r="A6" s="13">
        <v>43993</v>
      </c>
      <c r="B6" s="32">
        <v>-16</v>
      </c>
      <c r="C6" s="18"/>
      <c r="D6" s="18"/>
      <c r="E6" s="32">
        <v>-116</v>
      </c>
      <c r="F6" s="32">
        <v>-400</v>
      </c>
      <c r="G6" s="18"/>
      <c r="H6" s="32">
        <v>-21</v>
      </c>
      <c r="I6" s="18"/>
      <c r="J6" s="18"/>
      <c r="K6" s="18"/>
      <c r="L6" s="32">
        <v>-1082</v>
      </c>
      <c r="M6" s="4"/>
    </row>
    <row r="7" ht="17.25" customHeight="1" spans="1:14" x14ac:dyDescent="0.25">
      <c r="A7" s="57">
        <v>44176</v>
      </c>
      <c r="B7" s="18"/>
      <c r="C7" s="18"/>
      <c r="D7" s="18"/>
      <c r="E7" s="18"/>
      <c r="F7" s="18"/>
      <c r="G7" s="32">
        <v>-108</v>
      </c>
      <c r="H7" s="18"/>
      <c r="I7" s="32">
        <v>-52</v>
      </c>
      <c r="J7" s="32">
        <v>-99</v>
      </c>
      <c r="K7" s="32">
        <v>-96</v>
      </c>
      <c r="L7" s="18"/>
      <c r="M7" s="4"/>
    </row>
    <row r="8" ht="17.25" customHeight="1" spans="1:14" x14ac:dyDescent="0.25">
      <c r="A8" s="108" t="s">
        <v>2070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109">
        <f>SUM(J9:J12)</f>
      </c>
      <c r="J8" s="109">
        <f>SUM(K9:K12)</f>
      </c>
      <c r="K8" s="109">
        <f>SUM(L9:L12)</f>
      </c>
      <c r="L8" s="109">
        <f>SUM(M9:M12)</f>
      </c>
      <c r="M8" s="4"/>
    </row>
    <row r="9" ht="17.25" customHeight="1" spans="1:14" x14ac:dyDescent="0.25">
      <c r="A9" s="5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08" t="s">
        <v>2074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4"/>
    </row>
    <row r="11" ht="17.25" customHeight="1" spans="1:14" x14ac:dyDescent="0.25">
      <c r="A11" s="5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08" t="s">
        <v>2076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4"/>
    </row>
    <row r="13" ht="17.25" customHeight="1" spans="1:14" x14ac:dyDescent="0.25">
      <c r="A13" s="714">
        <v>44198</v>
      </c>
      <c r="B13" s="428">
        <v>-48</v>
      </c>
      <c r="C13" s="428">
        <v>-5</v>
      </c>
      <c r="D13" s="428">
        <v>-70</v>
      </c>
      <c r="E13" s="428">
        <v>-20</v>
      </c>
      <c r="F13" s="428">
        <v>-56</v>
      </c>
      <c r="G13" s="428">
        <v>-50</v>
      </c>
      <c r="H13" s="428">
        <v>-12</v>
      </c>
      <c r="I13" s="391"/>
      <c r="J13" s="428">
        <v>-11</v>
      </c>
      <c r="K13" s="428">
        <v>-29</v>
      </c>
      <c r="L13" s="428">
        <v>-150</v>
      </c>
      <c r="M13" s="715" t="s">
        <v>2077</v>
      </c>
    </row>
    <row r="14" ht="17.25" customHeight="1" spans="1:14" x14ac:dyDescent="0.25">
      <c r="A14" s="194" t="s">
        <v>2078</v>
      </c>
      <c r="B14" s="175">
        <f>SUM(C17:C18)</f>
      </c>
      <c r="C14" s="175">
        <f>SUM(D17:D18)</f>
      </c>
      <c r="D14" s="175">
        <f>SUM(E17:E18)</f>
      </c>
      <c r="E14" s="175">
        <f>SUM(F17:F18)</f>
      </c>
      <c r="F14" s="175">
        <f>SUM(G17:G18)</f>
      </c>
      <c r="G14" s="175">
        <f>SUM(H17:H18)</f>
      </c>
      <c r="H14" s="175">
        <f>SUM(I17:I18)</f>
      </c>
      <c r="I14" s="179">
        <f>SUM(J17:J18)</f>
      </c>
      <c r="J14" s="175">
        <f>SUM(K17:K18)</f>
      </c>
      <c r="K14" s="175">
        <f>SUM(L17:L18)</f>
      </c>
      <c r="L14" s="175">
        <f>SUM(M17:M18)</f>
      </c>
      <c r="M14" s="4"/>
    </row>
    <row r="15" ht="17.25" customHeight="1" spans="1:14" x14ac:dyDescent="0.25">
      <c r="A15" s="57">
        <v>44533</v>
      </c>
      <c r="B15" s="32">
        <v>-37</v>
      </c>
      <c r="C15" s="32">
        <v>-5</v>
      </c>
      <c r="D15" s="32">
        <v>-42</v>
      </c>
      <c r="E15" s="32">
        <v>-20</v>
      </c>
      <c r="F15" s="32">
        <v>-56</v>
      </c>
      <c r="G15" s="32">
        <v>-48</v>
      </c>
      <c r="H15" s="32">
        <v>-12</v>
      </c>
      <c r="I15" s="36"/>
      <c r="J15" s="36"/>
      <c r="K15" s="36"/>
      <c r="L15" s="32">
        <v>-150</v>
      </c>
      <c r="M15" s="4"/>
    </row>
    <row r="16" ht="17.25" customHeight="1" spans="1:14" x14ac:dyDescent="0.25">
      <c r="A16" s="5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4"/>
    </row>
    <row r="18" ht="17.25" customHeight="1" spans="1:14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4"/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  <col min="13" max="13" width="8.576428571428572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9</v>
      </c>
      <c r="E1" s="6" t="s">
        <v>13</v>
      </c>
      <c r="F1" s="6" t="s">
        <v>17</v>
      </c>
      <c r="G1" s="6" t="s">
        <v>169</v>
      </c>
      <c r="H1" s="6" t="s">
        <v>18</v>
      </c>
      <c r="I1" s="6" t="s">
        <v>10</v>
      </c>
      <c r="J1" s="6" t="s">
        <v>12</v>
      </c>
      <c r="K1" s="716" t="s">
        <v>748</v>
      </c>
      <c r="L1" s="6" t="s">
        <v>167</v>
      </c>
      <c r="M1" s="7"/>
    </row>
    <row r="2" ht="17.25" customHeight="1" spans="1:14" x14ac:dyDescent="0.25">
      <c r="A2" s="218">
        <v>44230</v>
      </c>
      <c r="B2" s="219">
        <v>72</v>
      </c>
      <c r="C2" s="219">
        <v>120</v>
      </c>
      <c r="D2" s="219">
        <v>40</v>
      </c>
      <c r="E2" s="219">
        <v>160</v>
      </c>
      <c r="F2" s="219">
        <v>35</v>
      </c>
      <c r="G2" s="219">
        <v>12</v>
      </c>
      <c r="H2" s="219">
        <v>24</v>
      </c>
      <c r="I2" s="219">
        <v>20</v>
      </c>
      <c r="J2" s="219">
        <v>150</v>
      </c>
      <c r="K2" s="717"/>
      <c r="L2" s="73"/>
      <c r="M2" s="344"/>
    </row>
    <row r="3" ht="17.25" customHeight="1" spans="1:14" x14ac:dyDescent="0.25">
      <c r="A3" s="37">
        <v>44258</v>
      </c>
      <c r="B3" s="36"/>
      <c r="C3" s="38">
        <v>80</v>
      </c>
      <c r="D3" s="36"/>
      <c r="E3" s="36"/>
      <c r="F3" s="38">
        <v>85</v>
      </c>
      <c r="G3" s="36"/>
      <c r="H3" s="36"/>
      <c r="I3" s="38">
        <v>20</v>
      </c>
      <c r="J3" s="38">
        <v>150</v>
      </c>
      <c r="K3" s="668"/>
      <c r="L3" s="36"/>
      <c r="M3" s="55"/>
    </row>
    <row r="4" ht="17.25" customHeight="1" spans="1:14" x14ac:dyDescent="0.25">
      <c r="A4" s="37">
        <v>44319</v>
      </c>
      <c r="B4" s="38">
        <v>60</v>
      </c>
      <c r="C4" s="38">
        <v>60</v>
      </c>
      <c r="D4" s="36"/>
      <c r="E4" s="38">
        <v>100</v>
      </c>
      <c r="F4" s="36"/>
      <c r="G4" s="38">
        <v>20</v>
      </c>
      <c r="H4" s="38">
        <v>30</v>
      </c>
      <c r="I4" s="36"/>
      <c r="J4" s="38">
        <v>100</v>
      </c>
      <c r="K4" s="718">
        <v>30</v>
      </c>
      <c r="L4" s="36"/>
      <c r="M4" s="55"/>
    </row>
    <row r="5" ht="17.25" customHeight="1" spans="1:14" x14ac:dyDescent="0.25">
      <c r="A5" s="13">
        <v>44533</v>
      </c>
      <c r="B5" s="36"/>
      <c r="C5" s="36"/>
      <c r="D5" s="36"/>
      <c r="E5" s="36"/>
      <c r="F5" s="32">
        <v>30</v>
      </c>
      <c r="G5" s="36"/>
      <c r="H5" s="32">
        <v>10</v>
      </c>
      <c r="I5" s="32">
        <v>10</v>
      </c>
      <c r="J5" s="36"/>
      <c r="K5" s="668"/>
      <c r="L5" s="32">
        <v>15</v>
      </c>
      <c r="M5" s="55"/>
    </row>
    <row r="6" ht="17.25" customHeight="1" spans="1:14" x14ac:dyDescent="0.25">
      <c r="A6" s="17" t="s">
        <v>772</v>
      </c>
      <c r="B6" s="32">
        <v>30</v>
      </c>
      <c r="C6" s="32">
        <v>60</v>
      </c>
      <c r="D6" s="32">
        <v>10</v>
      </c>
      <c r="E6" s="32">
        <v>60</v>
      </c>
      <c r="F6" s="32">
        <v>32</v>
      </c>
      <c r="G6" s="36"/>
      <c r="H6" s="36"/>
      <c r="I6" s="36"/>
      <c r="J6" s="36"/>
      <c r="K6" s="668"/>
      <c r="L6" s="36"/>
      <c r="M6" s="55"/>
    </row>
    <row r="7" ht="17.25" customHeight="1" spans="1:14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719"/>
      <c r="L7" s="18"/>
      <c r="M7" s="19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719"/>
      <c r="L8" s="18"/>
      <c r="M8" s="19"/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719"/>
      <c r="L9" s="18"/>
      <c r="M9" s="19"/>
    </row>
    <row r="10" ht="17.25" customHeight="1" spans="1:14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719"/>
      <c r="L10" s="18"/>
      <c r="M10" s="19"/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719"/>
      <c r="L11" s="18"/>
      <c r="M11" s="19"/>
    </row>
    <row r="12" ht="17.25" customHeight="1" spans="1:14" x14ac:dyDescent="0.25">
      <c r="A12" s="37"/>
      <c r="B12" s="38">
        <f>SUM(C7:C15)</f>
      </c>
      <c r="C12" s="38">
        <f>SUM(D7:D15)</f>
      </c>
      <c r="D12" s="38">
        <f>SUM(E7:E15)</f>
      </c>
      <c r="E12" s="38">
        <f>SUM(F7:F15)</f>
      </c>
      <c r="F12" s="38">
        <f>SUM(G7:G15)</f>
      </c>
      <c r="G12" s="38">
        <f>SUM(H7:H15)</f>
      </c>
      <c r="H12" s="38">
        <f>SUM(I7:I15)</f>
      </c>
      <c r="I12" s="38">
        <f>SUM(J7:J15)</f>
      </c>
      <c r="J12" s="38">
        <f>SUM(K7:K15)</f>
      </c>
      <c r="K12" s="718">
        <f>SUM(L7:L15)</f>
      </c>
      <c r="L12" s="38">
        <f>SUM(M7:M15)</f>
      </c>
      <c r="M12" s="55"/>
    </row>
    <row r="13" ht="17.25" customHeight="1" spans="1:14" x14ac:dyDescent="0.25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4"/>
    </row>
    <row r="14" ht="17.25" customHeight="1" spans="1:14" x14ac:dyDescent="0.25">
      <c r="A14" s="291" t="s">
        <v>2136</v>
      </c>
      <c r="B14" s="370"/>
      <c r="C14" s="370"/>
      <c r="D14" s="370"/>
      <c r="E14" s="370"/>
      <c r="F14" s="370"/>
      <c r="G14" s="370"/>
      <c r="H14" s="370"/>
      <c r="I14" s="27"/>
      <c r="J14" s="27"/>
      <c r="K14" s="27"/>
      <c r="L14" s="27"/>
      <c r="M14" s="4"/>
    </row>
    <row r="15" ht="17.25" customHeight="1" spans="1:14" x14ac:dyDescent="0.25">
      <c r="A15" s="291" t="s">
        <v>2137</v>
      </c>
      <c r="B15" s="370"/>
      <c r="C15" s="370"/>
      <c r="D15" s="370"/>
      <c r="E15" s="370"/>
      <c r="F15" s="370"/>
      <c r="G15" s="370"/>
      <c r="H15" s="370"/>
      <c r="I15" s="27"/>
      <c r="J15" s="27"/>
      <c r="K15" s="27"/>
      <c r="L15" s="27"/>
      <c r="M15" s="4"/>
    </row>
    <row r="16" ht="17.25" customHeight="1" spans="1:14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4"/>
    </row>
    <row r="17" ht="17.25" customHeight="1" spans="1:14" x14ac:dyDescent="0.25">
      <c r="A17" s="96" t="s">
        <v>2138</v>
      </c>
      <c r="B17" s="395"/>
      <c r="C17" s="395"/>
      <c r="D17" s="27"/>
      <c r="E17" s="27"/>
      <c r="F17" s="27"/>
      <c r="G17" s="27"/>
      <c r="H17" s="27"/>
      <c r="I17" s="27"/>
      <c r="J17" s="27"/>
      <c r="K17" s="27"/>
      <c r="L17" s="27"/>
      <c r="M17" s="4"/>
    </row>
    <row r="18" ht="17.25" customHeight="1" spans="1:14" x14ac:dyDescent="0.25">
      <c r="A18" s="96" t="s">
        <v>2139</v>
      </c>
      <c r="B18" s="395"/>
      <c r="C18" s="395"/>
      <c r="D18" s="27"/>
      <c r="E18" s="27"/>
      <c r="F18" s="27"/>
      <c r="G18" s="27"/>
      <c r="H18" s="27"/>
      <c r="I18" s="27"/>
      <c r="J18" s="27"/>
      <c r="K18" s="27"/>
      <c r="L18" s="27"/>
      <c r="M18" s="4"/>
    </row>
    <row r="19" ht="17.25" customHeight="1" spans="1:14" x14ac:dyDescent="0.25">
      <c r="A19" s="96" t="s">
        <v>2140</v>
      </c>
      <c r="B19" s="395"/>
      <c r="C19" s="395"/>
      <c r="D19" s="27"/>
      <c r="E19" s="27"/>
      <c r="F19" s="27"/>
      <c r="G19" s="27"/>
      <c r="H19" s="27"/>
      <c r="I19" s="27"/>
      <c r="J19" s="27"/>
      <c r="K19" s="27"/>
      <c r="L19" s="27"/>
      <c r="M19" s="4"/>
    </row>
    <row r="20" ht="17.25" customHeight="1" spans="1:14" x14ac:dyDescent="0.25">
      <c r="A20" s="291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4"/>
    </row>
    <row r="21" ht="17.25" customHeight="1" spans="1:14" x14ac:dyDescent="0.25">
      <c r="A21" s="720" t="s">
        <v>2141</v>
      </c>
      <c r="B21" s="721"/>
      <c r="C21" s="721"/>
      <c r="D21" s="721"/>
      <c r="E21" s="721"/>
      <c r="F21" s="721"/>
      <c r="G21" s="721"/>
      <c r="H21" s="722"/>
      <c r="I21" s="27"/>
      <c r="J21" s="27"/>
      <c r="K21" s="27"/>
      <c r="L21" s="27"/>
      <c r="M21" s="4"/>
    </row>
    <row r="22" ht="17.25" customHeight="1" spans="1:14" x14ac:dyDescent="0.2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4"/>
    </row>
    <row r="23" ht="17.25" customHeight="1" spans="1:14" x14ac:dyDescent="0.25">
      <c r="A23" s="723" t="s">
        <v>2142</v>
      </c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4"/>
    </row>
    <row r="24" ht="17.25" customHeight="1" spans="1:14" x14ac:dyDescent="0.25">
      <c r="A24" s="724" t="s">
        <v>2143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4"/>
    </row>
    <row r="25" ht="17.25" customHeight="1" spans="1:14" x14ac:dyDescent="0.25">
      <c r="A25" s="724" t="s">
        <v>2144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4"/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  <col min="13" max="13" width="8.576428571428572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6</v>
      </c>
      <c r="C1" s="6" t="s">
        <v>8</v>
      </c>
      <c r="D1" s="6" t="s">
        <v>10</v>
      </c>
      <c r="E1" s="6" t="s">
        <v>18</v>
      </c>
      <c r="F1" s="6" t="s">
        <v>9</v>
      </c>
      <c r="G1" s="6" t="s">
        <v>278</v>
      </c>
      <c r="H1" s="6" t="s">
        <v>12</v>
      </c>
      <c r="I1" s="6" t="s">
        <v>205</v>
      </c>
      <c r="J1" s="6" t="s">
        <v>167</v>
      </c>
      <c r="K1" s="6" t="s">
        <v>17</v>
      </c>
      <c r="L1" s="6" t="s">
        <v>169</v>
      </c>
      <c r="M1" s="7"/>
      <c r="N1" s="4"/>
    </row>
    <row r="2" ht="17.25" customHeight="1" spans="1:15" x14ac:dyDescent="0.25">
      <c r="A2" s="218">
        <v>44230</v>
      </c>
      <c r="B2" s="219">
        <v>72</v>
      </c>
      <c r="C2" s="219">
        <v>120</v>
      </c>
      <c r="D2" s="219">
        <v>20</v>
      </c>
      <c r="E2" s="219">
        <v>24</v>
      </c>
      <c r="F2" s="219">
        <v>40</v>
      </c>
      <c r="G2" s="219">
        <v>160</v>
      </c>
      <c r="H2" s="219">
        <v>150</v>
      </c>
      <c r="I2" s="243"/>
      <c r="J2" s="243"/>
      <c r="K2" s="219">
        <v>35</v>
      </c>
      <c r="L2" s="219">
        <v>12</v>
      </c>
      <c r="M2" s="344"/>
      <c r="N2" s="354" t="s">
        <v>2145</v>
      </c>
    </row>
    <row r="3" ht="17.25" customHeight="1" spans="1:15" x14ac:dyDescent="0.25">
      <c r="A3" s="37">
        <v>44258</v>
      </c>
      <c r="B3" s="36"/>
      <c r="C3" s="38">
        <v>80</v>
      </c>
      <c r="D3" s="38">
        <v>20</v>
      </c>
      <c r="E3" s="36"/>
      <c r="F3" s="36"/>
      <c r="G3" s="36"/>
      <c r="H3" s="38">
        <v>150</v>
      </c>
      <c r="I3" s="23"/>
      <c r="J3" s="23"/>
      <c r="K3" s="38">
        <v>85</v>
      </c>
      <c r="L3" s="36"/>
      <c r="M3" s="55"/>
      <c r="N3" s="354" t="s">
        <v>2145</v>
      </c>
    </row>
    <row r="4" ht="17.25" customHeight="1" spans="1:15" x14ac:dyDescent="0.25">
      <c r="A4" s="37">
        <v>44319</v>
      </c>
      <c r="B4" s="38">
        <v>60</v>
      </c>
      <c r="C4" s="38">
        <v>60</v>
      </c>
      <c r="D4" s="36"/>
      <c r="E4" s="38">
        <v>30</v>
      </c>
      <c r="F4" s="38">
        <v>30</v>
      </c>
      <c r="G4" s="38">
        <v>100</v>
      </c>
      <c r="H4" s="38">
        <v>100</v>
      </c>
      <c r="I4" s="23"/>
      <c r="J4" s="23"/>
      <c r="K4" s="36"/>
      <c r="L4" s="38">
        <v>20</v>
      </c>
      <c r="M4" s="55"/>
      <c r="N4" s="354" t="s">
        <v>2145</v>
      </c>
    </row>
    <row r="5" ht="17.25" customHeight="1" spans="1:15" x14ac:dyDescent="0.25">
      <c r="A5" s="57">
        <v>44442</v>
      </c>
      <c r="B5" s="70">
        <v>50</v>
      </c>
      <c r="C5" s="70">
        <v>100</v>
      </c>
      <c r="D5" s="70">
        <v>48</v>
      </c>
      <c r="E5" s="70">
        <v>20</v>
      </c>
      <c r="F5" s="70">
        <v>60</v>
      </c>
      <c r="G5" s="70">
        <v>100</v>
      </c>
      <c r="H5" s="70">
        <v>100</v>
      </c>
      <c r="I5" s="58"/>
      <c r="J5" s="58"/>
      <c r="K5" s="73"/>
      <c r="L5" s="73"/>
      <c r="M5" s="344"/>
      <c r="N5" s="4"/>
    </row>
    <row r="6" ht="17.25" customHeight="1" spans="1:15" x14ac:dyDescent="0.25">
      <c r="A6" s="57">
        <v>44472</v>
      </c>
      <c r="B6" s="70">
        <v>20</v>
      </c>
      <c r="C6" s="70">
        <v>40</v>
      </c>
      <c r="D6" s="73"/>
      <c r="E6" s="70">
        <v>10</v>
      </c>
      <c r="F6" s="73"/>
      <c r="G6" s="73"/>
      <c r="H6" s="70">
        <v>20</v>
      </c>
      <c r="I6" s="70">
        <v>120</v>
      </c>
      <c r="J6" s="70">
        <v>60</v>
      </c>
      <c r="K6" s="73"/>
      <c r="L6" s="73"/>
      <c r="M6" s="344"/>
      <c r="N6" s="4"/>
    </row>
    <row r="7" ht="17.25" customHeight="1" spans="1:15" x14ac:dyDescent="0.25">
      <c r="A7" s="122">
        <v>44533</v>
      </c>
      <c r="B7" s="36"/>
      <c r="C7" s="36"/>
      <c r="D7" s="38">
        <v>10</v>
      </c>
      <c r="E7" s="38">
        <v>10</v>
      </c>
      <c r="F7" s="36"/>
      <c r="G7" s="36"/>
      <c r="H7" s="73"/>
      <c r="I7" s="73"/>
      <c r="J7" s="38">
        <v>15</v>
      </c>
      <c r="K7" s="38">
        <v>30</v>
      </c>
      <c r="L7" s="73"/>
      <c r="M7" s="55"/>
      <c r="N7" s="12" t="s">
        <v>2146</v>
      </c>
    </row>
    <row r="8" ht="17.25" customHeight="1" spans="1:15" x14ac:dyDescent="0.25">
      <c r="A8" s="37" t="s">
        <v>772</v>
      </c>
      <c r="B8" s="38">
        <v>30</v>
      </c>
      <c r="C8" s="38">
        <v>60</v>
      </c>
      <c r="D8" s="36"/>
      <c r="E8" s="36"/>
      <c r="F8" s="38">
        <v>10</v>
      </c>
      <c r="G8" s="38">
        <v>60</v>
      </c>
      <c r="H8" s="73"/>
      <c r="I8" s="73"/>
      <c r="J8" s="73"/>
      <c r="K8" s="38">
        <v>32</v>
      </c>
      <c r="L8" s="73"/>
      <c r="M8" s="344"/>
      <c r="N8" s="12" t="s">
        <v>2146</v>
      </c>
    </row>
    <row r="9" ht="17.25" customHeight="1" spans="1:15" x14ac:dyDescent="0.25">
      <c r="A9" s="57" t="s">
        <v>772</v>
      </c>
      <c r="B9" s="70">
        <v>20</v>
      </c>
      <c r="C9" s="70">
        <v>40</v>
      </c>
      <c r="D9" s="73"/>
      <c r="E9" s="73"/>
      <c r="F9" s="73"/>
      <c r="G9" s="70">
        <v>20</v>
      </c>
      <c r="H9" s="73"/>
      <c r="I9" s="73"/>
      <c r="J9" s="70">
        <v>10</v>
      </c>
      <c r="K9" s="73"/>
      <c r="L9" s="73"/>
      <c r="M9" s="344"/>
      <c r="N9" s="4"/>
    </row>
    <row r="10" ht="17.25" customHeight="1" spans="1:15" x14ac:dyDescent="0.25">
      <c r="A10" s="108" t="s">
        <v>2081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109">
        <f>SUM(M7:M14)</f>
      </c>
      <c r="M10" s="398"/>
      <c r="N10" s="4"/>
    </row>
    <row r="11" ht="17.25" customHeight="1" spans="1:15" x14ac:dyDescent="0.25">
      <c r="A11" s="79">
        <v>44200</v>
      </c>
      <c r="B11" s="178">
        <v>-131</v>
      </c>
      <c r="C11" s="178">
        <v>-240</v>
      </c>
      <c r="D11" s="94"/>
      <c r="E11" s="94"/>
      <c r="F11" s="178">
        <v>-112</v>
      </c>
      <c r="G11" s="459">
        <v>-20</v>
      </c>
      <c r="H11" s="94"/>
      <c r="I11" s="94"/>
      <c r="J11" s="94"/>
      <c r="K11" s="178">
        <v>-160</v>
      </c>
      <c r="L11" s="178">
        <v>-20</v>
      </c>
      <c r="M11" s="69"/>
      <c r="N11" s="4"/>
    </row>
    <row r="12" ht="17.25" customHeight="1" spans="1:15" x14ac:dyDescent="0.25">
      <c r="A12" s="194" t="s">
        <v>2013</v>
      </c>
      <c r="B12" s="175">
        <f>SUM(C15:C16)</f>
      </c>
      <c r="C12" s="175">
        <f>SUM(D15:D16)</f>
      </c>
      <c r="D12" s="175">
        <f>SUM(E15:E16)</f>
      </c>
      <c r="E12" s="175">
        <f>SUM(F15:F16)</f>
      </c>
      <c r="F12" s="175">
        <f>SUM(G15:G16)</f>
      </c>
      <c r="G12" s="175">
        <f>SUM(H15:H16)</f>
      </c>
      <c r="H12" s="175">
        <f>SUM(I15:I16)</f>
      </c>
      <c r="I12" s="175">
        <f>SUM(J15:J16)</f>
      </c>
      <c r="J12" s="175">
        <f>SUM(K15:K16)</f>
      </c>
      <c r="K12" s="175">
        <f>SUM(L15:L16)</f>
      </c>
      <c r="L12" s="175">
        <f>SUM(M15:M16)</f>
      </c>
      <c r="M12" s="725"/>
      <c r="N12" s="354" t="s">
        <v>2147</v>
      </c>
    </row>
    <row r="13" ht="17.25" customHeight="1" spans="1:15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  <c r="N13" s="4"/>
    </row>
    <row r="14" ht="17.25" customHeight="1" spans="1:15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9"/>
      <c r="N15" s="4"/>
    </row>
    <row r="16" ht="17.25" customHeight="1" spans="1:15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9"/>
      <c r="N16" s="4"/>
    </row>
    <row r="17" ht="17.25" customHeight="1" spans="1:15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9"/>
      <c r="N17" s="4"/>
    </row>
    <row r="18" ht="17.25" customHeight="1" spans="1:15" x14ac:dyDescent="0.25">
      <c r="A18" s="37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55"/>
      <c r="N18" s="4"/>
    </row>
    <row r="19" ht="17.25" customHeight="1" spans="1:15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4"/>
      <c r="N19" s="4"/>
    </row>
    <row r="20" ht="17.25" customHeight="1" spans="1:15" x14ac:dyDescent="0.25">
      <c r="A20" s="96" t="s">
        <v>2138</v>
      </c>
      <c r="B20" s="395"/>
      <c r="C20" s="395"/>
      <c r="D20" s="27"/>
      <c r="E20" s="27"/>
      <c r="F20" s="27"/>
      <c r="G20" s="27"/>
      <c r="H20" s="27"/>
      <c r="I20" s="27"/>
      <c r="J20" s="27"/>
      <c r="K20" s="27"/>
      <c r="L20" s="27"/>
      <c r="M20" s="4"/>
      <c r="N20" s="4"/>
    </row>
    <row r="21" ht="17.25" customHeight="1" spans="1:15" x14ac:dyDescent="0.25">
      <c r="A21" s="96" t="s">
        <v>2139</v>
      </c>
      <c r="B21" s="395"/>
      <c r="C21" s="395"/>
      <c r="D21" s="27"/>
      <c r="E21" s="27"/>
      <c r="F21" s="27"/>
      <c r="G21" s="27"/>
      <c r="H21" s="27"/>
      <c r="I21" s="27"/>
      <c r="J21" s="27"/>
      <c r="K21" s="27"/>
      <c r="L21" s="27"/>
      <c r="M21" s="4"/>
      <c r="N21" s="4"/>
    </row>
    <row r="22" ht="17.25" customHeight="1" spans="1:15" x14ac:dyDescent="0.25">
      <c r="A22" s="96" t="s">
        <v>2140</v>
      </c>
      <c r="B22" s="395"/>
      <c r="C22" s="395"/>
      <c r="D22" s="27"/>
      <c r="E22" s="27"/>
      <c r="F22" s="27"/>
      <c r="G22" s="27"/>
      <c r="H22" s="27"/>
      <c r="I22" s="27"/>
      <c r="J22" s="27"/>
      <c r="K22" s="27"/>
      <c r="L22" s="27"/>
      <c r="M22" s="4"/>
      <c r="N22" s="4"/>
    </row>
    <row r="23" ht="17.25" customHeight="1" spans="1:15" x14ac:dyDescent="0.25">
      <c r="A23" s="291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4"/>
      <c r="N23" s="4"/>
    </row>
    <row r="24" ht="17.25" customHeight="1" spans="1:15" x14ac:dyDescent="0.25">
      <c r="A24" s="720" t="s">
        <v>2141</v>
      </c>
      <c r="B24" s="721"/>
      <c r="C24" s="721"/>
      <c r="D24" s="721"/>
      <c r="E24" s="721"/>
      <c r="F24" s="721"/>
      <c r="G24" s="721"/>
      <c r="H24" s="27"/>
      <c r="I24" s="27"/>
      <c r="J24" s="27"/>
      <c r="K24" s="27"/>
      <c r="L24" s="27"/>
      <c r="M24" s="4"/>
      <c r="N24" s="4"/>
    </row>
    <row r="25" ht="17.25" customHeight="1" spans="1:15" x14ac:dyDescent="0.25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4"/>
      <c r="N25" s="4"/>
    </row>
    <row r="26" ht="17.25" customHeight="1" spans="1:15" x14ac:dyDescent="0.25">
      <c r="A26" s="723" t="s">
        <v>2142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4"/>
      <c r="N26" s="4"/>
    </row>
    <row r="27" ht="17.25" customHeight="1" spans="1:15" x14ac:dyDescent="0.25">
      <c r="A27" s="724" t="s">
        <v>2143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4"/>
      <c r="N27" s="4"/>
    </row>
    <row r="28" ht="17.25" customHeight="1" spans="1:15" x14ac:dyDescent="0.25">
      <c r="A28" s="724" t="s">
        <v>2144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4"/>
      <c r="N28" s="4"/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8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2" width="8.576428571428572" style="24" customWidth="1"/>
    <col min="13" max="18" width="9.576428571428572" style="24" customWidth="1"/>
    <col min="19" max="19" width="14.147857142857141" style="24" customWidth="1"/>
    <col min="20" max="21" width="15.576428571428572" style="24" customWidth="1"/>
    <col min="22" max="22" width="10.147857142857141" style="24" customWidth="1"/>
    <col min="23" max="23" width="16.290714285714284" style="24" customWidth="1"/>
    <col min="24" max="24" width="12.43357142857143" style="4" customWidth="1"/>
  </cols>
  <sheetData>
    <row r="1" ht="17.25" customHeight="1" spans="1:25" x14ac:dyDescent="0.25">
      <c r="A1" s="5" t="s">
        <v>0</v>
      </c>
      <c r="B1" s="6" t="s">
        <v>8</v>
      </c>
      <c r="C1" s="6" t="s">
        <v>3</v>
      </c>
      <c r="D1" s="6" t="s">
        <v>131</v>
      </c>
      <c r="E1" s="6" t="s">
        <v>169</v>
      </c>
      <c r="F1" s="6" t="s">
        <v>120</v>
      </c>
      <c r="G1" s="6" t="s">
        <v>167</v>
      </c>
      <c r="H1" s="6" t="s">
        <v>13</v>
      </c>
      <c r="I1" s="6" t="s">
        <v>47</v>
      </c>
      <c r="J1" s="6" t="s">
        <v>7</v>
      </c>
      <c r="K1" s="6" t="s">
        <v>9</v>
      </c>
      <c r="L1" s="6" t="s">
        <v>11</v>
      </c>
      <c r="M1" s="6" t="s">
        <v>12</v>
      </c>
      <c r="N1" s="6" t="s">
        <v>205</v>
      </c>
      <c r="O1" s="6" t="s">
        <v>6</v>
      </c>
      <c r="P1" s="6" t="s">
        <v>10</v>
      </c>
      <c r="Q1" s="6" t="s">
        <v>18</v>
      </c>
      <c r="R1" s="6" t="s">
        <v>17</v>
      </c>
      <c r="S1" s="6" t="s">
        <v>2148</v>
      </c>
      <c r="T1" s="6" t="s">
        <v>2149</v>
      </c>
      <c r="U1" s="6" t="s">
        <v>2150</v>
      </c>
      <c r="V1" s="6" t="s">
        <v>46</v>
      </c>
      <c r="W1" s="6" t="s">
        <v>2151</v>
      </c>
      <c r="X1" s="4"/>
    </row>
    <row r="2" ht="17.25" customHeight="1" spans="1:25" x14ac:dyDescent="0.25">
      <c r="A2" s="17">
        <v>44078</v>
      </c>
      <c r="B2" s="32">
        <v>250</v>
      </c>
      <c r="C2" s="32">
        <v>40</v>
      </c>
      <c r="D2" s="32">
        <v>60</v>
      </c>
      <c r="E2" s="32">
        <v>20</v>
      </c>
      <c r="F2" s="32">
        <v>50</v>
      </c>
      <c r="G2" s="32">
        <v>50</v>
      </c>
      <c r="H2" s="32">
        <v>400</v>
      </c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4"/>
    </row>
    <row r="3" ht="17.25" customHeight="1" spans="1:25" x14ac:dyDescent="0.25">
      <c r="A3" s="17">
        <v>44078</v>
      </c>
      <c r="B3" s="18"/>
      <c r="C3" s="18"/>
      <c r="D3" s="18"/>
      <c r="E3" s="18"/>
      <c r="F3" s="18"/>
      <c r="G3" s="18"/>
      <c r="H3" s="18"/>
      <c r="I3" s="32">
        <v>101</v>
      </c>
      <c r="J3" s="32">
        <v>32</v>
      </c>
      <c r="K3" s="32">
        <v>100</v>
      </c>
      <c r="L3" s="32">
        <v>150</v>
      </c>
      <c r="M3" s="32">
        <v>200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4"/>
    </row>
    <row r="4" ht="17.25" customHeight="1" spans="1:25" x14ac:dyDescent="0.25">
      <c r="A4" s="17">
        <v>44078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32">
        <v>197</v>
      </c>
      <c r="P4" s="32">
        <v>60</v>
      </c>
      <c r="Q4" s="32">
        <v>50</v>
      </c>
      <c r="R4" s="32">
        <v>48</v>
      </c>
      <c r="S4" s="18"/>
      <c r="T4" s="18"/>
      <c r="U4" s="18"/>
      <c r="V4" s="18"/>
      <c r="W4" s="18"/>
      <c r="X4" s="4"/>
    </row>
    <row r="5" ht="17.25" customHeight="1" spans="1:25" x14ac:dyDescent="0.25">
      <c r="A5" s="57">
        <v>44139</v>
      </c>
      <c r="B5" s="70">
        <v>150</v>
      </c>
      <c r="C5" s="58"/>
      <c r="D5" s="58"/>
      <c r="E5" s="58"/>
      <c r="F5" s="58"/>
      <c r="G5" s="58"/>
      <c r="H5" s="58"/>
      <c r="I5" s="70">
        <v>100</v>
      </c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4"/>
    </row>
    <row r="6" ht="17.25" customHeight="1" spans="1:25" x14ac:dyDescent="0.25">
      <c r="A6" s="57">
        <v>44139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32">
        <v>50</v>
      </c>
      <c r="T6" s="18"/>
      <c r="U6" s="18"/>
      <c r="V6" s="18"/>
      <c r="W6" s="18"/>
      <c r="X6" s="4"/>
    </row>
    <row r="7" ht="17.25" customHeight="1" spans="1:25" x14ac:dyDescent="0.25">
      <c r="A7" s="57">
        <v>44139</v>
      </c>
      <c r="B7" s="32">
        <v>80</v>
      </c>
      <c r="C7" s="32">
        <v>40</v>
      </c>
      <c r="D7" s="32">
        <v>40</v>
      </c>
      <c r="E7" s="32">
        <v>20</v>
      </c>
      <c r="F7" s="32">
        <v>50</v>
      </c>
      <c r="G7" s="32">
        <v>100</v>
      </c>
      <c r="H7" s="32">
        <v>500</v>
      </c>
      <c r="I7" s="18"/>
      <c r="J7" s="32">
        <v>40</v>
      </c>
      <c r="K7" s="32">
        <v>250</v>
      </c>
      <c r="L7" s="32">
        <v>250</v>
      </c>
      <c r="M7" s="32">
        <v>300</v>
      </c>
      <c r="N7" s="18"/>
      <c r="O7" s="32">
        <v>73</v>
      </c>
      <c r="P7" s="32">
        <v>90</v>
      </c>
      <c r="Q7" s="32">
        <v>50</v>
      </c>
      <c r="R7" s="32">
        <v>137</v>
      </c>
      <c r="S7" s="18"/>
      <c r="T7" s="32">
        <v>200</v>
      </c>
      <c r="U7" s="18"/>
      <c r="V7" s="18"/>
      <c r="W7" s="18"/>
      <c r="X7" s="4"/>
    </row>
    <row r="8" ht="17.25" customHeight="1" spans="1:25" x14ac:dyDescent="0.25">
      <c r="A8" s="57" t="s">
        <v>1903</v>
      </c>
      <c r="B8" s="32">
        <v>50</v>
      </c>
      <c r="C8" s="18"/>
      <c r="D8" s="18"/>
      <c r="E8" s="18"/>
      <c r="F8" s="32">
        <v>50</v>
      </c>
      <c r="G8" s="18"/>
      <c r="H8" s="18"/>
      <c r="I8" s="32">
        <v>59</v>
      </c>
      <c r="J8" s="32">
        <v>8</v>
      </c>
      <c r="K8" s="32">
        <v>200</v>
      </c>
      <c r="L8" s="32">
        <v>100</v>
      </c>
      <c r="M8" s="18"/>
      <c r="N8" s="18"/>
      <c r="O8" s="18"/>
      <c r="P8" s="18"/>
      <c r="Q8" s="18"/>
      <c r="R8" s="18"/>
      <c r="S8" s="32">
        <v>50</v>
      </c>
      <c r="T8" s="18"/>
      <c r="U8" s="32">
        <v>18</v>
      </c>
      <c r="V8" s="18"/>
      <c r="W8" s="18"/>
      <c r="X8" s="4"/>
    </row>
    <row r="9" ht="15.75" customHeight="1" spans="1:25" x14ac:dyDescent="0.25">
      <c r="A9" s="57" t="s">
        <v>2152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32">
        <v>600</v>
      </c>
      <c r="N9" s="18"/>
      <c r="O9" s="18"/>
      <c r="P9" s="18"/>
      <c r="Q9" s="18"/>
      <c r="R9" s="18"/>
      <c r="S9" s="18"/>
      <c r="T9" s="18"/>
      <c r="U9" s="18"/>
      <c r="V9" s="18"/>
      <c r="W9" s="18"/>
      <c r="X9" s="4"/>
    </row>
    <row r="10" ht="17.25" customHeight="1" spans="1:25" x14ac:dyDescent="0.25">
      <c r="A10" s="57" t="s">
        <v>2153</v>
      </c>
      <c r="B10" s="32">
        <v>100</v>
      </c>
      <c r="C10" s="32">
        <v>100</v>
      </c>
      <c r="D10" s="18"/>
      <c r="E10" s="18"/>
      <c r="F10" s="18"/>
      <c r="G10" s="18"/>
      <c r="H10" s="18"/>
      <c r="I10" s="32">
        <v>100</v>
      </c>
      <c r="J10" s="18"/>
      <c r="K10" s="32">
        <v>200</v>
      </c>
      <c r="L10" s="32">
        <v>200</v>
      </c>
      <c r="M10" s="18"/>
      <c r="N10" s="18"/>
      <c r="O10" s="18"/>
      <c r="P10" s="32">
        <v>200</v>
      </c>
      <c r="Q10" s="18"/>
      <c r="R10" s="18"/>
      <c r="S10" s="18"/>
      <c r="T10" s="18"/>
      <c r="U10" s="18"/>
      <c r="V10" s="18"/>
      <c r="W10" s="18"/>
      <c r="X10" s="4"/>
    </row>
    <row r="11" ht="17.25" customHeight="1" spans="1:25" x14ac:dyDescent="0.25">
      <c r="A11" s="17" t="s">
        <v>2154</v>
      </c>
      <c r="B11" s="18"/>
      <c r="C11" s="18"/>
      <c r="D11" s="18"/>
      <c r="E11" s="18"/>
      <c r="F11" s="18"/>
      <c r="G11" s="32">
        <v>400</v>
      </c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4"/>
    </row>
    <row r="12" ht="17.25" customHeight="1" spans="1:25" x14ac:dyDescent="0.25">
      <c r="A12" s="57" t="s">
        <v>1445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70">
        <v>250</v>
      </c>
      <c r="N12" s="70">
        <v>250</v>
      </c>
      <c r="O12" s="58"/>
      <c r="P12" s="58"/>
      <c r="Q12" s="70">
        <v>300</v>
      </c>
      <c r="R12" s="58"/>
      <c r="S12" s="58"/>
      <c r="T12" s="58"/>
      <c r="U12" s="58"/>
      <c r="V12" s="58"/>
      <c r="W12" s="58"/>
      <c r="X12" s="4"/>
    </row>
    <row r="13" ht="17.25" customHeight="1" spans="1:25" x14ac:dyDescent="0.25">
      <c r="A13" s="108" t="s">
        <v>2155</v>
      </c>
      <c r="B13" s="109">
        <f>SUM(C7:C17)</f>
      </c>
      <c r="C13" s="109">
        <f>SUM(D7:D17)</f>
      </c>
      <c r="D13" s="109">
        <f>SUM(E7:E17)</f>
      </c>
      <c r="E13" s="109">
        <f>SUM(F7:F17)</f>
      </c>
      <c r="F13" s="109">
        <f>SUM(G7:G17)</f>
      </c>
      <c r="G13" s="109">
        <f>SUM(H7:H17)</f>
      </c>
      <c r="H13" s="109">
        <f>SUM(I7:I17)</f>
      </c>
      <c r="I13" s="109">
        <f>SUM(J7:J17)</f>
      </c>
      <c r="J13" s="109">
        <f>SUM(K7:K17)</f>
      </c>
      <c r="K13" s="109">
        <f>SUM(L7:L17)</f>
      </c>
      <c r="L13" s="109">
        <f>SUM(M7:M17)</f>
      </c>
      <c r="M13" s="109">
        <f>SUM(N7:N17)</f>
      </c>
      <c r="N13" s="109">
        <f>SUM(O7:O17)</f>
      </c>
      <c r="O13" s="109">
        <f>SUM(P7:P17)</f>
      </c>
      <c r="P13" s="109">
        <f>SUM(Q7:Q17)</f>
      </c>
      <c r="Q13" s="109">
        <f>SUM(R7:R17)</f>
      </c>
      <c r="R13" s="109">
        <f>SUM(S7:S17)</f>
      </c>
      <c r="S13" s="109">
        <f>SUM(T7:T17)</f>
      </c>
      <c r="T13" s="109">
        <f>SUM(U7:U17)</f>
      </c>
      <c r="U13" s="109">
        <f>SUM(V7:V17)</f>
      </c>
      <c r="V13" s="237"/>
      <c r="W13" s="109">
        <f>SUM(X7:X17)</f>
      </c>
      <c r="X13" s="4"/>
    </row>
    <row r="14" ht="17.25" customHeight="1" spans="1:25" x14ac:dyDescent="0.25">
      <c r="A14" s="85">
        <v>44048</v>
      </c>
      <c r="B14" s="67">
        <v>250</v>
      </c>
      <c r="C14" s="68"/>
      <c r="D14" s="68"/>
      <c r="E14" s="68"/>
      <c r="F14" s="68"/>
      <c r="G14" s="67">
        <v>200</v>
      </c>
      <c r="H14" s="68"/>
      <c r="I14" s="68"/>
      <c r="J14" s="68"/>
      <c r="K14" s="67">
        <v>100</v>
      </c>
      <c r="L14" s="67">
        <v>100</v>
      </c>
      <c r="M14" s="67">
        <v>600</v>
      </c>
      <c r="N14" s="68"/>
      <c r="O14" s="68"/>
      <c r="P14" s="67">
        <v>100</v>
      </c>
      <c r="Q14" s="67">
        <v>100</v>
      </c>
      <c r="R14" s="68"/>
      <c r="S14" s="68"/>
      <c r="T14" s="68"/>
      <c r="U14" s="68"/>
      <c r="V14" s="68"/>
      <c r="W14" s="68"/>
      <c r="X14" s="4"/>
    </row>
    <row r="15" ht="17.25" customHeight="1" spans="1:25" x14ac:dyDescent="0.25">
      <c r="A15" s="17">
        <v>44140</v>
      </c>
      <c r="B15" s="18"/>
      <c r="C15" s="18"/>
      <c r="D15" s="18"/>
      <c r="E15" s="18"/>
      <c r="F15" s="18"/>
      <c r="G15" s="18"/>
      <c r="H15" s="18"/>
      <c r="I15" s="32">
        <v>150</v>
      </c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4"/>
    </row>
    <row r="16" ht="17.25" customHeight="1" spans="1:25" x14ac:dyDescent="0.25">
      <c r="A16" s="108" t="s">
        <v>2156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109">
        <f>SUM(M18:M20)</f>
      </c>
      <c r="M16" s="109">
        <f>SUM(N18:N20)</f>
      </c>
      <c r="N16" s="109">
        <f>SUM(O18:O20)</f>
      </c>
      <c r="O16" s="109">
        <f>SUM(P18:P20)</f>
      </c>
      <c r="P16" s="109">
        <f>SUM(Q18:Q20)</f>
      </c>
      <c r="Q16" s="109">
        <f>SUM(R18:R20)</f>
      </c>
      <c r="R16" s="109">
        <f>SUM(S18:S20)</f>
      </c>
      <c r="S16" s="109">
        <f>SUM(T18:T20)</f>
      </c>
      <c r="T16" s="109">
        <f>SUM(U18:U20)</f>
      </c>
      <c r="U16" s="109">
        <f>SUM(V18:V20)</f>
      </c>
      <c r="V16" s="237"/>
      <c r="W16" s="109">
        <f>SUM(X18:X20)</f>
      </c>
      <c r="X16" s="4"/>
    </row>
    <row r="17" ht="17.25" customHeight="1" spans="1:25" x14ac:dyDescent="0.25">
      <c r="A17" s="17" t="s">
        <v>2157</v>
      </c>
      <c r="B17" s="18"/>
      <c r="C17" s="18"/>
      <c r="D17" s="18"/>
      <c r="E17" s="32">
        <v>60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32">
        <v>17</v>
      </c>
      <c r="U17" s="32">
        <v>11</v>
      </c>
      <c r="V17" s="18"/>
      <c r="W17" s="18"/>
      <c r="X17" s="4"/>
    </row>
    <row r="18" ht="17.25" customHeight="1" spans="1:25" x14ac:dyDescent="0.25">
      <c r="A18" s="17" t="s">
        <v>620</v>
      </c>
      <c r="B18" s="18"/>
      <c r="C18" s="18"/>
      <c r="D18" s="18"/>
      <c r="E18" s="18"/>
      <c r="F18" s="18"/>
      <c r="G18" s="18"/>
      <c r="H18" s="18"/>
      <c r="I18" s="32">
        <v>-117</v>
      </c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4"/>
    </row>
    <row r="19" ht="17.25" customHeight="1" spans="1:25" x14ac:dyDescent="0.25">
      <c r="A19" s="17" t="s">
        <v>620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32">
        <v>91</v>
      </c>
      <c r="P19" s="18"/>
      <c r="Q19" s="18"/>
      <c r="R19" s="32">
        <v>50</v>
      </c>
      <c r="S19" s="18"/>
      <c r="T19" s="18"/>
      <c r="U19" s="18"/>
      <c r="V19" s="18"/>
      <c r="W19" s="18"/>
      <c r="X19" s="4"/>
    </row>
    <row r="20" ht="17.25" customHeight="1" spans="1:25" x14ac:dyDescent="0.25">
      <c r="A20" s="17" t="s">
        <v>622</v>
      </c>
      <c r="B20" s="18"/>
      <c r="C20" s="18"/>
      <c r="D20" s="18"/>
      <c r="E20" s="18"/>
      <c r="F20" s="18"/>
      <c r="G20" s="18"/>
      <c r="H20" s="32">
        <v>200</v>
      </c>
      <c r="I20" s="18"/>
      <c r="J20" s="18"/>
      <c r="K20" s="18"/>
      <c r="L20" s="18"/>
      <c r="M20" s="18"/>
      <c r="N20" s="18"/>
      <c r="O20" s="32">
        <v>209</v>
      </c>
      <c r="P20" s="18"/>
      <c r="Q20" s="18"/>
      <c r="R20" s="32">
        <v>50</v>
      </c>
      <c r="S20" s="18"/>
      <c r="T20" s="18"/>
      <c r="U20" s="18"/>
      <c r="V20" s="18"/>
      <c r="W20" s="18"/>
      <c r="X20" s="4"/>
    </row>
    <row r="21" ht="17.25" customHeight="1" spans="1:25" x14ac:dyDescent="0.25">
      <c r="A21" s="17" t="s">
        <v>622</v>
      </c>
      <c r="B21" s="18"/>
      <c r="C21" s="18"/>
      <c r="D21" s="18"/>
      <c r="E21" s="18"/>
      <c r="F21" s="18"/>
      <c r="G21" s="32">
        <v>-100</v>
      </c>
      <c r="H21" s="32">
        <v>-8</v>
      </c>
      <c r="I21" s="32">
        <v>-68</v>
      </c>
      <c r="J21" s="18"/>
      <c r="K21" s="32">
        <v>-25</v>
      </c>
      <c r="L21" s="32">
        <v>-25</v>
      </c>
      <c r="M21" s="32">
        <v>-3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4"/>
    </row>
    <row r="22" ht="17.25" customHeight="1" spans="1:25" x14ac:dyDescent="0.25">
      <c r="A22" s="17" t="s">
        <v>2158</v>
      </c>
      <c r="B22" s="18"/>
      <c r="C22" s="18"/>
      <c r="D22" s="18"/>
      <c r="E22" s="18"/>
      <c r="F22" s="18"/>
      <c r="G22" s="32">
        <v>-50</v>
      </c>
      <c r="H22" s="32">
        <v>-10</v>
      </c>
      <c r="I22" s="32">
        <v>-55</v>
      </c>
      <c r="J22" s="18"/>
      <c r="K22" s="32">
        <v>-188</v>
      </c>
      <c r="L22" s="32">
        <v>-120</v>
      </c>
      <c r="M22" s="32">
        <v>-10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4"/>
    </row>
    <row r="23" ht="17.25" customHeight="1" spans="1:25" x14ac:dyDescent="0.25">
      <c r="A23" s="108" t="s">
        <v>2159</v>
      </c>
      <c r="B23" s="109">
        <f>SUM(C21:C27)</f>
      </c>
      <c r="C23" s="109">
        <f>SUM(D21:D27)</f>
      </c>
      <c r="D23" s="109">
        <f>SUM(E21:E27)</f>
      </c>
      <c r="E23" s="109">
        <f>SUM(F21:F27)</f>
      </c>
      <c r="F23" s="109">
        <f>SUM(G21:G27)</f>
      </c>
      <c r="G23" s="109">
        <f>SUM(H21:H27)</f>
      </c>
      <c r="H23" s="109">
        <f>SUM(I21:I27)</f>
      </c>
      <c r="I23" s="109">
        <f>SUM(J21:J27)</f>
      </c>
      <c r="J23" s="109">
        <f>SUM(K21:K27)</f>
      </c>
      <c r="K23" s="109">
        <f>SUM(L21:L27)</f>
      </c>
      <c r="L23" s="109">
        <f>SUM(M21:M27)</f>
      </c>
      <c r="M23" s="109">
        <f>SUM(N21:N27)</f>
      </c>
      <c r="N23" s="109">
        <f>SUM(O21:O27)</f>
      </c>
      <c r="O23" s="109">
        <f>SUM(P21:P27)</f>
      </c>
      <c r="P23" s="109">
        <f>SUM(Q21:Q27)</f>
      </c>
      <c r="Q23" s="109">
        <f>SUM(R21:R27)</f>
      </c>
      <c r="R23" s="109">
        <f>SUM(S21:S27)</f>
      </c>
      <c r="S23" s="109">
        <f>SUM(T21:T27)</f>
      </c>
      <c r="T23" s="109">
        <f>SUM(U21:U27)</f>
      </c>
      <c r="U23" s="109">
        <f>SUM(V21:V27)</f>
      </c>
      <c r="V23" s="237"/>
      <c r="W23" s="109">
        <f>SUM(X21:X27)</f>
      </c>
      <c r="X23" s="4"/>
    </row>
    <row r="24" ht="17.25" customHeight="1" spans="1:25" x14ac:dyDescent="0.25">
      <c r="A24" s="17">
        <v>43868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32">
        <v>95</v>
      </c>
      <c r="S24" s="18"/>
      <c r="T24" s="18"/>
      <c r="U24" s="18"/>
      <c r="V24" s="18"/>
      <c r="W24" s="18"/>
      <c r="X24" s="4"/>
    </row>
    <row r="25" ht="17.25" customHeight="1" spans="1:25" x14ac:dyDescent="0.25">
      <c r="A25" s="17">
        <v>43868</v>
      </c>
      <c r="B25" s="18"/>
      <c r="C25" s="18"/>
      <c r="D25" s="18"/>
      <c r="E25" s="18"/>
      <c r="F25" s="18"/>
      <c r="G25" s="32">
        <v>-80</v>
      </c>
      <c r="H25" s="18"/>
      <c r="I25" s="32">
        <v>-82</v>
      </c>
      <c r="J25" s="18"/>
      <c r="K25" s="32">
        <v>-22</v>
      </c>
      <c r="L25" s="32">
        <v>-82</v>
      </c>
      <c r="M25" s="18"/>
      <c r="N25" s="18"/>
      <c r="O25" s="18"/>
      <c r="P25" s="18"/>
      <c r="Q25" s="18"/>
      <c r="R25" s="18"/>
      <c r="S25" s="32">
        <v>-9</v>
      </c>
      <c r="T25" s="32">
        <v>-9</v>
      </c>
      <c r="U25" s="32">
        <v>-14</v>
      </c>
      <c r="V25" s="18"/>
      <c r="W25" s="18"/>
      <c r="X25" s="4"/>
    </row>
    <row r="26" ht="17.25" customHeight="1" spans="1:25" x14ac:dyDescent="0.25">
      <c r="A26" s="17" t="s">
        <v>2160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2">
        <v>110</v>
      </c>
      <c r="S26" s="18"/>
      <c r="T26" s="18"/>
      <c r="U26" s="18"/>
      <c r="V26" s="18"/>
      <c r="W26" s="18"/>
      <c r="X26" s="4"/>
    </row>
    <row r="27" ht="17.25" customHeight="1" spans="1:25" x14ac:dyDescent="0.25">
      <c r="A27" s="17" t="s">
        <v>2160</v>
      </c>
      <c r="B27" s="18"/>
      <c r="C27" s="18"/>
      <c r="D27" s="32">
        <v>-30</v>
      </c>
      <c r="E27" s="18"/>
      <c r="F27" s="18"/>
      <c r="G27" s="32">
        <v>-100</v>
      </c>
      <c r="H27" s="32">
        <v>-6</v>
      </c>
      <c r="I27" s="32">
        <v>-38</v>
      </c>
      <c r="J27" s="18"/>
      <c r="K27" s="32">
        <v>-100</v>
      </c>
      <c r="L27" s="32">
        <v>-200</v>
      </c>
      <c r="M27" s="18"/>
      <c r="N27" s="18"/>
      <c r="O27" s="18"/>
      <c r="P27" s="32">
        <v>-50</v>
      </c>
      <c r="Q27" s="32">
        <v>-100</v>
      </c>
      <c r="R27" s="18"/>
      <c r="S27" s="32">
        <v>-26</v>
      </c>
      <c r="T27" s="18"/>
      <c r="U27" s="18"/>
      <c r="V27" s="18"/>
      <c r="W27" s="18"/>
      <c r="X27" s="4"/>
    </row>
    <row r="28" ht="17.25" customHeight="1" spans="1:25" x14ac:dyDescent="0.25">
      <c r="A28" s="17" t="s">
        <v>798</v>
      </c>
      <c r="B28" s="18"/>
      <c r="C28" s="18"/>
      <c r="D28" s="32">
        <v>-10</v>
      </c>
      <c r="E28" s="18"/>
      <c r="F28" s="18"/>
      <c r="G28" s="32">
        <v>-92</v>
      </c>
      <c r="H28" s="32">
        <v>-15</v>
      </c>
      <c r="I28" s="32">
        <v>-58</v>
      </c>
      <c r="J28" s="18"/>
      <c r="K28" s="32">
        <v>-30</v>
      </c>
      <c r="L28" s="32">
        <v>-50</v>
      </c>
      <c r="M28" s="18"/>
      <c r="N28" s="18"/>
      <c r="O28" s="18"/>
      <c r="P28" s="18"/>
      <c r="Q28" s="32">
        <v>-30</v>
      </c>
      <c r="R28" s="18"/>
      <c r="S28" s="32">
        <v>-15</v>
      </c>
      <c r="T28" s="18"/>
      <c r="U28" s="18"/>
      <c r="V28" s="18"/>
      <c r="W28" s="18"/>
      <c r="X28" s="4"/>
    </row>
    <row r="29" ht="17.25" customHeight="1" spans="1:25" x14ac:dyDescent="0.25">
      <c r="A29" s="17" t="s">
        <v>2161</v>
      </c>
      <c r="B29" s="18"/>
      <c r="C29" s="18"/>
      <c r="D29" s="18"/>
      <c r="E29" s="32">
        <v>25</v>
      </c>
      <c r="F29" s="18"/>
      <c r="G29" s="18"/>
      <c r="H29" s="32">
        <v>100</v>
      </c>
      <c r="I29" s="18"/>
      <c r="J29" s="18"/>
      <c r="K29" s="18"/>
      <c r="L29" s="18"/>
      <c r="M29" s="18"/>
      <c r="N29" s="18"/>
      <c r="O29" s="18"/>
      <c r="P29" s="18"/>
      <c r="Q29" s="18"/>
      <c r="R29" s="32">
        <v>120</v>
      </c>
      <c r="S29" s="18"/>
      <c r="T29" s="18"/>
      <c r="U29" s="18"/>
      <c r="V29" s="18"/>
      <c r="W29" s="18"/>
      <c r="X29" s="4"/>
    </row>
    <row r="30" ht="17.25" customHeight="1" spans="1:25" x14ac:dyDescent="0.25">
      <c r="A30" s="17" t="s">
        <v>2162</v>
      </c>
      <c r="B30" s="32">
        <v>200</v>
      </c>
      <c r="C30" s="18"/>
      <c r="D30" s="18"/>
      <c r="E30" s="18"/>
      <c r="F30" s="18"/>
      <c r="G30" s="18"/>
      <c r="H30" s="32">
        <v>200</v>
      </c>
      <c r="I30" s="18"/>
      <c r="J30" s="18"/>
      <c r="K30" s="18"/>
      <c r="L30" s="18"/>
      <c r="M30" s="18"/>
      <c r="N30" s="18"/>
      <c r="O30" s="32">
        <v>120</v>
      </c>
      <c r="P30" s="18"/>
      <c r="Q30" s="18"/>
      <c r="R30" s="18"/>
      <c r="S30" s="18"/>
      <c r="T30" s="18"/>
      <c r="U30" s="18"/>
      <c r="V30" s="18"/>
      <c r="W30" s="18"/>
      <c r="X30" s="4"/>
    </row>
    <row r="31" ht="17.25" customHeight="1" spans="1:25" x14ac:dyDescent="0.25">
      <c r="A31" s="108" t="s">
        <v>2163</v>
      </c>
      <c r="B31" s="109">
        <f>SUM(C28:C35)</f>
      </c>
      <c r="C31" s="109">
        <f>SUM(D28:D35)</f>
      </c>
      <c r="D31" s="109">
        <f>SUM(E28:E35)</f>
      </c>
      <c r="E31" s="109">
        <f>SUM(F28:F35)</f>
      </c>
      <c r="F31" s="109">
        <f>SUM(G28:G35)</f>
      </c>
      <c r="G31" s="109">
        <f>SUM(H28:H35)</f>
      </c>
      <c r="H31" s="109">
        <f>SUM(I28:I35)</f>
      </c>
      <c r="I31" s="109">
        <f>SUM(J28:J35)</f>
      </c>
      <c r="J31" s="109">
        <f>SUM(K28:K35)</f>
      </c>
      <c r="K31" s="109">
        <f>SUM(L28:L35)</f>
      </c>
      <c r="L31" s="109">
        <f>SUM(M28:M35)</f>
      </c>
      <c r="M31" s="109">
        <f>SUM(N28:N35)</f>
      </c>
      <c r="N31" s="109">
        <f>SUM(O28:O35)</f>
      </c>
      <c r="O31" s="109">
        <f>SUM(P28:P35)</f>
      </c>
      <c r="P31" s="109">
        <f>SUM(Q28:Q35)</f>
      </c>
      <c r="Q31" s="109">
        <f>SUM(R28:R35)</f>
      </c>
      <c r="R31" s="109">
        <f>SUM(S28:S35)</f>
      </c>
      <c r="S31" s="109">
        <f>SUM(T28:T35)</f>
      </c>
      <c r="T31" s="109">
        <f>SUM(U28:U35)</f>
      </c>
      <c r="U31" s="109">
        <f>SUM(V28:V35)</f>
      </c>
      <c r="V31" s="237"/>
      <c r="W31" s="109">
        <f>SUM(X28:X35)</f>
      </c>
      <c r="X31" s="4"/>
    </row>
    <row r="32" ht="17.25" customHeight="1" spans="1:25" x14ac:dyDescent="0.25">
      <c r="A32" s="79">
        <v>44173</v>
      </c>
      <c r="B32" s="18"/>
      <c r="C32" s="18"/>
      <c r="D32" s="32">
        <v>-33</v>
      </c>
      <c r="E32" s="32">
        <v>-12</v>
      </c>
      <c r="F32" s="18"/>
      <c r="G32" s="18"/>
      <c r="H32" s="18"/>
      <c r="I32" s="32">
        <v>-29</v>
      </c>
      <c r="J32" s="18"/>
      <c r="K32" s="18"/>
      <c r="L32" s="18"/>
      <c r="M32" s="18"/>
      <c r="N32" s="18"/>
      <c r="O32" s="32">
        <v>-163</v>
      </c>
      <c r="P32" s="32">
        <v>-56</v>
      </c>
      <c r="Q32" s="18"/>
      <c r="R32" s="32">
        <v>-20</v>
      </c>
      <c r="S32" s="32">
        <v>-22</v>
      </c>
      <c r="T32" s="18"/>
      <c r="U32" s="18"/>
      <c r="V32" s="18"/>
      <c r="W32" s="18"/>
      <c r="X32" s="4"/>
    </row>
    <row r="33" ht="17.25" customHeight="1" spans="1:25" x14ac:dyDescent="0.25">
      <c r="A33" s="79">
        <v>44173</v>
      </c>
      <c r="B33" s="18"/>
      <c r="C33" s="18"/>
      <c r="D33" s="18"/>
      <c r="E33" s="18"/>
      <c r="F33" s="32">
        <v>-18</v>
      </c>
      <c r="G33" s="32">
        <v>-36</v>
      </c>
      <c r="H33" s="18"/>
      <c r="I33" s="18"/>
      <c r="J33" s="18"/>
      <c r="K33" s="18"/>
      <c r="L33" s="18"/>
      <c r="M33" s="18"/>
      <c r="N33" s="18"/>
      <c r="O33" s="18"/>
      <c r="P33" s="18"/>
      <c r="Q33" s="32">
        <v>-70</v>
      </c>
      <c r="R33" s="18"/>
      <c r="S33" s="18"/>
      <c r="T33" s="18"/>
      <c r="U33" s="18"/>
      <c r="V33" s="18"/>
      <c r="W33" s="18"/>
      <c r="X33" s="4"/>
    </row>
    <row r="34" ht="17.25" customHeight="1" spans="1:25" x14ac:dyDescent="0.25">
      <c r="A34" s="17" t="s">
        <v>2164</v>
      </c>
      <c r="B34" s="32">
        <v>-260</v>
      </c>
      <c r="C34" s="18"/>
      <c r="D34" s="32">
        <v>-15</v>
      </c>
      <c r="E34" s="18"/>
      <c r="F34" s="32">
        <v>-62</v>
      </c>
      <c r="G34" s="32">
        <v>-34</v>
      </c>
      <c r="H34" s="18"/>
      <c r="I34" s="32">
        <v>-4</v>
      </c>
      <c r="J34" s="32">
        <v>-5</v>
      </c>
      <c r="K34" s="18"/>
      <c r="L34" s="18"/>
      <c r="M34" s="18"/>
      <c r="N34" s="18"/>
      <c r="O34" s="18"/>
      <c r="P34" s="32">
        <v>-50</v>
      </c>
      <c r="Q34" s="32">
        <v>-104</v>
      </c>
      <c r="R34" s="18"/>
      <c r="S34" s="18"/>
      <c r="T34" s="18"/>
      <c r="U34" s="18"/>
      <c r="V34" s="18"/>
      <c r="W34" s="18"/>
      <c r="X34" s="4"/>
    </row>
    <row r="35" ht="17.25" customHeight="1" spans="1:25" x14ac:dyDescent="0.25">
      <c r="A35" s="17" t="s">
        <v>2164</v>
      </c>
      <c r="B35" s="18"/>
      <c r="C35" s="18"/>
      <c r="D35" s="18"/>
      <c r="E35" s="32">
        <v>-23</v>
      </c>
      <c r="F35" s="18"/>
      <c r="G35" s="18"/>
      <c r="H35" s="32">
        <v>-220</v>
      </c>
      <c r="I35" s="18"/>
      <c r="J35" s="18"/>
      <c r="K35" s="32">
        <v>-92</v>
      </c>
      <c r="L35" s="32">
        <v>-17</v>
      </c>
      <c r="M35" s="32">
        <v>-277</v>
      </c>
      <c r="N35" s="18"/>
      <c r="O35" s="32">
        <v>-123</v>
      </c>
      <c r="P35" s="18"/>
      <c r="Q35" s="18"/>
      <c r="R35" s="32">
        <v>-82</v>
      </c>
      <c r="S35" s="32">
        <v>-21</v>
      </c>
      <c r="T35" s="18"/>
      <c r="U35" s="18"/>
      <c r="V35" s="18"/>
      <c r="W35" s="18"/>
      <c r="X35" s="4"/>
    </row>
    <row r="36" ht="17.25" customHeight="1" spans="1:25" x14ac:dyDescent="0.25">
      <c r="A36" s="17" t="s">
        <v>2165</v>
      </c>
      <c r="B36" s="18"/>
      <c r="C36" s="18"/>
      <c r="D36" s="32">
        <v>-7</v>
      </c>
      <c r="E36" s="18"/>
      <c r="F36" s="18"/>
      <c r="G36" s="18"/>
      <c r="H36" s="32">
        <v>-300</v>
      </c>
      <c r="I36" s="18"/>
      <c r="J36" s="18"/>
      <c r="K36" s="32">
        <v>-20</v>
      </c>
      <c r="L36" s="32">
        <v>-50</v>
      </c>
      <c r="M36" s="32">
        <v>-375</v>
      </c>
      <c r="N36" s="18"/>
      <c r="O36" s="32">
        <v>-84</v>
      </c>
      <c r="P36" s="18"/>
      <c r="Q36" s="18"/>
      <c r="R36" s="18"/>
      <c r="S36" s="18"/>
      <c r="T36" s="18"/>
      <c r="U36" s="18"/>
      <c r="V36" s="18"/>
      <c r="W36" s="18"/>
      <c r="X36" s="4"/>
    </row>
    <row r="37" ht="17.25" customHeight="1" spans="1:25" x14ac:dyDescent="0.25">
      <c r="A37" s="108" t="s">
        <v>2166</v>
      </c>
      <c r="B37" s="109">
        <f>SUM(C36:C41)</f>
      </c>
      <c r="C37" s="109">
        <f>SUM(D36:D41)</f>
      </c>
      <c r="D37" s="109">
        <f>SUM(E36:E41)</f>
      </c>
      <c r="E37" s="109">
        <f>SUM(F36:F41)</f>
      </c>
      <c r="F37" s="109">
        <f>SUM(G36:G41)</f>
      </c>
      <c r="G37" s="109">
        <f>SUM(H36:H41)</f>
      </c>
      <c r="H37" s="109">
        <f>SUM(I36:I41)</f>
      </c>
      <c r="I37" s="109">
        <f>SUM(J36:J41)</f>
      </c>
      <c r="J37" s="109">
        <f>SUM(K36:K41)</f>
      </c>
      <c r="K37" s="109">
        <f>SUM(L36:L41)</f>
      </c>
      <c r="L37" s="109">
        <f>SUM(M36:M41)</f>
      </c>
      <c r="M37" s="109">
        <f>SUM(N36:N41)</f>
      </c>
      <c r="N37" s="109">
        <f>SUM(O36:O41)</f>
      </c>
      <c r="O37" s="109">
        <f>SUM(P36:P41)</f>
      </c>
      <c r="P37" s="109">
        <f>SUM(Q36:Q41)</f>
      </c>
      <c r="Q37" s="109">
        <f>SUM(R36:R41)</f>
      </c>
      <c r="R37" s="109">
        <f>SUM(S36:S41)</f>
      </c>
      <c r="S37" s="109">
        <f>SUM(T36:T41)</f>
      </c>
      <c r="T37" s="109">
        <f>SUM(U36:U41)</f>
      </c>
      <c r="U37" s="109">
        <f>SUM(V36:V41)</f>
      </c>
      <c r="V37" s="237"/>
      <c r="W37" s="109">
        <f>SUM(X36:X41)</f>
      </c>
      <c r="X37" s="4"/>
    </row>
    <row r="38" ht="17.25" customHeight="1" spans="1:25" x14ac:dyDescent="0.25">
      <c r="A38" s="17" t="s">
        <v>1912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32">
        <v>-125</v>
      </c>
      <c r="S38" s="18"/>
      <c r="T38" s="32">
        <v>-140</v>
      </c>
      <c r="U38" s="18"/>
      <c r="V38" s="18"/>
      <c r="W38" s="18"/>
      <c r="X38" s="4"/>
    </row>
    <row r="39" ht="17.25" customHeight="1" spans="1:25" x14ac:dyDescent="0.25">
      <c r="A39" s="17" t="s">
        <v>2167</v>
      </c>
      <c r="B39" s="18"/>
      <c r="C39" s="18"/>
      <c r="D39" s="18"/>
      <c r="E39" s="18"/>
      <c r="F39" s="18"/>
      <c r="G39" s="18"/>
      <c r="H39" s="18"/>
      <c r="I39" s="32">
        <v>20</v>
      </c>
      <c r="J39" s="18"/>
      <c r="K39" s="32">
        <v>250</v>
      </c>
      <c r="L39" s="32">
        <v>250</v>
      </c>
      <c r="M39" s="18"/>
      <c r="N39" s="18"/>
      <c r="O39" s="18"/>
      <c r="P39" s="18"/>
      <c r="Q39" s="18"/>
      <c r="R39" s="18"/>
      <c r="S39" s="18"/>
      <c r="T39" s="18"/>
      <c r="U39" s="18"/>
      <c r="V39" s="32">
        <v>40</v>
      </c>
      <c r="W39" s="18"/>
      <c r="X39" s="4"/>
    </row>
    <row r="40" ht="17.25" customHeight="1" spans="1:25" x14ac:dyDescent="0.25">
      <c r="A40" s="17" t="s">
        <v>2168</v>
      </c>
      <c r="B40" s="18"/>
      <c r="C40" s="18"/>
      <c r="D40" s="18"/>
      <c r="E40" s="32">
        <v>-20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32">
        <v>-115</v>
      </c>
      <c r="S40" s="18"/>
      <c r="T40" s="18"/>
      <c r="U40" s="18"/>
      <c r="V40" s="18"/>
      <c r="W40" s="18"/>
      <c r="X40" s="4"/>
    </row>
    <row r="41" ht="17.25" customHeight="1" spans="1:25" x14ac:dyDescent="0.25">
      <c r="A41" s="17" t="s">
        <v>2168</v>
      </c>
      <c r="B41" s="18"/>
      <c r="C41" s="18"/>
      <c r="D41" s="32">
        <v>50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4"/>
    </row>
    <row r="42" ht="17.25" customHeight="1" spans="1:25" x14ac:dyDescent="0.25">
      <c r="A42" s="17" t="s">
        <v>2066</v>
      </c>
      <c r="B42" s="32">
        <v>-200</v>
      </c>
      <c r="C42" s="32">
        <v>-100</v>
      </c>
      <c r="D42" s="18"/>
      <c r="E42" s="18"/>
      <c r="F42" s="18"/>
      <c r="G42" s="32">
        <v>-35</v>
      </c>
      <c r="H42" s="18"/>
      <c r="I42" s="18"/>
      <c r="J42" s="18"/>
      <c r="K42" s="18"/>
      <c r="L42" s="32">
        <v>-50</v>
      </c>
      <c r="M42" s="18"/>
      <c r="N42" s="18"/>
      <c r="O42" s="32">
        <v>-10</v>
      </c>
      <c r="P42" s="18"/>
      <c r="Q42" s="18"/>
      <c r="R42" s="32">
        <v>-22</v>
      </c>
      <c r="S42" s="18"/>
      <c r="T42" s="32">
        <v>-27</v>
      </c>
      <c r="U42" s="18"/>
      <c r="V42" s="18"/>
      <c r="W42" s="32">
        <v>-6</v>
      </c>
      <c r="X42" s="4"/>
    </row>
    <row r="43" ht="17.25" customHeight="1" spans="1:25" x14ac:dyDescent="0.25">
      <c r="A43" s="17" t="s">
        <v>2066</v>
      </c>
      <c r="B43" s="18"/>
      <c r="C43" s="18"/>
      <c r="D43" s="18"/>
      <c r="E43" s="18"/>
      <c r="F43" s="18"/>
      <c r="G43" s="18"/>
      <c r="H43" s="32">
        <v>-200</v>
      </c>
      <c r="I43" s="18"/>
      <c r="J43" s="18"/>
      <c r="K43" s="18"/>
      <c r="L43" s="18"/>
      <c r="M43" s="32">
        <v>-200</v>
      </c>
      <c r="N43" s="18"/>
      <c r="O43" s="18"/>
      <c r="P43" s="18"/>
      <c r="Q43" s="18"/>
      <c r="R43" s="18"/>
      <c r="S43" s="32">
        <v>-4</v>
      </c>
      <c r="T43" s="18"/>
      <c r="U43" s="32">
        <v>-8</v>
      </c>
      <c r="V43" s="18"/>
      <c r="W43" s="18"/>
      <c r="X43" s="4"/>
    </row>
    <row r="44" ht="17.25" customHeight="1" spans="1:25" x14ac:dyDescent="0.25">
      <c r="A44" s="108" t="s">
        <v>2169</v>
      </c>
      <c r="B44" s="109">
        <f>SUM(C42:C48)</f>
      </c>
      <c r="C44" s="109">
        <f>SUM(D42:D48)</f>
      </c>
      <c r="D44" s="109">
        <f>SUM(E42:E48)</f>
      </c>
      <c r="E44" s="109">
        <f>SUM(F42:F48)</f>
      </c>
      <c r="F44" s="109">
        <f>SUM(G42:G48)</f>
      </c>
      <c r="G44" s="109">
        <f>SUM(H42:H48)</f>
      </c>
      <c r="H44" s="109">
        <f>SUM(I42:I48)</f>
      </c>
      <c r="I44" s="109">
        <f>SUM(J42:J48)</f>
      </c>
      <c r="J44" s="109">
        <f>SUM(K42:K48)</f>
      </c>
      <c r="K44" s="109">
        <f>SUM(L42:L48)</f>
      </c>
      <c r="L44" s="109">
        <f>SUM(M42:M48)</f>
      </c>
      <c r="M44" s="109">
        <f>SUM(N42:N48)</f>
      </c>
      <c r="N44" s="109">
        <f>SUM(O42:O48)</f>
      </c>
      <c r="O44" s="109">
        <f>SUM(P42:P48)</f>
      </c>
      <c r="P44" s="109">
        <f>SUM(Q42:Q48)</f>
      </c>
      <c r="Q44" s="109">
        <f>SUM(R42:R48)</f>
      </c>
      <c r="R44" s="109">
        <f>SUM(S42:S48)</f>
      </c>
      <c r="S44" s="109">
        <f>SUM(T42:T48)</f>
      </c>
      <c r="T44" s="109">
        <f>SUM(U42:U48)</f>
      </c>
      <c r="U44" s="109">
        <f>SUM(V42:V48)</f>
      </c>
      <c r="V44" s="109">
        <f>SUM(W42:W48)</f>
      </c>
      <c r="W44" s="75">
        <f>SUM(X42:X48)</f>
      </c>
      <c r="X44" s="4"/>
    </row>
    <row r="45" ht="17.25" customHeight="1" spans="1:25" x14ac:dyDescent="0.25">
      <c r="A45" s="17">
        <v>43961</v>
      </c>
      <c r="B45" s="18"/>
      <c r="C45" s="18"/>
      <c r="D45" s="18"/>
      <c r="E45" s="32">
        <v>-10</v>
      </c>
      <c r="F45" s="18"/>
      <c r="G45" s="32">
        <v>-15</v>
      </c>
      <c r="H45" s="18"/>
      <c r="I45" s="32">
        <v>-24</v>
      </c>
      <c r="J45" s="32">
        <v>-1</v>
      </c>
      <c r="K45" s="32">
        <v>-80</v>
      </c>
      <c r="L45" s="18"/>
      <c r="M45" s="32">
        <v>-100</v>
      </c>
      <c r="N45" s="18"/>
      <c r="O45" s="32">
        <v>-67</v>
      </c>
      <c r="P45" s="18"/>
      <c r="Q45" s="18"/>
      <c r="R45" s="32">
        <v>-28</v>
      </c>
      <c r="S45" s="18"/>
      <c r="T45" s="18"/>
      <c r="U45" s="18"/>
      <c r="V45" s="18"/>
      <c r="W45" s="18"/>
      <c r="X45" s="4"/>
    </row>
    <row r="46" ht="17.25" customHeight="1" spans="1:25" x14ac:dyDescent="0.25">
      <c r="A46" s="17">
        <v>43992</v>
      </c>
      <c r="B46" s="32">
        <v>-60</v>
      </c>
      <c r="C46" s="18"/>
      <c r="D46" s="18"/>
      <c r="E46" s="18"/>
      <c r="F46" s="18"/>
      <c r="G46" s="32">
        <v>-40</v>
      </c>
      <c r="H46" s="32">
        <v>-35</v>
      </c>
      <c r="I46" s="32">
        <v>-2</v>
      </c>
      <c r="J46" s="18"/>
      <c r="K46" s="32">
        <v>-16</v>
      </c>
      <c r="L46" s="32">
        <v>-7</v>
      </c>
      <c r="M46" s="32">
        <v>-96</v>
      </c>
      <c r="N46" s="18"/>
      <c r="O46" s="32">
        <v>-28</v>
      </c>
      <c r="P46" s="18"/>
      <c r="Q46" s="18"/>
      <c r="R46" s="32">
        <v>-13</v>
      </c>
      <c r="S46" s="18"/>
      <c r="T46" s="18"/>
      <c r="U46" s="18"/>
      <c r="V46" s="18"/>
      <c r="W46" s="18"/>
      <c r="X46" s="4"/>
    </row>
    <row r="47" ht="17.25" customHeight="1" spans="1:25" x14ac:dyDescent="0.25">
      <c r="A47" s="17">
        <v>43992</v>
      </c>
      <c r="B47" s="18"/>
      <c r="C47" s="18"/>
      <c r="D47" s="18"/>
      <c r="E47" s="18"/>
      <c r="F47" s="18"/>
      <c r="G47" s="18"/>
      <c r="H47" s="18"/>
      <c r="I47" s="32">
        <v>-20</v>
      </c>
      <c r="J47" s="18"/>
      <c r="K47" s="32">
        <v>-200</v>
      </c>
      <c r="L47" s="18"/>
      <c r="M47" s="18"/>
      <c r="N47" s="18"/>
      <c r="O47" s="18"/>
      <c r="P47" s="18"/>
      <c r="Q47" s="18"/>
      <c r="R47" s="32">
        <v>-71</v>
      </c>
      <c r="S47" s="18"/>
      <c r="T47" s="18"/>
      <c r="U47" s="18"/>
      <c r="V47" s="32">
        <v>-6</v>
      </c>
      <c r="W47" s="18"/>
      <c r="X47" s="4"/>
    </row>
    <row r="48" ht="17.25" customHeight="1" spans="1:25" x14ac:dyDescent="0.25">
      <c r="A48" s="17">
        <v>44053</v>
      </c>
      <c r="B48" s="32">
        <v>-58</v>
      </c>
      <c r="C48" s="18"/>
      <c r="D48" s="18"/>
      <c r="E48" s="18"/>
      <c r="F48" s="18"/>
      <c r="G48" s="18"/>
      <c r="H48" s="18"/>
      <c r="I48" s="32">
        <v>-6</v>
      </c>
      <c r="J48" s="32">
        <v>-4</v>
      </c>
      <c r="K48" s="32">
        <v>-128</v>
      </c>
      <c r="L48" s="32">
        <v>-107</v>
      </c>
      <c r="M48" s="18"/>
      <c r="N48" s="18"/>
      <c r="O48" s="32">
        <v>-35</v>
      </c>
      <c r="P48" s="18"/>
      <c r="Q48" s="18"/>
      <c r="R48" s="18"/>
      <c r="S48" s="18"/>
      <c r="T48" s="18"/>
      <c r="U48" s="18"/>
      <c r="V48" s="32">
        <v>-6</v>
      </c>
      <c r="W48" s="18"/>
      <c r="X48" s="4"/>
    </row>
    <row r="49" ht="17.25" customHeight="1" spans="1:25" x14ac:dyDescent="0.25">
      <c r="A49" s="17" t="s">
        <v>559</v>
      </c>
      <c r="B49" s="32">
        <v>-50</v>
      </c>
      <c r="C49" s="32">
        <v>-8</v>
      </c>
      <c r="D49" s="18"/>
      <c r="E49" s="32">
        <v>-17</v>
      </c>
      <c r="F49" s="18"/>
      <c r="G49" s="18"/>
      <c r="H49" s="18"/>
      <c r="I49" s="32">
        <v>-1</v>
      </c>
      <c r="J49" s="32">
        <v>-13</v>
      </c>
      <c r="K49" s="32">
        <v>-40</v>
      </c>
      <c r="L49" s="18"/>
      <c r="M49" s="18"/>
      <c r="N49" s="18"/>
      <c r="O49" s="32">
        <v>-61</v>
      </c>
      <c r="P49" s="18"/>
      <c r="Q49" s="18"/>
      <c r="R49" s="32">
        <v>-10</v>
      </c>
      <c r="S49" s="18"/>
      <c r="T49" s="18"/>
      <c r="U49" s="18"/>
      <c r="V49" s="18"/>
      <c r="W49" s="18"/>
      <c r="X49" s="4"/>
    </row>
    <row r="50" ht="17.25" customHeight="1" spans="1:25" x14ac:dyDescent="0.25">
      <c r="A50" s="17" t="s">
        <v>761</v>
      </c>
      <c r="B50" s="32">
        <v>-107</v>
      </c>
      <c r="C50" s="32">
        <v>-20</v>
      </c>
      <c r="D50" s="32">
        <v>-42</v>
      </c>
      <c r="E50" s="18"/>
      <c r="F50" s="18"/>
      <c r="G50" s="32">
        <v>-30</v>
      </c>
      <c r="H50" s="18"/>
      <c r="I50" s="32">
        <v>-14</v>
      </c>
      <c r="J50" s="18"/>
      <c r="K50" s="18"/>
      <c r="L50" s="18"/>
      <c r="M50" s="18"/>
      <c r="N50" s="18"/>
      <c r="O50" s="18"/>
      <c r="P50" s="32">
        <v>-172</v>
      </c>
      <c r="Q50" s="18"/>
      <c r="R50" s="18"/>
      <c r="S50" s="18"/>
      <c r="T50" s="18"/>
      <c r="U50" s="18"/>
      <c r="V50" s="18"/>
      <c r="W50" s="18"/>
      <c r="X50" s="4"/>
    </row>
    <row r="51" ht="17.25" customHeight="1" spans="1:25" x14ac:dyDescent="0.25">
      <c r="A51" s="17" t="s">
        <v>761</v>
      </c>
      <c r="B51" s="18"/>
      <c r="C51" s="18"/>
      <c r="D51" s="18"/>
      <c r="E51" s="18"/>
      <c r="F51" s="18"/>
      <c r="G51" s="18"/>
      <c r="H51" s="32">
        <v>-200</v>
      </c>
      <c r="I51" s="18"/>
      <c r="J51" s="32">
        <v>-22</v>
      </c>
      <c r="K51" s="32">
        <v>-116</v>
      </c>
      <c r="L51" s="32">
        <v>-210</v>
      </c>
      <c r="M51" s="32">
        <v>-225</v>
      </c>
      <c r="N51" s="18"/>
      <c r="O51" s="32">
        <v>-68</v>
      </c>
      <c r="P51" s="18"/>
      <c r="Q51" s="18"/>
      <c r="R51" s="32">
        <v>-98</v>
      </c>
      <c r="S51" s="18"/>
      <c r="T51" s="18"/>
      <c r="U51" s="18"/>
      <c r="V51" s="32">
        <v>-21</v>
      </c>
      <c r="W51" s="18"/>
      <c r="X51" s="4"/>
    </row>
    <row r="52" ht="17.25" customHeight="1" spans="1:25" x14ac:dyDescent="0.25">
      <c r="A52" s="17" t="s">
        <v>2170</v>
      </c>
      <c r="B52" s="32">
        <v>-24</v>
      </c>
      <c r="C52" s="32">
        <v>-2</v>
      </c>
      <c r="D52" s="18"/>
      <c r="E52" s="18"/>
      <c r="F52" s="18"/>
      <c r="G52" s="18"/>
      <c r="H52" s="18"/>
      <c r="I52" s="32">
        <v>-1</v>
      </c>
      <c r="J52" s="32">
        <v>-6</v>
      </c>
      <c r="K52" s="32">
        <v>-20</v>
      </c>
      <c r="L52" s="32">
        <v>-65</v>
      </c>
      <c r="M52" s="18"/>
      <c r="N52" s="18"/>
      <c r="O52" s="32">
        <v>-23</v>
      </c>
      <c r="P52" s="18"/>
      <c r="Q52" s="18"/>
      <c r="R52" s="18"/>
      <c r="S52" s="18"/>
      <c r="T52" s="18"/>
      <c r="U52" s="18"/>
      <c r="V52" s="32">
        <v>-1</v>
      </c>
      <c r="W52" s="18"/>
      <c r="X52" s="4"/>
    </row>
    <row r="53" ht="17.25" customHeight="1" spans="1:25" x14ac:dyDescent="0.25">
      <c r="A53" s="17" t="s">
        <v>2170</v>
      </c>
      <c r="B53" s="18"/>
      <c r="C53" s="18"/>
      <c r="D53" s="32">
        <v>-3</v>
      </c>
      <c r="E53" s="18"/>
      <c r="F53" s="18"/>
      <c r="G53" s="32">
        <v>-24</v>
      </c>
      <c r="H53" s="32">
        <v>-86</v>
      </c>
      <c r="I53" s="18"/>
      <c r="J53" s="18"/>
      <c r="K53" s="18"/>
      <c r="L53" s="18"/>
      <c r="M53" s="32">
        <v>-100</v>
      </c>
      <c r="N53" s="18"/>
      <c r="O53" s="18"/>
      <c r="P53" s="18"/>
      <c r="Q53" s="32">
        <v>-30</v>
      </c>
      <c r="R53" s="32">
        <v>-5</v>
      </c>
      <c r="S53" s="18"/>
      <c r="T53" s="18"/>
      <c r="U53" s="18"/>
      <c r="V53" s="18"/>
      <c r="W53" s="18"/>
      <c r="X53" s="4"/>
    </row>
    <row r="54" ht="17.25" customHeight="1" spans="1:25" x14ac:dyDescent="0.25">
      <c r="A54" s="108" t="s">
        <v>2069</v>
      </c>
      <c r="B54" s="109">
        <f>SUM(C49:C58)</f>
      </c>
      <c r="C54" s="109">
        <f>SUM(D49:D58)</f>
      </c>
      <c r="D54" s="109">
        <f>SUM(E49:E58)</f>
      </c>
      <c r="E54" s="109">
        <f>SUM(F49:F58)</f>
      </c>
      <c r="F54" s="109">
        <f>SUM(G49:G58)</f>
      </c>
      <c r="G54" s="109">
        <f>SUM(H49:H58)</f>
      </c>
      <c r="H54" s="109">
        <f>SUM(I49:I58)</f>
      </c>
      <c r="I54" s="109">
        <f>SUM(J49:J58)</f>
      </c>
      <c r="J54" s="109">
        <f>SUM(K49:K58)</f>
      </c>
      <c r="K54" s="109">
        <f>SUM(L49:L58)</f>
      </c>
      <c r="L54" s="109">
        <f>SUM(M49:M58)</f>
      </c>
      <c r="M54" s="109">
        <f>SUM(N49:N58)</f>
      </c>
      <c r="N54" s="109">
        <f>SUM(O49:O58)</f>
      </c>
      <c r="O54" s="109">
        <f>SUM(P49:P58)</f>
      </c>
      <c r="P54" s="109">
        <f>SUM(Q49:Q58)</f>
      </c>
      <c r="Q54" s="109">
        <f>SUM(R49:R58)</f>
      </c>
      <c r="R54" s="109">
        <f>SUM(S49:S58)</f>
      </c>
      <c r="S54" s="109">
        <f>SUM(T49:T58)</f>
      </c>
      <c r="T54" s="109">
        <f>SUM(U49:U58)</f>
      </c>
      <c r="U54" s="109">
        <f>SUM(V49:V58)</f>
      </c>
      <c r="V54" s="109">
        <f>SUM(W49:W58)</f>
      </c>
      <c r="W54" s="75">
        <f>SUM(X49:X58)</f>
      </c>
      <c r="X54" s="4"/>
    </row>
    <row r="55" ht="17.25" customHeight="1" spans="1:25" x14ac:dyDescent="0.25">
      <c r="A55" s="37">
        <v>43962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8">
        <v>6</v>
      </c>
      <c r="X55" s="12" t="s">
        <v>864</v>
      </c>
    </row>
    <row r="56" ht="17.25" customHeight="1" spans="1:25" x14ac:dyDescent="0.25">
      <c r="A56" s="17">
        <v>43962</v>
      </c>
      <c r="B56" s="32">
        <v>-152</v>
      </c>
      <c r="C56" s="18"/>
      <c r="D56" s="18"/>
      <c r="E56" s="18"/>
      <c r="F56" s="32">
        <v>-30</v>
      </c>
      <c r="G56" s="32">
        <v>-40</v>
      </c>
      <c r="H56" s="18"/>
      <c r="I56" s="18"/>
      <c r="J56" s="18"/>
      <c r="K56" s="18"/>
      <c r="L56" s="18"/>
      <c r="M56" s="18"/>
      <c r="N56" s="18"/>
      <c r="O56" s="18"/>
      <c r="P56" s="32">
        <v>-88</v>
      </c>
      <c r="Q56" s="32">
        <v>-81</v>
      </c>
      <c r="R56" s="18"/>
      <c r="S56" s="32">
        <v>-1</v>
      </c>
      <c r="T56" s="18"/>
      <c r="U56" s="18"/>
      <c r="V56" s="18"/>
      <c r="W56" s="18"/>
      <c r="X56" s="4"/>
    </row>
    <row r="57" ht="17.25" customHeight="1" spans="1:25" x14ac:dyDescent="0.25">
      <c r="A57" s="17" t="s">
        <v>2171</v>
      </c>
      <c r="B57" s="18"/>
      <c r="C57" s="18"/>
      <c r="D57" s="18"/>
      <c r="E57" s="32">
        <v>-12</v>
      </c>
      <c r="F57" s="18"/>
      <c r="G57" s="32">
        <v>-5</v>
      </c>
      <c r="H57" s="18"/>
      <c r="I57" s="18"/>
      <c r="J57" s="32">
        <v>-19</v>
      </c>
      <c r="K57" s="32">
        <v>-33</v>
      </c>
      <c r="L57" s="32">
        <v>-12</v>
      </c>
      <c r="M57" s="18"/>
      <c r="N57" s="18"/>
      <c r="O57" s="32">
        <v>-29</v>
      </c>
      <c r="P57" s="18"/>
      <c r="Q57" s="18"/>
      <c r="R57" s="32">
        <v>-13</v>
      </c>
      <c r="S57" s="18"/>
      <c r="T57" s="18"/>
      <c r="U57" s="18"/>
      <c r="V57" s="32">
        <v>-5</v>
      </c>
      <c r="W57" s="18"/>
      <c r="X57" s="4"/>
    </row>
    <row r="58" ht="17.25" customHeight="1" spans="1:25" x14ac:dyDescent="0.25">
      <c r="A58" s="17" t="s">
        <v>2171</v>
      </c>
      <c r="B58" s="32">
        <v>-40</v>
      </c>
      <c r="C58" s="32">
        <v>-10</v>
      </c>
      <c r="D58" s="18"/>
      <c r="E58" s="18"/>
      <c r="F58" s="18"/>
      <c r="G58" s="18"/>
      <c r="H58" s="32">
        <v>-70</v>
      </c>
      <c r="I58" s="18"/>
      <c r="J58" s="18"/>
      <c r="K58" s="18"/>
      <c r="L58" s="18"/>
      <c r="M58" s="32">
        <v>-345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4"/>
    </row>
    <row r="59" ht="17.25" customHeight="1" spans="1:25" x14ac:dyDescent="0.25">
      <c r="A59" s="108" t="s">
        <v>2070</v>
      </c>
      <c r="B59" s="109">
        <f>SUM(C59:C63)</f>
      </c>
      <c r="C59" s="109">
        <f>SUM(D59:D63)</f>
      </c>
      <c r="D59" s="109">
        <f>SUM(E59:E63)</f>
      </c>
      <c r="E59" s="109">
        <f>SUM(F59:F63)</f>
      </c>
      <c r="F59" s="109">
        <f>SUM(G59:G63)</f>
      </c>
      <c r="G59" s="109">
        <f>SUM(H59:H63)</f>
      </c>
      <c r="H59" s="109">
        <f>SUM(I59:I63)</f>
      </c>
      <c r="I59" s="109">
        <f>SUM(J59:J63)</f>
      </c>
      <c r="J59" s="109">
        <f>SUM(K59:K63)</f>
      </c>
      <c r="K59" s="75">
        <f>SUM(L59:L63)</f>
      </c>
      <c r="L59" s="109">
        <f>SUM(M59:M63)</f>
      </c>
      <c r="M59" s="109">
        <f>SUM(N59:N63)</f>
      </c>
      <c r="N59" s="109">
        <f>SUM(O59:O63)</f>
      </c>
      <c r="O59" s="75">
        <f>SUM(P59:P63)</f>
      </c>
      <c r="P59" s="109">
        <f>SUM(Q59:Q63)</f>
      </c>
      <c r="Q59" s="109">
        <f>SUM(R59:R63)</f>
      </c>
      <c r="R59" s="109">
        <f>SUM(S59:S63)</f>
      </c>
      <c r="S59" s="109">
        <f>SUM(T59:T63)</f>
      </c>
      <c r="T59" s="109">
        <f>SUM(U59:U63)</f>
      </c>
      <c r="U59" s="109">
        <f>SUM(V59:V63)</f>
      </c>
      <c r="V59" s="109">
        <f>SUM(W59:W63)</f>
      </c>
      <c r="W59" s="109">
        <f>SUM(X59:X63)</f>
      </c>
      <c r="X59" s="4"/>
    </row>
    <row r="60" ht="17.25" customHeight="1" spans="1:25" x14ac:dyDescent="0.25">
      <c r="A60" s="17">
        <v>44147</v>
      </c>
      <c r="B60" s="193">
        <v>-62</v>
      </c>
      <c r="C60" s="193">
        <v>-24</v>
      </c>
      <c r="D60" s="36"/>
      <c r="E60" s="36"/>
      <c r="F60" s="193">
        <v>-24</v>
      </c>
      <c r="G60" s="193">
        <v>-21</v>
      </c>
      <c r="H60" s="193">
        <v>-70</v>
      </c>
      <c r="I60" s="36"/>
      <c r="J60" s="36"/>
      <c r="K60" s="36"/>
      <c r="L60" s="36"/>
      <c r="M60" s="193">
        <v>-219</v>
      </c>
      <c r="N60" s="36"/>
      <c r="O60" s="36"/>
      <c r="P60" s="193">
        <v>-13</v>
      </c>
      <c r="Q60" s="193">
        <v>-12</v>
      </c>
      <c r="R60" s="36"/>
      <c r="S60" s="36"/>
      <c r="T60" s="36"/>
      <c r="U60" s="36"/>
      <c r="V60" s="36"/>
      <c r="W60" s="36"/>
      <c r="X60" s="4"/>
    </row>
    <row r="61" ht="17.25" customHeight="1" spans="1:25" x14ac:dyDescent="0.25">
      <c r="A61" s="37" t="s">
        <v>2172</v>
      </c>
      <c r="B61" s="18"/>
      <c r="C61" s="18"/>
      <c r="D61" s="36"/>
      <c r="E61" s="36"/>
      <c r="F61" s="374"/>
      <c r="G61" s="374"/>
      <c r="H61" s="374"/>
      <c r="I61" s="36"/>
      <c r="J61" s="36"/>
      <c r="K61" s="36"/>
      <c r="L61" s="36"/>
      <c r="M61" s="374"/>
      <c r="N61" s="217">
        <v>-34</v>
      </c>
      <c r="O61" s="36"/>
      <c r="P61" s="374"/>
      <c r="Q61" s="374"/>
      <c r="R61" s="36"/>
      <c r="S61" s="36"/>
      <c r="T61" s="36"/>
      <c r="U61" s="36"/>
      <c r="V61" s="36"/>
      <c r="W61" s="36"/>
      <c r="X61" s="4"/>
    </row>
    <row r="62" ht="17.25" customHeight="1" spans="1:25" x14ac:dyDescent="0.25">
      <c r="A62" s="17">
        <v>44147</v>
      </c>
      <c r="B62" s="36"/>
      <c r="C62" s="36"/>
      <c r="D62" s="193">
        <v>-3</v>
      </c>
      <c r="E62" s="193">
        <v>-6</v>
      </c>
      <c r="F62" s="86"/>
      <c r="G62" s="86"/>
      <c r="H62" s="86"/>
      <c r="I62" s="36"/>
      <c r="J62" s="193">
        <v>-11</v>
      </c>
      <c r="K62" s="32">
        <v>-12</v>
      </c>
      <c r="L62" s="193">
        <v>-2</v>
      </c>
      <c r="M62" s="86"/>
      <c r="N62" s="86"/>
      <c r="O62" s="32">
        <v>-7</v>
      </c>
      <c r="P62" s="86"/>
      <c r="Q62" s="86"/>
      <c r="R62" s="193">
        <v>-9</v>
      </c>
      <c r="S62" s="36"/>
      <c r="T62" s="36"/>
      <c r="U62" s="36"/>
      <c r="V62" s="193">
        <v>-2</v>
      </c>
      <c r="W62" s="36"/>
      <c r="X62" s="4"/>
    </row>
    <row r="63" ht="17.25" customHeight="1" spans="1:25" x14ac:dyDescent="0.25">
      <c r="A63" s="646" t="s">
        <v>2173</v>
      </c>
      <c r="B63" s="391"/>
      <c r="C63" s="391"/>
      <c r="D63" s="86"/>
      <c r="E63" s="86"/>
      <c r="F63" s="86"/>
      <c r="G63" s="86"/>
      <c r="H63" s="86"/>
      <c r="I63" s="391"/>
      <c r="J63" s="391"/>
      <c r="K63" s="391"/>
      <c r="L63" s="86"/>
      <c r="M63" s="86"/>
      <c r="N63" s="86"/>
      <c r="O63" s="428">
        <v>8</v>
      </c>
      <c r="P63" s="86"/>
      <c r="Q63" s="86"/>
      <c r="R63" s="391"/>
      <c r="S63" s="391"/>
      <c r="T63" s="391"/>
      <c r="U63" s="391"/>
      <c r="V63" s="391"/>
      <c r="W63" s="391"/>
      <c r="X63" s="4"/>
    </row>
    <row r="64" ht="17.25" customHeight="1" spans="1:25" x14ac:dyDescent="0.25">
      <c r="A64" s="194" t="s">
        <v>2074</v>
      </c>
      <c r="B64" s="175">
        <f>SUM(C64:C68)</f>
      </c>
      <c r="C64" s="175">
        <f>SUM(D64:D68)</f>
      </c>
      <c r="D64" s="175">
        <f>SUM(E64:E68)</f>
      </c>
      <c r="E64" s="175">
        <f>SUM(F64:F68)</f>
      </c>
      <c r="F64" s="175">
        <f>SUM(G64:G68)</f>
      </c>
      <c r="G64" s="175">
        <f>SUM(H64:H68)</f>
      </c>
      <c r="H64" s="175">
        <f>SUM(I64:I68)</f>
      </c>
      <c r="I64" s="175">
        <f>SUM(J64:J68)</f>
      </c>
      <c r="J64" s="75">
        <f>SUM(K64:K68)</f>
      </c>
      <c r="K64" s="75">
        <f>SUM(L64:L68)</f>
      </c>
      <c r="L64" s="175">
        <f>SUM(M64:M68)</f>
      </c>
      <c r="M64" s="175">
        <f>SUM(N64:N68)</f>
      </c>
      <c r="N64" s="175">
        <f>SUM(O64:O68)</f>
      </c>
      <c r="O64" s="179">
        <f>SUM(P64:P68)</f>
      </c>
      <c r="P64" s="175">
        <f>SUM(Q64:Q68)</f>
      </c>
      <c r="Q64" s="175">
        <f>SUM(R64:R68)</f>
      </c>
      <c r="R64" s="75">
        <f>SUM(S64:S68)</f>
      </c>
      <c r="S64" s="175">
        <f>SUM(T64:T68)</f>
      </c>
      <c r="T64" s="175">
        <f>SUM(U64:U68)</f>
      </c>
      <c r="U64" s="175">
        <f>SUM(V64:V68)</f>
      </c>
      <c r="V64" s="75">
        <f>SUM(W64:W68)</f>
      </c>
      <c r="W64" s="179">
        <f>SUM(X64:X68)</f>
      </c>
      <c r="X64" s="354" t="s">
        <v>2174</v>
      </c>
    </row>
    <row r="65" ht="17.25" customHeight="1" spans="1:25" x14ac:dyDescent="0.25">
      <c r="A65" s="646" t="s">
        <v>2175</v>
      </c>
      <c r="B65" s="391"/>
      <c r="C65" s="391"/>
      <c r="D65" s="391"/>
      <c r="E65" s="428">
        <v>-13</v>
      </c>
      <c r="F65" s="391"/>
      <c r="G65" s="391"/>
      <c r="H65" s="391"/>
      <c r="I65" s="428">
        <v>-2</v>
      </c>
      <c r="J65" s="391"/>
      <c r="K65" s="391"/>
      <c r="L65" s="391"/>
      <c r="M65" s="391"/>
      <c r="N65" s="391"/>
      <c r="O65" s="391"/>
      <c r="P65" s="391"/>
      <c r="Q65" s="391"/>
      <c r="R65" s="391"/>
      <c r="S65" s="391"/>
      <c r="T65" s="391"/>
      <c r="U65" s="391"/>
      <c r="V65" s="391"/>
      <c r="W65" s="391"/>
      <c r="X65" s="4"/>
    </row>
    <row r="66" ht="17.25" customHeight="1" spans="1:25" x14ac:dyDescent="0.25">
      <c r="A66" s="48"/>
      <c r="B66" s="49">
        <v>-67</v>
      </c>
      <c r="C66" s="49">
        <v>-16</v>
      </c>
      <c r="D66" s="49">
        <v>-7</v>
      </c>
      <c r="E66" s="49">
        <v>-12</v>
      </c>
      <c r="F66" s="49">
        <v>-16</v>
      </c>
      <c r="G66" s="49">
        <v>-48</v>
      </c>
      <c r="H66" s="49">
        <v>-180</v>
      </c>
      <c r="I66" s="49">
        <v>-9</v>
      </c>
      <c r="J66" s="50"/>
      <c r="K66" s="50"/>
      <c r="L66" s="49">
        <v>-53</v>
      </c>
      <c r="M66" s="50"/>
      <c r="N66" s="49">
        <v>-216</v>
      </c>
      <c r="O66" s="50"/>
      <c r="P66" s="49">
        <v>-21</v>
      </c>
      <c r="Q66" s="49">
        <v>-73</v>
      </c>
      <c r="R66" s="50"/>
      <c r="S66" s="49">
        <v>-2</v>
      </c>
      <c r="T66" s="49">
        <v>-41</v>
      </c>
      <c r="U66" s="49">
        <v>-7</v>
      </c>
      <c r="V66" s="50"/>
      <c r="W66" s="50"/>
      <c r="X66" s="215" t="s">
        <v>1361</v>
      </c>
    </row>
    <row r="67" ht="17.25" customHeight="1" spans="1:25" x14ac:dyDescent="0.25">
      <c r="A67" s="624">
        <v>44442</v>
      </c>
      <c r="B67" s="626"/>
      <c r="C67" s="626"/>
      <c r="D67" s="626"/>
      <c r="E67" s="626"/>
      <c r="F67" s="626"/>
      <c r="G67" s="626"/>
      <c r="H67" s="626"/>
      <c r="I67" s="626"/>
      <c r="J67" s="482">
        <v>1</v>
      </c>
      <c r="K67" s="482">
        <v>22</v>
      </c>
      <c r="L67" s="626"/>
      <c r="M67" s="626"/>
      <c r="N67" s="626"/>
      <c r="O67" s="626"/>
      <c r="P67" s="626"/>
      <c r="Q67" s="626"/>
      <c r="R67" s="482">
        <v>1</v>
      </c>
      <c r="S67" s="626"/>
      <c r="T67" s="626"/>
      <c r="U67" s="626"/>
      <c r="V67" s="482">
        <v>1</v>
      </c>
      <c r="W67" s="626"/>
      <c r="X67" s="627" t="s">
        <v>322</v>
      </c>
    </row>
    <row r="68" ht="17.25" customHeight="1" spans="1:25" x14ac:dyDescent="0.25">
      <c r="A68" s="48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4"/>
    </row>
    <row r="69" ht="17.25" customHeight="1" spans="1:25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4"/>
    </row>
    <row r="70" ht="17.25" customHeight="1" spans="1:25" x14ac:dyDescent="0.25">
      <c r="A70" s="37"/>
      <c r="B70" s="38">
        <f>SUM(C69:C74)</f>
      </c>
      <c r="C70" s="38">
        <f>SUM(D69:D74)</f>
      </c>
      <c r="D70" s="38">
        <f>SUM(E69:E74)</f>
      </c>
      <c r="E70" s="38">
        <f>SUM(F69:F74)</f>
      </c>
      <c r="F70" s="38">
        <f>SUM(G69:G74)</f>
      </c>
      <c r="G70" s="38">
        <f>SUM(H69:H74)</f>
      </c>
      <c r="H70" s="38">
        <f>SUM(I69:I74)</f>
      </c>
      <c r="I70" s="38">
        <f>SUM(J69:J74)</f>
      </c>
      <c r="J70" s="38">
        <f>SUM(K69:K74)</f>
      </c>
      <c r="K70" s="38">
        <f>SUM(L69:L74)</f>
      </c>
      <c r="L70" s="38">
        <f>SUM(M69:M74)</f>
      </c>
      <c r="M70" s="38">
        <f>SUM(N69:N74)</f>
      </c>
      <c r="N70" s="38">
        <f>SUM(O69:O74)</f>
      </c>
      <c r="O70" s="38">
        <f>SUM(P69:P74)</f>
      </c>
      <c r="P70" s="38">
        <f>SUM(Q69:Q74)</f>
      </c>
      <c r="Q70" s="38">
        <f>SUM(R69:R74)</f>
      </c>
      <c r="R70" s="38">
        <f>SUM(S69:S74)</f>
      </c>
      <c r="S70" s="38">
        <f>SUM(T69:T74)</f>
      </c>
      <c r="T70" s="38">
        <f>SUM(U69:U74)</f>
      </c>
      <c r="U70" s="38">
        <f>SUM(V69:V74)</f>
      </c>
      <c r="V70" s="38">
        <f>SUM(W69:W74)</f>
      </c>
      <c r="W70" s="38">
        <f>SUM(X69:X74)</f>
      </c>
      <c r="X70" s="4"/>
    </row>
    <row r="71" ht="17.25" customHeight="1" spans="1:25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4"/>
    </row>
    <row r="72" ht="17.25" customHeight="1" spans="1:25" x14ac:dyDescent="0.25">
      <c r="A72" s="291"/>
      <c r="B72" s="6" t="s">
        <v>8</v>
      </c>
      <c r="C72" s="6" t="s">
        <v>3</v>
      </c>
      <c r="D72" s="6" t="s">
        <v>131</v>
      </c>
      <c r="E72" s="6" t="s">
        <v>169</v>
      </c>
      <c r="F72" s="6" t="s">
        <v>120</v>
      </c>
      <c r="G72" s="6" t="s">
        <v>167</v>
      </c>
      <c r="H72" s="6" t="s">
        <v>13</v>
      </c>
      <c r="I72" s="6" t="s">
        <v>47</v>
      </c>
      <c r="J72" s="6" t="s">
        <v>7</v>
      </c>
      <c r="K72" s="6" t="s">
        <v>9</v>
      </c>
      <c r="L72" s="6" t="s">
        <v>11</v>
      </c>
      <c r="M72" s="6" t="s">
        <v>12</v>
      </c>
      <c r="N72" s="6" t="s">
        <v>205</v>
      </c>
      <c r="O72" s="6" t="s">
        <v>6</v>
      </c>
      <c r="P72" s="6" t="s">
        <v>10</v>
      </c>
      <c r="Q72" s="6" t="s">
        <v>18</v>
      </c>
      <c r="R72" s="6" t="s">
        <v>17</v>
      </c>
      <c r="S72" s="6" t="s">
        <v>2148</v>
      </c>
      <c r="T72" s="6" t="s">
        <v>2149</v>
      </c>
      <c r="U72" s="6" t="s">
        <v>2150</v>
      </c>
      <c r="V72" s="6" t="s">
        <v>46</v>
      </c>
      <c r="W72" s="6" t="s">
        <v>2151</v>
      </c>
      <c r="X72" s="4"/>
    </row>
    <row r="73" ht="17.25" customHeight="1" spans="1:25" x14ac:dyDescent="0.25">
      <c r="A73" s="291"/>
      <c r="B73" s="726"/>
      <c r="C73" s="293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4"/>
    </row>
    <row r="74" ht="17.25" customHeight="1" spans="1:25" x14ac:dyDescent="0.25">
      <c r="A74" s="30" t="s">
        <v>2176</v>
      </c>
      <c r="B74" s="727"/>
      <c r="C74" s="727"/>
      <c r="D74" s="727"/>
      <c r="E74" s="727"/>
      <c r="F74" s="7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4"/>
    </row>
    <row r="75" ht="17.25" customHeight="1" spans="1:25" x14ac:dyDescent="0.25">
      <c r="A75" s="30" t="s">
        <v>2177</v>
      </c>
      <c r="B75" s="727"/>
      <c r="C75" s="727"/>
      <c r="D75" s="727"/>
      <c r="E75" s="727"/>
      <c r="F75" s="7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4"/>
    </row>
    <row r="76" ht="17.25" customHeight="1" spans="1:25" x14ac:dyDescent="0.25">
      <c r="A76" s="30" t="s">
        <v>2178</v>
      </c>
      <c r="B76" s="727"/>
      <c r="C76" s="727"/>
      <c r="D76" s="727"/>
      <c r="E76" s="727"/>
      <c r="F76" s="7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4"/>
    </row>
    <row r="77" ht="17.25" customHeight="1" spans="1:25" x14ac:dyDescent="0.25">
      <c r="A77" s="30" t="s">
        <v>2179</v>
      </c>
      <c r="B77" s="727"/>
      <c r="C77" s="727"/>
      <c r="D77" s="727"/>
      <c r="E77" s="727"/>
      <c r="F77" s="7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4"/>
    </row>
    <row r="78" ht="17.25" customHeight="1" spans="1:25" x14ac:dyDescent="0.25">
      <c r="A78" s="30" t="s">
        <v>2180</v>
      </c>
      <c r="B78" s="727"/>
      <c r="C78" s="727"/>
      <c r="D78" s="727"/>
      <c r="E78" s="727"/>
      <c r="F78" s="7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4"/>
    </row>
    <row r="79" ht="17.25" customHeight="1" spans="1:25" x14ac:dyDescent="0.25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4"/>
    </row>
    <row r="80" ht="17.25" customHeight="1" spans="1:25" x14ac:dyDescent="0.25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4"/>
    </row>
    <row r="81" ht="17.25" customHeight="1" spans="1:25" x14ac:dyDescent="0.25">
      <c r="A81" s="96" t="s">
        <v>2181</v>
      </c>
      <c r="B81" s="97"/>
      <c r="C81" s="9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4"/>
    </row>
    <row r="82" ht="17.25" customHeight="1" spans="1:25" x14ac:dyDescent="0.25">
      <c r="A82" s="96" t="s">
        <v>2182</v>
      </c>
      <c r="B82" s="97"/>
      <c r="C82" s="9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4"/>
    </row>
    <row r="83" ht="17.25" customHeight="1" spans="1:25" x14ac:dyDescent="0.25">
      <c r="A83" s="96" t="s">
        <v>2183</v>
      </c>
      <c r="B83" s="97"/>
      <c r="C83" s="9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4"/>
    </row>
    <row r="84" ht="17.25" customHeight="1" spans="1:25" x14ac:dyDescent="0.25">
      <c r="A84" s="96" t="s">
        <v>2184</v>
      </c>
      <c r="B84" s="97"/>
      <c r="C84" s="9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4"/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9</v>
      </c>
      <c r="G1" s="6" t="s">
        <v>169</v>
      </c>
      <c r="H1" s="6" t="s">
        <v>18</v>
      </c>
      <c r="I1" s="6" t="s">
        <v>12</v>
      </c>
      <c r="J1" s="6" t="s">
        <v>10</v>
      </c>
      <c r="K1" s="6" t="s">
        <v>120</v>
      </c>
      <c r="L1" s="6" t="s">
        <v>7</v>
      </c>
      <c r="M1" s="6" t="s">
        <v>3</v>
      </c>
      <c r="N1" s="6" t="s">
        <v>46</v>
      </c>
      <c r="O1" s="4"/>
    </row>
    <row r="2" ht="17.25" customHeight="1" spans="1:16" x14ac:dyDescent="0.25">
      <c r="A2" s="8" t="s">
        <v>2185</v>
      </c>
      <c r="B2" s="9">
        <v>50</v>
      </c>
      <c r="C2" s="9">
        <v>50</v>
      </c>
      <c r="D2" s="9">
        <v>100</v>
      </c>
      <c r="E2" s="9">
        <v>20</v>
      </c>
      <c r="F2" s="9">
        <v>30</v>
      </c>
      <c r="G2" s="9">
        <v>10</v>
      </c>
      <c r="H2" s="9">
        <v>10</v>
      </c>
      <c r="I2" s="10"/>
      <c r="J2" s="10"/>
      <c r="K2" s="10"/>
      <c r="L2" s="10"/>
      <c r="M2" s="10"/>
      <c r="N2" s="35"/>
      <c r="O2" s="4"/>
    </row>
    <row r="3" ht="17.25" customHeight="1" spans="1:16" x14ac:dyDescent="0.25">
      <c r="A3" s="108" t="s">
        <v>1716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508"/>
      <c r="J3" s="508"/>
      <c r="K3" s="508"/>
      <c r="L3" s="508"/>
      <c r="M3" s="508"/>
      <c r="N3" s="110"/>
      <c r="O3" s="4"/>
    </row>
    <row r="4" ht="17.25" customHeight="1" spans="1:16" x14ac:dyDescent="0.25">
      <c r="A4" s="169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4"/>
    </row>
    <row r="5" ht="17.25" customHeight="1" spans="1:16" x14ac:dyDescent="0.25">
      <c r="A5" s="108" t="s">
        <v>1717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508"/>
      <c r="J5" s="508"/>
      <c r="K5" s="508"/>
      <c r="L5" s="508"/>
      <c r="M5" s="508"/>
      <c r="N5" s="110"/>
      <c r="O5" s="4"/>
    </row>
    <row r="6" ht="17.25" customHeight="1" spans="1:16" x14ac:dyDescent="0.25">
      <c r="A6" s="85">
        <v>44840</v>
      </c>
      <c r="B6" s="94"/>
      <c r="C6" s="94"/>
      <c r="D6" s="67">
        <v>250</v>
      </c>
      <c r="E6" s="67">
        <v>10</v>
      </c>
      <c r="F6" s="67">
        <v>70</v>
      </c>
      <c r="G6" s="67">
        <v>50</v>
      </c>
      <c r="H6" s="67">
        <v>40</v>
      </c>
      <c r="I6" s="67">
        <v>280</v>
      </c>
      <c r="J6" s="67">
        <v>40</v>
      </c>
      <c r="K6" s="68"/>
      <c r="L6" s="68"/>
      <c r="M6" s="68"/>
      <c r="N6" s="94"/>
      <c r="O6" s="4"/>
    </row>
    <row r="7" ht="17.25" customHeight="1" spans="1:16" x14ac:dyDescent="0.25">
      <c r="A7" s="85">
        <v>44840</v>
      </c>
      <c r="B7" s="67">
        <v>130</v>
      </c>
      <c r="C7" s="67">
        <v>130</v>
      </c>
      <c r="D7" s="68"/>
      <c r="E7" s="67">
        <v>20</v>
      </c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85" t="s">
        <v>943</v>
      </c>
      <c r="B8" s="67">
        <v>10</v>
      </c>
      <c r="C8" s="67">
        <v>10</v>
      </c>
      <c r="D8" s="94"/>
      <c r="E8" s="67">
        <v>30</v>
      </c>
      <c r="F8" s="67">
        <v>20</v>
      </c>
      <c r="G8" s="94"/>
      <c r="H8" s="94"/>
      <c r="I8" s="94"/>
      <c r="J8" s="94"/>
      <c r="K8" s="67">
        <v>26</v>
      </c>
      <c r="L8" s="68"/>
      <c r="M8" s="68"/>
      <c r="N8" s="94"/>
      <c r="O8" s="4"/>
    </row>
    <row r="9" ht="17.25" customHeight="1" spans="1:16" x14ac:dyDescent="0.25">
      <c r="A9" s="272"/>
      <c r="B9" s="273"/>
      <c r="C9" s="274">
        <v>310</v>
      </c>
      <c r="D9" s="274">
        <v>256</v>
      </c>
      <c r="E9" s="274">
        <v>112</v>
      </c>
      <c r="F9" s="274">
        <v>92</v>
      </c>
      <c r="G9" s="274">
        <v>14</v>
      </c>
      <c r="H9" s="274">
        <v>24</v>
      </c>
      <c r="I9" s="274">
        <v>286</v>
      </c>
      <c r="J9" s="274">
        <v>32</v>
      </c>
      <c r="K9" s="274">
        <v>30</v>
      </c>
      <c r="L9" s="273"/>
      <c r="M9" s="273"/>
      <c r="N9" s="274">
        <v>172</v>
      </c>
      <c r="O9" s="4"/>
    </row>
    <row r="10" ht="17.25" customHeight="1" spans="1:16" x14ac:dyDescent="0.25">
      <c r="A10" s="108" t="s">
        <v>1718</v>
      </c>
      <c r="B10" s="109">
        <f>SUM(C10:C14)</f>
      </c>
      <c r="C10" s="109">
        <f>SUM(D10:D14)</f>
      </c>
      <c r="D10" s="109">
        <f>SUM(E10:E14)</f>
      </c>
      <c r="E10" s="109">
        <f>SUM(F10:F14)</f>
      </c>
      <c r="F10" s="109">
        <f>SUM(G10:G14)</f>
      </c>
      <c r="G10" s="109">
        <f>SUM(H10:H14)</f>
      </c>
      <c r="H10" s="109">
        <f>SUM(I10:I14)</f>
      </c>
      <c r="I10" s="109">
        <f>SUM(J10:J14)</f>
      </c>
      <c r="J10" s="109">
        <f>SUM(K10:K14)</f>
      </c>
      <c r="K10" s="109">
        <f>SUM(L10:L14)</f>
      </c>
      <c r="L10" s="109">
        <f>SUM(M10:M14)</f>
      </c>
      <c r="M10" s="109">
        <f>SUM(N10:N14)</f>
      </c>
      <c r="N10" s="109">
        <f>SUM(O10:O14)</f>
      </c>
      <c r="O10" s="4"/>
    </row>
    <row r="11" ht="17.25" customHeight="1" spans="1:16" x14ac:dyDescent="0.25">
      <c r="A11" s="85" t="s">
        <v>2102</v>
      </c>
      <c r="B11" s="67">
        <v>-70</v>
      </c>
      <c r="C11" s="67">
        <v>-66</v>
      </c>
      <c r="D11" s="67">
        <v>-126</v>
      </c>
      <c r="E11" s="67">
        <v>-14</v>
      </c>
      <c r="F11" s="67">
        <v>-56</v>
      </c>
      <c r="G11" s="67">
        <v>-10</v>
      </c>
      <c r="H11" s="68"/>
      <c r="I11" s="67">
        <v>-150</v>
      </c>
      <c r="J11" s="67">
        <v>-30</v>
      </c>
      <c r="K11" s="67">
        <v>-8</v>
      </c>
      <c r="L11" s="68"/>
      <c r="M11" s="68"/>
      <c r="N11" s="68"/>
      <c r="O11" s="4"/>
    </row>
    <row r="12" ht="17.25" customHeight="1" spans="1:16" x14ac:dyDescent="0.25">
      <c r="A12" s="85" t="s">
        <v>2102</v>
      </c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7">
        <v>18</v>
      </c>
      <c r="M12" s="67">
        <v>18</v>
      </c>
      <c r="N12" s="68"/>
      <c r="O12" s="4"/>
    </row>
    <row r="13" ht="17.25" customHeight="1" spans="1:16" x14ac:dyDescent="0.25">
      <c r="A13" s="169" t="s">
        <v>2102</v>
      </c>
      <c r="B13" s="94"/>
      <c r="C13" s="249">
        <v>-288</v>
      </c>
      <c r="D13" s="94"/>
      <c r="E13" s="94"/>
      <c r="F13" s="249">
        <v>-106</v>
      </c>
      <c r="G13" s="94"/>
      <c r="H13" s="94"/>
      <c r="I13" s="94"/>
      <c r="J13" s="94"/>
      <c r="K13" s="94"/>
      <c r="L13" s="94"/>
      <c r="M13" s="94"/>
      <c r="N13" s="249">
        <v>-61</v>
      </c>
      <c r="O13" s="4"/>
    </row>
    <row r="14" ht="17.25" customHeight="1" spans="1:16" x14ac:dyDescent="0.25">
      <c r="A14" s="169" t="s">
        <v>741</v>
      </c>
      <c r="B14" s="94"/>
      <c r="C14" s="36"/>
      <c r="D14" s="36"/>
      <c r="E14" s="36"/>
      <c r="F14" s="36"/>
      <c r="G14" s="36"/>
      <c r="H14" s="38">
        <v>-24</v>
      </c>
      <c r="I14" s="36"/>
      <c r="J14" s="38">
        <v>-32</v>
      </c>
      <c r="K14" s="38">
        <v>-30</v>
      </c>
      <c r="L14" s="94"/>
      <c r="M14" s="94"/>
      <c r="N14" s="36"/>
      <c r="O14" s="4"/>
    </row>
    <row r="15" ht="17.25" customHeight="1" spans="1:16" x14ac:dyDescent="0.25">
      <c r="A15" s="169" t="s">
        <v>741</v>
      </c>
      <c r="B15" s="94"/>
      <c r="C15" s="38">
        <v>-22</v>
      </c>
      <c r="D15" s="38">
        <v>-241</v>
      </c>
      <c r="E15" s="38">
        <v>-112</v>
      </c>
      <c r="F15" s="36"/>
      <c r="G15" s="38">
        <v>-14</v>
      </c>
      <c r="H15" s="36"/>
      <c r="I15" s="38">
        <v>-286</v>
      </c>
      <c r="J15" s="36"/>
      <c r="K15" s="36"/>
      <c r="L15" s="94"/>
      <c r="M15" s="94"/>
      <c r="N15" s="38">
        <v>-111</v>
      </c>
      <c r="O15" s="4"/>
    </row>
    <row r="16" ht="17.25" customHeight="1" spans="1:16" x14ac:dyDescent="0.25">
      <c r="A16" s="85" t="s">
        <v>741</v>
      </c>
      <c r="B16" s="94"/>
      <c r="C16" s="94"/>
      <c r="D16" s="94"/>
      <c r="E16" s="94"/>
      <c r="F16" s="94"/>
      <c r="G16" s="67">
        <v>-3</v>
      </c>
      <c r="H16" s="67">
        <v>-25</v>
      </c>
      <c r="I16" s="67">
        <v>-47</v>
      </c>
      <c r="J16" s="67">
        <v>-7</v>
      </c>
      <c r="K16" s="67">
        <v>-10</v>
      </c>
      <c r="L16" s="94"/>
      <c r="M16" s="94"/>
      <c r="N16" s="94"/>
      <c r="O16" s="4"/>
    </row>
    <row r="17" ht="17.25" customHeight="1" spans="1:16" x14ac:dyDescent="0.25">
      <c r="A17" s="108" t="s">
        <v>1705</v>
      </c>
      <c r="B17" s="109">
        <f>SUM(C15:C21)</f>
      </c>
      <c r="C17" s="109">
        <f>SUM(D15:D21)</f>
      </c>
      <c r="D17" s="109">
        <f>SUM(E15:E21)</f>
      </c>
      <c r="E17" s="109">
        <f>SUM(F15:F21)</f>
      </c>
      <c r="F17" s="109">
        <f>SUM(G15:G21)</f>
      </c>
      <c r="G17" s="109">
        <f>SUM(H15:H21)</f>
      </c>
      <c r="H17" s="109">
        <f>SUM(I15:I21)</f>
      </c>
      <c r="I17" s="109">
        <f>SUM(J15:J21)</f>
      </c>
      <c r="J17" s="109">
        <f>SUM(K15:K21)</f>
      </c>
      <c r="K17" s="109">
        <f>SUM(L15:L21)</f>
      </c>
      <c r="L17" s="109">
        <f>SUM(M15:M21)</f>
      </c>
      <c r="M17" s="109">
        <f>SUM(N15:N21)</f>
      </c>
      <c r="N17" s="109">
        <f>SUM(O15:O21)</f>
      </c>
      <c r="O17" s="4"/>
    </row>
    <row r="18" ht="17.25" customHeight="1" spans="1:16" x14ac:dyDescent="0.25">
      <c r="A18" s="85" t="s">
        <v>1970</v>
      </c>
      <c r="B18" s="67">
        <v>-72</v>
      </c>
      <c r="C18" s="67">
        <v>-45</v>
      </c>
      <c r="D18" s="67">
        <v>-95</v>
      </c>
      <c r="E18" s="67">
        <v>-20</v>
      </c>
      <c r="F18" s="67">
        <v>-10</v>
      </c>
      <c r="G18" s="67">
        <v>-10</v>
      </c>
      <c r="H18" s="94"/>
      <c r="I18" s="94"/>
      <c r="J18" s="67">
        <v>-3</v>
      </c>
      <c r="K18" s="94"/>
      <c r="L18" s="94"/>
      <c r="M18" s="94"/>
      <c r="N18" s="94"/>
      <c r="O18" s="4"/>
    </row>
    <row r="19" ht="17.25" customHeight="1" spans="1:16" x14ac:dyDescent="0.25">
      <c r="A19" s="85" t="s">
        <v>946</v>
      </c>
      <c r="B19" s="94"/>
      <c r="C19" s="94"/>
      <c r="D19" s="94"/>
      <c r="E19" s="94"/>
      <c r="F19" s="94"/>
      <c r="G19" s="68"/>
      <c r="H19" s="68"/>
      <c r="I19" s="67">
        <v>50</v>
      </c>
      <c r="J19" s="68"/>
      <c r="K19" s="68"/>
      <c r="L19" s="94"/>
      <c r="M19" s="94"/>
      <c r="N19" s="94"/>
      <c r="O19" s="4"/>
    </row>
    <row r="20" ht="17.25" customHeight="1" spans="1:16" x14ac:dyDescent="0.25">
      <c r="A20" s="85" t="s">
        <v>946</v>
      </c>
      <c r="B20" s="94"/>
      <c r="C20" s="94"/>
      <c r="D20" s="94"/>
      <c r="E20" s="67">
        <v>-13</v>
      </c>
      <c r="F20" s="94"/>
      <c r="G20" s="67">
        <v>-12</v>
      </c>
      <c r="H20" s="68"/>
      <c r="I20" s="68"/>
      <c r="J20" s="68"/>
      <c r="K20" s="68"/>
      <c r="L20" s="94"/>
      <c r="M20" s="94"/>
      <c r="N20" s="94"/>
      <c r="O20" s="4"/>
    </row>
    <row r="21" ht="17.25" customHeight="1" spans="1:16" x14ac:dyDescent="0.25">
      <c r="A21" s="85" t="s">
        <v>114</v>
      </c>
      <c r="B21" s="67">
        <v>12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4"/>
    </row>
    <row r="22" ht="17.25" customHeight="1" spans="1:16" x14ac:dyDescent="0.25">
      <c r="A22" s="108" t="s">
        <v>1706</v>
      </c>
      <c r="B22" s="109">
        <f>SUM(C22:C26)</f>
      </c>
      <c r="C22" s="109">
        <f>SUM(D22:D26)</f>
      </c>
      <c r="D22" s="109">
        <f>SUM(E22:E26)</f>
      </c>
      <c r="E22" s="109">
        <f>SUM(F22:F26)</f>
      </c>
      <c r="F22" s="109">
        <f>SUM(G22:G26)</f>
      </c>
      <c r="G22" s="109">
        <f>SUM(H22:H26)</f>
      </c>
      <c r="H22" s="109">
        <f>SUM(I22:I26)</f>
      </c>
      <c r="I22" s="109">
        <f>SUM(J22:J26)</f>
      </c>
      <c r="J22" s="109">
        <f>SUM(K22:K26)</f>
      </c>
      <c r="K22" s="109">
        <f>SUM(L22:L26)</f>
      </c>
      <c r="L22" s="109">
        <f>SUM(M22:M26)</f>
      </c>
      <c r="M22" s="109">
        <f>SUM(N22:N26)</f>
      </c>
      <c r="N22" s="109">
        <f>SUM(O22:O26)</f>
      </c>
      <c r="O22" s="4"/>
    </row>
    <row r="23" ht="17.25" customHeight="1" spans="1:16" x14ac:dyDescent="0.25">
      <c r="A23" s="85">
        <v>44904</v>
      </c>
      <c r="B23" s="67">
        <v>-48</v>
      </c>
      <c r="C23" s="67">
        <v>-65</v>
      </c>
      <c r="D23" s="67">
        <v>-93</v>
      </c>
      <c r="E23" s="67">
        <v>-33</v>
      </c>
      <c r="F23" s="67">
        <v>-40</v>
      </c>
      <c r="G23" s="67">
        <v>-23</v>
      </c>
      <c r="H23" s="67">
        <v>-25</v>
      </c>
      <c r="I23" s="67">
        <v>-100</v>
      </c>
      <c r="J23" s="68"/>
      <c r="K23" s="67">
        <v>-8</v>
      </c>
      <c r="L23" s="67">
        <v>-16</v>
      </c>
      <c r="M23" s="67">
        <v>-17</v>
      </c>
      <c r="N23" s="68"/>
      <c r="O23" s="4"/>
    </row>
    <row r="24" ht="17.25" customHeight="1" spans="1:16" x14ac:dyDescent="0.25">
      <c r="A24" s="108" t="s">
        <v>1707</v>
      </c>
      <c r="B24" s="109">
        <f>SUM(C27:C28)</f>
      </c>
      <c r="C24" s="109">
        <f>SUM(D27:D28)</f>
      </c>
      <c r="D24" s="109">
        <f>SUM(E27:E28)</f>
      </c>
      <c r="E24" s="109">
        <f>SUM(F27:F28)</f>
      </c>
      <c r="F24" s="109">
        <f>SUM(G27:G28)</f>
      </c>
      <c r="G24" s="109">
        <f>SUM(H27:H28)</f>
      </c>
      <c r="H24" s="109">
        <f>SUM(I27:I28)</f>
      </c>
      <c r="I24" s="109">
        <f>SUM(J27:J28)</f>
      </c>
      <c r="J24" s="109">
        <f>SUM(K27:K28)</f>
      </c>
      <c r="K24" s="109">
        <f>SUM(L27:L28)</f>
      </c>
      <c r="L24" s="109">
        <f>SUM(M27:M28)</f>
      </c>
      <c r="M24" s="109">
        <f>SUM(N27:N28)</f>
      </c>
      <c r="N24" s="109">
        <f>SUM(O27:O28)</f>
      </c>
      <c r="O24" s="4"/>
    </row>
    <row r="25" ht="17.25" customHeight="1" spans="1:16" x14ac:dyDescent="0.25">
      <c r="A25" s="85"/>
      <c r="B25" s="94"/>
      <c r="C25" s="94"/>
      <c r="D25" s="94"/>
      <c r="E25" s="68"/>
      <c r="F25" s="94"/>
      <c r="G25" s="68"/>
      <c r="H25" s="68"/>
      <c r="I25" s="68"/>
      <c r="J25" s="68"/>
      <c r="K25" s="68"/>
      <c r="L25" s="94"/>
      <c r="M25" s="94"/>
      <c r="N25" s="94"/>
      <c r="O25" s="4"/>
    </row>
    <row r="26" ht="17.25" customHeight="1" spans="1:16" x14ac:dyDescent="0.25">
      <c r="A26" s="108" t="s">
        <v>1709</v>
      </c>
      <c r="B26" s="109">
        <f>SUM(C29:C30)</f>
      </c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109">
        <f>SUM(H29:H30)</f>
      </c>
      <c r="H26" s="109">
        <f>SUM(I29:I30)</f>
      </c>
      <c r="I26" s="109">
        <f>SUM(J29:J30)</f>
      </c>
      <c r="J26" s="109">
        <f>SUM(K29:K30)</f>
      </c>
      <c r="K26" s="109">
        <f>SUM(L29:L30)</f>
      </c>
      <c r="L26" s="109">
        <f>SUM(M29:M30)</f>
      </c>
      <c r="M26" s="109">
        <f>SUM(N29:N30)</f>
      </c>
      <c r="N26" s="109">
        <f>SUM(O29:O30)</f>
      </c>
      <c r="O26" s="4"/>
    </row>
    <row r="27" ht="17.25" customHeight="1" spans="1:16" x14ac:dyDescent="0.25">
      <c r="A27" s="169">
        <v>44572</v>
      </c>
      <c r="B27" s="249">
        <v>-12</v>
      </c>
      <c r="C27" s="249">
        <v>-14</v>
      </c>
      <c r="D27" s="249">
        <v>-51</v>
      </c>
      <c r="E27" s="94"/>
      <c r="F27" s="94"/>
      <c r="G27" s="249">
        <v>-2</v>
      </c>
      <c r="H27" s="94"/>
      <c r="I27" s="249">
        <v>-33</v>
      </c>
      <c r="J27" s="94"/>
      <c r="K27" s="94"/>
      <c r="L27" s="249">
        <v>-2</v>
      </c>
      <c r="M27" s="249">
        <v>-1</v>
      </c>
      <c r="N27" s="94"/>
      <c r="O27" s="4"/>
    </row>
    <row r="28" ht="17.25" customHeight="1" spans="1:16" x14ac:dyDescent="0.25">
      <c r="A28" s="108" t="s">
        <v>1974</v>
      </c>
      <c r="B28" s="109">
        <f>SUM(C31:C32)</f>
      </c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109">
        <f>SUM(H31:H32)</f>
      </c>
      <c r="H28" s="109">
        <f>SUM(I31:I32)</f>
      </c>
      <c r="I28" s="109">
        <f>SUM(J31:J32)</f>
      </c>
      <c r="J28" s="109">
        <f>SUM(K31:K32)</f>
      </c>
      <c r="K28" s="109">
        <f>SUM(L31:L32)</f>
      </c>
      <c r="L28" s="109">
        <f>SUM(M31:M32)</f>
      </c>
      <c r="M28" s="109">
        <f>SUM(N31:N32)</f>
      </c>
      <c r="N28" s="109">
        <f>SUM(O31:O32)</f>
      </c>
      <c r="O28" s="354" t="s">
        <v>2186</v>
      </c>
    </row>
    <row r="29" ht="17.25" customHeight="1" spans="1:16" x14ac:dyDescent="0.25">
      <c r="A29" s="37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4"/>
    </row>
    <row r="30" ht="17.25" customHeight="1" spans="1:16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4"/>
    </row>
    <row r="31" ht="17.25" customHeight="1" spans="1:16" x14ac:dyDescent="0.25">
      <c r="A31" s="26"/>
      <c r="B31" s="6" t="s">
        <v>6</v>
      </c>
      <c r="C31" s="6" t="s">
        <v>8</v>
      </c>
      <c r="D31" s="6" t="s">
        <v>13</v>
      </c>
      <c r="E31" s="6" t="s">
        <v>17</v>
      </c>
      <c r="F31" s="6" t="s">
        <v>9</v>
      </c>
      <c r="G31" s="6" t="s">
        <v>169</v>
      </c>
      <c r="H31" s="6" t="s">
        <v>18</v>
      </c>
      <c r="I31" s="6" t="s">
        <v>12</v>
      </c>
      <c r="J31" s="6" t="s">
        <v>10</v>
      </c>
      <c r="K31" s="6" t="s">
        <v>120</v>
      </c>
      <c r="L31" s="6" t="s">
        <v>7</v>
      </c>
      <c r="M31" s="6" t="s">
        <v>3</v>
      </c>
      <c r="N31" s="6" t="s">
        <v>46</v>
      </c>
      <c r="O31" s="4"/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7" width="8.576428571428572" style="31" customWidth="1"/>
    <col min="8" max="11" width="9.719285714285713" style="31" customWidth="1"/>
    <col min="12" max="12" width="8.576428571428572" style="31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" t="s">
        <v>13</v>
      </c>
      <c r="C1" s="6" t="s">
        <v>8</v>
      </c>
      <c r="D1" s="6" t="s">
        <v>46</v>
      </c>
      <c r="E1" s="6" t="s">
        <v>10</v>
      </c>
      <c r="F1" s="6" t="s">
        <v>17</v>
      </c>
      <c r="G1" s="6" t="s">
        <v>169</v>
      </c>
      <c r="H1" s="6" t="s">
        <v>12</v>
      </c>
      <c r="I1" s="6" t="s">
        <v>9</v>
      </c>
      <c r="J1" s="6" t="s">
        <v>18</v>
      </c>
      <c r="K1" s="6" t="s">
        <v>120</v>
      </c>
      <c r="L1" s="728"/>
      <c r="M1" s="4"/>
    </row>
    <row r="2" ht="17.25" customHeight="1" spans="1:14" x14ac:dyDescent="0.25">
      <c r="A2" s="66" t="s">
        <v>1531</v>
      </c>
      <c r="B2" s="32">
        <v>100</v>
      </c>
      <c r="C2" s="32">
        <v>50</v>
      </c>
      <c r="D2" s="32">
        <v>50</v>
      </c>
      <c r="E2" s="32">
        <v>32</v>
      </c>
      <c r="F2" s="32">
        <v>32</v>
      </c>
      <c r="G2" s="32">
        <v>14</v>
      </c>
      <c r="H2" s="32">
        <v>100</v>
      </c>
      <c r="I2" s="18"/>
      <c r="J2" s="18"/>
      <c r="K2" s="18"/>
      <c r="L2" s="18"/>
      <c r="M2" s="4"/>
    </row>
    <row r="3" ht="17.25" customHeight="1" spans="1:14" x14ac:dyDescent="0.25">
      <c r="A3" s="66" t="s">
        <v>187</v>
      </c>
      <c r="B3" s="32">
        <v>156</v>
      </c>
      <c r="C3" s="32">
        <v>260</v>
      </c>
      <c r="D3" s="32">
        <v>122</v>
      </c>
      <c r="E3" s="18"/>
      <c r="F3" s="32">
        <v>80</v>
      </c>
      <c r="G3" s="36"/>
      <c r="H3" s="32">
        <v>86</v>
      </c>
      <c r="I3" s="32">
        <v>92</v>
      </c>
      <c r="J3" s="32">
        <v>24</v>
      </c>
      <c r="K3" s="18"/>
      <c r="L3" s="18"/>
      <c r="M3" s="4"/>
    </row>
    <row r="4" ht="17.25" customHeight="1" spans="1:14" x14ac:dyDescent="0.25">
      <c r="A4" s="66" t="s">
        <v>203</v>
      </c>
      <c r="B4" s="36"/>
      <c r="C4" s="36"/>
      <c r="D4" s="36"/>
      <c r="E4" s="18"/>
      <c r="F4" s="36"/>
      <c r="G4" s="36"/>
      <c r="H4" s="36"/>
      <c r="I4" s="36"/>
      <c r="J4" s="36"/>
      <c r="K4" s="32">
        <v>30</v>
      </c>
      <c r="L4" s="18"/>
      <c r="M4" s="4"/>
    </row>
    <row r="5" ht="17.25" customHeight="1" spans="1:14" x14ac:dyDescent="0.25">
      <c r="A5" s="11" t="s">
        <v>129</v>
      </c>
      <c r="B5" s="58"/>
      <c r="C5" s="58"/>
      <c r="D5" s="58"/>
      <c r="E5" s="58"/>
      <c r="F5" s="58"/>
      <c r="G5" s="58"/>
      <c r="H5" s="70">
        <v>100</v>
      </c>
      <c r="I5" s="58"/>
      <c r="J5" s="58"/>
      <c r="K5" s="58"/>
      <c r="L5" s="58"/>
      <c r="M5" s="4"/>
    </row>
    <row r="6" ht="17.25" customHeight="1" spans="1:14" x14ac:dyDescent="0.25">
      <c r="A6" s="396" t="s">
        <v>2101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2" t="s">
        <v>2187</v>
      </c>
    </row>
    <row r="7" ht="17.25" customHeight="1" spans="1:14" x14ac:dyDescent="0.25">
      <c r="A7" s="66" t="s">
        <v>2102</v>
      </c>
      <c r="B7" s="94"/>
      <c r="C7" s="67">
        <v>-288</v>
      </c>
      <c r="D7" s="67">
        <v>-61</v>
      </c>
      <c r="E7" s="68"/>
      <c r="F7" s="68"/>
      <c r="G7" s="68"/>
      <c r="H7" s="68"/>
      <c r="I7" s="67">
        <v>-106</v>
      </c>
      <c r="J7" s="94"/>
      <c r="K7" s="94"/>
      <c r="L7" s="68"/>
      <c r="M7" s="4"/>
    </row>
    <row r="8" ht="17.25" customHeight="1" spans="1:14" x14ac:dyDescent="0.25">
      <c r="A8" s="66" t="s">
        <v>741</v>
      </c>
      <c r="B8" s="36"/>
      <c r="C8" s="36"/>
      <c r="D8" s="36"/>
      <c r="E8" s="32">
        <v>-32</v>
      </c>
      <c r="F8" s="36"/>
      <c r="G8" s="36"/>
      <c r="H8" s="36"/>
      <c r="I8" s="36"/>
      <c r="J8" s="32">
        <v>-24</v>
      </c>
      <c r="K8" s="32">
        <v>-30</v>
      </c>
      <c r="L8" s="18"/>
      <c r="M8" s="4"/>
    </row>
    <row r="9" ht="17.25" customHeight="1" spans="1:14" x14ac:dyDescent="0.25">
      <c r="A9" s="66" t="s">
        <v>741</v>
      </c>
      <c r="B9" s="32">
        <v>-241</v>
      </c>
      <c r="C9" s="32">
        <v>-22</v>
      </c>
      <c r="D9" s="32">
        <v>-111</v>
      </c>
      <c r="E9" s="36"/>
      <c r="F9" s="32">
        <v>-112</v>
      </c>
      <c r="G9" s="32">
        <v>-14</v>
      </c>
      <c r="H9" s="32">
        <v>-286</v>
      </c>
      <c r="I9" s="36"/>
      <c r="J9" s="36"/>
      <c r="K9" s="36"/>
      <c r="L9" s="36"/>
      <c r="M9" s="4"/>
    </row>
    <row r="10" ht="17.25" customHeight="1" spans="1:14" x14ac:dyDescent="0.25">
      <c r="A10" s="85"/>
      <c r="B10" s="36"/>
      <c r="C10" s="36"/>
      <c r="D10" s="36"/>
      <c r="E10" s="18"/>
      <c r="F10" s="36"/>
      <c r="G10" s="36"/>
      <c r="H10" s="36"/>
      <c r="I10" s="36"/>
      <c r="J10" s="36"/>
      <c r="K10" s="36"/>
      <c r="L10" s="18"/>
      <c r="M10" s="4"/>
    </row>
    <row r="11" ht="17.25" customHeight="1" spans="1:14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55"/>
      <c r="B12" s="38">
        <f>SUM(C11:C16)</f>
      </c>
      <c r="C12" s="38">
        <f>SUM(D11:D16)</f>
      </c>
      <c r="D12" s="38">
        <f>SUM(E11:E16)</f>
      </c>
      <c r="E12" s="38">
        <f>SUM(F11:F16)</f>
      </c>
      <c r="F12" s="38">
        <f>SUM(G11:G16)</f>
      </c>
      <c r="G12" s="38">
        <f>SUM(H11:H16)</f>
      </c>
      <c r="H12" s="38">
        <f>SUM(I11:I16)</f>
      </c>
      <c r="I12" s="38">
        <f>SUM(J11:J16)</f>
      </c>
      <c r="J12" s="38">
        <f>SUM(K11:K16)</f>
      </c>
      <c r="K12" s="38">
        <f>SUM(L11:L16)</f>
      </c>
      <c r="L12" s="38">
        <f>SUM(M11:M16)</f>
      </c>
      <c r="M12" s="4"/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7" width="8.576428571428572" style="2" customWidth="1"/>
    <col min="18" max="18" width="9.576428571428572" style="34" customWidth="1"/>
    <col min="19" max="21" width="12.43357142857143" style="4" customWidth="1"/>
  </cols>
  <sheetData>
    <row r="1" ht="17.25" customHeight="1" spans="1:22" x14ac:dyDescent="0.25">
      <c r="A1" s="5" t="s">
        <v>0</v>
      </c>
      <c r="B1" s="6" t="s">
        <v>46</v>
      </c>
      <c r="C1" s="6" t="s">
        <v>7</v>
      </c>
      <c r="D1" s="6" t="s">
        <v>13</v>
      </c>
      <c r="E1" s="6" t="s">
        <v>10</v>
      </c>
      <c r="F1" s="6" t="s">
        <v>120</v>
      </c>
      <c r="G1" s="6" t="s">
        <v>18</v>
      </c>
      <c r="H1" s="6" t="s">
        <v>12</v>
      </c>
      <c r="I1" s="6" t="s">
        <v>205</v>
      </c>
      <c r="J1" s="6" t="s">
        <v>8</v>
      </c>
      <c r="K1" s="6" t="s">
        <v>3</v>
      </c>
      <c r="L1" s="6" t="s">
        <v>17</v>
      </c>
      <c r="M1" s="6" t="s">
        <v>86</v>
      </c>
      <c r="N1" s="6" t="s">
        <v>169</v>
      </c>
      <c r="O1" s="6" t="s">
        <v>9</v>
      </c>
      <c r="P1" s="6" t="s">
        <v>6</v>
      </c>
      <c r="Q1" s="6" t="s">
        <v>167</v>
      </c>
      <c r="R1" s="26"/>
      <c r="S1" s="4"/>
      <c r="T1" s="4"/>
      <c r="U1" s="4"/>
    </row>
    <row r="2" ht="17.25" customHeight="1" spans="1:22" x14ac:dyDescent="0.25">
      <c r="A2" s="57" t="s">
        <v>2012</v>
      </c>
      <c r="B2" s="70">
        <v>50</v>
      </c>
      <c r="C2" s="70">
        <v>16</v>
      </c>
      <c r="D2" s="70">
        <v>100</v>
      </c>
      <c r="E2" s="70">
        <v>40</v>
      </c>
      <c r="F2" s="70">
        <v>20</v>
      </c>
      <c r="G2" s="70">
        <v>20</v>
      </c>
      <c r="H2" s="70">
        <v>200</v>
      </c>
      <c r="I2" s="70">
        <v>50</v>
      </c>
      <c r="J2" s="70">
        <v>130</v>
      </c>
      <c r="K2" s="73"/>
      <c r="L2" s="73"/>
      <c r="M2" s="73"/>
      <c r="N2" s="73"/>
      <c r="O2" s="73"/>
      <c r="P2" s="73"/>
      <c r="Q2" s="73"/>
      <c r="R2" s="26"/>
      <c r="S2" s="4"/>
      <c r="T2" s="4"/>
      <c r="U2" s="4"/>
    </row>
    <row r="3" ht="17.25" customHeight="1" spans="1:22" x14ac:dyDescent="0.25">
      <c r="A3" s="57" t="s">
        <v>2012</v>
      </c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32">
        <v>28</v>
      </c>
      <c r="N3" s="32">
        <v>20</v>
      </c>
      <c r="O3" s="32">
        <v>60</v>
      </c>
      <c r="P3" s="18"/>
      <c r="Q3" s="18"/>
      <c r="R3" s="26"/>
      <c r="S3" s="4"/>
      <c r="T3" s="4"/>
      <c r="U3" s="4"/>
    </row>
    <row r="4" ht="17.25" customHeight="1" spans="1:22" x14ac:dyDescent="0.25">
      <c r="A4" s="57" t="s">
        <v>2012</v>
      </c>
      <c r="B4" s="70">
        <v>30</v>
      </c>
      <c r="C4" s="58"/>
      <c r="D4" s="58"/>
      <c r="E4" s="58"/>
      <c r="F4" s="58"/>
      <c r="G4" s="58"/>
      <c r="H4" s="58"/>
      <c r="I4" s="58"/>
      <c r="J4" s="70">
        <v>80</v>
      </c>
      <c r="K4" s="70">
        <v>16</v>
      </c>
      <c r="L4" s="70">
        <v>50</v>
      </c>
      <c r="M4" s="58"/>
      <c r="N4" s="58"/>
      <c r="O4" s="58"/>
      <c r="P4" s="58"/>
      <c r="Q4" s="73"/>
      <c r="R4" s="26"/>
      <c r="S4" s="4"/>
      <c r="T4" s="4"/>
      <c r="U4" s="4"/>
    </row>
    <row r="5" ht="17.25" customHeight="1" spans="1:22" x14ac:dyDescent="0.25">
      <c r="A5" s="108" t="s">
        <v>2013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109">
        <f>SUM(P7:P9)</f>
      </c>
      <c r="P5" s="237"/>
      <c r="Q5" s="109">
        <f>SUM(R7:R9)</f>
      </c>
      <c r="R5" s="26"/>
      <c r="S5" s="4"/>
      <c r="T5" s="4"/>
      <c r="U5" s="4"/>
    </row>
    <row r="6" ht="17.25" customHeight="1" spans="1:22" x14ac:dyDescent="0.25">
      <c r="A6" s="8">
        <v>44260</v>
      </c>
      <c r="B6" s="35"/>
      <c r="C6" s="35"/>
      <c r="D6" s="35"/>
      <c r="E6" s="9">
        <v>30</v>
      </c>
      <c r="F6" s="35"/>
      <c r="G6" s="35"/>
      <c r="H6" s="35"/>
      <c r="I6" s="35"/>
      <c r="J6" s="35"/>
      <c r="K6" s="35"/>
      <c r="L6" s="9">
        <v>20</v>
      </c>
      <c r="M6" s="35"/>
      <c r="N6" s="9">
        <v>20</v>
      </c>
      <c r="O6" s="9">
        <v>20</v>
      </c>
      <c r="P6" s="10"/>
      <c r="Q6" s="35"/>
      <c r="R6" s="26"/>
      <c r="S6" s="4"/>
      <c r="T6" s="4"/>
      <c r="U6" s="4"/>
    </row>
    <row r="7" ht="17.25" customHeight="1" spans="1:22" x14ac:dyDescent="0.25">
      <c r="A7" s="17">
        <v>44505</v>
      </c>
      <c r="B7" s="36"/>
      <c r="C7" s="36"/>
      <c r="D7" s="32">
        <v>160</v>
      </c>
      <c r="E7" s="32">
        <v>50</v>
      </c>
      <c r="F7" s="36"/>
      <c r="G7" s="36"/>
      <c r="H7" s="32">
        <v>50</v>
      </c>
      <c r="I7" s="36"/>
      <c r="J7" s="32">
        <v>100</v>
      </c>
      <c r="K7" s="36"/>
      <c r="L7" s="32">
        <v>20</v>
      </c>
      <c r="M7" s="36"/>
      <c r="N7" s="36"/>
      <c r="O7" s="32">
        <v>60</v>
      </c>
      <c r="P7" s="32">
        <v>100</v>
      </c>
      <c r="Q7" s="36"/>
      <c r="R7" s="291" t="s">
        <v>2188</v>
      </c>
      <c r="S7" s="4"/>
      <c r="T7" s="4"/>
      <c r="U7" s="4"/>
    </row>
    <row r="8" ht="17.25" customHeight="1" spans="1:22" x14ac:dyDescent="0.25">
      <c r="A8" s="108" t="s">
        <v>2017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109">
        <f>SUM(M10:M12)</f>
      </c>
      <c r="M8" s="109">
        <f>SUM(N10:N12)</f>
      </c>
      <c r="N8" s="109">
        <f>SUM(O10:O12)</f>
      </c>
      <c r="O8" s="109">
        <f>SUM(P10:P12)</f>
      </c>
      <c r="P8" s="109">
        <f>SUM(Q10:Q12)</f>
      </c>
      <c r="Q8" s="109">
        <f>SUM(R10:R12)</f>
      </c>
      <c r="R8" s="26"/>
      <c r="S8" s="4"/>
      <c r="T8" s="4"/>
      <c r="U8" s="4"/>
    </row>
    <row r="9" ht="17.25" customHeight="1" spans="1:22" x14ac:dyDescent="0.25">
      <c r="A9" s="624">
        <v>44202</v>
      </c>
      <c r="B9" s="729"/>
      <c r="C9" s="729"/>
      <c r="D9" s="482">
        <v>8</v>
      </c>
      <c r="E9" s="729"/>
      <c r="F9" s="729"/>
      <c r="G9" s="482">
        <v>2</v>
      </c>
      <c r="H9" s="482">
        <v>4</v>
      </c>
      <c r="I9" s="729"/>
      <c r="J9" s="482">
        <v>6</v>
      </c>
      <c r="K9" s="729"/>
      <c r="L9" s="482">
        <v>3</v>
      </c>
      <c r="M9" s="729"/>
      <c r="N9" s="482">
        <v>3</v>
      </c>
      <c r="O9" s="482">
        <v>6</v>
      </c>
      <c r="P9" s="482">
        <v>6</v>
      </c>
      <c r="Q9" s="729"/>
      <c r="R9" s="294" t="s">
        <v>1402</v>
      </c>
      <c r="S9" s="4"/>
      <c r="T9" s="4"/>
      <c r="U9" s="4"/>
    </row>
    <row r="10" ht="17.25" customHeight="1" spans="1:22" x14ac:dyDescent="0.25">
      <c r="A10" s="624">
        <v>44202</v>
      </c>
      <c r="B10" s="729"/>
      <c r="C10" s="729"/>
      <c r="D10" s="482">
        <v>30</v>
      </c>
      <c r="E10" s="729"/>
      <c r="F10" s="729"/>
      <c r="G10" s="729"/>
      <c r="H10" s="729"/>
      <c r="I10" s="729"/>
      <c r="J10" s="482">
        <v>14</v>
      </c>
      <c r="K10" s="729"/>
      <c r="L10" s="482">
        <v>7</v>
      </c>
      <c r="M10" s="729"/>
      <c r="N10" s="482">
        <v>4</v>
      </c>
      <c r="O10" s="482">
        <v>10</v>
      </c>
      <c r="P10" s="482">
        <v>14</v>
      </c>
      <c r="Q10" s="729"/>
      <c r="R10" s="294">
        <v>44413</v>
      </c>
      <c r="S10" s="4"/>
      <c r="T10" s="4"/>
      <c r="U10" s="4"/>
    </row>
    <row r="11" ht="17.25" customHeight="1" spans="1:22" x14ac:dyDescent="0.25">
      <c r="A11" s="13" t="s">
        <v>51</v>
      </c>
      <c r="B11" s="32">
        <v>-7</v>
      </c>
      <c r="C11" s="36"/>
      <c r="D11" s="32">
        <v>-56</v>
      </c>
      <c r="E11" s="36"/>
      <c r="F11" s="36"/>
      <c r="G11" s="36"/>
      <c r="H11" s="32">
        <v>-30</v>
      </c>
      <c r="I11" s="36"/>
      <c r="J11" s="32">
        <v>-100</v>
      </c>
      <c r="K11" s="36"/>
      <c r="L11" s="32">
        <v>-14</v>
      </c>
      <c r="M11" s="32">
        <v>-6</v>
      </c>
      <c r="N11" s="32">
        <v>-13</v>
      </c>
      <c r="O11" s="32">
        <v>-40</v>
      </c>
      <c r="P11" s="32">
        <v>-21</v>
      </c>
      <c r="Q11" s="36"/>
      <c r="R11" s="26"/>
      <c r="S11" s="4"/>
      <c r="T11" s="4"/>
      <c r="U11" s="4"/>
    </row>
    <row r="12" ht="17.25" customHeight="1" spans="1:22" x14ac:dyDescent="0.25">
      <c r="A12" s="17" t="s">
        <v>658</v>
      </c>
      <c r="B12" s="32">
        <v>-24</v>
      </c>
      <c r="C12" s="36"/>
      <c r="D12" s="32">
        <v>-73</v>
      </c>
      <c r="E12" s="36"/>
      <c r="F12" s="36"/>
      <c r="G12" s="36"/>
      <c r="H12" s="32">
        <v>-83</v>
      </c>
      <c r="I12" s="32">
        <v>-30</v>
      </c>
      <c r="J12" s="36"/>
      <c r="K12" s="36"/>
      <c r="L12" s="32">
        <v>-33</v>
      </c>
      <c r="M12" s="32">
        <v>-6</v>
      </c>
      <c r="N12" s="32">
        <v>-11</v>
      </c>
      <c r="O12" s="36"/>
      <c r="P12" s="32">
        <v>-54</v>
      </c>
      <c r="Q12" s="36"/>
      <c r="R12" s="26"/>
      <c r="S12" s="4"/>
      <c r="T12" s="4"/>
      <c r="U12" s="4"/>
    </row>
    <row r="13" ht="17.25" customHeight="1" spans="1:22" x14ac:dyDescent="0.25">
      <c r="A13" s="17" t="s">
        <v>660</v>
      </c>
      <c r="B13" s="18"/>
      <c r="C13" s="32">
        <v>-14</v>
      </c>
      <c r="D13" s="18"/>
      <c r="E13" s="32">
        <v>-45</v>
      </c>
      <c r="F13" s="18"/>
      <c r="G13" s="18"/>
      <c r="H13" s="32">
        <v>-28</v>
      </c>
      <c r="I13" s="32">
        <v>-5</v>
      </c>
      <c r="J13" s="32">
        <v>-100</v>
      </c>
      <c r="K13" s="32">
        <v>-12</v>
      </c>
      <c r="L13" s="32">
        <v>-15</v>
      </c>
      <c r="M13" s="18"/>
      <c r="N13" s="18"/>
      <c r="O13" s="32">
        <v>-75</v>
      </c>
      <c r="P13" s="18"/>
      <c r="Q13" s="18"/>
      <c r="R13" s="26"/>
      <c r="S13" s="4"/>
      <c r="T13" s="4"/>
      <c r="U13" s="4"/>
    </row>
    <row r="14" ht="17.25" customHeight="1" spans="1:22" x14ac:dyDescent="0.25">
      <c r="A14" s="17" t="s">
        <v>2189</v>
      </c>
      <c r="B14" s="32">
        <v>-16</v>
      </c>
      <c r="C14" s="36"/>
      <c r="D14" s="36"/>
      <c r="E14" s="32">
        <v>-25</v>
      </c>
      <c r="F14" s="36"/>
      <c r="G14" s="36"/>
      <c r="H14" s="36"/>
      <c r="I14" s="36"/>
      <c r="J14" s="32">
        <v>-35</v>
      </c>
      <c r="K14" s="36"/>
      <c r="L14" s="36"/>
      <c r="M14" s="36"/>
      <c r="N14" s="36"/>
      <c r="O14" s="36"/>
      <c r="P14" s="36"/>
      <c r="Q14" s="36"/>
      <c r="R14" s="26"/>
      <c r="S14" s="4"/>
      <c r="T14" s="4"/>
      <c r="U14" s="4"/>
    </row>
    <row r="15" ht="17.25" customHeight="1" spans="1:22" x14ac:dyDescent="0.25">
      <c r="A15" s="108" t="s">
        <v>2020</v>
      </c>
      <c r="B15" s="109">
        <f>SUM(C13:C19)</f>
      </c>
      <c r="C15" s="109">
        <f>SUM(D13:D19)</f>
      </c>
      <c r="D15" s="109">
        <f>SUM(E13:E19)</f>
      </c>
      <c r="E15" s="109">
        <f>SUM(F13:F19)</f>
      </c>
      <c r="F15" s="109">
        <f>SUM(G13:G19)</f>
      </c>
      <c r="G15" s="109">
        <f>SUM(H13:H19)</f>
      </c>
      <c r="H15" s="109">
        <f>SUM(I13:I19)</f>
      </c>
      <c r="I15" s="109">
        <f>SUM(J13:J19)</f>
      </c>
      <c r="J15" s="109">
        <f>SUM(K13:K19)</f>
      </c>
      <c r="K15" s="109">
        <f>SUM(L13:L19)</f>
      </c>
      <c r="L15" s="109">
        <f>SUM(M13:M19)</f>
      </c>
      <c r="M15" s="109">
        <f>SUM(N13:N19)</f>
      </c>
      <c r="N15" s="109">
        <f>SUM(O13:O19)</f>
      </c>
      <c r="O15" s="109">
        <f>SUM(P13:P19)</f>
      </c>
      <c r="P15" s="109">
        <f>SUM(Q13:Q19)</f>
      </c>
      <c r="Q15" s="109">
        <f>SUM(R13:R19)</f>
      </c>
      <c r="R15" s="26"/>
      <c r="S15" s="4"/>
      <c r="T15" s="4"/>
      <c r="U15" s="4"/>
    </row>
    <row r="16" ht="17.25" customHeight="1" spans="1:22" x14ac:dyDescent="0.25">
      <c r="A16" s="17" t="s">
        <v>118</v>
      </c>
      <c r="B16" s="32">
        <v>-24</v>
      </c>
      <c r="C16" s="32">
        <v>-2</v>
      </c>
      <c r="D16" s="36"/>
      <c r="E16" s="36"/>
      <c r="F16" s="36"/>
      <c r="G16" s="36"/>
      <c r="H16" s="36"/>
      <c r="I16" s="36"/>
      <c r="J16" s="32">
        <v>-36</v>
      </c>
      <c r="K16" s="36"/>
      <c r="L16" s="32">
        <v>-14</v>
      </c>
      <c r="M16" s="36"/>
      <c r="N16" s="32">
        <v>-62</v>
      </c>
      <c r="O16" s="32">
        <v>-10</v>
      </c>
      <c r="P16" s="32">
        <v>-10</v>
      </c>
      <c r="Q16" s="36"/>
      <c r="R16" s="26"/>
      <c r="S16" s="4"/>
      <c r="T16" s="4"/>
      <c r="U16" s="4"/>
    </row>
    <row r="17" ht="17.25" customHeight="1" spans="1:22" x14ac:dyDescent="0.25">
      <c r="A17" s="17" t="s">
        <v>118</v>
      </c>
      <c r="B17" s="36"/>
      <c r="C17" s="36"/>
      <c r="D17" s="32">
        <v>-52</v>
      </c>
      <c r="E17" s="32">
        <v>-33</v>
      </c>
      <c r="F17" s="32">
        <v>-16</v>
      </c>
      <c r="G17" s="32">
        <v>-11</v>
      </c>
      <c r="H17" s="32">
        <v>-33</v>
      </c>
      <c r="I17" s="32">
        <v>-11</v>
      </c>
      <c r="J17" s="36"/>
      <c r="K17" s="36"/>
      <c r="L17" s="36"/>
      <c r="M17" s="32">
        <v>-10</v>
      </c>
      <c r="N17" s="36"/>
      <c r="O17" s="36"/>
      <c r="P17" s="36"/>
      <c r="Q17" s="32">
        <v>-12</v>
      </c>
      <c r="R17" s="26"/>
      <c r="S17" s="4"/>
      <c r="T17" s="4"/>
      <c r="U17" s="4"/>
    </row>
    <row r="18" ht="17.25" customHeight="1" spans="1:22" x14ac:dyDescent="0.25">
      <c r="A18" s="108" t="s">
        <v>2023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109">
        <f>SUM(L20:L22)</f>
      </c>
      <c r="L18" s="109">
        <f>SUM(M20:M22)</f>
      </c>
      <c r="M18" s="109">
        <f>SUM(N20:N22)</f>
      </c>
      <c r="N18" s="75">
        <f>SUM(O20:O22)</f>
      </c>
      <c r="O18" s="109">
        <f>SUM(P20:P22)</f>
      </c>
      <c r="P18" s="109">
        <f>SUM(Q20:Q22)</f>
      </c>
      <c r="Q18" s="75">
        <f>SUM(R20:R22)</f>
      </c>
      <c r="R18" s="26"/>
      <c r="S18" s="4"/>
      <c r="T18" s="4"/>
      <c r="U18" s="4"/>
    </row>
    <row r="19" ht="17.25" customHeight="1" spans="1:22" x14ac:dyDescent="0.25">
      <c r="A19" s="17">
        <v>44355</v>
      </c>
      <c r="B19" s="32">
        <v>36</v>
      </c>
      <c r="C19" s="36"/>
      <c r="D19" s="32">
        <v>45</v>
      </c>
      <c r="E19" s="32">
        <v>6</v>
      </c>
      <c r="F19" s="36"/>
      <c r="G19" s="32">
        <v>16</v>
      </c>
      <c r="H19" s="32">
        <v>50</v>
      </c>
      <c r="I19" s="36"/>
      <c r="J19" s="32">
        <v>30</v>
      </c>
      <c r="K19" s="36"/>
      <c r="L19" s="32">
        <v>11</v>
      </c>
      <c r="M19" s="36"/>
      <c r="N19" s="36"/>
      <c r="O19" s="32">
        <v>15</v>
      </c>
      <c r="P19" s="36"/>
      <c r="Q19" s="32">
        <v>15</v>
      </c>
      <c r="R19" s="26"/>
      <c r="S19" s="4"/>
      <c r="T19" s="4"/>
      <c r="U19" s="4"/>
    </row>
    <row r="20" ht="17.25" customHeight="1" spans="1:22" x14ac:dyDescent="0.25">
      <c r="A20" s="108" t="s">
        <v>2025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75">
        <f>SUM(O23:O24)</f>
      </c>
      <c r="O20" s="109">
        <f>SUM(P23:P24)</f>
      </c>
      <c r="P20" s="109">
        <f>SUM(Q23:Q24)</f>
      </c>
      <c r="Q20" s="109">
        <f>SUM(R23:R24)</f>
      </c>
      <c r="R20" s="26"/>
      <c r="S20" s="4"/>
      <c r="T20" s="4"/>
      <c r="U20" s="4"/>
    </row>
    <row r="21" ht="17.25" customHeight="1" spans="1:22" x14ac:dyDescent="0.25">
      <c r="A21" s="17" t="s">
        <v>19</v>
      </c>
      <c r="B21" s="36"/>
      <c r="C21" s="36"/>
      <c r="D21" s="36"/>
      <c r="E21" s="36"/>
      <c r="F21" s="36"/>
      <c r="G21" s="36"/>
      <c r="H21" s="32">
        <v>-34</v>
      </c>
      <c r="I21" s="36"/>
      <c r="J21" s="36"/>
      <c r="K21" s="36"/>
      <c r="L21" s="36"/>
      <c r="M21" s="36"/>
      <c r="N21" s="36"/>
      <c r="O21" s="36"/>
      <c r="P21" s="36"/>
      <c r="Q21" s="36"/>
      <c r="R21" s="26"/>
      <c r="S21" s="4"/>
      <c r="T21" s="4"/>
      <c r="U21" s="4"/>
    </row>
    <row r="22" ht="17.25" customHeight="1" spans="1:22" x14ac:dyDescent="0.25">
      <c r="A22" s="17" t="s">
        <v>19</v>
      </c>
      <c r="B22" s="32">
        <v>-38</v>
      </c>
      <c r="C22" s="36"/>
      <c r="D22" s="32">
        <v>-35</v>
      </c>
      <c r="E22" s="32">
        <v>-12</v>
      </c>
      <c r="F22" s="36"/>
      <c r="G22" s="32">
        <v>-32</v>
      </c>
      <c r="H22" s="36"/>
      <c r="I22" s="36"/>
      <c r="J22" s="36"/>
      <c r="K22" s="36"/>
      <c r="L22" s="36"/>
      <c r="M22" s="36"/>
      <c r="N22" s="32">
        <v>-24</v>
      </c>
      <c r="O22" s="32">
        <v>-50</v>
      </c>
      <c r="P22" s="32">
        <v>-29</v>
      </c>
      <c r="Q22" s="36"/>
      <c r="R22" s="26"/>
      <c r="S22" s="4"/>
      <c r="T22" s="4"/>
      <c r="U22" s="4"/>
    </row>
    <row r="23" ht="17.25" customHeight="1" spans="1:22" x14ac:dyDescent="0.25">
      <c r="A23" s="17" t="s">
        <v>34</v>
      </c>
      <c r="B23" s="36"/>
      <c r="C23" s="36"/>
      <c r="D23" s="32">
        <v>-62</v>
      </c>
      <c r="E23" s="36"/>
      <c r="F23" s="36"/>
      <c r="G23" s="36"/>
      <c r="H23" s="32">
        <v>-172</v>
      </c>
      <c r="I23" s="36"/>
      <c r="J23" s="32">
        <v>-72</v>
      </c>
      <c r="K23" s="32">
        <v>-2</v>
      </c>
      <c r="L23" s="32">
        <v>-28</v>
      </c>
      <c r="M23" s="32">
        <v>-4</v>
      </c>
      <c r="N23" s="32">
        <v>-4</v>
      </c>
      <c r="O23" s="36"/>
      <c r="P23" s="36"/>
      <c r="Q23" s="36"/>
      <c r="R23" s="26"/>
      <c r="S23" s="4"/>
      <c r="T23" s="4"/>
      <c r="U23" s="4"/>
    </row>
    <row r="24" ht="17.25" customHeight="1" spans="1:22" x14ac:dyDescent="0.25">
      <c r="A24" s="17" t="s">
        <v>34</v>
      </c>
      <c r="B24" s="36"/>
      <c r="C24" s="36"/>
      <c r="D24" s="36"/>
      <c r="E24" s="32">
        <v>-11</v>
      </c>
      <c r="F24" s="32">
        <v>-3</v>
      </c>
      <c r="G24" s="32">
        <v>-35</v>
      </c>
      <c r="H24" s="36"/>
      <c r="I24" s="36"/>
      <c r="J24" s="36"/>
      <c r="K24" s="36"/>
      <c r="L24" s="36"/>
      <c r="M24" s="36"/>
      <c r="N24" s="36"/>
      <c r="O24" s="36"/>
      <c r="P24" s="36"/>
      <c r="Q24" s="32">
        <v>-5</v>
      </c>
      <c r="R24" s="26"/>
      <c r="S24" s="4"/>
      <c r="T24" s="4"/>
      <c r="U24" s="4"/>
    </row>
    <row r="25" ht="17.25" customHeight="1" spans="1:22" x14ac:dyDescent="0.25">
      <c r="A25" s="108" t="s">
        <v>2026</v>
      </c>
      <c r="B25" s="109">
        <f>SUM(C25:C29)</f>
      </c>
      <c r="C25" s="109">
        <f>SUM(D25:D29)</f>
      </c>
      <c r="D25" s="109">
        <f>SUM(E25:E29)</f>
      </c>
      <c r="E25" s="109">
        <f>SUM(F25:F29)</f>
      </c>
      <c r="F25" s="109">
        <f>SUM(G25:G29)</f>
      </c>
      <c r="G25" s="75">
        <f>SUM(H25:H29)</f>
      </c>
      <c r="H25" s="75">
        <f>SUM(I25:I29)</f>
      </c>
      <c r="I25" s="109">
        <f>SUM(J25:J29)</f>
      </c>
      <c r="J25" s="109">
        <f>SUM(K25:K29)</f>
      </c>
      <c r="K25" s="109">
        <f>SUM(L25:L29)</f>
      </c>
      <c r="L25" s="109">
        <f>SUM(M25:M29)</f>
      </c>
      <c r="M25" s="109">
        <f>SUM(N25:N29)</f>
      </c>
      <c r="N25" s="75">
        <f>SUM(O25:O29)</f>
      </c>
      <c r="O25" s="75">
        <f>SUM(P25:P29)</f>
      </c>
      <c r="P25" s="109">
        <f>SUM(Q25:Q29)</f>
      </c>
      <c r="Q25" s="75">
        <f>SUM(R25:R29)</f>
      </c>
      <c r="R25" s="96" t="s">
        <v>2190</v>
      </c>
      <c r="S25" s="196"/>
      <c r="T25" s="196"/>
      <c r="U25" s="196"/>
    </row>
    <row r="26" ht="17.25" customHeight="1" spans="1:22" x14ac:dyDescent="0.25">
      <c r="A26" s="17"/>
      <c r="B26" s="36"/>
      <c r="C26" s="36"/>
      <c r="D26" s="36"/>
      <c r="E26" s="18"/>
      <c r="F26" s="18"/>
      <c r="G26" s="18"/>
      <c r="H26" s="36"/>
      <c r="I26" s="36"/>
      <c r="J26" s="36"/>
      <c r="K26" s="36"/>
      <c r="L26" s="36"/>
      <c r="M26" s="36"/>
      <c r="N26" s="36"/>
      <c r="O26" s="36"/>
      <c r="P26" s="36"/>
      <c r="Q26" s="18"/>
      <c r="R26" s="26"/>
      <c r="S26" s="4"/>
      <c r="T26" s="4"/>
      <c r="U26" s="4"/>
    </row>
    <row r="27" ht="17.25" customHeight="1" spans="1:22" x14ac:dyDescent="0.25">
      <c r="A27" s="194" t="s">
        <v>2030</v>
      </c>
      <c r="B27" s="175">
        <f>SUM(C30:C31)</f>
      </c>
      <c r="C27" s="179">
        <f>SUM(D30:D31)</f>
      </c>
      <c r="D27" s="175">
        <f>SUM(E30:E31)</f>
      </c>
      <c r="E27" s="179">
        <f>SUM(F30:F31)</f>
      </c>
      <c r="F27" s="175">
        <f>SUM(G30:G31)</f>
      </c>
      <c r="G27" s="75">
        <f>SUM(H30:H31)</f>
      </c>
      <c r="H27" s="75">
        <f>SUM(I30:I31)</f>
      </c>
      <c r="I27" s="175">
        <f>SUM(J30:J31)</f>
      </c>
      <c r="J27" s="175">
        <f>SUM(K30:K31)</f>
      </c>
      <c r="K27" s="175">
        <f>SUM(L30:L31)</f>
      </c>
      <c r="L27" s="175">
        <f>SUM(M30:M31)</f>
      </c>
      <c r="M27" s="175">
        <f>SUM(N30:N31)</f>
      </c>
      <c r="N27" s="75">
        <f>SUM(O30:O31)</f>
      </c>
      <c r="O27" s="75">
        <f>SUM(P30:P31)</f>
      </c>
      <c r="P27" s="175">
        <f>SUM(Q30:Q31)</f>
      </c>
      <c r="Q27" s="75">
        <f>SUM(R30:R31)</f>
      </c>
      <c r="R27" s="488" t="s">
        <v>2191</v>
      </c>
      <c r="S27" s="4"/>
      <c r="T27" s="4"/>
      <c r="U27" s="4"/>
    </row>
    <row r="28" ht="17.25" customHeight="1" spans="1:22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6"/>
      <c r="S28" s="4"/>
      <c r="T28" s="4"/>
      <c r="U28" s="4"/>
    </row>
    <row r="29" ht="17.25" customHeight="1" spans="1:22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6"/>
      <c r="S29" s="4"/>
      <c r="T29" s="4"/>
      <c r="U29" s="4"/>
    </row>
    <row r="30" ht="17.25" customHeight="1" spans="1:22" x14ac:dyDescent="0.25">
      <c r="A30" s="37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26"/>
      <c r="S30" s="4"/>
      <c r="T30" s="4"/>
      <c r="U30" s="4"/>
    </row>
    <row r="31" ht="17.25" customHeight="1" spans="1:22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6"/>
      <c r="S31" s="4"/>
      <c r="T31" s="4"/>
      <c r="U31" s="4"/>
    </row>
    <row r="32" ht="17.25" customHeight="1" spans="1:22" x14ac:dyDescent="0.25">
      <c r="A32" s="26"/>
      <c r="B32" s="6" t="s">
        <v>46</v>
      </c>
      <c r="C32" s="6" t="s">
        <v>7</v>
      </c>
      <c r="D32" s="6" t="s">
        <v>13</v>
      </c>
      <c r="E32" s="6" t="s">
        <v>10</v>
      </c>
      <c r="F32" s="6" t="s">
        <v>120</v>
      </c>
      <c r="G32" s="6" t="s">
        <v>18</v>
      </c>
      <c r="H32" s="6" t="s">
        <v>12</v>
      </c>
      <c r="I32" s="6" t="s">
        <v>205</v>
      </c>
      <c r="J32" s="6" t="s">
        <v>8</v>
      </c>
      <c r="K32" s="6" t="s">
        <v>3</v>
      </c>
      <c r="L32" s="6" t="s">
        <v>17</v>
      </c>
      <c r="M32" s="6" t="s">
        <v>86</v>
      </c>
      <c r="N32" s="6" t="s">
        <v>169</v>
      </c>
      <c r="O32" s="6" t="s">
        <v>9</v>
      </c>
      <c r="P32" s="6" t="s">
        <v>6</v>
      </c>
      <c r="Q32" s="6" t="s">
        <v>167</v>
      </c>
      <c r="R32" s="26"/>
      <c r="S32" s="4"/>
      <c r="T32" s="4"/>
      <c r="U32" s="4"/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8" width="8.576428571428572" style="3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46</v>
      </c>
      <c r="C1" s="6" t="s">
        <v>8</v>
      </c>
      <c r="D1" s="6" t="s">
        <v>17</v>
      </c>
      <c r="E1" s="6" t="s">
        <v>9</v>
      </c>
      <c r="F1" s="6" t="s">
        <v>2192</v>
      </c>
      <c r="G1" s="6" t="s">
        <v>169</v>
      </c>
      <c r="H1" s="7"/>
      <c r="I1" s="4"/>
    </row>
    <row r="2" ht="17.25" customHeight="1" spans="1:10" x14ac:dyDescent="0.25">
      <c r="A2" s="17" t="s">
        <v>2082</v>
      </c>
      <c r="B2" s="193">
        <v>84</v>
      </c>
      <c r="C2" s="193">
        <v>160</v>
      </c>
      <c r="D2" s="193">
        <v>20</v>
      </c>
      <c r="E2" s="193">
        <v>104</v>
      </c>
      <c r="F2" s="193">
        <v>104</v>
      </c>
      <c r="G2" s="193">
        <v>6</v>
      </c>
      <c r="H2" s="19"/>
      <c r="I2" s="4"/>
    </row>
    <row r="3" ht="17.25" customHeight="1" spans="1:10" x14ac:dyDescent="0.25">
      <c r="A3" s="57" t="s">
        <v>538</v>
      </c>
      <c r="B3" s="173">
        <v>72</v>
      </c>
      <c r="C3" s="173">
        <v>152</v>
      </c>
      <c r="D3" s="173">
        <v>72</v>
      </c>
      <c r="E3" s="401"/>
      <c r="F3" s="401"/>
      <c r="G3" s="401"/>
      <c r="H3" s="60"/>
      <c r="I3" s="4"/>
    </row>
    <row r="4" ht="17.25" customHeight="1" spans="1:10" x14ac:dyDescent="0.25">
      <c r="A4" s="194" t="s">
        <v>2025</v>
      </c>
      <c r="B4" s="259">
        <f>SUM(C7:C8)</f>
      </c>
      <c r="C4" s="259">
        <f>SUM(D7:D8)</f>
      </c>
      <c r="D4" s="259">
        <f>SUM(E7:E8)</f>
      </c>
      <c r="E4" s="259">
        <f>SUM(F7:F8)</f>
      </c>
      <c r="F4" s="259">
        <f>SUM(G7:G8)</f>
      </c>
      <c r="G4" s="259">
        <f>SUM(H7:H8)</f>
      </c>
      <c r="H4" s="43"/>
      <c r="I4" s="12" t="s">
        <v>2193</v>
      </c>
    </row>
    <row r="5" ht="17.25" customHeight="1" spans="1:10" x14ac:dyDescent="0.25">
      <c r="A5" s="85">
        <v>44205</v>
      </c>
      <c r="B5" s="68"/>
      <c r="C5" s="94"/>
      <c r="D5" s="67">
        <v>58</v>
      </c>
      <c r="E5" s="68"/>
      <c r="F5" s="68"/>
      <c r="G5" s="94"/>
      <c r="H5" s="69"/>
      <c r="I5" s="4"/>
    </row>
    <row r="6" ht="17.25" customHeight="1" spans="1:10" x14ac:dyDescent="0.25">
      <c r="A6" s="17"/>
      <c r="B6" s="36"/>
      <c r="C6" s="36"/>
      <c r="D6" s="36"/>
      <c r="E6" s="36"/>
      <c r="F6" s="18"/>
      <c r="G6" s="18"/>
      <c r="H6" s="55"/>
      <c r="I6" s="4"/>
    </row>
    <row r="7" ht="17.25" customHeight="1" spans="1:10" x14ac:dyDescent="0.25">
      <c r="A7" s="17"/>
      <c r="B7" s="18"/>
      <c r="C7" s="18"/>
      <c r="D7" s="18"/>
      <c r="E7" s="18"/>
      <c r="F7" s="18"/>
      <c r="G7" s="18"/>
      <c r="H7" s="19"/>
      <c r="I7" s="4"/>
    </row>
    <row r="8" ht="17.25" customHeight="1" spans="1:10" x14ac:dyDescent="0.25">
      <c r="A8" s="37"/>
      <c r="B8" s="36"/>
      <c r="C8" s="36"/>
      <c r="D8" s="36"/>
      <c r="E8" s="36"/>
      <c r="F8" s="18"/>
      <c r="G8" s="36"/>
      <c r="H8" s="55"/>
      <c r="I8" s="4"/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8.576428571428572" style="2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20" t="s">
        <v>0</v>
      </c>
      <c r="B1" s="6" t="s">
        <v>46</v>
      </c>
      <c r="C1" s="6" t="s">
        <v>8</v>
      </c>
      <c r="D1" s="6" t="s">
        <v>9</v>
      </c>
      <c r="E1" s="6" t="s">
        <v>10</v>
      </c>
      <c r="F1" s="6" t="s">
        <v>12</v>
      </c>
      <c r="G1" s="7"/>
      <c r="H1" s="4"/>
      <c r="I1" s="4"/>
      <c r="J1" s="4"/>
    </row>
    <row r="2" ht="17.25" customHeight="1" spans="1:11" x14ac:dyDescent="0.25">
      <c r="A2" s="60" t="s">
        <v>118</v>
      </c>
      <c r="B2" s="173">
        <v>30</v>
      </c>
      <c r="C2" s="173">
        <v>60</v>
      </c>
      <c r="D2" s="173">
        <v>60</v>
      </c>
      <c r="E2" s="173">
        <v>14</v>
      </c>
      <c r="F2" s="173">
        <v>50</v>
      </c>
      <c r="G2" s="344"/>
      <c r="H2" s="4"/>
      <c r="I2" s="4"/>
      <c r="J2" s="4"/>
    </row>
    <row r="3" ht="17.25" customHeight="1" spans="1:11" x14ac:dyDescent="0.25">
      <c r="A3" s="174" t="s">
        <v>2023</v>
      </c>
      <c r="B3" s="259">
        <f>SUM(C7)</f>
      </c>
      <c r="C3" s="259">
        <f>SUM(D7)</f>
      </c>
      <c r="D3" s="259">
        <f>SUM(E7)</f>
      </c>
      <c r="E3" s="259">
        <f>SUM(F7)</f>
      </c>
      <c r="F3" s="259">
        <f>SUM(G7)</f>
      </c>
      <c r="G3" s="54"/>
      <c r="H3" s="196" t="s">
        <v>2006</v>
      </c>
      <c r="I3" s="12" t="s">
        <v>2194</v>
      </c>
      <c r="J3" s="4"/>
    </row>
    <row r="4" ht="17.25" customHeight="1" spans="1:11" x14ac:dyDescent="0.25">
      <c r="A4" s="19" t="s">
        <v>2024</v>
      </c>
      <c r="B4" s="178">
        <v>-30</v>
      </c>
      <c r="C4" s="178">
        <v>-59</v>
      </c>
      <c r="D4" s="178">
        <v>-60</v>
      </c>
      <c r="E4" s="178">
        <v>-14</v>
      </c>
      <c r="F4" s="178">
        <v>-50</v>
      </c>
      <c r="G4" s="69"/>
      <c r="H4" s="4"/>
      <c r="I4" s="4"/>
      <c r="J4" s="4"/>
    </row>
    <row r="5" ht="17.25" customHeight="1" spans="1:11" x14ac:dyDescent="0.25">
      <c r="A5" s="174" t="s">
        <v>2025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5">
        <f>SUM(G8:G9)</f>
      </c>
      <c r="G5" s="725"/>
      <c r="H5" s="730" t="s">
        <v>2195</v>
      </c>
      <c r="I5" s="730"/>
      <c r="J5" s="730"/>
    </row>
    <row r="6" ht="17.25" customHeight="1" spans="1:11" x14ac:dyDescent="0.25">
      <c r="A6" s="17"/>
      <c r="B6" s="36"/>
      <c r="C6" s="18"/>
      <c r="D6" s="36"/>
      <c r="E6" s="36"/>
      <c r="F6" s="36"/>
      <c r="G6" s="55"/>
      <c r="H6" s="4"/>
      <c r="I6" s="4"/>
      <c r="J6" s="4"/>
    </row>
    <row r="7" ht="17.25" customHeight="1" spans="1:11" x14ac:dyDescent="0.25">
      <c r="A7" s="17"/>
      <c r="B7" s="36"/>
      <c r="C7" s="36"/>
      <c r="D7" s="36"/>
      <c r="E7" s="36"/>
      <c r="F7" s="36"/>
      <c r="G7" s="55"/>
      <c r="H7" s="4"/>
      <c r="I7" s="4"/>
      <c r="J7" s="4"/>
    </row>
    <row r="8" ht="17.25" customHeight="1" spans="1:11" x14ac:dyDescent="0.25">
      <c r="A8" s="19"/>
      <c r="B8" s="18"/>
      <c r="C8" s="18"/>
      <c r="D8" s="18"/>
      <c r="E8" s="18"/>
      <c r="F8" s="18"/>
      <c r="G8" s="19"/>
      <c r="H8" s="4"/>
      <c r="I8" s="4"/>
      <c r="J8" s="4"/>
    </row>
    <row r="9" ht="17.25" customHeight="1" spans="1:11" x14ac:dyDescent="0.25">
      <c r="A9" s="55"/>
      <c r="B9" s="36"/>
      <c r="C9" s="36"/>
      <c r="D9" s="36"/>
      <c r="E9" s="36"/>
      <c r="F9" s="36"/>
      <c r="G9" s="55"/>
      <c r="H9" s="4"/>
      <c r="I9" s="4"/>
      <c r="J9" s="4"/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4" customWidth="1"/>
    <col min="16" max="16" width="13.147857142857141" style="24" customWidth="1"/>
    <col min="17" max="17" width="8.147857142857141" style="24" customWidth="1"/>
    <col min="18" max="18" width="11.290714285714287" style="34" customWidth="1"/>
    <col min="19" max="19" width="12.43357142857143" style="4" customWidth="1"/>
  </cols>
  <sheetData>
    <row r="1" ht="17.25" customHeight="1" spans="1:20" x14ac:dyDescent="0.25">
      <c r="A1" s="5" t="s">
        <v>0</v>
      </c>
      <c r="B1" s="6" t="s">
        <v>6</v>
      </c>
      <c r="C1" s="6" t="s">
        <v>8</v>
      </c>
      <c r="D1" s="6" t="s">
        <v>7</v>
      </c>
      <c r="E1" s="6" t="s">
        <v>3</v>
      </c>
      <c r="F1" s="6" t="s">
        <v>9</v>
      </c>
      <c r="G1" s="6" t="s">
        <v>11</v>
      </c>
      <c r="H1" s="6" t="s">
        <v>169</v>
      </c>
      <c r="I1" s="6" t="s">
        <v>17</v>
      </c>
      <c r="J1" s="6" t="s">
        <v>13</v>
      </c>
      <c r="K1" s="6" t="s">
        <v>205</v>
      </c>
      <c r="L1" s="6" t="s">
        <v>12</v>
      </c>
      <c r="M1" s="6" t="s">
        <v>167</v>
      </c>
      <c r="N1" s="6" t="s">
        <v>18</v>
      </c>
      <c r="O1" s="6" t="s">
        <v>120</v>
      </c>
      <c r="P1" s="6" t="s">
        <v>2196</v>
      </c>
      <c r="Q1" s="6" t="s">
        <v>10</v>
      </c>
      <c r="R1" s="26"/>
      <c r="S1" s="4"/>
    </row>
    <row r="2" ht="17.25" customHeight="1" spans="1:20" x14ac:dyDescent="0.25">
      <c r="A2" s="57" t="s">
        <v>2197</v>
      </c>
      <c r="B2" s="70">
        <v>20</v>
      </c>
      <c r="C2" s="70">
        <v>20</v>
      </c>
      <c r="D2" s="70">
        <v>20</v>
      </c>
      <c r="E2" s="70">
        <v>20</v>
      </c>
      <c r="F2" s="70">
        <v>90</v>
      </c>
      <c r="G2" s="70">
        <v>50</v>
      </c>
      <c r="H2" s="70">
        <v>5</v>
      </c>
      <c r="I2" s="70">
        <v>40</v>
      </c>
      <c r="J2" s="58"/>
      <c r="K2" s="58"/>
      <c r="L2" s="58"/>
      <c r="M2" s="58"/>
      <c r="N2" s="58"/>
      <c r="O2" s="58"/>
      <c r="P2" s="58"/>
      <c r="Q2" s="58"/>
      <c r="R2" s="26"/>
      <c r="S2" s="4"/>
    </row>
    <row r="3" ht="17.25" customHeight="1" spans="1:20" x14ac:dyDescent="0.25">
      <c r="A3" s="108" t="s">
        <v>2166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283"/>
      <c r="K3" s="283"/>
      <c r="L3" s="283"/>
      <c r="M3" s="283"/>
      <c r="N3" s="283"/>
      <c r="O3" s="283"/>
      <c r="P3" s="283"/>
      <c r="Q3" s="84"/>
      <c r="R3" s="26"/>
      <c r="S3" s="4"/>
    </row>
    <row r="4" ht="17.25" customHeight="1" spans="1:20" x14ac:dyDescent="0.25">
      <c r="A4" s="85">
        <v>44113</v>
      </c>
      <c r="B4" s="67">
        <v>70</v>
      </c>
      <c r="C4" s="67">
        <v>70</v>
      </c>
      <c r="D4" s="67">
        <v>40</v>
      </c>
      <c r="E4" s="67">
        <v>70</v>
      </c>
      <c r="F4" s="67">
        <v>140</v>
      </c>
      <c r="G4" s="68"/>
      <c r="H4" s="67">
        <v>10</v>
      </c>
      <c r="I4" s="68"/>
      <c r="J4" s="67">
        <v>140</v>
      </c>
      <c r="K4" s="67">
        <v>120</v>
      </c>
      <c r="L4" s="67">
        <v>120</v>
      </c>
      <c r="M4" s="68"/>
      <c r="N4" s="68"/>
      <c r="O4" s="68"/>
      <c r="P4" s="68"/>
      <c r="Q4" s="68"/>
      <c r="R4" s="26"/>
      <c r="S4" s="4"/>
    </row>
    <row r="5" ht="17.25" customHeight="1" spans="1:20" x14ac:dyDescent="0.25">
      <c r="A5" s="85">
        <v>44113</v>
      </c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7">
        <v>50</v>
      </c>
      <c r="N5" s="67">
        <v>50</v>
      </c>
      <c r="O5" s="67">
        <v>50</v>
      </c>
      <c r="P5" s="68"/>
      <c r="Q5" s="68"/>
      <c r="R5" s="26"/>
      <c r="S5" s="4"/>
    </row>
    <row r="6" ht="17.25" customHeight="1" spans="1:20" x14ac:dyDescent="0.25">
      <c r="A6" s="17">
        <v>44144</v>
      </c>
      <c r="B6" s="68"/>
      <c r="C6" s="68"/>
      <c r="D6" s="67">
        <v>30</v>
      </c>
      <c r="E6" s="68"/>
      <c r="F6" s="68"/>
      <c r="G6" s="68"/>
      <c r="H6" s="67">
        <v>10</v>
      </c>
      <c r="I6" s="67">
        <v>60</v>
      </c>
      <c r="J6" s="68"/>
      <c r="K6" s="68"/>
      <c r="L6" s="68"/>
      <c r="M6" s="68"/>
      <c r="N6" s="68"/>
      <c r="O6" s="68"/>
      <c r="P6" s="68"/>
      <c r="Q6" s="68"/>
      <c r="R6" s="26"/>
      <c r="S6" s="4"/>
    </row>
    <row r="7" ht="17.25" customHeight="1" spans="1:20" x14ac:dyDescent="0.25">
      <c r="A7" s="17">
        <v>44144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32">
        <v>100</v>
      </c>
      <c r="Q7" s="18"/>
      <c r="R7" s="26"/>
      <c r="S7" s="4"/>
    </row>
    <row r="8" ht="17.25" customHeight="1" spans="1:20" x14ac:dyDescent="0.25">
      <c r="A8" s="108" t="s">
        <v>2169</v>
      </c>
      <c r="B8" s="109">
        <f>SUM(C8:C12)</f>
      </c>
      <c r="C8" s="109">
        <f>SUM(D8:D12)</f>
      </c>
      <c r="D8" s="109">
        <f>SUM(E8:E12)</f>
      </c>
      <c r="E8" s="109">
        <f>SUM(F8:F12)</f>
      </c>
      <c r="F8" s="109">
        <f>SUM(G8:G12)</f>
      </c>
      <c r="G8" s="109">
        <f>SUM(H8:H12)</f>
      </c>
      <c r="H8" s="109">
        <f>SUM(I8:I12)</f>
      </c>
      <c r="I8" s="109">
        <f>SUM(J8:J12)</f>
      </c>
      <c r="J8" s="109">
        <f>SUM(K8:K12)</f>
      </c>
      <c r="K8" s="109">
        <f>SUM(L8:L12)</f>
      </c>
      <c r="L8" s="109">
        <f>SUM(M8:M12)</f>
      </c>
      <c r="M8" s="109">
        <f>SUM(N8:N12)</f>
      </c>
      <c r="N8" s="109">
        <f>SUM(O8:O12)</f>
      </c>
      <c r="O8" s="109">
        <f>SUM(P8:P12)</f>
      </c>
      <c r="P8" s="109">
        <f>SUM(Q8:Q12)</f>
      </c>
      <c r="Q8" s="109">
        <f>SUM(R8:R12)</f>
      </c>
      <c r="R8" s="26"/>
      <c r="S8" s="4"/>
    </row>
    <row r="9" ht="17.25" customHeight="1" spans="1:20" x14ac:dyDescent="0.25">
      <c r="A9" s="17">
        <v>44022</v>
      </c>
      <c r="B9" s="32">
        <v>-19</v>
      </c>
      <c r="C9" s="32">
        <v>-19</v>
      </c>
      <c r="D9" s="32">
        <v>-35</v>
      </c>
      <c r="E9" s="32">
        <v>-35</v>
      </c>
      <c r="F9" s="32">
        <v>-50</v>
      </c>
      <c r="G9" s="18"/>
      <c r="H9" s="18"/>
      <c r="I9" s="18"/>
      <c r="J9" s="18"/>
      <c r="K9" s="32">
        <v>-29</v>
      </c>
      <c r="L9" s="32">
        <v>-100</v>
      </c>
      <c r="M9" s="18"/>
      <c r="N9" s="18"/>
      <c r="O9" s="18"/>
      <c r="P9" s="32">
        <v>-100</v>
      </c>
      <c r="Q9" s="18"/>
      <c r="R9" s="26"/>
      <c r="S9" s="4"/>
    </row>
    <row r="10" ht="17.25" customHeight="1" spans="1:20" x14ac:dyDescent="0.25">
      <c r="A10" s="108" t="s">
        <v>2069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109">
        <f>SUM(P13:P14)</f>
      </c>
      <c r="P10" s="109">
        <f>SUM(Q13:Q14)</f>
      </c>
      <c r="Q10" s="109">
        <f>SUM(R13:R14)</f>
      </c>
      <c r="R10" s="26"/>
      <c r="S10" s="4"/>
    </row>
    <row r="11" ht="17.25" customHeight="1" spans="1:20" x14ac:dyDescent="0.25">
      <c r="A11" s="17">
        <v>43932</v>
      </c>
      <c r="B11" s="32">
        <v>-43</v>
      </c>
      <c r="C11" s="32">
        <v>-24</v>
      </c>
      <c r="D11" s="18"/>
      <c r="E11" s="32">
        <v>-1</v>
      </c>
      <c r="F11" s="18"/>
      <c r="G11" s="18"/>
      <c r="H11" s="32">
        <v>-8</v>
      </c>
      <c r="I11" s="32">
        <v>-91</v>
      </c>
      <c r="J11" s="32">
        <v>-52</v>
      </c>
      <c r="K11" s="18"/>
      <c r="L11" s="32">
        <v>-20</v>
      </c>
      <c r="M11" s="18"/>
      <c r="N11" s="18"/>
      <c r="O11" s="18"/>
      <c r="P11" s="18"/>
      <c r="Q11" s="18"/>
      <c r="R11" s="26"/>
      <c r="S11" s="4"/>
    </row>
    <row r="12" ht="17.25" customHeight="1" spans="1:20" x14ac:dyDescent="0.25">
      <c r="A12" s="17">
        <v>44085</v>
      </c>
      <c r="B12" s="32">
        <v>-10</v>
      </c>
      <c r="C12" s="18"/>
      <c r="D12" s="32">
        <v>-50</v>
      </c>
      <c r="E12" s="18"/>
      <c r="F12" s="32">
        <v>-50</v>
      </c>
      <c r="G12" s="32">
        <v>-48</v>
      </c>
      <c r="H12" s="18"/>
      <c r="I12" s="32">
        <v>-16</v>
      </c>
      <c r="J12" s="18"/>
      <c r="K12" s="18"/>
      <c r="L12" s="18"/>
      <c r="M12" s="18"/>
      <c r="N12" s="18"/>
      <c r="O12" s="18"/>
      <c r="P12" s="18"/>
      <c r="Q12" s="18"/>
      <c r="R12" s="26"/>
      <c r="S12" s="4"/>
    </row>
    <row r="13" ht="17.25" customHeight="1" spans="1:20" x14ac:dyDescent="0.25">
      <c r="A13" s="108" t="s">
        <v>2070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75">
        <f>SUM(J15:J17)</f>
      </c>
      <c r="J13" s="109">
        <f>SUM(K15:K17)</f>
      </c>
      <c r="K13" s="109">
        <f>SUM(L15:L17)</f>
      </c>
      <c r="L13" s="109">
        <f>SUM(M15:M17)</f>
      </c>
      <c r="M13" s="109">
        <f>SUM(N15:N17)</f>
      </c>
      <c r="N13" s="109">
        <f>SUM(O15:O17)</f>
      </c>
      <c r="O13" s="109">
        <f>SUM(P15:P17)</f>
      </c>
      <c r="P13" s="109">
        <f>SUM(Q15:Q17)</f>
      </c>
      <c r="Q13" s="109">
        <f>SUM(R15:R17)</f>
      </c>
      <c r="R13" s="26"/>
      <c r="S13" s="4"/>
    </row>
    <row r="14" ht="17.25" customHeight="1" spans="1:20" x14ac:dyDescent="0.25">
      <c r="A14" s="17">
        <v>43873</v>
      </c>
      <c r="B14" s="18"/>
      <c r="C14" s="32">
        <v>-10</v>
      </c>
      <c r="D14" s="18"/>
      <c r="E14" s="32">
        <v>-43</v>
      </c>
      <c r="F14" s="32">
        <v>-79</v>
      </c>
      <c r="G14" s="18"/>
      <c r="H14" s="32">
        <v>-5</v>
      </c>
      <c r="I14" s="18"/>
      <c r="J14" s="18"/>
      <c r="K14" s="18"/>
      <c r="L14" s="18"/>
      <c r="M14" s="32">
        <v>-39</v>
      </c>
      <c r="N14" s="32">
        <v>-25</v>
      </c>
      <c r="O14" s="18"/>
      <c r="P14" s="18"/>
      <c r="Q14" s="18"/>
      <c r="R14" s="26"/>
      <c r="S14" s="4"/>
    </row>
    <row r="15" ht="17.25" customHeight="1" spans="1:20" x14ac:dyDescent="0.25">
      <c r="A15" s="17">
        <v>44055</v>
      </c>
      <c r="B15" s="36"/>
      <c r="C15" s="36"/>
      <c r="D15" s="32">
        <v>-2</v>
      </c>
      <c r="E15" s="32">
        <v>-3</v>
      </c>
      <c r="F15" s="32">
        <v>-51</v>
      </c>
      <c r="G15" s="18"/>
      <c r="H15" s="32">
        <v>-1</v>
      </c>
      <c r="I15" s="18"/>
      <c r="J15" s="32">
        <v>-83</v>
      </c>
      <c r="K15" s="32">
        <v>-91</v>
      </c>
      <c r="L15" s="18"/>
      <c r="M15" s="18"/>
      <c r="N15" s="18"/>
      <c r="O15" s="32">
        <v>-40</v>
      </c>
      <c r="P15" s="18"/>
      <c r="Q15" s="32">
        <v>-36</v>
      </c>
      <c r="R15" s="26"/>
      <c r="S15" s="4"/>
    </row>
    <row r="16" ht="17.25" customHeight="1" spans="1:20" x14ac:dyDescent="0.25">
      <c r="A16" s="17">
        <v>44055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32">
        <v>-6</v>
      </c>
      <c r="N16" s="32">
        <v>-6</v>
      </c>
      <c r="O16" s="18"/>
      <c r="P16" s="18"/>
      <c r="Q16" s="18"/>
      <c r="R16" s="26"/>
      <c r="S16" s="4"/>
    </row>
    <row r="17" ht="17.25" customHeight="1" spans="1:20" x14ac:dyDescent="0.25">
      <c r="A17" s="108" t="s">
        <v>2074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75">
        <f>SUM(J18:J21)</f>
      </c>
      <c r="J17" s="109">
        <f>SUM(K18:K21)</f>
      </c>
      <c r="K17" s="109">
        <f>SUM(L18:L21)</f>
      </c>
      <c r="L17" s="109">
        <f>SUM(M18:M21)</f>
      </c>
      <c r="M17" s="109">
        <f>SUM(N18:N21)</f>
      </c>
      <c r="N17" s="109">
        <f>SUM(O18:O21)</f>
      </c>
      <c r="O17" s="109">
        <f>SUM(P18:P21)</f>
      </c>
      <c r="P17" s="109">
        <f>SUM(Q18:Q21)</f>
      </c>
      <c r="Q17" s="75">
        <f>SUM(R18:R21)</f>
      </c>
      <c r="R17" s="26"/>
      <c r="S17" s="4"/>
    </row>
    <row r="18" ht="17.25" customHeight="1" spans="1:20" x14ac:dyDescent="0.2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26"/>
      <c r="S18" s="4"/>
    </row>
    <row r="19" ht="17.25" customHeight="1" spans="1:20" x14ac:dyDescent="0.25">
      <c r="A19" s="108" t="s">
        <v>2076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75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109">
        <f>SUM(P22:P23)</f>
      </c>
      <c r="P19" s="109">
        <f>SUM(Q22:Q23)</f>
      </c>
      <c r="Q19" s="75">
        <f>SUM(R22:R23)</f>
      </c>
      <c r="R19" s="26"/>
      <c r="S19" s="4"/>
    </row>
    <row r="20" ht="17.25" customHeight="1" spans="1:20" x14ac:dyDescent="0.25">
      <c r="A20" s="580">
        <v>44198</v>
      </c>
      <c r="B20" s="562"/>
      <c r="C20" s="562"/>
      <c r="D20" s="562"/>
      <c r="E20" s="562"/>
      <c r="F20" s="563">
        <v>50</v>
      </c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693" t="s">
        <v>2198</v>
      </c>
      <c r="S20" s="4"/>
    </row>
    <row r="21" ht="17.25" customHeight="1" spans="1:20" x14ac:dyDescent="0.25">
      <c r="A21" s="17">
        <v>44288</v>
      </c>
      <c r="B21" s="32">
        <v>-18</v>
      </c>
      <c r="C21" s="32">
        <v>-15</v>
      </c>
      <c r="D21" s="32">
        <v>-3</v>
      </c>
      <c r="E21" s="32">
        <v>-7</v>
      </c>
      <c r="F21" s="18"/>
      <c r="G21" s="18"/>
      <c r="H21" s="32">
        <v>-11</v>
      </c>
      <c r="I21" s="18"/>
      <c r="J21" s="32">
        <v>-5</v>
      </c>
      <c r="K21" s="18"/>
      <c r="L21" s="18"/>
      <c r="M21" s="18"/>
      <c r="N21" s="32">
        <v>-19</v>
      </c>
      <c r="O21" s="32">
        <v>-10</v>
      </c>
      <c r="P21" s="18"/>
      <c r="Q21" s="18"/>
      <c r="R21" s="26"/>
      <c r="S21" s="4"/>
    </row>
    <row r="22" ht="17.25" customHeight="1" spans="1:20" x14ac:dyDescent="0.25">
      <c r="A22" s="17">
        <v>44288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32">
        <v>-5</v>
      </c>
      <c r="N22" s="18"/>
      <c r="O22" s="18"/>
      <c r="P22" s="18"/>
      <c r="Q22" s="18"/>
      <c r="R22" s="26"/>
      <c r="S22" s="4"/>
    </row>
    <row r="23" ht="17.25" customHeight="1" spans="1:20" x14ac:dyDescent="0.25">
      <c r="A23" s="108" t="s">
        <v>2078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75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109">
        <f>SUM(O24:O27)</f>
      </c>
      <c r="O23" s="109">
        <f>SUM(P24:P27)</f>
      </c>
      <c r="P23" s="109">
        <f>SUM(Q24:Q27)</f>
      </c>
      <c r="Q23" s="75">
        <f>SUM(R24:R27)</f>
      </c>
      <c r="R23" s="703" t="s">
        <v>2199</v>
      </c>
      <c r="S23" s="704"/>
    </row>
    <row r="24" ht="17.25" customHeight="1" spans="1:20" x14ac:dyDescent="0.25">
      <c r="A24" s="646">
        <v>44199</v>
      </c>
      <c r="B24" s="391"/>
      <c r="C24" s="391"/>
      <c r="D24" s="391"/>
      <c r="E24" s="391"/>
      <c r="F24" s="428">
        <v>-50</v>
      </c>
      <c r="G24" s="391"/>
      <c r="H24" s="391"/>
      <c r="I24" s="391"/>
      <c r="J24" s="391"/>
      <c r="K24" s="391"/>
      <c r="L24" s="391"/>
      <c r="M24" s="391"/>
      <c r="N24" s="391"/>
      <c r="O24" s="391"/>
      <c r="P24" s="391"/>
      <c r="Q24" s="391"/>
      <c r="R24" s="295">
        <v>44287</v>
      </c>
      <c r="S24" s="4"/>
    </row>
    <row r="25" ht="17.25" customHeight="1" spans="1:20" x14ac:dyDescent="0.25">
      <c r="A25" s="194" t="s">
        <v>2081</v>
      </c>
      <c r="B25" s="179">
        <f>SUM(C28:C29)</f>
      </c>
      <c r="C25" s="175">
        <f>SUM(D28:D29)</f>
      </c>
      <c r="D25" s="179">
        <f>SUM(E28:E29)</f>
      </c>
      <c r="E25" s="175">
        <f>SUM(F28:F29)</f>
      </c>
      <c r="F25" s="175">
        <f>SUM(G28:G29)</f>
      </c>
      <c r="G25" s="175">
        <f>SUM(H28:H29)</f>
      </c>
      <c r="H25" s="179">
        <f>SUM(I28:I29)</f>
      </c>
      <c r="I25" s="75">
        <f>SUM(J28:J29)</f>
      </c>
      <c r="J25" s="179">
        <f>SUM(K28:K29)</f>
      </c>
      <c r="K25" s="179">
        <f>SUM(L28:L29)</f>
      </c>
      <c r="L25" s="179">
        <f>SUM(M28:M29)</f>
      </c>
      <c r="M25" s="179">
        <f>SUM(N28:N29)</f>
      </c>
      <c r="N25" s="179">
        <f>SUM(O28:O29)</f>
      </c>
      <c r="O25" s="179">
        <f>SUM(P28:P29)</f>
      </c>
      <c r="P25" s="179">
        <f>SUM(Q28:Q29)</f>
      </c>
      <c r="Q25" s="75">
        <f>SUM(R28:R29)</f>
      </c>
      <c r="R25" s="488" t="s">
        <v>2031</v>
      </c>
      <c r="S25" s="354"/>
    </row>
    <row r="26" ht="17.25" customHeight="1" spans="1:20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26"/>
      <c r="S26" s="4"/>
    </row>
    <row r="27" ht="17.25" customHeight="1" spans="1:20" x14ac:dyDescent="0.25">
      <c r="A27" s="194" t="s">
        <v>2013</v>
      </c>
      <c r="B27" s="179">
        <f>SUM(C30:C31)</f>
      </c>
      <c r="C27" s="175">
        <f>SUM(D30:D31)</f>
      </c>
      <c r="D27" s="179">
        <f>SUM(E30:E31)</f>
      </c>
      <c r="E27" s="175">
        <f>SUM(F30:F31)</f>
      </c>
      <c r="F27" s="179">
        <f>SUM(G30:G31)</f>
      </c>
      <c r="G27" s="175">
        <f>SUM(H30:H31)</f>
      </c>
      <c r="H27" s="179">
        <f>SUM(I30:I31)</f>
      </c>
      <c r="I27" s="75">
        <f>SUM(J30:J31)</f>
      </c>
      <c r="J27" s="179">
        <f>SUM(K30:K31)</f>
      </c>
      <c r="K27" s="179">
        <f>SUM(L30:L31)</f>
      </c>
      <c r="L27" s="179">
        <f>SUM(M30:M31)</f>
      </c>
      <c r="M27" s="179">
        <f>SUM(N30:N31)</f>
      </c>
      <c r="N27" s="179">
        <f>SUM(O30:O31)</f>
      </c>
      <c r="O27" s="179">
        <f>SUM(P30:P31)</f>
      </c>
      <c r="P27" s="179">
        <f>SUM(Q30:Q31)</f>
      </c>
      <c r="Q27" s="75">
        <f>SUM(R30:R31)</f>
      </c>
      <c r="R27" s="701" t="s">
        <v>2200</v>
      </c>
      <c r="S27" s="4"/>
    </row>
    <row r="28" ht="17.25" customHeight="1" spans="1:20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26"/>
      <c r="S28" s="4"/>
    </row>
    <row r="29" ht="17.25" customHeight="1" spans="1:20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26"/>
      <c r="S29" s="4"/>
    </row>
    <row r="30" ht="17.25" customHeight="1" spans="1:20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26"/>
      <c r="S30" s="4"/>
    </row>
    <row r="31" ht="17.25" customHeight="1" spans="1:20" x14ac:dyDescent="0.25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6"/>
      <c r="S31" s="4"/>
    </row>
    <row r="32" ht="17.25" customHeight="1" spans="1:20" x14ac:dyDescent="0.25">
      <c r="A32" s="26"/>
      <c r="B32" s="6" t="s">
        <v>6</v>
      </c>
      <c r="C32" s="6" t="s">
        <v>8</v>
      </c>
      <c r="D32" s="6" t="s">
        <v>7</v>
      </c>
      <c r="E32" s="6" t="s">
        <v>3</v>
      </c>
      <c r="F32" s="6" t="s">
        <v>9</v>
      </c>
      <c r="G32" s="6" t="s">
        <v>11</v>
      </c>
      <c r="H32" s="6" t="s">
        <v>169</v>
      </c>
      <c r="I32" s="6" t="s">
        <v>17</v>
      </c>
      <c r="J32" s="6" t="s">
        <v>13</v>
      </c>
      <c r="K32" s="6" t="s">
        <v>205</v>
      </c>
      <c r="L32" s="6" t="s">
        <v>12</v>
      </c>
      <c r="M32" s="6" t="s">
        <v>167</v>
      </c>
      <c r="N32" s="6" t="s">
        <v>18</v>
      </c>
      <c r="O32" s="6" t="s">
        <v>120</v>
      </c>
      <c r="P32" s="6" t="s">
        <v>2196</v>
      </c>
      <c r="Q32" s="6" t="s">
        <v>10</v>
      </c>
      <c r="R32" s="26"/>
      <c r="S32" s="4"/>
    </row>
    <row r="33" ht="17.25" customHeight="1" spans="1:20" x14ac:dyDescent="0.25">
      <c r="A33" s="731" t="s">
        <v>2201</v>
      </c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6"/>
      <c r="S33" s="4"/>
    </row>
    <row r="34" ht="17.25" customHeight="1" spans="1:20" x14ac:dyDescent="0.25">
      <c r="A34" s="731" t="s">
        <v>2202</v>
      </c>
      <c r="B34" s="27"/>
      <c r="C34" s="27"/>
      <c r="D34" s="27"/>
      <c r="E34" s="27"/>
      <c r="F34" s="97" t="s">
        <v>2203</v>
      </c>
      <c r="G34" s="97"/>
      <c r="H34" s="97"/>
      <c r="I34" s="97"/>
      <c r="J34" s="97"/>
      <c r="K34" s="395"/>
      <c r="L34" s="395"/>
      <c r="M34" s="27"/>
      <c r="N34" s="27"/>
      <c r="O34" s="27"/>
      <c r="P34" s="27"/>
      <c r="Q34" s="27"/>
      <c r="R34" s="26"/>
      <c r="S34" s="4"/>
    </row>
    <row r="35" ht="17.25" customHeight="1" spans="1:20" x14ac:dyDescent="0.25">
      <c r="A35" s="291" t="s">
        <v>1403</v>
      </c>
      <c r="B35" s="27"/>
      <c r="C35" s="27"/>
      <c r="D35" s="27"/>
      <c r="E35" s="27"/>
      <c r="F35" s="92"/>
      <c r="G35" s="92"/>
      <c r="H35" s="92"/>
      <c r="I35" s="92"/>
      <c r="J35" s="92"/>
      <c r="K35" s="92"/>
      <c r="L35" s="92"/>
      <c r="M35" s="27"/>
      <c r="N35" s="27"/>
      <c r="O35" s="27"/>
      <c r="P35" s="27"/>
      <c r="Q35" s="27"/>
      <c r="R35" s="26"/>
      <c r="S35" s="4"/>
    </row>
    <row r="36" ht="17.25" customHeight="1" spans="1:20" x14ac:dyDescent="0.25">
      <c r="A36" s="291" t="s">
        <v>2204</v>
      </c>
      <c r="B36" s="27"/>
      <c r="C36" s="27"/>
      <c r="D36" s="27"/>
      <c r="E36" s="27"/>
      <c r="F36" s="92"/>
      <c r="G36" s="92"/>
      <c r="H36" s="92"/>
      <c r="I36" s="92"/>
      <c r="J36" s="92"/>
      <c r="K36" s="92"/>
      <c r="L36" s="92"/>
      <c r="M36" s="27"/>
      <c r="N36" s="27"/>
      <c r="O36" s="27"/>
      <c r="P36" s="27"/>
      <c r="Q36" s="27"/>
      <c r="R36" s="26"/>
      <c r="S36" s="4"/>
    </row>
    <row r="37" ht="17.25" customHeight="1" spans="1:20" x14ac:dyDescent="0.25">
      <c r="A37" s="291" t="s">
        <v>2205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6"/>
      <c r="S37" s="4"/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1" width="8.576428571428572" style="24" customWidth="1"/>
    <col min="12" max="12" width="8.576428571428572" style="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" t="s">
        <v>167</v>
      </c>
      <c r="C1" s="6" t="s">
        <v>18</v>
      </c>
      <c r="D1" s="6" t="s">
        <v>10</v>
      </c>
      <c r="E1" s="6" t="s">
        <v>6</v>
      </c>
      <c r="F1" s="6" t="s">
        <v>8</v>
      </c>
      <c r="G1" s="6" t="s">
        <v>13</v>
      </c>
      <c r="H1" s="6" t="s">
        <v>9</v>
      </c>
      <c r="I1" s="6" t="s">
        <v>17</v>
      </c>
      <c r="J1" s="6" t="s">
        <v>169</v>
      </c>
      <c r="K1" s="6" t="s">
        <v>12</v>
      </c>
      <c r="L1" s="7"/>
      <c r="M1" s="4"/>
    </row>
    <row r="2" ht="17.25" customHeight="1" spans="1:14" x14ac:dyDescent="0.25">
      <c r="A2" s="57" t="s">
        <v>2206</v>
      </c>
      <c r="B2" s="23"/>
      <c r="C2" s="23"/>
      <c r="D2" s="23"/>
      <c r="E2" s="15">
        <v>80</v>
      </c>
      <c r="F2" s="15">
        <v>106</v>
      </c>
      <c r="G2" s="15">
        <v>120</v>
      </c>
      <c r="H2" s="15">
        <v>40</v>
      </c>
      <c r="I2" s="15">
        <v>42</v>
      </c>
      <c r="J2" s="15">
        <v>8</v>
      </c>
      <c r="K2" s="15">
        <v>60</v>
      </c>
      <c r="L2" s="21"/>
      <c r="M2" s="4"/>
    </row>
    <row r="3" ht="17.25" customHeight="1" spans="1:14" x14ac:dyDescent="0.25">
      <c r="A3" s="57" t="s">
        <v>2206</v>
      </c>
      <c r="B3" s="70">
        <v>8</v>
      </c>
      <c r="C3" s="70">
        <v>8</v>
      </c>
      <c r="D3" s="70">
        <v>14</v>
      </c>
      <c r="E3" s="58"/>
      <c r="F3" s="58"/>
      <c r="G3" s="58"/>
      <c r="H3" s="58"/>
      <c r="I3" s="58"/>
      <c r="J3" s="58"/>
      <c r="K3" s="58"/>
      <c r="L3" s="60"/>
      <c r="M3" s="4"/>
    </row>
    <row r="4" ht="17.25" customHeight="1" spans="1:14" x14ac:dyDescent="0.25">
      <c r="A4" s="191" t="s">
        <v>2207</v>
      </c>
      <c r="B4" s="223"/>
      <c r="C4" s="244">
        <v>3</v>
      </c>
      <c r="D4" s="244">
        <v>4</v>
      </c>
      <c r="E4" s="223"/>
      <c r="F4" s="244">
        <v>20</v>
      </c>
      <c r="G4" s="223"/>
      <c r="H4" s="244">
        <v>14</v>
      </c>
      <c r="I4" s="244">
        <v>20</v>
      </c>
      <c r="J4" s="223"/>
      <c r="K4" s="223"/>
      <c r="L4" s="732"/>
      <c r="M4" s="4"/>
    </row>
    <row r="5" ht="17.25" customHeight="1" spans="1:14" x14ac:dyDescent="0.25">
      <c r="A5" s="108" t="s">
        <v>2078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373"/>
      <c r="M5" s="4"/>
    </row>
    <row r="6" ht="17.25" customHeight="1" spans="1:14" x14ac:dyDescent="0.25">
      <c r="A6" s="79">
        <v>44533</v>
      </c>
      <c r="B6" s="389"/>
      <c r="C6" s="389"/>
      <c r="D6" s="389"/>
      <c r="E6" s="80">
        <v>-70</v>
      </c>
      <c r="F6" s="389"/>
      <c r="G6" s="80">
        <v>-104</v>
      </c>
      <c r="H6" s="80">
        <v>-51</v>
      </c>
      <c r="I6" s="80">
        <v>-50</v>
      </c>
      <c r="J6" s="80">
        <v>-5</v>
      </c>
      <c r="K6" s="80">
        <v>-54</v>
      </c>
      <c r="L6" s="82"/>
      <c r="M6" s="4"/>
    </row>
    <row r="7" ht="17.25" customHeight="1" spans="1:14" x14ac:dyDescent="0.25">
      <c r="A7" s="13" t="s">
        <v>101</v>
      </c>
      <c r="B7" s="15">
        <v>-8</v>
      </c>
      <c r="C7" s="15">
        <v>-11</v>
      </c>
      <c r="D7" s="15">
        <v>-18</v>
      </c>
      <c r="E7" s="15">
        <v>-10</v>
      </c>
      <c r="F7" s="15">
        <v>-125</v>
      </c>
      <c r="G7" s="15">
        <v>-16</v>
      </c>
      <c r="H7" s="15">
        <v>-3</v>
      </c>
      <c r="I7" s="15">
        <v>-12</v>
      </c>
      <c r="J7" s="15">
        <v>-3</v>
      </c>
      <c r="K7" s="15">
        <v>-4</v>
      </c>
      <c r="L7" s="21"/>
      <c r="M7" s="4"/>
    </row>
    <row r="8" ht="17.25" customHeight="1" spans="1:14" x14ac:dyDescent="0.25">
      <c r="A8" s="108" t="s">
        <v>2081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109">
        <f>SUM(K10:K12)</f>
      </c>
      <c r="K8" s="109">
        <f>SUM(L10:L12)</f>
      </c>
      <c r="L8" s="373"/>
      <c r="M8" s="4"/>
    </row>
    <row r="9" ht="17.25" customHeight="1" spans="1:14" x14ac:dyDescent="0.25">
      <c r="A9" s="13"/>
      <c r="B9" s="14"/>
      <c r="C9" s="14"/>
      <c r="D9" s="14"/>
      <c r="E9" s="14"/>
      <c r="F9" s="14"/>
      <c r="G9" s="14"/>
      <c r="H9" s="14"/>
      <c r="I9" s="14"/>
      <c r="J9" s="14"/>
      <c r="K9" s="14"/>
      <c r="L9" s="16"/>
      <c r="M9" s="4"/>
    </row>
    <row r="10" ht="17.25" customHeight="1" spans="1:14" x14ac:dyDescent="0.25">
      <c r="A10" s="194" t="s">
        <v>2013</v>
      </c>
      <c r="B10" s="179">
        <f>SUM(C13:C14)</f>
      </c>
      <c r="C10" s="179">
        <f>SUM(D13:D14)</f>
      </c>
      <c r="D10" s="179">
        <f>SUM(E13:E14)</f>
      </c>
      <c r="E10" s="179">
        <f>SUM(F13:F14)</f>
      </c>
      <c r="F10" s="175">
        <f>SUM(G13:G14)</f>
      </c>
      <c r="G10" s="179">
        <f>SUM(H13:H14)</f>
      </c>
      <c r="H10" s="179">
        <f>SUM(I13:I14)</f>
      </c>
      <c r="I10" s="179">
        <f>SUM(J13:J14)</f>
      </c>
      <c r="J10" s="179">
        <f>SUM(K13:K14)</f>
      </c>
      <c r="K10" s="175">
        <f>SUM(L13:L14)</f>
      </c>
      <c r="L10" s="177"/>
      <c r="M10" s="407" t="s">
        <v>2200</v>
      </c>
    </row>
    <row r="11" ht="17.25" customHeight="1" spans="1:14" x14ac:dyDescent="0.25">
      <c r="A11" s="13"/>
      <c r="B11" s="414"/>
      <c r="C11" s="414"/>
      <c r="D11" s="414"/>
      <c r="E11" s="414"/>
      <c r="F11" s="414"/>
      <c r="G11" s="414"/>
      <c r="H11" s="414"/>
      <c r="I11" s="414"/>
      <c r="J11" s="414"/>
      <c r="K11" s="414"/>
      <c r="L11" s="733"/>
      <c r="M11" s="4"/>
    </row>
    <row r="12" ht="17.25" customHeight="1" spans="1:14" x14ac:dyDescent="0.25">
      <c r="A12" s="13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6"/>
      <c r="M12" s="4"/>
    </row>
    <row r="13" ht="17.25" customHeight="1" spans="1:14" x14ac:dyDescent="0.25">
      <c r="A13" s="13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6"/>
      <c r="M13" s="4"/>
    </row>
    <row r="14" ht="17.25" customHeight="1" spans="1:14" x14ac:dyDescent="0.25">
      <c r="A14" s="13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6"/>
      <c r="M14" s="4"/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9"/>
      <c r="M15" s="4"/>
    </row>
    <row r="16" ht="17.25" customHeight="1" spans="1:14" x14ac:dyDescent="0.25">
      <c r="A16" s="291" t="s">
        <v>1403</v>
      </c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4"/>
      <c r="M16" s="4"/>
    </row>
    <row r="17" ht="17.25" customHeight="1" spans="1:14" x14ac:dyDescent="0.25">
      <c r="A17" s="291" t="s">
        <v>2204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4"/>
      <c r="M17" s="4"/>
    </row>
    <row r="18" ht="17.25" customHeight="1" spans="1:14" x14ac:dyDescent="0.25">
      <c r="A18" s="291" t="s">
        <v>2205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4"/>
      <c r="M18" s="4"/>
    </row>
    <row r="19" ht="17.25" customHeight="1" spans="1:14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4"/>
      <c r="M19" s="4"/>
    </row>
    <row r="20" ht="17.25" customHeight="1" spans="1:14" x14ac:dyDescent="0.25">
      <c r="A20" s="96" t="s">
        <v>2203</v>
      </c>
      <c r="B20" s="97"/>
      <c r="C20" s="97"/>
      <c r="D20" s="97"/>
      <c r="E20" s="27"/>
      <c r="F20" s="27"/>
      <c r="G20" s="27"/>
      <c r="H20" s="27"/>
      <c r="I20" s="27"/>
      <c r="J20" s="27"/>
      <c r="K20" s="27"/>
      <c r="L20" s="4"/>
      <c r="M20" s="4"/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4" customWidth="1"/>
    <col min="8" max="16" width="9.719285714285713" style="24" customWidth="1"/>
    <col min="17" max="17" width="8.576428571428572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169</v>
      </c>
      <c r="G1" s="6" t="s">
        <v>17</v>
      </c>
      <c r="H1" s="6" t="s">
        <v>9</v>
      </c>
      <c r="I1" s="6" t="s">
        <v>13</v>
      </c>
      <c r="J1" s="6" t="s">
        <v>10</v>
      </c>
      <c r="K1" s="6" t="s">
        <v>120</v>
      </c>
      <c r="L1" s="6" t="s">
        <v>18</v>
      </c>
      <c r="M1" s="6" t="s">
        <v>12</v>
      </c>
      <c r="N1" s="6" t="s">
        <v>205</v>
      </c>
      <c r="O1" s="6" t="s">
        <v>11</v>
      </c>
      <c r="P1" s="6" t="s">
        <v>167</v>
      </c>
      <c r="Q1" s="734"/>
    </row>
    <row r="2" ht="17.25" customHeight="1" spans="1:18" x14ac:dyDescent="0.25">
      <c r="A2" s="85" t="s">
        <v>203</v>
      </c>
      <c r="B2" s="32">
        <v>22</v>
      </c>
      <c r="C2" s="32">
        <v>30</v>
      </c>
      <c r="D2" s="32">
        <v>22</v>
      </c>
      <c r="E2" s="32">
        <v>30</v>
      </c>
      <c r="F2" s="32">
        <v>18</v>
      </c>
      <c r="G2" s="32">
        <v>18</v>
      </c>
      <c r="H2" s="32">
        <v>20</v>
      </c>
      <c r="I2" s="32">
        <v>80</v>
      </c>
      <c r="J2" s="36"/>
      <c r="K2" s="36"/>
      <c r="L2" s="36"/>
      <c r="M2" s="36"/>
      <c r="N2" s="36"/>
      <c r="O2" s="36"/>
      <c r="P2" s="36"/>
      <c r="Q2" s="55"/>
    </row>
    <row r="3" ht="17.25" customHeight="1" spans="1:18" x14ac:dyDescent="0.25">
      <c r="A3" s="8" t="s">
        <v>203</v>
      </c>
      <c r="B3" s="73"/>
      <c r="C3" s="73"/>
      <c r="D3" s="73"/>
      <c r="E3" s="73"/>
      <c r="F3" s="73"/>
      <c r="G3" s="73"/>
      <c r="H3" s="73"/>
      <c r="I3" s="73"/>
      <c r="J3" s="70">
        <v>36</v>
      </c>
      <c r="K3" s="70">
        <v>10</v>
      </c>
      <c r="L3" s="70">
        <v>25</v>
      </c>
      <c r="M3" s="70">
        <v>100</v>
      </c>
      <c r="N3" s="70">
        <v>50</v>
      </c>
      <c r="O3" s="58"/>
      <c r="P3" s="58"/>
      <c r="Q3" s="344"/>
    </row>
    <row r="4" ht="17.25" customHeight="1" spans="1:18" x14ac:dyDescent="0.25">
      <c r="A4" s="108" t="s">
        <v>2101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109">
        <f>SUM(M7:M8)</f>
      </c>
      <c r="M4" s="109">
        <f>SUM(N7:N8)</f>
      </c>
      <c r="N4" s="109">
        <f>SUM(O7:O8)</f>
      </c>
      <c r="O4" s="508"/>
      <c r="P4" s="508"/>
      <c r="Q4" s="373"/>
    </row>
    <row r="5" ht="17.25" customHeight="1" spans="1:18" x14ac:dyDescent="0.25">
      <c r="A5" s="85"/>
      <c r="B5" s="94"/>
      <c r="C5" s="94"/>
      <c r="D5" s="94"/>
      <c r="E5" s="68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66"/>
    </row>
    <row r="6" ht="17.25" customHeight="1" spans="1:18" x14ac:dyDescent="0.25">
      <c r="A6" s="108" t="s">
        <v>2104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09">
        <f>SUM(L9:L10)</f>
      </c>
      <c r="L6" s="109">
        <f>SUM(M9:M10)</f>
      </c>
      <c r="M6" s="109">
        <f>SUM(N9:N10)</f>
      </c>
      <c r="N6" s="109">
        <f>SUM(O9:O10)</f>
      </c>
      <c r="O6" s="508"/>
      <c r="P6" s="508"/>
      <c r="Q6" s="373"/>
    </row>
    <row r="7" ht="17.25" customHeight="1" spans="1:18" x14ac:dyDescent="0.25">
      <c r="A7" s="85">
        <v>44781</v>
      </c>
      <c r="B7" s="32">
        <v>90</v>
      </c>
      <c r="C7" s="32">
        <v>30</v>
      </c>
      <c r="D7" s="32">
        <v>90</v>
      </c>
      <c r="E7" s="32">
        <v>30</v>
      </c>
      <c r="F7" s="18"/>
      <c r="G7" s="32">
        <v>20</v>
      </c>
      <c r="H7" s="32">
        <v>90</v>
      </c>
      <c r="I7" s="32">
        <v>100</v>
      </c>
      <c r="J7" s="18"/>
      <c r="K7" s="18"/>
      <c r="L7" s="18"/>
      <c r="M7" s="18"/>
      <c r="N7" s="18"/>
      <c r="O7" s="32">
        <v>40</v>
      </c>
      <c r="P7" s="18"/>
      <c r="Q7" s="19"/>
    </row>
    <row r="8" ht="17.25" customHeight="1" spans="1:18" x14ac:dyDescent="0.25">
      <c r="A8" s="85">
        <v>44813</v>
      </c>
      <c r="B8" s="36"/>
      <c r="C8" s="36"/>
      <c r="D8" s="36"/>
      <c r="E8" s="36"/>
      <c r="F8" s="32">
        <v>10</v>
      </c>
      <c r="G8" s="32">
        <v>26</v>
      </c>
      <c r="H8" s="36"/>
      <c r="I8" s="36"/>
      <c r="J8" s="32">
        <v>60</v>
      </c>
      <c r="K8" s="32">
        <v>30</v>
      </c>
      <c r="L8" s="32">
        <v>30</v>
      </c>
      <c r="M8" s="32">
        <v>100</v>
      </c>
      <c r="N8" s="32">
        <v>300</v>
      </c>
      <c r="O8" s="32">
        <v>15</v>
      </c>
      <c r="P8" s="18"/>
      <c r="Q8" s="55"/>
    </row>
    <row r="9" ht="17.25" customHeight="1" spans="1:18" x14ac:dyDescent="0.25">
      <c r="A9" s="85">
        <v>44842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32">
        <v>20</v>
      </c>
      <c r="Q9" s="19"/>
    </row>
    <row r="10" ht="17.25" customHeight="1" spans="1:18" x14ac:dyDescent="0.25">
      <c r="A10" s="85" t="s">
        <v>77</v>
      </c>
      <c r="B10" s="36"/>
      <c r="C10" s="36"/>
      <c r="D10" s="36"/>
      <c r="E10" s="36"/>
      <c r="F10" s="36"/>
      <c r="G10" s="36"/>
      <c r="H10" s="36"/>
      <c r="I10" s="32">
        <v>60</v>
      </c>
      <c r="J10" s="32">
        <v>3</v>
      </c>
      <c r="K10" s="36"/>
      <c r="L10" s="32">
        <v>50</v>
      </c>
      <c r="M10" s="32">
        <v>50</v>
      </c>
      <c r="N10" s="32">
        <v>170</v>
      </c>
      <c r="O10" s="36"/>
      <c r="P10" s="32">
        <v>25</v>
      </c>
      <c r="Q10" s="55"/>
    </row>
    <row r="11" ht="17.25" customHeight="1" spans="1:18" x14ac:dyDescent="0.25">
      <c r="A11" s="85" t="s">
        <v>742</v>
      </c>
      <c r="B11" s="36"/>
      <c r="C11" s="36"/>
      <c r="D11" s="36"/>
      <c r="E11" s="36"/>
      <c r="F11" s="36"/>
      <c r="G11" s="36"/>
      <c r="H11" s="36"/>
      <c r="I11" s="36"/>
      <c r="J11" s="32">
        <v>62</v>
      </c>
      <c r="K11" s="32">
        <v>40</v>
      </c>
      <c r="L11" s="32">
        <v>35</v>
      </c>
      <c r="M11" s="32">
        <v>100</v>
      </c>
      <c r="N11" s="32">
        <v>200</v>
      </c>
      <c r="O11" s="32">
        <v>30</v>
      </c>
      <c r="P11" s="32">
        <v>50</v>
      </c>
      <c r="Q11" s="55"/>
    </row>
    <row r="12" ht="17.25" customHeight="1" spans="1:18" x14ac:dyDescent="0.25">
      <c r="A12" s="85" t="s">
        <v>742</v>
      </c>
      <c r="B12" s="36"/>
      <c r="C12" s="36"/>
      <c r="D12" s="36"/>
      <c r="E12" s="36"/>
      <c r="F12" s="36"/>
      <c r="G12" s="36"/>
      <c r="H12" s="36"/>
      <c r="I12" s="18"/>
      <c r="J12" s="18"/>
      <c r="K12" s="36"/>
      <c r="L12" s="18"/>
      <c r="M12" s="32">
        <v>-33</v>
      </c>
      <c r="N12" s="32">
        <v>-80</v>
      </c>
      <c r="O12" s="36"/>
      <c r="P12" s="18"/>
      <c r="Q12" s="55"/>
    </row>
    <row r="13" ht="17.25" customHeight="1" spans="1:18" x14ac:dyDescent="0.25">
      <c r="A13" s="85" t="s">
        <v>1971</v>
      </c>
      <c r="B13" s="36"/>
      <c r="C13" s="36"/>
      <c r="D13" s="36"/>
      <c r="E13" s="36"/>
      <c r="F13" s="36"/>
      <c r="G13" s="36"/>
      <c r="H13" s="36"/>
      <c r="I13" s="18"/>
      <c r="J13" s="18"/>
      <c r="K13" s="36"/>
      <c r="L13" s="18"/>
      <c r="M13" s="32">
        <v>33</v>
      </c>
      <c r="N13" s="32">
        <v>80</v>
      </c>
      <c r="O13" s="36"/>
      <c r="P13" s="18"/>
      <c r="Q13" s="55"/>
    </row>
    <row r="14" ht="17.25" customHeight="1" spans="1:18" x14ac:dyDescent="0.25">
      <c r="A14" s="108" t="s">
        <v>1706</v>
      </c>
      <c r="B14" s="109">
        <f>SUM(C11:C18)</f>
      </c>
      <c r="C14" s="109">
        <f>SUM(D11:D18)</f>
      </c>
      <c r="D14" s="109">
        <f>SUM(E11:E18)</f>
      </c>
      <c r="E14" s="109">
        <f>SUM(F11:F18)</f>
      </c>
      <c r="F14" s="109">
        <f>SUM(G11:G18)</f>
      </c>
      <c r="G14" s="109">
        <f>SUM(H11:H18)</f>
      </c>
      <c r="H14" s="109">
        <f>SUM(I11:I18)</f>
      </c>
      <c r="I14" s="109">
        <f>SUM(J11:J18)</f>
      </c>
      <c r="J14" s="109">
        <f>SUM(K11:K18)</f>
      </c>
      <c r="K14" s="109">
        <f>SUM(L11:L18)</f>
      </c>
      <c r="L14" s="109">
        <f>SUM(M11:M18)</f>
      </c>
      <c r="M14" s="109">
        <f>SUM(N11:N18)</f>
      </c>
      <c r="N14" s="109">
        <f>SUM(O11:O18)</f>
      </c>
      <c r="O14" s="109">
        <f>SUM(P11:P18)</f>
      </c>
      <c r="P14" s="109">
        <f>SUM(Q11:Q18)</f>
      </c>
      <c r="Q14" s="373"/>
    </row>
    <row r="15" ht="17.25" customHeight="1" spans="1:18" x14ac:dyDescent="0.25">
      <c r="A15" s="85"/>
      <c r="B15" s="36"/>
      <c r="C15" s="36"/>
      <c r="D15" s="36"/>
      <c r="E15" s="36"/>
      <c r="F15" s="36"/>
      <c r="G15" s="36"/>
      <c r="H15" s="36"/>
      <c r="I15" s="18"/>
      <c r="J15" s="18"/>
      <c r="K15" s="36"/>
      <c r="L15" s="18"/>
      <c r="M15" s="18"/>
      <c r="N15" s="18"/>
      <c r="O15" s="36"/>
      <c r="P15" s="18"/>
      <c r="Q15" s="55"/>
    </row>
    <row r="16" ht="17.25" customHeight="1" spans="1:18" x14ac:dyDescent="0.25">
      <c r="A16" s="85"/>
      <c r="B16" s="36"/>
      <c r="C16" s="36"/>
      <c r="D16" s="36"/>
      <c r="E16" s="36"/>
      <c r="F16" s="36"/>
      <c r="G16" s="36"/>
      <c r="H16" s="36"/>
      <c r="I16" s="18"/>
      <c r="J16" s="18"/>
      <c r="K16" s="36"/>
      <c r="L16" s="18"/>
      <c r="M16" s="18"/>
      <c r="N16" s="18"/>
      <c r="O16" s="36"/>
      <c r="P16" s="18"/>
      <c r="Q16" s="55"/>
    </row>
    <row r="17" ht="17.25" customHeight="1" spans="1:18" x14ac:dyDescent="0.2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9"/>
    </row>
    <row r="18" ht="17.25" customHeight="1" spans="1:18" x14ac:dyDescent="0.25">
      <c r="A18" s="37"/>
      <c r="B18" s="36"/>
      <c r="C18" s="36"/>
      <c r="D18" s="36"/>
      <c r="E18" s="18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19"/>
    </row>
    <row r="19" ht="17.25" customHeight="1" spans="1:18" x14ac:dyDescent="0.25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4"/>
    </row>
    <row r="20" ht="17.25" customHeight="1" spans="1:18" x14ac:dyDescent="0.25">
      <c r="A20" s="96" t="s">
        <v>2208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4"/>
    </row>
    <row r="21" ht="17.25" customHeight="1" spans="1:18" x14ac:dyDescent="0.25">
      <c r="A21" s="96" t="s">
        <v>2209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4"/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71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4" customWidth="1"/>
    <col min="2" max="2" width="9.005" style="2" customWidth="1"/>
    <col min="3" max="19" width="8.576428571428572" style="2" customWidth="1"/>
    <col min="20" max="20" width="12.43357142857143" style="4" customWidth="1"/>
  </cols>
  <sheetData>
    <row r="1" ht="17.25" customHeight="1" spans="1:21" x14ac:dyDescent="0.25">
      <c r="A1" s="5" t="s">
        <v>0</v>
      </c>
      <c r="B1" s="6" t="s">
        <v>46</v>
      </c>
      <c r="C1" s="6" t="s">
        <v>7</v>
      </c>
      <c r="D1" s="6" t="s">
        <v>8</v>
      </c>
      <c r="E1" s="6" t="s">
        <v>3</v>
      </c>
      <c r="F1" s="6" t="s">
        <v>9</v>
      </c>
      <c r="G1" s="6" t="s">
        <v>13</v>
      </c>
      <c r="H1" s="6" t="s">
        <v>17</v>
      </c>
      <c r="I1" s="6" t="s">
        <v>10</v>
      </c>
      <c r="J1" s="6" t="s">
        <v>120</v>
      </c>
      <c r="K1" s="6" t="s">
        <v>18</v>
      </c>
      <c r="L1" s="6" t="s">
        <v>167</v>
      </c>
      <c r="M1" s="6" t="s">
        <v>12</v>
      </c>
      <c r="N1" s="6" t="s">
        <v>205</v>
      </c>
      <c r="O1" s="6" t="s">
        <v>169</v>
      </c>
      <c r="P1" s="6" t="s">
        <v>131</v>
      </c>
      <c r="Q1" s="6" t="s">
        <v>11</v>
      </c>
      <c r="R1" s="6" t="s">
        <v>6</v>
      </c>
      <c r="S1" s="6"/>
      <c r="T1" s="4"/>
    </row>
    <row r="2" ht="17.25" customHeight="1" spans="1:21" x14ac:dyDescent="0.25">
      <c r="A2" s="85" t="s">
        <v>2084</v>
      </c>
      <c r="B2" s="67">
        <v>160</v>
      </c>
      <c r="C2" s="67">
        <v>60</v>
      </c>
      <c r="D2" s="67">
        <v>200</v>
      </c>
      <c r="E2" s="67">
        <v>60</v>
      </c>
      <c r="F2" s="67">
        <v>200</v>
      </c>
      <c r="G2" s="67">
        <v>320</v>
      </c>
      <c r="H2" s="67">
        <v>200</v>
      </c>
      <c r="I2" s="67">
        <v>100</v>
      </c>
      <c r="J2" s="68"/>
      <c r="K2" s="67">
        <v>60</v>
      </c>
      <c r="L2" s="67">
        <v>40</v>
      </c>
      <c r="M2" s="67">
        <v>200</v>
      </c>
      <c r="N2" s="67">
        <v>100</v>
      </c>
      <c r="O2" s="67">
        <v>60</v>
      </c>
      <c r="P2" s="68"/>
      <c r="Q2" s="68"/>
      <c r="R2" s="68"/>
      <c r="S2" s="94"/>
      <c r="T2" s="4"/>
    </row>
    <row r="3" ht="17.25" customHeight="1" spans="1:21" x14ac:dyDescent="0.25">
      <c r="A3" s="17" t="s">
        <v>138</v>
      </c>
      <c r="B3" s="32">
        <v>70</v>
      </c>
      <c r="C3" s="32">
        <v>20</v>
      </c>
      <c r="D3" s="32">
        <v>70</v>
      </c>
      <c r="E3" s="32">
        <v>20</v>
      </c>
      <c r="F3" s="36"/>
      <c r="G3" s="32">
        <v>150</v>
      </c>
      <c r="H3" s="32">
        <v>20</v>
      </c>
      <c r="I3" s="36"/>
      <c r="J3" s="36"/>
      <c r="K3" s="36"/>
      <c r="L3" s="36"/>
      <c r="M3" s="36"/>
      <c r="N3" s="36"/>
      <c r="O3" s="32">
        <v>12</v>
      </c>
      <c r="P3" s="32">
        <v>25</v>
      </c>
      <c r="Q3" s="32">
        <v>25</v>
      </c>
      <c r="R3" s="18"/>
      <c r="S3" s="36"/>
      <c r="T3" s="4"/>
    </row>
    <row r="4" ht="17.25" customHeight="1" spans="1:21" x14ac:dyDescent="0.25">
      <c r="A4" s="17" t="s">
        <v>138</v>
      </c>
      <c r="B4" s="36"/>
      <c r="C4" s="36"/>
      <c r="D4" s="36"/>
      <c r="E4" s="36"/>
      <c r="F4" s="36"/>
      <c r="G4" s="36"/>
      <c r="H4" s="36"/>
      <c r="I4" s="32">
        <v>1</v>
      </c>
      <c r="J4" s="32">
        <v>30</v>
      </c>
      <c r="K4" s="32">
        <v>30</v>
      </c>
      <c r="L4" s="32">
        <v>20</v>
      </c>
      <c r="M4" s="32">
        <v>100</v>
      </c>
      <c r="N4" s="36"/>
      <c r="O4" s="36"/>
      <c r="P4" s="36"/>
      <c r="Q4" s="36"/>
      <c r="R4" s="36"/>
      <c r="S4" s="36"/>
      <c r="T4" s="4"/>
    </row>
    <row r="5" ht="17.25" customHeight="1" spans="1:21" x14ac:dyDescent="0.25">
      <c r="A5" s="17" t="s">
        <v>138</v>
      </c>
      <c r="B5" s="32">
        <v>30</v>
      </c>
      <c r="C5" s="36"/>
      <c r="D5" s="32">
        <v>30</v>
      </c>
      <c r="E5" s="36"/>
      <c r="F5" s="36"/>
      <c r="G5" s="36"/>
      <c r="H5" s="36"/>
      <c r="I5" s="36"/>
      <c r="J5" s="32">
        <v>70</v>
      </c>
      <c r="K5" s="36"/>
      <c r="L5" s="32">
        <v>30</v>
      </c>
      <c r="M5" s="32">
        <v>200</v>
      </c>
      <c r="N5" s="36"/>
      <c r="O5" s="32">
        <v>18</v>
      </c>
      <c r="P5" s="32">
        <v>25</v>
      </c>
      <c r="Q5" s="32">
        <v>25</v>
      </c>
      <c r="R5" s="18"/>
      <c r="S5" s="36"/>
      <c r="T5" s="4"/>
    </row>
    <row r="6" ht="17.25" customHeight="1" spans="1:21" x14ac:dyDescent="0.25">
      <c r="A6" s="85" t="s">
        <v>495</v>
      </c>
      <c r="B6" s="67">
        <v>85</v>
      </c>
      <c r="C6" s="67">
        <v>25</v>
      </c>
      <c r="D6" s="67">
        <v>65</v>
      </c>
      <c r="E6" s="67">
        <v>25</v>
      </c>
      <c r="F6" s="94"/>
      <c r="G6" s="67">
        <v>200</v>
      </c>
      <c r="H6" s="94"/>
      <c r="I6" s="67">
        <v>50</v>
      </c>
      <c r="J6" s="94"/>
      <c r="K6" s="94"/>
      <c r="L6" s="67">
        <v>110</v>
      </c>
      <c r="M6" s="67">
        <v>150</v>
      </c>
      <c r="N6" s="94"/>
      <c r="O6" s="67">
        <v>15</v>
      </c>
      <c r="P6" s="94"/>
      <c r="Q6" s="94"/>
      <c r="R6" s="94"/>
      <c r="S6" s="94"/>
      <c r="T6" s="4"/>
    </row>
    <row r="7" ht="17.25" customHeight="1" spans="1:21" x14ac:dyDescent="0.25">
      <c r="A7" s="85" t="s">
        <v>495</v>
      </c>
      <c r="B7" s="68"/>
      <c r="C7" s="68"/>
      <c r="D7" s="68"/>
      <c r="E7" s="68"/>
      <c r="F7" s="67">
        <v>30</v>
      </c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4"/>
    </row>
    <row r="8" ht="17.25" customHeight="1" spans="1:21" x14ac:dyDescent="0.25">
      <c r="A8" s="8" t="s">
        <v>467</v>
      </c>
      <c r="B8" s="9">
        <v>85</v>
      </c>
      <c r="C8" s="9">
        <v>25</v>
      </c>
      <c r="D8" s="9">
        <v>65</v>
      </c>
      <c r="E8" s="9">
        <v>25</v>
      </c>
      <c r="F8" s="35"/>
      <c r="G8" s="9">
        <v>200</v>
      </c>
      <c r="H8" s="35"/>
      <c r="I8" s="9">
        <v>50</v>
      </c>
      <c r="J8" s="35"/>
      <c r="K8" s="35"/>
      <c r="L8" s="9">
        <v>110</v>
      </c>
      <c r="M8" s="9">
        <v>150</v>
      </c>
      <c r="N8" s="35"/>
      <c r="O8" s="9">
        <v>15</v>
      </c>
      <c r="P8" s="35"/>
      <c r="Q8" s="35"/>
      <c r="R8" s="35"/>
      <c r="S8" s="35"/>
      <c r="T8" s="4"/>
    </row>
    <row r="9" ht="17.25" customHeight="1" spans="1:21" x14ac:dyDescent="0.25">
      <c r="A9" s="108" t="s">
        <v>2032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109">
        <f>SUM(P7:P13)</f>
      </c>
      <c r="P9" s="109">
        <f>SUM(Q7:Q13)</f>
      </c>
      <c r="Q9" s="109">
        <f>SUM(R7:R13)</f>
      </c>
      <c r="R9" s="109">
        <f>SUM(S7:S13)</f>
      </c>
      <c r="S9" s="109">
        <f>SUM(T7:T13)</f>
      </c>
      <c r="T9" s="4"/>
    </row>
    <row r="10" ht="17.25" customHeight="1" spans="1:21" x14ac:dyDescent="0.25">
      <c r="A10" s="85">
        <v>44208</v>
      </c>
      <c r="B10" s="94"/>
      <c r="C10" s="94"/>
      <c r="D10" s="94"/>
      <c r="E10" s="94"/>
      <c r="F10" s="94"/>
      <c r="G10" s="94"/>
      <c r="H10" s="94"/>
      <c r="I10" s="94"/>
      <c r="J10" s="67">
        <v>-50</v>
      </c>
      <c r="K10" s="94"/>
      <c r="L10" s="94"/>
      <c r="M10" s="94"/>
      <c r="N10" s="94"/>
      <c r="O10" s="94"/>
      <c r="P10" s="94"/>
      <c r="Q10" s="94"/>
      <c r="R10" s="94"/>
      <c r="S10" s="94"/>
      <c r="T10" s="4"/>
    </row>
    <row r="11" ht="17.25" customHeight="1" spans="1:21" x14ac:dyDescent="0.25">
      <c r="A11" s="85">
        <v>44208</v>
      </c>
      <c r="B11" s="67">
        <v>90</v>
      </c>
      <c r="C11" s="67">
        <v>14</v>
      </c>
      <c r="D11" s="67">
        <v>90</v>
      </c>
      <c r="E11" s="67">
        <v>14</v>
      </c>
      <c r="F11" s="67">
        <v>28</v>
      </c>
      <c r="G11" s="67">
        <v>146</v>
      </c>
      <c r="H11" s="67">
        <v>38</v>
      </c>
      <c r="I11" s="94"/>
      <c r="J11" s="94"/>
      <c r="K11" s="67">
        <v>50</v>
      </c>
      <c r="L11" s="94"/>
      <c r="M11" s="67">
        <v>100</v>
      </c>
      <c r="N11" s="94"/>
      <c r="O11" s="94"/>
      <c r="P11" s="94"/>
      <c r="Q11" s="94"/>
      <c r="R11" s="94"/>
      <c r="S11" s="94"/>
      <c r="T11" s="4"/>
    </row>
    <row r="12" ht="17.25" customHeight="1" spans="1:21" x14ac:dyDescent="0.25">
      <c r="A12" s="85">
        <v>44208</v>
      </c>
      <c r="B12" s="94"/>
      <c r="C12" s="94"/>
      <c r="D12" s="67">
        <v>24</v>
      </c>
      <c r="E12" s="94"/>
      <c r="F12" s="94"/>
      <c r="G12" s="94"/>
      <c r="H12" s="67">
        <v>130</v>
      </c>
      <c r="I12" s="94"/>
      <c r="J12" s="94"/>
      <c r="K12" s="94"/>
      <c r="L12" s="94"/>
      <c r="M12" s="67">
        <v>300</v>
      </c>
      <c r="N12" s="94"/>
      <c r="O12" s="94"/>
      <c r="P12" s="94"/>
      <c r="Q12" s="94"/>
      <c r="R12" s="67">
        <v>24</v>
      </c>
      <c r="S12" s="94"/>
      <c r="T12" s="4"/>
    </row>
    <row r="13" ht="17.25" customHeight="1" spans="1:21" x14ac:dyDescent="0.25">
      <c r="A13" s="85">
        <v>44267</v>
      </c>
      <c r="B13" s="94"/>
      <c r="C13" s="94"/>
      <c r="D13" s="94"/>
      <c r="E13" s="94"/>
      <c r="F13" s="94"/>
      <c r="G13" s="94"/>
      <c r="H13" s="67">
        <v>30</v>
      </c>
      <c r="I13" s="94"/>
      <c r="J13" s="94"/>
      <c r="K13" s="94"/>
      <c r="L13" s="94"/>
      <c r="M13" s="94"/>
      <c r="N13" s="94"/>
      <c r="O13" s="94"/>
      <c r="P13" s="94"/>
      <c r="Q13" s="94"/>
      <c r="R13" s="94"/>
      <c r="S13" s="94"/>
      <c r="T13" s="4"/>
    </row>
    <row r="14" ht="17.25" customHeight="1" spans="1:21" x14ac:dyDescent="0.25">
      <c r="A14" s="85">
        <v>44420</v>
      </c>
      <c r="B14" s="67">
        <v>70</v>
      </c>
      <c r="C14" s="94"/>
      <c r="D14" s="67">
        <v>80</v>
      </c>
      <c r="E14" s="94"/>
      <c r="F14" s="67">
        <v>30</v>
      </c>
      <c r="G14" s="67">
        <v>300</v>
      </c>
      <c r="H14" s="67">
        <v>50</v>
      </c>
      <c r="I14" s="94"/>
      <c r="J14" s="94"/>
      <c r="K14" s="67">
        <v>20</v>
      </c>
      <c r="L14" s="67">
        <v>180</v>
      </c>
      <c r="M14" s="67">
        <v>300</v>
      </c>
      <c r="N14" s="94"/>
      <c r="O14" s="67">
        <v>50</v>
      </c>
      <c r="P14" s="94"/>
      <c r="Q14" s="94"/>
      <c r="R14" s="94"/>
      <c r="S14" s="94"/>
      <c r="T14" s="4"/>
    </row>
    <row r="15" ht="17.25" customHeight="1" spans="1:21" x14ac:dyDescent="0.25">
      <c r="A15" s="85" t="s">
        <v>374</v>
      </c>
      <c r="B15" s="94"/>
      <c r="C15" s="94"/>
      <c r="D15" s="94"/>
      <c r="E15" s="94"/>
      <c r="F15" s="67">
        <v>40</v>
      </c>
      <c r="G15" s="94"/>
      <c r="H15" s="94"/>
      <c r="I15" s="94"/>
      <c r="J15" s="94"/>
      <c r="K15" s="94"/>
      <c r="L15" s="94"/>
      <c r="M15" s="94"/>
      <c r="N15" s="94"/>
      <c r="O15" s="94"/>
      <c r="P15" s="94"/>
      <c r="Q15" s="94"/>
      <c r="R15" s="94"/>
      <c r="S15" s="94"/>
      <c r="T15" s="4"/>
    </row>
    <row r="16" ht="17.25" customHeight="1" spans="1:21" x14ac:dyDescent="0.25">
      <c r="A16" s="85" t="s">
        <v>374</v>
      </c>
      <c r="B16" s="94"/>
      <c r="C16" s="67">
        <v>-50</v>
      </c>
      <c r="D16" s="94"/>
      <c r="E16" s="67">
        <v>-53</v>
      </c>
      <c r="F16" s="94"/>
      <c r="G16" s="94"/>
      <c r="H16" s="94"/>
      <c r="I16" s="67">
        <v>-63</v>
      </c>
      <c r="J16" s="67">
        <v>-13</v>
      </c>
      <c r="K16" s="94"/>
      <c r="L16" s="94"/>
      <c r="M16" s="94"/>
      <c r="N16" s="67">
        <v>-5</v>
      </c>
      <c r="O16" s="67">
        <v>-20</v>
      </c>
      <c r="P16" s="67">
        <v>-38</v>
      </c>
      <c r="Q16" s="67">
        <v>-16</v>
      </c>
      <c r="R16" s="67">
        <v>-4</v>
      </c>
      <c r="S16" s="94"/>
      <c r="T16" s="4"/>
    </row>
    <row r="17" ht="17.25" customHeight="1" spans="1:21" x14ac:dyDescent="0.25">
      <c r="A17" s="44" t="s">
        <v>2210</v>
      </c>
      <c r="B17" s="94"/>
      <c r="C17" s="46">
        <v>10</v>
      </c>
      <c r="D17" s="46">
        <v>48</v>
      </c>
      <c r="E17" s="46">
        <v>10</v>
      </c>
      <c r="F17" s="46">
        <v>16</v>
      </c>
      <c r="G17" s="46">
        <v>100</v>
      </c>
      <c r="H17" s="94"/>
      <c r="I17" s="421"/>
      <c r="J17" s="421"/>
      <c r="K17" s="94"/>
      <c r="L17" s="94"/>
      <c r="M17" s="94"/>
      <c r="N17" s="421"/>
      <c r="O17" s="94"/>
      <c r="P17" s="421"/>
      <c r="Q17" s="421"/>
      <c r="R17" s="46">
        <v>79</v>
      </c>
      <c r="S17" s="94"/>
      <c r="T17" s="4"/>
    </row>
    <row r="18" ht="17.25" customHeight="1" spans="1:21" x14ac:dyDescent="0.25">
      <c r="A18" s="44" t="s">
        <v>1489</v>
      </c>
      <c r="B18" s="94"/>
      <c r="C18" s="94"/>
      <c r="D18" s="46">
        <v>60</v>
      </c>
      <c r="E18" s="94"/>
      <c r="F18" s="46">
        <v>16</v>
      </c>
      <c r="G18" s="46">
        <v>50</v>
      </c>
      <c r="H18" s="46">
        <v>30</v>
      </c>
      <c r="I18" s="421"/>
      <c r="J18" s="421"/>
      <c r="K18" s="94"/>
      <c r="L18" s="94"/>
      <c r="M18" s="46">
        <v>50</v>
      </c>
      <c r="N18" s="421"/>
      <c r="O18" s="46">
        <v>4</v>
      </c>
      <c r="P18" s="421"/>
      <c r="Q18" s="421"/>
      <c r="R18" s="46">
        <v>30</v>
      </c>
      <c r="S18" s="94"/>
      <c r="T18" s="4"/>
    </row>
    <row r="19" ht="17.25" customHeight="1" spans="1:21" x14ac:dyDescent="0.25">
      <c r="A19" s="85" t="s">
        <v>469</v>
      </c>
      <c r="B19" s="94"/>
      <c r="C19" s="94"/>
      <c r="D19" s="67">
        <v>80</v>
      </c>
      <c r="E19" s="94"/>
      <c r="F19" s="67">
        <v>34</v>
      </c>
      <c r="G19" s="67">
        <v>170</v>
      </c>
      <c r="H19" s="67">
        <v>65</v>
      </c>
      <c r="I19" s="94"/>
      <c r="J19" s="94"/>
      <c r="K19" s="94"/>
      <c r="L19" s="94"/>
      <c r="M19" s="67">
        <v>100</v>
      </c>
      <c r="N19" s="94"/>
      <c r="O19" s="94"/>
      <c r="P19" s="94"/>
      <c r="Q19" s="94"/>
      <c r="R19" s="67">
        <v>85</v>
      </c>
      <c r="S19" s="94"/>
      <c r="T19" s="4"/>
    </row>
    <row r="20" ht="17.25" customHeight="1" spans="1:21" x14ac:dyDescent="0.25">
      <c r="A20" s="44" t="s">
        <v>737</v>
      </c>
      <c r="B20" s="45"/>
      <c r="C20" s="45"/>
      <c r="D20" s="426"/>
      <c r="E20" s="45"/>
      <c r="F20" s="426"/>
      <c r="G20" s="45"/>
      <c r="H20" s="46">
        <v>40</v>
      </c>
      <c r="I20" s="426"/>
      <c r="J20" s="426"/>
      <c r="K20" s="45"/>
      <c r="L20" s="45"/>
      <c r="M20" s="45"/>
      <c r="N20" s="426"/>
      <c r="O20" s="45"/>
      <c r="P20" s="426"/>
      <c r="Q20" s="426"/>
      <c r="R20" s="45"/>
      <c r="S20" s="45"/>
      <c r="T20" s="4"/>
    </row>
    <row r="21" ht="17.25" customHeight="1" spans="1:21" x14ac:dyDescent="0.25">
      <c r="A21" s="108" t="s">
        <v>2033</v>
      </c>
      <c r="B21" s="109">
        <f>SUM(C14:C25)</f>
      </c>
      <c r="C21" s="109">
        <f>SUM(D14:D25)</f>
      </c>
      <c r="D21" s="109">
        <f>SUM(E14:E25)</f>
      </c>
      <c r="E21" s="109">
        <f>SUM(F14:F25)</f>
      </c>
      <c r="F21" s="109">
        <f>SUM(G14:G25)</f>
      </c>
      <c r="G21" s="109">
        <f>SUM(H14:H25)</f>
      </c>
      <c r="H21" s="109">
        <f>SUM(I14:I25)</f>
      </c>
      <c r="I21" s="109">
        <f>SUM(J14:J25)</f>
      </c>
      <c r="J21" s="109">
        <f>SUM(K14:K25)</f>
      </c>
      <c r="K21" s="109">
        <f>SUM(L14:L25)</f>
      </c>
      <c r="L21" s="109">
        <f>SUM(M14:M25)</f>
      </c>
      <c r="M21" s="109">
        <f>SUM(N14:N25)</f>
      </c>
      <c r="N21" s="109">
        <f>SUM(O14:O25)</f>
      </c>
      <c r="O21" s="109">
        <f>SUM(P14:P25)</f>
      </c>
      <c r="P21" s="109">
        <f>SUM(Q14:Q25)</f>
      </c>
      <c r="Q21" s="109">
        <f>SUM(R14:R25)</f>
      </c>
      <c r="R21" s="109">
        <f>SUM(S14:S25)</f>
      </c>
      <c r="S21" s="109">
        <f>SUM(T14:T25)</f>
      </c>
      <c r="T21" s="4"/>
    </row>
    <row r="22" ht="17.25" customHeight="1" spans="1:21" x14ac:dyDescent="0.25">
      <c r="A22" s="85">
        <v>44713</v>
      </c>
      <c r="B22" s="67">
        <v>200</v>
      </c>
      <c r="C22" s="94"/>
      <c r="D22" s="67">
        <v>200</v>
      </c>
      <c r="E22" s="94"/>
      <c r="F22" s="67">
        <v>190</v>
      </c>
      <c r="G22" s="67">
        <v>300</v>
      </c>
      <c r="H22" s="67">
        <v>200</v>
      </c>
      <c r="I22" s="67">
        <v>50</v>
      </c>
      <c r="J22" s="94"/>
      <c r="K22" s="67">
        <v>60</v>
      </c>
      <c r="L22" s="94"/>
      <c r="M22" s="94"/>
      <c r="N22" s="94"/>
      <c r="O22" s="94"/>
      <c r="P22" s="94"/>
      <c r="Q22" s="94"/>
      <c r="R22" s="94"/>
      <c r="S22" s="94"/>
      <c r="T22" s="4"/>
    </row>
    <row r="23" ht="17.25" customHeight="1" spans="1:21" x14ac:dyDescent="0.25">
      <c r="A23" s="85">
        <v>44774</v>
      </c>
      <c r="B23" s="94"/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67">
        <v>350</v>
      </c>
      <c r="N23" s="94"/>
      <c r="O23" s="94"/>
      <c r="P23" s="94"/>
      <c r="Q23" s="94"/>
      <c r="R23" s="94"/>
      <c r="S23" s="94"/>
      <c r="T23" s="4"/>
    </row>
    <row r="24" ht="17.25" customHeight="1" spans="1:21" x14ac:dyDescent="0.25">
      <c r="A24" s="85">
        <v>44835</v>
      </c>
      <c r="B24" s="94"/>
      <c r="C24" s="94"/>
      <c r="D24" s="94"/>
      <c r="E24" s="94"/>
      <c r="F24" s="94"/>
      <c r="G24" s="94"/>
      <c r="H24" s="67">
        <v>100</v>
      </c>
      <c r="I24" s="94"/>
      <c r="J24" s="94"/>
      <c r="K24" s="94"/>
      <c r="L24" s="94"/>
      <c r="M24" s="94"/>
      <c r="N24" s="94"/>
      <c r="O24" s="94"/>
      <c r="P24" s="94"/>
      <c r="Q24" s="94"/>
      <c r="R24" s="94"/>
      <c r="S24" s="94"/>
      <c r="T24" s="4"/>
    </row>
    <row r="25" ht="17.25" customHeight="1" spans="1:21" x14ac:dyDescent="0.25">
      <c r="A25" s="85" t="s">
        <v>2211</v>
      </c>
      <c r="B25" s="94"/>
      <c r="C25" s="94"/>
      <c r="D25" s="94"/>
      <c r="E25" s="94"/>
      <c r="F25" s="94"/>
      <c r="G25" s="94"/>
      <c r="H25" s="67">
        <v>100</v>
      </c>
      <c r="I25" s="67">
        <v>50</v>
      </c>
      <c r="J25" s="94"/>
      <c r="K25" s="94"/>
      <c r="L25" s="94"/>
      <c r="M25" s="94"/>
      <c r="N25" s="94"/>
      <c r="O25" s="94"/>
      <c r="P25" s="94"/>
      <c r="Q25" s="94"/>
      <c r="R25" s="94"/>
      <c r="S25" s="94"/>
      <c r="T25" s="4"/>
    </row>
    <row r="26" ht="17.25" customHeight="1" spans="1:21" x14ac:dyDescent="0.25">
      <c r="A26" s="85" t="s">
        <v>62</v>
      </c>
      <c r="B26" s="94"/>
      <c r="C26" s="67">
        <v>-8</v>
      </c>
      <c r="D26" s="67">
        <v>-132</v>
      </c>
      <c r="E26" s="67">
        <v>-21</v>
      </c>
      <c r="F26" s="94"/>
      <c r="G26" s="67">
        <v>-251</v>
      </c>
      <c r="H26" s="94"/>
      <c r="I26" s="94"/>
      <c r="J26" s="94"/>
      <c r="K26" s="94"/>
      <c r="L26" s="94"/>
      <c r="M26" s="67">
        <v>-225</v>
      </c>
      <c r="N26" s="67">
        <v>-18</v>
      </c>
      <c r="O26" s="94"/>
      <c r="P26" s="67">
        <v>-9</v>
      </c>
      <c r="Q26" s="94"/>
      <c r="R26" s="67">
        <v>-26</v>
      </c>
      <c r="S26" s="94"/>
      <c r="T26" s="4"/>
    </row>
    <row r="27" ht="17.25" customHeight="1" spans="1:21" x14ac:dyDescent="0.25">
      <c r="A27" s="85" t="s">
        <v>62</v>
      </c>
      <c r="B27" s="94"/>
      <c r="C27" s="94"/>
      <c r="D27" s="94"/>
      <c r="E27" s="94"/>
      <c r="F27" s="94"/>
      <c r="G27" s="94"/>
      <c r="H27" s="94"/>
      <c r="I27" s="94"/>
      <c r="J27" s="94"/>
      <c r="K27" s="67">
        <v>-28</v>
      </c>
      <c r="L27" s="67">
        <v>-170</v>
      </c>
      <c r="M27" s="94"/>
      <c r="N27" s="94"/>
      <c r="O27" s="67">
        <v>-20</v>
      </c>
      <c r="P27" s="94"/>
      <c r="Q27" s="94"/>
      <c r="R27" s="94"/>
      <c r="S27" s="94"/>
      <c r="T27" s="4"/>
    </row>
    <row r="28" ht="17.25" customHeight="1" spans="1:21" x14ac:dyDescent="0.25">
      <c r="A28" s="17" t="s">
        <v>2085</v>
      </c>
      <c r="B28" s="94"/>
      <c r="C28" s="94"/>
      <c r="D28" s="67">
        <v>-2</v>
      </c>
      <c r="E28" s="67">
        <v>-7</v>
      </c>
      <c r="F28" s="67">
        <v>-3</v>
      </c>
      <c r="G28" s="67">
        <v>-32</v>
      </c>
      <c r="H28" s="94"/>
      <c r="I28" s="94"/>
      <c r="J28" s="94"/>
      <c r="K28" s="94"/>
      <c r="L28" s="94"/>
      <c r="M28" s="67">
        <v>-107</v>
      </c>
      <c r="N28" s="67">
        <v>-1</v>
      </c>
      <c r="O28" s="67">
        <v>-23</v>
      </c>
      <c r="P28" s="94"/>
      <c r="Q28" s="94"/>
      <c r="R28" s="67">
        <v>-7</v>
      </c>
      <c r="S28" s="94"/>
      <c r="T28" s="4"/>
    </row>
    <row r="29" ht="17.25" customHeight="1" spans="1:21" x14ac:dyDescent="0.25">
      <c r="A29" s="17" t="s">
        <v>2085</v>
      </c>
      <c r="B29" s="94"/>
      <c r="C29" s="94"/>
      <c r="D29" s="94"/>
      <c r="E29" s="94"/>
      <c r="F29" s="94"/>
      <c r="G29" s="94"/>
      <c r="H29" s="94"/>
      <c r="I29" s="94"/>
      <c r="J29" s="94"/>
      <c r="K29" s="67">
        <v>-22</v>
      </c>
      <c r="L29" s="67">
        <v>-47</v>
      </c>
      <c r="M29" s="94"/>
      <c r="N29" s="94"/>
      <c r="O29" s="94"/>
      <c r="P29" s="94"/>
      <c r="Q29" s="94"/>
      <c r="R29" s="94"/>
      <c r="S29" s="94"/>
      <c r="T29" s="4"/>
    </row>
    <row r="30" ht="17.25" customHeight="1" spans="1:21" x14ac:dyDescent="0.25">
      <c r="A30" s="108" t="s">
        <v>1564</v>
      </c>
      <c r="B30" s="109">
        <f>SUM(C26:C34)</f>
      </c>
      <c r="C30" s="109">
        <f>SUM(D26:D34)</f>
      </c>
      <c r="D30" s="109">
        <f>SUM(E26:E34)</f>
      </c>
      <c r="E30" s="109">
        <f>SUM(F26:F34)</f>
      </c>
      <c r="F30" s="109">
        <f>SUM(G26:G34)</f>
      </c>
      <c r="G30" s="109">
        <f>SUM(H26:H34)</f>
      </c>
      <c r="H30" s="109">
        <f>SUM(I26:I34)</f>
      </c>
      <c r="I30" s="109">
        <f>SUM(J26:J34)</f>
      </c>
      <c r="J30" s="109">
        <f>SUM(K26:K34)</f>
      </c>
      <c r="K30" s="109">
        <f>SUM(L26:L34)</f>
      </c>
      <c r="L30" s="109">
        <f>SUM(M26:M34)</f>
      </c>
      <c r="M30" s="109">
        <f>SUM(N26:N34)</f>
      </c>
      <c r="N30" s="109">
        <f>SUM(O26:O34)</f>
      </c>
      <c r="O30" s="109">
        <f>SUM(P26:P34)</f>
      </c>
      <c r="P30" s="109">
        <f>SUM(Q26:Q34)</f>
      </c>
      <c r="Q30" s="109">
        <f>SUM(R26:R34)</f>
      </c>
      <c r="R30" s="109">
        <f>SUM(S26:S34)</f>
      </c>
      <c r="S30" s="109">
        <f>SUM(T26:T34)</f>
      </c>
      <c r="T30" s="4"/>
    </row>
    <row r="31" ht="17.25" customHeight="1" spans="1:21" x14ac:dyDescent="0.25">
      <c r="A31" s="44">
        <v>44622</v>
      </c>
      <c r="B31" s="45"/>
      <c r="C31" s="45"/>
      <c r="D31" s="45"/>
      <c r="E31" s="45"/>
      <c r="F31" s="46">
        <v>-20</v>
      </c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6">
        <v>-12</v>
      </c>
      <c r="R31" s="45"/>
      <c r="S31" s="45"/>
      <c r="T31" s="4"/>
    </row>
    <row r="32" ht="17.25" customHeight="1" spans="1:21" x14ac:dyDescent="0.25">
      <c r="A32" s="85">
        <v>44806</v>
      </c>
      <c r="B32" s="94"/>
      <c r="C32" s="94"/>
      <c r="D32" s="94"/>
      <c r="E32" s="94"/>
      <c r="F32" s="67">
        <v>-42</v>
      </c>
      <c r="G32" s="94"/>
      <c r="H32" s="94"/>
      <c r="I32" s="94"/>
      <c r="J32" s="94"/>
      <c r="K32" s="94"/>
      <c r="L32" s="94"/>
      <c r="M32" s="94"/>
      <c r="N32" s="94"/>
      <c r="O32" s="67">
        <v>-11</v>
      </c>
      <c r="P32" s="94"/>
      <c r="Q32" s="94"/>
      <c r="R32" s="94"/>
      <c r="S32" s="94"/>
      <c r="T32" s="4"/>
    </row>
    <row r="33" ht="17.25" customHeight="1" spans="1:21" x14ac:dyDescent="0.25">
      <c r="A33" s="85">
        <v>44806</v>
      </c>
      <c r="B33" s="94"/>
      <c r="C33" s="94"/>
      <c r="D33" s="67">
        <v>-140</v>
      </c>
      <c r="E33" s="67">
        <v>-6</v>
      </c>
      <c r="F33" s="94"/>
      <c r="G33" s="67">
        <v>-264</v>
      </c>
      <c r="H33" s="94"/>
      <c r="I33" s="94"/>
      <c r="J33" s="94"/>
      <c r="K33" s="67">
        <v>-10</v>
      </c>
      <c r="L33" s="67">
        <v>-20</v>
      </c>
      <c r="M33" s="67">
        <v>-141</v>
      </c>
      <c r="N33" s="67">
        <v>-9</v>
      </c>
      <c r="O33" s="94"/>
      <c r="P33" s="94"/>
      <c r="Q33" s="94"/>
      <c r="R33" s="67">
        <v>-85</v>
      </c>
      <c r="S33" s="94"/>
      <c r="T33" s="4"/>
    </row>
    <row r="34" ht="17.25" customHeight="1" spans="1:21" x14ac:dyDescent="0.25">
      <c r="A34" s="85">
        <v>44867</v>
      </c>
      <c r="B34" s="94"/>
      <c r="C34" s="94"/>
      <c r="D34" s="94"/>
      <c r="E34" s="94"/>
      <c r="F34" s="67">
        <v>-10</v>
      </c>
      <c r="G34" s="94"/>
      <c r="H34" s="94"/>
      <c r="I34" s="94"/>
      <c r="J34" s="94"/>
      <c r="K34" s="94"/>
      <c r="L34" s="94"/>
      <c r="M34" s="94"/>
      <c r="N34" s="94"/>
      <c r="O34" s="67">
        <v>-7</v>
      </c>
      <c r="P34" s="94"/>
      <c r="Q34" s="67">
        <v>-1</v>
      </c>
      <c r="R34" s="94"/>
      <c r="S34" s="94"/>
      <c r="T34" s="4"/>
    </row>
    <row r="35" ht="17.25" customHeight="1" spans="1:21" x14ac:dyDescent="0.25">
      <c r="A35" s="85">
        <v>44867</v>
      </c>
      <c r="B35" s="94"/>
      <c r="C35" s="94"/>
      <c r="D35" s="94"/>
      <c r="E35" s="94"/>
      <c r="F35" s="67">
        <v>-37</v>
      </c>
      <c r="G35" s="94"/>
      <c r="H35" s="67">
        <v>-205</v>
      </c>
      <c r="I35" s="67">
        <v>-59</v>
      </c>
      <c r="J35" s="67">
        <v>-9</v>
      </c>
      <c r="K35" s="67">
        <v>-31</v>
      </c>
      <c r="L35" s="67">
        <v>-22</v>
      </c>
      <c r="M35" s="94"/>
      <c r="N35" s="94"/>
      <c r="O35" s="94"/>
      <c r="P35" s="94"/>
      <c r="Q35" s="67">
        <v>-5</v>
      </c>
      <c r="R35" s="94"/>
      <c r="S35" s="94"/>
      <c r="T35" s="4"/>
    </row>
    <row r="36" ht="17.25" customHeight="1" spans="1:21" x14ac:dyDescent="0.25">
      <c r="A36" s="85">
        <v>44867</v>
      </c>
      <c r="B36" s="67">
        <v>-42</v>
      </c>
      <c r="C36" s="67">
        <v>-33</v>
      </c>
      <c r="D36" s="67">
        <v>-4</v>
      </c>
      <c r="E36" s="67">
        <v>-4</v>
      </c>
      <c r="F36" s="94"/>
      <c r="G36" s="67">
        <v>-163</v>
      </c>
      <c r="H36" s="94"/>
      <c r="I36" s="94"/>
      <c r="J36" s="94"/>
      <c r="K36" s="94"/>
      <c r="L36" s="94"/>
      <c r="M36" s="67">
        <v>-301</v>
      </c>
      <c r="N36" s="67">
        <v>-13</v>
      </c>
      <c r="O36" s="94"/>
      <c r="P36" s="94"/>
      <c r="Q36" s="94"/>
      <c r="R36" s="67">
        <v>-25</v>
      </c>
      <c r="S36" s="94"/>
      <c r="T36" s="4"/>
    </row>
    <row r="37" ht="17.25" customHeight="1" spans="1:21" x14ac:dyDescent="0.25">
      <c r="A37" s="85">
        <v>44867</v>
      </c>
      <c r="B37" s="67">
        <v>-67</v>
      </c>
      <c r="C37" s="67">
        <v>-9</v>
      </c>
      <c r="D37" s="67">
        <v>-23</v>
      </c>
      <c r="E37" s="67">
        <v>-7</v>
      </c>
      <c r="F37" s="94"/>
      <c r="G37" s="67">
        <v>-58</v>
      </c>
      <c r="H37" s="67">
        <v>-35</v>
      </c>
      <c r="I37" s="94"/>
      <c r="J37" s="94"/>
      <c r="K37" s="94"/>
      <c r="L37" s="94"/>
      <c r="M37" s="67">
        <v>-26</v>
      </c>
      <c r="N37" s="94"/>
      <c r="O37" s="94"/>
      <c r="P37" s="94"/>
      <c r="Q37" s="94"/>
      <c r="R37" s="67">
        <v>-18</v>
      </c>
      <c r="S37" s="94"/>
      <c r="T37" s="4"/>
    </row>
    <row r="38" ht="17.25" customHeight="1" spans="1:21" x14ac:dyDescent="0.25">
      <c r="A38" s="85" t="s">
        <v>2212</v>
      </c>
      <c r="B38" s="67">
        <v>-115</v>
      </c>
      <c r="C38" s="67">
        <v>-2</v>
      </c>
      <c r="D38" s="94"/>
      <c r="E38" s="94"/>
      <c r="F38" s="67">
        <v>-12</v>
      </c>
      <c r="G38" s="67">
        <v>-138</v>
      </c>
      <c r="H38" s="94"/>
      <c r="I38" s="94"/>
      <c r="J38" s="94"/>
      <c r="K38" s="94"/>
      <c r="L38" s="94"/>
      <c r="M38" s="67">
        <v>-111</v>
      </c>
      <c r="N38" s="67">
        <v>-5</v>
      </c>
      <c r="O38" s="94"/>
      <c r="P38" s="94"/>
      <c r="Q38" s="67">
        <v>-1</v>
      </c>
      <c r="R38" s="67">
        <v>-27</v>
      </c>
      <c r="S38" s="94"/>
      <c r="T38" s="4"/>
    </row>
    <row r="39" ht="17.25" customHeight="1" spans="1:21" x14ac:dyDescent="0.25">
      <c r="A39" s="85" t="s">
        <v>2212</v>
      </c>
      <c r="B39" s="94"/>
      <c r="C39" s="94"/>
      <c r="D39" s="94"/>
      <c r="E39" s="94"/>
      <c r="F39" s="94"/>
      <c r="G39" s="94"/>
      <c r="H39" s="67">
        <v>-73</v>
      </c>
      <c r="I39" s="67">
        <v>-8</v>
      </c>
      <c r="J39" s="67">
        <v>-11</v>
      </c>
      <c r="K39" s="67">
        <v>-38</v>
      </c>
      <c r="L39" s="67">
        <v>-57</v>
      </c>
      <c r="M39" s="94"/>
      <c r="N39" s="94"/>
      <c r="O39" s="67">
        <v>-25</v>
      </c>
      <c r="P39" s="67">
        <v>-2</v>
      </c>
      <c r="Q39" s="94"/>
      <c r="R39" s="94"/>
      <c r="S39" s="94"/>
      <c r="T39" s="4"/>
    </row>
    <row r="40" ht="17.25" customHeight="1" spans="1:21" x14ac:dyDescent="0.25">
      <c r="A40" s="85" t="s">
        <v>139</v>
      </c>
      <c r="B40" s="94"/>
      <c r="C40" s="94"/>
      <c r="D40" s="94"/>
      <c r="E40" s="94"/>
      <c r="F40" s="94"/>
      <c r="G40" s="94"/>
      <c r="H40" s="67">
        <v>-144</v>
      </c>
      <c r="I40" s="67">
        <v>-6</v>
      </c>
      <c r="J40" s="68"/>
      <c r="K40" s="67">
        <v>-3</v>
      </c>
      <c r="L40" s="67">
        <v>-5</v>
      </c>
      <c r="M40" s="67">
        <v>-30</v>
      </c>
      <c r="N40" s="94"/>
      <c r="O40" s="67">
        <v>-8</v>
      </c>
      <c r="P40" s="94"/>
      <c r="Q40" s="94"/>
      <c r="R40" s="94"/>
      <c r="S40" s="94"/>
      <c r="T40" s="4"/>
    </row>
    <row r="41" ht="17.25" customHeight="1" spans="1:21" x14ac:dyDescent="0.25">
      <c r="A41" s="85" t="s">
        <v>139</v>
      </c>
      <c r="B41" s="67">
        <v>-111</v>
      </c>
      <c r="C41" s="67">
        <v>-1</v>
      </c>
      <c r="D41" s="67">
        <v>-111</v>
      </c>
      <c r="E41" s="67">
        <v>-13</v>
      </c>
      <c r="F41" s="67">
        <v>-88</v>
      </c>
      <c r="G41" s="67">
        <v>-149</v>
      </c>
      <c r="H41" s="94"/>
      <c r="I41" s="94"/>
      <c r="J41" s="94"/>
      <c r="K41" s="94"/>
      <c r="L41" s="94"/>
      <c r="M41" s="94"/>
      <c r="N41" s="94"/>
      <c r="O41" s="94"/>
      <c r="P41" s="94"/>
      <c r="Q41" s="67">
        <v>-1</v>
      </c>
      <c r="R41" s="67">
        <v>-2</v>
      </c>
      <c r="S41" s="94"/>
      <c r="T41" s="4"/>
    </row>
    <row r="42" ht="17.25" customHeight="1" spans="1:21" x14ac:dyDescent="0.25">
      <c r="A42" s="85" t="s">
        <v>318</v>
      </c>
      <c r="B42" s="94"/>
      <c r="C42" s="94"/>
      <c r="D42" s="94"/>
      <c r="E42" s="94"/>
      <c r="F42" s="94"/>
      <c r="G42" s="94"/>
      <c r="H42" s="67">
        <v>-136</v>
      </c>
      <c r="I42" s="67">
        <v>-67</v>
      </c>
      <c r="J42" s="94"/>
      <c r="K42" s="94"/>
      <c r="L42" s="94"/>
      <c r="M42" s="94"/>
      <c r="N42" s="94"/>
      <c r="O42" s="67">
        <v>-7</v>
      </c>
      <c r="P42" s="94"/>
      <c r="Q42" s="94"/>
      <c r="R42" s="94"/>
      <c r="S42" s="94"/>
      <c r="T42" s="4"/>
    </row>
    <row r="43" ht="17.25" customHeight="1" spans="1:21" x14ac:dyDescent="0.25">
      <c r="A43" s="85" t="s">
        <v>318</v>
      </c>
      <c r="B43" s="67">
        <v>-74</v>
      </c>
      <c r="C43" s="94"/>
      <c r="D43" s="67">
        <v>-75</v>
      </c>
      <c r="E43" s="67">
        <v>-11</v>
      </c>
      <c r="F43" s="67">
        <v>-7</v>
      </c>
      <c r="G43" s="67">
        <v>-81</v>
      </c>
      <c r="H43" s="94"/>
      <c r="I43" s="94"/>
      <c r="J43" s="94"/>
      <c r="K43" s="94"/>
      <c r="L43" s="94"/>
      <c r="M43" s="67">
        <v>-144</v>
      </c>
      <c r="N43" s="67">
        <v>-4</v>
      </c>
      <c r="O43" s="94"/>
      <c r="P43" s="94"/>
      <c r="Q43" s="94"/>
      <c r="R43" s="67">
        <v>-11</v>
      </c>
      <c r="S43" s="94"/>
      <c r="T43" s="4"/>
    </row>
    <row r="44" ht="17.25" customHeight="1" spans="1:21" x14ac:dyDescent="0.25">
      <c r="A44" s="85" t="s">
        <v>318</v>
      </c>
      <c r="B44" s="67">
        <v>-84</v>
      </c>
      <c r="C44" s="94"/>
      <c r="D44" s="67">
        <v>-120</v>
      </c>
      <c r="E44" s="94"/>
      <c r="F44" s="67">
        <v>-184</v>
      </c>
      <c r="G44" s="67">
        <v>-134</v>
      </c>
      <c r="H44" s="67">
        <v>-30</v>
      </c>
      <c r="I44" s="94"/>
      <c r="J44" s="94"/>
      <c r="K44" s="94"/>
      <c r="L44" s="94"/>
      <c r="M44" s="67">
        <v>-40</v>
      </c>
      <c r="N44" s="67">
        <v>-6</v>
      </c>
      <c r="O44" s="94"/>
      <c r="P44" s="94"/>
      <c r="Q44" s="67">
        <v>-7</v>
      </c>
      <c r="R44" s="94"/>
      <c r="S44" s="94"/>
      <c r="T44" s="4"/>
    </row>
    <row r="45" ht="17.25" customHeight="1" spans="1:21" x14ac:dyDescent="0.25">
      <c r="A45" s="108" t="s">
        <v>1714</v>
      </c>
      <c r="B45" s="109">
        <f>SUM(C35:C49)</f>
      </c>
      <c r="C45" s="109">
        <f>SUM(D35:D49)</f>
      </c>
      <c r="D45" s="109">
        <f>SUM(E35:E49)</f>
      </c>
      <c r="E45" s="109">
        <f>SUM(F35:F49)</f>
      </c>
      <c r="F45" s="109">
        <f>SUM(G35:G49)</f>
      </c>
      <c r="G45" s="109">
        <f>SUM(H35:H49)</f>
      </c>
      <c r="H45" s="109">
        <f>SUM(I35:I49)</f>
      </c>
      <c r="I45" s="109">
        <f>SUM(J35:J49)</f>
      </c>
      <c r="J45" s="109">
        <f>SUM(K35:K49)</f>
      </c>
      <c r="K45" s="109">
        <f>SUM(L35:L49)</f>
      </c>
      <c r="L45" s="109">
        <f>SUM(M35:M49)</f>
      </c>
      <c r="M45" s="109">
        <f>SUM(N35:N49)</f>
      </c>
      <c r="N45" s="109">
        <f>SUM(O35:O49)</f>
      </c>
      <c r="O45" s="109">
        <f>SUM(P35:P49)</f>
      </c>
      <c r="P45" s="109">
        <f>SUM(Q35:Q49)</f>
      </c>
      <c r="Q45" s="109">
        <f>SUM(R35:R49)</f>
      </c>
      <c r="R45" s="109">
        <f>SUM(S35:S49)</f>
      </c>
      <c r="S45" s="109">
        <f>SUM(T35:T49)</f>
      </c>
      <c r="T45" s="4"/>
    </row>
    <row r="46" ht="17.25" customHeight="1" spans="1:21" x14ac:dyDescent="0.25">
      <c r="A46" s="649">
        <v>44564</v>
      </c>
      <c r="B46" s="243"/>
      <c r="C46" s="650">
        <v>1</v>
      </c>
      <c r="D46" s="650">
        <v>6</v>
      </c>
      <c r="E46" s="650">
        <v>1</v>
      </c>
      <c r="F46" s="650">
        <v>24</v>
      </c>
      <c r="G46" s="650">
        <v>20</v>
      </c>
      <c r="H46" s="650">
        <v>30</v>
      </c>
      <c r="I46" s="243"/>
      <c r="J46" s="243"/>
      <c r="K46" s="243"/>
      <c r="L46" s="243"/>
      <c r="M46" s="243"/>
      <c r="N46" s="243"/>
      <c r="O46" s="243"/>
      <c r="P46" s="243"/>
      <c r="Q46" s="650">
        <v>12</v>
      </c>
      <c r="R46" s="650">
        <v>5</v>
      </c>
      <c r="S46" s="243"/>
      <c r="T46" s="4"/>
    </row>
    <row r="47" ht="17.25" customHeight="1" spans="1:21" x14ac:dyDescent="0.25">
      <c r="A47" s="652">
        <v>44564</v>
      </c>
      <c r="B47" s="23"/>
      <c r="C47" s="519">
        <v>2</v>
      </c>
      <c r="D47" s="519">
        <v>4</v>
      </c>
      <c r="E47" s="519">
        <v>2</v>
      </c>
      <c r="F47" s="519">
        <v>4</v>
      </c>
      <c r="G47" s="23"/>
      <c r="H47" s="519">
        <v>2</v>
      </c>
      <c r="I47" s="23"/>
      <c r="J47" s="519">
        <v>4</v>
      </c>
      <c r="K47" s="23"/>
      <c r="L47" s="519">
        <v>2</v>
      </c>
      <c r="M47" s="519">
        <v>10</v>
      </c>
      <c r="N47" s="23"/>
      <c r="O47" s="23"/>
      <c r="P47" s="23"/>
      <c r="Q47" s="23"/>
      <c r="R47" s="519">
        <v>4</v>
      </c>
      <c r="S47" s="23"/>
      <c r="T47" s="4"/>
    </row>
    <row r="48" ht="17.25" customHeight="1" spans="1:21" x14ac:dyDescent="0.25">
      <c r="A48" s="85">
        <v>44623</v>
      </c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94"/>
      <c r="M48" s="67">
        <v>-206</v>
      </c>
      <c r="N48" s="67">
        <v>-9</v>
      </c>
      <c r="O48" s="94"/>
      <c r="P48" s="94"/>
      <c r="Q48" s="94"/>
      <c r="R48" s="94"/>
      <c r="S48" s="94"/>
      <c r="T48" s="4"/>
    </row>
    <row r="49" ht="17.25" customHeight="1" spans="1:21" x14ac:dyDescent="0.25">
      <c r="A49" s="85">
        <v>44623</v>
      </c>
      <c r="B49" s="67">
        <v>-41</v>
      </c>
      <c r="C49" s="67">
        <v>-5</v>
      </c>
      <c r="D49" s="67">
        <v>-55</v>
      </c>
      <c r="E49" s="67">
        <v>-3</v>
      </c>
      <c r="F49" s="67">
        <v>-36</v>
      </c>
      <c r="G49" s="94"/>
      <c r="H49" s="94"/>
      <c r="I49" s="94"/>
      <c r="J49" s="94"/>
      <c r="K49" s="94"/>
      <c r="L49" s="94"/>
      <c r="M49" s="94"/>
      <c r="N49" s="94"/>
      <c r="O49" s="67">
        <v>-4</v>
      </c>
      <c r="P49" s="94"/>
      <c r="Q49" s="67">
        <v>-1</v>
      </c>
      <c r="R49" s="67">
        <v>-2</v>
      </c>
      <c r="S49" s="94"/>
      <c r="T49" s="4"/>
    </row>
    <row r="50" ht="17.25" customHeight="1" spans="1:21" x14ac:dyDescent="0.25">
      <c r="A50" s="85">
        <v>44623</v>
      </c>
      <c r="B50" s="94"/>
      <c r="C50" s="94"/>
      <c r="D50" s="94"/>
      <c r="E50" s="94"/>
      <c r="F50" s="94"/>
      <c r="G50" s="67">
        <v>-127</v>
      </c>
      <c r="H50" s="67">
        <v>-116</v>
      </c>
      <c r="I50" s="67">
        <v>-17</v>
      </c>
      <c r="J50" s="67">
        <v>-2</v>
      </c>
      <c r="K50" s="67">
        <v>-6</v>
      </c>
      <c r="L50" s="67">
        <v>-62</v>
      </c>
      <c r="M50" s="94"/>
      <c r="N50" s="94"/>
      <c r="O50" s="94"/>
      <c r="P50" s="67">
        <v>-1</v>
      </c>
      <c r="Q50" s="94"/>
      <c r="R50" s="94"/>
      <c r="S50" s="94"/>
      <c r="T50" s="4"/>
    </row>
    <row r="51" ht="17.25" customHeight="1" spans="1:21" x14ac:dyDescent="0.25">
      <c r="A51" s="44">
        <v>44745</v>
      </c>
      <c r="B51" s="45"/>
      <c r="C51" s="45"/>
      <c r="D51" s="46">
        <v>-10</v>
      </c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"/>
    </row>
    <row r="52" ht="17.25" customHeight="1" spans="1:21" x14ac:dyDescent="0.25">
      <c r="A52" s="85">
        <v>44807</v>
      </c>
      <c r="B52" s="67">
        <v>-14</v>
      </c>
      <c r="C52" s="94"/>
      <c r="D52" s="67">
        <v>-39</v>
      </c>
      <c r="E52" s="67">
        <v>-4</v>
      </c>
      <c r="F52" s="67">
        <v>-30</v>
      </c>
      <c r="G52" s="67">
        <v>-56</v>
      </c>
      <c r="H52" s="94"/>
      <c r="I52" s="94"/>
      <c r="J52" s="67">
        <v>-1</v>
      </c>
      <c r="K52" s="94"/>
      <c r="L52" s="94"/>
      <c r="M52" s="94"/>
      <c r="N52" s="94"/>
      <c r="O52" s="94"/>
      <c r="P52" s="94"/>
      <c r="Q52" s="67">
        <v>-3</v>
      </c>
      <c r="R52" s="67">
        <v>-8</v>
      </c>
      <c r="S52" s="94"/>
      <c r="T52" s="4"/>
    </row>
    <row r="53" ht="17.25" customHeight="1" spans="1:21" x14ac:dyDescent="0.25">
      <c r="A53" s="85">
        <v>44807</v>
      </c>
      <c r="B53" s="94"/>
      <c r="C53" s="94"/>
      <c r="D53" s="94"/>
      <c r="E53" s="94"/>
      <c r="F53" s="94"/>
      <c r="G53" s="94"/>
      <c r="H53" s="67">
        <v>-56</v>
      </c>
      <c r="I53" s="94"/>
      <c r="J53" s="94"/>
      <c r="K53" s="67">
        <v>-7</v>
      </c>
      <c r="L53" s="67">
        <v>-17</v>
      </c>
      <c r="M53" s="67">
        <v>-42</v>
      </c>
      <c r="N53" s="67">
        <v>-1</v>
      </c>
      <c r="O53" s="94"/>
      <c r="P53" s="94"/>
      <c r="Q53" s="94"/>
      <c r="R53" s="94"/>
      <c r="S53" s="94"/>
      <c r="T53" s="4"/>
    </row>
    <row r="54" ht="17.25" customHeight="1" spans="1:21" x14ac:dyDescent="0.25">
      <c r="A54" s="85" t="s">
        <v>2097</v>
      </c>
      <c r="B54" s="67">
        <v>-17</v>
      </c>
      <c r="C54" s="67">
        <v>-2</v>
      </c>
      <c r="D54" s="67">
        <v>-24</v>
      </c>
      <c r="E54" s="67">
        <v>-3</v>
      </c>
      <c r="F54" s="67">
        <v>-4</v>
      </c>
      <c r="G54" s="67">
        <v>-38</v>
      </c>
      <c r="H54" s="94"/>
      <c r="I54" s="94"/>
      <c r="J54" s="94"/>
      <c r="K54" s="94"/>
      <c r="L54" s="94"/>
      <c r="M54" s="67">
        <v>-60</v>
      </c>
      <c r="N54" s="67">
        <v>-5</v>
      </c>
      <c r="O54" s="94"/>
      <c r="P54" s="94"/>
      <c r="Q54" s="94"/>
      <c r="R54" s="94"/>
      <c r="S54" s="94"/>
      <c r="T54" s="4"/>
    </row>
    <row r="55" ht="17.25" customHeight="1" spans="1:21" x14ac:dyDescent="0.25">
      <c r="A55" s="85" t="s">
        <v>2097</v>
      </c>
      <c r="B55" s="94"/>
      <c r="C55" s="94"/>
      <c r="D55" s="94"/>
      <c r="E55" s="94"/>
      <c r="F55" s="94"/>
      <c r="G55" s="94"/>
      <c r="H55" s="67">
        <v>-45</v>
      </c>
      <c r="I55" s="67">
        <v>-22</v>
      </c>
      <c r="J55" s="94"/>
      <c r="K55" s="67">
        <v>-14</v>
      </c>
      <c r="L55" s="67">
        <v>-13</v>
      </c>
      <c r="M55" s="94"/>
      <c r="N55" s="94"/>
      <c r="O55" s="67">
        <v>-5</v>
      </c>
      <c r="P55" s="94"/>
      <c r="Q55" s="94"/>
      <c r="R55" s="94"/>
      <c r="S55" s="94"/>
      <c r="T55" s="4"/>
    </row>
    <row r="56" ht="17.25" customHeight="1" spans="1:21" x14ac:dyDescent="0.25">
      <c r="A56" s="85" t="s">
        <v>2098</v>
      </c>
      <c r="B56" s="67">
        <v>-45</v>
      </c>
      <c r="C56" s="67">
        <v>-11</v>
      </c>
      <c r="D56" s="67">
        <v>-33</v>
      </c>
      <c r="E56" s="67">
        <v>-4</v>
      </c>
      <c r="F56" s="67">
        <v>-53</v>
      </c>
      <c r="G56" s="67">
        <v>-81</v>
      </c>
      <c r="H56" s="94"/>
      <c r="I56" s="94"/>
      <c r="J56" s="94"/>
      <c r="K56" s="94"/>
      <c r="L56" s="94"/>
      <c r="M56" s="67">
        <v>-108</v>
      </c>
      <c r="N56" s="94"/>
      <c r="O56" s="94"/>
      <c r="P56" s="94"/>
      <c r="Q56" s="67">
        <v>-3</v>
      </c>
      <c r="R56" s="94"/>
      <c r="S56" s="94"/>
      <c r="T56" s="4"/>
    </row>
    <row r="57" ht="17.25" customHeight="1" spans="1:21" x14ac:dyDescent="0.25">
      <c r="A57" s="85" t="s">
        <v>2098</v>
      </c>
      <c r="B57" s="94"/>
      <c r="C57" s="94"/>
      <c r="D57" s="94"/>
      <c r="E57" s="94"/>
      <c r="F57" s="94"/>
      <c r="G57" s="94"/>
      <c r="H57" s="67">
        <v>-33</v>
      </c>
      <c r="I57" s="67">
        <v>-15</v>
      </c>
      <c r="J57" s="67">
        <v>-7</v>
      </c>
      <c r="K57" s="67">
        <v>-21</v>
      </c>
      <c r="L57" s="67">
        <v>-13</v>
      </c>
      <c r="M57" s="94"/>
      <c r="N57" s="94"/>
      <c r="O57" s="67">
        <v>-8</v>
      </c>
      <c r="P57" s="94"/>
      <c r="Q57" s="94"/>
      <c r="R57" s="94"/>
      <c r="S57" s="94"/>
      <c r="T57" s="4"/>
    </row>
    <row r="58" ht="17.25" customHeight="1" spans="1:21" x14ac:dyDescent="0.25">
      <c r="A58" s="85" t="s">
        <v>153</v>
      </c>
      <c r="B58" s="67">
        <v>-105</v>
      </c>
      <c r="C58" s="67">
        <v>-13</v>
      </c>
      <c r="D58" s="67">
        <v>-112</v>
      </c>
      <c r="E58" s="67">
        <v>-3</v>
      </c>
      <c r="F58" s="67">
        <v>-62</v>
      </c>
      <c r="G58" s="67">
        <v>-146</v>
      </c>
      <c r="H58" s="67">
        <v>-107</v>
      </c>
      <c r="I58" s="67">
        <v>-32</v>
      </c>
      <c r="J58" s="67">
        <v>-5</v>
      </c>
      <c r="K58" s="67">
        <v>-13</v>
      </c>
      <c r="L58" s="67">
        <v>-28</v>
      </c>
      <c r="M58" s="67">
        <v>-212</v>
      </c>
      <c r="N58" s="67">
        <v>-2</v>
      </c>
      <c r="O58" s="67">
        <v>-14</v>
      </c>
      <c r="P58" s="94"/>
      <c r="Q58" s="67">
        <v>-1</v>
      </c>
      <c r="R58" s="67">
        <v>-2</v>
      </c>
      <c r="S58" s="94"/>
      <c r="T58" s="4"/>
    </row>
    <row r="59" ht="17.25" customHeight="1" spans="1:21" x14ac:dyDescent="0.25">
      <c r="A59" s="108" t="s">
        <v>1715</v>
      </c>
      <c r="B59" s="109">
        <f>SUM(C50:C63)</f>
      </c>
      <c r="C59" s="109">
        <f>SUM(D50:D63)</f>
      </c>
      <c r="D59" s="109">
        <f>SUM(E50:E63)</f>
      </c>
      <c r="E59" s="109">
        <f>SUM(F50:F63)</f>
      </c>
      <c r="F59" s="109">
        <f>SUM(G50:G63)</f>
      </c>
      <c r="G59" s="109">
        <f>SUM(H50:H63)</f>
      </c>
      <c r="H59" s="109">
        <f>SUM(I50:I63)</f>
      </c>
      <c r="I59" s="109">
        <f>SUM(J50:J63)</f>
      </c>
      <c r="J59" s="109">
        <f>SUM(K50:K63)</f>
      </c>
      <c r="K59" s="109">
        <f>SUM(L50:L63)</f>
      </c>
      <c r="L59" s="109">
        <f>SUM(M50:M63)</f>
      </c>
      <c r="M59" s="109">
        <f>SUM(N50:N63)</f>
      </c>
      <c r="N59" s="109">
        <f>SUM(O50:O63)</f>
      </c>
      <c r="O59" s="109">
        <f>SUM(P50:P63)</f>
      </c>
      <c r="P59" s="109">
        <f>SUM(Q50:Q63)</f>
      </c>
      <c r="Q59" s="109">
        <f>SUM(R50:R63)</f>
      </c>
      <c r="R59" s="109">
        <f>SUM(S50:S63)</f>
      </c>
      <c r="S59" s="109">
        <f>SUM(T50:T63)</f>
      </c>
      <c r="T59" s="4"/>
    </row>
    <row r="60" ht="17.25" customHeight="1" spans="1:21" x14ac:dyDescent="0.25">
      <c r="A60" s="85" t="s">
        <v>2185</v>
      </c>
      <c r="B60" s="67">
        <v>-26</v>
      </c>
      <c r="C60" s="67">
        <v>-2</v>
      </c>
      <c r="D60" s="67">
        <v>-35</v>
      </c>
      <c r="E60" s="67">
        <v>-4</v>
      </c>
      <c r="F60" s="67">
        <v>-4</v>
      </c>
      <c r="G60" s="67">
        <v>-59</v>
      </c>
      <c r="H60" s="67">
        <v>-18</v>
      </c>
      <c r="I60" s="94"/>
      <c r="J60" s="67">
        <v>-2</v>
      </c>
      <c r="K60" s="67">
        <v>-9</v>
      </c>
      <c r="L60" s="67">
        <v>-2</v>
      </c>
      <c r="M60" s="67">
        <v>-20</v>
      </c>
      <c r="N60" s="94"/>
      <c r="O60" s="67">
        <v>-4</v>
      </c>
      <c r="P60" s="94"/>
      <c r="Q60" s="94"/>
      <c r="R60" s="94"/>
      <c r="S60" s="94"/>
      <c r="T60" s="4"/>
    </row>
    <row r="61" ht="17.25" customHeight="1" spans="1:21" x14ac:dyDescent="0.25">
      <c r="A61" s="85" t="s">
        <v>1435</v>
      </c>
      <c r="B61" s="67">
        <v>-28</v>
      </c>
      <c r="C61" s="67">
        <v>-10</v>
      </c>
      <c r="D61" s="67">
        <v>-28</v>
      </c>
      <c r="E61" s="67">
        <v>-1</v>
      </c>
      <c r="F61" s="67">
        <v>-3</v>
      </c>
      <c r="G61" s="67">
        <v>-65</v>
      </c>
      <c r="H61" s="67">
        <v>-13</v>
      </c>
      <c r="I61" s="67">
        <v>-7</v>
      </c>
      <c r="J61" s="67">
        <v>-5</v>
      </c>
      <c r="K61" s="67">
        <v>-16</v>
      </c>
      <c r="L61" s="67">
        <v>-13</v>
      </c>
      <c r="M61" s="67">
        <v>-82</v>
      </c>
      <c r="N61" s="67">
        <v>-1</v>
      </c>
      <c r="O61" s="67">
        <v>-7</v>
      </c>
      <c r="P61" s="94"/>
      <c r="Q61" s="94"/>
      <c r="R61" s="67">
        <v>-2</v>
      </c>
      <c r="S61" s="94"/>
      <c r="T61" s="4"/>
    </row>
    <row r="62" ht="17.25" customHeight="1" spans="1:21" x14ac:dyDescent="0.25">
      <c r="A62" s="108" t="s">
        <v>1716</v>
      </c>
      <c r="B62" s="109">
        <f>SUM(C64:C66)</f>
      </c>
      <c r="C62" s="109">
        <f>SUM(D64:D66)</f>
      </c>
      <c r="D62" s="109">
        <f>SUM(E64:E66)</f>
      </c>
      <c r="E62" s="109">
        <f>SUM(F64:F66)</f>
      </c>
      <c r="F62" s="109">
        <f>SUM(G64:G66)</f>
      </c>
      <c r="G62" s="109">
        <f>SUM(H64:H66)</f>
      </c>
      <c r="H62" s="109">
        <f>SUM(I64:I66)</f>
      </c>
      <c r="I62" s="109">
        <f>SUM(J64:J66)</f>
      </c>
      <c r="J62" s="75">
        <f>SUM(K64:K66)</f>
      </c>
      <c r="K62" s="109">
        <f>SUM(L64:L66)</f>
      </c>
      <c r="L62" s="109">
        <f>SUM(M64:M66)</f>
      </c>
      <c r="M62" s="109">
        <f>SUM(N64:N66)</f>
      </c>
      <c r="N62" s="109">
        <f>SUM(O64:O66)</f>
      </c>
      <c r="O62" s="109">
        <f>SUM(P64:P66)</f>
      </c>
      <c r="P62" s="109">
        <f>SUM(Q64:Q66)</f>
      </c>
      <c r="Q62" s="109">
        <f>SUM(R64:R66)</f>
      </c>
      <c r="R62" s="109">
        <f>SUM(S64:S66)</f>
      </c>
      <c r="S62" s="109">
        <f>SUM(T64:T66)</f>
      </c>
      <c r="T62" s="4"/>
    </row>
    <row r="63" ht="17.25" customHeight="1" spans="1:21" x14ac:dyDescent="0.25">
      <c r="A63" s="85" t="s">
        <v>162</v>
      </c>
      <c r="B63" s="94"/>
      <c r="C63" s="94"/>
      <c r="D63" s="94"/>
      <c r="E63" s="94"/>
      <c r="F63" s="94"/>
      <c r="G63" s="67">
        <v>-51</v>
      </c>
      <c r="H63" s="94"/>
      <c r="I63" s="67">
        <v>-4</v>
      </c>
      <c r="J63" s="94"/>
      <c r="K63" s="67">
        <v>-2</v>
      </c>
      <c r="L63" s="67">
        <v>-16</v>
      </c>
      <c r="M63" s="67">
        <v>-70</v>
      </c>
      <c r="N63" s="67">
        <v>-1</v>
      </c>
      <c r="O63" s="94"/>
      <c r="P63" s="94"/>
      <c r="Q63" s="67">
        <v>-1</v>
      </c>
      <c r="R63" s="94"/>
      <c r="S63" s="94"/>
      <c r="T63" s="4"/>
    </row>
    <row r="64" ht="17.25" customHeight="1" spans="1:21" x14ac:dyDescent="0.25">
      <c r="A64" s="85" t="s">
        <v>162</v>
      </c>
      <c r="B64" s="67">
        <v>-21</v>
      </c>
      <c r="C64" s="67">
        <v>-8</v>
      </c>
      <c r="D64" s="67">
        <v>-24</v>
      </c>
      <c r="E64" s="67">
        <v>-1</v>
      </c>
      <c r="F64" s="67">
        <v>-4</v>
      </c>
      <c r="G64" s="94"/>
      <c r="H64" s="67">
        <v>-11</v>
      </c>
      <c r="I64" s="94"/>
      <c r="J64" s="94"/>
      <c r="K64" s="94"/>
      <c r="L64" s="94"/>
      <c r="M64" s="94"/>
      <c r="N64" s="94"/>
      <c r="O64" s="67">
        <v>-9</v>
      </c>
      <c r="P64" s="94"/>
      <c r="Q64" s="94"/>
      <c r="R64" s="67">
        <v>-4</v>
      </c>
      <c r="S64" s="94"/>
      <c r="T64" s="4"/>
    </row>
    <row r="65" ht="17.25" customHeight="1" spans="1:21" x14ac:dyDescent="0.25">
      <c r="A65" s="108" t="s">
        <v>1717</v>
      </c>
      <c r="B65" s="109">
        <f>SUM(C67:C69)</f>
      </c>
      <c r="C65" s="109">
        <f>SUM(D67:D69)</f>
      </c>
      <c r="D65" s="109">
        <f>SUM(E67:E69)</f>
      </c>
      <c r="E65" s="109">
        <f>SUM(F67:F69)</f>
      </c>
      <c r="F65" s="109">
        <f>SUM(G67:G69)</f>
      </c>
      <c r="G65" s="109">
        <f>SUM(H67:H69)</f>
      </c>
      <c r="H65" s="109">
        <f>SUM(I67:I69)</f>
      </c>
      <c r="I65" s="109">
        <f>SUM(J67:J69)</f>
      </c>
      <c r="J65" s="75">
        <f>SUM(K67:K69)</f>
      </c>
      <c r="K65" s="109">
        <f>SUM(L67:L69)</f>
      </c>
      <c r="L65" s="109">
        <f>SUM(M67:M69)</f>
      </c>
      <c r="M65" s="109">
        <f>SUM(N67:N69)</f>
      </c>
      <c r="N65" s="109">
        <f>SUM(O67:O69)</f>
      </c>
      <c r="O65" s="109">
        <f>SUM(P67:P69)</f>
      </c>
      <c r="P65" s="109">
        <f>SUM(Q67:Q69)</f>
      </c>
      <c r="Q65" s="109">
        <f>SUM(R67:R69)</f>
      </c>
      <c r="R65" s="109">
        <f>SUM(S67:S69)</f>
      </c>
      <c r="S65" s="109">
        <f>SUM(T67:T69)</f>
      </c>
      <c r="T65" s="4"/>
    </row>
    <row r="66" ht="17.25" customHeight="1" spans="1:21" x14ac:dyDescent="0.25">
      <c r="A66" s="201">
        <v>44688</v>
      </c>
      <c r="B66" s="243"/>
      <c r="C66" s="430">
        <v>-2</v>
      </c>
      <c r="D66" s="430">
        <v>-13</v>
      </c>
      <c r="E66" s="243"/>
      <c r="F66" s="430">
        <v>-8</v>
      </c>
      <c r="G66" s="430">
        <v>-25</v>
      </c>
      <c r="H66" s="430">
        <v>-4</v>
      </c>
      <c r="I66" s="430">
        <v>-1</v>
      </c>
      <c r="J66" s="243"/>
      <c r="K66" s="243"/>
      <c r="L66" s="430">
        <v>-7</v>
      </c>
      <c r="M66" s="430">
        <v>-62</v>
      </c>
      <c r="N66" s="243"/>
      <c r="O66" s="430">
        <v>-2</v>
      </c>
      <c r="P66" s="243"/>
      <c r="Q66" s="243"/>
      <c r="R66" s="430">
        <v>-4</v>
      </c>
      <c r="S66" s="243"/>
      <c r="T66" s="4"/>
    </row>
    <row r="67" ht="17.25" customHeight="1" spans="1:21" x14ac:dyDescent="0.25">
      <c r="A67" s="48"/>
      <c r="B67" s="50"/>
      <c r="C67" s="49">
        <v>-1</v>
      </c>
      <c r="D67" s="49">
        <v>-42</v>
      </c>
      <c r="E67" s="49">
        <v>-12</v>
      </c>
      <c r="F67" s="49">
        <v>-5</v>
      </c>
      <c r="G67" s="49">
        <v>-38</v>
      </c>
      <c r="H67" s="49">
        <v>-9</v>
      </c>
      <c r="I67" s="50"/>
      <c r="J67" s="50"/>
      <c r="K67" s="50"/>
      <c r="L67" s="50"/>
      <c r="M67" s="49">
        <v>-23</v>
      </c>
      <c r="N67" s="49">
        <v>-20</v>
      </c>
      <c r="O67" s="50"/>
      <c r="P67" s="50"/>
      <c r="Q67" s="49">
        <v>-10</v>
      </c>
      <c r="R67" s="50"/>
      <c r="S67" s="50"/>
      <c r="T67" s="215" t="s">
        <v>2213</v>
      </c>
    </row>
    <row r="68" ht="17.25" customHeight="1" spans="1:21" x14ac:dyDescent="0.25">
      <c r="A68" s="169"/>
      <c r="B68" s="94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4"/>
    </row>
    <row r="69" ht="15.75" customHeight="1" spans="1:21" x14ac:dyDescent="0.25">
      <c r="A69" s="37"/>
      <c r="B69" s="38">
        <f>SUM(C70:C73)</f>
      </c>
      <c r="C69" s="38">
        <f>SUM(D70:D73)</f>
      </c>
      <c r="D69" s="38">
        <f>SUM(E70:E73)</f>
      </c>
      <c r="E69" s="38">
        <f>SUM(F70:F73)</f>
      </c>
      <c r="F69" s="38">
        <f>SUM(G70:G73)</f>
      </c>
      <c r="G69" s="38">
        <f>SUM(H70:H73)</f>
      </c>
      <c r="H69" s="38">
        <f>SUM(I70:I73)</f>
      </c>
      <c r="I69" s="38">
        <f>SUM(J70:J73)</f>
      </c>
      <c r="J69" s="38">
        <f>SUM(K70:K73)</f>
      </c>
      <c r="K69" s="38">
        <f>SUM(L70:L73)</f>
      </c>
      <c r="L69" s="38">
        <f>SUM(M70:M73)</f>
      </c>
      <c r="M69" s="38">
        <f>SUM(N70:N73)</f>
      </c>
      <c r="N69" s="38">
        <f>SUM(O70:O73)</f>
      </c>
      <c r="O69" s="38">
        <f>SUM(P70:P73)</f>
      </c>
      <c r="P69" s="38">
        <f>SUM(Q70:Q73)</f>
      </c>
      <c r="Q69" s="38">
        <f>SUM(R70:R73)</f>
      </c>
      <c r="R69" s="38">
        <f>SUM(S70:S73)</f>
      </c>
      <c r="S69" s="38">
        <f>SUM(T70:T73)</f>
      </c>
      <c r="T69" s="4"/>
    </row>
    <row r="70" ht="17.25" customHeight="1" spans="1:21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4"/>
    </row>
    <row r="71" ht="17.25" customHeight="1" spans="1:21" x14ac:dyDescent="0.25">
      <c r="A71" s="26"/>
      <c r="B71" s="6" t="s">
        <v>46</v>
      </c>
      <c r="C71" s="6" t="s">
        <v>7</v>
      </c>
      <c r="D71" s="6" t="s">
        <v>8</v>
      </c>
      <c r="E71" s="6" t="s">
        <v>3</v>
      </c>
      <c r="F71" s="6" t="s">
        <v>9</v>
      </c>
      <c r="G71" s="6" t="s">
        <v>13</v>
      </c>
      <c r="H71" s="6" t="s">
        <v>17</v>
      </c>
      <c r="I71" s="6" t="s">
        <v>10</v>
      </c>
      <c r="J71" s="6" t="s">
        <v>120</v>
      </c>
      <c r="K71" s="6" t="s">
        <v>18</v>
      </c>
      <c r="L71" s="6" t="s">
        <v>167</v>
      </c>
      <c r="M71" s="6" t="s">
        <v>12</v>
      </c>
      <c r="N71" s="6" t="s">
        <v>205</v>
      </c>
      <c r="O71" s="6" t="s">
        <v>169</v>
      </c>
      <c r="P71" s="6" t="s">
        <v>131</v>
      </c>
      <c r="Q71" s="6" t="s">
        <v>11</v>
      </c>
      <c r="R71" s="6" t="s">
        <v>6</v>
      </c>
      <c r="S71" s="6"/>
      <c r="T71" s="4"/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5" width="8.576428571428572" style="2" customWidth="1"/>
    <col min="6" max="7" width="10.147857142857141" style="2" customWidth="1"/>
    <col min="8" max="9" width="10.290714285714287" style="2" customWidth="1"/>
    <col min="10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11</v>
      </c>
      <c r="C1" s="6" t="s">
        <v>9</v>
      </c>
      <c r="D1" s="6" t="s">
        <v>7</v>
      </c>
      <c r="E1" s="6" t="s">
        <v>6</v>
      </c>
      <c r="F1" s="6" t="s">
        <v>2214</v>
      </c>
      <c r="G1" s="6" t="s">
        <v>2215</v>
      </c>
      <c r="H1" s="6" t="s">
        <v>2216</v>
      </c>
      <c r="I1" s="6" t="s">
        <v>2217</v>
      </c>
      <c r="J1" s="6" t="s">
        <v>3</v>
      </c>
      <c r="K1" s="6" t="s">
        <v>8</v>
      </c>
      <c r="L1" s="6" t="s">
        <v>168</v>
      </c>
      <c r="M1" s="6" t="s">
        <v>167</v>
      </c>
      <c r="N1" s="6" t="s">
        <v>120</v>
      </c>
      <c r="O1" s="6" t="s">
        <v>18</v>
      </c>
      <c r="P1" s="6" t="s">
        <v>12</v>
      </c>
      <c r="Q1" s="6" t="s">
        <v>205</v>
      </c>
      <c r="R1" s="6" t="s">
        <v>13</v>
      </c>
      <c r="S1" s="6" t="s">
        <v>17</v>
      </c>
      <c r="T1" s="6" t="s">
        <v>169</v>
      </c>
      <c r="U1" s="6" t="s">
        <v>10</v>
      </c>
      <c r="V1" s="4"/>
    </row>
    <row r="2" ht="17.25" customHeight="1" spans="1:23" x14ac:dyDescent="0.25">
      <c r="A2" s="85" t="s">
        <v>126</v>
      </c>
      <c r="B2" s="67">
        <v>100</v>
      </c>
      <c r="C2" s="67">
        <v>100</v>
      </c>
      <c r="D2" s="67">
        <v>35</v>
      </c>
      <c r="E2" s="67">
        <v>35</v>
      </c>
      <c r="F2" s="67">
        <v>25</v>
      </c>
      <c r="G2" s="67">
        <v>30</v>
      </c>
      <c r="H2" s="67">
        <v>20</v>
      </c>
      <c r="I2" s="68"/>
      <c r="J2" s="67">
        <v>40</v>
      </c>
      <c r="K2" s="67">
        <v>30</v>
      </c>
      <c r="L2" s="68"/>
      <c r="M2" s="68"/>
      <c r="N2" s="68"/>
      <c r="O2" s="68"/>
      <c r="P2" s="68"/>
      <c r="Q2" s="68"/>
      <c r="R2" s="94"/>
      <c r="S2" s="94"/>
      <c r="T2" s="94"/>
      <c r="U2" s="68"/>
      <c r="V2" s="4"/>
    </row>
    <row r="3" ht="17.25" customHeight="1" spans="1:23" x14ac:dyDescent="0.25">
      <c r="A3" s="85" t="s">
        <v>471</v>
      </c>
      <c r="B3" s="32">
        <v>100</v>
      </c>
      <c r="C3" s="32">
        <v>100</v>
      </c>
      <c r="D3" s="32">
        <v>25</v>
      </c>
      <c r="E3" s="32">
        <v>35</v>
      </c>
      <c r="F3" s="32">
        <v>25</v>
      </c>
      <c r="G3" s="32">
        <v>20</v>
      </c>
      <c r="H3" s="32">
        <v>60</v>
      </c>
      <c r="I3" s="36"/>
      <c r="J3" s="32">
        <v>40</v>
      </c>
      <c r="K3" s="32">
        <v>40</v>
      </c>
      <c r="L3" s="18"/>
      <c r="M3" s="18"/>
      <c r="N3" s="18"/>
      <c r="O3" s="18"/>
      <c r="P3" s="18"/>
      <c r="Q3" s="18"/>
      <c r="R3" s="36"/>
      <c r="S3" s="36"/>
      <c r="T3" s="36"/>
      <c r="U3" s="18"/>
      <c r="V3" s="4"/>
    </row>
    <row r="4" ht="17.25" customHeight="1" spans="1:23" x14ac:dyDescent="0.25">
      <c r="A4" s="8" t="s">
        <v>471</v>
      </c>
      <c r="B4" s="73"/>
      <c r="C4" s="73"/>
      <c r="D4" s="73"/>
      <c r="E4" s="73"/>
      <c r="F4" s="73"/>
      <c r="G4" s="73"/>
      <c r="H4" s="73"/>
      <c r="I4" s="70">
        <v>20</v>
      </c>
      <c r="J4" s="58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4"/>
    </row>
    <row r="5" ht="17.25" customHeight="1" spans="1:23" x14ac:dyDescent="0.25">
      <c r="A5" s="108" t="s">
        <v>1564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508"/>
      <c r="M5" s="508"/>
      <c r="N5" s="508"/>
      <c r="O5" s="508"/>
      <c r="P5" s="508"/>
      <c r="Q5" s="508"/>
      <c r="R5" s="110"/>
      <c r="S5" s="508"/>
      <c r="T5" s="508"/>
      <c r="U5" s="508"/>
      <c r="V5" s="4"/>
    </row>
    <row r="6" ht="17.25" customHeight="1" spans="1:23" x14ac:dyDescent="0.25">
      <c r="A6" s="85">
        <v>44744</v>
      </c>
      <c r="B6" s="67">
        <v>100</v>
      </c>
      <c r="C6" s="67">
        <v>100</v>
      </c>
      <c r="D6" s="67">
        <v>20</v>
      </c>
      <c r="E6" s="94"/>
      <c r="F6" s="94"/>
      <c r="G6" s="94"/>
      <c r="H6" s="67">
        <v>40</v>
      </c>
      <c r="I6" s="67">
        <v>62</v>
      </c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4"/>
    </row>
    <row r="7" ht="17.25" customHeight="1" spans="1:23" x14ac:dyDescent="0.25">
      <c r="A7" s="17">
        <v>44744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2">
        <v>128</v>
      </c>
      <c r="M7" s="32">
        <v>128</v>
      </c>
      <c r="N7" s="32">
        <v>20</v>
      </c>
      <c r="O7" s="32">
        <v>60</v>
      </c>
      <c r="P7" s="32">
        <v>100</v>
      </c>
      <c r="Q7" s="32">
        <v>100</v>
      </c>
      <c r="R7" s="36"/>
      <c r="S7" s="36"/>
      <c r="T7" s="36"/>
      <c r="U7" s="18"/>
      <c r="V7" s="4"/>
    </row>
    <row r="8" ht="17.25" customHeight="1" spans="1:23" x14ac:dyDescent="0.25">
      <c r="A8" s="356" t="s">
        <v>2218</v>
      </c>
      <c r="B8" s="32">
        <v>100</v>
      </c>
      <c r="C8" s="32">
        <v>65</v>
      </c>
      <c r="D8" s="32">
        <v>60</v>
      </c>
      <c r="E8" s="32">
        <v>15</v>
      </c>
      <c r="F8" s="32">
        <v>20</v>
      </c>
      <c r="G8" s="36"/>
      <c r="H8" s="32">
        <v>40</v>
      </c>
      <c r="I8" s="36"/>
      <c r="J8" s="32">
        <v>60</v>
      </c>
      <c r="K8" s="32">
        <v>30</v>
      </c>
      <c r="L8" s="36"/>
      <c r="M8" s="36"/>
      <c r="N8" s="36"/>
      <c r="O8" s="36"/>
      <c r="P8" s="36"/>
      <c r="Q8" s="36"/>
      <c r="R8" s="36"/>
      <c r="S8" s="36"/>
      <c r="T8" s="36"/>
      <c r="U8" s="36"/>
      <c r="V8" s="4"/>
    </row>
    <row r="9" ht="17.25" customHeight="1" spans="1:23" x14ac:dyDescent="0.25">
      <c r="A9" s="108" t="s">
        <v>1714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109">
        <f>SUM(H10:H13)</f>
      </c>
      <c r="H9" s="109">
        <f>SUM(I10:I13)</f>
      </c>
      <c r="I9" s="109">
        <f>SUM(J10:J13)</f>
      </c>
      <c r="J9" s="109">
        <f>SUM(K10:K13)</f>
      </c>
      <c r="K9" s="109">
        <f>SUM(L10:L13)</f>
      </c>
      <c r="L9" s="109">
        <f>SUM(M10:M13)</f>
      </c>
      <c r="M9" s="109">
        <f>SUM(N10:N13)</f>
      </c>
      <c r="N9" s="109">
        <f>SUM(O10:O13)</f>
      </c>
      <c r="O9" s="109">
        <f>SUM(P10:P13)</f>
      </c>
      <c r="P9" s="109">
        <f>SUM(Q10:Q13)</f>
      </c>
      <c r="Q9" s="109">
        <f>SUM(R10:R13)</f>
      </c>
      <c r="R9" s="110"/>
      <c r="S9" s="735"/>
      <c r="T9" s="110"/>
      <c r="U9" s="736"/>
      <c r="V9" s="4"/>
    </row>
    <row r="10" ht="17.25" customHeight="1" spans="1:23" x14ac:dyDescent="0.25">
      <c r="A10" s="37">
        <v>44564</v>
      </c>
      <c r="B10" s="18"/>
      <c r="C10" s="38">
        <v>104</v>
      </c>
      <c r="D10" s="38">
        <v>24</v>
      </c>
      <c r="E10" s="38">
        <v>124</v>
      </c>
      <c r="F10" s="18"/>
      <c r="G10" s="18"/>
      <c r="H10" s="18"/>
      <c r="I10" s="18"/>
      <c r="J10" s="38">
        <v>5</v>
      </c>
      <c r="K10" s="38">
        <v>125</v>
      </c>
      <c r="L10" s="18"/>
      <c r="M10" s="18"/>
      <c r="N10" s="18"/>
      <c r="O10" s="38">
        <v>51</v>
      </c>
      <c r="P10" s="38">
        <v>56</v>
      </c>
      <c r="Q10" s="18"/>
      <c r="R10" s="38">
        <v>220</v>
      </c>
      <c r="S10" s="38">
        <v>44</v>
      </c>
      <c r="T10" s="38">
        <v>19</v>
      </c>
      <c r="U10" s="38">
        <v>26</v>
      </c>
      <c r="V10" s="12"/>
    </row>
    <row r="11" ht="17.25" customHeight="1" spans="1:23" x14ac:dyDescent="0.25">
      <c r="A11" s="17">
        <v>44564</v>
      </c>
      <c r="B11" s="36"/>
      <c r="C11" s="32">
        <v>-45</v>
      </c>
      <c r="D11" s="32">
        <v>-51</v>
      </c>
      <c r="E11" s="36"/>
      <c r="F11" s="36"/>
      <c r="G11" s="36"/>
      <c r="H11" s="36"/>
      <c r="I11" s="36"/>
      <c r="J11" s="32">
        <v>-50</v>
      </c>
      <c r="K11" s="32">
        <v>-50</v>
      </c>
      <c r="L11" s="32">
        <v>-107</v>
      </c>
      <c r="M11" s="32">
        <v>-87</v>
      </c>
      <c r="N11" s="36"/>
      <c r="O11" s="32">
        <v>-29</v>
      </c>
      <c r="P11" s="32">
        <v>-41</v>
      </c>
      <c r="Q11" s="32">
        <v>-41</v>
      </c>
      <c r="R11" s="36"/>
      <c r="S11" s="36"/>
      <c r="T11" s="36"/>
      <c r="U11" s="36"/>
      <c r="V11" s="4"/>
    </row>
    <row r="12" ht="17.25" customHeight="1" spans="1:23" x14ac:dyDescent="0.25">
      <c r="A12" s="17">
        <v>44654</v>
      </c>
      <c r="B12" s="32">
        <v>-48</v>
      </c>
      <c r="C12" s="32">
        <v>-103</v>
      </c>
      <c r="D12" s="32">
        <v>-28</v>
      </c>
      <c r="E12" s="32">
        <v>-29</v>
      </c>
      <c r="F12" s="32">
        <v>-15</v>
      </c>
      <c r="G12" s="32">
        <v>-1</v>
      </c>
      <c r="H12" s="32">
        <v>-29</v>
      </c>
      <c r="I12" s="32">
        <v>-60</v>
      </c>
      <c r="J12" s="32">
        <v>-28</v>
      </c>
      <c r="K12" s="32">
        <v>-7</v>
      </c>
      <c r="L12" s="32">
        <v>-4</v>
      </c>
      <c r="M12" s="36"/>
      <c r="N12" s="32">
        <v>-10</v>
      </c>
      <c r="O12" s="32">
        <v>-4</v>
      </c>
      <c r="P12" s="36"/>
      <c r="Q12" s="36"/>
      <c r="R12" s="36"/>
      <c r="S12" s="36"/>
      <c r="T12" s="36"/>
      <c r="U12" s="36"/>
      <c r="V12" s="4"/>
    </row>
    <row r="13" ht="17.25" customHeight="1" spans="1:23" x14ac:dyDescent="0.25">
      <c r="A13" s="169">
        <v>44807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8">
        <v>-14</v>
      </c>
      <c r="N13" s="36"/>
      <c r="O13" s="38">
        <v>-26</v>
      </c>
      <c r="P13" s="38">
        <v>-84</v>
      </c>
      <c r="Q13" s="38">
        <v>-44</v>
      </c>
      <c r="R13" s="36"/>
      <c r="S13" s="36"/>
      <c r="T13" s="36"/>
      <c r="U13" s="36"/>
      <c r="V13" s="4"/>
    </row>
    <row r="14" ht="17.25" customHeight="1" spans="1:23" x14ac:dyDescent="0.25">
      <c r="A14" s="169">
        <v>44807</v>
      </c>
      <c r="B14" s="36"/>
      <c r="C14" s="38">
        <v>-20</v>
      </c>
      <c r="D14" s="38">
        <v>-3</v>
      </c>
      <c r="E14" s="38">
        <v>-39</v>
      </c>
      <c r="F14" s="36"/>
      <c r="G14" s="36"/>
      <c r="H14" s="36"/>
      <c r="I14" s="36"/>
      <c r="J14" s="38">
        <v>-1</v>
      </c>
      <c r="K14" s="38">
        <v>-27</v>
      </c>
      <c r="L14" s="36"/>
      <c r="M14" s="36"/>
      <c r="N14" s="36"/>
      <c r="O14" s="36"/>
      <c r="P14" s="36"/>
      <c r="Q14" s="36"/>
      <c r="R14" s="38">
        <v>-93</v>
      </c>
      <c r="S14" s="38">
        <v>-16</v>
      </c>
      <c r="T14" s="38">
        <v>-15</v>
      </c>
      <c r="U14" s="36"/>
      <c r="V14" s="4"/>
    </row>
    <row r="15" ht="17.25" customHeight="1" spans="1:23" x14ac:dyDescent="0.25">
      <c r="A15" s="17" t="s">
        <v>2219</v>
      </c>
      <c r="B15" s="32">
        <v>-70</v>
      </c>
      <c r="C15" s="32">
        <v>-80</v>
      </c>
      <c r="D15" s="32">
        <v>-51</v>
      </c>
      <c r="E15" s="32">
        <v>-85</v>
      </c>
      <c r="F15" s="36"/>
      <c r="G15" s="36"/>
      <c r="H15" s="36"/>
      <c r="I15" s="36"/>
      <c r="J15" s="32">
        <v>-45</v>
      </c>
      <c r="K15" s="32">
        <v>-102</v>
      </c>
      <c r="L15" s="36"/>
      <c r="M15" s="36"/>
      <c r="N15" s="36"/>
      <c r="O15" s="36"/>
      <c r="P15" s="32">
        <v>-5</v>
      </c>
      <c r="Q15" s="36"/>
      <c r="R15" s="32">
        <v>-2</v>
      </c>
      <c r="S15" s="36"/>
      <c r="T15" s="36"/>
      <c r="U15" s="36"/>
      <c r="V15" s="4"/>
    </row>
    <row r="16" ht="17.25" customHeight="1" spans="1:23" x14ac:dyDescent="0.25">
      <c r="A16" s="17" t="s">
        <v>2079</v>
      </c>
      <c r="B16" s="32">
        <v>-150</v>
      </c>
      <c r="C16" s="32">
        <v>-150</v>
      </c>
      <c r="D16" s="36"/>
      <c r="E16" s="36"/>
      <c r="F16" s="32">
        <v>-46</v>
      </c>
      <c r="G16" s="32">
        <v>-48</v>
      </c>
      <c r="H16" s="32">
        <v>-105</v>
      </c>
      <c r="I16" s="32">
        <v>-21</v>
      </c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4"/>
    </row>
    <row r="17" ht="17.25" customHeight="1" spans="1:23" x14ac:dyDescent="0.25">
      <c r="A17" s="37" t="s">
        <v>65</v>
      </c>
      <c r="B17" s="18"/>
      <c r="C17" s="38">
        <v>-13</v>
      </c>
      <c r="D17" s="38">
        <v>-5</v>
      </c>
      <c r="E17" s="38">
        <v>-21</v>
      </c>
      <c r="F17" s="18"/>
      <c r="G17" s="18"/>
      <c r="H17" s="18"/>
      <c r="I17" s="18"/>
      <c r="J17" s="36"/>
      <c r="K17" s="38">
        <v>-25</v>
      </c>
      <c r="L17" s="36"/>
      <c r="M17" s="36"/>
      <c r="N17" s="36"/>
      <c r="O17" s="38">
        <v>-16</v>
      </c>
      <c r="P17" s="36"/>
      <c r="Q17" s="36"/>
      <c r="R17" s="38">
        <v>-28</v>
      </c>
      <c r="S17" s="38">
        <v>-27</v>
      </c>
      <c r="T17" s="38">
        <v>-4</v>
      </c>
      <c r="U17" s="38">
        <v>-13</v>
      </c>
      <c r="V17" s="4"/>
    </row>
    <row r="18" ht="17.25" customHeight="1" spans="1:23" x14ac:dyDescent="0.25">
      <c r="A18" s="169" t="s">
        <v>1426</v>
      </c>
      <c r="B18" s="18"/>
      <c r="C18" s="38">
        <v>-40</v>
      </c>
      <c r="D18" s="38">
        <v>-14</v>
      </c>
      <c r="E18" s="38">
        <v>-37</v>
      </c>
      <c r="F18" s="18"/>
      <c r="G18" s="18"/>
      <c r="H18" s="18"/>
      <c r="I18" s="18"/>
      <c r="J18" s="36"/>
      <c r="K18" s="38">
        <v>-2</v>
      </c>
      <c r="L18" s="36"/>
      <c r="M18" s="36"/>
      <c r="N18" s="36"/>
      <c r="O18" s="38">
        <v>-9</v>
      </c>
      <c r="P18" s="36"/>
      <c r="Q18" s="36"/>
      <c r="R18" s="38">
        <v>-22</v>
      </c>
      <c r="S18" s="38">
        <v>-1</v>
      </c>
      <c r="T18" s="36"/>
      <c r="U18" s="36"/>
      <c r="V18" s="4"/>
    </row>
    <row r="19" ht="17.25" customHeight="1" spans="1:23" x14ac:dyDescent="0.25">
      <c r="A19" s="17" t="s">
        <v>1426</v>
      </c>
      <c r="B19" s="32">
        <v>-132</v>
      </c>
      <c r="C19" s="36"/>
      <c r="D19" s="32">
        <v>-10</v>
      </c>
      <c r="E19" s="36"/>
      <c r="F19" s="32">
        <v>-9</v>
      </c>
      <c r="G19" s="32">
        <v>-1</v>
      </c>
      <c r="H19" s="32">
        <v>-26</v>
      </c>
      <c r="I19" s="36"/>
      <c r="J19" s="32">
        <v>-9</v>
      </c>
      <c r="K19" s="36"/>
      <c r="L19" s="32">
        <v>-17</v>
      </c>
      <c r="M19" s="32">
        <v>-41</v>
      </c>
      <c r="N19" s="32">
        <v>-10</v>
      </c>
      <c r="O19" s="32">
        <v>-27</v>
      </c>
      <c r="P19" s="32">
        <v>-54</v>
      </c>
      <c r="Q19" s="32">
        <v>-59</v>
      </c>
      <c r="R19" s="36"/>
      <c r="S19" s="36"/>
      <c r="T19" s="36"/>
      <c r="U19" s="36"/>
      <c r="V19" s="4"/>
    </row>
    <row r="20" ht="17.25" customHeight="1" spans="1:23" x14ac:dyDescent="0.25">
      <c r="A20" s="108" t="s">
        <v>1715</v>
      </c>
      <c r="B20" s="109">
        <f>SUM(C14:C24)</f>
      </c>
      <c r="C20" s="109">
        <f>SUM(D14:D24)</f>
      </c>
      <c r="D20" s="109">
        <f>SUM(E14:E24)</f>
      </c>
      <c r="E20" s="75">
        <f>SUM(F14:F24)</f>
      </c>
      <c r="F20" s="109">
        <f>SUM(G14:G24)</f>
      </c>
      <c r="G20" s="109">
        <f>SUM(H14:H24)</f>
      </c>
      <c r="H20" s="109">
        <f>SUM(I14:I24)</f>
      </c>
      <c r="I20" s="109">
        <f>SUM(J14:J24)</f>
      </c>
      <c r="J20" s="109">
        <f>SUM(K14:K24)</f>
      </c>
      <c r="K20" s="109">
        <f>SUM(L14:L24)</f>
      </c>
      <c r="L20" s="109">
        <f>SUM(M14:M24)</f>
      </c>
      <c r="M20" s="75">
        <f>SUM(N14:N24)</f>
      </c>
      <c r="N20" s="109">
        <f>SUM(O14:O24)</f>
      </c>
      <c r="O20" s="109">
        <f>SUM(P14:P24)</f>
      </c>
      <c r="P20" s="75">
        <f>SUM(Q14:Q24)</f>
      </c>
      <c r="Q20" s="75">
        <f>SUM(R14:R24)</f>
      </c>
      <c r="R20" s="109">
        <f>SUM(S14:S24)</f>
      </c>
      <c r="S20" s="109">
        <f>SUM(T14:T24)</f>
      </c>
      <c r="T20" s="109">
        <f>SUM(U14:U24)</f>
      </c>
      <c r="U20" s="109">
        <f>SUM(V14:V24)</f>
      </c>
      <c r="V20" s="4"/>
    </row>
    <row r="21" ht="17.25" customHeight="1" spans="1:23" x14ac:dyDescent="0.25">
      <c r="A21" s="37" t="s">
        <v>67</v>
      </c>
      <c r="B21" s="36"/>
      <c r="C21" s="36"/>
      <c r="D21" s="36"/>
      <c r="E21" s="38">
        <v>2</v>
      </c>
      <c r="F21" s="36"/>
      <c r="G21" s="36"/>
      <c r="H21" s="36"/>
      <c r="I21" s="36"/>
      <c r="J21" s="36"/>
      <c r="K21" s="36"/>
      <c r="L21" s="36"/>
      <c r="M21" s="38">
        <v>14</v>
      </c>
      <c r="N21" s="36"/>
      <c r="O21" s="36"/>
      <c r="P21" s="38">
        <v>28</v>
      </c>
      <c r="Q21" s="38">
        <v>44</v>
      </c>
      <c r="R21" s="36"/>
      <c r="S21" s="36"/>
      <c r="T21" s="36"/>
      <c r="U21" s="36"/>
      <c r="V21" s="4"/>
    </row>
    <row r="22" ht="17.25" customHeight="1" spans="1:23" x14ac:dyDescent="0.25">
      <c r="A22" s="148" t="s">
        <v>67</v>
      </c>
      <c r="B22" s="35"/>
      <c r="C22" s="464">
        <v>-17</v>
      </c>
      <c r="D22" s="464">
        <v>-2</v>
      </c>
      <c r="E22" s="35"/>
      <c r="F22" s="35"/>
      <c r="G22" s="35"/>
      <c r="H22" s="35"/>
      <c r="I22" s="464">
        <v>-1</v>
      </c>
      <c r="J22" s="464">
        <v>-3</v>
      </c>
      <c r="K22" s="464">
        <v>-12</v>
      </c>
      <c r="L22" s="35"/>
      <c r="M22" s="35"/>
      <c r="N22" s="35"/>
      <c r="O22" s="35"/>
      <c r="P22" s="35"/>
      <c r="Q22" s="35"/>
      <c r="R22" s="464">
        <v>-14</v>
      </c>
      <c r="S22" s="35"/>
      <c r="T22" s="35"/>
      <c r="U22" s="464">
        <v>-13</v>
      </c>
      <c r="V22" s="4"/>
    </row>
    <row r="23" ht="17.25" customHeight="1" spans="1:23" x14ac:dyDescent="0.25">
      <c r="A23" s="194" t="s">
        <v>1716</v>
      </c>
      <c r="B23" s="179">
        <f>SUM(C25:C27)</f>
      </c>
      <c r="C23" s="175">
        <f>SUM(D25:D27)</f>
      </c>
      <c r="D23" s="175">
        <f>SUM(E25:E27)</f>
      </c>
      <c r="E23" s="179">
        <f>SUM(F25:F27)</f>
      </c>
      <c r="F23" s="179">
        <f>SUM(G25:G27)</f>
      </c>
      <c r="G23" s="179">
        <f>SUM(H25:H27)</f>
      </c>
      <c r="H23" s="179">
        <f>SUM(I25:I27)</f>
      </c>
      <c r="I23" s="175">
        <f>SUM(J25:J27)</f>
      </c>
      <c r="J23" s="175">
        <f>SUM(K25:K27)</f>
      </c>
      <c r="K23" s="175">
        <f>SUM(L25:L27)</f>
      </c>
      <c r="L23" s="179">
        <f>SUM(M25:M27)</f>
      </c>
      <c r="M23" s="179">
        <f>SUM(N25:N27)</f>
      </c>
      <c r="N23" s="179">
        <f>SUM(O25:O27)</f>
      </c>
      <c r="O23" s="179">
        <f>SUM(P25:P27)</f>
      </c>
      <c r="P23" s="179">
        <f>SUM(Q25:Q27)</f>
      </c>
      <c r="Q23" s="179">
        <f>SUM(R25:R27)</f>
      </c>
      <c r="R23" s="175">
        <f>SUM(S25:S27)</f>
      </c>
      <c r="S23" s="179">
        <f>SUM(T25:T27)</f>
      </c>
      <c r="T23" s="179">
        <f>SUM(U25:U27)</f>
      </c>
      <c r="U23" s="175">
        <f>SUM(V25:V27)</f>
      </c>
      <c r="V23" s="354" t="s">
        <v>1301</v>
      </c>
    </row>
    <row r="24" ht="17.25" customHeight="1" spans="1:23" x14ac:dyDescent="0.25">
      <c r="A24" s="48"/>
      <c r="B24" s="50"/>
      <c r="C24" s="49">
        <v>-1</v>
      </c>
      <c r="D24" s="50"/>
      <c r="E24" s="50"/>
      <c r="F24" s="50"/>
      <c r="G24" s="50"/>
      <c r="H24" s="50"/>
      <c r="I24" s="50"/>
      <c r="J24" s="49">
        <v>-9</v>
      </c>
      <c r="K24" s="50"/>
      <c r="L24" s="50"/>
      <c r="M24" s="50"/>
      <c r="N24" s="50"/>
      <c r="O24" s="50"/>
      <c r="P24" s="50"/>
      <c r="Q24" s="50"/>
      <c r="R24" s="49">
        <v>-61</v>
      </c>
      <c r="S24" s="50"/>
      <c r="T24" s="50"/>
      <c r="U24" s="50"/>
      <c r="V24" s="215" t="s">
        <v>2220</v>
      </c>
    </row>
    <row r="25" ht="17.25" customHeight="1" spans="1:23" x14ac:dyDescent="0.25">
      <c r="A25" s="17"/>
      <c r="B25" s="18"/>
      <c r="C25" s="18"/>
      <c r="D25" s="18"/>
      <c r="E25" s="18"/>
      <c r="F25" s="36"/>
      <c r="G25" s="36"/>
      <c r="H25" s="36"/>
      <c r="I25" s="36"/>
      <c r="J25" s="18"/>
      <c r="K25" s="18"/>
      <c r="L25" s="36"/>
      <c r="M25" s="36"/>
      <c r="N25" s="36"/>
      <c r="O25" s="36"/>
      <c r="P25" s="18"/>
      <c r="Q25" s="36"/>
      <c r="R25" s="18"/>
      <c r="S25" s="36"/>
      <c r="T25" s="36"/>
      <c r="U25" s="36"/>
      <c r="V25" s="4"/>
    </row>
    <row r="26" ht="17.25" customHeight="1" spans="1:23" x14ac:dyDescent="0.25">
      <c r="A26" s="17"/>
      <c r="B26" s="18"/>
      <c r="C26" s="18"/>
      <c r="D26" s="18"/>
      <c r="E26" s="18"/>
      <c r="F26" s="36"/>
      <c r="G26" s="36"/>
      <c r="H26" s="36"/>
      <c r="I26" s="36"/>
      <c r="J26" s="18"/>
      <c r="K26" s="18"/>
      <c r="L26" s="36"/>
      <c r="M26" s="36"/>
      <c r="N26" s="36"/>
      <c r="O26" s="36"/>
      <c r="P26" s="18"/>
      <c r="Q26" s="36"/>
      <c r="R26" s="18"/>
      <c r="S26" s="36"/>
      <c r="T26" s="36"/>
      <c r="U26" s="36"/>
      <c r="V26" s="4"/>
    </row>
    <row r="27" ht="17.25" customHeight="1" spans="1:23" x14ac:dyDescent="0.25">
      <c r="A27" s="17"/>
      <c r="B27" s="18"/>
      <c r="C27" s="18"/>
      <c r="D27" s="18"/>
      <c r="E27" s="18"/>
      <c r="F27" s="36"/>
      <c r="G27" s="36"/>
      <c r="H27" s="36"/>
      <c r="I27" s="36"/>
      <c r="J27" s="18"/>
      <c r="K27" s="18"/>
      <c r="L27" s="36"/>
      <c r="M27" s="36"/>
      <c r="N27" s="36"/>
      <c r="O27" s="36"/>
      <c r="P27" s="18"/>
      <c r="Q27" s="36"/>
      <c r="R27" s="18"/>
      <c r="S27" s="36"/>
      <c r="T27" s="36"/>
      <c r="U27" s="36"/>
      <c r="V27" s="4"/>
    </row>
    <row r="28" ht="17.25" customHeight="1" spans="1:2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4"/>
    </row>
    <row r="29" ht="17.25" customHeight="1" spans="1:23" x14ac:dyDescent="0.25">
      <c r="A29" s="37"/>
      <c r="B29" s="38">
        <f>SUM(C28:C32)</f>
      </c>
      <c r="C29" s="38">
        <f>SUM(D28:D32)</f>
      </c>
      <c r="D29" s="38">
        <f>SUM(E28:E32)</f>
      </c>
      <c r="E29" s="38">
        <f>SUM(F28:F32)</f>
      </c>
      <c r="F29" s="38">
        <f>SUM(G28:G32)</f>
      </c>
      <c r="G29" s="38">
        <f>SUM(H28:H32)</f>
      </c>
      <c r="H29" s="38">
        <f>SUM(I28:I32)</f>
      </c>
      <c r="I29" s="38">
        <f>SUM(J28:J32)</f>
      </c>
      <c r="J29" s="38">
        <f>SUM(K28:K32)</f>
      </c>
      <c r="K29" s="38">
        <f>SUM(L28:L32)</f>
      </c>
      <c r="L29" s="38">
        <f>SUM(M28:M32)</f>
      </c>
      <c r="M29" s="38">
        <f>SUM(N28:N32)</f>
      </c>
      <c r="N29" s="38">
        <f>SUM(O28:O32)</f>
      </c>
      <c r="O29" s="38">
        <f>SUM(P28:P32)</f>
      </c>
      <c r="P29" s="38">
        <f>SUM(Q28:Q32)</f>
      </c>
      <c r="Q29" s="38">
        <f>SUM(R28:R32)</f>
      </c>
      <c r="R29" s="38">
        <f>SUM(S28:S32)</f>
      </c>
      <c r="S29" s="38">
        <f>SUM(T28:T32)</f>
      </c>
      <c r="T29" s="38">
        <f>SUM(U28:U32)</f>
      </c>
      <c r="U29" s="38">
        <f>SUM(V28:V32)</f>
      </c>
      <c r="V29" s="4"/>
    </row>
    <row r="30" ht="17.25" customHeight="1" spans="1:23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4"/>
    </row>
    <row r="31" ht="17.25" customHeight="1" spans="1:23" x14ac:dyDescent="0.25">
      <c r="A31" s="26"/>
      <c r="B31" s="6" t="s">
        <v>11</v>
      </c>
      <c r="C31" s="6" t="s">
        <v>9</v>
      </c>
      <c r="D31" s="6" t="s">
        <v>7</v>
      </c>
      <c r="E31" s="6" t="s">
        <v>6</v>
      </c>
      <c r="F31" s="6" t="s">
        <v>2214</v>
      </c>
      <c r="G31" s="6" t="s">
        <v>2215</v>
      </c>
      <c r="H31" s="6" t="s">
        <v>2216</v>
      </c>
      <c r="I31" s="6" t="s">
        <v>2217</v>
      </c>
      <c r="J31" s="6" t="s">
        <v>3</v>
      </c>
      <c r="K31" s="6" t="s">
        <v>8</v>
      </c>
      <c r="L31" s="6" t="s">
        <v>168</v>
      </c>
      <c r="M31" s="6" t="s">
        <v>167</v>
      </c>
      <c r="N31" s="6" t="s">
        <v>120</v>
      </c>
      <c r="O31" s="6" t="s">
        <v>18</v>
      </c>
      <c r="P31" s="6" t="s">
        <v>12</v>
      </c>
      <c r="Q31" s="6" t="s">
        <v>205</v>
      </c>
      <c r="R31" s="6" t="s">
        <v>13</v>
      </c>
      <c r="S31" s="6" t="s">
        <v>17</v>
      </c>
      <c r="T31" s="6" t="s">
        <v>169</v>
      </c>
      <c r="U31" s="6" t="s">
        <v>10</v>
      </c>
      <c r="V31" s="4"/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7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2" customWidth="1"/>
    <col min="7" max="13" width="8.576428571428572" style="24" customWidth="1"/>
    <col min="14" max="14" width="10.862142857142858" style="24" customWidth="1"/>
    <col min="15" max="16" width="9.576428571428572" style="2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7</v>
      </c>
      <c r="F1" s="6" t="s">
        <v>8</v>
      </c>
      <c r="G1" s="6" t="s">
        <v>3</v>
      </c>
      <c r="H1" s="6" t="s">
        <v>169</v>
      </c>
      <c r="I1" s="6" t="s">
        <v>10</v>
      </c>
      <c r="J1" s="6" t="s">
        <v>18</v>
      </c>
      <c r="K1" s="6" t="s">
        <v>167</v>
      </c>
      <c r="L1" s="6" t="s">
        <v>12</v>
      </c>
      <c r="M1" s="6" t="s">
        <v>13</v>
      </c>
      <c r="N1" s="6" t="s">
        <v>40</v>
      </c>
      <c r="O1" s="6" t="s">
        <v>17</v>
      </c>
      <c r="P1" s="6" t="s">
        <v>205</v>
      </c>
      <c r="Q1" s="4"/>
    </row>
    <row r="2" ht="17.25" customHeight="1" spans="1:18" x14ac:dyDescent="0.25">
      <c r="A2" s="57">
        <v>44175</v>
      </c>
      <c r="B2" s="70">
        <v>100</v>
      </c>
      <c r="C2" s="70">
        <v>100</v>
      </c>
      <c r="D2" s="70">
        <v>30</v>
      </c>
      <c r="E2" s="70">
        <v>20</v>
      </c>
      <c r="F2" s="70">
        <v>30</v>
      </c>
      <c r="G2" s="70">
        <v>20</v>
      </c>
      <c r="H2" s="70">
        <v>3</v>
      </c>
      <c r="I2" s="70">
        <v>20</v>
      </c>
      <c r="J2" s="70">
        <v>30</v>
      </c>
      <c r="K2" s="70">
        <v>100</v>
      </c>
      <c r="L2" s="70">
        <v>100</v>
      </c>
      <c r="M2" s="70">
        <v>80</v>
      </c>
      <c r="N2" s="70">
        <v>200</v>
      </c>
      <c r="O2" s="70">
        <v>20</v>
      </c>
      <c r="P2" s="58"/>
      <c r="Q2" s="4"/>
    </row>
    <row r="3" ht="17.25" customHeight="1" spans="1:18" x14ac:dyDescent="0.25">
      <c r="A3" s="108" t="s">
        <v>2069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09">
        <f>SUM(O7)</f>
      </c>
      <c r="O3" s="109">
        <f>SUM(P7)</f>
      </c>
      <c r="P3" s="237"/>
      <c r="Q3" s="4"/>
    </row>
    <row r="4" ht="17.25" customHeight="1" spans="1:18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4"/>
    </row>
    <row r="5" ht="17.25" customHeight="1" spans="1:18" x14ac:dyDescent="0.25">
      <c r="A5" s="108" t="s">
        <v>2070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09">
        <f>SUM(O8:O9)</f>
      </c>
      <c r="O5" s="109">
        <f>SUM(P8:P9)</f>
      </c>
      <c r="P5" s="237"/>
      <c r="Q5" s="4"/>
    </row>
    <row r="6" ht="17.25" customHeight="1" spans="1:18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4"/>
    </row>
    <row r="7" ht="17.25" customHeight="1" spans="1:18" x14ac:dyDescent="0.25">
      <c r="A7" s="108" t="s">
        <v>2074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109">
        <f>SUM(P10:P11)</f>
      </c>
      <c r="P7" s="237"/>
      <c r="Q7" s="4"/>
    </row>
    <row r="8" ht="17.25" customHeight="1" spans="1:18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4"/>
    </row>
    <row r="9" ht="17.25" customHeight="1" spans="1:18" x14ac:dyDescent="0.25">
      <c r="A9" s="108" t="s">
        <v>2076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109">
        <f>SUM(P12:P13)</f>
      </c>
      <c r="P9" s="237"/>
      <c r="Q9" s="4"/>
    </row>
    <row r="10" ht="17.25" customHeight="1" spans="1:18" x14ac:dyDescent="0.25">
      <c r="A10" s="17">
        <v>44502</v>
      </c>
      <c r="B10" s="32">
        <v>-100</v>
      </c>
      <c r="C10" s="32">
        <v>-100</v>
      </c>
      <c r="D10" s="32">
        <v>-30</v>
      </c>
      <c r="E10" s="32">
        <v>-20</v>
      </c>
      <c r="F10" s="32">
        <v>-30</v>
      </c>
      <c r="G10" s="32">
        <v>-18</v>
      </c>
      <c r="H10" s="32">
        <v>-3</v>
      </c>
      <c r="I10" s="32">
        <v>-20</v>
      </c>
      <c r="J10" s="32">
        <v>-26</v>
      </c>
      <c r="K10" s="32">
        <v>-100</v>
      </c>
      <c r="L10" s="32">
        <v>-100</v>
      </c>
      <c r="M10" s="32">
        <v>-80</v>
      </c>
      <c r="N10" s="32">
        <v>-200</v>
      </c>
      <c r="O10" s="32">
        <v>-20</v>
      </c>
      <c r="P10" s="18"/>
      <c r="Q10" s="4"/>
    </row>
    <row r="11" ht="17.25" customHeight="1" spans="1:18" x14ac:dyDescent="0.25">
      <c r="A11" s="108" t="s">
        <v>2078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237"/>
      <c r="Q11" s="4"/>
    </row>
    <row r="12" ht="17.25" customHeight="1" spans="1:18" x14ac:dyDescent="0.25">
      <c r="A12" s="649">
        <v>44199</v>
      </c>
      <c r="B12" s="692"/>
      <c r="C12" s="692"/>
      <c r="D12" s="692"/>
      <c r="E12" s="692"/>
      <c r="F12" s="692"/>
      <c r="G12" s="650">
        <v>-2</v>
      </c>
      <c r="H12" s="692"/>
      <c r="I12" s="692"/>
      <c r="J12" s="650">
        <v>-4</v>
      </c>
      <c r="K12" s="692"/>
      <c r="L12" s="692"/>
      <c r="M12" s="692"/>
      <c r="N12" s="692"/>
      <c r="O12" s="692"/>
      <c r="P12" s="692"/>
      <c r="Q12" s="498" t="s">
        <v>1361</v>
      </c>
    </row>
    <row r="13" ht="17.25" customHeight="1" spans="1:18" x14ac:dyDescent="0.25">
      <c r="A13" s="17" t="s">
        <v>533</v>
      </c>
      <c r="B13" s="18"/>
      <c r="C13" s="18"/>
      <c r="D13" s="18"/>
      <c r="E13" s="18"/>
      <c r="F13" s="18"/>
      <c r="G13" s="18"/>
      <c r="H13" s="18"/>
      <c r="I13" s="32">
        <v>15</v>
      </c>
      <c r="J13" s="32">
        <v>30</v>
      </c>
      <c r="K13" s="18"/>
      <c r="L13" s="18"/>
      <c r="M13" s="18"/>
      <c r="N13" s="18"/>
      <c r="O13" s="18"/>
      <c r="P13" s="18"/>
      <c r="Q13" s="4"/>
    </row>
    <row r="14" ht="17.25" customHeight="1" spans="1:18" x14ac:dyDescent="0.25">
      <c r="A14" s="17" t="s">
        <v>533</v>
      </c>
      <c r="B14" s="36"/>
      <c r="C14" s="32">
        <v>40</v>
      </c>
      <c r="D14" s="32">
        <v>30</v>
      </c>
      <c r="E14" s="32">
        <v>12</v>
      </c>
      <c r="F14" s="32">
        <v>30</v>
      </c>
      <c r="G14" s="32">
        <v>12</v>
      </c>
      <c r="H14" s="32">
        <v>30</v>
      </c>
      <c r="I14" s="36"/>
      <c r="J14" s="36"/>
      <c r="K14" s="36"/>
      <c r="L14" s="32">
        <v>200</v>
      </c>
      <c r="M14" s="32">
        <v>60</v>
      </c>
      <c r="N14" s="36"/>
      <c r="O14" s="32">
        <v>30</v>
      </c>
      <c r="P14" s="18"/>
      <c r="Q14" s="4"/>
    </row>
    <row r="15" ht="17.25" customHeight="1" spans="1:18" x14ac:dyDescent="0.25">
      <c r="A15" s="17" t="s">
        <v>45</v>
      </c>
      <c r="B15" s="36"/>
      <c r="C15" s="36"/>
      <c r="D15" s="32">
        <v>30</v>
      </c>
      <c r="E15" s="36"/>
      <c r="F15" s="32">
        <v>30</v>
      </c>
      <c r="G15" s="36"/>
      <c r="H15" s="32">
        <v>4</v>
      </c>
      <c r="I15" s="32">
        <v>10</v>
      </c>
      <c r="J15" s="32">
        <v>10</v>
      </c>
      <c r="K15" s="36"/>
      <c r="L15" s="36"/>
      <c r="M15" s="32">
        <v>100</v>
      </c>
      <c r="N15" s="36"/>
      <c r="O15" s="32">
        <v>15</v>
      </c>
      <c r="P15" s="18"/>
      <c r="Q15" s="4"/>
    </row>
    <row r="16" ht="17.25" customHeight="1" spans="1:18" x14ac:dyDescent="0.25">
      <c r="A16" s="108" t="s">
        <v>2081</v>
      </c>
      <c r="B16" s="109">
        <f>SUM(C16:C20)</f>
      </c>
      <c r="C16" s="109">
        <f>SUM(D16:D20)</f>
      </c>
      <c r="D16" s="109">
        <f>SUM(E16:E20)</f>
      </c>
      <c r="E16" s="109">
        <f>SUM(F16:F20)</f>
      </c>
      <c r="F16" s="109">
        <f>SUM(G16:G20)</f>
      </c>
      <c r="G16" s="109">
        <f>SUM(H16:H20)</f>
      </c>
      <c r="H16" s="109">
        <f>SUM(I16:I20)</f>
      </c>
      <c r="I16" s="109">
        <f>SUM(J16:J20)</f>
      </c>
      <c r="J16" s="109">
        <f>SUM(K16:K20)</f>
      </c>
      <c r="K16" s="109">
        <f>SUM(L16:L20)</f>
      </c>
      <c r="L16" s="109">
        <f>SUM(M16:M20)</f>
      </c>
      <c r="M16" s="109">
        <f>SUM(N16:N20)</f>
      </c>
      <c r="N16" s="109">
        <f>SUM(O16:O20)</f>
      </c>
      <c r="O16" s="109">
        <f>SUM(P16:P20)</f>
      </c>
      <c r="P16" s="237"/>
      <c r="Q16" s="4"/>
    </row>
    <row r="17" ht="17.25" customHeight="1" spans="1:18" x14ac:dyDescent="0.25">
      <c r="A17" s="17" t="s">
        <v>2135</v>
      </c>
      <c r="B17" s="36"/>
      <c r="C17" s="36"/>
      <c r="D17" s="32">
        <v>100</v>
      </c>
      <c r="E17" s="36"/>
      <c r="F17" s="32">
        <v>100</v>
      </c>
      <c r="G17" s="36"/>
      <c r="H17" s="36"/>
      <c r="I17" s="32">
        <v>100</v>
      </c>
      <c r="J17" s="36"/>
      <c r="K17" s="36"/>
      <c r="L17" s="32">
        <v>120</v>
      </c>
      <c r="M17" s="32">
        <v>240</v>
      </c>
      <c r="N17" s="36"/>
      <c r="O17" s="32">
        <v>50</v>
      </c>
      <c r="P17" s="32">
        <v>80</v>
      </c>
      <c r="Q17" s="4"/>
    </row>
    <row r="18" ht="17.25" customHeight="1" spans="1:18" x14ac:dyDescent="0.25">
      <c r="A18" s="17" t="s">
        <v>575</v>
      </c>
      <c r="B18" s="36"/>
      <c r="C18" s="32">
        <v>50</v>
      </c>
      <c r="D18" s="18"/>
      <c r="E18" s="18"/>
      <c r="F18" s="18"/>
      <c r="G18" s="18"/>
      <c r="H18" s="18"/>
      <c r="I18" s="36"/>
      <c r="J18" s="36"/>
      <c r="K18" s="36"/>
      <c r="L18" s="18"/>
      <c r="M18" s="18"/>
      <c r="N18" s="36"/>
      <c r="O18" s="18"/>
      <c r="P18" s="18"/>
      <c r="Q18" s="4"/>
    </row>
    <row r="19" ht="17.25" customHeight="1" spans="1:18" x14ac:dyDescent="0.25">
      <c r="A19" s="17" t="s">
        <v>575</v>
      </c>
      <c r="B19" s="18"/>
      <c r="C19" s="18"/>
      <c r="D19" s="18"/>
      <c r="E19" s="18"/>
      <c r="F19" s="32">
        <v>100</v>
      </c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4"/>
    </row>
    <row r="20" ht="17.25" customHeight="1" spans="1:18" x14ac:dyDescent="0.25">
      <c r="A20" s="108" t="s">
        <v>2013</v>
      </c>
      <c r="B20" s="109">
        <f>SUM(C21:C24)</f>
      </c>
      <c r="C20" s="109">
        <f>SUM(D21:D24)</f>
      </c>
      <c r="D20" s="109">
        <f>SUM(E21:E24)</f>
      </c>
      <c r="E20" s="109">
        <f>SUM(F21:F24)</f>
      </c>
      <c r="F20" s="109">
        <f>SUM(G21:G24)</f>
      </c>
      <c r="G20" s="109">
        <f>SUM(H21:H24)</f>
      </c>
      <c r="H20" s="109">
        <f>SUM(I21:I24)</f>
      </c>
      <c r="I20" s="109">
        <f>SUM(J21:J24)</f>
      </c>
      <c r="J20" s="109">
        <f>SUM(K21:K24)</f>
      </c>
      <c r="K20" s="109">
        <f>SUM(L21:L24)</f>
      </c>
      <c r="L20" s="109">
        <f>SUM(M21:M24)</f>
      </c>
      <c r="M20" s="109">
        <f>SUM(N21:N24)</f>
      </c>
      <c r="N20" s="109">
        <f>SUM(O21:O24)</f>
      </c>
      <c r="O20" s="109">
        <f>SUM(P21:P24)</f>
      </c>
      <c r="P20" s="109">
        <f>SUM(Q21:Q24)</f>
      </c>
      <c r="Q20" s="4"/>
    </row>
    <row r="21" ht="17.25" customHeight="1" spans="1:18" x14ac:dyDescent="0.2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108" t="s">
        <v>2017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109">
        <f>SUM(J25:J26)</f>
      </c>
      <c r="J22" s="109">
        <f>SUM(K25:K26)</f>
      </c>
      <c r="K22" s="109">
        <f>SUM(L25:L26)</f>
      </c>
      <c r="L22" s="109">
        <f>SUM(M25:M26)</f>
      </c>
      <c r="M22" s="109">
        <f>SUM(N25:N26)</f>
      </c>
      <c r="N22" s="109">
        <f>SUM(O25:O26)</f>
      </c>
      <c r="O22" s="109">
        <f>SUM(P25:P26)</f>
      </c>
      <c r="P22" s="109">
        <f>SUM(Q25:Q26)</f>
      </c>
      <c r="Q22" s="4"/>
    </row>
    <row r="23" ht="17.25" customHeight="1" spans="1:18" x14ac:dyDescent="0.25">
      <c r="A23" s="17">
        <v>44445</v>
      </c>
      <c r="B23" s="32">
        <v>50</v>
      </c>
      <c r="C23" s="32">
        <v>50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4"/>
    </row>
    <row r="24" ht="17.25" customHeight="1" spans="1:18" x14ac:dyDescent="0.25">
      <c r="A24" s="17" t="s">
        <v>656</v>
      </c>
      <c r="B24" s="32">
        <v>120</v>
      </c>
      <c r="C24" s="32">
        <v>220</v>
      </c>
      <c r="D24" s="36"/>
      <c r="E24" s="32">
        <v>50</v>
      </c>
      <c r="F24" s="36"/>
      <c r="G24" s="36"/>
      <c r="H24" s="36"/>
      <c r="I24" s="32">
        <v>50</v>
      </c>
      <c r="J24" s="32">
        <v>20</v>
      </c>
      <c r="K24" s="36"/>
      <c r="L24" s="36"/>
      <c r="M24" s="36"/>
      <c r="N24" s="36"/>
      <c r="O24" s="36"/>
      <c r="P24" s="36"/>
      <c r="Q24" s="4"/>
    </row>
    <row r="25" ht="17.25" customHeight="1" spans="1:18" x14ac:dyDescent="0.25">
      <c r="A25" s="17" t="s">
        <v>2189</v>
      </c>
      <c r="B25" s="36"/>
      <c r="C25" s="36"/>
      <c r="D25" s="32">
        <v>80</v>
      </c>
      <c r="E25" s="32">
        <v>10</v>
      </c>
      <c r="F25" s="32">
        <v>80</v>
      </c>
      <c r="G25" s="36"/>
      <c r="H25" s="36"/>
      <c r="I25" s="36"/>
      <c r="J25" s="32">
        <v>100</v>
      </c>
      <c r="K25" s="36"/>
      <c r="L25" s="32">
        <v>100</v>
      </c>
      <c r="M25" s="32">
        <v>100</v>
      </c>
      <c r="N25" s="36"/>
      <c r="O25" s="32">
        <v>30</v>
      </c>
      <c r="P25" s="32">
        <v>50</v>
      </c>
      <c r="Q25" s="4"/>
    </row>
    <row r="26" ht="17.25" customHeight="1" spans="1:18" x14ac:dyDescent="0.25">
      <c r="A26" s="17" t="s">
        <v>106</v>
      </c>
      <c r="B26" s="36"/>
      <c r="C26" s="36"/>
      <c r="D26" s="36"/>
      <c r="E26" s="36"/>
      <c r="F26" s="36"/>
      <c r="G26" s="36"/>
      <c r="H26" s="32">
        <v>30</v>
      </c>
      <c r="I26" s="36"/>
      <c r="J26" s="36"/>
      <c r="K26" s="36"/>
      <c r="L26" s="36"/>
      <c r="M26" s="36"/>
      <c r="N26" s="36"/>
      <c r="O26" s="36"/>
      <c r="P26" s="36"/>
      <c r="Q26" s="4"/>
    </row>
    <row r="27" ht="17.25" customHeight="1" spans="1:18" x14ac:dyDescent="0.25">
      <c r="A27" s="108" t="s">
        <v>2020</v>
      </c>
      <c r="B27" s="109">
        <f>SUM(C27:C31)</f>
      </c>
      <c r="C27" s="109">
        <f>SUM(D27:D31)</f>
      </c>
      <c r="D27" s="109">
        <f>SUM(E27:E31)</f>
      </c>
      <c r="E27" s="109">
        <f>SUM(F27:F31)</f>
      </c>
      <c r="F27" s="109">
        <f>SUM(G27:G31)</f>
      </c>
      <c r="G27" s="109">
        <f>SUM(H27:H31)</f>
      </c>
      <c r="H27" s="109">
        <f>SUM(I27:I31)</f>
      </c>
      <c r="I27" s="109">
        <f>SUM(J27:J31)</f>
      </c>
      <c r="J27" s="109">
        <f>SUM(K27:K31)</f>
      </c>
      <c r="K27" s="109">
        <f>SUM(L27:L31)</f>
      </c>
      <c r="L27" s="109">
        <f>SUM(M27:M31)</f>
      </c>
      <c r="M27" s="109">
        <f>SUM(N27:N31)</f>
      </c>
      <c r="N27" s="109">
        <f>SUM(O27:O31)</f>
      </c>
      <c r="O27" s="109">
        <f>SUM(P27:P31)</f>
      </c>
      <c r="P27" s="109">
        <f>SUM(Q27:Q31)</f>
      </c>
      <c r="Q27" s="4"/>
    </row>
    <row r="28" ht="17.25" customHeight="1" spans="1:18" x14ac:dyDescent="0.25">
      <c r="A28" s="17"/>
      <c r="B28" s="36"/>
      <c r="C28" s="36"/>
      <c r="D28" s="36"/>
      <c r="E28" s="36"/>
      <c r="F28" s="36"/>
      <c r="G28" s="36"/>
      <c r="H28" s="18"/>
      <c r="I28" s="36"/>
      <c r="J28" s="36"/>
      <c r="K28" s="36"/>
      <c r="L28" s="36"/>
      <c r="M28" s="36"/>
      <c r="N28" s="36"/>
      <c r="O28" s="36"/>
      <c r="P28" s="36"/>
      <c r="Q28" s="4"/>
    </row>
    <row r="29" ht="17.25" customHeight="1" spans="1:18" x14ac:dyDescent="0.25">
      <c r="A29" s="108" t="s">
        <v>2023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109">
        <f>SUM(O32:O33)</f>
      </c>
      <c r="O29" s="109">
        <f>SUM(P32:P33)</f>
      </c>
      <c r="P29" s="109">
        <f>SUM(Q32:Q33)</f>
      </c>
      <c r="Q29" s="4"/>
    </row>
    <row r="30" ht="17.25" customHeight="1" spans="1:18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4"/>
    </row>
    <row r="31" ht="17.25" customHeight="1" spans="1:18" x14ac:dyDescent="0.25">
      <c r="A31" s="108" t="s">
        <v>2025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  <c r="I31" s="109">
        <f>SUM(J34:J35)</f>
      </c>
      <c r="J31" s="109">
        <f>SUM(K34:K35)</f>
      </c>
      <c r="K31" s="109">
        <f>SUM(L34:L35)</f>
      </c>
      <c r="L31" s="109">
        <f>SUM(M34:M35)</f>
      </c>
      <c r="M31" s="109">
        <f>SUM(N34:N35)</f>
      </c>
      <c r="N31" s="109">
        <f>SUM(O34:O35)</f>
      </c>
      <c r="O31" s="109">
        <f>SUM(P34:P35)</f>
      </c>
      <c r="P31" s="109">
        <f>SUM(Q34:Q35)</f>
      </c>
      <c r="Q31" s="4"/>
    </row>
    <row r="32" ht="17.25" customHeight="1" spans="1:18" x14ac:dyDescent="0.25">
      <c r="A32" s="17" t="s">
        <v>540</v>
      </c>
      <c r="B32" s="32">
        <v>-157</v>
      </c>
      <c r="C32" s="32">
        <v>-159</v>
      </c>
      <c r="D32" s="32">
        <v>-14</v>
      </c>
      <c r="E32" s="36"/>
      <c r="F32" s="36"/>
      <c r="G32" s="36"/>
      <c r="H32" s="36"/>
      <c r="I32" s="32">
        <v>-25</v>
      </c>
      <c r="J32" s="36"/>
      <c r="K32" s="36"/>
      <c r="L32" s="36"/>
      <c r="M32" s="36"/>
      <c r="N32" s="36"/>
      <c r="O32" s="36"/>
      <c r="P32" s="36"/>
      <c r="Q32" s="4"/>
    </row>
    <row r="33" ht="17.25" customHeight="1" spans="1:18" x14ac:dyDescent="0.25">
      <c r="A33" s="108" t="s">
        <v>2026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109">
        <f>SUM(M36:M37)</f>
      </c>
      <c r="M33" s="109">
        <f>SUM(N36:N37)</f>
      </c>
      <c r="N33" s="109">
        <f>SUM(O36:O37)</f>
      </c>
      <c r="O33" s="109">
        <f>SUM(P36:P37)</f>
      </c>
      <c r="P33" s="109">
        <f>SUM(Q36:Q37)</f>
      </c>
      <c r="Q33" s="4"/>
    </row>
    <row r="34" ht="17.25" customHeight="1" spans="1:18" x14ac:dyDescent="0.25">
      <c r="A34" s="737" t="s">
        <v>2221</v>
      </c>
      <c r="B34" s="738"/>
      <c r="C34" s="738"/>
      <c r="D34" s="739">
        <v>-20</v>
      </c>
      <c r="E34" s="738"/>
      <c r="F34" s="738"/>
      <c r="G34" s="738"/>
      <c r="H34" s="738"/>
      <c r="I34" s="738"/>
      <c r="J34" s="738"/>
      <c r="K34" s="738"/>
      <c r="L34" s="738"/>
      <c r="M34" s="739">
        <v>-22</v>
      </c>
      <c r="N34" s="738"/>
      <c r="O34" s="739">
        <v>-15</v>
      </c>
      <c r="P34" s="738"/>
      <c r="Q34" s="4"/>
    </row>
    <row r="35" ht="17.25" customHeight="1" spans="1:18" x14ac:dyDescent="0.25">
      <c r="A35" s="108" t="s">
        <v>2030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  <c r="I35" s="109">
        <f>SUM(J38:J39)</f>
      </c>
      <c r="J35" s="109">
        <f>SUM(K38:K39)</f>
      </c>
      <c r="K35" s="109">
        <f>SUM(L38:L39)</f>
      </c>
      <c r="L35" s="109">
        <f>SUM(M38:M39)</f>
      </c>
      <c r="M35" s="109">
        <f>SUM(N38:N39)</f>
      </c>
      <c r="N35" s="109">
        <f>SUM(O38:O39)</f>
      </c>
      <c r="O35" s="109">
        <f>SUM(P38:P39)</f>
      </c>
      <c r="P35" s="109">
        <f>SUM(Q38:Q39)</f>
      </c>
      <c r="Q35" s="4"/>
    </row>
    <row r="36" ht="17.25" customHeight="1" spans="1:18" x14ac:dyDescent="0.25">
      <c r="A36" s="17">
        <v>44327</v>
      </c>
      <c r="B36" s="193">
        <v>-13</v>
      </c>
      <c r="C36" s="193">
        <v>-46</v>
      </c>
      <c r="D36" s="193">
        <v>-19</v>
      </c>
      <c r="E36" s="193">
        <v>-9</v>
      </c>
      <c r="F36" s="193">
        <v>-74</v>
      </c>
      <c r="G36" s="36"/>
      <c r="H36" s="193">
        <v>-12</v>
      </c>
      <c r="I36" s="36"/>
      <c r="J36" s="193">
        <v>-33</v>
      </c>
      <c r="K36" s="36"/>
      <c r="L36" s="36"/>
      <c r="M36" s="193">
        <v>-51</v>
      </c>
      <c r="N36" s="36"/>
      <c r="O36" s="36"/>
      <c r="P36" s="36"/>
      <c r="Q36" s="4"/>
    </row>
    <row r="37" ht="17.25" customHeight="1" spans="1:18" x14ac:dyDescent="0.25">
      <c r="A37" s="17" t="s">
        <v>36</v>
      </c>
      <c r="B37" s="86"/>
      <c r="C37" s="193">
        <v>-34</v>
      </c>
      <c r="D37" s="193">
        <v>-33</v>
      </c>
      <c r="E37" s="193">
        <v>-11</v>
      </c>
      <c r="F37" s="193">
        <v>-80</v>
      </c>
      <c r="G37" s="36"/>
      <c r="H37" s="193">
        <v>-13</v>
      </c>
      <c r="I37" s="36"/>
      <c r="J37" s="193">
        <v>-15</v>
      </c>
      <c r="K37" s="36"/>
      <c r="L37" s="36"/>
      <c r="M37" s="36"/>
      <c r="N37" s="36"/>
      <c r="O37" s="193">
        <v>-8</v>
      </c>
      <c r="P37" s="36"/>
      <c r="Q37" s="4"/>
    </row>
    <row r="38" ht="17.25" customHeight="1" spans="1:18" x14ac:dyDescent="0.25">
      <c r="A38" s="17" t="s">
        <v>36</v>
      </c>
      <c r="B38" s="86"/>
      <c r="C38" s="86"/>
      <c r="D38" s="36"/>
      <c r="E38" s="86"/>
      <c r="F38" s="86"/>
      <c r="G38" s="36"/>
      <c r="H38" s="86"/>
      <c r="I38" s="36"/>
      <c r="J38" s="86"/>
      <c r="K38" s="36"/>
      <c r="L38" s="193">
        <v>-70</v>
      </c>
      <c r="M38" s="193">
        <v>-79</v>
      </c>
      <c r="N38" s="36"/>
      <c r="O38" s="36"/>
      <c r="P38" s="193">
        <v>-17</v>
      </c>
      <c r="Q38" s="4"/>
    </row>
    <row r="39" ht="17.25" customHeight="1" spans="1:18" x14ac:dyDescent="0.25">
      <c r="A39" s="194" t="s">
        <v>2032</v>
      </c>
      <c r="B39" s="175">
        <f>SUM(C40:C43)</f>
      </c>
      <c r="C39" s="175">
        <f>SUM(D40:D43)</f>
      </c>
      <c r="D39" s="175">
        <f>SUM(E40:E43)</f>
      </c>
      <c r="E39" s="175">
        <f>SUM(F40:F43)</f>
      </c>
      <c r="F39" s="175">
        <f>SUM(G40:G43)</f>
      </c>
      <c r="G39" s="175">
        <f>SUM(H40:H43)</f>
      </c>
      <c r="H39" s="175">
        <f>SUM(I40:I43)</f>
      </c>
      <c r="I39" s="175">
        <f>SUM(J40:J43)</f>
      </c>
      <c r="J39" s="175">
        <f>SUM(K40:K43)</f>
      </c>
      <c r="K39" s="179">
        <f>SUM(L40:L43)</f>
      </c>
      <c r="L39" s="175">
        <f>SUM(M40:M43)</f>
      </c>
      <c r="M39" s="175">
        <f>SUM(N40:N43)</f>
      </c>
      <c r="N39" s="179">
        <f>SUM(O40:O43)</f>
      </c>
      <c r="O39" s="175">
        <f>SUM(P40:P43)</f>
      </c>
      <c r="P39" s="175">
        <f>SUM(Q40:Q43)</f>
      </c>
      <c r="Q39" s="407" t="s">
        <v>2222</v>
      </c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194" t="s">
        <v>2033</v>
      </c>
      <c r="B41" s="179">
        <f>SUM(C44:C45)</f>
      </c>
      <c r="C41" s="175">
        <f>SUM(D44:D45)</f>
      </c>
      <c r="D41" s="175">
        <f>SUM(E44:E45)</f>
      </c>
      <c r="E41" s="175">
        <f>SUM(F44:F45)</f>
      </c>
      <c r="F41" s="175">
        <f>SUM(G44:G45)</f>
      </c>
      <c r="G41" s="175">
        <f>SUM(H44:H45)</f>
      </c>
      <c r="H41" s="175">
        <f>SUM(I44:I45)</f>
      </c>
      <c r="I41" s="175">
        <f>SUM(J44:J45)</f>
      </c>
      <c r="J41" s="175">
        <f>SUM(K44:K45)</f>
      </c>
      <c r="K41" s="179">
        <f>SUM(L44:L45)</f>
      </c>
      <c r="L41" s="175">
        <f>SUM(M44:M45)</f>
      </c>
      <c r="M41" s="175">
        <f>SUM(N44:N45)</f>
      </c>
      <c r="N41" s="179">
        <f>SUM(O44:O45)</f>
      </c>
      <c r="O41" s="175">
        <f>SUM(P44:P45)</f>
      </c>
      <c r="P41" s="175">
        <f>SUM(Q44:Q45)</f>
      </c>
      <c r="Q41" s="407" t="s">
        <v>2222</v>
      </c>
    </row>
    <row r="42" ht="17.25" customHeight="1" spans="1:18" x14ac:dyDescent="0.25">
      <c r="A42" s="17">
        <v>44835</v>
      </c>
      <c r="B42" s="36"/>
      <c r="C42" s="193">
        <v>-17</v>
      </c>
      <c r="D42" s="193">
        <v>-27</v>
      </c>
      <c r="E42" s="193">
        <v>-28</v>
      </c>
      <c r="F42" s="193">
        <v>-49</v>
      </c>
      <c r="G42" s="193">
        <v>-3</v>
      </c>
      <c r="H42" s="193">
        <v>-2</v>
      </c>
      <c r="I42" s="36"/>
      <c r="J42" s="36"/>
      <c r="K42" s="36"/>
      <c r="L42" s="36"/>
      <c r="M42" s="193">
        <v>-50</v>
      </c>
      <c r="N42" s="36"/>
      <c r="O42" s="193">
        <v>-3</v>
      </c>
      <c r="P42" s="36"/>
      <c r="Q42" s="4"/>
    </row>
    <row r="43" ht="17.25" customHeight="1" spans="1:18" x14ac:dyDescent="0.25">
      <c r="A43" s="17">
        <v>44835</v>
      </c>
      <c r="B43" s="36"/>
      <c r="C43" s="36"/>
      <c r="D43" s="36"/>
      <c r="E43" s="86"/>
      <c r="F43" s="86"/>
      <c r="G43" s="86"/>
      <c r="H43" s="86"/>
      <c r="I43" s="193">
        <v>-35</v>
      </c>
      <c r="J43" s="193">
        <v>-20</v>
      </c>
      <c r="K43" s="36"/>
      <c r="L43" s="193">
        <v>-126</v>
      </c>
      <c r="M43" s="86"/>
      <c r="N43" s="36"/>
      <c r="O43" s="86"/>
      <c r="P43" s="193">
        <v>-81</v>
      </c>
      <c r="Q43" s="4"/>
    </row>
    <row r="44" ht="17.25" customHeight="1" spans="1:18" x14ac:dyDescent="0.25">
      <c r="A44" s="194" t="s">
        <v>1564</v>
      </c>
      <c r="B44" s="179">
        <f>SUM(C46:C48)</f>
      </c>
      <c r="C44" s="175">
        <f>SUM(D46:D48)</f>
      </c>
      <c r="D44" s="175">
        <f>SUM(E46:E48)</f>
      </c>
      <c r="E44" s="175">
        <f>SUM(F46:F48)</f>
      </c>
      <c r="F44" s="175">
        <f>SUM(G46:G48)</f>
      </c>
      <c r="G44" s="175">
        <f>SUM(H46:H48)</f>
      </c>
      <c r="H44" s="175">
        <f>SUM(I46:I48)</f>
      </c>
      <c r="I44" s="175">
        <f>SUM(J46:J48)</f>
      </c>
      <c r="J44" s="175">
        <f>SUM(K46:K48)</f>
      </c>
      <c r="K44" s="179">
        <f>SUM(L46:L48)</f>
      </c>
      <c r="L44" s="175">
        <f>SUM(M46:M48)</f>
      </c>
      <c r="M44" s="175">
        <f>SUM(N46:N48)</f>
      </c>
      <c r="N44" s="179">
        <f>SUM(O46:O48)</f>
      </c>
      <c r="O44" s="175">
        <f>SUM(P46:P48)</f>
      </c>
      <c r="P44" s="175">
        <f>SUM(Q46:Q48)</f>
      </c>
      <c r="Q44" s="407" t="s">
        <v>2222</v>
      </c>
    </row>
    <row r="45" ht="17.25" customHeight="1" spans="1:18" x14ac:dyDescent="0.25">
      <c r="A45" s="17" t="s">
        <v>2212</v>
      </c>
      <c r="B45" s="36"/>
      <c r="C45" s="36"/>
      <c r="D45" s="36"/>
      <c r="E45" s="36"/>
      <c r="F45" s="36"/>
      <c r="G45" s="36"/>
      <c r="H45" s="193">
        <v>-16</v>
      </c>
      <c r="I45" s="193">
        <v>-50</v>
      </c>
      <c r="J45" s="193">
        <v>-20</v>
      </c>
      <c r="K45" s="36"/>
      <c r="L45" s="193">
        <v>-116</v>
      </c>
      <c r="M45" s="36"/>
      <c r="N45" s="36"/>
      <c r="O45" s="193">
        <v>-44</v>
      </c>
      <c r="P45" s="193">
        <v>-32</v>
      </c>
      <c r="Q45" s="4"/>
    </row>
    <row r="46" ht="17.25" customHeight="1" spans="1:18" x14ac:dyDescent="0.25">
      <c r="A46" s="17" t="s">
        <v>700</v>
      </c>
      <c r="B46" s="36"/>
      <c r="C46" s="36"/>
      <c r="D46" s="193">
        <v>-3</v>
      </c>
      <c r="E46" s="36"/>
      <c r="F46" s="193">
        <v>-12</v>
      </c>
      <c r="G46" s="193">
        <v>-4</v>
      </c>
      <c r="H46" s="193">
        <v>-2</v>
      </c>
      <c r="I46" s="193">
        <v>-39</v>
      </c>
      <c r="J46" s="193">
        <v>-21</v>
      </c>
      <c r="K46" s="36"/>
      <c r="L46" s="193">
        <v>-52</v>
      </c>
      <c r="M46" s="36"/>
      <c r="N46" s="36"/>
      <c r="O46" s="193">
        <v>-11</v>
      </c>
      <c r="P46" s="86"/>
      <c r="Q46" s="4"/>
    </row>
    <row r="47" ht="17.25" customHeight="1" spans="1:18" x14ac:dyDescent="0.25">
      <c r="A47" s="17" t="s">
        <v>700</v>
      </c>
      <c r="B47" s="36"/>
      <c r="C47" s="36"/>
      <c r="D47" s="86"/>
      <c r="E47" s="36"/>
      <c r="F47" s="86"/>
      <c r="G47" s="86"/>
      <c r="H47" s="86"/>
      <c r="I47" s="86"/>
      <c r="J47" s="86"/>
      <c r="K47" s="36"/>
      <c r="L47" s="86"/>
      <c r="M47" s="193">
        <v>-78</v>
      </c>
      <c r="N47" s="36"/>
      <c r="O47" s="86"/>
      <c r="P47" s="86"/>
      <c r="Q47" s="4"/>
    </row>
    <row r="48" ht="17.25" customHeight="1" spans="1:18" x14ac:dyDescent="0.25">
      <c r="A48" s="194" t="s">
        <v>1357</v>
      </c>
      <c r="B48" s="179">
        <f>SUM(C49:C52)</f>
      </c>
      <c r="C48" s="175">
        <f>SUM(D49:D52)</f>
      </c>
      <c r="D48" s="175">
        <f>SUM(E49:E52)</f>
      </c>
      <c r="E48" s="175">
        <f>SUM(F49:F52)</f>
      </c>
      <c r="F48" s="175">
        <f>SUM(G49:G52)</f>
      </c>
      <c r="G48" s="175">
        <f>SUM(H49:H52)</f>
      </c>
      <c r="H48" s="175">
        <f>SUM(I49:I52)</f>
      </c>
      <c r="I48" s="175">
        <f>SUM(J49:J52)</f>
      </c>
      <c r="J48" s="175">
        <f>SUM(K49:K52)</f>
      </c>
      <c r="K48" s="179">
        <f>SUM(L49:L52)</f>
      </c>
      <c r="L48" s="175">
        <f>SUM(M49:M52)</f>
      </c>
      <c r="M48" s="175">
        <f>SUM(N49:N52)</f>
      </c>
      <c r="N48" s="179">
        <f>SUM(O49:O52)</f>
      </c>
      <c r="O48" s="175">
        <f>SUM(P49:P52)</f>
      </c>
      <c r="P48" s="175">
        <f>SUM(Q49:Q52)</f>
      </c>
      <c r="Q48" s="407" t="s">
        <v>2222</v>
      </c>
    </row>
    <row r="49" ht="17.25" customHeight="1" spans="1:18" x14ac:dyDescent="0.25">
      <c r="A49" s="48">
        <v>44564</v>
      </c>
      <c r="B49" s="50"/>
      <c r="C49" s="49">
        <v>-104</v>
      </c>
      <c r="D49" s="49">
        <v>-124</v>
      </c>
      <c r="E49" s="49">
        <v>-24</v>
      </c>
      <c r="F49" s="49">
        <v>-125</v>
      </c>
      <c r="G49" s="49">
        <v>-5</v>
      </c>
      <c r="H49" s="49">
        <v>-19</v>
      </c>
      <c r="I49" s="49">
        <v>-26</v>
      </c>
      <c r="J49" s="49">
        <v>-51</v>
      </c>
      <c r="K49" s="50"/>
      <c r="L49" s="49">
        <v>-56</v>
      </c>
      <c r="M49" s="49">
        <v>-220</v>
      </c>
      <c r="N49" s="50"/>
      <c r="O49" s="49">
        <v>-44</v>
      </c>
      <c r="P49" s="50"/>
      <c r="Q49" s="4"/>
    </row>
    <row r="50" ht="17.25" customHeight="1" spans="1:18" x14ac:dyDescent="0.25">
      <c r="A50" s="48">
        <v>44564</v>
      </c>
      <c r="B50" s="36"/>
      <c r="C50" s="49">
        <v>-2</v>
      </c>
      <c r="D50" s="49">
        <v>-20</v>
      </c>
      <c r="E50" s="49">
        <v>-2</v>
      </c>
      <c r="F50" s="49">
        <v>-20</v>
      </c>
      <c r="G50" s="36"/>
      <c r="H50" s="49">
        <v>-10</v>
      </c>
      <c r="I50" s="36"/>
      <c r="J50" s="36"/>
      <c r="K50" s="36"/>
      <c r="L50" s="49">
        <v>-30</v>
      </c>
      <c r="M50" s="36"/>
      <c r="N50" s="36"/>
      <c r="O50" s="49">
        <v>-12</v>
      </c>
      <c r="P50" s="36"/>
      <c r="Q50" s="12" t="s">
        <v>2223</v>
      </c>
    </row>
    <row r="51" ht="17.25" customHeight="1" spans="1:18" x14ac:dyDescent="0.25">
      <c r="A51" s="48">
        <v>44564</v>
      </c>
      <c r="B51" s="36"/>
      <c r="C51" s="50"/>
      <c r="D51" s="49">
        <v>-19</v>
      </c>
      <c r="E51" s="50"/>
      <c r="F51" s="49">
        <v>-2</v>
      </c>
      <c r="G51" s="36"/>
      <c r="H51" s="50"/>
      <c r="I51" s="36"/>
      <c r="J51" s="36"/>
      <c r="K51" s="36"/>
      <c r="L51" s="50"/>
      <c r="M51" s="49">
        <v>-8</v>
      </c>
      <c r="N51" s="36"/>
      <c r="O51" s="50"/>
      <c r="P51" s="36"/>
      <c r="Q51" s="12" t="s">
        <v>2224</v>
      </c>
    </row>
    <row r="52" ht="17.25" customHeight="1" spans="1:18" x14ac:dyDescent="0.25">
      <c r="A52" s="85">
        <v>44807</v>
      </c>
      <c r="B52" s="36"/>
      <c r="C52" s="50"/>
      <c r="D52" s="50"/>
      <c r="E52" s="50"/>
      <c r="F52" s="50"/>
      <c r="G52" s="36"/>
      <c r="H52" s="50"/>
      <c r="I52" s="36"/>
      <c r="J52" s="32">
        <v>-26</v>
      </c>
      <c r="K52" s="32">
        <v>-14</v>
      </c>
      <c r="L52" s="32">
        <v>-84</v>
      </c>
      <c r="M52" s="36"/>
      <c r="N52" s="36"/>
      <c r="O52" s="50"/>
      <c r="P52" s="32">
        <v>-44</v>
      </c>
      <c r="Q52" s="4"/>
    </row>
    <row r="53" ht="17.25" customHeight="1" spans="1:18" x14ac:dyDescent="0.25">
      <c r="A53" s="85">
        <v>44807</v>
      </c>
      <c r="B53" s="36"/>
      <c r="C53" s="32">
        <v>-20</v>
      </c>
      <c r="D53" s="32">
        <v>-39</v>
      </c>
      <c r="E53" s="32">
        <v>-3</v>
      </c>
      <c r="F53" s="32">
        <v>-27</v>
      </c>
      <c r="G53" s="32">
        <v>-1</v>
      </c>
      <c r="H53" s="32">
        <v>-15</v>
      </c>
      <c r="I53" s="36"/>
      <c r="J53" s="36"/>
      <c r="K53" s="36"/>
      <c r="L53" s="36"/>
      <c r="M53" s="32">
        <v>-93</v>
      </c>
      <c r="N53" s="36"/>
      <c r="O53" s="32">
        <v>-16</v>
      </c>
      <c r="P53" s="36"/>
      <c r="Q53" s="4"/>
    </row>
    <row r="54" ht="17.25" customHeight="1" spans="1:18" x14ac:dyDescent="0.25">
      <c r="A54" s="17" t="s">
        <v>65</v>
      </c>
      <c r="B54" s="36"/>
      <c r="C54" s="32">
        <v>-13</v>
      </c>
      <c r="D54" s="32">
        <v>-21</v>
      </c>
      <c r="E54" s="32">
        <v>-5</v>
      </c>
      <c r="F54" s="32">
        <v>-25</v>
      </c>
      <c r="G54" s="36"/>
      <c r="H54" s="32">
        <v>-4</v>
      </c>
      <c r="I54" s="32">
        <v>-13</v>
      </c>
      <c r="J54" s="32">
        <v>-16</v>
      </c>
      <c r="K54" s="36"/>
      <c r="L54" s="36"/>
      <c r="M54" s="32">
        <v>-28</v>
      </c>
      <c r="N54" s="36"/>
      <c r="O54" s="32">
        <v>-27</v>
      </c>
      <c r="P54" s="36"/>
      <c r="Q54" s="4"/>
    </row>
    <row r="55" ht="17.25" customHeight="1" spans="1:18" x14ac:dyDescent="0.25">
      <c r="A55" s="85" t="s">
        <v>1426</v>
      </c>
      <c r="B55" s="36"/>
      <c r="C55" s="32">
        <v>-40</v>
      </c>
      <c r="D55" s="32">
        <v>-37</v>
      </c>
      <c r="E55" s="32">
        <v>-14</v>
      </c>
      <c r="F55" s="32">
        <v>-2</v>
      </c>
      <c r="G55" s="36"/>
      <c r="H55" s="36"/>
      <c r="I55" s="36"/>
      <c r="J55" s="32">
        <v>-9</v>
      </c>
      <c r="K55" s="36"/>
      <c r="L55" s="36"/>
      <c r="M55" s="32">
        <v>-22</v>
      </c>
      <c r="N55" s="36"/>
      <c r="O55" s="32">
        <v>-1</v>
      </c>
      <c r="P55" s="36"/>
      <c r="Q55" s="4"/>
    </row>
    <row r="56" ht="17.25" customHeight="1" spans="1:18" x14ac:dyDescent="0.25">
      <c r="A56" s="85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85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37"/>
      <c r="B58" s="217">
        <f>SUM(C53:C61)</f>
      </c>
      <c r="C58" s="38">
        <f>SUM(D53+D54)</f>
      </c>
      <c r="D58" s="38">
        <f>SUM(E53+E54)</f>
      </c>
      <c r="E58" s="38">
        <f>SUM(F53+F54)</f>
      </c>
      <c r="F58" s="38">
        <f>SUM(G53+G54)</f>
      </c>
      <c r="G58" s="38">
        <f>SUM(H53+H54)</f>
      </c>
      <c r="H58" s="38">
        <f>SUM(I53+I54)</f>
      </c>
      <c r="I58" s="38">
        <f>SUM(J53+J54)</f>
      </c>
      <c r="J58" s="38">
        <f>SUM(K53+K54)</f>
      </c>
      <c r="K58" s="38">
        <f>SUM(L53+L54)</f>
      </c>
      <c r="L58" s="38">
        <f>SUM(M53+M54)</f>
      </c>
      <c r="M58" s="38">
        <f>SUM(N53+N54)</f>
      </c>
      <c r="N58" s="38">
        <f>SUM(O53+O54)</f>
      </c>
      <c r="O58" s="38">
        <f>SUM(P53+P54)</f>
      </c>
      <c r="P58" s="38">
        <f>SUM(Q53+Q54)</f>
      </c>
      <c r="Q58" s="4"/>
    </row>
    <row r="59" ht="17.25" customHeight="1" spans="1:18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4"/>
    </row>
    <row r="60" ht="17.25" customHeight="1" spans="1:18" x14ac:dyDescent="0.25">
      <c r="A60" s="26"/>
      <c r="B60" s="6" t="s">
        <v>11</v>
      </c>
      <c r="C60" s="6" t="s">
        <v>9</v>
      </c>
      <c r="D60" s="6" t="s">
        <v>6</v>
      </c>
      <c r="E60" s="6" t="s">
        <v>7</v>
      </c>
      <c r="F60" s="6" t="s">
        <v>8</v>
      </c>
      <c r="G60" s="6" t="s">
        <v>3</v>
      </c>
      <c r="H60" s="6" t="s">
        <v>169</v>
      </c>
      <c r="I60" s="6" t="s">
        <v>10</v>
      </c>
      <c r="J60" s="6" t="s">
        <v>18</v>
      </c>
      <c r="K60" s="6" t="s">
        <v>167</v>
      </c>
      <c r="L60" s="6" t="s">
        <v>12</v>
      </c>
      <c r="M60" s="6" t="s">
        <v>13</v>
      </c>
      <c r="N60" s="6" t="s">
        <v>40</v>
      </c>
      <c r="O60" s="6" t="s">
        <v>17</v>
      </c>
      <c r="P60" s="6" t="s">
        <v>205</v>
      </c>
      <c r="Q60" s="4"/>
    </row>
    <row r="61" ht="17.25" customHeight="1" spans="1:18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4"/>
    </row>
    <row r="62" ht="17.25" customHeight="1" spans="1:18" x14ac:dyDescent="0.25">
      <c r="A62" s="488" t="s">
        <v>2222</v>
      </c>
      <c r="B62" s="92"/>
      <c r="C62" s="92"/>
      <c r="D62" s="92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4"/>
    </row>
    <row r="63" ht="17.25" customHeight="1" spans="1:18" x14ac:dyDescent="0.25">
      <c r="A63" s="291" t="s">
        <v>2225</v>
      </c>
      <c r="B63" s="370"/>
      <c r="C63" s="370"/>
      <c r="D63" s="370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4"/>
    </row>
    <row r="64" ht="17.25" customHeight="1" spans="1:18" x14ac:dyDescent="0.25">
      <c r="A64" s="96" t="s">
        <v>2226</v>
      </c>
      <c r="B64" s="97"/>
      <c r="C64" s="97"/>
      <c r="D64" s="9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4"/>
    </row>
    <row r="65" ht="17.25" customHeight="1" spans="1:18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4"/>
    </row>
    <row r="66" ht="17.25" customHeight="1" spans="1:18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4"/>
    </row>
    <row r="67" ht="17.25" customHeight="1" spans="1:18" x14ac:dyDescent="0.25">
      <c r="A67" s="345" t="s">
        <v>2227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4"/>
    </row>
    <row r="68" ht="17.25" customHeight="1" spans="1:18" x14ac:dyDescent="0.25">
      <c r="A68" s="345" t="s">
        <v>2228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4"/>
    </row>
    <row r="69" ht="17.25" customHeight="1" spans="1:18" x14ac:dyDescent="0.25">
      <c r="A69" s="96" t="s">
        <v>2229</v>
      </c>
      <c r="B69" s="97"/>
      <c r="C69" s="395"/>
      <c r="D69" s="395"/>
      <c r="E69" s="395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4"/>
    </row>
    <row r="70" ht="17.25" customHeight="1" spans="1:18" x14ac:dyDescent="0.25">
      <c r="A70" s="740" t="s">
        <v>2230</v>
      </c>
      <c r="B70" s="741"/>
      <c r="C70" s="741"/>
      <c r="D70" s="741"/>
      <c r="E70" s="741"/>
      <c r="F70" s="742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4"/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8.576428571428572" style="2" customWidth="1"/>
    <col min="4" max="13" width="8.576428571428572" style="24" customWidth="1"/>
    <col min="14" max="14" width="8.576428571428572" style="4" customWidth="1"/>
  </cols>
  <sheetData>
    <row r="1" ht="17.25" customHeight="1" spans="1:15" x14ac:dyDescent="0.25">
      <c r="A1" s="5" t="s">
        <v>0</v>
      </c>
      <c r="B1" s="6" t="s">
        <v>7</v>
      </c>
      <c r="C1" s="6" t="s">
        <v>9</v>
      </c>
      <c r="D1" s="6" t="s">
        <v>11</v>
      </c>
      <c r="E1" s="6" t="s">
        <v>10</v>
      </c>
      <c r="F1" s="6" t="s">
        <v>17</v>
      </c>
      <c r="G1" s="6" t="s">
        <v>46</v>
      </c>
      <c r="H1" s="6" t="s">
        <v>8</v>
      </c>
      <c r="I1" s="6" t="s">
        <v>169</v>
      </c>
      <c r="J1" s="6" t="s">
        <v>12</v>
      </c>
      <c r="K1" s="6" t="s">
        <v>13</v>
      </c>
      <c r="L1" s="6" t="s">
        <v>18</v>
      </c>
      <c r="M1" s="6" t="s">
        <v>167</v>
      </c>
      <c r="N1" s="7"/>
    </row>
    <row r="2" ht="17.25" customHeight="1" spans="1:15" x14ac:dyDescent="0.25">
      <c r="A2" s="8" t="s">
        <v>542</v>
      </c>
      <c r="B2" s="9">
        <v>40</v>
      </c>
      <c r="C2" s="9">
        <v>80</v>
      </c>
      <c r="D2" s="9">
        <v>80</v>
      </c>
      <c r="E2" s="10"/>
      <c r="F2" s="10"/>
      <c r="G2" s="10"/>
      <c r="H2" s="10"/>
      <c r="I2" s="10"/>
      <c r="J2" s="10"/>
      <c r="K2" s="10"/>
      <c r="L2" s="10"/>
      <c r="M2" s="10"/>
      <c r="N2" s="22"/>
    </row>
    <row r="3" ht="17.25" customHeight="1" spans="1:15" x14ac:dyDescent="0.25">
      <c r="A3" s="108" t="s">
        <v>2032</v>
      </c>
      <c r="B3" s="109">
        <f>SUM(C7)</f>
      </c>
      <c r="C3" s="109">
        <f>SUM(D7)</f>
      </c>
      <c r="D3" s="109">
        <f>SUM(E7)</f>
      </c>
      <c r="E3" s="508"/>
      <c r="F3" s="508"/>
      <c r="G3" s="508"/>
      <c r="H3" s="508"/>
      <c r="I3" s="508"/>
      <c r="J3" s="508"/>
      <c r="K3" s="508"/>
      <c r="L3" s="508"/>
      <c r="M3" s="508"/>
      <c r="N3" s="373"/>
    </row>
    <row r="4" ht="17.25" customHeight="1" spans="1:15" x14ac:dyDescent="0.25">
      <c r="A4" s="85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69"/>
    </row>
    <row r="5" ht="17.25" customHeight="1" spans="1:15" x14ac:dyDescent="0.25">
      <c r="A5" s="108" t="s">
        <v>2033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508"/>
      <c r="I5" s="508"/>
      <c r="J5" s="508"/>
      <c r="K5" s="508"/>
      <c r="L5" s="508"/>
      <c r="M5" s="508"/>
      <c r="N5" s="373"/>
    </row>
    <row r="6" ht="17.25" customHeight="1" spans="1:15" x14ac:dyDescent="0.25">
      <c r="A6" s="85">
        <v>44713</v>
      </c>
      <c r="B6" s="94"/>
      <c r="C6" s="94"/>
      <c r="D6" s="94"/>
      <c r="E6" s="67">
        <v>25</v>
      </c>
      <c r="F6" s="67">
        <v>30</v>
      </c>
      <c r="G6" s="94"/>
      <c r="H6" s="94"/>
      <c r="I6" s="94"/>
      <c r="J6" s="94"/>
      <c r="K6" s="94"/>
      <c r="L6" s="94"/>
      <c r="M6" s="94"/>
      <c r="N6" s="69"/>
    </row>
    <row r="7" ht="17.25" customHeight="1" spans="1:15" x14ac:dyDescent="0.25">
      <c r="A7" s="85">
        <v>44713</v>
      </c>
      <c r="B7" s="67">
        <v>10</v>
      </c>
      <c r="C7" s="67">
        <v>40</v>
      </c>
      <c r="D7" s="94"/>
      <c r="E7" s="94"/>
      <c r="F7" s="94"/>
      <c r="G7" s="67">
        <v>35</v>
      </c>
      <c r="H7" s="67">
        <v>35</v>
      </c>
      <c r="I7" s="67">
        <v>4</v>
      </c>
      <c r="J7" s="67">
        <v>50</v>
      </c>
      <c r="K7" s="67">
        <v>100</v>
      </c>
      <c r="L7" s="94"/>
      <c r="M7" s="94"/>
      <c r="N7" s="69"/>
    </row>
    <row r="8" ht="17.25" customHeight="1" spans="1:15" x14ac:dyDescent="0.25">
      <c r="A8" s="85">
        <v>44743</v>
      </c>
      <c r="B8" s="94"/>
      <c r="C8" s="67">
        <v>80</v>
      </c>
      <c r="D8" s="94"/>
      <c r="E8" s="94"/>
      <c r="F8" s="67">
        <v>35</v>
      </c>
      <c r="G8" s="67">
        <v>30</v>
      </c>
      <c r="H8" s="67">
        <v>35</v>
      </c>
      <c r="I8" s="67">
        <v>13</v>
      </c>
      <c r="J8" s="67">
        <v>420</v>
      </c>
      <c r="K8" s="67">
        <v>80</v>
      </c>
      <c r="L8" s="67">
        <v>65</v>
      </c>
      <c r="M8" s="68"/>
      <c r="N8" s="69"/>
    </row>
    <row r="9" ht="17.25" customHeight="1" spans="1:15" x14ac:dyDescent="0.25">
      <c r="A9" s="85" t="s">
        <v>376</v>
      </c>
      <c r="B9" s="94"/>
      <c r="C9" s="94"/>
      <c r="D9" s="94"/>
      <c r="E9" s="94"/>
      <c r="F9" s="67">
        <v>60</v>
      </c>
      <c r="G9" s="67">
        <v>50</v>
      </c>
      <c r="H9" s="67">
        <v>50</v>
      </c>
      <c r="I9" s="67">
        <v>10</v>
      </c>
      <c r="J9" s="94"/>
      <c r="K9" s="67">
        <v>50</v>
      </c>
      <c r="L9" s="94"/>
      <c r="M9" s="67">
        <v>50</v>
      </c>
      <c r="N9" s="69"/>
    </row>
    <row r="10" ht="17.25" customHeight="1" spans="1:15" x14ac:dyDescent="0.25">
      <c r="A10" s="108" t="s">
        <v>1564</v>
      </c>
      <c r="B10" s="109">
        <f>SUM(C10:C14)</f>
      </c>
      <c r="C10" s="109">
        <f>SUM(D10:D14)</f>
      </c>
      <c r="D10" s="109">
        <f>SUM(E10:E14)</f>
      </c>
      <c r="E10" s="109">
        <f>SUM(F10:F14)</f>
      </c>
      <c r="F10" s="109">
        <f>SUM(G10:G14)</f>
      </c>
      <c r="G10" s="109">
        <f>SUM(H10:H14)</f>
      </c>
      <c r="H10" s="109">
        <f>SUM(I10:I14)</f>
      </c>
      <c r="I10" s="109">
        <f>SUM(J10:J14)</f>
      </c>
      <c r="J10" s="109">
        <f>SUM(K10:K14)</f>
      </c>
      <c r="K10" s="109">
        <f>SUM(L10:L14)</f>
      </c>
      <c r="L10" s="109">
        <f>SUM(M10:M14)</f>
      </c>
      <c r="M10" s="109">
        <f>SUM(N10:N14)</f>
      </c>
      <c r="N10" s="373"/>
    </row>
    <row r="11" ht="17.25" customHeight="1" spans="1:15" x14ac:dyDescent="0.25">
      <c r="A11" s="169"/>
      <c r="B11" s="94"/>
      <c r="C11" s="94"/>
      <c r="D11" s="94"/>
      <c r="E11" s="94"/>
      <c r="F11" s="94"/>
      <c r="G11" s="94"/>
      <c r="H11" s="94"/>
      <c r="I11" s="94"/>
      <c r="J11" s="94"/>
      <c r="K11" s="94"/>
      <c r="L11" s="94"/>
      <c r="M11" s="94"/>
      <c r="N11" s="69"/>
    </row>
    <row r="12" ht="17.25" customHeight="1" spans="1:15" x14ac:dyDescent="0.25">
      <c r="A12" s="108" t="s">
        <v>1714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373"/>
    </row>
    <row r="13" ht="17.25" customHeight="1" spans="1:15" x14ac:dyDescent="0.25">
      <c r="A13" s="169"/>
      <c r="B13" s="94"/>
      <c r="C13" s="94"/>
      <c r="D13" s="94"/>
      <c r="E13" s="94"/>
      <c r="F13" s="94"/>
      <c r="G13" s="94"/>
      <c r="H13" s="94"/>
      <c r="I13" s="94"/>
      <c r="J13" s="94"/>
      <c r="K13" s="94"/>
      <c r="L13" s="94"/>
      <c r="M13" s="94"/>
      <c r="N13" s="69"/>
    </row>
    <row r="14" ht="17.25" customHeight="1" spans="1:15" x14ac:dyDescent="0.25">
      <c r="A14" s="108" t="s">
        <v>1715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373"/>
    </row>
    <row r="15" ht="17.25" customHeight="1" spans="1:15" x14ac:dyDescent="0.25">
      <c r="A15" s="743">
        <v>44565</v>
      </c>
      <c r="B15" s="744">
        <v>-50</v>
      </c>
      <c r="C15" s="744">
        <v>-200</v>
      </c>
      <c r="D15" s="744">
        <v>-80</v>
      </c>
      <c r="E15" s="744">
        <v>-25</v>
      </c>
      <c r="F15" s="744">
        <v>-125</v>
      </c>
      <c r="G15" s="744">
        <v>-115</v>
      </c>
      <c r="H15" s="744">
        <v>-120</v>
      </c>
      <c r="I15" s="744">
        <v>-27</v>
      </c>
      <c r="J15" s="744">
        <v>-470</v>
      </c>
      <c r="K15" s="744">
        <v>-230</v>
      </c>
      <c r="L15" s="744">
        <v>-65</v>
      </c>
      <c r="M15" s="744">
        <v>-50</v>
      </c>
      <c r="N15" s="745"/>
    </row>
    <row r="16" ht="17.25" customHeight="1" spans="1:15" x14ac:dyDescent="0.25">
      <c r="A16" s="194" t="s">
        <v>1716</v>
      </c>
      <c r="B16" s="175">
        <f>SUM(C19:C20)</f>
      </c>
      <c r="C16" s="175">
        <f>SUM(D19:D20)</f>
      </c>
      <c r="D16" s="175">
        <f>SUM(E19:E20)</f>
      </c>
      <c r="E16" s="175">
        <f>SUM(F19:F20)</f>
      </c>
      <c r="F16" s="175">
        <f>SUM(G19:G20)</f>
      </c>
      <c r="G16" s="175">
        <f>SUM(H19:H20)</f>
      </c>
      <c r="H16" s="175">
        <f>SUM(I19:I20)</f>
      </c>
      <c r="I16" s="175">
        <f>SUM(J19:J20)</f>
      </c>
      <c r="J16" s="175">
        <f>SUM(K19:K20)</f>
      </c>
      <c r="K16" s="175">
        <f>SUM(L19:L20)</f>
      </c>
      <c r="L16" s="175">
        <f>SUM(M19:M20)</f>
      </c>
      <c r="M16" s="175">
        <f>SUM(N19:N20)</f>
      </c>
      <c r="N16" s="177"/>
    </row>
    <row r="17" ht="17.25" customHeight="1" spans="1:15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6"/>
    </row>
    <row r="18" ht="17.25" customHeight="1" spans="1:15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6"/>
    </row>
    <row r="19" ht="17.25" customHeight="1" spans="1:15" x14ac:dyDescent="0.25">
      <c r="A19" s="37"/>
      <c r="B19" s="36"/>
      <c r="C19" s="36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55"/>
    </row>
    <row r="20" ht="17.25" customHeight="1" spans="1:15" x14ac:dyDescent="0.25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4"/>
    </row>
    <row r="21" ht="17.25" customHeight="1" spans="1:15" x14ac:dyDescent="0.25">
      <c r="A21" s="96" t="s">
        <v>2231</v>
      </c>
      <c r="B21" s="97"/>
      <c r="C21" s="9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4"/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0" width="8.576428571428572" style="2" customWidth="1"/>
    <col min="11" max="11" width="8.576428571428572" style="3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9</v>
      </c>
      <c r="H1" s="6" t="s">
        <v>12</v>
      </c>
      <c r="I1" s="6" t="s">
        <v>167</v>
      </c>
      <c r="J1" s="6" t="s">
        <v>120</v>
      </c>
      <c r="K1" s="7"/>
      <c r="L1" s="4"/>
    </row>
    <row r="2" ht="17.25" customHeight="1" spans="1:13" x14ac:dyDescent="0.25">
      <c r="A2" s="533">
        <v>44714</v>
      </c>
      <c r="B2" s="274">
        <v>4</v>
      </c>
      <c r="C2" s="274">
        <v>2</v>
      </c>
      <c r="D2" s="274">
        <v>4</v>
      </c>
      <c r="E2" s="274">
        <v>2</v>
      </c>
      <c r="F2" s="274">
        <v>2</v>
      </c>
      <c r="G2" s="274">
        <v>4</v>
      </c>
      <c r="H2" s="274">
        <v>10</v>
      </c>
      <c r="I2" s="274">
        <v>2</v>
      </c>
      <c r="J2" s="274">
        <v>4</v>
      </c>
      <c r="K2" s="746"/>
      <c r="L2" s="4"/>
    </row>
    <row r="3" ht="17.25" customHeight="1" spans="1:13" x14ac:dyDescent="0.25">
      <c r="A3" s="108" t="s">
        <v>1714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747"/>
      <c r="L3" s="4"/>
    </row>
    <row r="4" ht="17.25" customHeight="1" spans="1:13" x14ac:dyDescent="0.25">
      <c r="A4" s="44">
        <v>44564</v>
      </c>
      <c r="B4" s="46">
        <v>-4</v>
      </c>
      <c r="C4" s="46">
        <v>-2</v>
      </c>
      <c r="D4" s="46">
        <v>-4</v>
      </c>
      <c r="E4" s="46">
        <v>-2</v>
      </c>
      <c r="F4" s="46">
        <v>-2</v>
      </c>
      <c r="G4" s="46">
        <v>-4</v>
      </c>
      <c r="H4" s="46">
        <v>-10</v>
      </c>
      <c r="I4" s="46">
        <v>-2</v>
      </c>
      <c r="J4" s="46">
        <v>-4</v>
      </c>
      <c r="K4" s="47"/>
      <c r="L4" s="4"/>
    </row>
    <row r="5" ht="17.25" customHeight="1" spans="1:13" x14ac:dyDescent="0.25">
      <c r="A5" s="194" t="s">
        <v>1715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5">
        <f>SUM(G8:G9)</f>
      </c>
      <c r="G5" s="175">
        <f>SUM(H8:H9)</f>
      </c>
      <c r="H5" s="175">
        <f>SUM(I8:I9)</f>
      </c>
      <c r="I5" s="175">
        <f>SUM(J8:J9)</f>
      </c>
      <c r="J5" s="175">
        <f>SUM(K8:K9)</f>
      </c>
      <c r="K5" s="748"/>
      <c r="L5" s="354" t="s">
        <v>2232</v>
      </c>
    </row>
    <row r="6" ht="17.25" customHeight="1" spans="1:13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6"/>
      <c r="L6" s="4"/>
    </row>
    <row r="7" ht="17.25" customHeight="1" spans="1:13" x14ac:dyDescent="0.25">
      <c r="A7" s="37"/>
      <c r="B7" s="36"/>
      <c r="C7" s="36"/>
      <c r="D7" s="36"/>
      <c r="E7" s="36"/>
      <c r="F7" s="36"/>
      <c r="G7" s="36"/>
      <c r="H7" s="36"/>
      <c r="I7" s="36"/>
      <c r="J7" s="36"/>
      <c r="K7" s="55"/>
      <c r="L7" s="4"/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8.576428571428572" style="3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7</v>
      </c>
      <c r="D1" s="6" t="s">
        <v>8</v>
      </c>
      <c r="E1" s="6" t="s">
        <v>3</v>
      </c>
      <c r="F1" s="6" t="s">
        <v>17</v>
      </c>
      <c r="G1" s="6" t="s">
        <v>169</v>
      </c>
      <c r="H1" s="6" t="s">
        <v>13</v>
      </c>
      <c r="I1" s="6" t="s">
        <v>9</v>
      </c>
      <c r="J1" s="6" t="s">
        <v>12</v>
      </c>
      <c r="K1" s="6" t="s">
        <v>10</v>
      </c>
      <c r="L1" s="6" t="s">
        <v>18</v>
      </c>
      <c r="M1" s="6" t="s">
        <v>167</v>
      </c>
      <c r="N1" s="6" t="s">
        <v>120</v>
      </c>
      <c r="O1" s="6" t="s">
        <v>11</v>
      </c>
      <c r="P1" s="7"/>
      <c r="Q1" s="4"/>
    </row>
    <row r="2" ht="17.25" customHeight="1" spans="1:18" x14ac:dyDescent="0.25">
      <c r="A2" s="85">
        <v>44267</v>
      </c>
      <c r="B2" s="67">
        <v>220</v>
      </c>
      <c r="C2" s="67">
        <v>30</v>
      </c>
      <c r="D2" s="67">
        <v>260</v>
      </c>
      <c r="E2" s="67">
        <v>41</v>
      </c>
      <c r="F2" s="67">
        <v>130</v>
      </c>
      <c r="G2" s="67">
        <v>20</v>
      </c>
      <c r="H2" s="67">
        <v>370</v>
      </c>
      <c r="I2" s="67">
        <v>97</v>
      </c>
      <c r="J2" s="67">
        <v>300</v>
      </c>
      <c r="K2" s="94"/>
      <c r="L2" s="94"/>
      <c r="M2" s="94"/>
      <c r="N2" s="94"/>
      <c r="O2" s="94"/>
      <c r="P2" s="69"/>
      <c r="Q2" s="4"/>
    </row>
    <row r="3" ht="17.25" customHeight="1" spans="1:18" x14ac:dyDescent="0.25">
      <c r="A3" s="85">
        <v>44267</v>
      </c>
      <c r="B3" s="36"/>
      <c r="C3" s="36"/>
      <c r="D3" s="36"/>
      <c r="E3" s="36"/>
      <c r="F3" s="36"/>
      <c r="G3" s="36"/>
      <c r="H3" s="36"/>
      <c r="I3" s="36"/>
      <c r="J3" s="36"/>
      <c r="K3" s="32">
        <v>50</v>
      </c>
      <c r="L3" s="32">
        <v>40</v>
      </c>
      <c r="M3" s="32">
        <v>50</v>
      </c>
      <c r="N3" s="18"/>
      <c r="O3" s="18"/>
      <c r="P3" s="55"/>
      <c r="Q3" s="4"/>
    </row>
    <row r="4" ht="17.25" customHeight="1" spans="1:18" x14ac:dyDescent="0.25">
      <c r="A4" s="85">
        <v>44481</v>
      </c>
      <c r="B4" s="94"/>
      <c r="C4" s="94"/>
      <c r="D4" s="94"/>
      <c r="E4" s="94"/>
      <c r="F4" s="67">
        <v>60</v>
      </c>
      <c r="G4" s="94"/>
      <c r="H4" s="94"/>
      <c r="I4" s="94"/>
      <c r="J4" s="67">
        <v>150</v>
      </c>
      <c r="K4" s="94"/>
      <c r="L4" s="67">
        <v>20</v>
      </c>
      <c r="M4" s="67">
        <v>20</v>
      </c>
      <c r="N4" s="67">
        <v>20</v>
      </c>
      <c r="O4" s="68"/>
      <c r="P4" s="69"/>
      <c r="Q4" s="4"/>
    </row>
    <row r="5" ht="17.25" customHeight="1" spans="1:18" x14ac:dyDescent="0.25">
      <c r="A5" s="44" t="s">
        <v>2210</v>
      </c>
      <c r="B5" s="46">
        <v>-79</v>
      </c>
      <c r="C5" s="46">
        <v>-10</v>
      </c>
      <c r="D5" s="46">
        <v>-48</v>
      </c>
      <c r="E5" s="46">
        <v>-10</v>
      </c>
      <c r="F5" s="94"/>
      <c r="G5" s="94"/>
      <c r="H5" s="46">
        <v>-100</v>
      </c>
      <c r="I5" s="46">
        <f>K25-16</f>
      </c>
      <c r="J5" s="94"/>
      <c r="K5" s="426"/>
      <c r="L5" s="426"/>
      <c r="M5" s="426"/>
      <c r="N5" s="426"/>
      <c r="O5" s="426"/>
      <c r="P5" s="69"/>
      <c r="Q5" s="4"/>
    </row>
    <row r="6" ht="17.25" customHeight="1" spans="1:18" x14ac:dyDescent="0.25">
      <c r="A6" s="44" t="s">
        <v>1489</v>
      </c>
      <c r="B6" s="46">
        <v>-30</v>
      </c>
      <c r="C6" s="94"/>
      <c r="D6" s="46">
        <v>-60</v>
      </c>
      <c r="E6" s="94"/>
      <c r="F6" s="46">
        <v>-30</v>
      </c>
      <c r="G6" s="46">
        <v>-4</v>
      </c>
      <c r="H6" s="46">
        <v>-50</v>
      </c>
      <c r="I6" s="46">
        <v>-16</v>
      </c>
      <c r="J6" s="46">
        <v>-50</v>
      </c>
      <c r="K6" s="426"/>
      <c r="L6" s="426"/>
      <c r="M6" s="426"/>
      <c r="N6" s="426"/>
      <c r="O6" s="426"/>
      <c r="P6" s="69"/>
      <c r="Q6" s="4"/>
    </row>
    <row r="7" ht="17.25" customHeight="1" spans="1:18" x14ac:dyDescent="0.25">
      <c r="A7" s="533" t="s">
        <v>737</v>
      </c>
      <c r="B7" s="273"/>
      <c r="C7" s="273"/>
      <c r="D7" s="273"/>
      <c r="E7" s="273"/>
      <c r="F7" s="274">
        <v>-40</v>
      </c>
      <c r="G7" s="273"/>
      <c r="H7" s="273"/>
      <c r="I7" s="273"/>
      <c r="J7" s="273"/>
      <c r="K7" s="402"/>
      <c r="L7" s="402"/>
      <c r="M7" s="402"/>
      <c r="N7" s="402"/>
      <c r="O7" s="402"/>
      <c r="P7" s="746"/>
      <c r="Q7" s="4"/>
    </row>
    <row r="8" ht="17.25" customHeight="1" spans="1:18" x14ac:dyDescent="0.25">
      <c r="A8" s="108" t="s">
        <v>2033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109">
        <f>SUM(I7:I12)</f>
      </c>
      <c r="I8" s="109">
        <f>SUM(J7:J12)</f>
      </c>
      <c r="J8" s="109">
        <f>SUM(K7:K12)</f>
      </c>
      <c r="K8" s="109">
        <f>SUM(L7:L12)</f>
      </c>
      <c r="L8" s="109">
        <f>SUM(M7:M12)</f>
      </c>
      <c r="M8" s="109">
        <f>SUM(N7:N12)</f>
      </c>
      <c r="N8" s="109">
        <f>SUM(O7:O12)</f>
      </c>
      <c r="O8" s="237"/>
      <c r="P8" s="398"/>
      <c r="Q8" s="4"/>
    </row>
    <row r="9" ht="17.25" customHeight="1" spans="1:18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6"/>
      <c r="Q9" s="4"/>
    </row>
    <row r="10" ht="17.25" customHeight="1" spans="1:18" x14ac:dyDescent="0.25">
      <c r="A10" s="108" t="s">
        <v>1564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237"/>
      <c r="P10" s="398"/>
      <c r="Q10" s="4"/>
    </row>
    <row r="11" ht="17.25" customHeight="1" spans="1:18" x14ac:dyDescent="0.25">
      <c r="A11" s="44">
        <v>44622</v>
      </c>
      <c r="B11" s="45"/>
      <c r="C11" s="45"/>
      <c r="D11" s="45"/>
      <c r="E11" s="45"/>
      <c r="F11" s="45"/>
      <c r="G11" s="45"/>
      <c r="H11" s="45"/>
      <c r="I11" s="46">
        <v>20</v>
      </c>
      <c r="J11" s="45"/>
      <c r="K11" s="45"/>
      <c r="L11" s="45"/>
      <c r="M11" s="45"/>
      <c r="N11" s="45"/>
      <c r="O11" s="46">
        <v>12</v>
      </c>
      <c r="P11" s="47"/>
      <c r="Q11" s="4"/>
    </row>
    <row r="12" ht="17.25" customHeight="1" spans="1:18" x14ac:dyDescent="0.25">
      <c r="A12" s="44">
        <v>44714</v>
      </c>
      <c r="B12" s="46">
        <v>-4</v>
      </c>
      <c r="C12" s="46">
        <v>-2</v>
      </c>
      <c r="D12" s="46">
        <v>-4</v>
      </c>
      <c r="E12" s="46">
        <v>-2</v>
      </c>
      <c r="F12" s="46">
        <v>-2</v>
      </c>
      <c r="G12" s="45"/>
      <c r="H12" s="45"/>
      <c r="I12" s="46">
        <v>-4</v>
      </c>
      <c r="J12" s="46">
        <v>-10</v>
      </c>
      <c r="K12" s="45"/>
      <c r="L12" s="45"/>
      <c r="M12" s="46">
        <v>-2</v>
      </c>
      <c r="N12" s="46">
        <v>-4</v>
      </c>
      <c r="O12" s="45"/>
      <c r="P12" s="47"/>
      <c r="Q12" s="4"/>
    </row>
    <row r="13" ht="17.25" customHeight="1" spans="1:18" x14ac:dyDescent="0.25">
      <c r="A13" s="85">
        <v>44744</v>
      </c>
      <c r="B13" s="94"/>
      <c r="C13" s="94"/>
      <c r="D13" s="94"/>
      <c r="E13" s="94"/>
      <c r="F13" s="94"/>
      <c r="G13" s="94"/>
      <c r="H13" s="94"/>
      <c r="I13" s="67">
        <v>-57</v>
      </c>
      <c r="J13" s="94"/>
      <c r="K13" s="67">
        <v>-50</v>
      </c>
      <c r="L13" s="67">
        <v>-61</v>
      </c>
      <c r="M13" s="67">
        <v>-68</v>
      </c>
      <c r="N13" s="67">
        <v>-16</v>
      </c>
      <c r="O13" s="68"/>
      <c r="P13" s="69"/>
      <c r="Q13" s="4"/>
    </row>
    <row r="14" ht="17.25" customHeight="1" spans="1:18" x14ac:dyDescent="0.25">
      <c r="A14" s="85">
        <v>44744</v>
      </c>
      <c r="B14" s="67">
        <v>-102</v>
      </c>
      <c r="C14" s="67">
        <v>-17</v>
      </c>
      <c r="D14" s="67">
        <v>-142</v>
      </c>
      <c r="E14" s="67">
        <v>-28</v>
      </c>
      <c r="F14" s="67">
        <v>-88</v>
      </c>
      <c r="G14" s="67">
        <v>-16</v>
      </c>
      <c r="H14" s="67">
        <v>-200</v>
      </c>
      <c r="I14" s="94"/>
      <c r="J14" s="67">
        <v>-390</v>
      </c>
      <c r="K14" s="94"/>
      <c r="L14" s="94"/>
      <c r="M14" s="94"/>
      <c r="N14" s="94"/>
      <c r="O14" s="94"/>
      <c r="P14" s="69"/>
      <c r="Q14" s="4"/>
    </row>
    <row r="15" ht="17.25" customHeight="1" spans="1:18" x14ac:dyDescent="0.25">
      <c r="A15" s="108" t="s">
        <v>1714</v>
      </c>
      <c r="B15" s="109">
        <f>SUM(C15:C19)</f>
      </c>
      <c r="C15" s="109">
        <f>SUM(D15:D19)</f>
      </c>
      <c r="D15" s="109">
        <f>SUM(E15:E19)</f>
      </c>
      <c r="E15" s="109">
        <f>SUM(F15:F19)</f>
      </c>
      <c r="F15" s="109">
        <f>SUM(G15:G19)</f>
      </c>
      <c r="G15" s="109">
        <f>SUM(H15:H19)</f>
      </c>
      <c r="H15" s="109">
        <f>SUM(I15:I19)</f>
      </c>
      <c r="I15" s="109">
        <f>SUM(J15:J19)</f>
      </c>
      <c r="J15" s="109">
        <f>SUM(K15:K19)</f>
      </c>
      <c r="K15" s="109">
        <f>SUM(L15:L19)</f>
      </c>
      <c r="L15" s="75">
        <f>SUM(M15:M19)</f>
      </c>
      <c r="M15" s="109">
        <f>SUM(N15:N19)</f>
      </c>
      <c r="N15" s="109">
        <f>SUM(O15:O19)</f>
      </c>
      <c r="O15" s="109">
        <f>SUM(P15:P19)</f>
      </c>
      <c r="P15" s="398"/>
      <c r="Q15" s="4"/>
    </row>
    <row r="16" ht="17.25" customHeight="1" spans="1:18" x14ac:dyDescent="0.25">
      <c r="A16" s="44">
        <v>44564</v>
      </c>
      <c r="B16" s="46">
        <v>-5</v>
      </c>
      <c r="C16" s="46">
        <v>-1</v>
      </c>
      <c r="D16" s="46">
        <v>-6</v>
      </c>
      <c r="E16" s="46">
        <v>-1</v>
      </c>
      <c r="F16" s="46">
        <v>-30</v>
      </c>
      <c r="G16" s="45"/>
      <c r="H16" s="46">
        <v>-20</v>
      </c>
      <c r="I16" s="46">
        <v>-24</v>
      </c>
      <c r="J16" s="45"/>
      <c r="K16" s="45"/>
      <c r="L16" s="45"/>
      <c r="M16" s="45"/>
      <c r="N16" s="45"/>
      <c r="O16" s="46">
        <v>-12</v>
      </c>
      <c r="P16" s="47"/>
      <c r="Q16" s="4"/>
    </row>
    <row r="17" ht="17.25" customHeight="1" spans="1:18" x14ac:dyDescent="0.25">
      <c r="A17" s="194" t="s">
        <v>1715</v>
      </c>
      <c r="B17" s="175">
        <f>SUM(C20:C21)</f>
      </c>
      <c r="C17" s="175">
        <f>SUM(D20:D21)</f>
      </c>
      <c r="D17" s="175">
        <f>SUM(E20:E21)</f>
      </c>
      <c r="E17" s="175">
        <f>SUM(F20:F21)</f>
      </c>
      <c r="F17" s="175">
        <f>SUM(G20:G21)</f>
      </c>
      <c r="G17" s="179">
        <f>SUM(H20:H21)</f>
      </c>
      <c r="H17" s="175">
        <f>SUM(I20:I21)</f>
      </c>
      <c r="I17" s="175">
        <f>SUM(J20:J21)</f>
      </c>
      <c r="J17" s="179">
        <f>SUM(K20:K21)</f>
      </c>
      <c r="K17" s="179">
        <f>SUM(L20:L21)</f>
      </c>
      <c r="L17" s="75">
        <f>SUM(M20:M21)</f>
      </c>
      <c r="M17" s="179">
        <f>SUM(N20:N21)</f>
      </c>
      <c r="N17" s="179">
        <f>SUM(O20:O21)</f>
      </c>
      <c r="O17" s="175">
        <f>SUM(P20:P21)</f>
      </c>
      <c r="P17" s="725"/>
      <c r="Q17" s="407" t="s">
        <v>2232</v>
      </c>
    </row>
    <row r="18" ht="17.25" customHeight="1" spans="1:18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6"/>
      <c r="Q18" s="4"/>
    </row>
    <row r="19" ht="17.25" customHeight="1" spans="1:18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6"/>
      <c r="Q19" s="4"/>
    </row>
    <row r="20" ht="17.25" customHeight="1" spans="1:18" x14ac:dyDescent="0.25">
      <c r="A20" s="37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55"/>
      <c r="Q20" s="4"/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4" customWidth="1"/>
  </cols>
  <sheetData>
    <row r="1" ht="17.25" customHeight="1" spans="1:15" x14ac:dyDescent="0.25">
      <c r="A1" s="5" t="s">
        <v>0</v>
      </c>
      <c r="B1" s="6" t="s">
        <v>17</v>
      </c>
      <c r="C1" s="6" t="s">
        <v>46</v>
      </c>
      <c r="D1" s="6" t="s">
        <v>8</v>
      </c>
      <c r="E1" s="6" t="s">
        <v>13</v>
      </c>
      <c r="F1" s="6" t="s">
        <v>169</v>
      </c>
      <c r="G1" s="6" t="s">
        <v>10</v>
      </c>
      <c r="H1" s="6" t="s">
        <v>18</v>
      </c>
      <c r="I1" s="6" t="s">
        <v>167</v>
      </c>
      <c r="J1" s="6" t="s">
        <v>9</v>
      </c>
      <c r="K1" s="6" t="s">
        <v>7</v>
      </c>
      <c r="L1" s="6" t="s">
        <v>3</v>
      </c>
      <c r="M1" s="6" t="s">
        <v>12</v>
      </c>
      <c r="N1" s="6"/>
    </row>
    <row r="2" ht="17.25" customHeight="1" spans="1:15" x14ac:dyDescent="0.25">
      <c r="A2" s="8">
        <v>44774</v>
      </c>
      <c r="B2" s="9">
        <v>64</v>
      </c>
      <c r="C2" s="9">
        <v>58</v>
      </c>
      <c r="D2" s="9">
        <v>108</v>
      </c>
      <c r="E2" s="9">
        <v>112</v>
      </c>
      <c r="F2" s="9">
        <v>9</v>
      </c>
      <c r="G2" s="9">
        <v>49</v>
      </c>
      <c r="H2" s="9">
        <v>20</v>
      </c>
      <c r="I2" s="9">
        <v>4</v>
      </c>
      <c r="J2" s="9">
        <v>40</v>
      </c>
      <c r="K2" s="9">
        <v>4</v>
      </c>
      <c r="L2" s="9">
        <v>12</v>
      </c>
      <c r="M2" s="9">
        <v>130</v>
      </c>
      <c r="N2" s="35"/>
    </row>
    <row r="3" ht="17.25" customHeight="1" spans="1:15" x14ac:dyDescent="0.25">
      <c r="A3" s="108" t="s">
        <v>1564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10"/>
    </row>
    <row r="4" ht="17.25" customHeight="1" spans="1:15" x14ac:dyDescent="0.25">
      <c r="A4" s="85"/>
      <c r="B4" s="94"/>
      <c r="C4" s="94"/>
      <c r="D4" s="94"/>
      <c r="E4" s="94"/>
      <c r="F4" s="94"/>
      <c r="G4" s="94"/>
      <c r="H4" s="94"/>
      <c r="I4" s="68"/>
      <c r="J4" s="94"/>
      <c r="K4" s="68"/>
      <c r="L4" s="68"/>
      <c r="M4" s="68"/>
      <c r="N4" s="94"/>
    </row>
    <row r="5" ht="17.25" customHeight="1" spans="1:15" x14ac:dyDescent="0.25">
      <c r="A5" s="108" t="s">
        <v>1714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10"/>
    </row>
    <row r="6" ht="17.25" customHeight="1" spans="1:15" x14ac:dyDescent="0.25">
      <c r="A6" s="624">
        <v>44564</v>
      </c>
      <c r="B6" s="482">
        <v>-64</v>
      </c>
      <c r="C6" s="482">
        <v>-58</v>
      </c>
      <c r="D6" s="482">
        <v>-108</v>
      </c>
      <c r="E6" s="482">
        <v>-112</v>
      </c>
      <c r="F6" s="482">
        <v>-9</v>
      </c>
      <c r="G6" s="482">
        <v>-49</v>
      </c>
      <c r="H6" s="482">
        <v>-20</v>
      </c>
      <c r="I6" s="482">
        <v>-4</v>
      </c>
      <c r="J6" s="482">
        <v>-40</v>
      </c>
      <c r="K6" s="482">
        <v>-4</v>
      </c>
      <c r="L6" s="482">
        <v>-12</v>
      </c>
      <c r="M6" s="482">
        <v>-130</v>
      </c>
      <c r="N6" s="626"/>
    </row>
    <row r="7" ht="17.25" customHeight="1" spans="1:15" x14ac:dyDescent="0.25">
      <c r="A7" s="37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</row>
    <row r="9" ht="17.25" customHeight="1" spans="1:15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</row>
    <row r="10" ht="17.25" customHeight="1" spans="1:15" x14ac:dyDescent="0.25">
      <c r="A10" s="37"/>
      <c r="B10" s="38">
        <f>SUM(C10:C13)</f>
      </c>
      <c r="C10" s="38">
        <f>SUM(D10:D13)</f>
      </c>
      <c r="D10" s="38">
        <f>SUM(E10:E13)</f>
      </c>
      <c r="E10" s="38">
        <f>SUM(F10:F13)</f>
      </c>
      <c r="F10" s="38">
        <f>SUM(G10:G13)</f>
      </c>
      <c r="G10" s="38">
        <f>SUM(H10:H13)</f>
      </c>
      <c r="H10" s="38">
        <f>SUM(I10:I13)</f>
      </c>
      <c r="I10" s="38">
        <f>SUM(J10:J13)</f>
      </c>
      <c r="J10" s="38">
        <f>SUM(K10:K13)</f>
      </c>
      <c r="K10" s="38">
        <f>SUM(L10:L13)</f>
      </c>
      <c r="L10" s="38">
        <f>SUM(M10:M13)</f>
      </c>
      <c r="M10" s="38">
        <f>SUM(N10:N13)</f>
      </c>
      <c r="N10" s="38">
        <f>SUM(O10:O13)</f>
      </c>
    </row>
    <row r="11" ht="17.25" customHeight="1" spans="1:15" x14ac:dyDescent="0.25">
      <c r="A11" s="26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</row>
    <row r="12" ht="17.25" customHeight="1" spans="1:15" x14ac:dyDescent="0.25">
      <c r="A12" s="96" t="s">
        <v>2089</v>
      </c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</row>
    <row r="13" ht="17.25" customHeight="1" spans="1:15" x14ac:dyDescent="0.25">
      <c r="A13" s="96" t="s">
        <v>2090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</row>
    <row r="14" ht="17.25" customHeight="1" spans="1:15" x14ac:dyDescent="0.25">
      <c r="A14" s="96" t="s">
        <v>2091</v>
      </c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4" customWidth="1"/>
    <col min="16" max="16" width="8.576428571428572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13</v>
      </c>
      <c r="F1" s="6" t="s">
        <v>17</v>
      </c>
      <c r="G1" s="6" t="s">
        <v>18</v>
      </c>
      <c r="H1" s="6" t="s">
        <v>9</v>
      </c>
      <c r="I1" s="6" t="s">
        <v>7</v>
      </c>
      <c r="J1" s="6" t="s">
        <v>10</v>
      </c>
      <c r="K1" s="6" t="s">
        <v>120</v>
      </c>
      <c r="L1" s="6" t="s">
        <v>167</v>
      </c>
      <c r="M1" s="6" t="s">
        <v>12</v>
      </c>
      <c r="N1" s="6" t="s">
        <v>169</v>
      </c>
      <c r="O1" s="6" t="s">
        <v>46</v>
      </c>
      <c r="P1" s="7"/>
      <c r="Q1" s="4"/>
    </row>
    <row r="2" ht="17.25" customHeight="1" spans="1:18" x14ac:dyDescent="0.25">
      <c r="A2" s="85">
        <v>44419</v>
      </c>
      <c r="B2" s="67">
        <v>80</v>
      </c>
      <c r="C2" s="67">
        <v>80</v>
      </c>
      <c r="D2" s="67">
        <v>12</v>
      </c>
      <c r="E2" s="67">
        <v>160</v>
      </c>
      <c r="F2" s="67">
        <v>40</v>
      </c>
      <c r="G2" s="67">
        <v>10</v>
      </c>
      <c r="H2" s="67">
        <v>50</v>
      </c>
      <c r="I2" s="67">
        <v>12</v>
      </c>
      <c r="J2" s="68"/>
      <c r="K2" s="68"/>
      <c r="L2" s="68"/>
      <c r="M2" s="68"/>
      <c r="N2" s="68"/>
      <c r="O2" s="68"/>
      <c r="P2" s="69"/>
      <c r="Q2" s="4"/>
    </row>
    <row r="3" ht="17.25" customHeight="1" spans="1:18" x14ac:dyDescent="0.25">
      <c r="A3" s="17">
        <v>44450</v>
      </c>
      <c r="B3" s="36"/>
      <c r="C3" s="36"/>
      <c r="D3" s="36"/>
      <c r="E3" s="36"/>
      <c r="F3" s="32">
        <v>10</v>
      </c>
      <c r="G3" s="32">
        <v>30</v>
      </c>
      <c r="H3" s="36"/>
      <c r="I3" s="36"/>
      <c r="J3" s="32">
        <v>30</v>
      </c>
      <c r="K3" s="32">
        <v>40</v>
      </c>
      <c r="L3" s="32">
        <v>40</v>
      </c>
      <c r="M3" s="32">
        <v>200</v>
      </c>
      <c r="N3" s="32">
        <v>4</v>
      </c>
      <c r="O3" s="18"/>
      <c r="P3" s="55"/>
      <c r="Q3" s="4"/>
    </row>
    <row r="4" ht="17.25" customHeight="1" spans="1:18" x14ac:dyDescent="0.25">
      <c r="A4" s="57">
        <v>44480</v>
      </c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0">
        <v>6</v>
      </c>
      <c r="O4" s="58"/>
      <c r="P4" s="344"/>
      <c r="Q4" s="4"/>
    </row>
    <row r="5" ht="17.25" customHeight="1" spans="1:18" x14ac:dyDescent="0.25">
      <c r="A5" s="108" t="s">
        <v>2032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508"/>
      <c r="P5" s="373"/>
      <c r="Q5" s="4"/>
    </row>
    <row r="6" ht="17.25" customHeight="1" spans="1:18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6"/>
      <c r="Q6" s="4"/>
    </row>
    <row r="7" ht="17.25" customHeight="1" spans="1:18" x14ac:dyDescent="0.25">
      <c r="A7" s="108" t="s">
        <v>2033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508"/>
      <c r="P7" s="373"/>
      <c r="Q7" s="4"/>
    </row>
    <row r="8" ht="17.25" customHeight="1" spans="1:18" x14ac:dyDescent="0.25">
      <c r="A8" s="85">
        <v>44743</v>
      </c>
      <c r="B8" s="94"/>
      <c r="C8" s="94"/>
      <c r="D8" s="94"/>
      <c r="E8" s="94"/>
      <c r="F8" s="94"/>
      <c r="G8" s="67">
        <v>-32</v>
      </c>
      <c r="H8" s="94"/>
      <c r="I8" s="94"/>
      <c r="J8" s="67">
        <v>-22</v>
      </c>
      <c r="K8" s="67">
        <v>-40</v>
      </c>
      <c r="L8" s="67">
        <v>-19</v>
      </c>
      <c r="M8" s="67">
        <v>-120</v>
      </c>
      <c r="N8" s="94"/>
      <c r="O8" s="94"/>
      <c r="P8" s="69"/>
      <c r="Q8" s="4"/>
    </row>
    <row r="9" ht="17.25" customHeight="1" spans="1:18" x14ac:dyDescent="0.25">
      <c r="A9" s="85">
        <v>44743</v>
      </c>
      <c r="B9" s="67">
        <v>-40</v>
      </c>
      <c r="C9" s="67">
        <v>-44</v>
      </c>
      <c r="D9" s="94"/>
      <c r="E9" s="67">
        <v>-96</v>
      </c>
      <c r="F9" s="67">
        <v>-28</v>
      </c>
      <c r="G9" s="94"/>
      <c r="H9" s="67">
        <v>-35</v>
      </c>
      <c r="I9" s="94"/>
      <c r="J9" s="94"/>
      <c r="K9" s="94"/>
      <c r="L9" s="94"/>
      <c r="M9" s="94"/>
      <c r="N9" s="67">
        <v>-6</v>
      </c>
      <c r="O9" s="67">
        <v>-4</v>
      </c>
      <c r="P9" s="69"/>
      <c r="Q9" s="4"/>
    </row>
    <row r="10" ht="17.25" customHeight="1" spans="1:18" x14ac:dyDescent="0.25">
      <c r="A10" s="108" t="s">
        <v>1564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109">
        <f>SUM(H12:H14)</f>
      </c>
      <c r="H10" s="109">
        <f>SUM(I12:I14)</f>
      </c>
      <c r="I10" s="109">
        <f>SUM(J12:J14)</f>
      </c>
      <c r="J10" s="109">
        <f>SUM(K12:K14)</f>
      </c>
      <c r="K10" s="109">
        <f>SUM(L12:L14)</f>
      </c>
      <c r="L10" s="109">
        <f>SUM(M12:M14)</f>
      </c>
      <c r="M10" s="109">
        <f>SUM(N12:N14)</f>
      </c>
      <c r="N10" s="109">
        <f>SUM(O12:O14)</f>
      </c>
      <c r="O10" s="75">
        <f>SUM(P12:P14)</f>
      </c>
      <c r="P10" s="177"/>
      <c r="Q10" s="4"/>
    </row>
    <row r="11" ht="17.25" customHeight="1" spans="1:18" x14ac:dyDescent="0.25">
      <c r="A11" s="749" t="s">
        <v>2233</v>
      </c>
      <c r="B11" s="750">
        <v>-40</v>
      </c>
      <c r="C11" s="750">
        <v>-39</v>
      </c>
      <c r="D11" s="750">
        <v>-7</v>
      </c>
      <c r="E11" s="750">
        <v>-63</v>
      </c>
      <c r="F11" s="750">
        <v>-22</v>
      </c>
      <c r="G11" s="750">
        <v>-8</v>
      </c>
      <c r="H11" s="750">
        <v>-15</v>
      </c>
      <c r="I11" s="750">
        <v>-8</v>
      </c>
      <c r="J11" s="750">
        <v>-8</v>
      </c>
      <c r="K11" s="690"/>
      <c r="L11" s="750">
        <v>-17</v>
      </c>
      <c r="M11" s="750">
        <v>-80</v>
      </c>
      <c r="N11" s="750">
        <v>-4</v>
      </c>
      <c r="O11" s="690"/>
      <c r="P11" s="751"/>
      <c r="Q11" s="4"/>
    </row>
    <row r="12" ht="17.25" customHeight="1" spans="1:18" x14ac:dyDescent="0.25">
      <c r="A12" s="427"/>
      <c r="B12" s="426"/>
      <c r="C12" s="648"/>
      <c r="D12" s="647">
        <v>-5</v>
      </c>
      <c r="E12" s="647">
        <v>-1</v>
      </c>
      <c r="F12" s="648"/>
      <c r="G12" s="426"/>
      <c r="H12" s="426"/>
      <c r="I12" s="647">
        <v>-4</v>
      </c>
      <c r="J12" s="426"/>
      <c r="K12" s="648"/>
      <c r="L12" s="647">
        <v>-4</v>
      </c>
      <c r="M12" s="426"/>
      <c r="N12" s="426"/>
      <c r="O12" s="648"/>
      <c r="P12" s="551"/>
      <c r="Q12" s="715" t="s">
        <v>2234</v>
      </c>
    </row>
    <row r="13" ht="17.25" customHeight="1" spans="1:18" x14ac:dyDescent="0.25">
      <c r="A13" s="194" t="s">
        <v>1714</v>
      </c>
      <c r="B13" s="175">
        <f>SUM(C15:C17)</f>
      </c>
      <c r="C13" s="75">
        <f>SUM(D15:D17)</f>
      </c>
      <c r="D13" s="175">
        <f>SUM(E15:E17)</f>
      </c>
      <c r="E13" s="175">
        <f>SUM(F15:F17)</f>
      </c>
      <c r="F13" s="175">
        <f>SUM(G15:G17)</f>
      </c>
      <c r="G13" s="175">
        <f>SUM(H15:H17)</f>
      </c>
      <c r="H13" s="175">
        <f>SUM(I15:I17)</f>
      </c>
      <c r="I13" s="175">
        <f>SUM(J15:J17)</f>
      </c>
      <c r="J13" s="175">
        <f>SUM(K15:K17)</f>
      </c>
      <c r="K13" s="179">
        <f>SUM(L15:L17)</f>
      </c>
      <c r="L13" s="175">
        <f>SUM(M15:M17)</f>
      </c>
      <c r="M13" s="175">
        <f>SUM(N15:N17)</f>
      </c>
      <c r="N13" s="175">
        <f>SUM(O15:O17)</f>
      </c>
      <c r="O13" s="75">
        <f>SUM(P15:P17)</f>
      </c>
      <c r="P13" s="177"/>
      <c r="Q13" s="4"/>
    </row>
    <row r="14" ht="17.25" customHeight="1" spans="1:18" x14ac:dyDescent="0.25">
      <c r="A14" s="427"/>
      <c r="B14" s="648"/>
      <c r="C14" s="648"/>
      <c r="D14" s="648"/>
      <c r="E14" s="648"/>
      <c r="F14" s="648"/>
      <c r="G14" s="648"/>
      <c r="H14" s="648"/>
      <c r="I14" s="648"/>
      <c r="J14" s="648"/>
      <c r="K14" s="648"/>
      <c r="L14" s="648"/>
      <c r="M14" s="648"/>
      <c r="N14" s="648"/>
      <c r="O14" s="648"/>
      <c r="P14" s="551"/>
      <c r="Q14" s="4"/>
    </row>
    <row r="15" ht="17.25" customHeight="1" spans="1:18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6"/>
      <c r="Q15" s="4"/>
    </row>
    <row r="16" ht="17.25" customHeight="1" spans="1:18" x14ac:dyDescent="0.25">
      <c r="A16" s="122"/>
      <c r="B16" s="23"/>
      <c r="C16" s="518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1"/>
      <c r="Q16" s="4"/>
    </row>
    <row r="17" ht="17.25" customHeight="1" spans="1:18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4"/>
      <c r="Q17" s="4"/>
    </row>
    <row r="18" ht="17.25" customHeight="1" spans="1:18" x14ac:dyDescent="0.25">
      <c r="A18" s="295" t="s">
        <v>2235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4"/>
      <c r="Q18" s="4"/>
    </row>
    <row r="19" ht="17.25" customHeight="1" spans="1:18" x14ac:dyDescent="0.25">
      <c r="A19" s="295" t="s">
        <v>2236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4"/>
      <c r="Q19" s="4"/>
    </row>
    <row r="20" ht="17.25" customHeight="1" spans="1:18" x14ac:dyDescent="0.25">
      <c r="A20" s="295" t="s">
        <v>2237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4"/>
      <c r="Q20" s="4"/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5" width="8.576428571428572" style="2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3</v>
      </c>
      <c r="E1" s="6" t="s">
        <v>17</v>
      </c>
      <c r="F1" s="6" t="s">
        <v>13</v>
      </c>
      <c r="G1" s="6" t="s">
        <v>9</v>
      </c>
      <c r="H1" s="6" t="s">
        <v>11</v>
      </c>
      <c r="I1" s="6" t="s">
        <v>169</v>
      </c>
      <c r="J1" s="6" t="s">
        <v>12</v>
      </c>
      <c r="K1" s="6" t="s">
        <v>10</v>
      </c>
      <c r="L1" s="6" t="s">
        <v>18</v>
      </c>
      <c r="M1" s="6" t="s">
        <v>167</v>
      </c>
      <c r="N1" s="6" t="s">
        <v>7</v>
      </c>
      <c r="O1" s="6"/>
      <c r="P1" s="4"/>
    </row>
    <row r="2" ht="17.25" customHeight="1" spans="1:17" x14ac:dyDescent="0.25">
      <c r="A2" s="17" t="s">
        <v>1767</v>
      </c>
      <c r="B2" s="32">
        <v>70</v>
      </c>
      <c r="C2" s="32">
        <v>90</v>
      </c>
      <c r="D2" s="32">
        <v>40</v>
      </c>
      <c r="E2" s="32">
        <v>20</v>
      </c>
      <c r="F2" s="32">
        <v>40</v>
      </c>
      <c r="G2" s="32">
        <v>150</v>
      </c>
      <c r="H2" s="32">
        <v>150</v>
      </c>
      <c r="I2" s="32">
        <v>8</v>
      </c>
      <c r="J2" s="32">
        <v>300</v>
      </c>
      <c r="K2" s="18"/>
      <c r="L2" s="18"/>
      <c r="M2" s="18"/>
      <c r="N2" s="18"/>
      <c r="O2" s="36"/>
      <c r="P2" s="4"/>
    </row>
    <row r="3" ht="17.25" customHeight="1" spans="1:17" x14ac:dyDescent="0.25">
      <c r="A3" s="17" t="s">
        <v>16</v>
      </c>
      <c r="B3" s="36"/>
      <c r="C3" s="36"/>
      <c r="D3" s="36"/>
      <c r="E3" s="36"/>
      <c r="F3" s="36"/>
      <c r="G3" s="36"/>
      <c r="H3" s="36"/>
      <c r="I3" s="36"/>
      <c r="J3" s="36"/>
      <c r="K3" s="32">
        <v>50</v>
      </c>
      <c r="L3" s="32">
        <v>100</v>
      </c>
      <c r="M3" s="32">
        <v>40</v>
      </c>
      <c r="N3" s="32">
        <v>20</v>
      </c>
      <c r="O3" s="36"/>
      <c r="P3" s="4"/>
    </row>
    <row r="4" ht="17.25" customHeight="1" spans="1:17" x14ac:dyDescent="0.25">
      <c r="A4" s="752" t="s">
        <v>2221</v>
      </c>
      <c r="B4" s="753">
        <v>20</v>
      </c>
      <c r="C4" s="754"/>
      <c r="D4" s="754"/>
      <c r="E4" s="753">
        <v>15</v>
      </c>
      <c r="F4" s="753">
        <v>22</v>
      </c>
      <c r="G4" s="754"/>
      <c r="H4" s="754"/>
      <c r="I4" s="754"/>
      <c r="J4" s="754"/>
      <c r="K4" s="754"/>
      <c r="L4" s="754"/>
      <c r="M4" s="754"/>
      <c r="N4" s="754"/>
      <c r="O4" s="755"/>
      <c r="P4" s="4"/>
    </row>
    <row r="5" ht="17.25" customHeight="1" spans="1:17" x14ac:dyDescent="0.25">
      <c r="A5" s="108" t="s">
        <v>2030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110"/>
      <c r="P5" s="4"/>
    </row>
    <row r="6" ht="17.25" customHeight="1" spans="1:17" x14ac:dyDescent="0.25">
      <c r="A6" s="85">
        <v>44480</v>
      </c>
      <c r="B6" s="68"/>
      <c r="C6" s="94"/>
      <c r="D6" s="68"/>
      <c r="E6" s="67">
        <v>40</v>
      </c>
      <c r="F6" s="67">
        <v>100</v>
      </c>
      <c r="G6" s="94"/>
      <c r="H6" s="94"/>
      <c r="I6" s="67">
        <v>10</v>
      </c>
      <c r="J6" s="68"/>
      <c r="K6" s="68"/>
      <c r="L6" s="68"/>
      <c r="M6" s="68"/>
      <c r="N6" s="68"/>
      <c r="O6" s="94"/>
      <c r="P6" s="4"/>
    </row>
    <row r="7" ht="17.25" customHeight="1" spans="1:17" x14ac:dyDescent="0.25">
      <c r="A7" s="108" t="s">
        <v>2032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110"/>
      <c r="P7" s="4"/>
    </row>
    <row r="8" ht="17.25" customHeight="1" spans="1:17" x14ac:dyDescent="0.25">
      <c r="A8" s="85" t="s">
        <v>374</v>
      </c>
      <c r="B8" s="36"/>
      <c r="C8" s="36"/>
      <c r="D8" s="36"/>
      <c r="E8" s="32">
        <v>-43</v>
      </c>
      <c r="F8" s="36"/>
      <c r="G8" s="36"/>
      <c r="H8" s="36"/>
      <c r="I8" s="36"/>
      <c r="J8" s="36"/>
      <c r="K8" s="32">
        <v>-50</v>
      </c>
      <c r="L8" s="32">
        <v>-96</v>
      </c>
      <c r="M8" s="32">
        <v>-34</v>
      </c>
      <c r="N8" s="32">
        <v>-18</v>
      </c>
      <c r="O8" s="36"/>
      <c r="P8" s="4"/>
    </row>
    <row r="9" ht="17.25" customHeight="1" spans="1:17" x14ac:dyDescent="0.25">
      <c r="A9" s="85" t="s">
        <v>374</v>
      </c>
      <c r="B9" s="32">
        <v>-84</v>
      </c>
      <c r="C9" s="36"/>
      <c r="D9" s="36"/>
      <c r="E9" s="32">
        <v>-30</v>
      </c>
      <c r="F9" s="36"/>
      <c r="G9" s="32">
        <v>-50</v>
      </c>
      <c r="H9" s="32">
        <v>-50</v>
      </c>
      <c r="I9" s="32">
        <v>-10</v>
      </c>
      <c r="J9" s="32">
        <v>-100</v>
      </c>
      <c r="K9" s="36"/>
      <c r="L9" s="36"/>
      <c r="M9" s="36"/>
      <c r="N9" s="36"/>
      <c r="O9" s="36"/>
      <c r="P9" s="4"/>
    </row>
    <row r="10" ht="17.25" customHeight="1" spans="1:17" x14ac:dyDescent="0.25">
      <c r="A10" s="85" t="s">
        <v>20</v>
      </c>
      <c r="B10" s="94"/>
      <c r="C10" s="67">
        <v>-83</v>
      </c>
      <c r="D10" s="67">
        <v>-37</v>
      </c>
      <c r="E10" s="94"/>
      <c r="F10" s="67">
        <v>-150</v>
      </c>
      <c r="G10" s="67">
        <v>-96</v>
      </c>
      <c r="H10" s="67">
        <v>-100</v>
      </c>
      <c r="I10" s="94"/>
      <c r="J10" s="67">
        <v>-189</v>
      </c>
      <c r="K10" s="94"/>
      <c r="L10" s="94"/>
      <c r="M10" s="94"/>
      <c r="N10" s="94"/>
      <c r="O10" s="94"/>
      <c r="P10" s="4"/>
    </row>
    <row r="11" ht="17.25" customHeight="1" spans="1:17" x14ac:dyDescent="0.25">
      <c r="A11" s="108" t="s">
        <v>2033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109">
        <f>SUM(M12:M15)</f>
      </c>
      <c r="M11" s="109">
        <f>SUM(N12:N15)</f>
      </c>
      <c r="N11" s="109">
        <f>SUM(O12:O15)</f>
      </c>
      <c r="O11" s="109">
        <f>SUM(P12:P15)</f>
      </c>
      <c r="P11" s="4"/>
    </row>
    <row r="12" ht="17.25" customHeight="1" spans="1:17" x14ac:dyDescent="0.25">
      <c r="A12" s="85" t="s">
        <v>1600</v>
      </c>
      <c r="B12" s="67">
        <v>-6</v>
      </c>
      <c r="C12" s="67">
        <v>-7</v>
      </c>
      <c r="D12" s="67">
        <v>-3</v>
      </c>
      <c r="E12" s="67">
        <v>-2</v>
      </c>
      <c r="F12" s="67">
        <v>-12</v>
      </c>
      <c r="G12" s="94"/>
      <c r="H12" s="94"/>
      <c r="I12" s="67">
        <v>-8</v>
      </c>
      <c r="J12" s="67">
        <v>-11</v>
      </c>
      <c r="K12" s="94"/>
      <c r="L12" s="67">
        <v>-4</v>
      </c>
      <c r="M12" s="67">
        <v>-6</v>
      </c>
      <c r="N12" s="67">
        <v>-2</v>
      </c>
      <c r="O12" s="94"/>
      <c r="P12" s="4"/>
    </row>
    <row r="13" ht="17.25" customHeight="1" spans="1:17" x14ac:dyDescent="0.25">
      <c r="A13" s="108" t="s">
        <v>1564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4"/>
    </row>
    <row r="14" ht="17.25" customHeight="1" spans="1:17" x14ac:dyDescent="0.25">
      <c r="A14" s="44"/>
      <c r="B14" s="45"/>
      <c r="C14" s="45"/>
      <c r="D14" s="45"/>
      <c r="E14" s="45"/>
      <c r="F14" s="45"/>
      <c r="G14" s="46">
        <v>-4</v>
      </c>
      <c r="H14" s="45"/>
      <c r="I14" s="45"/>
      <c r="J14" s="45"/>
      <c r="K14" s="45"/>
      <c r="L14" s="45"/>
      <c r="M14" s="45"/>
      <c r="N14" s="45"/>
      <c r="O14" s="45"/>
      <c r="P14" s="215" t="s">
        <v>2234</v>
      </c>
    </row>
    <row r="15" ht="17.25" customHeight="1" spans="1:17" x14ac:dyDescent="0.25">
      <c r="A15" s="85"/>
      <c r="B15" s="68"/>
      <c r="C15" s="94"/>
      <c r="D15" s="94"/>
      <c r="E15" s="68"/>
      <c r="F15" s="94"/>
      <c r="G15" s="68"/>
      <c r="H15" s="68"/>
      <c r="I15" s="68"/>
      <c r="J15" s="68"/>
      <c r="K15" s="94"/>
      <c r="L15" s="94"/>
      <c r="M15" s="94"/>
      <c r="N15" s="94"/>
      <c r="O15" s="94"/>
      <c r="P15" s="4"/>
    </row>
    <row r="16" ht="17.25" customHeight="1" spans="1:17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4"/>
    </row>
    <row r="17" ht="17.25" customHeight="1" spans="1:17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4"/>
    </row>
    <row r="18" ht="17.25" customHeight="1" spans="1:17" x14ac:dyDescent="0.25">
      <c r="A18" s="37"/>
      <c r="B18" s="36"/>
      <c r="C18" s="36"/>
      <c r="D18" s="36"/>
      <c r="E18" s="36"/>
      <c r="F18" s="18"/>
      <c r="G18" s="36"/>
      <c r="H18" s="36"/>
      <c r="I18" s="36"/>
      <c r="J18" s="36"/>
      <c r="K18" s="36"/>
      <c r="L18" s="36"/>
      <c r="M18" s="36"/>
      <c r="N18" s="36"/>
      <c r="O18" s="36"/>
      <c r="P18" s="4"/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3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4" width="8.576428571428572" style="2" customWidth="1"/>
    <col min="5" max="17" width="8.576428571428572" style="24" customWidth="1"/>
    <col min="18" max="20" width="12.43357142857143" style="4" customWidth="1"/>
  </cols>
  <sheetData>
    <row r="1" ht="17.25" customHeight="1" spans="1:21" x14ac:dyDescent="0.25">
      <c r="A1" s="5" t="s">
        <v>0</v>
      </c>
      <c r="B1" s="6" t="s">
        <v>13</v>
      </c>
      <c r="C1" s="6" t="s">
        <v>10</v>
      </c>
      <c r="D1" s="6" t="s">
        <v>18</v>
      </c>
      <c r="E1" s="6" t="s">
        <v>12</v>
      </c>
      <c r="F1" s="6" t="s">
        <v>205</v>
      </c>
      <c r="G1" s="6" t="s">
        <v>8</v>
      </c>
      <c r="H1" s="6" t="s">
        <v>17</v>
      </c>
      <c r="I1" s="6" t="s">
        <v>169</v>
      </c>
      <c r="J1" s="6" t="s">
        <v>9</v>
      </c>
      <c r="K1" s="6" t="s">
        <v>6</v>
      </c>
      <c r="L1" s="6" t="s">
        <v>167</v>
      </c>
      <c r="M1" s="6" t="s">
        <v>120</v>
      </c>
      <c r="N1" s="6" t="s">
        <v>7</v>
      </c>
      <c r="O1" s="6" t="s">
        <v>3</v>
      </c>
      <c r="P1" s="6" t="s">
        <v>46</v>
      </c>
      <c r="Q1" s="6"/>
      <c r="R1" s="4"/>
      <c r="S1" s="4"/>
      <c r="T1" s="4"/>
    </row>
    <row r="2" ht="17.25" customHeight="1" spans="1:21" x14ac:dyDescent="0.25">
      <c r="A2" s="756">
        <v>44204</v>
      </c>
      <c r="B2" s="757"/>
      <c r="C2" s="758">
        <v>14</v>
      </c>
      <c r="D2" s="757"/>
      <c r="E2" s="758">
        <v>50</v>
      </c>
      <c r="F2" s="757"/>
      <c r="G2" s="758">
        <v>60</v>
      </c>
      <c r="H2" s="757"/>
      <c r="I2" s="757"/>
      <c r="J2" s="758">
        <v>60</v>
      </c>
      <c r="K2" s="757"/>
      <c r="L2" s="757"/>
      <c r="M2" s="757"/>
      <c r="N2" s="757"/>
      <c r="O2" s="757"/>
      <c r="P2" s="758">
        <v>30</v>
      </c>
      <c r="Q2" s="757"/>
      <c r="R2" s="4"/>
      <c r="S2" s="4"/>
      <c r="T2" s="4"/>
    </row>
    <row r="3" ht="17.25" customHeight="1" spans="1:21" x14ac:dyDescent="0.25">
      <c r="A3" s="17">
        <v>44294</v>
      </c>
      <c r="B3" s="32">
        <v>12</v>
      </c>
      <c r="C3" s="36"/>
      <c r="D3" s="32">
        <v>10</v>
      </c>
      <c r="E3" s="32">
        <v>100</v>
      </c>
      <c r="F3" s="18"/>
      <c r="G3" s="32">
        <v>8</v>
      </c>
      <c r="H3" s="32">
        <v>5</v>
      </c>
      <c r="I3" s="32">
        <v>13</v>
      </c>
      <c r="J3" s="32">
        <v>10</v>
      </c>
      <c r="K3" s="32">
        <v>4</v>
      </c>
      <c r="L3" s="32">
        <v>20</v>
      </c>
      <c r="M3" s="18"/>
      <c r="N3" s="18"/>
      <c r="O3" s="18"/>
      <c r="P3" s="18"/>
      <c r="Q3" s="18"/>
      <c r="R3" s="4"/>
      <c r="S3" s="4"/>
      <c r="T3" s="4"/>
    </row>
    <row r="4" ht="17.25" customHeight="1" spans="1:21" x14ac:dyDescent="0.25">
      <c r="A4" s="17">
        <v>44294</v>
      </c>
      <c r="B4" s="32">
        <v>280</v>
      </c>
      <c r="C4" s="32">
        <v>30</v>
      </c>
      <c r="D4" s="32">
        <v>40</v>
      </c>
      <c r="E4" s="32">
        <v>100</v>
      </c>
      <c r="F4" s="32">
        <v>100</v>
      </c>
      <c r="G4" s="32">
        <v>210</v>
      </c>
      <c r="H4" s="32">
        <v>80</v>
      </c>
      <c r="I4" s="32">
        <v>40</v>
      </c>
      <c r="J4" s="32">
        <v>12</v>
      </c>
      <c r="K4" s="32">
        <v>140</v>
      </c>
      <c r="L4" s="32">
        <v>15</v>
      </c>
      <c r="M4" s="18"/>
      <c r="N4" s="18"/>
      <c r="O4" s="18"/>
      <c r="P4" s="18"/>
      <c r="Q4" s="18"/>
      <c r="R4" s="4"/>
      <c r="S4" s="4"/>
      <c r="T4" s="4"/>
    </row>
    <row r="5" ht="17.25" customHeight="1" spans="1:21" x14ac:dyDescent="0.25">
      <c r="A5" s="17">
        <v>44385</v>
      </c>
      <c r="B5" s="32">
        <v>45</v>
      </c>
      <c r="C5" s="32">
        <v>6</v>
      </c>
      <c r="D5" s="32">
        <v>16</v>
      </c>
      <c r="E5" s="32">
        <v>100</v>
      </c>
      <c r="F5" s="50"/>
      <c r="G5" s="518"/>
      <c r="H5" s="518"/>
      <c r="I5" s="50"/>
      <c r="J5" s="32">
        <v>15</v>
      </c>
      <c r="K5" s="469"/>
      <c r="L5" s="32">
        <v>15</v>
      </c>
      <c r="M5" s="50"/>
      <c r="N5" s="50"/>
      <c r="O5" s="50"/>
      <c r="P5" s="518"/>
      <c r="Q5" s="50"/>
      <c r="R5" s="4"/>
      <c r="S5" s="4"/>
      <c r="T5" s="4"/>
    </row>
    <row r="6" ht="17.25" customHeight="1" spans="1:21" x14ac:dyDescent="0.25">
      <c r="A6" s="17">
        <v>44477</v>
      </c>
      <c r="B6" s="32">
        <v>5</v>
      </c>
      <c r="C6" s="36"/>
      <c r="D6" s="32">
        <v>4</v>
      </c>
      <c r="E6" s="32">
        <v>100</v>
      </c>
      <c r="F6" s="32">
        <v>225</v>
      </c>
      <c r="G6" s="36"/>
      <c r="H6" s="36"/>
      <c r="I6" s="36"/>
      <c r="J6" s="32">
        <v>5</v>
      </c>
      <c r="K6" s="36"/>
      <c r="L6" s="32">
        <v>15</v>
      </c>
      <c r="M6" s="32">
        <v>50</v>
      </c>
      <c r="N6" s="32">
        <v>20</v>
      </c>
      <c r="O6" s="32">
        <v>20</v>
      </c>
      <c r="P6" s="18"/>
      <c r="Q6" s="36"/>
      <c r="R6" s="4"/>
      <c r="S6" s="4"/>
      <c r="T6" s="4"/>
    </row>
    <row r="7" ht="17.25" customHeight="1" spans="1:21" x14ac:dyDescent="0.25">
      <c r="A7" s="37" t="s">
        <v>2024</v>
      </c>
      <c r="B7" s="36"/>
      <c r="C7" s="38">
        <v>-14</v>
      </c>
      <c r="D7" s="36"/>
      <c r="E7" s="38">
        <v>-50</v>
      </c>
      <c r="F7" s="36"/>
      <c r="G7" s="38">
        <v>-59</v>
      </c>
      <c r="H7" s="36"/>
      <c r="I7" s="36"/>
      <c r="J7" s="38">
        <v>-60</v>
      </c>
      <c r="K7" s="36"/>
      <c r="L7" s="36"/>
      <c r="M7" s="36"/>
      <c r="N7" s="36"/>
      <c r="O7" s="36"/>
      <c r="P7" s="38">
        <v>-30</v>
      </c>
      <c r="Q7" s="36"/>
      <c r="R7" s="4"/>
      <c r="S7" s="4"/>
      <c r="T7" s="4"/>
    </row>
    <row r="8" ht="17.25" customHeight="1" spans="1:21" x14ac:dyDescent="0.25">
      <c r="A8" s="429" t="s">
        <v>2238</v>
      </c>
      <c r="B8" s="35"/>
      <c r="C8" s="35"/>
      <c r="D8" s="35"/>
      <c r="E8" s="35"/>
      <c r="F8" s="35"/>
      <c r="G8" s="120">
        <v>-1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4"/>
      <c r="S8" s="4"/>
      <c r="T8" s="4"/>
    </row>
    <row r="9" ht="17.25" customHeight="1" spans="1:21" x14ac:dyDescent="0.25">
      <c r="A9" s="108" t="s">
        <v>2025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109">
        <f>SUM(P7:P13)</f>
      </c>
      <c r="P9" s="109">
        <f>SUM(Q7:Q13)</f>
      </c>
      <c r="Q9" s="237"/>
      <c r="R9" s="4"/>
      <c r="S9" s="4"/>
      <c r="T9" s="4"/>
    </row>
    <row r="10" ht="17.25" customHeight="1" spans="1:21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4"/>
      <c r="S10" s="4"/>
      <c r="T10" s="4"/>
    </row>
    <row r="11" ht="17.25" customHeight="1" spans="1:21" x14ac:dyDescent="0.25">
      <c r="A11" s="108" t="s">
        <v>2026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109">
        <f>SUM(P14:P15)</f>
      </c>
      <c r="P11" s="109">
        <f>SUM(Q14:Q15)</f>
      </c>
      <c r="Q11" s="237"/>
      <c r="R11" s="4"/>
      <c r="S11" s="4"/>
      <c r="T11" s="4"/>
    </row>
    <row r="12" ht="17.25" customHeight="1" spans="1:21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4"/>
      <c r="S12" s="4"/>
      <c r="T12" s="4"/>
    </row>
    <row r="13" ht="17.25" customHeight="1" spans="1:21" x14ac:dyDescent="0.25">
      <c r="A13" s="108" t="s">
        <v>2030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109">
        <f>SUM(P16:P17)</f>
      </c>
      <c r="P13" s="109">
        <f>SUM(Q16:Q17)</f>
      </c>
      <c r="Q13" s="109">
        <f>SUM(R16:R17)</f>
      </c>
      <c r="R13" s="4"/>
      <c r="S13" s="4"/>
      <c r="T13" s="4"/>
    </row>
    <row r="14" ht="17.25" customHeight="1" spans="1:21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4"/>
      <c r="S14" s="4"/>
      <c r="T14" s="4"/>
    </row>
    <row r="15" ht="17.25" customHeight="1" spans="1:21" x14ac:dyDescent="0.25">
      <c r="A15" s="108" t="s">
        <v>2032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109">
        <f>SUM(M18:M19)</f>
      </c>
      <c r="M15" s="109">
        <f>SUM(N18:N19)</f>
      </c>
      <c r="N15" s="109">
        <f>SUM(O18:O19)</f>
      </c>
      <c r="O15" s="109">
        <f>SUM(P18:P19)</f>
      </c>
      <c r="P15" s="109">
        <f>SUM(Q18:Q19)</f>
      </c>
      <c r="Q15" s="109">
        <f>SUM(R18:R19)</f>
      </c>
      <c r="R15" s="4"/>
      <c r="S15" s="4"/>
      <c r="T15" s="4"/>
    </row>
    <row r="16" ht="17.25" customHeight="1" spans="1:21" x14ac:dyDescent="0.25">
      <c r="A16" s="85" t="s">
        <v>2239</v>
      </c>
      <c r="B16" s="68"/>
      <c r="C16" s="68"/>
      <c r="D16" s="68"/>
      <c r="E16" s="68"/>
      <c r="F16" s="68"/>
      <c r="G16" s="68"/>
      <c r="H16" s="67">
        <v>-33</v>
      </c>
      <c r="I16" s="67">
        <v>-21</v>
      </c>
      <c r="J16" s="68"/>
      <c r="K16" s="67">
        <v>-62</v>
      </c>
      <c r="L16" s="68"/>
      <c r="M16" s="68"/>
      <c r="N16" s="68"/>
      <c r="O16" s="68"/>
      <c r="P16" s="68"/>
      <c r="Q16" s="68"/>
      <c r="R16" s="4"/>
      <c r="S16" s="4"/>
      <c r="T16" s="4"/>
    </row>
    <row r="17" ht="17.25" customHeight="1" spans="1:21" x14ac:dyDescent="0.25">
      <c r="A17" s="85" t="s">
        <v>2210</v>
      </c>
      <c r="B17" s="94"/>
      <c r="C17" s="67">
        <v>-36</v>
      </c>
      <c r="D17" s="67">
        <v>-47</v>
      </c>
      <c r="E17" s="67">
        <v>-51</v>
      </c>
      <c r="F17" s="67">
        <v>-2</v>
      </c>
      <c r="G17" s="67">
        <v>-144</v>
      </c>
      <c r="H17" s="67">
        <v>-33</v>
      </c>
      <c r="I17" s="67">
        <v>-11</v>
      </c>
      <c r="J17" s="94"/>
      <c r="K17" s="67">
        <v>-64</v>
      </c>
      <c r="L17" s="67">
        <v>-35</v>
      </c>
      <c r="M17" s="67">
        <v>-45</v>
      </c>
      <c r="N17" s="67">
        <v>-20</v>
      </c>
      <c r="O17" s="67">
        <v>-10</v>
      </c>
      <c r="P17" s="94"/>
      <c r="Q17" s="94"/>
      <c r="R17" s="4"/>
      <c r="S17" s="4"/>
      <c r="T17" s="4"/>
    </row>
    <row r="18" ht="17.25" customHeight="1" spans="1:21" x14ac:dyDescent="0.25">
      <c r="A18" s="108" t="s">
        <v>2033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109">
        <f>SUM(H20:H22)</f>
      </c>
      <c r="H18" s="109">
        <f>SUM(I20:I22)</f>
      </c>
      <c r="I18" s="109">
        <f>SUM(J20:J22)</f>
      </c>
      <c r="J18" s="109">
        <f>SUM(K20:K22)</f>
      </c>
      <c r="K18" s="109">
        <f>SUM(L20:L22)</f>
      </c>
      <c r="L18" s="109">
        <f>SUM(M20:M22)</f>
      </c>
      <c r="M18" s="109">
        <f>SUM(N20:N22)</f>
      </c>
      <c r="N18" s="109">
        <f>SUM(O20:O22)</f>
      </c>
      <c r="O18" s="109">
        <f>SUM(P20:P22)</f>
      </c>
      <c r="P18" s="109">
        <f>SUM(Q20:Q22)</f>
      </c>
      <c r="Q18" s="109">
        <f>SUM(R20:R22)</f>
      </c>
      <c r="R18" s="4"/>
      <c r="S18" s="4"/>
      <c r="T18" s="4"/>
    </row>
    <row r="19" ht="17.25" customHeight="1" spans="1:21" x14ac:dyDescent="0.25">
      <c r="A19" s="85">
        <v>44621</v>
      </c>
      <c r="B19" s="67">
        <v>-331</v>
      </c>
      <c r="C19" s="94"/>
      <c r="D19" s="94"/>
      <c r="E19" s="67">
        <v>-443</v>
      </c>
      <c r="F19" s="94"/>
      <c r="G19" s="67">
        <v>-58</v>
      </c>
      <c r="H19" s="67">
        <v>-14</v>
      </c>
      <c r="I19" s="67">
        <v>-8</v>
      </c>
      <c r="J19" s="67">
        <v>-32</v>
      </c>
      <c r="K19" s="67">
        <v>-14</v>
      </c>
      <c r="L19" s="94"/>
      <c r="M19" s="94"/>
      <c r="N19" s="94"/>
      <c r="O19" s="67">
        <v>-10</v>
      </c>
      <c r="P19" s="94"/>
      <c r="Q19" s="94"/>
      <c r="R19" s="4"/>
      <c r="S19" s="4"/>
      <c r="T19" s="4"/>
    </row>
    <row r="20" ht="17.25" customHeight="1" spans="1:21" x14ac:dyDescent="0.25">
      <c r="A20" s="85">
        <v>44621</v>
      </c>
      <c r="B20" s="94"/>
      <c r="C20" s="94"/>
      <c r="D20" s="67">
        <v>-12</v>
      </c>
      <c r="E20" s="94"/>
      <c r="F20" s="94"/>
      <c r="G20" s="94"/>
      <c r="H20" s="94"/>
      <c r="I20" s="94"/>
      <c r="J20" s="94"/>
      <c r="K20" s="94"/>
      <c r="L20" s="67">
        <v>-13</v>
      </c>
      <c r="M20" s="67">
        <v>-8</v>
      </c>
      <c r="N20" s="94"/>
      <c r="O20" s="94"/>
      <c r="P20" s="94"/>
      <c r="Q20" s="94"/>
      <c r="R20" s="4"/>
      <c r="S20" s="4"/>
      <c r="T20" s="4"/>
    </row>
    <row r="21" ht="17.25" customHeight="1" spans="1:21" x14ac:dyDescent="0.25">
      <c r="A21" s="759">
        <v>44743</v>
      </c>
      <c r="B21" s="760">
        <v>8</v>
      </c>
      <c r="C21" s="761"/>
      <c r="D21" s="761"/>
      <c r="E21" s="761"/>
      <c r="F21" s="761"/>
      <c r="G21" s="760">
        <v>4</v>
      </c>
      <c r="H21" s="761"/>
      <c r="I21" s="760">
        <v>3</v>
      </c>
      <c r="J21" s="760">
        <v>4</v>
      </c>
      <c r="K21" s="760">
        <v>4</v>
      </c>
      <c r="L21" s="761"/>
      <c r="M21" s="761"/>
      <c r="N21" s="760">
        <v>2</v>
      </c>
      <c r="O21" s="760">
        <v>2</v>
      </c>
      <c r="P21" s="761"/>
      <c r="Q21" s="761"/>
      <c r="R21" s="762" t="s">
        <v>2240</v>
      </c>
      <c r="S21" s="762"/>
      <c r="T21" s="762"/>
    </row>
    <row r="22" ht="17.25" customHeight="1" spans="1:21" x14ac:dyDescent="0.25">
      <c r="A22" s="763" t="s">
        <v>125</v>
      </c>
      <c r="B22" s="761"/>
      <c r="C22" s="761"/>
      <c r="D22" s="761"/>
      <c r="E22" s="761"/>
      <c r="F22" s="761"/>
      <c r="G22" s="761"/>
      <c r="H22" s="760">
        <v>1</v>
      </c>
      <c r="I22" s="45"/>
      <c r="J22" s="45"/>
      <c r="K22" s="45"/>
      <c r="L22" s="45"/>
      <c r="M22" s="45"/>
      <c r="N22" s="45"/>
      <c r="O22" s="45"/>
      <c r="P22" s="45"/>
      <c r="Q22" s="45"/>
      <c r="R22" s="762" t="s">
        <v>2240</v>
      </c>
      <c r="S22" s="762"/>
      <c r="T22" s="762"/>
    </row>
    <row r="23" ht="17.25" customHeight="1" spans="1:21" x14ac:dyDescent="0.25">
      <c r="A23" s="108" t="s">
        <v>1564</v>
      </c>
      <c r="B23" s="109">
        <f>SUM(C23:C25)</f>
      </c>
      <c r="C23" s="109">
        <f>SUM(D23:D25)</f>
      </c>
      <c r="D23" s="109">
        <f>SUM(E23:E25)</f>
      </c>
      <c r="E23" s="75">
        <f>SUM(F23:F25)</f>
      </c>
      <c r="F23" s="109">
        <f>SUM(G23:G25)</f>
      </c>
      <c r="G23" s="109">
        <f>SUM(H23:H25)</f>
      </c>
      <c r="H23" s="109">
        <f>SUM(I23:I25)</f>
      </c>
      <c r="I23" s="109">
        <f>SUM(J23:J25)</f>
      </c>
      <c r="J23" s="109">
        <f>SUM(K23:K25)</f>
      </c>
      <c r="K23" s="109">
        <f>SUM(L23:L25)</f>
      </c>
      <c r="L23" s="109">
        <f>SUM(M23:M25)</f>
      </c>
      <c r="M23" s="75">
        <f>SUM(N23:N25)</f>
      </c>
      <c r="N23" s="109">
        <f>SUM(O23:O25)</f>
      </c>
      <c r="O23" s="109">
        <f>SUM(P23:P25)</f>
      </c>
      <c r="P23" s="109">
        <f>SUM(Q23:Q25)</f>
      </c>
      <c r="Q23" s="109">
        <f>SUM(R23:R25)</f>
      </c>
      <c r="R23" s="4"/>
      <c r="S23" s="4"/>
      <c r="T23" s="4"/>
    </row>
    <row r="24" ht="17.25" customHeight="1" spans="1:21" x14ac:dyDescent="0.25">
      <c r="A24" s="169">
        <v>44563</v>
      </c>
      <c r="B24" s="94"/>
      <c r="C24" s="94"/>
      <c r="D24" s="94"/>
      <c r="E24" s="685">
        <v>94</v>
      </c>
      <c r="F24" s="685">
        <v>-94</v>
      </c>
      <c r="G24" s="94"/>
      <c r="H24" s="94"/>
      <c r="I24" s="94"/>
      <c r="J24" s="94"/>
      <c r="K24" s="94"/>
      <c r="L24" s="647">
        <v>-6</v>
      </c>
      <c r="M24" s="647">
        <v>3</v>
      </c>
      <c r="N24" s="94"/>
      <c r="O24" s="94"/>
      <c r="P24" s="94"/>
      <c r="Q24" s="94"/>
      <c r="R24" s="4"/>
      <c r="S24" s="4"/>
      <c r="T24" s="4"/>
    </row>
    <row r="25" ht="17.25" customHeight="1" spans="1:21" x14ac:dyDescent="0.25">
      <c r="A25" s="427"/>
      <c r="B25" s="647">
        <v>-11</v>
      </c>
      <c r="C25" s="648"/>
      <c r="D25" s="647">
        <v>-11</v>
      </c>
      <c r="E25" s="648"/>
      <c r="F25" s="647">
        <v>-229</v>
      </c>
      <c r="G25" s="647">
        <v>-16</v>
      </c>
      <c r="H25" s="647">
        <v>-5</v>
      </c>
      <c r="I25" s="647">
        <v>-13</v>
      </c>
      <c r="J25" s="647">
        <v>-10</v>
      </c>
      <c r="K25" s="647">
        <v>-4</v>
      </c>
      <c r="L25" s="647">
        <v>-11</v>
      </c>
      <c r="M25" s="648"/>
      <c r="N25" s="648"/>
      <c r="O25" s="648"/>
      <c r="P25" s="648"/>
      <c r="Q25" s="648"/>
      <c r="R25" s="715" t="s">
        <v>2234</v>
      </c>
      <c r="S25" s="4"/>
      <c r="T25" s="4"/>
    </row>
    <row r="26" ht="17.25" customHeight="1" spans="1:21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4"/>
      <c r="S26" s="4"/>
      <c r="T26" s="4"/>
    </row>
    <row r="27" ht="17.25" customHeight="1" spans="1:21" x14ac:dyDescent="0.25">
      <c r="A27" s="37"/>
      <c r="B27" s="38">
        <f>SUM(C28:C30)</f>
      </c>
      <c r="C27" s="38">
        <f>SUM(D28:D30)</f>
      </c>
      <c r="D27" s="38">
        <f>SUM(E28:E30)</f>
      </c>
      <c r="E27" s="38">
        <f>SUM(F28:F30)</f>
      </c>
      <c r="F27" s="38">
        <f>SUM(G28:G30)</f>
      </c>
      <c r="G27" s="38">
        <f>SUM(H28:H30)</f>
      </c>
      <c r="H27" s="38">
        <f>SUM(I28:I30)</f>
      </c>
      <c r="I27" s="38">
        <f>SUM(J28:J30)</f>
      </c>
      <c r="J27" s="38">
        <f>SUM(K28:K30)</f>
      </c>
      <c r="K27" s="38">
        <f>SUM(L28:L30)</f>
      </c>
      <c r="L27" s="38">
        <f>SUM(M28:M30)</f>
      </c>
      <c r="M27" s="38">
        <f>SUM(N28:N30)</f>
      </c>
      <c r="N27" s="38">
        <f>SUM(O28:O30)</f>
      </c>
      <c r="O27" s="38">
        <f>SUM(P28:P30)</f>
      </c>
      <c r="P27" s="38">
        <f>SUM(Q28:Q30)</f>
      </c>
      <c r="Q27" s="38">
        <f>SUM(R28:R30)</f>
      </c>
      <c r="R27" s="4"/>
      <c r="S27" s="4"/>
      <c r="T27" s="4"/>
    </row>
    <row r="28" ht="17.25" customHeight="1" spans="1:21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4"/>
      <c r="S28" s="4"/>
      <c r="T28" s="4"/>
    </row>
    <row r="29" ht="17.25" customHeight="1" spans="1:21" x14ac:dyDescent="0.25">
      <c r="A29" s="5" t="s">
        <v>0</v>
      </c>
      <c r="B29" s="6" t="s">
        <v>13</v>
      </c>
      <c r="C29" s="6" t="s">
        <v>10</v>
      </c>
      <c r="D29" s="6" t="s">
        <v>18</v>
      </c>
      <c r="E29" s="6" t="s">
        <v>12</v>
      </c>
      <c r="F29" s="6" t="s">
        <v>205</v>
      </c>
      <c r="G29" s="6" t="s">
        <v>8</v>
      </c>
      <c r="H29" s="6" t="s">
        <v>17</v>
      </c>
      <c r="I29" s="6" t="s">
        <v>169</v>
      </c>
      <c r="J29" s="6" t="s">
        <v>9</v>
      </c>
      <c r="K29" s="6" t="s">
        <v>6</v>
      </c>
      <c r="L29" s="6" t="s">
        <v>167</v>
      </c>
      <c r="M29" s="6" t="s">
        <v>120</v>
      </c>
      <c r="N29" s="6" t="s">
        <v>7</v>
      </c>
      <c r="O29" s="6" t="s">
        <v>3</v>
      </c>
      <c r="P29" s="6" t="s">
        <v>46</v>
      </c>
      <c r="Q29" s="6"/>
      <c r="R29" s="4"/>
      <c r="S29" s="4"/>
      <c r="T29" s="4"/>
    </row>
    <row r="30" ht="17.25" customHeight="1" spans="1:21" x14ac:dyDescent="0.25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4"/>
      <c r="S30" s="4"/>
      <c r="T30" s="4"/>
    </row>
    <row r="31" ht="17.25" customHeight="1" spans="1:21" x14ac:dyDescent="0.25">
      <c r="A31" s="701"/>
      <c r="B31" s="370"/>
      <c r="C31" s="370"/>
      <c r="D31" s="370"/>
      <c r="E31" s="370"/>
      <c r="F31" s="370"/>
      <c r="G31" s="370"/>
      <c r="H31" s="370"/>
      <c r="I31" s="27"/>
      <c r="J31" s="27"/>
      <c r="K31" s="27"/>
      <c r="L31" s="27"/>
      <c r="M31" s="27"/>
      <c r="N31" s="27"/>
      <c r="O31" s="27"/>
      <c r="P31" s="27"/>
      <c r="Q31" s="27"/>
      <c r="R31" s="4"/>
      <c r="S31" s="4"/>
      <c r="T31" s="4"/>
    </row>
    <row r="32" ht="17.25" customHeight="1" spans="1:21" x14ac:dyDescent="0.25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4"/>
      <c r="S32" s="4"/>
      <c r="T32" s="4"/>
    </row>
    <row r="33" ht="17.25" customHeight="1" spans="1:21" x14ac:dyDescent="0.25">
      <c r="A33" s="291" t="s">
        <v>2241</v>
      </c>
      <c r="B33" s="370"/>
      <c r="C33" s="370"/>
      <c r="D33" s="370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4"/>
      <c r="S33" s="4"/>
      <c r="T33" s="4"/>
    </row>
    <row r="34" ht="17.25" customHeight="1" spans="1:21" x14ac:dyDescent="0.25">
      <c r="A34" s="291" t="s">
        <v>2242</v>
      </c>
      <c r="B34" s="370"/>
      <c r="C34" s="370"/>
      <c r="D34" s="370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4"/>
      <c r="S34" s="4"/>
      <c r="T34" s="4"/>
    </row>
    <row r="35" ht="17.25" customHeight="1" spans="1:21" x14ac:dyDescent="0.25">
      <c r="A35" s="291" t="s">
        <v>2243</v>
      </c>
      <c r="B35" s="370"/>
      <c r="C35" s="370"/>
      <c r="D35" s="370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4"/>
      <c r="S35" s="4"/>
      <c r="T35" s="4"/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Z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8" width="8.576428571428572" style="24" customWidth="1"/>
    <col min="19" max="19" width="15.005" style="24" customWidth="1"/>
    <col min="20" max="20" width="12.862142857142858" style="24" customWidth="1"/>
    <col min="21" max="21" width="14.719285714285713" style="24" customWidth="1"/>
    <col min="22" max="22" width="12.719285714285713" style="24" customWidth="1"/>
    <col min="23" max="23" width="11.005" style="24" customWidth="1"/>
    <col min="24" max="24" width="8.576428571428572" style="24" customWidth="1"/>
    <col min="25" max="25" width="12.43357142857143" style="4" customWidth="1"/>
  </cols>
  <sheetData>
    <row r="1" ht="17.25" customHeight="1" spans="1:26" x14ac:dyDescent="0.25">
      <c r="A1" s="5" t="s">
        <v>0</v>
      </c>
      <c r="B1" s="6" t="s">
        <v>12</v>
      </c>
      <c r="C1" s="6" t="s">
        <v>169</v>
      </c>
      <c r="D1" s="6" t="s">
        <v>120</v>
      </c>
      <c r="E1" s="6" t="s">
        <v>10</v>
      </c>
      <c r="F1" s="6" t="s">
        <v>167</v>
      </c>
      <c r="G1" s="6" t="s">
        <v>6</v>
      </c>
      <c r="H1" s="6" t="s">
        <v>7</v>
      </c>
      <c r="I1" s="6" t="s">
        <v>8</v>
      </c>
      <c r="J1" s="6" t="s">
        <v>3</v>
      </c>
      <c r="K1" s="6" t="s">
        <v>17</v>
      </c>
      <c r="L1" s="6" t="s">
        <v>9</v>
      </c>
      <c r="M1" s="6" t="s">
        <v>13</v>
      </c>
      <c r="N1" s="6" t="s">
        <v>205</v>
      </c>
      <c r="O1" s="6" t="s">
        <v>18</v>
      </c>
      <c r="P1" s="6" t="s">
        <v>46</v>
      </c>
      <c r="Q1" s="6" t="s">
        <v>224</v>
      </c>
      <c r="R1" s="6" t="s">
        <v>11</v>
      </c>
      <c r="S1" s="6" t="s">
        <v>2244</v>
      </c>
      <c r="T1" s="6" t="s">
        <v>2245</v>
      </c>
      <c r="U1" s="6" t="s">
        <v>2246</v>
      </c>
      <c r="V1" s="6" t="s">
        <v>165</v>
      </c>
      <c r="W1" s="6" t="s">
        <v>40</v>
      </c>
      <c r="X1" s="6"/>
      <c r="Y1" s="4"/>
    </row>
    <row r="2" ht="17.25" customHeight="1" spans="1:26" x14ac:dyDescent="0.25">
      <c r="A2" s="108" t="s">
        <v>1943</v>
      </c>
      <c r="B2" s="109">
        <v>54</v>
      </c>
      <c r="C2" s="109">
        <v>20</v>
      </c>
      <c r="D2" s="109">
        <v>8</v>
      </c>
      <c r="E2" s="109">
        <v>8</v>
      </c>
      <c r="F2" s="109">
        <v>16</v>
      </c>
      <c r="G2" s="109">
        <v>40</v>
      </c>
      <c r="H2" s="109">
        <v>44</v>
      </c>
      <c r="I2" s="109">
        <v>40</v>
      </c>
      <c r="J2" s="109">
        <v>37</v>
      </c>
      <c r="K2" s="109">
        <v>20</v>
      </c>
      <c r="L2" s="109">
        <v>22</v>
      </c>
      <c r="M2" s="109">
        <v>80</v>
      </c>
      <c r="N2" s="109">
        <v>34</v>
      </c>
      <c r="O2" s="109">
        <v>6</v>
      </c>
      <c r="P2" s="237"/>
      <c r="Q2" s="237"/>
      <c r="R2" s="237"/>
      <c r="S2" s="237"/>
      <c r="T2" s="237"/>
      <c r="U2" s="237"/>
      <c r="V2" s="237"/>
      <c r="W2" s="237"/>
      <c r="X2" s="237"/>
      <c r="Y2" s="4"/>
    </row>
    <row r="3" ht="17.25" customHeight="1" spans="1:26" x14ac:dyDescent="0.25">
      <c r="A3" s="764">
        <v>44930</v>
      </c>
      <c r="B3" s="687">
        <v>50</v>
      </c>
      <c r="C3" s="687">
        <v>5</v>
      </c>
      <c r="D3" s="687">
        <v>20</v>
      </c>
      <c r="E3" s="687">
        <v>20</v>
      </c>
      <c r="F3" s="690"/>
      <c r="G3" s="687">
        <v>34</v>
      </c>
      <c r="H3" s="690"/>
      <c r="I3" s="687">
        <v>44</v>
      </c>
      <c r="J3" s="690"/>
      <c r="K3" s="687">
        <v>37</v>
      </c>
      <c r="L3" s="687">
        <v>50</v>
      </c>
      <c r="M3" s="687">
        <v>43</v>
      </c>
      <c r="N3" s="687">
        <v>80</v>
      </c>
      <c r="O3" s="687">
        <v>6</v>
      </c>
      <c r="P3" s="690"/>
      <c r="Q3" s="690"/>
      <c r="R3" s="690"/>
      <c r="S3" s="690"/>
      <c r="T3" s="690"/>
      <c r="U3" s="690"/>
      <c r="V3" s="690"/>
      <c r="W3" s="690"/>
      <c r="X3" s="690"/>
      <c r="Y3" s="4"/>
    </row>
    <row r="4" ht="17.25" customHeight="1" spans="1:26" x14ac:dyDescent="0.25">
      <c r="A4" s="85">
        <v>44989</v>
      </c>
      <c r="B4" s="67">
        <v>-104</v>
      </c>
      <c r="C4" s="67">
        <v>-16</v>
      </c>
      <c r="D4" s="94"/>
      <c r="E4" s="94"/>
      <c r="F4" s="94"/>
      <c r="G4" s="67">
        <v>-30</v>
      </c>
      <c r="H4" s="67">
        <v>-32</v>
      </c>
      <c r="I4" s="67">
        <v>-31</v>
      </c>
      <c r="J4" s="67">
        <v>-23</v>
      </c>
      <c r="K4" s="67">
        <v>-14</v>
      </c>
      <c r="L4" s="94"/>
      <c r="M4" s="67">
        <v>-14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4"/>
    </row>
    <row r="5" ht="17.25" customHeight="1" spans="1:26" x14ac:dyDescent="0.25">
      <c r="A5" s="85">
        <v>44989</v>
      </c>
      <c r="B5" s="94"/>
      <c r="C5" s="94"/>
      <c r="D5" s="67">
        <v>-11</v>
      </c>
      <c r="E5" s="67">
        <v>-15</v>
      </c>
      <c r="F5" s="67">
        <v>-11</v>
      </c>
      <c r="G5" s="94"/>
      <c r="H5" s="94"/>
      <c r="I5" s="94"/>
      <c r="J5" s="94"/>
      <c r="K5" s="94"/>
      <c r="L5" s="67">
        <v>-32</v>
      </c>
      <c r="M5" s="94"/>
      <c r="N5" s="94"/>
      <c r="O5" s="67">
        <v>-9</v>
      </c>
      <c r="P5" s="68"/>
      <c r="Q5" s="68"/>
      <c r="R5" s="68"/>
      <c r="S5" s="68"/>
      <c r="T5" s="68"/>
      <c r="U5" s="68"/>
      <c r="V5" s="68"/>
      <c r="W5" s="68"/>
      <c r="X5" s="68"/>
      <c r="Y5" s="4"/>
    </row>
    <row r="6" ht="17.25" customHeight="1" spans="1:26" x14ac:dyDescent="0.25">
      <c r="A6" s="108" t="s">
        <v>1944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109">
        <f>SUM(O7:O10)</f>
      </c>
      <c r="O6" s="186">
        <f>SUM(P7:P10)</f>
      </c>
      <c r="P6" s="110"/>
      <c r="Q6" s="110"/>
      <c r="R6" s="110"/>
      <c r="S6" s="110"/>
      <c r="T6" s="110"/>
      <c r="U6" s="110"/>
      <c r="V6" s="110"/>
      <c r="W6" s="110"/>
      <c r="X6" s="110"/>
      <c r="Y6" s="4"/>
    </row>
    <row r="7" ht="17.25" customHeight="1" spans="1:26" x14ac:dyDescent="0.25">
      <c r="A7" s="170">
        <v>45204</v>
      </c>
      <c r="B7" s="68"/>
      <c r="C7" s="68"/>
      <c r="D7" s="68"/>
      <c r="E7" s="68"/>
      <c r="F7" s="68"/>
      <c r="G7" s="68"/>
      <c r="H7" s="67">
        <v>85</v>
      </c>
      <c r="I7" s="67">
        <v>45</v>
      </c>
      <c r="J7" s="67">
        <v>85</v>
      </c>
      <c r="K7" s="68"/>
      <c r="L7" s="67">
        <v>114</v>
      </c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4"/>
    </row>
    <row r="8" ht="17.25" customHeight="1" spans="1:26" x14ac:dyDescent="0.25">
      <c r="A8" s="85">
        <v>45265</v>
      </c>
      <c r="B8" s="67">
        <v>200</v>
      </c>
      <c r="C8" s="67">
        <v>15</v>
      </c>
      <c r="D8" s="94"/>
      <c r="E8" s="94"/>
      <c r="F8" s="67">
        <v>30</v>
      </c>
      <c r="G8" s="67">
        <v>50</v>
      </c>
      <c r="H8" s="94"/>
      <c r="I8" s="67">
        <v>136</v>
      </c>
      <c r="J8" s="94"/>
      <c r="K8" s="67">
        <v>40</v>
      </c>
      <c r="L8" s="94"/>
      <c r="M8" s="94"/>
      <c r="N8" s="18"/>
      <c r="O8" s="67">
        <v>30</v>
      </c>
      <c r="P8" s="67">
        <v>64</v>
      </c>
      <c r="Q8" s="67">
        <v>20</v>
      </c>
      <c r="R8" s="94"/>
      <c r="S8" s="94"/>
      <c r="T8" s="94"/>
      <c r="U8" s="94"/>
      <c r="V8" s="94"/>
      <c r="W8" s="94"/>
      <c r="X8" s="94"/>
      <c r="Y8" s="4"/>
    </row>
    <row r="9" ht="17.25" customHeight="1" spans="1:26" x14ac:dyDescent="0.25">
      <c r="A9" s="85">
        <v>45265</v>
      </c>
      <c r="B9" s="94"/>
      <c r="C9" s="94"/>
      <c r="D9" s="67">
        <v>30</v>
      </c>
      <c r="E9" s="67">
        <v>110</v>
      </c>
      <c r="F9" s="94"/>
      <c r="G9" s="94"/>
      <c r="H9" s="94"/>
      <c r="I9" s="94"/>
      <c r="J9" s="94"/>
      <c r="K9" s="94"/>
      <c r="L9" s="94"/>
      <c r="M9" s="68"/>
      <c r="N9" s="18"/>
      <c r="O9" s="94"/>
      <c r="P9" s="94"/>
      <c r="Q9" s="94"/>
      <c r="R9" s="68"/>
      <c r="S9" s="68"/>
      <c r="T9" s="68"/>
      <c r="U9" s="68"/>
      <c r="V9" s="68"/>
      <c r="W9" s="68"/>
      <c r="X9" s="68"/>
      <c r="Y9" s="4"/>
    </row>
    <row r="10" ht="17.25" customHeight="1" spans="1:26" x14ac:dyDescent="0.25">
      <c r="A10" s="85" t="s">
        <v>1629</v>
      </c>
      <c r="B10" s="94"/>
      <c r="C10" s="67">
        <v>15</v>
      </c>
      <c r="D10" s="67">
        <v>120</v>
      </c>
      <c r="E10" s="94"/>
      <c r="F10" s="94"/>
      <c r="G10" s="67">
        <v>85</v>
      </c>
      <c r="H10" s="94"/>
      <c r="I10" s="94"/>
      <c r="J10" s="94"/>
      <c r="K10" s="94"/>
      <c r="L10" s="94"/>
      <c r="M10" s="67">
        <v>400</v>
      </c>
      <c r="N10" s="18"/>
      <c r="O10" s="67">
        <v>30</v>
      </c>
      <c r="P10" s="94"/>
      <c r="Q10" s="94"/>
      <c r="R10" s="67">
        <v>20</v>
      </c>
      <c r="S10" s="68"/>
      <c r="T10" s="68"/>
      <c r="U10" s="68"/>
      <c r="V10" s="68"/>
      <c r="W10" s="68"/>
      <c r="X10" s="68"/>
      <c r="Y10" s="4"/>
    </row>
    <row r="11" ht="17.25" customHeight="1" spans="1:26" x14ac:dyDescent="0.25">
      <c r="A11" s="85" t="s">
        <v>808</v>
      </c>
      <c r="B11" s="32">
        <v>200</v>
      </c>
      <c r="C11" s="36"/>
      <c r="D11" s="36"/>
      <c r="E11" s="36"/>
      <c r="F11" s="32">
        <v>40</v>
      </c>
      <c r="G11" s="36"/>
      <c r="H11" s="32">
        <v>50</v>
      </c>
      <c r="I11" s="32">
        <v>100</v>
      </c>
      <c r="J11" s="32">
        <v>100</v>
      </c>
      <c r="K11" s="36"/>
      <c r="L11" s="36"/>
      <c r="M11" s="32">
        <v>200</v>
      </c>
      <c r="N11" s="36"/>
      <c r="O11" s="32">
        <v>40</v>
      </c>
      <c r="P11" s="32">
        <v>50</v>
      </c>
      <c r="Q11" s="36"/>
      <c r="R11" s="32">
        <v>360</v>
      </c>
      <c r="S11" s="18"/>
      <c r="T11" s="18"/>
      <c r="U11" s="18"/>
      <c r="V11" s="18"/>
      <c r="W11" s="18"/>
      <c r="X11" s="18"/>
      <c r="Y11" s="4"/>
    </row>
    <row r="12" ht="17.25" customHeight="1" spans="1:26" x14ac:dyDescent="0.25">
      <c r="A12" s="85" t="s">
        <v>808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2">
        <v>300</v>
      </c>
      <c r="O12" s="36"/>
      <c r="P12" s="36"/>
      <c r="Q12" s="36"/>
      <c r="R12" s="36"/>
      <c r="S12" s="32">
        <v>192</v>
      </c>
      <c r="T12" s="18"/>
      <c r="U12" s="32">
        <v>100</v>
      </c>
      <c r="V12" s="32">
        <v>192</v>
      </c>
      <c r="W12" s="32">
        <v>192</v>
      </c>
      <c r="X12" s="36"/>
      <c r="Y12" s="4"/>
    </row>
    <row r="13" ht="17.25" customHeight="1" spans="1:26" x14ac:dyDescent="0.25">
      <c r="A13" s="85" t="s">
        <v>1480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2">
        <v>147</v>
      </c>
      <c r="X13" s="36"/>
      <c r="Y13" s="4"/>
    </row>
    <row r="14" ht="17.25" customHeight="1" spans="1:26" x14ac:dyDescent="0.25">
      <c r="A14" s="85" t="s">
        <v>294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2">
        <v>65</v>
      </c>
      <c r="M14" s="36"/>
      <c r="N14" s="36"/>
      <c r="O14" s="32">
        <v>100</v>
      </c>
      <c r="P14" s="36"/>
      <c r="Q14" s="36"/>
      <c r="R14" s="36"/>
      <c r="S14" s="32">
        <v>25</v>
      </c>
      <c r="T14" s="32">
        <v>41</v>
      </c>
      <c r="U14" s="36"/>
      <c r="V14" s="36"/>
      <c r="W14" s="36"/>
      <c r="X14" s="36"/>
      <c r="Y14" s="4"/>
    </row>
    <row r="15" ht="17.25" customHeight="1" spans="1:26" x14ac:dyDescent="0.25">
      <c r="A15" s="108" t="s">
        <v>1948</v>
      </c>
      <c r="B15" s="109">
        <f>SUM(C11:C19)</f>
      </c>
      <c r="C15" s="109">
        <f>SUM(D11:D19)</f>
      </c>
      <c r="D15" s="109">
        <f>SUM(E11:E19)</f>
      </c>
      <c r="E15" s="109">
        <f>SUM(F11:F19)</f>
      </c>
      <c r="F15" s="109">
        <f>SUM(G11:G19)</f>
      </c>
      <c r="G15" s="109">
        <f>SUM(H11:H19)</f>
      </c>
      <c r="H15" s="109">
        <f>SUM(I11:I19)</f>
      </c>
      <c r="I15" s="109">
        <f>SUM(J11:J19)</f>
      </c>
      <c r="J15" s="109">
        <f>SUM(K11:K19)</f>
      </c>
      <c r="K15" s="109">
        <f>SUM(L11:L19)</f>
      </c>
      <c r="L15" s="109">
        <f>SUM(M11:M19)</f>
      </c>
      <c r="M15" s="109">
        <f>SUM(N11:N19)</f>
      </c>
      <c r="N15" s="109">
        <f>SUM(O11:O19)</f>
      </c>
      <c r="O15" s="109">
        <f>SUM(P11:P19)</f>
      </c>
      <c r="P15" s="109">
        <f>SUM(Q11:Q19)</f>
      </c>
      <c r="Q15" s="109">
        <f>SUM(R11:R19)</f>
      </c>
      <c r="R15" s="109">
        <f>SUM(S11:S19)</f>
      </c>
      <c r="S15" s="109">
        <f>SUM(T11:T19)</f>
      </c>
      <c r="T15" s="109">
        <f>SUM(U11:U19)</f>
      </c>
      <c r="U15" s="109">
        <f>SUM(V11:V19)</f>
      </c>
      <c r="V15" s="109">
        <f>SUM(W11:W19)</f>
      </c>
      <c r="W15" s="109">
        <f>SUM(X11:X19)</f>
      </c>
      <c r="X15" s="109">
        <f>SUM(Y11:Y19)</f>
      </c>
      <c r="Y15" s="4"/>
    </row>
    <row r="16" ht="17.25" customHeight="1" spans="1:26" x14ac:dyDescent="0.25">
      <c r="A16" s="17">
        <v>44963</v>
      </c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2">
        <v>61</v>
      </c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4"/>
    </row>
    <row r="17" ht="17.25" customHeight="1" spans="1:26" x14ac:dyDescent="0.25">
      <c r="A17" s="17">
        <v>44963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32">
        <v>-94</v>
      </c>
      <c r="V17" s="18"/>
      <c r="W17" s="18"/>
      <c r="X17" s="18"/>
      <c r="Y17" s="4"/>
    </row>
    <row r="18" ht="17.25" customHeight="1" spans="1:26" x14ac:dyDescent="0.25">
      <c r="A18" s="17" t="s">
        <v>295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50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"/>
    </row>
    <row r="19" ht="17.25" customHeight="1" spans="1:26" x14ac:dyDescent="0.25">
      <c r="A19" s="17" t="s">
        <v>308</v>
      </c>
      <c r="B19" s="36"/>
      <c r="C19" s="36"/>
      <c r="D19" s="32">
        <v>-50</v>
      </c>
      <c r="E19" s="32">
        <v>-50</v>
      </c>
      <c r="F19" s="36"/>
      <c r="G19" s="36"/>
      <c r="H19" s="32">
        <v>-46</v>
      </c>
      <c r="I19" s="32">
        <v>-10</v>
      </c>
      <c r="J19" s="32">
        <v>-28</v>
      </c>
      <c r="K19" s="36"/>
      <c r="L19" s="36"/>
      <c r="M19" s="36"/>
      <c r="N19" s="36"/>
      <c r="O19" s="32">
        <v>-50</v>
      </c>
      <c r="P19" s="32">
        <v>-6</v>
      </c>
      <c r="Q19" s="36"/>
      <c r="R19" s="32">
        <v>-175</v>
      </c>
      <c r="S19" s="32">
        <v>-125</v>
      </c>
      <c r="T19" s="32">
        <v>-19</v>
      </c>
      <c r="U19" s="36"/>
      <c r="V19" s="32">
        <v>-70</v>
      </c>
      <c r="W19" s="36"/>
      <c r="X19" s="36"/>
      <c r="Y19" s="4"/>
    </row>
    <row r="20" ht="17.25" customHeight="1" spans="1:26" x14ac:dyDescent="0.25">
      <c r="A20" s="85" t="s">
        <v>297</v>
      </c>
      <c r="B20" s="18"/>
      <c r="C20" s="18"/>
      <c r="D20" s="18"/>
      <c r="E20" s="18"/>
      <c r="F20" s="18"/>
      <c r="G20" s="18"/>
      <c r="H20" s="18"/>
      <c r="I20" s="18"/>
      <c r="J20" s="18"/>
      <c r="K20" s="32">
        <v>23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4"/>
    </row>
    <row r="21" ht="17.25" customHeight="1" spans="1:26" x14ac:dyDescent="0.25">
      <c r="A21" s="8" t="s">
        <v>2247</v>
      </c>
      <c r="B21" s="58"/>
      <c r="C21" s="58"/>
      <c r="D21" s="58"/>
      <c r="E21" s="58"/>
      <c r="F21" s="58"/>
      <c r="G21" s="58"/>
      <c r="H21" s="58"/>
      <c r="I21" s="58"/>
      <c r="J21" s="58"/>
      <c r="K21" s="70">
        <v>9</v>
      </c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4"/>
    </row>
    <row r="22" ht="17.25" customHeight="1" spans="1:26" x14ac:dyDescent="0.25">
      <c r="A22" s="108" t="s">
        <v>1979</v>
      </c>
      <c r="B22" s="109">
        <f>SUM(C20:C26)</f>
      </c>
      <c r="C22" s="109">
        <f>SUM(D20:D26)</f>
      </c>
      <c r="D22" s="109">
        <f>SUM(E20:E26)</f>
      </c>
      <c r="E22" s="109">
        <f>SUM(F20:F26)</f>
      </c>
      <c r="F22" s="109">
        <f>SUM(G20:G26)</f>
      </c>
      <c r="G22" s="109">
        <f>SUM(H20:H26)</f>
      </c>
      <c r="H22" s="109">
        <f>SUM(I20:I26)</f>
      </c>
      <c r="I22" s="109">
        <f>SUM(J20:J26)</f>
      </c>
      <c r="J22" s="109">
        <f>SUM(K20:K26)</f>
      </c>
      <c r="K22" s="109">
        <f>SUM(L20:L26)</f>
      </c>
      <c r="L22" s="109">
        <f>SUM(M20:M26)</f>
      </c>
      <c r="M22" s="109">
        <f>SUM(N20:N26)</f>
      </c>
      <c r="N22" s="109">
        <f>SUM(O20:O26)</f>
      </c>
      <c r="O22" s="109">
        <f>SUM(P20:P26)</f>
      </c>
      <c r="P22" s="109">
        <f>SUM(Q20:Q26)</f>
      </c>
      <c r="Q22" s="109">
        <f>SUM(R20:R26)</f>
      </c>
      <c r="R22" s="109">
        <f>SUM(S20:S26)</f>
      </c>
      <c r="S22" s="109">
        <f>SUM(T20:T26)</f>
      </c>
      <c r="T22" s="109">
        <f>SUM(U20:U26)</f>
      </c>
      <c r="U22" s="109">
        <f>SUM(V20:V26)</f>
      </c>
      <c r="V22" s="109">
        <f>SUM(W20:W26)</f>
      </c>
      <c r="W22" s="109">
        <f>SUM(X20:X26)</f>
      </c>
      <c r="X22" s="109">
        <f>SUM(Y20:Y26)</f>
      </c>
      <c r="Y22" s="4"/>
    </row>
    <row r="23" ht="17.25" customHeight="1" spans="1:26" x14ac:dyDescent="0.25">
      <c r="A23" s="44">
        <v>44933</v>
      </c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6">
        <v>-97</v>
      </c>
      <c r="X23" s="45"/>
      <c r="Y23" s="215" t="s">
        <v>2248</v>
      </c>
    </row>
    <row r="24" ht="17.25" customHeight="1" spans="1:26" x14ac:dyDescent="0.25">
      <c r="A24" s="44">
        <v>44933</v>
      </c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6">
        <v>-18</v>
      </c>
      <c r="U24" s="45"/>
      <c r="V24" s="46">
        <v>-121</v>
      </c>
      <c r="W24" s="46">
        <v>-242</v>
      </c>
      <c r="X24" s="45"/>
      <c r="Y24" s="215" t="s">
        <v>951</v>
      </c>
    </row>
    <row r="25" ht="17.25" customHeight="1" spans="1:26" x14ac:dyDescent="0.25">
      <c r="A25" s="44">
        <v>44933</v>
      </c>
      <c r="B25" s="45"/>
      <c r="C25" s="46">
        <v>-11</v>
      </c>
      <c r="D25" s="46">
        <v>-15</v>
      </c>
      <c r="E25" s="46">
        <v>-20</v>
      </c>
      <c r="F25" s="45"/>
      <c r="G25" s="46">
        <v>-11</v>
      </c>
      <c r="H25" s="45"/>
      <c r="I25" s="45"/>
      <c r="J25" s="45"/>
      <c r="K25" s="46">
        <v>-4</v>
      </c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"/>
    </row>
    <row r="26" ht="17.25" customHeight="1" spans="1:26" x14ac:dyDescent="0.25">
      <c r="A26" s="44">
        <v>44933</v>
      </c>
      <c r="B26" s="45"/>
      <c r="C26" s="45"/>
      <c r="D26" s="45"/>
      <c r="E26" s="46">
        <v>-24</v>
      </c>
      <c r="F26" s="45"/>
      <c r="G26" s="46">
        <v>-23</v>
      </c>
      <c r="H26" s="46">
        <v>-19</v>
      </c>
      <c r="I26" s="46">
        <v>-36</v>
      </c>
      <c r="J26" s="46">
        <v>-30</v>
      </c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215" t="s">
        <v>297</v>
      </c>
    </row>
    <row r="27" ht="17.25" customHeight="1" spans="1:26" x14ac:dyDescent="0.25">
      <c r="A27" s="44">
        <v>44933</v>
      </c>
      <c r="B27" s="46">
        <v>-70</v>
      </c>
      <c r="C27" s="46">
        <v>-9</v>
      </c>
      <c r="D27" s="45"/>
      <c r="E27" s="45"/>
      <c r="F27" s="45"/>
      <c r="G27" s="46">
        <v>-22</v>
      </c>
      <c r="H27" s="46">
        <v>-21</v>
      </c>
      <c r="I27" s="46">
        <v>-20</v>
      </c>
      <c r="J27" s="46">
        <v>-20</v>
      </c>
      <c r="K27" s="45"/>
      <c r="L27" s="46">
        <v>-30</v>
      </c>
      <c r="M27" s="46">
        <v>-120</v>
      </c>
      <c r="N27" s="46">
        <v>-100</v>
      </c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215" t="s">
        <v>951</v>
      </c>
    </row>
    <row r="28" ht="17.25" customHeight="1" spans="1:26" x14ac:dyDescent="0.25">
      <c r="A28" s="44">
        <v>44992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6">
        <v>-164</v>
      </c>
      <c r="M28" s="45"/>
      <c r="N28" s="45"/>
      <c r="O28" s="45"/>
      <c r="P28" s="45"/>
      <c r="Q28" s="45"/>
      <c r="R28" s="46">
        <v>-127</v>
      </c>
      <c r="S28" s="46">
        <v>-37</v>
      </c>
      <c r="T28" s="46">
        <v>-5</v>
      </c>
      <c r="U28" s="45"/>
      <c r="V28" s="45"/>
      <c r="W28" s="45"/>
      <c r="X28" s="45"/>
      <c r="Y28" s="4"/>
    </row>
    <row r="29" ht="17.25" customHeight="1" spans="1:26" x14ac:dyDescent="0.25">
      <c r="A29" s="44">
        <v>44992</v>
      </c>
      <c r="B29" s="46">
        <v>-50</v>
      </c>
      <c r="C29" s="45"/>
      <c r="D29" s="45"/>
      <c r="E29" s="45"/>
      <c r="F29" s="45"/>
      <c r="G29" s="46">
        <v>-9</v>
      </c>
      <c r="H29" s="46">
        <v>-34</v>
      </c>
      <c r="I29" s="46">
        <v>-48</v>
      </c>
      <c r="J29" s="46">
        <v>-44</v>
      </c>
      <c r="K29" s="45"/>
      <c r="L29" s="46">
        <v>-30</v>
      </c>
      <c r="M29" s="45"/>
      <c r="N29" s="46">
        <v>-50</v>
      </c>
      <c r="O29" s="45"/>
      <c r="P29" s="46">
        <v>-39</v>
      </c>
      <c r="Q29" s="45"/>
      <c r="R29" s="46">
        <v>-20</v>
      </c>
      <c r="S29" s="45"/>
      <c r="T29" s="45"/>
      <c r="U29" s="45"/>
      <c r="V29" s="45"/>
      <c r="W29" s="45"/>
      <c r="X29" s="45"/>
      <c r="Y29" s="4"/>
    </row>
    <row r="30" ht="17.25" customHeight="1" spans="1:26" x14ac:dyDescent="0.25">
      <c r="A30" s="44" t="s">
        <v>1140</v>
      </c>
      <c r="B30" s="45"/>
      <c r="C30" s="45"/>
      <c r="D30" s="45"/>
      <c r="E30" s="45"/>
      <c r="F30" s="45"/>
      <c r="G30" s="45"/>
      <c r="H30" s="45"/>
      <c r="I30" s="46">
        <v>-30</v>
      </c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"/>
    </row>
    <row r="31" ht="17.25" customHeight="1" spans="1:26" x14ac:dyDescent="0.25">
      <c r="A31" s="44" t="s">
        <v>300</v>
      </c>
      <c r="B31" s="45"/>
      <c r="C31" s="45"/>
      <c r="D31" s="45"/>
      <c r="E31" s="45"/>
      <c r="F31" s="45"/>
      <c r="G31" s="45"/>
      <c r="H31" s="45"/>
      <c r="I31" s="45"/>
      <c r="J31" s="46">
        <v>-50</v>
      </c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"/>
    </row>
    <row r="32" ht="17.25" customHeight="1" spans="1:26" x14ac:dyDescent="0.25">
      <c r="A32" s="17" t="s">
        <v>1119</v>
      </c>
      <c r="B32" s="94"/>
      <c r="C32" s="67">
        <v>-10</v>
      </c>
      <c r="D32" s="94"/>
      <c r="E32" s="94"/>
      <c r="F32" s="94"/>
      <c r="G32" s="67">
        <v>-17</v>
      </c>
      <c r="H32" s="94"/>
      <c r="I32" s="67">
        <v>-34</v>
      </c>
      <c r="J32" s="94"/>
      <c r="K32" s="94"/>
      <c r="L32" s="67">
        <v>-9</v>
      </c>
      <c r="M32" s="67">
        <v>-102</v>
      </c>
      <c r="N32" s="94"/>
      <c r="O32" s="94"/>
      <c r="P32" s="94"/>
      <c r="Q32" s="94"/>
      <c r="R32" s="67">
        <v>-19</v>
      </c>
      <c r="S32" s="67">
        <v>-37</v>
      </c>
      <c r="T32" s="67">
        <v>-21</v>
      </c>
      <c r="U32" s="67">
        <v>-1</v>
      </c>
      <c r="V32" s="94"/>
      <c r="W32" s="94"/>
      <c r="X32" s="94"/>
      <c r="Y32" s="4"/>
    </row>
    <row r="33" ht="17.25" customHeight="1" spans="1:26" x14ac:dyDescent="0.25">
      <c r="A33" s="108" t="s">
        <v>1982</v>
      </c>
      <c r="B33" s="109">
        <f>SUM(C27:C37)</f>
      </c>
      <c r="C33" s="109">
        <f>SUM(D27:D37)</f>
      </c>
      <c r="D33" s="109">
        <f>SUM(E27:E37)</f>
      </c>
      <c r="E33" s="109">
        <f>SUM(F27:F37)</f>
      </c>
      <c r="F33" s="109">
        <f>SUM(G27:G37)</f>
      </c>
      <c r="G33" s="109">
        <f>SUM(H27:H37)</f>
      </c>
      <c r="H33" s="109">
        <f>SUM(I27:I37)</f>
      </c>
      <c r="I33" s="109">
        <f>SUM(J27:J37)</f>
      </c>
      <c r="J33" s="109">
        <f>SUM(K27:K37)</f>
      </c>
      <c r="K33" s="109">
        <f>SUM(L27:L37)</f>
      </c>
      <c r="L33" s="109">
        <f>SUM(M27:M37)</f>
      </c>
      <c r="M33" s="109">
        <f>SUM(N27:N37)</f>
      </c>
      <c r="N33" s="109">
        <f>SUM(O27:O37)</f>
      </c>
      <c r="O33" s="109">
        <f>SUM(P27:P37)</f>
      </c>
      <c r="P33" s="109">
        <f>SUM(Q27:Q37)</f>
      </c>
      <c r="Q33" s="109">
        <f>SUM(R27:R37)</f>
      </c>
      <c r="R33" s="109">
        <f>SUM(S27:S37)</f>
      </c>
      <c r="S33" s="109">
        <f>SUM(T27:T37)</f>
      </c>
      <c r="T33" s="75">
        <f>SUM(U27:U37)</f>
      </c>
      <c r="U33" s="109">
        <f>SUM(V27:V37)</f>
      </c>
      <c r="V33" s="109">
        <f>SUM(W27:W37)</f>
      </c>
      <c r="W33" s="109">
        <f>SUM(X27:X37)</f>
      </c>
      <c r="X33" s="109">
        <f>SUM(Y27:Y37)</f>
      </c>
      <c r="Y33" s="4"/>
    </row>
    <row r="34" ht="17.25" customHeight="1" spans="1:26" x14ac:dyDescent="0.25">
      <c r="A34" s="17" t="s">
        <v>875</v>
      </c>
      <c r="B34" s="94"/>
      <c r="C34" s="68"/>
      <c r="D34" s="94"/>
      <c r="E34" s="94"/>
      <c r="F34" s="94"/>
      <c r="G34" s="68"/>
      <c r="H34" s="94"/>
      <c r="I34" s="68"/>
      <c r="J34" s="94"/>
      <c r="K34" s="94"/>
      <c r="L34" s="68"/>
      <c r="M34" s="68"/>
      <c r="N34" s="67">
        <v>-150</v>
      </c>
      <c r="O34" s="94"/>
      <c r="P34" s="94"/>
      <c r="Q34" s="94"/>
      <c r="R34" s="68"/>
      <c r="S34" s="68"/>
      <c r="T34" s="68"/>
      <c r="U34" s="68"/>
      <c r="V34" s="94"/>
      <c r="W34" s="94"/>
      <c r="X34" s="94"/>
      <c r="Y34" s="4"/>
    </row>
    <row r="35" ht="17.25" customHeight="1" spans="1:26" x14ac:dyDescent="0.25">
      <c r="A35" s="85" t="s">
        <v>1122</v>
      </c>
      <c r="B35" s="67">
        <v>-150</v>
      </c>
      <c r="C35" s="67">
        <v>-3</v>
      </c>
      <c r="D35" s="94"/>
      <c r="E35" s="94"/>
      <c r="F35" s="67">
        <v>-30</v>
      </c>
      <c r="G35" s="67">
        <v>-56</v>
      </c>
      <c r="H35" s="94"/>
      <c r="I35" s="67">
        <v>-60</v>
      </c>
      <c r="J35" s="94"/>
      <c r="K35" s="67">
        <v>-15</v>
      </c>
      <c r="L35" s="94"/>
      <c r="M35" s="67">
        <v>-96</v>
      </c>
      <c r="N35" s="67">
        <v>-41</v>
      </c>
      <c r="O35" s="67">
        <v>-83</v>
      </c>
      <c r="P35" s="67">
        <v>-24</v>
      </c>
      <c r="Q35" s="94"/>
      <c r="R35" s="94"/>
      <c r="S35" s="94"/>
      <c r="T35" s="94"/>
      <c r="U35" s="94"/>
      <c r="V35" s="94"/>
      <c r="W35" s="94"/>
      <c r="X35" s="94"/>
      <c r="Y35" s="4"/>
    </row>
    <row r="36" ht="17.25" customHeight="1" spans="1:26" x14ac:dyDescent="0.25">
      <c r="A36" s="85" t="s">
        <v>816</v>
      </c>
      <c r="B36" s="67">
        <v>-57</v>
      </c>
      <c r="C36" s="67">
        <v>-5</v>
      </c>
      <c r="D36" s="67">
        <v>-40</v>
      </c>
      <c r="E36" s="67">
        <v>-11</v>
      </c>
      <c r="F36" s="67">
        <v>-10</v>
      </c>
      <c r="G36" s="67">
        <v>-2</v>
      </c>
      <c r="H36" s="94"/>
      <c r="I36" s="94"/>
      <c r="J36" s="94"/>
      <c r="K36" s="67">
        <v>-64</v>
      </c>
      <c r="L36" s="67">
        <v>-16</v>
      </c>
      <c r="M36" s="67">
        <v>-71</v>
      </c>
      <c r="N36" s="67">
        <v>-9</v>
      </c>
      <c r="O36" s="67">
        <v>-15</v>
      </c>
      <c r="P36" s="67">
        <v>-9</v>
      </c>
      <c r="Q36" s="67">
        <v>-15</v>
      </c>
      <c r="R36" s="94"/>
      <c r="S36" s="94"/>
      <c r="T36" s="94"/>
      <c r="U36" s="94"/>
      <c r="V36" s="94"/>
      <c r="W36" s="94"/>
      <c r="X36" s="94"/>
      <c r="Y36" s="4"/>
    </row>
    <row r="37" ht="17.25" customHeight="1" spans="1:26" x14ac:dyDescent="0.25">
      <c r="A37" s="108" t="s">
        <v>2249</v>
      </c>
      <c r="B37" s="109">
        <f>SUM(C38:C41)</f>
      </c>
      <c r="C37" s="109">
        <f>SUM(D38:D41)</f>
      </c>
      <c r="D37" s="109">
        <f>SUM(E38:E41)</f>
      </c>
      <c r="E37" s="109">
        <f>SUM(F38:F41)</f>
      </c>
      <c r="F37" s="109">
        <f>SUM(G38:G41)</f>
      </c>
      <c r="G37" s="109">
        <f>SUM(H38:H41)</f>
      </c>
      <c r="H37" s="109">
        <f>SUM(I38:I41)</f>
      </c>
      <c r="I37" s="109">
        <f>SUM(J38:J41)</f>
      </c>
      <c r="J37" s="109">
        <f>SUM(K38:K41)</f>
      </c>
      <c r="K37" s="109">
        <f>SUM(L38:L41)</f>
      </c>
      <c r="L37" s="109">
        <f>SUM(M38:M41)</f>
      </c>
      <c r="M37" s="109">
        <f>SUM(N38:N41)</f>
      </c>
      <c r="N37" s="109">
        <f>SUM(O38:O41)</f>
      </c>
      <c r="O37" s="109">
        <f>SUM(P38:P41)</f>
      </c>
      <c r="P37" s="109">
        <f>SUM(Q38:Q41)</f>
      </c>
      <c r="Q37" s="109">
        <f>SUM(R38:R41)</f>
      </c>
      <c r="R37" s="109">
        <f>SUM(S38:S41)</f>
      </c>
      <c r="S37" s="109">
        <f>SUM(T38:T41)</f>
      </c>
      <c r="T37" s="75">
        <f>SUM(U38:U41)</f>
      </c>
      <c r="U37" s="109">
        <f>SUM(V38:V41)</f>
      </c>
      <c r="V37" s="109">
        <f>SUM(W38:W41)</f>
      </c>
      <c r="W37" s="109">
        <f>SUM(X38:X41)</f>
      </c>
      <c r="X37" s="109">
        <f>SUM(Y38:Y41)</f>
      </c>
      <c r="Y37" s="4"/>
    </row>
    <row r="38" ht="17.25" customHeight="1" spans="1:26" x14ac:dyDescent="0.25">
      <c r="A38" s="85">
        <v>45055</v>
      </c>
      <c r="B38" s="67">
        <v>-26</v>
      </c>
      <c r="C38" s="94"/>
      <c r="D38" s="67">
        <v>-37</v>
      </c>
      <c r="E38" s="67">
        <v>-10</v>
      </c>
      <c r="F38" s="67">
        <v>-7</v>
      </c>
      <c r="G38" s="67">
        <v>-6</v>
      </c>
      <c r="H38" s="94"/>
      <c r="I38" s="67">
        <v>-41</v>
      </c>
      <c r="J38" s="67">
        <v>-8</v>
      </c>
      <c r="K38" s="94"/>
      <c r="L38" s="94"/>
      <c r="M38" s="67">
        <v>-62</v>
      </c>
      <c r="N38" s="67">
        <v>-36</v>
      </c>
      <c r="O38" s="67">
        <v>-7</v>
      </c>
      <c r="P38" s="67">
        <v>-16</v>
      </c>
      <c r="Q38" s="94"/>
      <c r="R38" s="67">
        <v>-4</v>
      </c>
      <c r="S38" s="94"/>
      <c r="T38" s="94"/>
      <c r="U38" s="94"/>
      <c r="V38" s="94"/>
      <c r="W38" s="67">
        <v>-1</v>
      </c>
      <c r="X38" s="94"/>
      <c r="Y38" s="4"/>
    </row>
    <row r="39" ht="17.25" customHeight="1" spans="1:26" x14ac:dyDescent="0.25">
      <c r="A39" s="108" t="s">
        <v>2250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109">
        <f>SUM(M42:M43)</f>
      </c>
      <c r="M39" s="109">
        <f>SUM(N42:N43)</f>
      </c>
      <c r="N39" s="109">
        <f>SUM(O42:O43)</f>
      </c>
      <c r="O39" s="109">
        <f>SUM(P42:P43)</f>
      </c>
      <c r="P39" s="109">
        <f>SUM(Q42:Q43)</f>
      </c>
      <c r="Q39" s="109">
        <f>SUM(R42:R43)</f>
      </c>
      <c r="R39" s="109">
        <f>SUM(S42:S43)</f>
      </c>
      <c r="S39" s="109">
        <f>SUM(T42:T43)</f>
      </c>
      <c r="T39" s="75">
        <f>SUM(U42:U43)</f>
      </c>
      <c r="U39" s="109">
        <f>SUM(V42:V43)</f>
      </c>
      <c r="V39" s="109">
        <f>SUM(W42:W43)</f>
      </c>
      <c r="W39" s="75">
        <f>SUM(X42:X43)</f>
      </c>
      <c r="X39" s="109">
        <f>SUM(Y42:Y43)</f>
      </c>
      <c r="Y39" s="4"/>
    </row>
    <row r="40" ht="17.25" customHeight="1" spans="1:26" x14ac:dyDescent="0.25">
      <c r="A40" s="85">
        <v>44995</v>
      </c>
      <c r="B40" s="94"/>
      <c r="C40" s="94"/>
      <c r="D40" s="67">
        <v>-14</v>
      </c>
      <c r="E40" s="67">
        <v>-4</v>
      </c>
      <c r="F40" s="67">
        <v>-15</v>
      </c>
      <c r="G40" s="67">
        <v>-10</v>
      </c>
      <c r="H40" s="94"/>
      <c r="I40" s="67">
        <v>-9</v>
      </c>
      <c r="J40" s="67">
        <v>-8</v>
      </c>
      <c r="K40" s="94"/>
      <c r="L40" s="94"/>
      <c r="M40" s="94"/>
      <c r="N40" s="94"/>
      <c r="O40" s="67">
        <v>-7</v>
      </c>
      <c r="P40" s="67">
        <v>-15</v>
      </c>
      <c r="Q40" s="94"/>
      <c r="R40" s="94"/>
      <c r="S40" s="94"/>
      <c r="T40" s="94"/>
      <c r="U40" s="94"/>
      <c r="V40" s="94"/>
      <c r="W40" s="94"/>
      <c r="X40" s="94"/>
      <c r="Y40" s="4"/>
    </row>
    <row r="41" ht="17.25" customHeight="1" spans="1:26" x14ac:dyDescent="0.25">
      <c r="A41" s="85">
        <v>44995</v>
      </c>
      <c r="B41" s="67">
        <v>-13</v>
      </c>
      <c r="C41" s="67">
        <v>-1</v>
      </c>
      <c r="D41" s="94"/>
      <c r="E41" s="94"/>
      <c r="F41" s="94"/>
      <c r="G41" s="94"/>
      <c r="H41" s="94"/>
      <c r="I41" s="67">
        <v>-4</v>
      </c>
      <c r="J41" s="67">
        <v>-3</v>
      </c>
      <c r="K41" s="94"/>
      <c r="L41" s="94"/>
      <c r="M41" s="94"/>
      <c r="N41" s="67">
        <v>-28</v>
      </c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4"/>
    </row>
    <row r="42" ht="17.25" customHeight="1" spans="1:26" x14ac:dyDescent="0.25">
      <c r="A42" s="108" t="s">
        <v>2251</v>
      </c>
      <c r="B42" s="109">
        <f>SUM(C44:C46)</f>
      </c>
      <c r="C42" s="109">
        <f>SUM(D44:D46)</f>
      </c>
      <c r="D42" s="109">
        <f>SUM(E44:E46)</f>
      </c>
      <c r="E42" s="109">
        <f>SUM(F44:F46)</f>
      </c>
      <c r="F42" s="109">
        <f>SUM(G44:G46)</f>
      </c>
      <c r="G42" s="109">
        <f>SUM(H44:H46)</f>
      </c>
      <c r="H42" s="109">
        <f>SUM(I44:I46)</f>
      </c>
      <c r="I42" s="109">
        <f>SUM(J44:J46)</f>
      </c>
      <c r="J42" s="109">
        <f>SUM(K44:K46)</f>
      </c>
      <c r="K42" s="109">
        <f>SUM(L44:L46)</f>
      </c>
      <c r="L42" s="109">
        <f>SUM(M44:M46)</f>
      </c>
      <c r="M42" s="109">
        <f>SUM(N44:N46)</f>
      </c>
      <c r="N42" s="109">
        <f>SUM(O44:O46)</f>
      </c>
      <c r="O42" s="109">
        <f>SUM(P44:P46)</f>
      </c>
      <c r="P42" s="109">
        <f>SUM(Q44:Q46)</f>
      </c>
      <c r="Q42" s="109">
        <f>SUM(R44:R46)</f>
      </c>
      <c r="R42" s="109">
        <f>SUM(S44:S46)</f>
      </c>
      <c r="S42" s="109">
        <f>SUM(T44:T46)</f>
      </c>
      <c r="T42" s="75">
        <f>SUM(U44:U46)</f>
      </c>
      <c r="U42" s="109">
        <f>SUM(V44:V46)</f>
      </c>
      <c r="V42" s="109">
        <f>SUM(W44:W46)</f>
      </c>
      <c r="W42" s="75">
        <f>SUM(X44:X46)</f>
      </c>
      <c r="X42" s="109">
        <f>SUM(Y44:Y46)</f>
      </c>
      <c r="Y42" s="4"/>
    </row>
    <row r="43" ht="17.25" customHeight="1" spans="1:26" x14ac:dyDescent="0.25">
      <c r="A43" s="85" t="s">
        <v>871</v>
      </c>
      <c r="B43" s="67">
        <v>-26</v>
      </c>
      <c r="C43" s="94"/>
      <c r="D43" s="67">
        <v>-9</v>
      </c>
      <c r="E43" s="67">
        <v>-4</v>
      </c>
      <c r="F43" s="67">
        <v>-8</v>
      </c>
      <c r="G43" s="67">
        <v>-16</v>
      </c>
      <c r="H43" s="67">
        <v>-16</v>
      </c>
      <c r="I43" s="67">
        <v>-22</v>
      </c>
      <c r="J43" s="67">
        <v>-1</v>
      </c>
      <c r="K43" s="67">
        <v>-21</v>
      </c>
      <c r="L43" s="94"/>
      <c r="M43" s="67">
        <v>-30</v>
      </c>
      <c r="N43" s="67">
        <v>-17</v>
      </c>
      <c r="O43" s="67">
        <v>-11</v>
      </c>
      <c r="P43" s="67">
        <v>-8</v>
      </c>
      <c r="Q43" s="94"/>
      <c r="R43" s="94"/>
      <c r="S43" s="94"/>
      <c r="T43" s="94"/>
      <c r="U43" s="94"/>
      <c r="V43" s="94"/>
      <c r="W43" s="94"/>
      <c r="X43" s="94"/>
      <c r="Y43" s="4"/>
    </row>
    <row r="44" ht="17.25" customHeight="1" spans="1:26" x14ac:dyDescent="0.25">
      <c r="A44" s="108" t="s">
        <v>2252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109">
        <f>SUM(N47:N48)</f>
      </c>
      <c r="N44" s="75">
        <f>SUM(O47:O48)</f>
      </c>
      <c r="O44" s="109">
        <f>SUM(P47:P48)</f>
      </c>
      <c r="P44" s="75">
        <f>SUM(Q47:Q48)</f>
      </c>
      <c r="Q44" s="109">
        <f>SUM(R47:R48)</f>
      </c>
      <c r="R44" s="109">
        <f>SUM(S47:S48)</f>
      </c>
      <c r="S44" s="109">
        <f>SUM(T47:T48)</f>
      </c>
      <c r="T44" s="75">
        <f>SUM(U47:U48)</f>
      </c>
      <c r="U44" s="109">
        <f>SUM(V47:V48)</f>
      </c>
      <c r="V44" s="109">
        <f>SUM(W47:W48)</f>
      </c>
      <c r="W44" s="75">
        <f>SUM(X47:X48)</f>
      </c>
      <c r="X44" s="109">
        <f>SUM(Y47:Y48)</f>
      </c>
      <c r="Y44" s="407" t="s">
        <v>2253</v>
      </c>
    </row>
    <row r="45" ht="17.25" customHeight="1" spans="1:26" x14ac:dyDescent="0.25">
      <c r="A45" s="44" t="s">
        <v>832</v>
      </c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6">
        <v>-50</v>
      </c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"/>
    </row>
    <row r="46" ht="17.25" customHeight="1" spans="1:26" x14ac:dyDescent="0.25">
      <c r="A46" s="108" t="s">
        <v>2254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109">
        <f>SUM(N49:N50)</f>
      </c>
      <c r="N46" s="75">
        <f>SUM(O49:O50)</f>
      </c>
      <c r="O46" s="109">
        <f>SUM(P49:P50)</f>
      </c>
      <c r="P46" s="75">
        <f>SUM(Q49:Q50)</f>
      </c>
      <c r="Q46" s="109">
        <f>SUM(R49:R50)</f>
      </c>
      <c r="R46" s="109">
        <f>SUM(S49:S50)</f>
      </c>
      <c r="S46" s="109">
        <f>SUM(T49:T50)</f>
      </c>
      <c r="T46" s="75">
        <f>SUM(U49:U50)</f>
      </c>
      <c r="U46" s="109">
        <f>SUM(V49:V50)</f>
      </c>
      <c r="V46" s="109">
        <f>SUM(W49:W50)</f>
      </c>
      <c r="W46" s="75">
        <f>SUM(X49:X50)</f>
      </c>
      <c r="X46" s="109">
        <f>SUM(Y49:Y50)</f>
      </c>
      <c r="Y46" s="4"/>
    </row>
    <row r="47" ht="17.25" customHeight="1" spans="1:26" x14ac:dyDescent="0.25">
      <c r="A47" s="44" t="s">
        <v>2255</v>
      </c>
      <c r="B47" s="46">
        <v>-7</v>
      </c>
      <c r="C47" s="45"/>
      <c r="D47" s="45"/>
      <c r="E47" s="45"/>
      <c r="F47" s="46">
        <v>-5</v>
      </c>
      <c r="G47" s="45"/>
      <c r="H47" s="45"/>
      <c r="I47" s="45"/>
      <c r="J47" s="45"/>
      <c r="K47" s="45"/>
      <c r="L47" s="46">
        <v>-27</v>
      </c>
      <c r="M47" s="46">
        <v>-2</v>
      </c>
      <c r="N47" s="45"/>
      <c r="O47" s="46">
        <v>-8</v>
      </c>
      <c r="P47" s="45"/>
      <c r="Q47" s="46">
        <v>-2</v>
      </c>
      <c r="R47" s="45"/>
      <c r="S47" s="45"/>
      <c r="T47" s="45"/>
      <c r="U47" s="45"/>
      <c r="V47" s="45"/>
      <c r="W47" s="45"/>
      <c r="X47" s="45"/>
      <c r="Y47" s="4"/>
    </row>
    <row r="48" ht="17.25" customHeight="1" spans="1:26" x14ac:dyDescent="0.25">
      <c r="A48" s="194" t="s">
        <v>2256</v>
      </c>
      <c r="B48" s="175">
        <f>SUM(C51:C52)</f>
      </c>
      <c r="C48" s="179">
        <f>SUM(D51:D52)</f>
      </c>
      <c r="D48" s="175">
        <f>SUM(E51:E52)</f>
      </c>
      <c r="E48" s="179">
        <f>SUM(F51:F52)</f>
      </c>
      <c r="F48" s="175">
        <f>SUM(G51:G52)</f>
      </c>
      <c r="G48" s="175">
        <f>SUM(H51:H52)</f>
      </c>
      <c r="H48" s="175">
        <f>SUM(I51:I52)</f>
      </c>
      <c r="I48" s="175">
        <f>SUM(J51:J52)</f>
      </c>
      <c r="J48" s="175">
        <f>SUM(K51:K52)</f>
      </c>
      <c r="K48" s="175">
        <f>SUM(L51:L52)</f>
      </c>
      <c r="L48" s="175">
        <f>SUM(M51:M52)</f>
      </c>
      <c r="M48" s="175">
        <f>SUM(N51:N52)</f>
      </c>
      <c r="N48" s="75">
        <f>SUM(O51:O52)</f>
      </c>
      <c r="O48" s="175">
        <f>SUM(P51:P52)</f>
      </c>
      <c r="P48" s="75">
        <f>SUM(Q51:Q52)</f>
      </c>
      <c r="Q48" s="175">
        <f>SUM(R51:R52)</f>
      </c>
      <c r="R48" s="175">
        <f>SUM(S51:S52)</f>
      </c>
      <c r="S48" s="175">
        <f>SUM(T51:T52)</f>
      </c>
      <c r="T48" s="75">
        <f>SUM(U51:U52)</f>
      </c>
      <c r="U48" s="175">
        <f>SUM(V51:V52)</f>
      </c>
      <c r="V48" s="175">
        <f>SUM(W51:W52)</f>
      </c>
      <c r="W48" s="75">
        <f>SUM(X51:X52)</f>
      </c>
      <c r="X48" s="179">
        <f>SUM(Y51:Y52)</f>
      </c>
      <c r="Y48" s="4"/>
    </row>
    <row r="49" ht="17.25" customHeight="1" spans="1:26" x14ac:dyDescent="0.25">
      <c r="A49" s="44">
        <v>45324</v>
      </c>
      <c r="B49" s="45"/>
      <c r="C49" s="45"/>
      <c r="D49" s="45"/>
      <c r="E49" s="45"/>
      <c r="F49" s="45"/>
      <c r="G49" s="45"/>
      <c r="H49" s="46">
        <v>-2</v>
      </c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"/>
    </row>
    <row r="50" ht="17.25" customHeight="1" spans="1:26" x14ac:dyDescent="0.25">
      <c r="A50" s="427"/>
      <c r="B50" s="648"/>
      <c r="C50" s="648"/>
      <c r="D50" s="648"/>
      <c r="E50" s="648"/>
      <c r="F50" s="648"/>
      <c r="G50" s="648"/>
      <c r="H50" s="648"/>
      <c r="I50" s="648"/>
      <c r="J50" s="648"/>
      <c r="K50" s="648"/>
      <c r="L50" s="648"/>
      <c r="M50" s="648"/>
      <c r="N50" s="648"/>
      <c r="O50" s="648"/>
      <c r="P50" s="648"/>
      <c r="Q50" s="648"/>
      <c r="R50" s="648"/>
      <c r="S50" s="647">
        <v>-18</v>
      </c>
      <c r="T50" s="647">
        <v>18</v>
      </c>
      <c r="U50" s="648"/>
      <c r="V50" s="648"/>
      <c r="W50" s="648"/>
      <c r="X50" s="648"/>
      <c r="Y50" s="4"/>
    </row>
    <row r="51" ht="17.25" customHeight="1" spans="1:26" x14ac:dyDescent="0.25">
      <c r="A51" s="44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"/>
    </row>
    <row r="52" ht="17.25" customHeight="1" spans="1:26" x14ac:dyDescent="0.25">
      <c r="A52" s="44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"/>
    </row>
    <row r="53" ht="17.25" customHeight="1" spans="1:26" x14ac:dyDescent="0.25">
      <c r="A53" s="37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8">
        <f>SUM(T53:T55)</f>
      </c>
      <c r="T53" s="38">
        <f>SUM(U53:U55)</f>
      </c>
      <c r="U53" s="36"/>
      <c r="V53" s="36"/>
      <c r="W53" s="36"/>
      <c r="X53" s="36"/>
      <c r="Y53" s="4"/>
    </row>
    <row r="54" ht="17.25" customHeight="1" spans="1:26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4"/>
    </row>
    <row r="55" ht="17.25" customHeight="1" spans="1:26" x14ac:dyDescent="0.25">
      <c r="A55" s="26"/>
      <c r="B55" s="6" t="s">
        <v>12</v>
      </c>
      <c r="C55" s="6" t="s">
        <v>169</v>
      </c>
      <c r="D55" s="6" t="s">
        <v>120</v>
      </c>
      <c r="E55" s="6" t="s">
        <v>10</v>
      </c>
      <c r="F55" s="6" t="s">
        <v>167</v>
      </c>
      <c r="G55" s="6" t="s">
        <v>6</v>
      </c>
      <c r="H55" s="6" t="s">
        <v>7</v>
      </c>
      <c r="I55" s="6" t="s">
        <v>8</v>
      </c>
      <c r="J55" s="6" t="s">
        <v>3</v>
      </c>
      <c r="K55" s="6" t="s">
        <v>17</v>
      </c>
      <c r="L55" s="6" t="s">
        <v>9</v>
      </c>
      <c r="M55" s="6" t="s">
        <v>13</v>
      </c>
      <c r="N55" s="6" t="s">
        <v>205</v>
      </c>
      <c r="O55" s="6" t="s">
        <v>18</v>
      </c>
      <c r="P55" s="6" t="s">
        <v>46</v>
      </c>
      <c r="Q55" s="6" t="s">
        <v>224</v>
      </c>
      <c r="R55" s="6" t="s">
        <v>11</v>
      </c>
      <c r="S55" s="6" t="s">
        <v>2244</v>
      </c>
      <c r="T55" s="6" t="s">
        <v>2245</v>
      </c>
      <c r="U55" s="6" t="s">
        <v>2246</v>
      </c>
      <c r="V55" s="6" t="s">
        <v>165</v>
      </c>
      <c r="W55" s="6" t="s">
        <v>40</v>
      </c>
      <c r="X55" s="6"/>
      <c r="Y55" s="4"/>
    </row>
    <row r="56" ht="17.25" customHeight="1" spans="1:26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4"/>
    </row>
    <row r="57" ht="17.25" customHeight="1" spans="1:26" x14ac:dyDescent="0.25">
      <c r="A57" s="96" t="s">
        <v>2257</v>
      </c>
      <c r="B57" s="97"/>
      <c r="C57" s="97"/>
      <c r="D57" s="9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4"/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3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8.576428571428572" style="2" customWidth="1"/>
    <col min="5" max="15" width="8.576428571428572" style="24" customWidth="1"/>
    <col min="16" max="16" width="12.43357142857143" style="4" customWidth="1"/>
  </cols>
  <sheetData>
    <row r="1" ht="17.25" customHeight="1" spans="1:17" x14ac:dyDescent="0.25">
      <c r="A1" s="5" t="s">
        <v>0</v>
      </c>
      <c r="B1" s="6" t="s">
        <v>17</v>
      </c>
      <c r="C1" s="6" t="s">
        <v>18</v>
      </c>
      <c r="D1" s="6" t="s">
        <v>10</v>
      </c>
      <c r="E1" s="6" t="s">
        <v>120</v>
      </c>
      <c r="F1" s="6" t="s">
        <v>6</v>
      </c>
      <c r="G1" s="6" t="s">
        <v>169</v>
      </c>
      <c r="H1" s="6" t="s">
        <v>7</v>
      </c>
      <c r="I1" s="6" t="s">
        <v>8</v>
      </c>
      <c r="J1" s="6" t="s">
        <v>3</v>
      </c>
      <c r="K1" s="6" t="s">
        <v>9</v>
      </c>
      <c r="L1" s="6" t="s">
        <v>13</v>
      </c>
      <c r="M1" s="6" t="s">
        <v>12</v>
      </c>
      <c r="N1" s="6" t="s">
        <v>205</v>
      </c>
      <c r="O1" s="6"/>
      <c r="P1" s="4"/>
    </row>
    <row r="2" ht="17.25" customHeight="1" spans="1:17" x14ac:dyDescent="0.25">
      <c r="A2" s="85" t="s">
        <v>297</v>
      </c>
      <c r="B2" s="32">
        <v>40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4"/>
    </row>
    <row r="3" ht="17.25" customHeight="1" spans="1:17" x14ac:dyDescent="0.25">
      <c r="A3" s="57" t="s">
        <v>1196</v>
      </c>
      <c r="B3" s="58"/>
      <c r="C3" s="70">
        <v>15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4"/>
    </row>
    <row r="4" ht="17.25" customHeight="1" spans="1:17" x14ac:dyDescent="0.25">
      <c r="A4" s="108" t="s">
        <v>1979</v>
      </c>
      <c r="B4" s="109">
        <f>SUM(C7:C8)</f>
      </c>
      <c r="C4" s="109">
        <f>SUM(D7:D8)</f>
      </c>
      <c r="D4" s="283"/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84"/>
      <c r="P4" s="4"/>
    </row>
    <row r="5" ht="17.25" customHeight="1" spans="1:17" x14ac:dyDescent="0.25">
      <c r="A5" s="765">
        <v>44933</v>
      </c>
      <c r="B5" s="46">
        <v>4</v>
      </c>
      <c r="C5" s="45"/>
      <c r="D5" s="46">
        <v>20</v>
      </c>
      <c r="E5" s="46">
        <v>15</v>
      </c>
      <c r="F5" s="46">
        <v>11</v>
      </c>
      <c r="G5" s="46">
        <v>11</v>
      </c>
      <c r="H5" s="45"/>
      <c r="I5" s="45"/>
      <c r="J5" s="45"/>
      <c r="K5" s="45"/>
      <c r="L5" s="45"/>
      <c r="M5" s="45"/>
      <c r="N5" s="45"/>
      <c r="O5" s="45"/>
      <c r="P5" s="4"/>
    </row>
    <row r="6" ht="17.25" customHeight="1" spans="1:17" x14ac:dyDescent="0.25">
      <c r="A6" s="48">
        <v>44933</v>
      </c>
      <c r="B6" s="766"/>
      <c r="C6" s="50"/>
      <c r="D6" s="49">
        <v>24</v>
      </c>
      <c r="E6" s="50"/>
      <c r="F6" s="49">
        <v>23</v>
      </c>
      <c r="G6" s="50"/>
      <c r="H6" s="49">
        <v>19</v>
      </c>
      <c r="I6" s="49">
        <v>36</v>
      </c>
      <c r="J6" s="49">
        <v>30</v>
      </c>
      <c r="K6" s="50"/>
      <c r="L6" s="50"/>
      <c r="M6" s="50"/>
      <c r="N6" s="50"/>
      <c r="O6" s="50"/>
      <c r="P6" s="4"/>
    </row>
    <row r="7" ht="17.25" customHeight="1" spans="1:17" x14ac:dyDescent="0.25">
      <c r="A7" s="48">
        <v>44933</v>
      </c>
      <c r="B7" s="50"/>
      <c r="C7" s="50"/>
      <c r="D7" s="50"/>
      <c r="E7" s="50"/>
      <c r="F7" s="49">
        <v>22</v>
      </c>
      <c r="G7" s="49">
        <v>9</v>
      </c>
      <c r="H7" s="49">
        <v>21</v>
      </c>
      <c r="I7" s="49">
        <v>20</v>
      </c>
      <c r="J7" s="49">
        <v>20</v>
      </c>
      <c r="K7" s="49">
        <v>30</v>
      </c>
      <c r="L7" s="49">
        <v>120</v>
      </c>
      <c r="M7" s="49">
        <v>70</v>
      </c>
      <c r="N7" s="49">
        <v>100</v>
      </c>
      <c r="O7" s="50"/>
      <c r="P7" s="4"/>
    </row>
    <row r="8" ht="17.25" customHeight="1" spans="1:17" x14ac:dyDescent="0.25">
      <c r="A8" s="108" t="s">
        <v>1982</v>
      </c>
      <c r="B8" s="109">
        <f>SUM(C9:C12)</f>
      </c>
      <c r="C8" s="109">
        <f>SUM(D9:D12)</f>
      </c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109">
        <f>SUM(J9:J12)</f>
      </c>
      <c r="J8" s="109">
        <f>SUM(K9:K12)</f>
      </c>
      <c r="K8" s="109">
        <f>SUM(L9:L12)</f>
      </c>
      <c r="L8" s="109">
        <f>SUM(M9:M12)</f>
      </c>
      <c r="M8" s="109">
        <f>SUM(N9:N12)</f>
      </c>
      <c r="N8" s="109">
        <f>SUM(O9:O12)</f>
      </c>
      <c r="O8" s="109">
        <f>SUM(P9:P12)</f>
      </c>
      <c r="P8" s="4"/>
    </row>
    <row r="9" ht="17.25" customHeight="1" spans="1:17" x14ac:dyDescent="0.25">
      <c r="A9" s="44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</row>
    <row r="10" ht="17.25" customHeight="1" spans="1:17" x14ac:dyDescent="0.25">
      <c r="A10" s="108" t="s">
        <v>2249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SUM(N13:N14)</f>
      </c>
      <c r="N10" s="109">
        <f>SUM(O13:O14)</f>
      </c>
      <c r="O10" s="109">
        <f>SUM(P11:P14)</f>
      </c>
      <c r="P10" s="4"/>
    </row>
    <row r="11" ht="17.25" customHeight="1" spans="1:17" x14ac:dyDescent="0.25">
      <c r="A11" s="44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4"/>
    </row>
    <row r="12" ht="17.25" customHeight="1" spans="1:17" x14ac:dyDescent="0.25">
      <c r="A12" s="108" t="s">
        <v>2250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109">
        <f>SUM(O15:O16)</f>
      </c>
      <c r="O12" s="109">
        <f>SUM(P13:P16)</f>
      </c>
      <c r="P12" s="4"/>
    </row>
    <row r="13" ht="17.25" customHeight="1" spans="1:17" x14ac:dyDescent="0.25">
      <c r="A13" s="44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4"/>
    </row>
    <row r="14" ht="17.25" customHeight="1" spans="1:17" x14ac:dyDescent="0.25">
      <c r="A14" s="108" t="s">
        <v>2251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SUM(N17:N18)</f>
      </c>
      <c r="N14" s="109">
        <f>SUM(O17:O18)</f>
      </c>
      <c r="O14" s="109">
        <f>SUM(P15:P18)</f>
      </c>
      <c r="P14" s="4"/>
    </row>
    <row r="15" ht="17.25" customHeight="1" spans="1:17" x14ac:dyDescent="0.25">
      <c r="A15" s="17">
        <v>45180</v>
      </c>
      <c r="B15" s="32">
        <v>-42</v>
      </c>
      <c r="C15" s="18"/>
      <c r="D15" s="18"/>
      <c r="E15" s="18"/>
      <c r="F15" s="18"/>
      <c r="G15" s="32">
        <v>-20</v>
      </c>
      <c r="H15" s="18"/>
      <c r="I15" s="18"/>
      <c r="J15" s="32">
        <v>-38</v>
      </c>
      <c r="K15" s="18"/>
      <c r="L15" s="18"/>
      <c r="M15" s="18"/>
      <c r="N15" s="18"/>
      <c r="O15" s="18"/>
      <c r="P15" s="4"/>
    </row>
    <row r="16" ht="17.25" customHeight="1" spans="1:17" x14ac:dyDescent="0.25">
      <c r="A16" s="17">
        <v>45180</v>
      </c>
      <c r="B16" s="18"/>
      <c r="C16" s="32">
        <v>-15</v>
      </c>
      <c r="D16" s="32">
        <v>-42</v>
      </c>
      <c r="E16" s="32">
        <v>-15</v>
      </c>
      <c r="F16" s="18"/>
      <c r="G16" s="18"/>
      <c r="H16" s="18"/>
      <c r="I16" s="32">
        <v>-56</v>
      </c>
      <c r="J16" s="18"/>
      <c r="K16" s="32">
        <v>-30</v>
      </c>
      <c r="L16" s="32">
        <v>-116</v>
      </c>
      <c r="M16" s="32">
        <v>-65</v>
      </c>
      <c r="N16" s="32">
        <v>-100</v>
      </c>
      <c r="O16" s="18"/>
      <c r="P16" s="4"/>
    </row>
    <row r="17" ht="17.25" customHeight="1" spans="1:17" x14ac:dyDescent="0.25">
      <c r="A17" s="17" t="s">
        <v>348</v>
      </c>
      <c r="B17" s="18"/>
      <c r="C17" s="18"/>
      <c r="D17" s="18"/>
      <c r="E17" s="18"/>
      <c r="F17" s="32">
        <v>-56</v>
      </c>
      <c r="G17" s="18"/>
      <c r="H17" s="32">
        <v>-39</v>
      </c>
      <c r="I17" s="18"/>
      <c r="J17" s="18"/>
      <c r="K17" s="18"/>
      <c r="L17" s="32">
        <v>-4</v>
      </c>
      <c r="M17" s="18"/>
      <c r="N17" s="18"/>
      <c r="O17" s="18"/>
      <c r="P17" s="4"/>
    </row>
    <row r="18" ht="17.25" customHeight="1" spans="1:17" x14ac:dyDescent="0.25">
      <c r="A18" s="108" t="s">
        <v>2252</v>
      </c>
      <c r="B18" s="109">
        <f>SUM(C19:C22)</f>
      </c>
      <c r="C18" s="109">
        <f>SUM(D19:D22)</f>
      </c>
      <c r="D18" s="109">
        <f>SUM(E19:E22)</f>
      </c>
      <c r="E18" s="109">
        <f>SUM(F19:F22)</f>
      </c>
      <c r="F18" s="109">
        <f>SUM(G19:G22)</f>
      </c>
      <c r="G18" s="109">
        <f>SUM(H19:H22)</f>
      </c>
      <c r="H18" s="109">
        <f>SUM(I19:I22)</f>
      </c>
      <c r="I18" s="109">
        <f>SUM(J19:J22)</f>
      </c>
      <c r="J18" s="109">
        <f>SUM(K19:K22)</f>
      </c>
      <c r="K18" s="109">
        <f>SUM(L19:L22)</f>
      </c>
      <c r="L18" s="109">
        <f>SUM(M19:M22)</f>
      </c>
      <c r="M18" s="109">
        <f>SUM(N19:N22)</f>
      </c>
      <c r="N18" s="109">
        <f>SUM(O19:O22)</f>
      </c>
      <c r="O18" s="109">
        <f>SUM(P19:P22)</f>
      </c>
      <c r="P18" s="407" t="s">
        <v>2258</v>
      </c>
    </row>
    <row r="19" ht="17.25" customHeight="1" spans="1:17" x14ac:dyDescent="0.25">
      <c r="A19" s="44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</row>
    <row r="20" ht="17.25" customHeight="1" spans="1:17" x14ac:dyDescent="0.25">
      <c r="A20" s="108" t="s">
        <v>2254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109">
        <f>SUM(L23:L24)</f>
      </c>
      <c r="L20" s="109">
        <f>SUM(M23:M24)</f>
      </c>
      <c r="M20" s="109">
        <f>SUM(N23:N24)</f>
      </c>
      <c r="N20" s="109">
        <f>SUM(O23:O24)</f>
      </c>
      <c r="O20" s="109">
        <f>SUM(P23:P24)</f>
      </c>
      <c r="P20" s="4"/>
    </row>
    <row r="21" ht="17.25" customHeight="1" spans="1:17" x14ac:dyDescent="0.25">
      <c r="A21" s="44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4"/>
    </row>
    <row r="22" ht="17.25" customHeight="1" spans="1:17" x14ac:dyDescent="0.25">
      <c r="A22" s="194" t="s">
        <v>2256</v>
      </c>
      <c r="B22" s="175">
        <f>SUM(C25:C26)</f>
      </c>
      <c r="C22" s="179">
        <f>SUM(D25:D26)</f>
      </c>
      <c r="D22" s="175">
        <f>SUM(E25:E26)</f>
      </c>
      <c r="E22" s="179">
        <f>SUM(F25:F26)</f>
      </c>
      <c r="F22" s="179">
        <f>SUM(G25:G26)</f>
      </c>
      <c r="G22" s="179">
        <f>SUM(H25:H26)</f>
      </c>
      <c r="H22" s="175">
        <f>SUM(I25:I26)</f>
      </c>
      <c r="I22" s="179">
        <f>SUM(J25:J26)</f>
      </c>
      <c r="J22" s="175">
        <f>SUM(K25:K26)</f>
      </c>
      <c r="K22" s="179">
        <f>SUM(L25:L26)</f>
      </c>
      <c r="L22" s="179">
        <f>SUM(M25:M26)</f>
      </c>
      <c r="M22" s="175">
        <f>SUM(N25:N26)</f>
      </c>
      <c r="N22" s="179">
        <f>SUM(O25:O26)</f>
      </c>
      <c r="O22" s="179">
        <f>SUM(P25:P26)</f>
      </c>
      <c r="P22" s="4"/>
    </row>
    <row r="23" ht="17.25" customHeight="1" spans="1:17" x14ac:dyDescent="0.25">
      <c r="A23" s="44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4"/>
    </row>
    <row r="24" ht="17.25" customHeight="1" spans="1:17" x14ac:dyDescent="0.25">
      <c r="A24" s="44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4"/>
    </row>
    <row r="25" ht="17.25" customHeight="1" spans="1:17" x14ac:dyDescent="0.25">
      <c r="A25" s="44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4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4"/>
    </row>
    <row r="27" ht="17.25" customHeight="1" spans="1:17" x14ac:dyDescent="0.25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4"/>
    </row>
    <row r="28" ht="17.25" customHeight="1" spans="1:17" x14ac:dyDescent="0.25">
      <c r="A28" s="26"/>
      <c r="B28" s="6" t="s">
        <v>17</v>
      </c>
      <c r="C28" s="6" t="s">
        <v>18</v>
      </c>
      <c r="D28" s="6" t="s">
        <v>10</v>
      </c>
      <c r="E28" s="6" t="s">
        <v>120</v>
      </c>
      <c r="F28" s="6" t="s">
        <v>6</v>
      </c>
      <c r="G28" s="6" t="s">
        <v>169</v>
      </c>
      <c r="H28" s="6" t="s">
        <v>7</v>
      </c>
      <c r="I28" s="6" t="s">
        <v>8</v>
      </c>
      <c r="J28" s="6" t="s">
        <v>3</v>
      </c>
      <c r="K28" s="6" t="s">
        <v>9</v>
      </c>
      <c r="L28" s="6" t="s">
        <v>13</v>
      </c>
      <c r="M28" s="6" t="s">
        <v>12</v>
      </c>
      <c r="N28" s="6" t="s">
        <v>205</v>
      </c>
      <c r="O28" s="6"/>
      <c r="P28" s="4"/>
    </row>
    <row r="29" ht="17.25" customHeight="1" spans="1:17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4"/>
    </row>
    <row r="30" ht="17.25" customHeight="1" spans="1:17" x14ac:dyDescent="0.25">
      <c r="A30" s="96" t="s">
        <v>2257</v>
      </c>
      <c r="B30" s="97"/>
      <c r="C30" s="97"/>
      <c r="D30" s="9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4"/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2" width="8.576428571428572" style="2" customWidth="1"/>
    <col min="13" max="13" width="8.576428571428572" style="3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46</v>
      </c>
      <c r="C1" s="6" t="s">
        <v>8</v>
      </c>
      <c r="D1" s="6" t="s">
        <v>10</v>
      </c>
      <c r="E1" s="6" t="s">
        <v>120</v>
      </c>
      <c r="F1" s="6" t="s">
        <v>12</v>
      </c>
      <c r="G1" s="6" t="s">
        <v>9</v>
      </c>
      <c r="H1" s="6" t="s">
        <v>17</v>
      </c>
      <c r="I1" s="6" t="s">
        <v>13</v>
      </c>
      <c r="J1" s="6" t="s">
        <v>169</v>
      </c>
      <c r="K1" s="6" t="s">
        <v>167</v>
      </c>
      <c r="L1" s="6" t="s">
        <v>6</v>
      </c>
      <c r="M1" s="7"/>
      <c r="N1" s="4"/>
    </row>
    <row r="2" ht="17.25" customHeight="1" spans="1:15" x14ac:dyDescent="0.25">
      <c r="A2" s="19" t="s">
        <v>302</v>
      </c>
      <c r="B2" s="67">
        <v>44</v>
      </c>
      <c r="C2" s="67">
        <v>60</v>
      </c>
      <c r="D2" s="67">
        <v>22</v>
      </c>
      <c r="E2" s="67">
        <v>4</v>
      </c>
      <c r="F2" s="67">
        <v>50</v>
      </c>
      <c r="G2" s="67">
        <v>20</v>
      </c>
      <c r="H2" s="67">
        <v>50</v>
      </c>
      <c r="I2" s="67">
        <v>100</v>
      </c>
      <c r="J2" s="67">
        <v>8</v>
      </c>
      <c r="K2" s="68"/>
      <c r="L2" s="68"/>
      <c r="M2" s="69"/>
      <c r="N2" s="4"/>
    </row>
    <row r="3" ht="17.25" customHeight="1" spans="1:15" x14ac:dyDescent="0.25">
      <c r="A3" s="60" t="s">
        <v>869</v>
      </c>
      <c r="B3" s="9">
        <v>56</v>
      </c>
      <c r="C3" s="9">
        <v>65</v>
      </c>
      <c r="D3" s="35"/>
      <c r="E3" s="35"/>
      <c r="F3" s="9">
        <v>100</v>
      </c>
      <c r="G3" s="9">
        <v>8</v>
      </c>
      <c r="H3" s="35"/>
      <c r="I3" s="9">
        <v>35</v>
      </c>
      <c r="J3" s="9">
        <v>1</v>
      </c>
      <c r="K3" s="9">
        <v>12</v>
      </c>
      <c r="L3" s="10"/>
      <c r="M3" s="22"/>
      <c r="N3" s="4"/>
    </row>
    <row r="4" ht="17.25" customHeight="1" spans="1:15" x14ac:dyDescent="0.25">
      <c r="A4" s="396" t="s">
        <v>2251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508"/>
      <c r="M4" s="373"/>
      <c r="N4" s="4"/>
    </row>
    <row r="5" ht="17.25" customHeight="1" spans="1:15" x14ac:dyDescent="0.25">
      <c r="A5" s="69" t="s">
        <v>825</v>
      </c>
      <c r="B5" s="94"/>
      <c r="C5" s="94"/>
      <c r="D5" s="94"/>
      <c r="E5" s="94"/>
      <c r="F5" s="94"/>
      <c r="G5" s="94"/>
      <c r="H5" s="94"/>
      <c r="I5" s="94"/>
      <c r="J5" s="94"/>
      <c r="K5" s="94"/>
      <c r="L5" s="249">
        <v>-11</v>
      </c>
      <c r="M5" s="69"/>
      <c r="N5" s="4"/>
    </row>
    <row r="6" ht="17.25" customHeight="1" spans="1:15" x14ac:dyDescent="0.25">
      <c r="A6" s="69" t="s">
        <v>825</v>
      </c>
      <c r="B6" s="94"/>
      <c r="C6" s="94"/>
      <c r="D6" s="94"/>
      <c r="E6" s="94"/>
      <c r="F6" s="94"/>
      <c r="G6" s="94"/>
      <c r="H6" s="94"/>
      <c r="I6" s="94"/>
      <c r="J6" s="94"/>
      <c r="K6" s="94"/>
      <c r="L6" s="249">
        <v>11</v>
      </c>
      <c r="M6" s="69"/>
      <c r="N6" s="4"/>
    </row>
    <row r="7" ht="17.25" customHeight="1" spans="1:15" x14ac:dyDescent="0.25">
      <c r="A7" s="396" t="s">
        <v>2252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109">
        <f>SUM(K9:K11)</f>
      </c>
      <c r="K7" s="109">
        <f>SUM(L9:L11)</f>
      </c>
      <c r="L7" s="109">
        <f>SUM(M9:M11)</f>
      </c>
      <c r="M7" s="373"/>
      <c r="N7" s="407" t="s">
        <v>2259</v>
      </c>
    </row>
    <row r="8" ht="17.25" customHeight="1" spans="1:15" x14ac:dyDescent="0.25">
      <c r="A8" s="66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6"/>
      <c r="N8" s="4"/>
    </row>
    <row r="9" ht="17.25" customHeight="1" spans="1:15" x14ac:dyDescent="0.25">
      <c r="A9" s="66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6"/>
      <c r="N9" s="4"/>
    </row>
    <row r="10" ht="17.25" customHeight="1" spans="1:15" x14ac:dyDescent="0.25">
      <c r="A10" s="66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6"/>
      <c r="N10" s="4"/>
    </row>
    <row r="11" ht="17.25" customHeight="1" spans="1:15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  <c r="N11" s="4"/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6" width="8.576428571428572" style="31" customWidth="1"/>
    <col min="7" max="7" width="8.576428571428572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6" t="s">
        <v>46</v>
      </c>
      <c r="C1" s="6" t="s">
        <v>8</v>
      </c>
      <c r="D1" s="6" t="s">
        <v>10</v>
      </c>
      <c r="E1" s="6" t="s">
        <v>12</v>
      </c>
      <c r="F1" s="6" t="s">
        <v>13</v>
      </c>
      <c r="G1" s="7"/>
      <c r="H1" s="4"/>
      <c r="I1" s="4"/>
      <c r="J1" s="4"/>
    </row>
    <row r="2" ht="17.25" customHeight="1" spans="1:11" x14ac:dyDescent="0.25">
      <c r="A2" s="17">
        <v>45147</v>
      </c>
      <c r="B2" s="32">
        <v>32</v>
      </c>
      <c r="C2" s="32">
        <v>32</v>
      </c>
      <c r="D2" s="32">
        <v>28</v>
      </c>
      <c r="E2" s="32">
        <v>90</v>
      </c>
      <c r="F2" s="18"/>
      <c r="G2" s="55"/>
      <c r="H2" s="4"/>
      <c r="I2" s="4"/>
      <c r="J2" s="4"/>
    </row>
    <row r="3" ht="17.25" customHeight="1" spans="1:11" x14ac:dyDescent="0.25">
      <c r="A3" s="57" t="s">
        <v>817</v>
      </c>
      <c r="B3" s="70">
        <v>12</v>
      </c>
      <c r="C3" s="70">
        <v>12</v>
      </c>
      <c r="D3" s="70">
        <v>6</v>
      </c>
      <c r="E3" s="58"/>
      <c r="F3" s="70">
        <v>12</v>
      </c>
      <c r="G3" s="60"/>
      <c r="H3" s="4"/>
      <c r="I3" s="4"/>
      <c r="J3" s="4"/>
    </row>
    <row r="4" ht="17.25" customHeight="1" spans="1:11" x14ac:dyDescent="0.25">
      <c r="A4" s="108" t="s">
        <v>2250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373"/>
      <c r="H4" s="4"/>
      <c r="I4" s="4"/>
      <c r="J4" s="4"/>
    </row>
    <row r="5" ht="17.25" customHeight="1" spans="1:11" x14ac:dyDescent="0.25">
      <c r="A5" s="85"/>
      <c r="B5" s="68"/>
      <c r="C5" s="68"/>
      <c r="D5" s="68"/>
      <c r="E5" s="68"/>
      <c r="F5" s="68"/>
      <c r="G5" s="66"/>
      <c r="H5" s="4"/>
      <c r="I5" s="4"/>
      <c r="J5" s="4"/>
    </row>
    <row r="6" ht="17.25" customHeight="1" spans="1:11" x14ac:dyDescent="0.25">
      <c r="A6" s="108" t="s">
        <v>2251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373"/>
      <c r="H6" s="4"/>
      <c r="I6" s="4"/>
      <c r="J6" s="4"/>
    </row>
    <row r="7" ht="17.25" customHeight="1" spans="1:11" x14ac:dyDescent="0.25">
      <c r="A7" s="85"/>
      <c r="B7" s="68"/>
      <c r="C7" s="68"/>
      <c r="D7" s="68"/>
      <c r="E7" s="68"/>
      <c r="F7" s="68"/>
      <c r="G7" s="66"/>
      <c r="H7" s="4"/>
      <c r="I7" s="4"/>
      <c r="J7" s="4"/>
    </row>
    <row r="8" ht="17.25" customHeight="1" spans="1:11" x14ac:dyDescent="0.25">
      <c r="A8" s="108" t="s">
        <v>2252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373"/>
      <c r="H8" s="4"/>
      <c r="I8" s="4"/>
      <c r="J8" s="4"/>
    </row>
    <row r="9" ht="17.25" customHeight="1" spans="1:11" x14ac:dyDescent="0.25">
      <c r="A9" s="85"/>
      <c r="B9" s="68"/>
      <c r="C9" s="68"/>
      <c r="D9" s="68"/>
      <c r="E9" s="68"/>
      <c r="F9" s="68"/>
      <c r="G9" s="66"/>
      <c r="H9" s="4"/>
      <c r="I9" s="4"/>
      <c r="J9" s="4"/>
    </row>
    <row r="10" ht="17.25" customHeight="1" spans="1:11" x14ac:dyDescent="0.25">
      <c r="A10" s="108" t="s">
        <v>2254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373"/>
      <c r="H10" s="4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8"/>
      <c r="G11" s="66"/>
      <c r="H11" s="4"/>
      <c r="I11" s="4"/>
      <c r="J11" s="4"/>
    </row>
    <row r="12" ht="17.25" customHeight="1" spans="1:11" x14ac:dyDescent="0.25">
      <c r="A12" s="108" t="s">
        <v>2256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373"/>
      <c r="H12" s="4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8"/>
      <c r="G13" s="66"/>
      <c r="H13" s="4"/>
      <c r="I13" s="4"/>
      <c r="J13" s="4"/>
    </row>
    <row r="14" ht="17.25" customHeight="1" spans="1:11" x14ac:dyDescent="0.25">
      <c r="A14" s="108" t="s">
        <v>2260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373"/>
      <c r="H14" s="354" t="s">
        <v>2261</v>
      </c>
      <c r="I14" s="354"/>
      <c r="J14" s="354"/>
    </row>
    <row r="15" ht="17.25" customHeight="1" spans="1:11" x14ac:dyDescent="0.25">
      <c r="A15" s="17">
        <v>44929</v>
      </c>
      <c r="B15" s="67">
        <v>-30</v>
      </c>
      <c r="C15" s="67">
        <v>-30</v>
      </c>
      <c r="D15" s="67">
        <v>-30</v>
      </c>
      <c r="E15" s="67">
        <v>-72</v>
      </c>
      <c r="F15" s="67">
        <v>-12</v>
      </c>
      <c r="G15" s="66"/>
      <c r="H15" s="4"/>
      <c r="I15" s="4"/>
      <c r="J15" s="4"/>
    </row>
    <row r="16" ht="17.25" customHeight="1" spans="1:11" x14ac:dyDescent="0.25">
      <c r="A16" s="85" t="s">
        <v>852</v>
      </c>
      <c r="B16" s="67">
        <v>-14</v>
      </c>
      <c r="C16" s="67">
        <v>-14</v>
      </c>
      <c r="D16" s="67">
        <v>-4</v>
      </c>
      <c r="E16" s="67">
        <v>-18</v>
      </c>
      <c r="F16" s="94"/>
      <c r="G16" s="69"/>
      <c r="H16" s="4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8"/>
      <c r="G17" s="66"/>
      <c r="H17" s="4"/>
      <c r="I17" s="4"/>
      <c r="J17" s="4"/>
    </row>
    <row r="18" ht="17.25" customHeight="1" spans="1:11" x14ac:dyDescent="0.25">
      <c r="A18" s="85"/>
      <c r="B18" s="68"/>
      <c r="C18" s="68"/>
      <c r="D18" s="68"/>
      <c r="E18" s="68"/>
      <c r="F18" s="68"/>
      <c r="G18" s="66"/>
      <c r="H18" s="4"/>
      <c r="I18" s="4"/>
      <c r="J18" s="4"/>
    </row>
    <row r="19" ht="17.25" customHeight="1" spans="1:11" x14ac:dyDescent="0.25">
      <c r="A19" s="17"/>
      <c r="B19" s="32">
        <f>SUM(C19:C21)</f>
      </c>
      <c r="C19" s="32">
        <f>SUM(D19:D21)</f>
      </c>
      <c r="D19" s="32">
        <f>SUM(E19:E21)</f>
      </c>
      <c r="E19" s="32">
        <f>SUM(F19:F21)</f>
      </c>
      <c r="F19" s="32">
        <f>SUM(G19:G21)</f>
      </c>
      <c r="G19" s="19"/>
      <c r="H19" s="4"/>
      <c r="I19" s="4"/>
      <c r="J19" s="4"/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5" width="8.576428571428572" style="24" customWidth="1"/>
    <col min="6" max="6" width="8.576428571428572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7</v>
      </c>
      <c r="C1" s="6" t="s">
        <v>18</v>
      </c>
      <c r="D1" s="6" t="s">
        <v>10</v>
      </c>
      <c r="E1" s="6" t="s">
        <v>12</v>
      </c>
      <c r="F1" s="7"/>
      <c r="G1" s="4"/>
    </row>
    <row r="2" ht="17.25" customHeight="1" spans="1:8" x14ac:dyDescent="0.25">
      <c r="A2" s="767" t="s">
        <v>860</v>
      </c>
      <c r="B2" s="553">
        <v>10</v>
      </c>
      <c r="C2" s="553">
        <v>6</v>
      </c>
      <c r="D2" s="553">
        <v>9</v>
      </c>
      <c r="E2" s="553">
        <v>30</v>
      </c>
      <c r="F2" s="768"/>
      <c r="G2" s="715" t="s">
        <v>2262</v>
      </c>
    </row>
    <row r="3" ht="17.25" customHeight="1" spans="1:8" x14ac:dyDescent="0.25">
      <c r="A3" s="194" t="s">
        <v>2251</v>
      </c>
      <c r="B3" s="175">
        <f>SUM(C7:C7)</f>
      </c>
      <c r="C3" s="175">
        <f>SUM(D7:D7)</f>
      </c>
      <c r="D3" s="175">
        <f>SUM(E7:E7)</f>
      </c>
      <c r="E3" s="175">
        <f>SUM(F7:F7)</f>
      </c>
      <c r="F3" s="177"/>
      <c r="G3" s="354" t="s">
        <v>1978</v>
      </c>
    </row>
    <row r="4" ht="17.25" customHeight="1" spans="1:8" x14ac:dyDescent="0.25">
      <c r="A4" s="646">
        <v>45118</v>
      </c>
      <c r="B4" s="647">
        <v>-10</v>
      </c>
      <c r="C4" s="647">
        <v>-6</v>
      </c>
      <c r="D4" s="647">
        <v>-9</v>
      </c>
      <c r="E4" s="647">
        <v>-30</v>
      </c>
      <c r="F4" s="551"/>
      <c r="G4" s="4"/>
    </row>
    <row r="5" ht="17.25" customHeight="1" spans="1:8" x14ac:dyDescent="0.25">
      <c r="A5" s="194" t="s">
        <v>2252</v>
      </c>
      <c r="B5" s="175">
        <f>SUM(C8:C9)</f>
      </c>
      <c r="C5" s="175">
        <f>SUM(D8:D9)</f>
      </c>
      <c r="D5" s="175">
        <f>SUM(E8:E9)</f>
      </c>
      <c r="E5" s="175">
        <f>SUM(F8:F9)</f>
      </c>
      <c r="F5" s="177"/>
      <c r="G5" s="354" t="s">
        <v>2263</v>
      </c>
    </row>
    <row r="6" ht="17.25" customHeight="1" spans="1:8" x14ac:dyDescent="0.25">
      <c r="A6" s="17"/>
      <c r="B6" s="94"/>
      <c r="C6" s="68"/>
      <c r="D6" s="68"/>
      <c r="E6" s="94"/>
      <c r="F6" s="69"/>
      <c r="G6" s="4"/>
    </row>
    <row r="7" ht="17.25" customHeight="1" spans="1:8" x14ac:dyDescent="0.25">
      <c r="A7" s="17"/>
      <c r="B7" s="18"/>
      <c r="C7" s="18"/>
      <c r="D7" s="18"/>
      <c r="E7" s="18"/>
      <c r="F7" s="19"/>
      <c r="G7" s="4"/>
    </row>
    <row r="8" ht="17.25" customHeight="1" spans="1:8" x14ac:dyDescent="0.25">
      <c r="A8" s="17"/>
      <c r="B8" s="18"/>
      <c r="C8" s="18"/>
      <c r="D8" s="18"/>
      <c r="E8" s="18"/>
      <c r="F8" s="19"/>
      <c r="G8" s="4"/>
    </row>
    <row r="9" ht="17.25" customHeight="1" spans="1:8" x14ac:dyDescent="0.25">
      <c r="A9" s="26"/>
      <c r="B9" s="27"/>
      <c r="C9" s="27"/>
      <c r="D9" s="27"/>
      <c r="E9" s="27"/>
      <c r="F9" s="4"/>
      <c r="G9" s="4"/>
    </row>
    <row r="10" ht="17.25" customHeight="1" spans="1:8" x14ac:dyDescent="0.25">
      <c r="A10" s="26"/>
      <c r="B10" s="27"/>
      <c r="C10" s="27"/>
      <c r="D10" s="27"/>
      <c r="E10" s="27"/>
      <c r="F10" s="4"/>
      <c r="G10" s="4"/>
    </row>
    <row r="11" ht="17.25" customHeight="1" spans="1:8" x14ac:dyDescent="0.25">
      <c r="A11" s="291"/>
      <c r="B11" s="27"/>
      <c r="C11" s="27"/>
      <c r="D11" s="27"/>
      <c r="E11" s="27"/>
      <c r="F11" s="4"/>
      <c r="G11" s="4"/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7" width="8.576428571428572" style="2" customWidth="1"/>
    <col min="18" max="18" width="11.290714285714287" style="2" customWidth="1"/>
    <col min="19" max="19" width="10.005" style="2" customWidth="1"/>
    <col min="20" max="20" width="11.719285714285713" style="2" customWidth="1"/>
    <col min="21" max="21" width="8.576428571428572" style="2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8</v>
      </c>
      <c r="C1" s="6" t="s">
        <v>13</v>
      </c>
      <c r="D1" s="6" t="s">
        <v>169</v>
      </c>
      <c r="E1" s="6" t="s">
        <v>18</v>
      </c>
      <c r="F1" s="6" t="s">
        <v>12</v>
      </c>
      <c r="G1" s="6" t="s">
        <v>17</v>
      </c>
      <c r="H1" s="6" t="s">
        <v>46</v>
      </c>
      <c r="I1" s="6" t="s">
        <v>7</v>
      </c>
      <c r="J1" s="6" t="s">
        <v>3</v>
      </c>
      <c r="K1" s="6" t="s">
        <v>167</v>
      </c>
      <c r="L1" s="6" t="s">
        <v>10</v>
      </c>
      <c r="M1" s="6" t="s">
        <v>120</v>
      </c>
      <c r="N1" s="6" t="s">
        <v>9</v>
      </c>
      <c r="O1" s="6" t="s">
        <v>11</v>
      </c>
      <c r="P1" s="6" t="s">
        <v>6</v>
      </c>
      <c r="Q1" s="6" t="s">
        <v>131</v>
      </c>
      <c r="R1" s="6" t="s">
        <v>1950</v>
      </c>
      <c r="S1" s="6" t="s">
        <v>40</v>
      </c>
      <c r="T1" s="6" t="s">
        <v>1180</v>
      </c>
      <c r="U1" s="6"/>
      <c r="V1" s="4"/>
    </row>
    <row r="2" ht="17.25" customHeight="1" spans="1:23" x14ac:dyDescent="0.25">
      <c r="A2" s="44">
        <v>44930</v>
      </c>
      <c r="B2" s="46">
        <v>20</v>
      </c>
      <c r="C2" s="46">
        <v>27</v>
      </c>
      <c r="D2" s="46">
        <v>4</v>
      </c>
      <c r="E2" s="46">
        <v>8</v>
      </c>
      <c r="F2" s="46">
        <v>40</v>
      </c>
      <c r="G2" s="46">
        <v>10</v>
      </c>
      <c r="H2" s="46">
        <v>20</v>
      </c>
      <c r="I2" s="46">
        <v>2</v>
      </c>
      <c r="J2" s="46">
        <v>2</v>
      </c>
      <c r="K2" s="46">
        <v>2</v>
      </c>
      <c r="L2" s="45"/>
      <c r="M2" s="45"/>
      <c r="N2" s="45"/>
      <c r="O2" s="45"/>
      <c r="P2" s="45"/>
      <c r="Q2" s="45"/>
      <c r="R2" s="45"/>
      <c r="S2" s="45"/>
      <c r="T2" s="45"/>
      <c r="U2" s="638"/>
      <c r="V2" s="215" t="s">
        <v>1980</v>
      </c>
    </row>
    <row r="3" ht="17.25" customHeight="1" spans="1:23" x14ac:dyDescent="0.25">
      <c r="A3" s="85">
        <v>45142</v>
      </c>
      <c r="B3" s="67">
        <v>80</v>
      </c>
      <c r="C3" s="67">
        <v>160</v>
      </c>
      <c r="D3" s="67">
        <v>40</v>
      </c>
      <c r="E3" s="67">
        <v>20</v>
      </c>
      <c r="F3" s="67">
        <v>200</v>
      </c>
      <c r="G3" s="67">
        <v>40</v>
      </c>
      <c r="H3" s="67">
        <v>80</v>
      </c>
      <c r="I3" s="67">
        <v>40</v>
      </c>
      <c r="J3" s="67">
        <v>40</v>
      </c>
      <c r="K3" s="67">
        <v>20</v>
      </c>
      <c r="L3" s="67">
        <v>10</v>
      </c>
      <c r="M3" s="67">
        <v>20</v>
      </c>
      <c r="N3" s="67">
        <v>80</v>
      </c>
      <c r="O3" s="68"/>
      <c r="P3" s="68"/>
      <c r="Q3" s="68"/>
      <c r="R3" s="68"/>
      <c r="S3" s="68"/>
      <c r="T3" s="68"/>
      <c r="U3" s="94"/>
      <c r="V3" s="4"/>
    </row>
    <row r="4" ht="17.25" customHeight="1" spans="1:23" x14ac:dyDescent="0.25">
      <c r="A4" s="57">
        <v>45234</v>
      </c>
      <c r="B4" s="9">
        <v>30</v>
      </c>
      <c r="C4" s="35"/>
      <c r="D4" s="35"/>
      <c r="E4" s="35"/>
      <c r="F4" s="35"/>
      <c r="G4" s="9">
        <v>40</v>
      </c>
      <c r="H4" s="9">
        <v>30</v>
      </c>
      <c r="I4" s="35"/>
      <c r="J4" s="35"/>
      <c r="K4" s="9">
        <v>30</v>
      </c>
      <c r="L4" s="35"/>
      <c r="M4" s="35"/>
      <c r="N4" s="9">
        <v>20</v>
      </c>
      <c r="O4" s="10"/>
      <c r="P4" s="10"/>
      <c r="Q4" s="10"/>
      <c r="R4" s="10"/>
      <c r="S4" s="10"/>
      <c r="T4" s="10"/>
      <c r="U4" s="35"/>
      <c r="V4" s="4"/>
    </row>
    <row r="5" ht="17.25" customHeight="1" spans="1:23" x14ac:dyDescent="0.25">
      <c r="A5" s="108" t="s">
        <v>1944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109">
        <f>SUM(O7:O9)</f>
      </c>
      <c r="O5" s="508"/>
      <c r="P5" s="508"/>
      <c r="Q5" s="508"/>
      <c r="R5" s="508"/>
      <c r="S5" s="508"/>
      <c r="T5" s="508"/>
      <c r="U5" s="110"/>
      <c r="V5" s="4"/>
    </row>
    <row r="6" ht="17.25" customHeight="1" spans="1:23" x14ac:dyDescent="0.25">
      <c r="A6" s="523">
        <v>45021</v>
      </c>
      <c r="B6" s="769"/>
      <c r="C6" s="770">
        <v>50</v>
      </c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71"/>
      <c r="P6" s="771"/>
      <c r="Q6" s="771"/>
      <c r="R6" s="771"/>
      <c r="S6" s="771"/>
      <c r="T6" s="771"/>
      <c r="U6" s="771"/>
      <c r="V6" s="4"/>
    </row>
    <row r="7" ht="17.25" customHeight="1" spans="1:23" x14ac:dyDescent="0.25">
      <c r="A7" s="85">
        <v>45051</v>
      </c>
      <c r="B7" s="67">
        <v>168</v>
      </c>
      <c r="C7" s="67">
        <v>208</v>
      </c>
      <c r="D7" s="94"/>
      <c r="E7" s="94"/>
      <c r="F7" s="67">
        <v>500</v>
      </c>
      <c r="G7" s="94"/>
      <c r="H7" s="67">
        <v>84</v>
      </c>
      <c r="I7" s="67">
        <v>84</v>
      </c>
      <c r="J7" s="67">
        <v>168</v>
      </c>
      <c r="K7" s="94"/>
      <c r="L7" s="67">
        <v>168</v>
      </c>
      <c r="M7" s="94"/>
      <c r="N7" s="67">
        <v>208</v>
      </c>
      <c r="O7" s="67">
        <v>208</v>
      </c>
      <c r="P7" s="68"/>
      <c r="Q7" s="67">
        <v>100</v>
      </c>
      <c r="R7" s="67">
        <v>30</v>
      </c>
      <c r="S7" s="68"/>
      <c r="T7" s="68"/>
      <c r="U7" s="94"/>
      <c r="V7" s="4"/>
    </row>
    <row r="8" ht="17.25" customHeight="1" spans="1:23" x14ac:dyDescent="0.25">
      <c r="A8" s="17">
        <v>45143</v>
      </c>
      <c r="B8" s="67">
        <v>75</v>
      </c>
      <c r="C8" s="67">
        <v>100</v>
      </c>
      <c r="D8" s="67">
        <v>5</v>
      </c>
      <c r="E8" s="94"/>
      <c r="F8" s="94"/>
      <c r="G8" s="67">
        <v>20</v>
      </c>
      <c r="H8" s="67">
        <v>75</v>
      </c>
      <c r="I8" s="67">
        <v>25</v>
      </c>
      <c r="J8" s="67">
        <v>25</v>
      </c>
      <c r="K8" s="94"/>
      <c r="L8" s="94"/>
      <c r="M8" s="94"/>
      <c r="N8" s="67">
        <v>50</v>
      </c>
      <c r="O8" s="67">
        <v>50</v>
      </c>
      <c r="P8" s="68"/>
      <c r="Q8" s="94"/>
      <c r="R8" s="94"/>
      <c r="S8" s="94"/>
      <c r="T8" s="94"/>
      <c r="U8" s="94"/>
      <c r="V8" s="4"/>
    </row>
    <row r="9" ht="17.25" customHeight="1" spans="1:23" x14ac:dyDescent="0.25">
      <c r="A9" s="17">
        <v>45143</v>
      </c>
      <c r="B9" s="94"/>
      <c r="C9" s="94"/>
      <c r="D9" s="94"/>
      <c r="E9" s="67">
        <v>50</v>
      </c>
      <c r="F9" s="67">
        <v>200</v>
      </c>
      <c r="G9" s="94"/>
      <c r="H9" s="94"/>
      <c r="I9" s="94"/>
      <c r="J9" s="94"/>
      <c r="K9" s="67">
        <v>50</v>
      </c>
      <c r="L9" s="94"/>
      <c r="M9" s="94"/>
      <c r="N9" s="94"/>
      <c r="O9" s="94"/>
      <c r="P9" s="94"/>
      <c r="Q9" s="94"/>
      <c r="R9" s="94"/>
      <c r="S9" s="94"/>
      <c r="T9" s="94"/>
      <c r="U9" s="94"/>
      <c r="V9" s="4"/>
    </row>
    <row r="10" ht="17.25" customHeight="1" spans="1:23" x14ac:dyDescent="0.25">
      <c r="A10" s="17">
        <v>45143</v>
      </c>
      <c r="B10" s="32">
        <v>75</v>
      </c>
      <c r="C10" s="36"/>
      <c r="D10" s="32">
        <v>5</v>
      </c>
      <c r="E10" s="36"/>
      <c r="F10" s="36"/>
      <c r="G10" s="32">
        <v>23</v>
      </c>
      <c r="H10" s="32">
        <v>14</v>
      </c>
      <c r="I10" s="36"/>
      <c r="J10" s="32">
        <v>7</v>
      </c>
      <c r="K10" s="32">
        <v>9</v>
      </c>
      <c r="L10" s="36"/>
      <c r="M10" s="36"/>
      <c r="N10" s="32">
        <v>11</v>
      </c>
      <c r="O10" s="36"/>
      <c r="P10" s="36"/>
      <c r="Q10" s="36"/>
      <c r="R10" s="36"/>
      <c r="S10" s="36"/>
      <c r="T10" s="36"/>
      <c r="U10" s="36"/>
      <c r="V10" s="4"/>
    </row>
    <row r="11" ht="17.25" customHeight="1" spans="1:23" x14ac:dyDescent="0.25">
      <c r="A11" s="85">
        <v>45175</v>
      </c>
      <c r="B11" s="32">
        <v>159</v>
      </c>
      <c r="C11" s="32">
        <v>400</v>
      </c>
      <c r="D11" s="32">
        <v>25</v>
      </c>
      <c r="E11" s="32">
        <v>248</v>
      </c>
      <c r="F11" s="32">
        <v>600</v>
      </c>
      <c r="G11" s="32">
        <v>74</v>
      </c>
      <c r="H11" s="32">
        <v>159</v>
      </c>
      <c r="I11" s="32">
        <v>31</v>
      </c>
      <c r="J11" s="36"/>
      <c r="K11" s="32">
        <v>100</v>
      </c>
      <c r="L11" s="32">
        <v>90</v>
      </c>
      <c r="M11" s="32">
        <v>30</v>
      </c>
      <c r="N11" s="32">
        <v>21</v>
      </c>
      <c r="O11" s="32">
        <v>10</v>
      </c>
      <c r="P11" s="18"/>
      <c r="Q11" s="36"/>
      <c r="R11" s="36"/>
      <c r="S11" s="36"/>
      <c r="T11" s="36"/>
      <c r="U11" s="36"/>
      <c r="V11" s="4"/>
    </row>
    <row r="12" ht="17.25" customHeight="1" spans="1:23" x14ac:dyDescent="0.25">
      <c r="A12" s="85">
        <v>45265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2">
        <v>100</v>
      </c>
      <c r="S12" s="18"/>
      <c r="T12" s="18"/>
      <c r="U12" s="36"/>
      <c r="V12" s="4"/>
    </row>
    <row r="13" ht="17.25" customHeight="1" spans="1:23" x14ac:dyDescent="0.25">
      <c r="A13" s="85" t="s">
        <v>1629</v>
      </c>
      <c r="B13" s="32">
        <v>112</v>
      </c>
      <c r="C13" s="32">
        <v>168</v>
      </c>
      <c r="D13" s="32">
        <v>24</v>
      </c>
      <c r="E13" s="32">
        <v>24</v>
      </c>
      <c r="F13" s="36"/>
      <c r="G13" s="32">
        <v>60</v>
      </c>
      <c r="H13" s="32">
        <v>112</v>
      </c>
      <c r="I13" s="36"/>
      <c r="J13" s="36"/>
      <c r="K13" s="32">
        <v>42</v>
      </c>
      <c r="L13" s="36"/>
      <c r="M13" s="36"/>
      <c r="N13" s="32">
        <v>28</v>
      </c>
      <c r="O13" s="36"/>
      <c r="P13" s="36"/>
      <c r="Q13" s="36"/>
      <c r="R13" s="32">
        <v>28</v>
      </c>
      <c r="S13" s="18"/>
      <c r="T13" s="18"/>
      <c r="U13" s="36"/>
      <c r="V13" s="4"/>
    </row>
    <row r="14" ht="17.25" customHeight="1" spans="1:23" x14ac:dyDescent="0.25">
      <c r="A14" s="85" t="s">
        <v>1630</v>
      </c>
      <c r="B14" s="36"/>
      <c r="C14" s="36"/>
      <c r="D14" s="36"/>
      <c r="E14" s="36"/>
      <c r="F14" s="32">
        <v>200</v>
      </c>
      <c r="G14" s="36"/>
      <c r="H14" s="36"/>
      <c r="I14" s="36"/>
      <c r="J14" s="36"/>
      <c r="K14" s="32">
        <v>100</v>
      </c>
      <c r="L14" s="36"/>
      <c r="M14" s="36"/>
      <c r="N14" s="36"/>
      <c r="O14" s="36"/>
      <c r="P14" s="36"/>
      <c r="Q14" s="36"/>
      <c r="R14" s="32">
        <v>10</v>
      </c>
      <c r="S14" s="18"/>
      <c r="T14" s="18"/>
      <c r="U14" s="36"/>
      <c r="V14" s="4"/>
    </row>
    <row r="15" ht="17.25" customHeight="1" spans="1:23" x14ac:dyDescent="0.25">
      <c r="A15" s="85" t="s">
        <v>291</v>
      </c>
      <c r="B15" s="36"/>
      <c r="C15" s="36"/>
      <c r="D15" s="32">
        <v>37</v>
      </c>
      <c r="E15" s="36"/>
      <c r="F15" s="36"/>
      <c r="G15" s="32">
        <v>37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2">
        <v>200</v>
      </c>
      <c r="T15" s="18"/>
      <c r="U15" s="36"/>
      <c r="V15" s="4"/>
    </row>
    <row r="16" ht="17.25" customHeight="1" spans="1:23" x14ac:dyDescent="0.25">
      <c r="A16" s="85" t="s">
        <v>292</v>
      </c>
      <c r="B16" s="32">
        <v>150</v>
      </c>
      <c r="C16" s="32">
        <v>200</v>
      </c>
      <c r="D16" s="32">
        <v>10</v>
      </c>
      <c r="E16" s="32">
        <v>60</v>
      </c>
      <c r="F16" s="32">
        <v>200</v>
      </c>
      <c r="G16" s="32">
        <v>100</v>
      </c>
      <c r="H16" s="32">
        <v>150</v>
      </c>
      <c r="I16" s="36"/>
      <c r="J16" s="36"/>
      <c r="K16" s="32">
        <v>150</v>
      </c>
      <c r="L16" s="32">
        <v>60</v>
      </c>
      <c r="M16" s="36"/>
      <c r="N16" s="36"/>
      <c r="O16" s="36"/>
      <c r="P16" s="36"/>
      <c r="Q16" s="36"/>
      <c r="R16" s="36"/>
      <c r="S16" s="36"/>
      <c r="T16" s="36"/>
      <c r="U16" s="36"/>
      <c r="V16" s="4"/>
    </row>
    <row r="17" ht="17.25" customHeight="1" spans="1:23" x14ac:dyDescent="0.25">
      <c r="A17" s="85" t="s">
        <v>1632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32">
        <v>70</v>
      </c>
      <c r="O17" s="18"/>
      <c r="P17" s="18"/>
      <c r="Q17" s="18"/>
      <c r="R17" s="18"/>
      <c r="S17" s="18"/>
      <c r="T17" s="18"/>
      <c r="U17" s="18"/>
      <c r="V17" s="4"/>
    </row>
    <row r="18" ht="17.25" customHeight="1" spans="1:23" x14ac:dyDescent="0.25">
      <c r="A18" s="85" t="s">
        <v>293</v>
      </c>
      <c r="B18" s="32">
        <v>85</v>
      </c>
      <c r="C18" s="32">
        <v>260</v>
      </c>
      <c r="D18" s="32">
        <v>10</v>
      </c>
      <c r="E18" s="36"/>
      <c r="F18" s="32">
        <v>260</v>
      </c>
      <c r="G18" s="32">
        <v>15</v>
      </c>
      <c r="H18" s="32">
        <v>85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4"/>
    </row>
    <row r="19" ht="17.25" customHeight="1" spans="1:23" x14ac:dyDescent="0.25">
      <c r="A19" s="85" t="s">
        <v>1038</v>
      </c>
      <c r="B19" s="18"/>
      <c r="C19" s="18"/>
      <c r="D19" s="32">
        <v>40</v>
      </c>
      <c r="E19" s="36"/>
      <c r="F19" s="18"/>
      <c r="G19" s="18"/>
      <c r="H19" s="18"/>
      <c r="I19" s="36"/>
      <c r="J19" s="36"/>
      <c r="K19" s="36"/>
      <c r="L19" s="36"/>
      <c r="M19" s="32">
        <v>30</v>
      </c>
      <c r="N19" s="36"/>
      <c r="O19" s="36"/>
      <c r="P19" s="36"/>
      <c r="Q19" s="36"/>
      <c r="R19" s="36"/>
      <c r="S19" s="36"/>
      <c r="T19" s="36"/>
      <c r="U19" s="36"/>
      <c r="V19" s="4"/>
    </row>
    <row r="20" ht="17.25" customHeight="1" spans="1:23" x14ac:dyDescent="0.25">
      <c r="A20" s="108" t="s">
        <v>1948</v>
      </c>
      <c r="B20" s="109">
        <f>SUM(C10:C24)</f>
      </c>
      <c r="C20" s="109">
        <f>SUM(D10:D24)</f>
      </c>
      <c r="D20" s="109">
        <f>SUM(E10:E24)</f>
      </c>
      <c r="E20" s="109">
        <f>SUM(F10:F24)</f>
      </c>
      <c r="F20" s="109">
        <f>SUM(G10:G24)</f>
      </c>
      <c r="G20" s="109">
        <f>SUM(H10:H24)</f>
      </c>
      <c r="H20" s="109">
        <f>SUM(I10:I24)</f>
      </c>
      <c r="I20" s="109">
        <f>SUM(J10:J24)</f>
      </c>
      <c r="J20" s="109">
        <f>SUM(K10:K24)</f>
      </c>
      <c r="K20" s="109">
        <f>SUM(L10:L24)</f>
      </c>
      <c r="L20" s="109">
        <f>SUM(M10:M24)</f>
      </c>
      <c r="M20" s="109">
        <f>SUM(N10:N24)</f>
      </c>
      <c r="N20" s="109">
        <f>SUM(O10:O24)</f>
      </c>
      <c r="O20" s="109">
        <f>SUM(P10:P24)</f>
      </c>
      <c r="P20" s="237"/>
      <c r="Q20" s="109">
        <f>SUM(R10:R24)</f>
      </c>
      <c r="R20" s="109">
        <f>SUM(S10:S24)</f>
      </c>
      <c r="S20" s="109">
        <f>SUM(T10:T24)</f>
      </c>
      <c r="T20" s="237"/>
      <c r="U20" s="109">
        <f>SUM(V10:V24)</f>
      </c>
      <c r="V20" s="4"/>
    </row>
    <row r="21" ht="17.25" customHeight="1" spans="1:23" x14ac:dyDescent="0.25">
      <c r="A21" s="17">
        <v>45113</v>
      </c>
      <c r="B21" s="18"/>
      <c r="C21" s="18"/>
      <c r="D21" s="32">
        <v>9</v>
      </c>
      <c r="E21" s="36"/>
      <c r="F21" s="18"/>
      <c r="G21" s="18"/>
      <c r="H21" s="18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4"/>
    </row>
    <row r="22" ht="17.25" customHeight="1" spans="1:23" x14ac:dyDescent="0.25">
      <c r="A22" s="17">
        <v>45113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2">
        <v>-204</v>
      </c>
      <c r="P22" s="18"/>
      <c r="Q22" s="32">
        <v>-45</v>
      </c>
      <c r="R22" s="36"/>
      <c r="S22" s="32">
        <v>-84</v>
      </c>
      <c r="T22" s="18"/>
      <c r="U22" s="36"/>
      <c r="V22" s="4"/>
    </row>
    <row r="23" ht="17.25" customHeight="1" spans="1:23" x14ac:dyDescent="0.25">
      <c r="A23" s="85">
        <v>45205</v>
      </c>
      <c r="B23" s="32">
        <v>112</v>
      </c>
      <c r="C23" s="32">
        <v>300</v>
      </c>
      <c r="D23" s="32">
        <v>14</v>
      </c>
      <c r="E23" s="36"/>
      <c r="F23" s="32">
        <v>50</v>
      </c>
      <c r="G23" s="32">
        <v>10</v>
      </c>
      <c r="H23" s="32">
        <v>112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4"/>
    </row>
    <row r="24" ht="17.25" customHeight="1" spans="1:23" x14ac:dyDescent="0.25">
      <c r="A24" s="85">
        <v>45205</v>
      </c>
      <c r="B24" s="18"/>
      <c r="C24" s="18"/>
      <c r="D24" s="18"/>
      <c r="E24" s="36"/>
      <c r="F24" s="18"/>
      <c r="G24" s="18"/>
      <c r="H24" s="18"/>
      <c r="I24" s="32">
        <v>-30</v>
      </c>
      <c r="J24" s="32">
        <v>-60</v>
      </c>
      <c r="K24" s="36"/>
      <c r="L24" s="36"/>
      <c r="M24" s="36"/>
      <c r="N24" s="36"/>
      <c r="O24" s="32">
        <v>-24</v>
      </c>
      <c r="P24" s="18"/>
      <c r="Q24" s="32">
        <v>-37</v>
      </c>
      <c r="R24" s="32">
        <v>-168</v>
      </c>
      <c r="S24" s="32">
        <v>-116</v>
      </c>
      <c r="T24" s="18"/>
      <c r="U24" s="36"/>
      <c r="V24" s="4"/>
    </row>
    <row r="25" ht="17.25" customHeight="1" spans="1:23" x14ac:dyDescent="0.25">
      <c r="A25" s="17" t="s">
        <v>295</v>
      </c>
      <c r="B25" s="18"/>
      <c r="C25" s="18"/>
      <c r="D25" s="32">
        <v>31</v>
      </c>
      <c r="E25" s="36"/>
      <c r="F25" s="18"/>
      <c r="G25" s="32">
        <v>152</v>
      </c>
      <c r="H25" s="18"/>
      <c r="I25" s="18"/>
      <c r="J25" s="18"/>
      <c r="K25" s="36"/>
      <c r="L25" s="36"/>
      <c r="M25" s="36"/>
      <c r="N25" s="36"/>
      <c r="O25" s="18"/>
      <c r="P25" s="18"/>
      <c r="Q25" s="18"/>
      <c r="R25" s="18"/>
      <c r="S25" s="18"/>
      <c r="T25" s="18"/>
      <c r="U25" s="36"/>
      <c r="V25" s="4"/>
    </row>
    <row r="26" ht="17.25" customHeight="1" spans="1:23" x14ac:dyDescent="0.25">
      <c r="A26" s="17" t="s">
        <v>1026</v>
      </c>
      <c r="B26" s="18"/>
      <c r="C26" s="18"/>
      <c r="D26" s="18"/>
      <c r="E26" s="36"/>
      <c r="F26" s="18"/>
      <c r="G26" s="18"/>
      <c r="H26" s="18"/>
      <c r="I26" s="18"/>
      <c r="J26" s="18"/>
      <c r="K26" s="36"/>
      <c r="L26" s="36"/>
      <c r="M26" s="36"/>
      <c r="N26" s="36"/>
      <c r="O26" s="18"/>
      <c r="P26" s="18"/>
      <c r="Q26" s="18"/>
      <c r="R26" s="18"/>
      <c r="S26" s="18"/>
      <c r="T26" s="32">
        <v>100</v>
      </c>
      <c r="U26" s="36"/>
      <c r="V26" s="4"/>
    </row>
    <row r="27" ht="17.25" customHeight="1" spans="1:23" x14ac:dyDescent="0.25">
      <c r="A27" s="85" t="s">
        <v>308</v>
      </c>
      <c r="B27" s="36"/>
      <c r="C27" s="36"/>
      <c r="D27" s="36"/>
      <c r="E27" s="36"/>
      <c r="F27" s="36"/>
      <c r="G27" s="32">
        <v>42</v>
      </c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4"/>
    </row>
    <row r="28" ht="17.25" customHeight="1" spans="1:23" x14ac:dyDescent="0.25">
      <c r="A28" s="17" t="s">
        <v>951</v>
      </c>
      <c r="B28" s="36"/>
      <c r="C28" s="32">
        <v>200</v>
      </c>
      <c r="D28" s="36"/>
      <c r="E28" s="36"/>
      <c r="F28" s="36"/>
      <c r="G28" s="32">
        <v>50</v>
      </c>
      <c r="H28" s="32">
        <v>68</v>
      </c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4"/>
    </row>
    <row r="29" ht="17.25" customHeight="1" spans="1:23" x14ac:dyDescent="0.25">
      <c r="A29" s="85" t="s">
        <v>1051</v>
      </c>
      <c r="B29" s="18"/>
      <c r="C29" s="18"/>
      <c r="D29" s="18"/>
      <c r="E29" s="36"/>
      <c r="F29" s="18"/>
      <c r="G29" s="32">
        <v>173</v>
      </c>
      <c r="H29" s="18"/>
      <c r="I29" s="18"/>
      <c r="J29" s="18"/>
      <c r="K29" s="36"/>
      <c r="L29" s="36"/>
      <c r="M29" s="36"/>
      <c r="N29" s="36"/>
      <c r="O29" s="18"/>
      <c r="P29" s="18"/>
      <c r="Q29" s="18"/>
      <c r="R29" s="18"/>
      <c r="S29" s="18"/>
      <c r="T29" s="18"/>
      <c r="U29" s="36"/>
      <c r="V29" s="4"/>
    </row>
    <row r="30" ht="17.25" customHeight="1" spans="1:23" x14ac:dyDescent="0.25">
      <c r="A30" s="8" t="s">
        <v>297</v>
      </c>
      <c r="B30" s="73"/>
      <c r="C30" s="73"/>
      <c r="D30" s="73"/>
      <c r="E30" s="73"/>
      <c r="F30" s="73"/>
      <c r="G30" s="70">
        <v>90</v>
      </c>
      <c r="H30" s="70">
        <v>69</v>
      </c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4"/>
    </row>
    <row r="31" ht="17.25" customHeight="1" spans="1:23" x14ac:dyDescent="0.25">
      <c r="A31" s="108" t="s">
        <v>1979</v>
      </c>
      <c r="B31" s="109">
        <f>SUM(C25:C35)</f>
      </c>
      <c r="C31" s="109">
        <f>SUM(D25:D35)</f>
      </c>
      <c r="D31" s="109">
        <f>SUM(E25:E35)</f>
      </c>
      <c r="E31" s="109">
        <f>SUM(F25:F35)</f>
      </c>
      <c r="F31" s="109">
        <f>SUM(G25:G35)</f>
      </c>
      <c r="G31" s="109">
        <f>SUM(H25:H35)</f>
      </c>
      <c r="H31" s="109">
        <f>SUM(I25:I35)</f>
      </c>
      <c r="I31" s="109">
        <f>SUM(J25:J35)</f>
      </c>
      <c r="J31" s="109">
        <f>SUM(K25:K35)</f>
      </c>
      <c r="K31" s="109">
        <f>SUM(L25:L35)</f>
      </c>
      <c r="L31" s="109">
        <f>SUM(M25:M35)</f>
      </c>
      <c r="M31" s="109">
        <f>SUM(N25:N35)</f>
      </c>
      <c r="N31" s="109">
        <f>SUM(O25:O35)</f>
      </c>
      <c r="O31" s="109">
        <f>SUM(P25:P35)</f>
      </c>
      <c r="P31" s="237"/>
      <c r="Q31" s="109">
        <f>SUM(R25:R35)</f>
      </c>
      <c r="R31" s="109">
        <f>SUM(S25:S35)</f>
      </c>
      <c r="S31" s="109">
        <f>SUM(T25:T35)</f>
      </c>
      <c r="T31" s="109">
        <f>SUM(U25:U35)</f>
      </c>
      <c r="U31" s="109">
        <f>SUM(V25:V35)</f>
      </c>
      <c r="V31" s="4"/>
    </row>
    <row r="32" ht="17.25" customHeight="1" spans="1:23" x14ac:dyDescent="0.25">
      <c r="A32" s="85">
        <v>45023</v>
      </c>
      <c r="B32" s="94"/>
      <c r="C32" s="67">
        <v>-174</v>
      </c>
      <c r="D32" s="67">
        <v>-78</v>
      </c>
      <c r="E32" s="67">
        <v>-224</v>
      </c>
      <c r="F32" s="67">
        <v>-585</v>
      </c>
      <c r="G32" s="94"/>
      <c r="H32" s="94"/>
      <c r="I32" s="67">
        <v>-45</v>
      </c>
      <c r="J32" s="94"/>
      <c r="K32" s="67">
        <v>-243</v>
      </c>
      <c r="L32" s="67">
        <v>-104</v>
      </c>
      <c r="M32" s="67">
        <v>-29</v>
      </c>
      <c r="N32" s="67">
        <v>-161</v>
      </c>
      <c r="O32" s="67">
        <v>-46</v>
      </c>
      <c r="P32" s="68"/>
      <c r="Q32" s="67">
        <v>-15</v>
      </c>
      <c r="R32" s="94"/>
      <c r="S32" s="94"/>
      <c r="T32" s="94"/>
      <c r="U32" s="94"/>
      <c r="V32" s="4"/>
    </row>
    <row r="33" ht="17.25" customHeight="1" spans="1:23" x14ac:dyDescent="0.25">
      <c r="A33" s="17">
        <v>45084</v>
      </c>
      <c r="B33" s="67">
        <v>-30</v>
      </c>
      <c r="C33" s="67">
        <v>-10</v>
      </c>
      <c r="D33" s="67">
        <v>-45</v>
      </c>
      <c r="E33" s="94"/>
      <c r="F33" s="94"/>
      <c r="G33" s="94"/>
      <c r="H33" s="67">
        <v>-258</v>
      </c>
      <c r="I33" s="94"/>
      <c r="J33" s="67">
        <v>-47</v>
      </c>
      <c r="K33" s="94"/>
      <c r="L33" s="94"/>
      <c r="M33" s="94"/>
      <c r="N33" s="94"/>
      <c r="O33" s="94"/>
      <c r="P33" s="94"/>
      <c r="Q33" s="94"/>
      <c r="R33" s="94"/>
      <c r="S33" s="94"/>
      <c r="T33" s="67">
        <v>-92</v>
      </c>
      <c r="U33" s="94"/>
      <c r="V33" s="4"/>
    </row>
    <row r="34" ht="17.25" customHeight="1" spans="1:23" x14ac:dyDescent="0.25">
      <c r="A34" s="17">
        <v>45237</v>
      </c>
      <c r="B34" s="94"/>
      <c r="C34" s="94"/>
      <c r="D34" s="67">
        <v>-31</v>
      </c>
      <c r="E34" s="94"/>
      <c r="F34" s="94"/>
      <c r="G34" s="94"/>
      <c r="H34" s="67">
        <v>-84</v>
      </c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4"/>
    </row>
    <row r="35" ht="17.25" customHeight="1" spans="1:23" x14ac:dyDescent="0.25">
      <c r="A35" s="85" t="s">
        <v>1076</v>
      </c>
      <c r="B35" s="36"/>
      <c r="C35" s="32">
        <v>-200</v>
      </c>
      <c r="D35" s="32">
        <v>-28</v>
      </c>
      <c r="E35" s="36"/>
      <c r="F35" s="32">
        <v>-100</v>
      </c>
      <c r="G35" s="36"/>
      <c r="H35" s="32">
        <v>-40</v>
      </c>
      <c r="I35" s="32">
        <v>-38</v>
      </c>
      <c r="J35" s="36"/>
      <c r="K35" s="36"/>
      <c r="L35" s="36"/>
      <c r="M35" s="36"/>
      <c r="N35" s="32">
        <v>-80</v>
      </c>
      <c r="O35" s="32">
        <v>-3</v>
      </c>
      <c r="P35" s="18"/>
      <c r="Q35" s="32">
        <v>-3</v>
      </c>
      <c r="R35" s="36"/>
      <c r="S35" s="36"/>
      <c r="T35" s="36"/>
      <c r="U35" s="36"/>
      <c r="V35" s="4"/>
    </row>
    <row r="36" ht="17.25" customHeight="1" spans="1:23" x14ac:dyDescent="0.25">
      <c r="A36" s="85" t="s">
        <v>298</v>
      </c>
      <c r="B36" s="36"/>
      <c r="C36" s="36"/>
      <c r="D36" s="32">
        <v>-5</v>
      </c>
      <c r="E36" s="32">
        <v>-59</v>
      </c>
      <c r="F36" s="32">
        <v>-215</v>
      </c>
      <c r="G36" s="36"/>
      <c r="H36" s="36"/>
      <c r="I36" s="36"/>
      <c r="J36" s="36"/>
      <c r="K36" s="32">
        <v>-93</v>
      </c>
      <c r="L36" s="32">
        <v>-33</v>
      </c>
      <c r="M36" s="32">
        <v>-6</v>
      </c>
      <c r="N36" s="32">
        <v>-11</v>
      </c>
      <c r="O36" s="36"/>
      <c r="P36" s="36"/>
      <c r="Q36" s="36"/>
      <c r="R36" s="36"/>
      <c r="S36" s="36"/>
      <c r="T36" s="36"/>
      <c r="U36" s="36"/>
      <c r="V36" s="4"/>
    </row>
    <row r="37" ht="17.25" customHeight="1" spans="1:23" x14ac:dyDescent="0.25">
      <c r="A37" s="44" t="s">
        <v>298</v>
      </c>
      <c r="B37" s="49">
        <v>-24</v>
      </c>
      <c r="C37" s="49">
        <v>-32</v>
      </c>
      <c r="D37" s="49">
        <v>-4</v>
      </c>
      <c r="E37" s="49">
        <v>-6</v>
      </c>
      <c r="F37" s="49">
        <v>-50</v>
      </c>
      <c r="G37" s="49">
        <v>-8</v>
      </c>
      <c r="H37" s="49">
        <v>-24</v>
      </c>
      <c r="I37" s="217">
        <v>-2</v>
      </c>
      <c r="J37" s="49">
        <v>-2</v>
      </c>
      <c r="K37" s="217">
        <v>-2</v>
      </c>
      <c r="L37" s="217">
        <v>-4</v>
      </c>
      <c r="M37" s="49">
        <v>-4</v>
      </c>
      <c r="N37" s="469"/>
      <c r="O37" s="469"/>
      <c r="P37" s="469"/>
      <c r="Q37" s="469"/>
      <c r="R37" s="469"/>
      <c r="S37" s="469"/>
      <c r="T37" s="469"/>
      <c r="U37" s="469"/>
      <c r="V37" s="4"/>
    </row>
    <row r="38" ht="17.25" customHeight="1" spans="1:23" x14ac:dyDescent="0.25">
      <c r="A38" s="44" t="s">
        <v>1140</v>
      </c>
      <c r="B38" s="49">
        <v>-30</v>
      </c>
      <c r="C38" s="50"/>
      <c r="D38" s="49">
        <v>-7</v>
      </c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4"/>
    </row>
    <row r="39" ht="17.25" customHeight="1" spans="1:23" x14ac:dyDescent="0.25">
      <c r="A39" s="44" t="s">
        <v>813</v>
      </c>
      <c r="B39" s="49">
        <v>6</v>
      </c>
      <c r="C39" s="49">
        <v>57</v>
      </c>
      <c r="D39" s="49">
        <v>12</v>
      </c>
      <c r="E39" s="49">
        <v>9</v>
      </c>
      <c r="F39" s="49">
        <v>35</v>
      </c>
      <c r="G39" s="49">
        <v>1</v>
      </c>
      <c r="H39" s="49">
        <v>5</v>
      </c>
      <c r="I39" s="49">
        <v>8</v>
      </c>
      <c r="J39" s="49">
        <v>4</v>
      </c>
      <c r="K39" s="49">
        <v>6</v>
      </c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4"/>
    </row>
    <row r="40" ht="17.25" customHeight="1" spans="1:23" x14ac:dyDescent="0.25">
      <c r="A40" s="44" t="s">
        <v>813</v>
      </c>
      <c r="B40" s="49">
        <v>2</v>
      </c>
      <c r="C40" s="50"/>
      <c r="D40" s="50"/>
      <c r="E40" s="50"/>
      <c r="F40" s="50"/>
      <c r="G40" s="50"/>
      <c r="H40" s="49">
        <v>3</v>
      </c>
      <c r="I40" s="49">
        <v>2</v>
      </c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4"/>
    </row>
    <row r="41" ht="17.25" customHeight="1" spans="1:23" x14ac:dyDescent="0.25">
      <c r="A41" s="17" t="s">
        <v>299</v>
      </c>
      <c r="B41" s="32">
        <v>-161</v>
      </c>
      <c r="C41" s="32">
        <v>-405</v>
      </c>
      <c r="D41" s="32">
        <v>-3</v>
      </c>
      <c r="E41" s="32">
        <v>-15</v>
      </c>
      <c r="F41" s="32">
        <v>-120</v>
      </c>
      <c r="G41" s="32">
        <v>-163</v>
      </c>
      <c r="H41" s="32">
        <v>-84</v>
      </c>
      <c r="I41" s="32">
        <v>-4</v>
      </c>
      <c r="J41" s="32">
        <v>-61</v>
      </c>
      <c r="K41" s="36"/>
      <c r="L41" s="32">
        <v>-20</v>
      </c>
      <c r="M41" s="32">
        <v>-10</v>
      </c>
      <c r="N41" s="32">
        <v>-1</v>
      </c>
      <c r="O41" s="36"/>
      <c r="P41" s="36"/>
      <c r="Q41" s="36"/>
      <c r="R41" s="36"/>
      <c r="S41" s="36"/>
      <c r="T41" s="32">
        <v>-3</v>
      </c>
      <c r="U41" s="36"/>
      <c r="V41" s="4"/>
    </row>
    <row r="42" ht="17.25" customHeight="1" spans="1:23" x14ac:dyDescent="0.25">
      <c r="A42" s="85" t="s">
        <v>814</v>
      </c>
      <c r="B42" s="32">
        <v>-127</v>
      </c>
      <c r="C42" s="32">
        <v>-316</v>
      </c>
      <c r="D42" s="36"/>
      <c r="E42" s="32">
        <v>-5</v>
      </c>
      <c r="F42" s="32">
        <v>-255</v>
      </c>
      <c r="G42" s="32">
        <v>-262</v>
      </c>
      <c r="H42" s="32">
        <v>-50</v>
      </c>
      <c r="I42" s="36"/>
      <c r="J42" s="36"/>
      <c r="K42" s="32">
        <v>-29</v>
      </c>
      <c r="L42" s="32">
        <v>-37</v>
      </c>
      <c r="M42" s="32">
        <v>-2</v>
      </c>
      <c r="N42" s="36"/>
      <c r="O42" s="36"/>
      <c r="P42" s="36"/>
      <c r="Q42" s="36"/>
      <c r="R42" s="36"/>
      <c r="S42" s="36"/>
      <c r="T42" s="32">
        <v>-1</v>
      </c>
      <c r="U42" s="36"/>
      <c r="V42" s="4"/>
    </row>
    <row r="43" ht="17.25" customHeight="1" spans="1:23" x14ac:dyDescent="0.25">
      <c r="A43" s="85" t="s">
        <v>1053</v>
      </c>
      <c r="B43" s="36"/>
      <c r="C43" s="36"/>
      <c r="D43" s="36"/>
      <c r="E43" s="32">
        <v>-9</v>
      </c>
      <c r="F43" s="36"/>
      <c r="G43" s="32">
        <v>-210</v>
      </c>
      <c r="H43" s="36"/>
      <c r="I43" s="36"/>
      <c r="J43" s="36"/>
      <c r="K43" s="32">
        <v>-28</v>
      </c>
      <c r="L43" s="32">
        <v>-29</v>
      </c>
      <c r="M43" s="32">
        <v>-2</v>
      </c>
      <c r="N43" s="36"/>
      <c r="O43" s="36"/>
      <c r="P43" s="36"/>
      <c r="Q43" s="36"/>
      <c r="R43" s="36"/>
      <c r="S43" s="36"/>
      <c r="T43" s="36"/>
      <c r="U43" s="36"/>
      <c r="V43" s="4"/>
    </row>
    <row r="44" ht="17.25" customHeight="1" spans="1:23" x14ac:dyDescent="0.25">
      <c r="A44" s="85" t="s">
        <v>1053</v>
      </c>
      <c r="B44" s="32">
        <v>-225</v>
      </c>
      <c r="C44" s="32">
        <v>-209</v>
      </c>
      <c r="D44" s="32">
        <v>-8</v>
      </c>
      <c r="E44" s="36"/>
      <c r="F44" s="32">
        <v>-178</v>
      </c>
      <c r="G44" s="36"/>
      <c r="H44" s="32">
        <v>-158</v>
      </c>
      <c r="I44" s="36"/>
      <c r="J44" s="32">
        <v>-5</v>
      </c>
      <c r="K44" s="36"/>
      <c r="L44" s="36"/>
      <c r="M44" s="36"/>
      <c r="N44" s="32">
        <v>-41</v>
      </c>
      <c r="O44" s="36"/>
      <c r="P44" s="36"/>
      <c r="Q44" s="36"/>
      <c r="R44" s="36"/>
      <c r="S44" s="36"/>
      <c r="T44" s="36"/>
      <c r="U44" s="36"/>
      <c r="V44" s="4"/>
    </row>
    <row r="45" ht="17.25" customHeight="1" spans="1:23" x14ac:dyDescent="0.25">
      <c r="A45" s="108" t="s">
        <v>1982</v>
      </c>
      <c r="B45" s="109">
        <f>SUM(C36:C49)</f>
      </c>
      <c r="C45" s="109">
        <f>SUM(D36:D49)</f>
      </c>
      <c r="D45" s="109">
        <f>SUM(E36:E49)</f>
      </c>
      <c r="E45" s="109">
        <f>SUM(F36:F49)</f>
      </c>
      <c r="F45" s="109">
        <f>SUM(G36:G49)</f>
      </c>
      <c r="G45" s="109">
        <f>SUM(H36:H49)</f>
      </c>
      <c r="H45" s="109">
        <f>SUM(I36:I49)</f>
      </c>
      <c r="I45" s="109">
        <f>SUM(J36:J49)</f>
      </c>
      <c r="J45" s="109">
        <f>SUM(K36:K49)</f>
      </c>
      <c r="K45" s="109">
        <f>SUM(L36:L49)</f>
      </c>
      <c r="L45" s="109">
        <f>SUM(M36:M49)</f>
      </c>
      <c r="M45" s="109">
        <f>SUM(N36:N49)</f>
      </c>
      <c r="N45" s="109">
        <f>SUM(O36:O49)</f>
      </c>
      <c r="O45" s="75">
        <f>SUM(P36:P49)</f>
      </c>
      <c r="P45" s="560"/>
      <c r="Q45" s="109">
        <f>SUM(R36:R49)</f>
      </c>
      <c r="R45" s="109">
        <f>SUM(S36:S49)</f>
      </c>
      <c r="S45" s="109">
        <f>SUM(T36:T49)</f>
      </c>
      <c r="T45" s="109">
        <f>SUM(U36:U49)</f>
      </c>
      <c r="U45" s="109">
        <f>SUM(V36:V49)</f>
      </c>
      <c r="V45" s="4"/>
    </row>
    <row r="46" ht="17.25" customHeight="1" spans="1:23" x14ac:dyDescent="0.25">
      <c r="A46" s="17">
        <v>44993</v>
      </c>
      <c r="B46" s="32">
        <v>-180</v>
      </c>
      <c r="C46" s="32">
        <v>-250</v>
      </c>
      <c r="D46" s="36"/>
      <c r="E46" s="32">
        <v>-7</v>
      </c>
      <c r="F46" s="32">
        <v>-147</v>
      </c>
      <c r="G46" s="32">
        <v>-144</v>
      </c>
      <c r="H46" s="32">
        <v>-135</v>
      </c>
      <c r="I46" s="32">
        <v>-22</v>
      </c>
      <c r="J46" s="32">
        <v>-23</v>
      </c>
      <c r="K46" s="32">
        <v>-18</v>
      </c>
      <c r="L46" s="32">
        <v>-30</v>
      </c>
      <c r="M46" s="36"/>
      <c r="N46" s="32">
        <v>-59</v>
      </c>
      <c r="O46" s="36"/>
      <c r="P46" s="36"/>
      <c r="Q46" s="36"/>
      <c r="R46" s="36"/>
      <c r="S46" s="36"/>
      <c r="T46" s="32">
        <v>-1</v>
      </c>
      <c r="U46" s="36"/>
      <c r="V46" s="4"/>
    </row>
    <row r="47" ht="17.25" customHeight="1" spans="1:23" x14ac:dyDescent="0.25">
      <c r="A47" s="17">
        <v>45238</v>
      </c>
      <c r="B47" s="32">
        <v>-44</v>
      </c>
      <c r="C47" s="32">
        <v>-128</v>
      </c>
      <c r="D47" s="32">
        <v>-8</v>
      </c>
      <c r="E47" s="36"/>
      <c r="F47" s="32">
        <v>-163</v>
      </c>
      <c r="G47" s="32">
        <v>-30</v>
      </c>
      <c r="H47" s="32">
        <v>-38</v>
      </c>
      <c r="I47" s="36"/>
      <c r="J47" s="32">
        <v>-4</v>
      </c>
      <c r="K47" s="36"/>
      <c r="L47" s="36"/>
      <c r="M47" s="36"/>
      <c r="N47" s="32">
        <v>-30</v>
      </c>
      <c r="O47" s="36"/>
      <c r="P47" s="36"/>
      <c r="Q47" s="36"/>
      <c r="R47" s="36"/>
      <c r="S47" s="36"/>
      <c r="T47" s="36"/>
      <c r="U47" s="36"/>
      <c r="V47" s="4"/>
    </row>
    <row r="48" ht="17.25" customHeight="1" spans="1:23" x14ac:dyDescent="0.25">
      <c r="A48" s="17">
        <v>45238</v>
      </c>
      <c r="B48" s="36"/>
      <c r="C48" s="36"/>
      <c r="D48" s="36"/>
      <c r="E48" s="32">
        <v>-29</v>
      </c>
      <c r="F48" s="36"/>
      <c r="G48" s="36"/>
      <c r="H48" s="36"/>
      <c r="I48" s="32">
        <v>-5</v>
      </c>
      <c r="J48" s="36"/>
      <c r="K48" s="32">
        <v>-21</v>
      </c>
      <c r="L48" s="32">
        <v>-17</v>
      </c>
      <c r="M48" s="32">
        <v>-2</v>
      </c>
      <c r="N48" s="36"/>
      <c r="O48" s="36"/>
      <c r="P48" s="36"/>
      <c r="Q48" s="36"/>
      <c r="R48" s="36"/>
      <c r="S48" s="36"/>
      <c r="T48" s="36"/>
      <c r="U48" s="36"/>
      <c r="V48" s="4"/>
    </row>
    <row r="49" ht="17.25" customHeight="1" spans="1:23" x14ac:dyDescent="0.25">
      <c r="A49" s="17">
        <v>45268</v>
      </c>
      <c r="B49" s="36"/>
      <c r="C49" s="36"/>
      <c r="D49" s="32">
        <v>-15</v>
      </c>
      <c r="E49" s="32">
        <v>-12</v>
      </c>
      <c r="F49" s="36"/>
      <c r="G49" s="32">
        <v>-38</v>
      </c>
      <c r="H49" s="36"/>
      <c r="I49" s="36"/>
      <c r="J49" s="36"/>
      <c r="K49" s="32">
        <v>-18</v>
      </c>
      <c r="L49" s="36"/>
      <c r="M49" s="36"/>
      <c r="N49" s="36"/>
      <c r="O49" s="36"/>
      <c r="P49" s="36"/>
      <c r="Q49" s="36"/>
      <c r="R49" s="36"/>
      <c r="S49" s="36"/>
      <c r="T49" s="32">
        <v>-1</v>
      </c>
      <c r="U49" s="36"/>
      <c r="V49" s="4"/>
    </row>
    <row r="50" ht="17.25" customHeight="1" spans="1:23" x14ac:dyDescent="0.25">
      <c r="A50" s="17">
        <v>45268</v>
      </c>
      <c r="B50" s="32">
        <v>-72</v>
      </c>
      <c r="C50" s="32">
        <v>-85</v>
      </c>
      <c r="D50" s="36"/>
      <c r="E50" s="36"/>
      <c r="F50" s="32">
        <v>-92</v>
      </c>
      <c r="G50" s="36"/>
      <c r="H50" s="32">
        <v>-57</v>
      </c>
      <c r="I50" s="32">
        <v>-3</v>
      </c>
      <c r="J50" s="32">
        <v>-2</v>
      </c>
      <c r="K50" s="36"/>
      <c r="L50" s="36"/>
      <c r="M50" s="36"/>
      <c r="N50" s="32">
        <v>-33</v>
      </c>
      <c r="O50" s="36"/>
      <c r="P50" s="36"/>
      <c r="Q50" s="36"/>
      <c r="R50" s="36"/>
      <c r="S50" s="36"/>
      <c r="T50" s="36"/>
      <c r="U50" s="36"/>
      <c r="V50" s="4"/>
    </row>
    <row r="51" ht="17.25" customHeight="1" spans="1:23" x14ac:dyDescent="0.25">
      <c r="A51" s="17" t="s">
        <v>867</v>
      </c>
      <c r="B51" s="36"/>
      <c r="C51" s="36"/>
      <c r="D51" s="36"/>
      <c r="E51" s="36"/>
      <c r="F51" s="36"/>
      <c r="G51" s="32">
        <v>-32</v>
      </c>
      <c r="H51" s="36"/>
      <c r="I51" s="36"/>
      <c r="J51" s="36"/>
      <c r="K51" s="36"/>
      <c r="L51" s="36"/>
      <c r="M51" s="36"/>
      <c r="N51" s="32">
        <v>-30</v>
      </c>
      <c r="O51" s="36"/>
      <c r="P51" s="36"/>
      <c r="Q51" s="36"/>
      <c r="R51" s="36"/>
      <c r="S51" s="36"/>
      <c r="T51" s="36"/>
      <c r="U51" s="36"/>
      <c r="V51" s="4"/>
    </row>
    <row r="52" ht="17.25" customHeight="1" spans="1:23" x14ac:dyDescent="0.25">
      <c r="A52" s="17" t="s">
        <v>867</v>
      </c>
      <c r="B52" s="32">
        <v>-57</v>
      </c>
      <c r="C52" s="32">
        <v>-65</v>
      </c>
      <c r="D52" s="32">
        <v>-7</v>
      </c>
      <c r="E52" s="36"/>
      <c r="F52" s="32">
        <v>-25</v>
      </c>
      <c r="G52" s="36"/>
      <c r="H52" s="32">
        <v>-35</v>
      </c>
      <c r="I52" s="32">
        <v>-2</v>
      </c>
      <c r="J52" s="32">
        <v>-3</v>
      </c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4"/>
    </row>
    <row r="53" ht="17.25" customHeight="1" spans="1:23" x14ac:dyDescent="0.25">
      <c r="A53" s="17" t="s">
        <v>1636</v>
      </c>
      <c r="B53" s="32">
        <v>-21</v>
      </c>
      <c r="C53" s="32">
        <v>-55</v>
      </c>
      <c r="D53" s="32">
        <v>-12</v>
      </c>
      <c r="E53" s="36"/>
      <c r="F53" s="32">
        <v>-88</v>
      </c>
      <c r="G53" s="32">
        <v>-18</v>
      </c>
      <c r="H53" s="32">
        <v>-25</v>
      </c>
      <c r="I53" s="32">
        <v>-6</v>
      </c>
      <c r="J53" s="32">
        <v>-4</v>
      </c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4"/>
    </row>
    <row r="54" ht="17.25" customHeight="1" spans="1:23" x14ac:dyDescent="0.25">
      <c r="A54" s="17" t="s">
        <v>1636</v>
      </c>
      <c r="B54" s="36"/>
      <c r="C54" s="36"/>
      <c r="D54" s="36"/>
      <c r="E54" s="32">
        <v>-23</v>
      </c>
      <c r="F54" s="36"/>
      <c r="G54" s="36"/>
      <c r="H54" s="36"/>
      <c r="I54" s="36"/>
      <c r="J54" s="36"/>
      <c r="K54" s="32">
        <v>-17</v>
      </c>
      <c r="L54" s="32">
        <v>-15</v>
      </c>
      <c r="M54" s="32">
        <v>-14</v>
      </c>
      <c r="N54" s="32">
        <v>-16</v>
      </c>
      <c r="O54" s="36"/>
      <c r="P54" s="36"/>
      <c r="Q54" s="36"/>
      <c r="R54" s="36"/>
      <c r="S54" s="36"/>
      <c r="T54" s="32">
        <v>-2</v>
      </c>
      <c r="U54" s="36"/>
      <c r="V54" s="4"/>
    </row>
    <row r="55" ht="17.25" customHeight="1" spans="1:23" x14ac:dyDescent="0.25">
      <c r="A55" s="85" t="s">
        <v>1079</v>
      </c>
      <c r="B55" s="32">
        <v>-59</v>
      </c>
      <c r="C55" s="32">
        <v>-46</v>
      </c>
      <c r="D55" s="36"/>
      <c r="E55" s="36"/>
      <c r="F55" s="32">
        <v>-66</v>
      </c>
      <c r="G55" s="36"/>
      <c r="H55" s="32">
        <v>-37</v>
      </c>
      <c r="I55" s="32">
        <v>-14</v>
      </c>
      <c r="J55" s="32">
        <v>-14</v>
      </c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4"/>
    </row>
    <row r="56" ht="17.25" customHeight="1" spans="1:23" x14ac:dyDescent="0.25">
      <c r="A56" s="85" t="s">
        <v>1079</v>
      </c>
      <c r="B56" s="36"/>
      <c r="C56" s="36"/>
      <c r="D56" s="32">
        <v>-3</v>
      </c>
      <c r="E56" s="32">
        <v>-12</v>
      </c>
      <c r="F56" s="36"/>
      <c r="G56" s="32">
        <v>-14</v>
      </c>
      <c r="H56" s="36"/>
      <c r="I56" s="36"/>
      <c r="J56" s="36"/>
      <c r="K56" s="32">
        <v>-9</v>
      </c>
      <c r="L56" s="36"/>
      <c r="M56" s="32">
        <v>-3</v>
      </c>
      <c r="N56" s="32">
        <v>-13</v>
      </c>
      <c r="O56" s="36"/>
      <c r="P56" s="32">
        <v>-1</v>
      </c>
      <c r="Q56" s="36"/>
      <c r="R56" s="36"/>
      <c r="S56" s="36"/>
      <c r="T56" s="36"/>
      <c r="U56" s="36"/>
      <c r="V56" s="4"/>
    </row>
    <row r="57" ht="17.25" customHeight="1" spans="1:23" x14ac:dyDescent="0.25">
      <c r="A57" s="108" t="s">
        <v>2249</v>
      </c>
      <c r="B57" s="109">
        <f>SUM(C50:C61)</f>
      </c>
      <c r="C57" s="109">
        <f>SUM(D50:D61)</f>
      </c>
      <c r="D57" s="109">
        <f>SUM(E50:E61)</f>
      </c>
      <c r="E57" s="109">
        <f>SUM(F50:F61)</f>
      </c>
      <c r="F57" s="109">
        <f>SUM(G50:G61)</f>
      </c>
      <c r="G57" s="109">
        <f>SUM(H50:H61)</f>
      </c>
      <c r="H57" s="109">
        <f>SUM(I50:I61)</f>
      </c>
      <c r="I57" s="109">
        <f>SUM(J50:J61)</f>
      </c>
      <c r="J57" s="109">
        <f>SUM(K50:K61)</f>
      </c>
      <c r="K57" s="109">
        <f>SUM(L50:L61)</f>
      </c>
      <c r="L57" s="109">
        <f>SUM(M50:M61)</f>
      </c>
      <c r="M57" s="109">
        <f>SUM(N50:N61)</f>
      </c>
      <c r="N57" s="109">
        <f>SUM(O50:O61)</f>
      </c>
      <c r="O57" s="75">
        <f>SUM(P50:P61)</f>
      </c>
      <c r="P57" s="75">
        <f>SUM(Q50:Q61)</f>
      </c>
      <c r="Q57" s="109">
        <f>SUM(R50:R61)</f>
      </c>
      <c r="R57" s="109">
        <f>SUM(S50:S61)</f>
      </c>
      <c r="S57" s="109">
        <f>SUM(T50:T61)</f>
      </c>
      <c r="T57" s="109">
        <f>SUM(U50:U61)</f>
      </c>
      <c r="U57" s="109">
        <f>SUM(V50:V61)</f>
      </c>
      <c r="V57" s="4"/>
    </row>
    <row r="58" ht="17.25" customHeight="1" spans="1:23" x14ac:dyDescent="0.25">
      <c r="A58" s="44">
        <v>44935</v>
      </c>
      <c r="B58" s="469"/>
      <c r="C58" s="49">
        <v>-34</v>
      </c>
      <c r="D58" s="469"/>
      <c r="E58" s="469"/>
      <c r="F58" s="49">
        <v>-45</v>
      </c>
      <c r="G58" s="469"/>
      <c r="H58" s="469"/>
      <c r="I58" s="49">
        <v>-3</v>
      </c>
      <c r="J58" s="49">
        <v>-11</v>
      </c>
      <c r="K58" s="49">
        <v>-7</v>
      </c>
      <c r="L58" s="469"/>
      <c r="M58" s="469"/>
      <c r="N58" s="469"/>
      <c r="O58" s="469"/>
      <c r="P58" s="469"/>
      <c r="Q58" s="469"/>
      <c r="R58" s="469"/>
      <c r="S58" s="469"/>
      <c r="T58" s="469"/>
      <c r="U58" s="469"/>
      <c r="V58" s="215" t="s">
        <v>937</v>
      </c>
    </row>
    <row r="59" ht="17.25" customHeight="1" spans="1:23" x14ac:dyDescent="0.25">
      <c r="A59" s="85">
        <v>45239</v>
      </c>
      <c r="B59" s="32">
        <v>-42</v>
      </c>
      <c r="C59" s="32">
        <v>-96</v>
      </c>
      <c r="D59" s="32">
        <v>-12</v>
      </c>
      <c r="E59" s="32">
        <v>-15</v>
      </c>
      <c r="F59" s="32">
        <v>-157</v>
      </c>
      <c r="G59" s="32">
        <v>-14</v>
      </c>
      <c r="H59" s="32">
        <v>-38</v>
      </c>
      <c r="I59" s="32">
        <v>-6</v>
      </c>
      <c r="J59" s="32">
        <v>-8</v>
      </c>
      <c r="K59" s="32">
        <v>-23</v>
      </c>
      <c r="L59" s="32">
        <v>-12</v>
      </c>
      <c r="M59" s="32">
        <v>-8</v>
      </c>
      <c r="N59" s="32">
        <v>-5</v>
      </c>
      <c r="O59" s="36"/>
      <c r="P59" s="36"/>
      <c r="Q59" s="36"/>
      <c r="R59" s="36"/>
      <c r="S59" s="36"/>
      <c r="T59" s="36"/>
      <c r="U59" s="36"/>
      <c r="V59" s="4"/>
    </row>
    <row r="60" ht="17.25" customHeight="1" spans="1:23" x14ac:dyDescent="0.25">
      <c r="A60" s="108" t="s">
        <v>2250</v>
      </c>
      <c r="B60" s="109">
        <f>SUM(C62:C64)</f>
      </c>
      <c r="C60" s="109">
        <f>SUM(D62:D64)</f>
      </c>
      <c r="D60" s="109">
        <f>SUM(E62:E64)</f>
      </c>
      <c r="E60" s="109">
        <f>SUM(F62:F64)</f>
      </c>
      <c r="F60" s="75">
        <f>SUM(G62:G64)</f>
      </c>
      <c r="G60" s="109">
        <f>SUM(H62:H64)</f>
      </c>
      <c r="H60" s="109">
        <f>SUM(I62:I64)</f>
      </c>
      <c r="I60" s="109">
        <f>SUM(J62:J64)</f>
      </c>
      <c r="J60" s="109">
        <f>SUM(K62:K64)</f>
      </c>
      <c r="K60" s="109">
        <f>SUM(L62:L64)</f>
      </c>
      <c r="L60" s="109">
        <f>SUM(M62:M64)</f>
      </c>
      <c r="M60" s="109">
        <f>SUM(N62:N64)</f>
      </c>
      <c r="N60" s="109">
        <f>SUM(O62:O64)</f>
      </c>
      <c r="O60" s="75">
        <f>SUM(P62:P64)</f>
      </c>
      <c r="P60" s="75">
        <f>SUM(Q62:Q64)</f>
      </c>
      <c r="Q60" s="109">
        <f>SUM(R62:R64)</f>
      </c>
      <c r="R60" s="109">
        <f>SUM(S62:S64)</f>
      </c>
      <c r="S60" s="109">
        <f>SUM(T62:T64)</f>
      </c>
      <c r="T60" s="109">
        <f>SUM(U62:U64)</f>
      </c>
      <c r="U60" s="109">
        <f>SUM(V62:V64)</f>
      </c>
      <c r="V60" s="4"/>
    </row>
    <row r="61" ht="17.25" customHeight="1" spans="1:23" x14ac:dyDescent="0.25">
      <c r="A61" s="85"/>
      <c r="B61" s="36"/>
      <c r="C61" s="36"/>
      <c r="D61" s="18"/>
      <c r="E61" s="18"/>
      <c r="F61" s="36"/>
      <c r="G61" s="18"/>
      <c r="H61" s="36"/>
      <c r="I61" s="36"/>
      <c r="J61" s="36"/>
      <c r="K61" s="18"/>
      <c r="L61" s="36"/>
      <c r="M61" s="18"/>
      <c r="N61" s="18"/>
      <c r="O61" s="36"/>
      <c r="P61" s="18"/>
      <c r="Q61" s="36"/>
      <c r="R61" s="36"/>
      <c r="S61" s="36"/>
      <c r="T61" s="36"/>
      <c r="U61" s="36"/>
      <c r="V61" s="4"/>
    </row>
    <row r="62" ht="17.25" customHeight="1" spans="1:23" x14ac:dyDescent="0.25">
      <c r="A62" s="194" t="s">
        <v>2251</v>
      </c>
      <c r="B62" s="175">
        <f>SUM(C65:C66)</f>
      </c>
      <c r="C62" s="175">
        <f>SUM(D65:D66)</f>
      </c>
      <c r="D62" s="179">
        <f>SUM(E65:E66)</f>
      </c>
      <c r="E62" s="175">
        <f>SUM(F65:F66)</f>
      </c>
      <c r="F62" s="75">
        <f>SUM(G65:G66)</f>
      </c>
      <c r="G62" s="175">
        <f>SUM(H65:H66)</f>
      </c>
      <c r="H62" s="175">
        <f>SUM(I65:I66)</f>
      </c>
      <c r="I62" s="175">
        <f>SUM(J65:J66)</f>
      </c>
      <c r="J62" s="175">
        <f>SUM(K65:K66)</f>
      </c>
      <c r="K62" s="175">
        <f>SUM(L65:L66)</f>
      </c>
      <c r="L62" s="175">
        <f>SUM(M65:M66)</f>
      </c>
      <c r="M62" s="179">
        <f>SUM(N65:N66)</f>
      </c>
      <c r="N62" s="175">
        <f>SUM(O65:O66)</f>
      </c>
      <c r="O62" s="75">
        <f>SUM(P65:P66)</f>
      </c>
      <c r="P62" s="75">
        <f>SUM(Q65:Q66)</f>
      </c>
      <c r="Q62" s="179">
        <f>SUM(R65:R66)</f>
      </c>
      <c r="R62" s="179">
        <f>SUM(S65:S66)</f>
      </c>
      <c r="S62" s="179">
        <f>SUM(T65:T66)</f>
      </c>
      <c r="T62" s="179">
        <f>SUM(U65:U66)</f>
      </c>
      <c r="U62" s="179">
        <f>SUM(V65:V66)</f>
      </c>
      <c r="V62" s="354" t="s">
        <v>1978</v>
      </c>
    </row>
    <row r="63" ht="17.25" customHeight="1" spans="1:23" x14ac:dyDescent="0.25">
      <c r="A63" s="85">
        <v>45210</v>
      </c>
      <c r="B63" s="32">
        <v>-2</v>
      </c>
      <c r="C63" s="32">
        <v>-2</v>
      </c>
      <c r="D63" s="36"/>
      <c r="E63" s="36"/>
      <c r="F63" s="36"/>
      <c r="G63" s="32">
        <v>-4</v>
      </c>
      <c r="H63" s="36"/>
      <c r="I63" s="32">
        <v>-12</v>
      </c>
      <c r="J63" s="32">
        <v>-2</v>
      </c>
      <c r="K63" s="32">
        <v>-1</v>
      </c>
      <c r="L63" s="32">
        <v>-27</v>
      </c>
      <c r="M63" s="36"/>
      <c r="N63" s="36"/>
      <c r="O63" s="36"/>
      <c r="P63" s="36"/>
      <c r="Q63" s="36"/>
      <c r="R63" s="36"/>
      <c r="S63" s="36"/>
      <c r="T63" s="36"/>
      <c r="U63" s="36"/>
      <c r="V63" s="4"/>
    </row>
    <row r="64" ht="17.25" customHeight="1" spans="1:23" x14ac:dyDescent="0.25">
      <c r="A64" s="108" t="s">
        <v>2252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75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75">
        <f>SUM(P67:P68)</f>
      </c>
      <c r="P64" s="75">
        <f>SUM(Q67:Q68)</f>
      </c>
      <c r="Q64" s="109">
        <f>SUM(R67:R68)</f>
      </c>
      <c r="R64" s="109">
        <f>SUM(S67:S68)</f>
      </c>
      <c r="S64" s="109">
        <f>SUM(T67:T68)</f>
      </c>
      <c r="T64" s="109">
        <f>SUM(U67:U68)</f>
      </c>
      <c r="U64" s="109">
        <f>SUM(V67:V68)</f>
      </c>
      <c r="V64" s="354" t="s">
        <v>2264</v>
      </c>
    </row>
    <row r="65" ht="17.25" customHeight="1" spans="1:23" x14ac:dyDescent="0.25">
      <c r="A65" s="85"/>
      <c r="B65" s="36"/>
      <c r="C65" s="36"/>
      <c r="D65" s="18"/>
      <c r="E65" s="18"/>
      <c r="F65" s="36"/>
      <c r="G65" s="18"/>
      <c r="H65" s="36"/>
      <c r="I65" s="36"/>
      <c r="J65" s="36"/>
      <c r="K65" s="18"/>
      <c r="L65" s="36"/>
      <c r="M65" s="18"/>
      <c r="N65" s="18"/>
      <c r="O65" s="36"/>
      <c r="P65" s="18"/>
      <c r="Q65" s="36"/>
      <c r="R65" s="36"/>
      <c r="S65" s="36"/>
      <c r="T65" s="36"/>
      <c r="U65" s="36"/>
      <c r="V65" s="4"/>
    </row>
    <row r="66" ht="17.25" customHeight="1" spans="1:23" x14ac:dyDescent="0.25">
      <c r="A66" s="17"/>
      <c r="B66" s="18"/>
      <c r="C66" s="18"/>
      <c r="D66" s="18"/>
      <c r="E66" s="36"/>
      <c r="F66" s="18"/>
      <c r="G66" s="18"/>
      <c r="H66" s="18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4"/>
    </row>
    <row r="67" ht="17.25" customHeight="1" spans="1:23" x14ac:dyDescent="0.25">
      <c r="A67" s="17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4"/>
    </row>
    <row r="68" ht="17.25" customHeight="1" spans="1:23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4"/>
    </row>
    <row r="69" ht="17.25" customHeight="1" spans="1:23" x14ac:dyDescent="0.25">
      <c r="A69" s="26"/>
      <c r="B69" s="6" t="s">
        <v>8</v>
      </c>
      <c r="C69" s="6" t="s">
        <v>13</v>
      </c>
      <c r="D69" s="6" t="s">
        <v>169</v>
      </c>
      <c r="E69" s="6" t="s">
        <v>18</v>
      </c>
      <c r="F69" s="6" t="s">
        <v>12</v>
      </c>
      <c r="G69" s="6" t="s">
        <v>17</v>
      </c>
      <c r="H69" s="6" t="s">
        <v>46</v>
      </c>
      <c r="I69" s="6" t="s">
        <v>7</v>
      </c>
      <c r="J69" s="6" t="s">
        <v>3</v>
      </c>
      <c r="K69" s="6" t="s">
        <v>167</v>
      </c>
      <c r="L69" s="6" t="s">
        <v>10</v>
      </c>
      <c r="M69" s="6" t="s">
        <v>120</v>
      </c>
      <c r="N69" s="6" t="s">
        <v>9</v>
      </c>
      <c r="O69" s="6" t="s">
        <v>11</v>
      </c>
      <c r="P69" s="6" t="s">
        <v>6</v>
      </c>
      <c r="Q69" s="6" t="s">
        <v>131</v>
      </c>
      <c r="R69" s="6" t="s">
        <v>1950</v>
      </c>
      <c r="S69" s="6" t="s">
        <v>40</v>
      </c>
      <c r="T69" s="6" t="s">
        <v>1180</v>
      </c>
      <c r="U69" s="6"/>
      <c r="V69" s="4"/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4" width="8.576428571428572" style="2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169</v>
      </c>
      <c r="F1" s="6" t="s">
        <v>13</v>
      </c>
      <c r="G1" s="6" t="s">
        <v>205</v>
      </c>
      <c r="H1" s="6" t="s">
        <v>12</v>
      </c>
      <c r="I1" s="6" t="s">
        <v>18</v>
      </c>
      <c r="J1" s="6" t="s">
        <v>9</v>
      </c>
      <c r="K1" s="61" t="s">
        <v>3</v>
      </c>
      <c r="L1" s="61" t="s">
        <v>7</v>
      </c>
      <c r="M1" s="6" t="s">
        <v>10</v>
      </c>
      <c r="N1" s="56"/>
      <c r="O1" s="4"/>
    </row>
    <row r="2" ht="17.25" customHeight="1" spans="1:16" x14ac:dyDescent="0.25">
      <c r="A2" s="85">
        <v>45028</v>
      </c>
      <c r="B2" s="67">
        <v>20</v>
      </c>
      <c r="C2" s="67">
        <v>20</v>
      </c>
      <c r="D2" s="67">
        <v>10</v>
      </c>
      <c r="E2" s="67">
        <v>7</v>
      </c>
      <c r="F2" s="67">
        <v>50</v>
      </c>
      <c r="G2" s="67">
        <v>50</v>
      </c>
      <c r="H2" s="67">
        <v>50</v>
      </c>
      <c r="I2" s="67">
        <v>20</v>
      </c>
      <c r="J2" s="67">
        <v>12</v>
      </c>
      <c r="K2" s="68"/>
      <c r="L2" s="68"/>
      <c r="M2" s="68"/>
      <c r="N2" s="94"/>
      <c r="O2" s="4"/>
    </row>
    <row r="3" ht="17.25" customHeight="1" spans="1:16" x14ac:dyDescent="0.25">
      <c r="A3" s="85">
        <v>45028</v>
      </c>
      <c r="B3" s="18"/>
      <c r="C3" s="18"/>
      <c r="D3" s="18"/>
      <c r="E3" s="18"/>
      <c r="F3" s="18"/>
      <c r="G3" s="18"/>
      <c r="H3" s="18"/>
      <c r="I3" s="18"/>
      <c r="J3" s="18"/>
      <c r="K3" s="32">
        <v>12</v>
      </c>
      <c r="L3" s="32">
        <v>6</v>
      </c>
      <c r="M3" s="32">
        <v>20</v>
      </c>
      <c r="N3" s="18"/>
      <c r="O3" s="4"/>
    </row>
    <row r="4" ht="17.25" customHeight="1" spans="1:16" x14ac:dyDescent="0.25">
      <c r="A4" s="17">
        <v>45089</v>
      </c>
      <c r="B4" s="94"/>
      <c r="C4" s="94"/>
      <c r="D4" s="94"/>
      <c r="E4" s="94"/>
      <c r="F4" s="94"/>
      <c r="G4" s="94"/>
      <c r="H4" s="94"/>
      <c r="I4" s="94"/>
      <c r="J4" s="94"/>
      <c r="K4" s="67">
        <v>12</v>
      </c>
      <c r="L4" s="67">
        <v>12</v>
      </c>
      <c r="M4" s="94"/>
      <c r="N4" s="94"/>
      <c r="O4" s="4"/>
    </row>
    <row r="5" ht="17.25" customHeight="1" spans="1:16" x14ac:dyDescent="0.25">
      <c r="A5" s="17">
        <v>45089</v>
      </c>
      <c r="B5" s="67">
        <v>24</v>
      </c>
      <c r="C5" s="67">
        <v>24</v>
      </c>
      <c r="D5" s="67">
        <v>12</v>
      </c>
      <c r="E5" s="67">
        <v>12</v>
      </c>
      <c r="F5" s="67">
        <v>50</v>
      </c>
      <c r="G5" s="67">
        <v>50</v>
      </c>
      <c r="H5" s="67">
        <v>50</v>
      </c>
      <c r="I5" s="67">
        <v>25</v>
      </c>
      <c r="J5" s="67">
        <v>20</v>
      </c>
      <c r="K5" s="94"/>
      <c r="L5" s="94"/>
      <c r="M5" s="94"/>
      <c r="N5" s="94"/>
      <c r="O5" s="4"/>
    </row>
    <row r="6" ht="17.25" customHeight="1" spans="1:16" x14ac:dyDescent="0.25">
      <c r="A6" s="57" t="s">
        <v>833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9">
        <v>20</v>
      </c>
      <c r="N6" s="35"/>
      <c r="O6" s="4"/>
    </row>
    <row r="7" ht="17.25" customHeight="1" spans="1:16" x14ac:dyDescent="0.25">
      <c r="A7" s="108" t="s">
        <v>2254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4"/>
    </row>
    <row r="8" ht="17.25" customHeight="1" spans="1:16" x14ac:dyDescent="0.25">
      <c r="A8" s="85"/>
      <c r="B8" s="68"/>
      <c r="C8" s="68"/>
      <c r="D8" s="68"/>
      <c r="E8" s="68"/>
      <c r="F8" s="68"/>
      <c r="G8" s="68"/>
      <c r="H8" s="68"/>
      <c r="I8" s="94"/>
      <c r="J8" s="94"/>
      <c r="K8" s="68"/>
      <c r="L8" s="68"/>
      <c r="M8" s="94"/>
      <c r="N8" s="94"/>
      <c r="O8" s="4"/>
    </row>
    <row r="9" ht="17.25" customHeight="1" spans="1:16" x14ac:dyDescent="0.25">
      <c r="A9" s="194" t="s">
        <v>2256</v>
      </c>
      <c r="B9" s="175">
        <f>SUM(C12:C13)</f>
      </c>
      <c r="C9" s="175">
        <f>SUM(D12:D13)</f>
      </c>
      <c r="D9" s="175">
        <f>SUM(E12:E13)</f>
      </c>
      <c r="E9" s="175">
        <f>SUM(F12:F13)</f>
      </c>
      <c r="F9" s="175">
        <f>SUM(G12:G13)</f>
      </c>
      <c r="G9" s="175">
        <f>SUM(H12:H13)</f>
      </c>
      <c r="H9" s="175">
        <f>SUM(I12:I13)</f>
      </c>
      <c r="I9" s="175">
        <f>SUM(J12:J13)</f>
      </c>
      <c r="J9" s="175">
        <f>SUM(K12:K13)</f>
      </c>
      <c r="K9" s="175">
        <f>SUM(L12:L13)</f>
      </c>
      <c r="L9" s="175">
        <f>SUM(M12:M13)</f>
      </c>
      <c r="M9" s="175">
        <f>SUM(N12:N13)</f>
      </c>
      <c r="N9" s="179">
        <f>SUM(O12:O13)</f>
      </c>
      <c r="O9" s="354" t="s">
        <v>2265</v>
      </c>
    </row>
    <row r="10" ht="17.25" customHeight="1" spans="1:16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4"/>
    </row>
    <row r="11" ht="17.25" customHeight="1" spans="1:16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4"/>
    </row>
    <row r="12" ht="17.25" customHeight="1" spans="1:16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0.576428571428572" style="2" customWidth="1"/>
    <col min="3" max="3" width="8.576428571428572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" t="s">
        <v>2266</v>
      </c>
      <c r="C1" s="59"/>
      <c r="D1" s="4"/>
    </row>
    <row r="2" ht="17.25" customHeight="1" spans="1:5" x14ac:dyDescent="0.25">
      <c r="A2" s="44">
        <v>45627</v>
      </c>
      <c r="B2" s="46">
        <v>12</v>
      </c>
      <c r="C2" s="47"/>
      <c r="D2" s="215" t="s">
        <v>937</v>
      </c>
    </row>
    <row r="3" ht="17.25" customHeight="1" spans="1:5" x14ac:dyDescent="0.25">
      <c r="A3" s="44" t="s">
        <v>212</v>
      </c>
      <c r="B3" s="46">
        <v>3</v>
      </c>
      <c r="C3" s="47"/>
      <c r="D3" s="215" t="s">
        <v>937</v>
      </c>
    </row>
    <row r="4" ht="17.25" customHeight="1" spans="1:5" x14ac:dyDescent="0.25">
      <c r="A4" s="48">
        <v>45324</v>
      </c>
      <c r="B4" s="46">
        <v>15</v>
      </c>
      <c r="C4" s="47"/>
      <c r="D4" s="215" t="s">
        <v>937</v>
      </c>
    </row>
    <row r="5" ht="17.25" customHeight="1" spans="1:5" x14ac:dyDescent="0.25">
      <c r="A5" s="85"/>
      <c r="B5" s="68"/>
      <c r="C5" s="66"/>
      <c r="D5" s="4"/>
    </row>
    <row r="6" ht="17.25" customHeight="1" spans="1:5" x14ac:dyDescent="0.25">
      <c r="A6" s="85"/>
      <c r="B6" s="68"/>
      <c r="C6" s="66"/>
      <c r="D6" s="4"/>
    </row>
    <row r="7" ht="17.25" customHeight="1" spans="1:5" x14ac:dyDescent="0.25">
      <c r="A7" s="85"/>
      <c r="B7" s="68"/>
      <c r="C7" s="66"/>
      <c r="D7" s="4"/>
    </row>
    <row r="8" ht="17.25" customHeight="1" spans="1:5" x14ac:dyDescent="0.25">
      <c r="A8" s="17"/>
      <c r="B8" s="18"/>
      <c r="C8" s="19"/>
      <c r="D8" s="4"/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4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5" width="8.576428571428572" style="2" customWidth="1"/>
    <col min="16" max="16" width="12.576428571428572" style="2" customWidth="1"/>
    <col min="17" max="18" width="14.862142857142858" style="2" customWidth="1"/>
    <col min="19" max="19" width="16.005" style="2" customWidth="1"/>
    <col min="20" max="20" width="9.005" style="2" customWidth="1"/>
    <col min="21" max="23" width="10.290714285714287" style="2" customWidth="1"/>
    <col min="24" max="24" width="12.290714285714287" style="2" customWidth="1"/>
    <col min="25" max="25" width="13.005" style="2" customWidth="1"/>
    <col min="26" max="26" width="9.576428571428572" style="125" customWidth="1"/>
    <col min="27" max="27" width="8.576428571428572" style="2" customWidth="1"/>
    <col min="28" max="28" width="10.719285714285713" style="34" customWidth="1"/>
  </cols>
  <sheetData>
    <row r="1" ht="17.25" customHeight="1" spans="1:2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9</v>
      </c>
      <c r="F1" s="6" t="s">
        <v>169</v>
      </c>
      <c r="G1" s="6" t="s">
        <v>12</v>
      </c>
      <c r="H1" s="6" t="s">
        <v>17</v>
      </c>
      <c r="I1" s="6" t="s">
        <v>46</v>
      </c>
      <c r="J1" s="6" t="s">
        <v>7</v>
      </c>
      <c r="K1" s="6" t="s">
        <v>167</v>
      </c>
      <c r="L1" s="6" t="s">
        <v>18</v>
      </c>
      <c r="M1" s="6" t="s">
        <v>10</v>
      </c>
      <c r="N1" s="6" t="s">
        <v>120</v>
      </c>
      <c r="O1" s="6" t="s">
        <v>11</v>
      </c>
      <c r="P1" s="6" t="s">
        <v>2065</v>
      </c>
      <c r="Q1" s="6" t="s">
        <v>2244</v>
      </c>
      <c r="R1" s="6" t="s">
        <v>2267</v>
      </c>
      <c r="S1" s="6" t="s">
        <v>2268</v>
      </c>
      <c r="T1" s="6" t="s">
        <v>205</v>
      </c>
      <c r="U1" s="6" t="s">
        <v>40</v>
      </c>
      <c r="V1" s="6" t="s">
        <v>168</v>
      </c>
      <c r="W1" s="6" t="s">
        <v>3</v>
      </c>
      <c r="X1" s="6" t="s">
        <v>2269</v>
      </c>
      <c r="Y1" s="6" t="s">
        <v>2245</v>
      </c>
      <c r="Z1" s="772" t="s">
        <v>131</v>
      </c>
      <c r="AA1" s="6"/>
      <c r="AB1" s="26"/>
    </row>
    <row r="2" ht="17.25" customHeight="1" spans="1:29" x14ac:dyDescent="0.25">
      <c r="A2" s="44">
        <v>45080</v>
      </c>
      <c r="B2" s="45"/>
      <c r="C2" s="45"/>
      <c r="D2" s="45"/>
      <c r="E2" s="45"/>
      <c r="F2" s="46">
        <v>4</v>
      </c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26"/>
    </row>
    <row r="3" ht="17.25" customHeight="1" spans="1:29" x14ac:dyDescent="0.25">
      <c r="A3" s="44">
        <v>45080</v>
      </c>
      <c r="B3" s="46">
        <v>8</v>
      </c>
      <c r="C3" s="46">
        <v>12</v>
      </c>
      <c r="D3" s="46">
        <v>16</v>
      </c>
      <c r="E3" s="45"/>
      <c r="F3" s="45"/>
      <c r="G3" s="46">
        <v>85</v>
      </c>
      <c r="H3" s="46">
        <v>4</v>
      </c>
      <c r="I3" s="45"/>
      <c r="J3" s="46">
        <v>4</v>
      </c>
      <c r="K3" s="46">
        <v>4</v>
      </c>
      <c r="L3" s="46">
        <v>14</v>
      </c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26"/>
    </row>
    <row r="4" ht="17.25" customHeight="1" spans="1:29" x14ac:dyDescent="0.25">
      <c r="A4" s="533" t="s">
        <v>290</v>
      </c>
      <c r="B4" s="273"/>
      <c r="C4" s="274">
        <v>8</v>
      </c>
      <c r="D4" s="274">
        <v>16</v>
      </c>
      <c r="E4" s="274">
        <v>8</v>
      </c>
      <c r="F4" s="274">
        <v>4</v>
      </c>
      <c r="G4" s="274">
        <v>16</v>
      </c>
      <c r="H4" s="274">
        <v>4</v>
      </c>
      <c r="I4" s="274">
        <v>8</v>
      </c>
      <c r="J4" s="274">
        <v>4</v>
      </c>
      <c r="K4" s="274">
        <v>8</v>
      </c>
      <c r="L4" s="273"/>
      <c r="M4" s="273"/>
      <c r="N4" s="273"/>
      <c r="O4" s="273"/>
      <c r="P4" s="273"/>
      <c r="Q4" s="273"/>
      <c r="R4" s="273"/>
      <c r="S4" s="273"/>
      <c r="T4" s="273"/>
      <c r="U4" s="273"/>
      <c r="V4" s="273"/>
      <c r="W4" s="273"/>
      <c r="X4" s="273"/>
      <c r="Y4" s="273"/>
      <c r="Z4" s="273"/>
      <c r="AA4" s="273"/>
      <c r="AB4" s="26"/>
    </row>
    <row r="5" ht="17.25" customHeight="1" spans="1:29" x14ac:dyDescent="0.25">
      <c r="A5" s="108" t="s">
        <v>1943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110"/>
      <c r="AB5" s="26"/>
    </row>
    <row r="6" ht="17.25" customHeight="1" spans="1:29" x14ac:dyDescent="0.25">
      <c r="A6" s="44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26"/>
    </row>
    <row r="7" ht="17.25" customHeight="1" spans="1:29" x14ac:dyDescent="0.25">
      <c r="A7" s="108" t="s">
        <v>1944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110"/>
      <c r="AB7" s="26"/>
    </row>
    <row r="8" ht="17.25" customHeight="1" spans="1:29" x14ac:dyDescent="0.25">
      <c r="A8" s="523">
        <v>44931</v>
      </c>
      <c r="B8" s="525">
        <v>301</v>
      </c>
      <c r="C8" s="525">
        <v>480</v>
      </c>
      <c r="D8" s="525">
        <v>690</v>
      </c>
      <c r="E8" s="525">
        <v>100</v>
      </c>
      <c r="F8" s="525">
        <v>29</v>
      </c>
      <c r="G8" s="525">
        <v>353</v>
      </c>
      <c r="H8" s="525">
        <v>226</v>
      </c>
      <c r="I8" s="524"/>
      <c r="J8" s="524"/>
      <c r="K8" s="525">
        <v>45</v>
      </c>
      <c r="L8" s="525">
        <v>100</v>
      </c>
      <c r="M8" s="773">
        <v>110</v>
      </c>
      <c r="N8" s="773">
        <v>80</v>
      </c>
      <c r="O8" s="773">
        <v>60</v>
      </c>
      <c r="P8" s="774"/>
      <c r="Q8" s="774"/>
      <c r="R8" s="774"/>
      <c r="S8" s="774"/>
      <c r="T8" s="773">
        <v>373</v>
      </c>
      <c r="U8" s="774"/>
      <c r="V8" s="774"/>
      <c r="W8" s="774"/>
      <c r="X8" s="774"/>
      <c r="Y8" s="774"/>
      <c r="Z8" s="774"/>
      <c r="AA8" s="774"/>
      <c r="AB8" s="26"/>
    </row>
    <row r="9" ht="17.25" customHeight="1" spans="1:29" x14ac:dyDescent="0.25">
      <c r="A9" s="85">
        <v>45051</v>
      </c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7">
        <v>200</v>
      </c>
      <c r="Q9" s="67">
        <v>7</v>
      </c>
      <c r="R9" s="67">
        <v>55</v>
      </c>
      <c r="S9" s="68"/>
      <c r="T9" s="68"/>
      <c r="U9" s="68"/>
      <c r="V9" s="68"/>
      <c r="W9" s="68"/>
      <c r="X9" s="68"/>
      <c r="Y9" s="68"/>
      <c r="Z9" s="68"/>
      <c r="AA9" s="68"/>
      <c r="AB9" s="26"/>
    </row>
    <row r="10" ht="17.25" customHeight="1" spans="1:29" x14ac:dyDescent="0.25">
      <c r="A10" s="17">
        <v>45051</v>
      </c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7">
        <v>74</v>
      </c>
      <c r="R10" s="68"/>
      <c r="S10" s="67">
        <v>86</v>
      </c>
      <c r="T10" s="68"/>
      <c r="U10" s="68"/>
      <c r="V10" s="68"/>
      <c r="W10" s="68"/>
      <c r="X10" s="68"/>
      <c r="Y10" s="68"/>
      <c r="Z10" s="68"/>
      <c r="AA10" s="68"/>
      <c r="AB10" s="26"/>
    </row>
    <row r="11" ht="17.25" customHeight="1" spans="1:29" x14ac:dyDescent="0.25">
      <c r="A11" s="17">
        <v>45082</v>
      </c>
      <c r="B11" s="67">
        <v>219</v>
      </c>
      <c r="C11" s="67">
        <v>161</v>
      </c>
      <c r="D11" s="67">
        <v>560</v>
      </c>
      <c r="E11" s="67">
        <v>133</v>
      </c>
      <c r="F11" s="67">
        <v>20</v>
      </c>
      <c r="G11" s="94"/>
      <c r="H11" s="94"/>
      <c r="I11" s="94"/>
      <c r="J11" s="94"/>
      <c r="K11" s="94"/>
      <c r="L11" s="94"/>
      <c r="M11" s="94"/>
      <c r="N11" s="94"/>
      <c r="O11" s="94"/>
      <c r="P11" s="94"/>
      <c r="Q11" s="94"/>
      <c r="R11" s="94"/>
      <c r="S11" s="94"/>
      <c r="T11" s="67">
        <v>80</v>
      </c>
      <c r="U11" s="68"/>
      <c r="V11" s="68"/>
      <c r="W11" s="68"/>
      <c r="X11" s="68"/>
      <c r="Y11" s="68"/>
      <c r="Z11" s="68"/>
      <c r="AA11" s="94"/>
      <c r="AB11" s="26"/>
    </row>
    <row r="12" ht="17.25" customHeight="1" spans="1:29" x14ac:dyDescent="0.25">
      <c r="A12" s="17">
        <v>45082</v>
      </c>
      <c r="B12" s="94"/>
      <c r="C12" s="94"/>
      <c r="D12" s="94"/>
      <c r="E12" s="94"/>
      <c r="F12" s="94"/>
      <c r="G12" s="67">
        <v>160</v>
      </c>
      <c r="H12" s="67">
        <v>40</v>
      </c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26"/>
    </row>
    <row r="13" ht="17.25" customHeight="1" spans="1:29" x14ac:dyDescent="0.25">
      <c r="A13" s="17">
        <v>45143</v>
      </c>
      <c r="B13" s="94"/>
      <c r="C13" s="94"/>
      <c r="D13" s="67">
        <v>54</v>
      </c>
      <c r="E13" s="94"/>
      <c r="F13" s="94"/>
      <c r="G13" s="67">
        <v>27</v>
      </c>
      <c r="H13" s="94"/>
      <c r="I13" s="94"/>
      <c r="J13" s="94"/>
      <c r="K13" s="67">
        <v>40</v>
      </c>
      <c r="L13" s="67">
        <v>57</v>
      </c>
      <c r="M13" s="67">
        <v>25</v>
      </c>
      <c r="N13" s="94"/>
      <c r="O13" s="67">
        <v>2</v>
      </c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26"/>
    </row>
    <row r="14" ht="17.25" customHeight="1" spans="1:29" x14ac:dyDescent="0.25">
      <c r="A14" s="17">
        <v>45235</v>
      </c>
      <c r="B14" s="67">
        <v>1</v>
      </c>
      <c r="C14" s="94"/>
      <c r="D14" s="94"/>
      <c r="E14" s="94"/>
      <c r="F14" s="94"/>
      <c r="G14" s="67">
        <v>44</v>
      </c>
      <c r="H14" s="67">
        <v>13</v>
      </c>
      <c r="I14" s="94"/>
      <c r="J14" s="94"/>
      <c r="K14" s="94"/>
      <c r="L14" s="67">
        <v>12</v>
      </c>
      <c r="M14" s="67">
        <v>33</v>
      </c>
      <c r="N14" s="67">
        <v>4</v>
      </c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26"/>
    </row>
    <row r="15" ht="17.25" customHeight="1" spans="1:29" x14ac:dyDescent="0.25">
      <c r="A15" s="85">
        <v>45265</v>
      </c>
      <c r="B15" s="94"/>
      <c r="C15" s="94"/>
      <c r="D15" s="94"/>
      <c r="E15" s="94"/>
      <c r="F15" s="67">
        <v>50</v>
      </c>
      <c r="G15" s="94"/>
      <c r="H15" s="94"/>
      <c r="I15" s="94"/>
      <c r="J15" s="94"/>
      <c r="K15" s="94"/>
      <c r="L15" s="94"/>
      <c r="M15" s="94"/>
      <c r="N15" s="94"/>
      <c r="O15" s="67">
        <v>118</v>
      </c>
      <c r="P15" s="94"/>
      <c r="Q15" s="67">
        <v>129</v>
      </c>
      <c r="R15" s="94"/>
      <c r="S15" s="94"/>
      <c r="T15" s="94"/>
      <c r="U15" s="67">
        <v>324</v>
      </c>
      <c r="V15" s="68"/>
      <c r="W15" s="68"/>
      <c r="X15" s="68"/>
      <c r="Y15" s="68"/>
      <c r="Z15" s="68"/>
      <c r="AA15" s="94"/>
      <c r="AB15" s="26"/>
    </row>
    <row r="16" ht="17.25" customHeight="1" spans="1:29" x14ac:dyDescent="0.25">
      <c r="A16" s="17" t="s">
        <v>1024</v>
      </c>
      <c r="B16" s="67">
        <v>50</v>
      </c>
      <c r="C16" s="94"/>
      <c r="D16" s="67">
        <v>200</v>
      </c>
      <c r="E16" s="94"/>
      <c r="F16" s="94"/>
      <c r="G16" s="67">
        <v>213</v>
      </c>
      <c r="H16" s="94"/>
      <c r="I16" s="94"/>
      <c r="J16" s="67">
        <v>50</v>
      </c>
      <c r="K16" s="67">
        <v>40</v>
      </c>
      <c r="L16" s="67">
        <v>40</v>
      </c>
      <c r="M16" s="94"/>
      <c r="N16" s="67">
        <v>40</v>
      </c>
      <c r="O16" s="67">
        <v>10</v>
      </c>
      <c r="P16" s="94"/>
      <c r="Q16" s="94"/>
      <c r="R16" s="94"/>
      <c r="S16" s="94"/>
      <c r="T16" s="67">
        <v>70</v>
      </c>
      <c r="U16" s="94"/>
      <c r="V16" s="94"/>
      <c r="W16" s="94"/>
      <c r="X16" s="94"/>
      <c r="Y16" s="94"/>
      <c r="Z16" s="94"/>
      <c r="AA16" s="94"/>
      <c r="AB16" s="26"/>
    </row>
    <row r="17" ht="17.25" customHeight="1" spans="1:29" x14ac:dyDescent="0.25">
      <c r="A17" s="85" t="s">
        <v>1062</v>
      </c>
      <c r="B17" s="68"/>
      <c r="C17" s="94"/>
      <c r="D17" s="68"/>
      <c r="E17" s="94"/>
      <c r="F17" s="94"/>
      <c r="G17" s="68"/>
      <c r="H17" s="67">
        <v>140</v>
      </c>
      <c r="I17" s="94"/>
      <c r="J17" s="68"/>
      <c r="K17" s="68"/>
      <c r="L17" s="68"/>
      <c r="M17" s="94"/>
      <c r="N17" s="68"/>
      <c r="O17" s="68"/>
      <c r="P17" s="94"/>
      <c r="Q17" s="94"/>
      <c r="R17" s="94"/>
      <c r="S17" s="94"/>
      <c r="T17" s="68"/>
      <c r="U17" s="94"/>
      <c r="V17" s="94"/>
      <c r="W17" s="94"/>
      <c r="X17" s="94"/>
      <c r="Y17" s="94"/>
      <c r="Z17" s="94"/>
      <c r="AA17" s="94"/>
      <c r="AB17" s="26"/>
    </row>
    <row r="18" ht="17.25" customHeight="1" spans="1:29" x14ac:dyDescent="0.25">
      <c r="A18" s="85" t="s">
        <v>292</v>
      </c>
      <c r="B18" s="67">
        <v>84</v>
      </c>
      <c r="C18" s="94"/>
      <c r="D18" s="94"/>
      <c r="E18" s="94"/>
      <c r="F18" s="94"/>
      <c r="G18" s="94"/>
      <c r="H18" s="67">
        <v>100</v>
      </c>
      <c r="I18" s="94"/>
      <c r="J18" s="94"/>
      <c r="K18" s="94"/>
      <c r="L18" s="94"/>
      <c r="M18" s="94"/>
      <c r="N18" s="67">
        <v>20</v>
      </c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26"/>
    </row>
    <row r="19" ht="17.25" customHeight="1" spans="1:29" x14ac:dyDescent="0.25">
      <c r="A19" s="85" t="s">
        <v>293</v>
      </c>
      <c r="B19" s="94"/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94"/>
      <c r="Q19" s="94"/>
      <c r="R19" s="94"/>
      <c r="S19" s="94"/>
      <c r="T19" s="94"/>
      <c r="U19" s="67">
        <v>135</v>
      </c>
      <c r="V19" s="68"/>
      <c r="W19" s="68"/>
      <c r="X19" s="68"/>
      <c r="Y19" s="68"/>
      <c r="Z19" s="68"/>
      <c r="AA19" s="94"/>
      <c r="AB19" s="26"/>
    </row>
    <row r="20" ht="17.25" customHeight="1" spans="1:29" x14ac:dyDescent="0.25">
      <c r="A20" s="85" t="s">
        <v>240</v>
      </c>
      <c r="B20" s="94"/>
      <c r="C20" s="94"/>
      <c r="D20" s="94"/>
      <c r="E20" s="94"/>
      <c r="F20" s="67">
        <v>69</v>
      </c>
      <c r="G20" s="94"/>
      <c r="H20" s="67">
        <v>30</v>
      </c>
      <c r="I20" s="94"/>
      <c r="J20" s="94"/>
      <c r="K20" s="9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26"/>
    </row>
    <row r="21" ht="17.25" customHeight="1" spans="1:29" x14ac:dyDescent="0.25">
      <c r="A21" s="85" t="s">
        <v>294</v>
      </c>
      <c r="B21" s="67">
        <v>51</v>
      </c>
      <c r="C21" s="94"/>
      <c r="D21" s="94"/>
      <c r="E21" s="94"/>
      <c r="F21" s="94"/>
      <c r="G21" s="94"/>
      <c r="H21" s="94"/>
      <c r="I21" s="94"/>
      <c r="J21" s="94"/>
      <c r="K21" s="94"/>
      <c r="L21" s="67">
        <v>40</v>
      </c>
      <c r="M21" s="67">
        <v>54</v>
      </c>
      <c r="N21" s="67">
        <v>65</v>
      </c>
      <c r="O21" s="94"/>
      <c r="P21" s="94"/>
      <c r="Q21" s="94"/>
      <c r="R21" s="94"/>
      <c r="S21" s="94"/>
      <c r="T21" s="94"/>
      <c r="U21" s="67">
        <v>28</v>
      </c>
      <c r="V21" s="68"/>
      <c r="W21" s="68"/>
      <c r="X21" s="68"/>
      <c r="Y21" s="68"/>
      <c r="Z21" s="68"/>
      <c r="AA21" s="94"/>
      <c r="AB21" s="26"/>
    </row>
    <row r="22" ht="17.25" customHeight="1" spans="1:29" x14ac:dyDescent="0.25">
      <c r="A22" s="108" t="s">
        <v>1948</v>
      </c>
      <c r="B22" s="109">
        <f>SUM(C12:C26)</f>
      </c>
      <c r="C22" s="109">
        <f>SUM(D12:D26)</f>
      </c>
      <c r="D22" s="109">
        <f>SUM(E12:E26)</f>
      </c>
      <c r="E22" s="109">
        <f>SUM(F12:F26)</f>
      </c>
      <c r="F22" s="109">
        <f>SUM(G12:G26)</f>
      </c>
      <c r="G22" s="109">
        <f>SUM(H12:H26)</f>
      </c>
      <c r="H22" s="109">
        <f>SUM(I12:I26)</f>
      </c>
      <c r="I22" s="109">
        <f>SUM(J12:J26)</f>
      </c>
      <c r="J22" s="109">
        <f>SUM(K12:K26)</f>
      </c>
      <c r="K22" s="109">
        <f>SUM(L12:L26)</f>
      </c>
      <c r="L22" s="109">
        <f>SUM(M12:M26)</f>
      </c>
      <c r="M22" s="109">
        <f>SUM(N12:N26)</f>
      </c>
      <c r="N22" s="109">
        <f>SUM(O12:O26)</f>
      </c>
      <c r="O22" s="109">
        <f>SUM(P12:P26)</f>
      </c>
      <c r="P22" s="109">
        <f>SUM(Q12:Q26)</f>
      </c>
      <c r="Q22" s="109">
        <f>SUM(R12:R26)</f>
      </c>
      <c r="R22" s="109">
        <f>SUM(S12:S26)</f>
      </c>
      <c r="S22" s="109">
        <f>SUM(T12:T26)</f>
      </c>
      <c r="T22" s="109">
        <f>SUM(U12:U26)</f>
      </c>
      <c r="U22" s="109">
        <f>SUM(V12:V26)</f>
      </c>
      <c r="V22" s="237"/>
      <c r="W22" s="237"/>
      <c r="X22" s="237"/>
      <c r="Y22" s="237"/>
      <c r="Z22" s="237"/>
      <c r="AA22" s="109">
        <f>SUM(AB12:AB26)</f>
      </c>
      <c r="AB22" s="26"/>
    </row>
    <row r="23" ht="17.25" customHeight="1" spans="1:29" x14ac:dyDescent="0.25">
      <c r="A23" s="17">
        <v>45113</v>
      </c>
      <c r="B23" s="68"/>
      <c r="C23" s="94"/>
      <c r="D23" s="94"/>
      <c r="E23" s="94"/>
      <c r="F23" s="94"/>
      <c r="G23" s="94"/>
      <c r="H23" s="94"/>
      <c r="I23" s="94"/>
      <c r="J23" s="94"/>
      <c r="K23" s="94"/>
      <c r="L23" s="68"/>
      <c r="M23" s="68"/>
      <c r="N23" s="68"/>
      <c r="O23" s="94"/>
      <c r="P23" s="94"/>
      <c r="Q23" s="67">
        <v>70</v>
      </c>
      <c r="R23" s="94"/>
      <c r="S23" s="94"/>
      <c r="T23" s="94"/>
      <c r="U23" s="68"/>
      <c r="V23" s="68"/>
      <c r="W23" s="68"/>
      <c r="X23" s="68"/>
      <c r="Y23" s="68"/>
      <c r="Z23" s="68"/>
      <c r="AA23" s="94"/>
      <c r="AB23" s="26"/>
    </row>
    <row r="24" ht="17.25" customHeight="1" spans="1:29" x14ac:dyDescent="0.25">
      <c r="A24" s="8">
        <v>45144</v>
      </c>
      <c r="B24" s="94"/>
      <c r="C24" s="94"/>
      <c r="D24" s="94"/>
      <c r="E24" s="94"/>
      <c r="F24" s="94"/>
      <c r="G24" s="67">
        <v>200</v>
      </c>
      <c r="H24" s="94"/>
      <c r="I24" s="94"/>
      <c r="J24" s="94"/>
      <c r="K24" s="67">
        <v>100</v>
      </c>
      <c r="L24" s="67">
        <v>100</v>
      </c>
      <c r="M24" s="67">
        <v>50</v>
      </c>
      <c r="N24" s="94"/>
      <c r="O24" s="94"/>
      <c r="P24" s="94"/>
      <c r="Q24" s="94"/>
      <c r="R24" s="94"/>
      <c r="S24" s="94"/>
      <c r="T24" s="67">
        <v>200</v>
      </c>
      <c r="U24" s="94"/>
      <c r="V24" s="94"/>
      <c r="W24" s="94"/>
      <c r="X24" s="94"/>
      <c r="Y24" s="94"/>
      <c r="Z24" s="94"/>
      <c r="AA24" s="94"/>
      <c r="AB24" s="26"/>
    </row>
    <row r="25" ht="17.25" customHeight="1" spans="1:29" x14ac:dyDescent="0.25">
      <c r="A25" s="17">
        <v>45144</v>
      </c>
      <c r="B25" s="68"/>
      <c r="C25" s="94"/>
      <c r="D25" s="94"/>
      <c r="E25" s="94"/>
      <c r="F25" s="94"/>
      <c r="G25" s="67">
        <v>-38</v>
      </c>
      <c r="H25" s="94"/>
      <c r="I25" s="94"/>
      <c r="J25" s="94"/>
      <c r="K25" s="94"/>
      <c r="L25" s="68"/>
      <c r="M25" s="68"/>
      <c r="N25" s="68"/>
      <c r="O25" s="94"/>
      <c r="P25" s="94"/>
      <c r="Q25" s="94"/>
      <c r="R25" s="94"/>
      <c r="S25" s="94"/>
      <c r="T25" s="67">
        <v>-60</v>
      </c>
      <c r="U25" s="68"/>
      <c r="V25" s="68"/>
      <c r="W25" s="68"/>
      <c r="X25" s="68"/>
      <c r="Y25" s="68"/>
      <c r="Z25" s="68"/>
      <c r="AA25" s="94"/>
      <c r="AB25" s="26"/>
    </row>
    <row r="26" ht="17.25" customHeight="1" spans="1:29" x14ac:dyDescent="0.25">
      <c r="A26" s="85">
        <v>45205</v>
      </c>
      <c r="B26" s="68"/>
      <c r="C26" s="94"/>
      <c r="D26" s="94"/>
      <c r="E26" s="67">
        <v>150</v>
      </c>
      <c r="F26" s="94"/>
      <c r="G26" s="94"/>
      <c r="H26" s="94"/>
      <c r="I26" s="94"/>
      <c r="J26" s="94"/>
      <c r="K26" s="94"/>
      <c r="L26" s="68"/>
      <c r="M26" s="68"/>
      <c r="N26" s="68"/>
      <c r="O26" s="94"/>
      <c r="P26" s="94"/>
      <c r="Q26" s="94"/>
      <c r="R26" s="94"/>
      <c r="S26" s="94"/>
      <c r="T26" s="94"/>
      <c r="U26" s="67">
        <v>100</v>
      </c>
      <c r="V26" s="68"/>
      <c r="W26" s="68"/>
      <c r="X26" s="68"/>
      <c r="Y26" s="68"/>
      <c r="Z26" s="68"/>
      <c r="AA26" s="94"/>
      <c r="AB26" s="26"/>
    </row>
    <row r="27" ht="17.25" customHeight="1" spans="1:29" x14ac:dyDescent="0.25">
      <c r="A27" s="17" t="s">
        <v>295</v>
      </c>
      <c r="B27" s="68"/>
      <c r="C27" s="94"/>
      <c r="D27" s="94"/>
      <c r="E27" s="94"/>
      <c r="F27" s="94"/>
      <c r="G27" s="94"/>
      <c r="H27" s="94"/>
      <c r="I27" s="94"/>
      <c r="J27" s="94"/>
      <c r="K27" s="94"/>
      <c r="L27" s="68"/>
      <c r="M27" s="68"/>
      <c r="N27" s="68"/>
      <c r="O27" s="94"/>
      <c r="P27" s="94"/>
      <c r="Q27" s="94"/>
      <c r="R27" s="94"/>
      <c r="S27" s="94"/>
      <c r="T27" s="94"/>
      <c r="U27" s="67">
        <v>100</v>
      </c>
      <c r="V27" s="68"/>
      <c r="W27" s="68"/>
      <c r="X27" s="68"/>
      <c r="Y27" s="68"/>
      <c r="Z27" s="68"/>
      <c r="AA27" s="94"/>
      <c r="AB27" s="26"/>
    </row>
    <row r="28" ht="17.25" customHeight="1" spans="1:29" x14ac:dyDescent="0.25">
      <c r="A28" s="17" t="s">
        <v>1026</v>
      </c>
      <c r="B28" s="94"/>
      <c r="C28" s="94"/>
      <c r="D28" s="94"/>
      <c r="E28" s="94"/>
      <c r="F28" s="94"/>
      <c r="G28" s="67">
        <v>300</v>
      </c>
      <c r="H28" s="94"/>
      <c r="I28" s="94"/>
      <c r="J28" s="94"/>
      <c r="K28" s="67">
        <v>200</v>
      </c>
      <c r="L28" s="94"/>
      <c r="M28" s="67">
        <v>160</v>
      </c>
      <c r="N28" s="94"/>
      <c r="O28" s="94"/>
      <c r="P28" s="94"/>
      <c r="Q28" s="94"/>
      <c r="R28" s="94"/>
      <c r="S28" s="94"/>
      <c r="T28" s="67">
        <v>1000</v>
      </c>
      <c r="U28" s="94"/>
      <c r="V28" s="67">
        <v>100</v>
      </c>
      <c r="W28" s="67">
        <v>50</v>
      </c>
      <c r="X28" s="68"/>
      <c r="Y28" s="68"/>
      <c r="Z28" s="68"/>
      <c r="AA28" s="94"/>
      <c r="AB28" s="26"/>
    </row>
    <row r="29" ht="17.25" customHeight="1" spans="1:29" x14ac:dyDescent="0.25">
      <c r="A29" s="17" t="s">
        <v>1026</v>
      </c>
      <c r="B29" s="67">
        <v>-8</v>
      </c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26"/>
    </row>
    <row r="30" ht="17.25" customHeight="1" spans="1:29" x14ac:dyDescent="0.25">
      <c r="A30" s="17" t="s">
        <v>296</v>
      </c>
      <c r="B30" s="67">
        <v>100</v>
      </c>
      <c r="C30" s="67">
        <v>100</v>
      </c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94"/>
      <c r="P30" s="67">
        <v>150</v>
      </c>
      <c r="Q30" s="94"/>
      <c r="R30" s="94"/>
      <c r="S30" s="94"/>
      <c r="T30" s="94"/>
      <c r="U30" s="94"/>
      <c r="V30" s="94"/>
      <c r="W30" s="94"/>
      <c r="X30" s="67">
        <v>150</v>
      </c>
      <c r="Y30" s="68"/>
      <c r="Z30" s="68"/>
      <c r="AA30" s="94"/>
      <c r="AB30" s="26"/>
    </row>
    <row r="31" ht="17.25" customHeight="1" spans="1:29" x14ac:dyDescent="0.25">
      <c r="A31" s="85" t="s">
        <v>1051</v>
      </c>
      <c r="B31" s="94"/>
      <c r="C31" s="94"/>
      <c r="D31" s="67">
        <v>250</v>
      </c>
      <c r="E31" s="67">
        <v>100</v>
      </c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94"/>
      <c r="U31" s="94"/>
      <c r="V31" s="94"/>
      <c r="W31" s="94"/>
      <c r="X31" s="94"/>
      <c r="Y31" s="94"/>
      <c r="Z31" s="94"/>
      <c r="AA31" s="94"/>
      <c r="AB31" s="26"/>
    </row>
    <row r="32" ht="17.25" customHeight="1" spans="1:29" x14ac:dyDescent="0.25">
      <c r="A32" s="85" t="s">
        <v>1051</v>
      </c>
      <c r="B32" s="67">
        <v>100</v>
      </c>
      <c r="C32" s="67">
        <v>100</v>
      </c>
      <c r="D32" s="94"/>
      <c r="E32" s="94"/>
      <c r="F32" s="94"/>
      <c r="G32" s="94"/>
      <c r="H32" s="94"/>
      <c r="I32" s="94"/>
      <c r="J32" s="67">
        <v>50</v>
      </c>
      <c r="K32" s="67">
        <v>100</v>
      </c>
      <c r="L32" s="67">
        <v>50</v>
      </c>
      <c r="M32" s="67">
        <v>145</v>
      </c>
      <c r="N32" s="67">
        <v>50</v>
      </c>
      <c r="O32" s="94"/>
      <c r="P32" s="94"/>
      <c r="Q32" s="94"/>
      <c r="R32" s="94"/>
      <c r="S32" s="94"/>
      <c r="T32" s="94"/>
      <c r="U32" s="94"/>
      <c r="V32" s="67">
        <v>100</v>
      </c>
      <c r="W32" s="67">
        <v>22</v>
      </c>
      <c r="X32" s="94"/>
      <c r="Y32" s="94"/>
      <c r="Z32" s="94"/>
      <c r="AA32" s="94"/>
      <c r="AB32" s="26"/>
    </row>
    <row r="33" ht="17.25" customHeight="1" spans="1:29" x14ac:dyDescent="0.25">
      <c r="A33" s="85" t="s">
        <v>1051</v>
      </c>
      <c r="B33" s="67">
        <v>-28</v>
      </c>
      <c r="C33" s="94"/>
      <c r="D33" s="94"/>
      <c r="E33" s="94"/>
      <c r="F33" s="94"/>
      <c r="G33" s="94"/>
      <c r="H33" s="94"/>
      <c r="I33" s="67">
        <v>-8</v>
      </c>
      <c r="J33" s="94"/>
      <c r="K33" s="94"/>
      <c r="L33" s="94"/>
      <c r="M33" s="94"/>
      <c r="N33" s="94"/>
      <c r="O33" s="94"/>
      <c r="P33" s="94"/>
      <c r="Q33" s="94"/>
      <c r="R33" s="94"/>
      <c r="S33" s="94"/>
      <c r="T33" s="94"/>
      <c r="U33" s="94"/>
      <c r="V33" s="94"/>
      <c r="W33" s="94"/>
      <c r="X33" s="94"/>
      <c r="Y33" s="94"/>
      <c r="Z33" s="94"/>
      <c r="AA33" s="94"/>
      <c r="AB33" s="26"/>
    </row>
    <row r="34" ht="17.25" customHeight="1" spans="1:29" x14ac:dyDescent="0.25">
      <c r="A34" s="85" t="s">
        <v>297</v>
      </c>
      <c r="B34" s="67">
        <v>24</v>
      </c>
      <c r="C34" s="67">
        <v>24</v>
      </c>
      <c r="D34" s="67">
        <v>50</v>
      </c>
      <c r="E34" s="67">
        <v>24</v>
      </c>
      <c r="F34" s="67">
        <v>8</v>
      </c>
      <c r="G34" s="94"/>
      <c r="H34" s="94"/>
      <c r="I34" s="94"/>
      <c r="J34" s="67">
        <v>12</v>
      </c>
      <c r="K34" s="94"/>
      <c r="L34" s="94"/>
      <c r="M34" s="94"/>
      <c r="N34" s="94"/>
      <c r="O34" s="67">
        <v>100</v>
      </c>
      <c r="P34" s="94"/>
      <c r="Q34" s="94"/>
      <c r="R34" s="94"/>
      <c r="S34" s="67">
        <v>100</v>
      </c>
      <c r="T34" s="94"/>
      <c r="U34" s="94"/>
      <c r="V34" s="94"/>
      <c r="W34" s="94"/>
      <c r="X34" s="94"/>
      <c r="Y34" s="94"/>
      <c r="Z34" s="94"/>
      <c r="AA34" s="94"/>
      <c r="AB34" s="26"/>
    </row>
    <row r="35" ht="17.25" customHeight="1" spans="1:29" x14ac:dyDescent="0.25">
      <c r="A35" s="85" t="s">
        <v>297</v>
      </c>
      <c r="B35" s="67">
        <v>48</v>
      </c>
      <c r="C35" s="67">
        <v>48</v>
      </c>
      <c r="D35" s="67">
        <v>200</v>
      </c>
      <c r="E35" s="67">
        <v>48</v>
      </c>
      <c r="F35" s="67">
        <v>12</v>
      </c>
      <c r="G35" s="67">
        <v>100</v>
      </c>
      <c r="H35" s="94"/>
      <c r="I35" s="94"/>
      <c r="J35" s="67">
        <v>24</v>
      </c>
      <c r="K35" s="94"/>
      <c r="L35" s="67">
        <v>20</v>
      </c>
      <c r="M35" s="94"/>
      <c r="N35" s="67">
        <v>80</v>
      </c>
      <c r="O35" s="94"/>
      <c r="P35" s="94"/>
      <c r="Q35" s="94"/>
      <c r="R35" s="94"/>
      <c r="S35" s="94"/>
      <c r="T35" s="94"/>
      <c r="U35" s="94"/>
      <c r="V35" s="94"/>
      <c r="W35" s="94"/>
      <c r="X35" s="94"/>
      <c r="Y35" s="94"/>
      <c r="Z35" s="94"/>
      <c r="AA35" s="94"/>
      <c r="AB35" s="26"/>
    </row>
    <row r="36" ht="17.25" customHeight="1" spans="1:29" x14ac:dyDescent="0.25">
      <c r="A36" s="85" t="s">
        <v>297</v>
      </c>
      <c r="B36" s="68"/>
      <c r="C36" s="94"/>
      <c r="D36" s="94"/>
      <c r="E36" s="94"/>
      <c r="F36" s="94"/>
      <c r="G36" s="94"/>
      <c r="H36" s="94"/>
      <c r="I36" s="94"/>
      <c r="J36" s="94"/>
      <c r="K36" s="94"/>
      <c r="L36" s="68"/>
      <c r="M36" s="67">
        <v>21</v>
      </c>
      <c r="N36" s="68"/>
      <c r="O36" s="94"/>
      <c r="P36" s="94"/>
      <c r="Q36" s="94"/>
      <c r="R36" s="94"/>
      <c r="S36" s="94"/>
      <c r="T36" s="94"/>
      <c r="U36" s="68"/>
      <c r="V36" s="68"/>
      <c r="W36" s="68"/>
      <c r="X36" s="68"/>
      <c r="Y36" s="68"/>
      <c r="Z36" s="68"/>
      <c r="AA36" s="94"/>
      <c r="AB36" s="26"/>
    </row>
    <row r="37" ht="17.25" customHeight="1" spans="1:29" x14ac:dyDescent="0.25">
      <c r="A37" s="8" t="s">
        <v>2247</v>
      </c>
      <c r="B37" s="10"/>
      <c r="C37" s="35"/>
      <c r="D37" s="9">
        <v>220</v>
      </c>
      <c r="E37" s="35"/>
      <c r="F37" s="35"/>
      <c r="G37" s="35"/>
      <c r="H37" s="9">
        <v>70</v>
      </c>
      <c r="I37" s="35"/>
      <c r="J37" s="35"/>
      <c r="K37" s="35"/>
      <c r="L37" s="10"/>
      <c r="M37" s="10"/>
      <c r="N37" s="10"/>
      <c r="O37" s="35"/>
      <c r="P37" s="35"/>
      <c r="Q37" s="35"/>
      <c r="R37" s="35"/>
      <c r="S37" s="35"/>
      <c r="T37" s="35"/>
      <c r="U37" s="10"/>
      <c r="V37" s="10"/>
      <c r="W37" s="10"/>
      <c r="X37" s="10"/>
      <c r="Y37" s="10"/>
      <c r="Z37" s="10"/>
      <c r="AA37" s="35"/>
      <c r="AB37" s="26"/>
    </row>
    <row r="38" ht="17.25" customHeight="1" spans="1:29" x14ac:dyDescent="0.25">
      <c r="A38" s="108" t="s">
        <v>1979</v>
      </c>
      <c r="B38" s="109">
        <f>SUM(C27:C42)</f>
      </c>
      <c r="C38" s="109">
        <f>SUM(D27:D42)</f>
      </c>
      <c r="D38" s="109">
        <f>SUM(E27:E42)</f>
      </c>
      <c r="E38" s="109">
        <f>SUM(F27:F42)</f>
      </c>
      <c r="F38" s="109">
        <f>SUM(G27:G42)</f>
      </c>
      <c r="G38" s="109">
        <f>SUM(H27:H42)</f>
      </c>
      <c r="H38" s="109">
        <f>SUM(I27:I42)</f>
      </c>
      <c r="I38" s="109">
        <f>SUM(J27:J42)</f>
      </c>
      <c r="J38" s="109">
        <f>SUM(K27:K42)</f>
      </c>
      <c r="K38" s="109">
        <f>SUM(L27:L42)</f>
      </c>
      <c r="L38" s="109">
        <f>SUM(M27:M42)</f>
      </c>
      <c r="M38" s="109">
        <f>SUM(N27:N42)</f>
      </c>
      <c r="N38" s="109">
        <f>SUM(O27:O42)</f>
      </c>
      <c r="O38" s="109">
        <f>SUM(P27:P42)</f>
      </c>
      <c r="P38" s="109">
        <f>SUM(Q27:Q42)</f>
      </c>
      <c r="Q38" s="109">
        <f>SUM(R27:R42)</f>
      </c>
      <c r="R38" s="109">
        <f>SUM(S27:S42)</f>
      </c>
      <c r="S38" s="109">
        <f>SUM(T27:T42)</f>
      </c>
      <c r="T38" s="109">
        <f>SUM(U27:U42)</f>
      </c>
      <c r="U38" s="109">
        <f>SUM(V27:V42)</f>
      </c>
      <c r="V38" s="109">
        <f>SUM(W27:W42)</f>
      </c>
      <c r="W38" s="109">
        <f>SUM(X27:X42)</f>
      </c>
      <c r="X38" s="109">
        <f>SUM(Y27:Y42)</f>
      </c>
      <c r="Y38" s="508"/>
      <c r="Z38" s="508"/>
      <c r="AA38" s="186">
        <f>SUM(AB27:AB42)</f>
      </c>
      <c r="AB38" s="26"/>
    </row>
    <row r="39" ht="17.25" customHeight="1" spans="1:29" x14ac:dyDescent="0.25">
      <c r="A39" s="775">
        <v>44933</v>
      </c>
      <c r="B39" s="769"/>
      <c r="C39" s="769"/>
      <c r="D39" s="769"/>
      <c r="E39" s="769"/>
      <c r="F39" s="769"/>
      <c r="G39" s="769"/>
      <c r="H39" s="769"/>
      <c r="I39" s="769"/>
      <c r="J39" s="769"/>
      <c r="K39" s="769"/>
      <c r="L39" s="769"/>
      <c r="M39" s="769"/>
      <c r="N39" s="769"/>
      <c r="O39" s="769"/>
      <c r="P39" s="769"/>
      <c r="Q39" s="769"/>
      <c r="R39" s="769"/>
      <c r="S39" s="769"/>
      <c r="T39" s="769"/>
      <c r="U39" s="770">
        <v>97</v>
      </c>
      <c r="V39" s="769"/>
      <c r="W39" s="769"/>
      <c r="X39" s="769"/>
      <c r="Y39" s="771"/>
      <c r="Z39" s="771"/>
      <c r="AA39" s="771"/>
      <c r="AB39" s="292" t="s">
        <v>1548</v>
      </c>
    </row>
    <row r="40" ht="17.25" customHeight="1" spans="1:29" x14ac:dyDescent="0.25">
      <c r="A40" s="44">
        <v>44933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6">
        <v>242</v>
      </c>
      <c r="V40" s="45"/>
      <c r="W40" s="45"/>
      <c r="X40" s="46">
        <v>121</v>
      </c>
      <c r="Y40" s="500">
        <v>18</v>
      </c>
      <c r="Z40" s="497"/>
      <c r="AA40" s="497"/>
      <c r="AB40" s="292" t="s">
        <v>951</v>
      </c>
    </row>
    <row r="41" ht="17.25" customHeight="1" spans="1:29" x14ac:dyDescent="0.25">
      <c r="A41" s="44">
        <v>44933</v>
      </c>
      <c r="B41" s="45"/>
      <c r="C41" s="46">
        <v>6</v>
      </c>
      <c r="D41" s="46">
        <v>12</v>
      </c>
      <c r="E41" s="45"/>
      <c r="F41" s="45"/>
      <c r="G41" s="46">
        <v>44</v>
      </c>
      <c r="H41" s="45"/>
      <c r="I41" s="46">
        <v>6</v>
      </c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  <c r="AB41" s="44">
        <v>45141</v>
      </c>
    </row>
    <row r="42" ht="17.25" customHeight="1" spans="1:29" x14ac:dyDescent="0.25">
      <c r="A42" s="44">
        <v>44933</v>
      </c>
      <c r="B42" s="50"/>
      <c r="C42" s="49">
        <v>8</v>
      </c>
      <c r="D42" s="50"/>
      <c r="E42" s="50"/>
      <c r="F42" s="50"/>
      <c r="G42" s="49">
        <v>100</v>
      </c>
      <c r="H42" s="50"/>
      <c r="I42" s="49">
        <v>8</v>
      </c>
      <c r="J42" s="50"/>
      <c r="K42" s="50"/>
      <c r="L42" s="49">
        <v>36</v>
      </c>
      <c r="M42" s="50"/>
      <c r="N42" s="50"/>
      <c r="O42" s="49">
        <v>30</v>
      </c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48">
        <v>45202</v>
      </c>
    </row>
    <row r="43" ht="17.25" customHeight="1" spans="1:29" x14ac:dyDescent="0.25">
      <c r="A43" s="44">
        <v>44992</v>
      </c>
      <c r="B43" s="45"/>
      <c r="C43" s="45"/>
      <c r="D43" s="45"/>
      <c r="E43" s="46">
        <v>164</v>
      </c>
      <c r="F43" s="45"/>
      <c r="G43" s="45"/>
      <c r="H43" s="45"/>
      <c r="I43" s="45"/>
      <c r="J43" s="45"/>
      <c r="K43" s="45"/>
      <c r="L43" s="45"/>
      <c r="M43" s="45"/>
      <c r="N43" s="45"/>
      <c r="O43" s="46">
        <v>127</v>
      </c>
      <c r="P43" s="45"/>
      <c r="Q43" s="46">
        <v>37</v>
      </c>
      <c r="R43" s="45"/>
      <c r="S43" s="45"/>
      <c r="T43" s="45"/>
      <c r="U43" s="45"/>
      <c r="V43" s="45"/>
      <c r="W43" s="45"/>
      <c r="X43" s="45"/>
      <c r="Y43" s="500">
        <v>5</v>
      </c>
      <c r="Z43" s="497"/>
      <c r="AA43" s="497"/>
      <c r="AB43" s="26"/>
    </row>
    <row r="44" ht="17.25" customHeight="1" spans="1:29" x14ac:dyDescent="0.25">
      <c r="A44" s="44">
        <v>44992</v>
      </c>
      <c r="B44" s="46">
        <v>9</v>
      </c>
      <c r="C44" s="46">
        <v>48</v>
      </c>
      <c r="D44" s="45"/>
      <c r="E44" s="46">
        <v>30</v>
      </c>
      <c r="F44" s="45"/>
      <c r="G44" s="46">
        <v>50</v>
      </c>
      <c r="H44" s="45"/>
      <c r="I44" s="46">
        <v>39</v>
      </c>
      <c r="J44" s="46">
        <v>34</v>
      </c>
      <c r="K44" s="45"/>
      <c r="L44" s="45"/>
      <c r="M44" s="45"/>
      <c r="N44" s="45"/>
      <c r="O44" s="46">
        <v>20</v>
      </c>
      <c r="P44" s="45"/>
      <c r="Q44" s="45"/>
      <c r="R44" s="45"/>
      <c r="S44" s="45"/>
      <c r="T44" s="46">
        <v>50</v>
      </c>
      <c r="U44" s="45"/>
      <c r="V44" s="45"/>
      <c r="W44" s="46">
        <v>44</v>
      </c>
      <c r="X44" s="45"/>
      <c r="Y44" s="497"/>
      <c r="Z44" s="497"/>
      <c r="AA44" s="497"/>
      <c r="AB44" s="26"/>
    </row>
    <row r="45" ht="17.25" customHeight="1" spans="1:29" x14ac:dyDescent="0.25">
      <c r="A45" s="85">
        <v>45023</v>
      </c>
      <c r="B45" s="67">
        <v>150</v>
      </c>
      <c r="C45" s="67">
        <v>150</v>
      </c>
      <c r="D45" s="67">
        <v>500</v>
      </c>
      <c r="E45" s="67">
        <v>100</v>
      </c>
      <c r="F45" s="94"/>
      <c r="G45" s="94"/>
      <c r="H45" s="67">
        <v>19</v>
      </c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26"/>
    </row>
    <row r="46" ht="17.25" customHeight="1" spans="1:29" x14ac:dyDescent="0.25">
      <c r="A46" s="85">
        <v>45084</v>
      </c>
      <c r="B46" s="67">
        <v>300</v>
      </c>
      <c r="C46" s="67">
        <v>300</v>
      </c>
      <c r="D46" s="67">
        <v>500</v>
      </c>
      <c r="E46" s="67">
        <v>300</v>
      </c>
      <c r="F46" s="94"/>
      <c r="G46" s="94"/>
      <c r="H46" s="94"/>
      <c r="I46" s="94"/>
      <c r="J46" s="67">
        <v>100</v>
      </c>
      <c r="K46" s="94"/>
      <c r="L46" s="94"/>
      <c r="M46" s="67">
        <v>104</v>
      </c>
      <c r="N46" s="94"/>
      <c r="O46" s="67">
        <v>300</v>
      </c>
      <c r="P46" s="94"/>
      <c r="Q46" s="94"/>
      <c r="R46" s="94"/>
      <c r="S46" s="94"/>
      <c r="T46" s="94"/>
      <c r="U46" s="94"/>
      <c r="V46" s="94"/>
      <c r="W46" s="67">
        <v>100</v>
      </c>
      <c r="X46" s="94"/>
      <c r="Y46" s="94"/>
      <c r="Z46" s="94"/>
      <c r="AA46" s="94"/>
      <c r="AB46" s="26"/>
    </row>
    <row r="47" ht="17.25" customHeight="1" spans="1:29" x14ac:dyDescent="0.25">
      <c r="A47" s="85">
        <v>45084</v>
      </c>
      <c r="B47" s="94"/>
      <c r="C47" s="94"/>
      <c r="D47" s="94"/>
      <c r="E47" s="94"/>
      <c r="F47" s="94"/>
      <c r="G47" s="67">
        <v>400</v>
      </c>
      <c r="H47" s="94"/>
      <c r="I47" s="94"/>
      <c r="J47" s="94"/>
      <c r="K47" s="94"/>
      <c r="L47" s="94"/>
      <c r="M47" s="94"/>
      <c r="N47" s="94"/>
      <c r="O47" s="94"/>
      <c r="P47" s="94"/>
      <c r="Q47" s="94"/>
      <c r="R47" s="94"/>
      <c r="S47" s="94"/>
      <c r="T47" s="67">
        <v>400</v>
      </c>
      <c r="U47" s="94"/>
      <c r="V47" s="94"/>
      <c r="W47" s="94"/>
      <c r="X47" s="94"/>
      <c r="Y47" s="94"/>
      <c r="Z47" s="94"/>
      <c r="AA47" s="94"/>
      <c r="AB47" s="26"/>
    </row>
    <row r="48" ht="17.25" customHeight="1" spans="1:29" x14ac:dyDescent="0.25">
      <c r="A48" s="85">
        <v>45114</v>
      </c>
      <c r="B48" s="67">
        <v>130</v>
      </c>
      <c r="C48" s="67">
        <v>130</v>
      </c>
      <c r="D48" s="67">
        <v>300</v>
      </c>
      <c r="E48" s="67">
        <v>50</v>
      </c>
      <c r="F48" s="94"/>
      <c r="G48" s="94"/>
      <c r="H48" s="94"/>
      <c r="I48" s="94"/>
      <c r="J48" s="67">
        <v>50</v>
      </c>
      <c r="K48" s="94"/>
      <c r="L48" s="67">
        <v>100</v>
      </c>
      <c r="M48" s="67">
        <v>140</v>
      </c>
      <c r="N48" s="94"/>
      <c r="O48" s="67">
        <v>150</v>
      </c>
      <c r="P48" s="94"/>
      <c r="Q48" s="94"/>
      <c r="R48" s="94"/>
      <c r="S48" s="94"/>
      <c r="T48" s="94"/>
      <c r="U48" s="94"/>
      <c r="V48" s="94"/>
      <c r="W48" s="67">
        <v>50</v>
      </c>
      <c r="X48" s="94"/>
      <c r="Y48" s="94"/>
      <c r="Z48" s="94"/>
      <c r="AA48" s="94"/>
      <c r="AB48" s="26"/>
    </row>
    <row r="49" ht="17.25" customHeight="1" spans="1:29" x14ac:dyDescent="0.25">
      <c r="A49" s="85">
        <v>45114</v>
      </c>
      <c r="B49" s="94"/>
      <c r="C49" s="94"/>
      <c r="D49" s="94"/>
      <c r="E49" s="94"/>
      <c r="F49" s="94"/>
      <c r="G49" s="67">
        <v>600</v>
      </c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67">
        <v>100</v>
      </c>
      <c r="U49" s="94"/>
      <c r="V49" s="94"/>
      <c r="W49" s="94"/>
      <c r="X49" s="94"/>
      <c r="Y49" s="94"/>
      <c r="Z49" s="94"/>
      <c r="AA49" s="94"/>
      <c r="AB49" s="26"/>
    </row>
    <row r="50" ht="17.25" customHeight="1" spans="1:29" x14ac:dyDescent="0.25">
      <c r="A50" s="17">
        <v>45145</v>
      </c>
      <c r="B50" s="68"/>
      <c r="C50" s="68"/>
      <c r="D50" s="68"/>
      <c r="E50" s="68"/>
      <c r="F50" s="67">
        <v>40</v>
      </c>
      <c r="G50" s="94"/>
      <c r="H50" s="94"/>
      <c r="I50" s="94"/>
      <c r="J50" s="68"/>
      <c r="K50" s="94"/>
      <c r="L50" s="68"/>
      <c r="M50" s="68"/>
      <c r="N50" s="94"/>
      <c r="O50" s="68"/>
      <c r="P50" s="94"/>
      <c r="Q50" s="94"/>
      <c r="R50" s="94"/>
      <c r="S50" s="94"/>
      <c r="T50" s="94"/>
      <c r="U50" s="94"/>
      <c r="V50" s="94"/>
      <c r="W50" s="68"/>
      <c r="X50" s="94"/>
      <c r="Y50" s="94"/>
      <c r="Z50" s="94"/>
      <c r="AA50" s="94"/>
      <c r="AB50" s="26"/>
    </row>
    <row r="51" ht="17.25" customHeight="1" spans="1:29" x14ac:dyDescent="0.25">
      <c r="A51" s="17">
        <v>45206</v>
      </c>
      <c r="B51" s="67">
        <v>60</v>
      </c>
      <c r="C51" s="67">
        <v>60</v>
      </c>
      <c r="D51" s="67">
        <v>100</v>
      </c>
      <c r="E51" s="67">
        <v>150</v>
      </c>
      <c r="F51" s="94"/>
      <c r="G51" s="94"/>
      <c r="H51" s="94"/>
      <c r="I51" s="94"/>
      <c r="J51" s="67">
        <v>32</v>
      </c>
      <c r="K51" s="94"/>
      <c r="L51" s="94"/>
      <c r="M51" s="94"/>
      <c r="N51" s="94"/>
      <c r="O51" s="67">
        <v>250</v>
      </c>
      <c r="P51" s="94"/>
      <c r="Q51" s="94"/>
      <c r="R51" s="94"/>
      <c r="S51" s="94"/>
      <c r="T51" s="94"/>
      <c r="U51" s="94"/>
      <c r="V51" s="94"/>
      <c r="W51" s="67">
        <v>30</v>
      </c>
      <c r="X51" s="94"/>
      <c r="Y51" s="94"/>
      <c r="Z51" s="94"/>
      <c r="AA51" s="94"/>
      <c r="AB51" s="26"/>
    </row>
    <row r="52" ht="17.25" customHeight="1" spans="1:29" x14ac:dyDescent="0.25">
      <c r="A52" s="17">
        <v>45237</v>
      </c>
      <c r="B52" s="67">
        <v>50</v>
      </c>
      <c r="C52" s="67">
        <v>50</v>
      </c>
      <c r="D52" s="94"/>
      <c r="E52" s="67">
        <v>100</v>
      </c>
      <c r="F52" s="94"/>
      <c r="G52" s="67">
        <v>200</v>
      </c>
      <c r="H52" s="94"/>
      <c r="I52" s="94"/>
      <c r="J52" s="67">
        <v>70</v>
      </c>
      <c r="K52" s="94"/>
      <c r="L52" s="94"/>
      <c r="M52" s="94"/>
      <c r="N52" s="94"/>
      <c r="O52" s="67">
        <v>100</v>
      </c>
      <c r="P52" s="94"/>
      <c r="Q52" s="94"/>
      <c r="R52" s="94"/>
      <c r="S52" s="94"/>
      <c r="T52" s="67">
        <v>100</v>
      </c>
      <c r="U52" s="94"/>
      <c r="V52" s="94"/>
      <c r="W52" s="67">
        <v>80</v>
      </c>
      <c r="X52" s="94"/>
      <c r="Y52" s="94"/>
      <c r="Z52" s="94"/>
      <c r="AA52" s="94"/>
      <c r="AB52" s="26"/>
    </row>
    <row r="53" ht="17.25" customHeight="1" spans="1:29" x14ac:dyDescent="0.25">
      <c r="A53" s="85" t="s">
        <v>298</v>
      </c>
      <c r="B53" s="94"/>
      <c r="C53" s="94"/>
      <c r="D53" s="94"/>
      <c r="E53" s="94"/>
      <c r="F53" s="94"/>
      <c r="G53" s="94"/>
      <c r="H53" s="94"/>
      <c r="I53" s="94"/>
      <c r="J53" s="67">
        <v>100</v>
      </c>
      <c r="K53" s="94"/>
      <c r="L53" s="67">
        <v>100</v>
      </c>
      <c r="M53" s="94"/>
      <c r="N53" s="94"/>
      <c r="O53" s="94"/>
      <c r="P53" s="94"/>
      <c r="Q53" s="94"/>
      <c r="R53" s="94"/>
      <c r="S53" s="67">
        <v>300</v>
      </c>
      <c r="T53" s="94"/>
      <c r="U53" s="94"/>
      <c r="V53" s="94"/>
      <c r="W53" s="67">
        <v>100</v>
      </c>
      <c r="X53" s="94"/>
      <c r="Y53" s="94"/>
      <c r="Z53" s="94"/>
      <c r="AA53" s="94"/>
      <c r="AB53" s="26"/>
    </row>
    <row r="54" ht="17.25" customHeight="1" spans="1:29" x14ac:dyDescent="0.25">
      <c r="A54" s="85" t="s">
        <v>298</v>
      </c>
      <c r="B54" s="94"/>
      <c r="C54" s="94"/>
      <c r="D54" s="94"/>
      <c r="E54" s="94"/>
      <c r="F54" s="94"/>
      <c r="G54" s="94"/>
      <c r="H54" s="94"/>
      <c r="I54" s="94"/>
      <c r="J54" s="68"/>
      <c r="K54" s="94"/>
      <c r="L54" s="68"/>
      <c r="M54" s="94"/>
      <c r="N54" s="94"/>
      <c r="O54" s="94"/>
      <c r="P54" s="94"/>
      <c r="Q54" s="67">
        <v>-65</v>
      </c>
      <c r="R54" s="94"/>
      <c r="S54" s="68"/>
      <c r="T54" s="94"/>
      <c r="U54" s="94"/>
      <c r="V54" s="94"/>
      <c r="W54" s="68"/>
      <c r="X54" s="94"/>
      <c r="Y54" s="94"/>
      <c r="Z54" s="94"/>
      <c r="AA54" s="94"/>
      <c r="AB54" s="26"/>
    </row>
    <row r="55" ht="17.25" customHeight="1" spans="1:29" x14ac:dyDescent="0.25">
      <c r="A55" s="44" t="s">
        <v>1140</v>
      </c>
      <c r="B55" s="45"/>
      <c r="C55" s="46">
        <v>30</v>
      </c>
      <c r="D55" s="45"/>
      <c r="E55" s="45"/>
      <c r="F55" s="46">
        <v>7</v>
      </c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26"/>
    </row>
    <row r="56" ht="17.25" customHeight="1" spans="1:29" x14ac:dyDescent="0.25">
      <c r="A56" s="44" t="s">
        <v>1140</v>
      </c>
      <c r="B56" s="45"/>
      <c r="C56" s="46">
        <v>30</v>
      </c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26"/>
    </row>
    <row r="57" ht="17.25" customHeight="1" spans="1:29" x14ac:dyDescent="0.25">
      <c r="A57" s="85" t="s">
        <v>865</v>
      </c>
      <c r="B57" s="94"/>
      <c r="C57" s="67">
        <v>100</v>
      </c>
      <c r="D57" s="94"/>
      <c r="E57" s="67">
        <v>100</v>
      </c>
      <c r="F57" s="94"/>
      <c r="G57" s="94"/>
      <c r="H57" s="94"/>
      <c r="I57" s="94"/>
      <c r="J57" s="94"/>
      <c r="K57" s="94"/>
      <c r="L57" s="94"/>
      <c r="M57" s="67">
        <v>41</v>
      </c>
      <c r="N57" s="94"/>
      <c r="O57" s="94"/>
      <c r="P57" s="94"/>
      <c r="Q57" s="94"/>
      <c r="R57" s="94"/>
      <c r="S57" s="94"/>
      <c r="T57" s="67">
        <v>100</v>
      </c>
      <c r="U57" s="94"/>
      <c r="V57" s="94"/>
      <c r="W57" s="94"/>
      <c r="X57" s="94"/>
      <c r="Y57" s="94"/>
      <c r="Z57" s="67">
        <v>30</v>
      </c>
      <c r="AA57" s="94"/>
      <c r="AB57" s="26"/>
    </row>
    <row r="58" ht="17.25" customHeight="1" spans="1:29" x14ac:dyDescent="0.25">
      <c r="A58" s="17" t="s">
        <v>813</v>
      </c>
      <c r="B58" s="94"/>
      <c r="C58" s="67">
        <v>100</v>
      </c>
      <c r="D58" s="94"/>
      <c r="E58" s="94"/>
      <c r="F58" s="94"/>
      <c r="G58" s="94"/>
      <c r="H58" s="94"/>
      <c r="I58" s="94"/>
      <c r="J58" s="94"/>
      <c r="K58" s="94"/>
      <c r="L58" s="94"/>
      <c r="M58" s="67">
        <v>13</v>
      </c>
      <c r="N58" s="67">
        <v>100</v>
      </c>
      <c r="O58" s="94"/>
      <c r="P58" s="94"/>
      <c r="Q58" s="94"/>
      <c r="R58" s="94"/>
      <c r="S58" s="94"/>
      <c r="T58" s="94"/>
      <c r="U58" s="94"/>
      <c r="V58" s="94"/>
      <c r="W58" s="67">
        <v>28</v>
      </c>
      <c r="X58" s="94"/>
      <c r="Y58" s="94"/>
      <c r="Z58" s="94"/>
      <c r="AA58" s="94"/>
      <c r="AB58" s="26"/>
    </row>
    <row r="59" ht="17.25" customHeight="1" spans="1:29" x14ac:dyDescent="0.25">
      <c r="A59" s="17" t="s">
        <v>299</v>
      </c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67">
        <v>50</v>
      </c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26"/>
    </row>
    <row r="60" ht="17.25" customHeight="1" spans="1:29" x14ac:dyDescent="0.25">
      <c r="A60" s="17" t="s">
        <v>815</v>
      </c>
      <c r="B60" s="67">
        <v>63</v>
      </c>
      <c r="C60" s="67">
        <v>83</v>
      </c>
      <c r="D60" s="67">
        <v>200</v>
      </c>
      <c r="E60" s="67">
        <v>15</v>
      </c>
      <c r="F60" s="67">
        <v>32</v>
      </c>
      <c r="G60" s="67">
        <v>128</v>
      </c>
      <c r="H60" s="67">
        <v>32</v>
      </c>
      <c r="I60" s="94"/>
      <c r="J60" s="94"/>
      <c r="K60" s="94"/>
      <c r="L60" s="67">
        <v>64</v>
      </c>
      <c r="M60" s="94"/>
      <c r="N60" s="94"/>
      <c r="O60" s="67">
        <v>15</v>
      </c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26"/>
    </row>
    <row r="61" ht="17.25" customHeight="1" spans="1:29" x14ac:dyDescent="0.25">
      <c r="A61" s="44" t="s">
        <v>300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6">
        <v>50</v>
      </c>
      <c r="X61" s="45"/>
      <c r="Y61" s="45"/>
      <c r="Z61" s="45"/>
      <c r="AA61" s="45"/>
      <c r="AB61" s="26"/>
    </row>
    <row r="62" ht="17.25" customHeight="1" spans="1:29" x14ac:dyDescent="0.25">
      <c r="A62" s="17" t="s">
        <v>360</v>
      </c>
      <c r="B62" s="67">
        <v>150</v>
      </c>
      <c r="C62" s="67">
        <v>471</v>
      </c>
      <c r="D62" s="67">
        <v>314</v>
      </c>
      <c r="E62" s="67">
        <v>250</v>
      </c>
      <c r="F62" s="94"/>
      <c r="G62" s="67">
        <v>300</v>
      </c>
      <c r="H62" s="94"/>
      <c r="I62" s="94"/>
      <c r="J62" s="94"/>
      <c r="K62" s="94"/>
      <c r="L62" s="67">
        <v>50</v>
      </c>
      <c r="M62" s="67">
        <v>60</v>
      </c>
      <c r="N62" s="94"/>
      <c r="O62" s="67">
        <v>250</v>
      </c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26"/>
    </row>
    <row r="63" ht="17.25" customHeight="1" spans="1:29" x14ac:dyDescent="0.25">
      <c r="A63" s="85" t="s">
        <v>814</v>
      </c>
      <c r="B63" s="67">
        <v>44</v>
      </c>
      <c r="C63" s="94"/>
      <c r="D63" s="94"/>
      <c r="E63" s="67">
        <v>185</v>
      </c>
      <c r="F63" s="94"/>
      <c r="G63" s="67">
        <v>436</v>
      </c>
      <c r="H63" s="94"/>
      <c r="I63" s="94"/>
      <c r="J63" s="67">
        <v>80</v>
      </c>
      <c r="K63" s="94"/>
      <c r="L63" s="67">
        <v>52</v>
      </c>
      <c r="M63" s="67">
        <v>4</v>
      </c>
      <c r="N63" s="94"/>
      <c r="O63" s="67">
        <v>209</v>
      </c>
      <c r="P63" s="94"/>
      <c r="Q63" s="94"/>
      <c r="R63" s="94"/>
      <c r="S63" s="94"/>
      <c r="T63" s="94"/>
      <c r="U63" s="94"/>
      <c r="V63" s="94"/>
      <c r="W63" s="67">
        <v>264</v>
      </c>
      <c r="X63" s="94"/>
      <c r="Y63" s="94"/>
      <c r="Z63" s="94"/>
      <c r="AA63" s="94"/>
      <c r="AB63" s="26"/>
    </row>
    <row r="64" ht="17.25" customHeight="1" spans="1:29" x14ac:dyDescent="0.25">
      <c r="A64" s="85" t="s">
        <v>814</v>
      </c>
      <c r="B64" s="94"/>
      <c r="C64" s="94"/>
      <c r="D64" s="94"/>
      <c r="E64" s="94"/>
      <c r="F64" s="94"/>
      <c r="G64" s="94"/>
      <c r="H64" s="94"/>
      <c r="I64" s="94"/>
      <c r="J64" s="94"/>
      <c r="K64" s="94"/>
      <c r="L64" s="94"/>
      <c r="M64" s="94"/>
      <c r="N64" s="94"/>
      <c r="O64" s="94"/>
      <c r="P64" s="94"/>
      <c r="Q64" s="67">
        <v>-123</v>
      </c>
      <c r="R64" s="94"/>
      <c r="S64" s="94"/>
      <c r="T64" s="94"/>
      <c r="U64" s="67">
        <v>-450</v>
      </c>
      <c r="V64" s="94"/>
      <c r="W64" s="94"/>
      <c r="X64" s="94"/>
      <c r="Y64" s="94"/>
      <c r="Z64" s="94"/>
      <c r="AA64" s="94"/>
      <c r="AB64" s="26"/>
    </row>
    <row r="65" ht="17.25" customHeight="1" spans="1:29" x14ac:dyDescent="0.25">
      <c r="A65" s="17" t="s">
        <v>866</v>
      </c>
      <c r="B65" s="94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67">
        <v>250</v>
      </c>
      <c r="U65" s="94"/>
      <c r="V65" s="94"/>
      <c r="W65" s="94"/>
      <c r="X65" s="94"/>
      <c r="Y65" s="94"/>
      <c r="Z65" s="94"/>
      <c r="AA65" s="94"/>
      <c r="AB65" s="26"/>
    </row>
    <row r="66" ht="17.25" customHeight="1" spans="1:29" x14ac:dyDescent="0.25">
      <c r="A66" s="17" t="s">
        <v>1053</v>
      </c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67">
        <v>30</v>
      </c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26"/>
    </row>
    <row r="67" ht="17.25" customHeight="1" spans="1:29" x14ac:dyDescent="0.25">
      <c r="A67" s="108" t="s">
        <v>1982</v>
      </c>
      <c r="B67" s="109">
        <f>SUM(C43:C71)</f>
      </c>
      <c r="C67" s="109">
        <f>SUM(D43:D71)</f>
      </c>
      <c r="D67" s="109">
        <f>SUM(E43:E71)</f>
      </c>
      <c r="E67" s="109">
        <f>SUM(F43:F71)</f>
      </c>
      <c r="F67" s="109">
        <f>SUM(G43:G71)</f>
      </c>
      <c r="G67" s="109">
        <f>SUM(H43:H71)</f>
      </c>
      <c r="H67" s="109">
        <f>SUM(I43:I71)</f>
      </c>
      <c r="I67" s="109">
        <f>SUM(J43:J71)</f>
      </c>
      <c r="J67" s="109">
        <f>SUM(K43:K71)</f>
      </c>
      <c r="K67" s="109">
        <f>SUM(L43:L71)</f>
      </c>
      <c r="L67" s="109">
        <f>SUM(M43:M71)</f>
      </c>
      <c r="M67" s="109">
        <f>SUM(N43:N71)</f>
      </c>
      <c r="N67" s="109">
        <f>SUM(O43:O71)</f>
      </c>
      <c r="O67" s="109">
        <f>SUM(P43:P71)</f>
      </c>
      <c r="P67" s="109">
        <f>SUM(Q43:Q71)</f>
      </c>
      <c r="Q67" s="109">
        <f>SUM(R43:R71)</f>
      </c>
      <c r="R67" s="109">
        <f>SUM(S43:S71)</f>
      </c>
      <c r="S67" s="109">
        <f>SUM(T43:T71)</f>
      </c>
      <c r="T67" s="109">
        <f>SUM(U43:U71)</f>
      </c>
      <c r="U67" s="109">
        <f>SUM(V43:V71)</f>
      </c>
      <c r="V67" s="109">
        <f>SUM(W43:W71)</f>
      </c>
      <c r="W67" s="109">
        <f>SUM(X43:X71)</f>
      </c>
      <c r="X67" s="109">
        <f>SUM(Y43:Y71)</f>
      </c>
      <c r="Y67" s="109">
        <f>SUM(Z43:Z71)</f>
      </c>
      <c r="Z67" s="109">
        <f>SUM(AA43:AA71)</f>
      </c>
      <c r="AA67" s="109">
        <f>SUM(AB43:AB71)</f>
      </c>
      <c r="AB67" s="26"/>
    </row>
    <row r="68" ht="17.25" customHeight="1" spans="1:29" x14ac:dyDescent="0.25">
      <c r="A68" s="170">
        <v>44934</v>
      </c>
      <c r="B68" s="67">
        <v>-107</v>
      </c>
      <c r="C68" s="67">
        <v>-50</v>
      </c>
      <c r="D68" s="94"/>
      <c r="E68" s="67">
        <v>-300</v>
      </c>
      <c r="F68" s="94"/>
      <c r="G68" s="94"/>
      <c r="H68" s="94"/>
      <c r="I68" s="94"/>
      <c r="J68" s="67">
        <v>-27</v>
      </c>
      <c r="K68" s="94"/>
      <c r="L68" s="94"/>
      <c r="M68" s="94"/>
      <c r="N68" s="94"/>
      <c r="O68" s="67">
        <v>-50</v>
      </c>
      <c r="P68" s="94"/>
      <c r="Q68" s="94"/>
      <c r="R68" s="94"/>
      <c r="S68" s="67">
        <v>-62</v>
      </c>
      <c r="T68" s="67">
        <v>-195</v>
      </c>
      <c r="U68" s="94"/>
      <c r="V68" s="94"/>
      <c r="W68" s="94"/>
      <c r="X68" s="94"/>
      <c r="Y68" s="94"/>
      <c r="Z68" s="94"/>
      <c r="AA68" s="94"/>
      <c r="AB68" s="26"/>
    </row>
    <row r="69" ht="17.25" customHeight="1" spans="1:29" x14ac:dyDescent="0.25">
      <c r="A69" s="17">
        <v>45115</v>
      </c>
      <c r="B69" s="67">
        <v>-176</v>
      </c>
      <c r="C69" s="67">
        <v>-150</v>
      </c>
      <c r="D69" s="67">
        <v>-50</v>
      </c>
      <c r="E69" s="94"/>
      <c r="F69" s="94"/>
      <c r="G69" s="94"/>
      <c r="H69" s="67">
        <v>-170</v>
      </c>
      <c r="I69" s="94"/>
      <c r="J69" s="67">
        <v>-53</v>
      </c>
      <c r="K69" s="94"/>
      <c r="L69" s="94"/>
      <c r="M69" s="94"/>
      <c r="N69" s="94"/>
      <c r="O69" s="94"/>
      <c r="P69" s="67">
        <v>-19</v>
      </c>
      <c r="Q69" s="94"/>
      <c r="R69" s="94"/>
      <c r="S69" s="67">
        <v>-18</v>
      </c>
      <c r="T69" s="94"/>
      <c r="U69" s="94"/>
      <c r="V69" s="94"/>
      <c r="W69" s="67">
        <v>-50</v>
      </c>
      <c r="X69" s="94"/>
      <c r="Y69" s="94"/>
      <c r="Z69" s="94"/>
      <c r="AA69" s="94"/>
      <c r="AB69" s="26"/>
    </row>
    <row r="70" ht="17.25" customHeight="1" spans="1:29" x14ac:dyDescent="0.25">
      <c r="A70" s="17">
        <v>45115</v>
      </c>
      <c r="B70" s="68"/>
      <c r="C70" s="94"/>
      <c r="D70" s="94"/>
      <c r="E70" s="67">
        <v>-137</v>
      </c>
      <c r="F70" s="94"/>
      <c r="G70" s="67">
        <v>-25</v>
      </c>
      <c r="H70" s="94"/>
      <c r="I70" s="94"/>
      <c r="J70" s="94"/>
      <c r="K70" s="94"/>
      <c r="L70" s="68"/>
      <c r="M70" s="68"/>
      <c r="N70" s="68"/>
      <c r="O70" s="67">
        <v>-20</v>
      </c>
      <c r="P70" s="94"/>
      <c r="Q70" s="94"/>
      <c r="R70" s="94"/>
      <c r="S70" s="94"/>
      <c r="T70" s="67">
        <v>-10</v>
      </c>
      <c r="U70" s="68"/>
      <c r="V70" s="68"/>
      <c r="W70" s="68"/>
      <c r="X70" s="68"/>
      <c r="Y70" s="68"/>
      <c r="Z70" s="68"/>
      <c r="AA70" s="94"/>
      <c r="AB70" s="26"/>
    </row>
    <row r="71" ht="17.25" customHeight="1" spans="1:29" x14ac:dyDescent="0.25">
      <c r="A71" s="17">
        <v>45177</v>
      </c>
      <c r="B71" s="94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67">
        <v>-46</v>
      </c>
      <c r="N71" s="94"/>
      <c r="O71" s="94"/>
      <c r="P71" s="67">
        <v>-58</v>
      </c>
      <c r="Q71" s="67">
        <v>-54</v>
      </c>
      <c r="R71" s="94"/>
      <c r="S71" s="67">
        <v>-68</v>
      </c>
      <c r="T71" s="94"/>
      <c r="U71" s="94"/>
      <c r="V71" s="94"/>
      <c r="W71" s="94"/>
      <c r="X71" s="94"/>
      <c r="Y71" s="94"/>
      <c r="Z71" s="94"/>
      <c r="AA71" s="94"/>
      <c r="AB71" s="26"/>
    </row>
    <row r="72" ht="17.25" customHeight="1" spans="1:29" x14ac:dyDescent="0.25">
      <c r="A72" s="17">
        <v>45177</v>
      </c>
      <c r="B72" s="94"/>
      <c r="C72" s="67">
        <v>-100</v>
      </c>
      <c r="D72" s="67">
        <v>-680</v>
      </c>
      <c r="E72" s="94"/>
      <c r="F72" s="67">
        <v>-33</v>
      </c>
      <c r="G72" s="67">
        <v>-400</v>
      </c>
      <c r="H72" s="94"/>
      <c r="I72" s="94"/>
      <c r="J72" s="67">
        <v>-37</v>
      </c>
      <c r="K72" s="94"/>
      <c r="L72" s="94"/>
      <c r="M72" s="94"/>
      <c r="N72" s="94"/>
      <c r="O72" s="67">
        <v>-238</v>
      </c>
      <c r="P72" s="94"/>
      <c r="Q72" s="94"/>
      <c r="R72" s="94"/>
      <c r="S72" s="94"/>
      <c r="T72" s="67">
        <v>-490</v>
      </c>
      <c r="U72" s="94"/>
      <c r="V72" s="94"/>
      <c r="W72" s="67">
        <v>-140</v>
      </c>
      <c r="X72" s="94"/>
      <c r="Y72" s="94"/>
      <c r="Z72" s="94"/>
      <c r="AA72" s="94"/>
      <c r="AB72" s="26"/>
    </row>
    <row r="73" ht="17.25" customHeight="1" spans="1:29" x14ac:dyDescent="0.25">
      <c r="A73" s="17" t="s">
        <v>875</v>
      </c>
      <c r="B73" s="67">
        <v>-85</v>
      </c>
      <c r="C73" s="67">
        <v>-230</v>
      </c>
      <c r="D73" s="67">
        <v>-100</v>
      </c>
      <c r="E73" s="94"/>
      <c r="F73" s="94"/>
      <c r="G73" s="67">
        <v>-50</v>
      </c>
      <c r="H73" s="94"/>
      <c r="I73" s="94"/>
      <c r="J73" s="94"/>
      <c r="K73" s="94"/>
      <c r="L73" s="94"/>
      <c r="M73" s="94"/>
      <c r="N73" s="94"/>
      <c r="O73" s="67">
        <v>-80</v>
      </c>
      <c r="P73" s="67">
        <v>-25</v>
      </c>
      <c r="Q73" s="94"/>
      <c r="R73" s="94"/>
      <c r="S73" s="67">
        <v>-22</v>
      </c>
      <c r="T73" s="67">
        <v>-38</v>
      </c>
      <c r="U73" s="67">
        <v>-46</v>
      </c>
      <c r="V73" s="94"/>
      <c r="W73" s="94"/>
      <c r="X73" s="94"/>
      <c r="Y73" s="94"/>
      <c r="Z73" s="94"/>
      <c r="AA73" s="94"/>
      <c r="AB73" s="26"/>
    </row>
    <row r="74" ht="17.25" customHeight="1" spans="1:29" x14ac:dyDescent="0.25">
      <c r="A74" s="17" t="s">
        <v>1121</v>
      </c>
      <c r="B74" s="67">
        <v>-88</v>
      </c>
      <c r="C74" s="67">
        <v>-110</v>
      </c>
      <c r="D74" s="94"/>
      <c r="E74" s="94"/>
      <c r="F74" s="94"/>
      <c r="G74" s="67">
        <v>-100</v>
      </c>
      <c r="H74" s="94"/>
      <c r="I74" s="94"/>
      <c r="J74" s="67">
        <v>-58</v>
      </c>
      <c r="K74" s="94"/>
      <c r="L74" s="94"/>
      <c r="M74" s="94"/>
      <c r="N74" s="94"/>
      <c r="O74" s="94"/>
      <c r="P74" s="94"/>
      <c r="Q74" s="94"/>
      <c r="R74" s="94"/>
      <c r="S74" s="94"/>
      <c r="T74" s="67">
        <v>-100</v>
      </c>
      <c r="U74" s="94"/>
      <c r="V74" s="94"/>
      <c r="W74" s="67">
        <v>-32</v>
      </c>
      <c r="X74" s="94"/>
      <c r="Y74" s="94"/>
      <c r="Z74" s="94"/>
      <c r="AA74" s="94"/>
      <c r="AB74" s="26"/>
    </row>
    <row r="75" ht="17.25" customHeight="1" spans="1:29" x14ac:dyDescent="0.25">
      <c r="A75" s="85" t="s">
        <v>877</v>
      </c>
      <c r="B75" s="68"/>
      <c r="C75" s="68"/>
      <c r="D75" s="68"/>
      <c r="E75" s="94"/>
      <c r="F75" s="94"/>
      <c r="G75" s="68"/>
      <c r="H75" s="94"/>
      <c r="I75" s="94"/>
      <c r="J75" s="94"/>
      <c r="K75" s="94"/>
      <c r="L75" s="94"/>
      <c r="M75" s="94"/>
      <c r="N75" s="94"/>
      <c r="O75" s="68"/>
      <c r="P75" s="94"/>
      <c r="Q75" s="67">
        <v>-45</v>
      </c>
      <c r="R75" s="94"/>
      <c r="S75" s="67">
        <v>-97</v>
      </c>
      <c r="T75" s="68"/>
      <c r="U75" s="67">
        <v>-200</v>
      </c>
      <c r="V75" s="94"/>
      <c r="W75" s="94"/>
      <c r="X75" s="94"/>
      <c r="Y75" s="94"/>
      <c r="Z75" s="94"/>
      <c r="AA75" s="94"/>
      <c r="AB75" s="26"/>
    </row>
    <row r="76" ht="17.25" customHeight="1" spans="1:29" x14ac:dyDescent="0.25">
      <c r="A76" s="85" t="s">
        <v>877</v>
      </c>
      <c r="B76" s="94"/>
      <c r="C76" s="94"/>
      <c r="D76" s="94"/>
      <c r="E76" s="94"/>
      <c r="F76" s="94"/>
      <c r="G76" s="67">
        <v>-225</v>
      </c>
      <c r="H76" s="94"/>
      <c r="I76" s="94"/>
      <c r="J76" s="67">
        <v>-68</v>
      </c>
      <c r="K76" s="67">
        <v>-50</v>
      </c>
      <c r="L76" s="67">
        <v>-45</v>
      </c>
      <c r="M76" s="94"/>
      <c r="N76" s="94"/>
      <c r="O76" s="94"/>
      <c r="P76" s="94"/>
      <c r="Q76" s="94"/>
      <c r="R76" s="94"/>
      <c r="S76" s="94"/>
      <c r="T76" s="67">
        <v>-100</v>
      </c>
      <c r="U76" s="94"/>
      <c r="V76" s="94"/>
      <c r="W76" s="94"/>
      <c r="X76" s="94"/>
      <c r="Y76" s="94"/>
      <c r="Z76" s="94"/>
      <c r="AA76" s="94"/>
      <c r="AB76" s="26"/>
    </row>
    <row r="77" ht="17.25" customHeight="1" spans="1:29" x14ac:dyDescent="0.25">
      <c r="A77" s="85" t="s">
        <v>1122</v>
      </c>
      <c r="B77" s="67">
        <v>-85</v>
      </c>
      <c r="C77" s="67">
        <v>-200</v>
      </c>
      <c r="D77" s="94"/>
      <c r="E77" s="94"/>
      <c r="F77" s="94"/>
      <c r="G77" s="68"/>
      <c r="H77" s="94"/>
      <c r="I77" s="94"/>
      <c r="J77" s="68"/>
      <c r="K77" s="68"/>
      <c r="L77" s="68"/>
      <c r="M77" s="94"/>
      <c r="N77" s="94"/>
      <c r="O77" s="67">
        <v>-100</v>
      </c>
      <c r="P77" s="94"/>
      <c r="Q77" s="67">
        <v>-10</v>
      </c>
      <c r="R77" s="94"/>
      <c r="S77" s="94"/>
      <c r="T77" s="68"/>
      <c r="U77" s="94"/>
      <c r="V77" s="94"/>
      <c r="W77" s="94"/>
      <c r="X77" s="94"/>
      <c r="Y77" s="94"/>
      <c r="Z77" s="94"/>
      <c r="AA77" s="94"/>
      <c r="AB77" s="26"/>
    </row>
    <row r="78" ht="17.25" customHeight="1" spans="1:29" x14ac:dyDescent="0.25">
      <c r="A78" s="85" t="s">
        <v>816</v>
      </c>
      <c r="B78" s="67">
        <v>-248</v>
      </c>
      <c r="C78" s="67">
        <v>-300</v>
      </c>
      <c r="D78" s="67">
        <v>-300</v>
      </c>
      <c r="E78" s="67">
        <v>-226</v>
      </c>
      <c r="F78" s="94"/>
      <c r="G78" s="94"/>
      <c r="H78" s="94"/>
      <c r="I78" s="94"/>
      <c r="J78" s="67">
        <v>-80</v>
      </c>
      <c r="K78" s="94"/>
      <c r="L78" s="94"/>
      <c r="M78" s="67">
        <v>-85</v>
      </c>
      <c r="N78" s="94"/>
      <c r="O78" s="67">
        <v>-115</v>
      </c>
      <c r="P78" s="94"/>
      <c r="Q78" s="94"/>
      <c r="R78" s="94"/>
      <c r="S78" s="94"/>
      <c r="T78" s="94"/>
      <c r="U78" s="94"/>
      <c r="V78" s="94"/>
      <c r="W78" s="67">
        <v>-100</v>
      </c>
      <c r="X78" s="94"/>
      <c r="Y78" s="94"/>
      <c r="Z78" s="94"/>
      <c r="AA78" s="94"/>
      <c r="AB78" s="26"/>
    </row>
    <row r="79" ht="17.25" customHeight="1" spans="1:29" x14ac:dyDescent="0.25">
      <c r="A79" s="85" t="s">
        <v>1079</v>
      </c>
      <c r="B79" s="68"/>
      <c r="C79" s="68"/>
      <c r="D79" s="68"/>
      <c r="E79" s="67">
        <v>-350</v>
      </c>
      <c r="F79" s="94"/>
      <c r="G79" s="68"/>
      <c r="H79" s="94"/>
      <c r="I79" s="94"/>
      <c r="J79" s="94"/>
      <c r="K79" s="94"/>
      <c r="L79" s="94"/>
      <c r="M79" s="94"/>
      <c r="N79" s="94"/>
      <c r="O79" s="67">
        <v>-500</v>
      </c>
      <c r="P79" s="94"/>
      <c r="Q79" s="68"/>
      <c r="R79" s="94"/>
      <c r="S79" s="68"/>
      <c r="T79" s="68"/>
      <c r="U79" s="68"/>
      <c r="V79" s="94"/>
      <c r="W79" s="94"/>
      <c r="X79" s="94"/>
      <c r="Y79" s="94"/>
      <c r="Z79" s="94"/>
      <c r="AA79" s="94"/>
      <c r="AB79" s="26"/>
    </row>
    <row r="80" ht="17.25" customHeight="1" spans="1:29" x14ac:dyDescent="0.25">
      <c r="A80" s="17" t="s">
        <v>830</v>
      </c>
      <c r="B80" s="67">
        <v>-56</v>
      </c>
      <c r="C80" s="67">
        <v>-324</v>
      </c>
      <c r="D80" s="67">
        <v>-50</v>
      </c>
      <c r="E80" s="67">
        <v>-20</v>
      </c>
      <c r="F80" s="94"/>
      <c r="G80" s="67">
        <v>-200</v>
      </c>
      <c r="H80" s="94"/>
      <c r="I80" s="67">
        <v>-31</v>
      </c>
      <c r="J80" s="94"/>
      <c r="K80" s="67">
        <v>-32</v>
      </c>
      <c r="L80" s="94"/>
      <c r="M80" s="67">
        <v>-16</v>
      </c>
      <c r="N80" s="67">
        <v>-12</v>
      </c>
      <c r="O80" s="94"/>
      <c r="P80" s="94"/>
      <c r="Q80" s="94"/>
      <c r="R80" s="94"/>
      <c r="S80" s="94"/>
      <c r="T80" s="94"/>
      <c r="U80" s="94"/>
      <c r="V80" s="94"/>
      <c r="W80" s="94"/>
      <c r="X80" s="94"/>
      <c r="Y80" s="94"/>
      <c r="Z80" s="94"/>
      <c r="AA80" s="94"/>
      <c r="AB80" s="26"/>
    </row>
    <row r="81" ht="17.25" customHeight="1" spans="1:29" x14ac:dyDescent="0.25">
      <c r="A81" s="85" t="s">
        <v>1080</v>
      </c>
      <c r="B81" s="67">
        <v>-50</v>
      </c>
      <c r="C81" s="94"/>
      <c r="D81" s="94"/>
      <c r="E81" s="67">
        <v>-83</v>
      </c>
      <c r="F81" s="94"/>
      <c r="G81" s="94"/>
      <c r="H81" s="94"/>
      <c r="I81" s="94"/>
      <c r="J81" s="67">
        <v>-29</v>
      </c>
      <c r="K81" s="94"/>
      <c r="L81" s="94"/>
      <c r="M81" s="94"/>
      <c r="N81" s="94"/>
      <c r="O81" s="67">
        <v>-63</v>
      </c>
      <c r="P81" s="94"/>
      <c r="Q81" s="67">
        <v>-2</v>
      </c>
      <c r="R81" s="94"/>
      <c r="S81" s="67">
        <v>-66</v>
      </c>
      <c r="T81" s="94"/>
      <c r="U81" s="94"/>
      <c r="V81" s="94"/>
      <c r="W81" s="94"/>
      <c r="X81" s="94"/>
      <c r="Y81" s="94"/>
      <c r="Z81" s="94"/>
      <c r="AA81" s="94"/>
      <c r="AB81" s="26"/>
    </row>
    <row r="82" ht="17.25" customHeight="1" spans="1:29" x14ac:dyDescent="0.25">
      <c r="A82" s="108" t="s">
        <v>2249</v>
      </c>
      <c r="B82" s="109">
        <f>SUM(C72:C86)</f>
      </c>
      <c r="C82" s="109">
        <f>SUM(D72:D86)</f>
      </c>
      <c r="D82" s="109">
        <f>SUM(E72:E86)</f>
      </c>
      <c r="E82" s="109">
        <f>SUM(F72:F86)</f>
      </c>
      <c r="F82" s="109">
        <f>SUM(G72:G86)</f>
      </c>
      <c r="G82" s="109">
        <f>SUM(H72:H86)</f>
      </c>
      <c r="H82" s="109">
        <f>SUM(I72:I86)</f>
      </c>
      <c r="I82" s="109">
        <f>SUM(J72:J86)</f>
      </c>
      <c r="J82" s="109">
        <f>SUM(K72:K86)</f>
      </c>
      <c r="K82" s="109">
        <f>SUM(L72:L86)</f>
      </c>
      <c r="L82" s="109">
        <f>SUM(M72:M86)</f>
      </c>
      <c r="M82" s="109">
        <f>SUM(N72:N86)</f>
      </c>
      <c r="N82" s="109">
        <f>SUM(O72:O86)</f>
      </c>
      <c r="O82" s="109">
        <f>SUM(P72:P86)</f>
      </c>
      <c r="P82" s="109">
        <f>SUM(Q72:Q86)</f>
      </c>
      <c r="Q82" s="109">
        <f>SUM(R72:R86)</f>
      </c>
      <c r="R82" s="109">
        <f>SUM(S72:S86)</f>
      </c>
      <c r="S82" s="109">
        <f>SUM(T72:T86)</f>
      </c>
      <c r="T82" s="109">
        <f>SUM(U72:U86)</f>
      </c>
      <c r="U82" s="109">
        <f>SUM(V72:V86)</f>
      </c>
      <c r="V82" s="109">
        <f>SUM(W72:W86)</f>
      </c>
      <c r="W82" s="109">
        <f>SUM(X72:X86)</f>
      </c>
      <c r="X82" s="109">
        <f>SUM(Y72:Y86)</f>
      </c>
      <c r="Y82" s="109">
        <f>SUM(Z72:Z86)</f>
      </c>
      <c r="Z82" s="109">
        <f>SUM(AA72:AA86)</f>
      </c>
      <c r="AA82" s="109">
        <f>SUM(AB72:AB86)</f>
      </c>
      <c r="AB82" s="26"/>
    </row>
    <row r="83" ht="17.25" customHeight="1" spans="1:29" x14ac:dyDescent="0.25">
      <c r="A83" s="85">
        <v>44935</v>
      </c>
      <c r="B83" s="67">
        <v>-64</v>
      </c>
      <c r="C83" s="94"/>
      <c r="D83" s="94"/>
      <c r="E83" s="67">
        <v>-225</v>
      </c>
      <c r="F83" s="94"/>
      <c r="G83" s="94"/>
      <c r="H83" s="94"/>
      <c r="I83" s="94"/>
      <c r="J83" s="67">
        <v>-114</v>
      </c>
      <c r="K83" s="94"/>
      <c r="L83" s="94"/>
      <c r="M83" s="94"/>
      <c r="N83" s="94"/>
      <c r="O83" s="67">
        <v>-200</v>
      </c>
      <c r="P83" s="94"/>
      <c r="Q83" s="67">
        <v>-10</v>
      </c>
      <c r="R83" s="94"/>
      <c r="S83" s="67">
        <v>-73</v>
      </c>
      <c r="T83" s="94"/>
      <c r="U83" s="94"/>
      <c r="V83" s="94"/>
      <c r="W83" s="67">
        <v>-200</v>
      </c>
      <c r="X83" s="94"/>
      <c r="Y83" s="94"/>
      <c r="Z83" s="94"/>
      <c r="AA83" s="94"/>
      <c r="AB83" s="26"/>
    </row>
    <row r="84" ht="17.25" customHeight="1" spans="1:29" x14ac:dyDescent="0.25">
      <c r="A84" s="17">
        <v>44966</v>
      </c>
      <c r="B84" s="94"/>
      <c r="C84" s="94"/>
      <c r="D84" s="67">
        <v>-654</v>
      </c>
      <c r="E84" s="94"/>
      <c r="F84" s="94"/>
      <c r="G84" s="67">
        <v>-483</v>
      </c>
      <c r="H84" s="94"/>
      <c r="I84" s="94"/>
      <c r="J84" s="94"/>
      <c r="K84" s="94"/>
      <c r="L84" s="94"/>
      <c r="M84" s="94"/>
      <c r="N84" s="94"/>
      <c r="O84" s="94"/>
      <c r="P84" s="94"/>
      <c r="Q84" s="94"/>
      <c r="R84" s="94"/>
      <c r="S84" s="94"/>
      <c r="T84" s="67">
        <v>-379</v>
      </c>
      <c r="U84" s="94"/>
      <c r="V84" s="94"/>
      <c r="W84" s="94"/>
      <c r="X84" s="94"/>
      <c r="Y84" s="94"/>
      <c r="Z84" s="94"/>
      <c r="AA84" s="94"/>
      <c r="AB84" s="26"/>
    </row>
    <row r="85" ht="17.25" customHeight="1" spans="1:29" x14ac:dyDescent="0.25">
      <c r="A85" s="85">
        <v>45055</v>
      </c>
      <c r="B85" s="67">
        <v>-126</v>
      </c>
      <c r="C85" s="67">
        <v>-40</v>
      </c>
      <c r="D85" s="67">
        <v>-545</v>
      </c>
      <c r="E85" s="94"/>
      <c r="F85" s="67">
        <v>-44</v>
      </c>
      <c r="G85" s="67">
        <v>-85</v>
      </c>
      <c r="H85" s="67">
        <v>-21</v>
      </c>
      <c r="I85" s="67">
        <v>-2</v>
      </c>
      <c r="J85" s="67">
        <v>-14</v>
      </c>
      <c r="K85" s="94"/>
      <c r="L85" s="94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26"/>
    </row>
    <row r="86" ht="17.25" customHeight="1" spans="1:29" x14ac:dyDescent="0.25">
      <c r="A86" s="85">
        <v>45055</v>
      </c>
      <c r="B86" s="94"/>
      <c r="C86" s="94"/>
      <c r="D86" s="94"/>
      <c r="E86" s="94"/>
      <c r="F86" s="94"/>
      <c r="G86" s="94"/>
      <c r="H86" s="94"/>
      <c r="I86" s="94"/>
      <c r="J86" s="94"/>
      <c r="K86" s="94"/>
      <c r="L86" s="67">
        <v>-100</v>
      </c>
      <c r="M86" s="67">
        <v>-200</v>
      </c>
      <c r="N86" s="67">
        <v>-70</v>
      </c>
      <c r="O86" s="94"/>
      <c r="P86" s="94"/>
      <c r="Q86" s="94"/>
      <c r="R86" s="94"/>
      <c r="S86" s="94"/>
      <c r="T86" s="67">
        <v>-110</v>
      </c>
      <c r="U86" s="94"/>
      <c r="V86" s="94"/>
      <c r="W86" s="94"/>
      <c r="X86" s="94"/>
      <c r="Y86" s="94"/>
      <c r="Z86" s="94"/>
      <c r="AA86" s="94"/>
      <c r="AB86" s="26"/>
    </row>
    <row r="87" ht="17.25" customHeight="1" spans="1:29" x14ac:dyDescent="0.25">
      <c r="A87" s="85">
        <v>45055</v>
      </c>
      <c r="B87" s="94"/>
      <c r="C87" s="94"/>
      <c r="D87" s="94"/>
      <c r="E87" s="67">
        <v>-70</v>
      </c>
      <c r="F87" s="94"/>
      <c r="G87" s="94"/>
      <c r="H87" s="94"/>
      <c r="I87" s="94"/>
      <c r="J87" s="94"/>
      <c r="K87" s="94"/>
      <c r="L87" s="94"/>
      <c r="M87" s="94"/>
      <c r="N87" s="94"/>
      <c r="O87" s="67">
        <v>-155</v>
      </c>
      <c r="P87" s="67">
        <v>-82</v>
      </c>
      <c r="Q87" s="94"/>
      <c r="R87" s="94"/>
      <c r="S87" s="67">
        <v>-63</v>
      </c>
      <c r="T87" s="94"/>
      <c r="U87" s="94"/>
      <c r="V87" s="94"/>
      <c r="W87" s="68"/>
      <c r="X87" s="94"/>
      <c r="Y87" s="94"/>
      <c r="Z87" s="94"/>
      <c r="AA87" s="94"/>
      <c r="AB87" s="26"/>
    </row>
    <row r="88" ht="17.25" customHeight="1" spans="1:29" x14ac:dyDescent="0.25">
      <c r="A88" s="85">
        <v>45116</v>
      </c>
      <c r="B88" s="94"/>
      <c r="C88" s="67">
        <v>-86</v>
      </c>
      <c r="D88" s="94"/>
      <c r="E88" s="94"/>
      <c r="F88" s="94"/>
      <c r="G88" s="94"/>
      <c r="H88" s="94"/>
      <c r="I88" s="94"/>
      <c r="J88" s="94"/>
      <c r="K88" s="67">
        <v>-15</v>
      </c>
      <c r="L88" s="67">
        <v>-80</v>
      </c>
      <c r="M88" s="94"/>
      <c r="N88" s="67">
        <v>-50</v>
      </c>
      <c r="O88" s="94"/>
      <c r="P88" s="94"/>
      <c r="Q88" s="94"/>
      <c r="R88" s="94"/>
      <c r="S88" s="94"/>
      <c r="T88" s="94"/>
      <c r="U88" s="94"/>
      <c r="V88" s="94"/>
      <c r="W88" s="67">
        <v>-72</v>
      </c>
      <c r="X88" s="94"/>
      <c r="Y88" s="94"/>
      <c r="Z88" s="67">
        <v>-28</v>
      </c>
      <c r="AA88" s="94"/>
      <c r="AB88" s="26"/>
    </row>
    <row r="89" ht="17.25" customHeight="1" spans="1:29" x14ac:dyDescent="0.25">
      <c r="A89" s="85">
        <v>45116</v>
      </c>
      <c r="B89" s="94"/>
      <c r="C89" s="94"/>
      <c r="D89" s="94"/>
      <c r="E89" s="94"/>
      <c r="F89" s="94"/>
      <c r="G89" s="94"/>
      <c r="H89" s="94"/>
      <c r="I89" s="94"/>
      <c r="J89" s="94"/>
      <c r="K89" s="94"/>
      <c r="L89" s="67">
        <v>-67</v>
      </c>
      <c r="M89" s="94"/>
      <c r="N89" s="67">
        <v>-80</v>
      </c>
      <c r="O89" s="94"/>
      <c r="P89" s="67">
        <v>-101</v>
      </c>
      <c r="Q89" s="67">
        <v>-1</v>
      </c>
      <c r="R89" s="94"/>
      <c r="S89" s="94"/>
      <c r="T89" s="94"/>
      <c r="U89" s="67">
        <v>-139</v>
      </c>
      <c r="V89" s="94"/>
      <c r="W89" s="94"/>
      <c r="X89" s="67">
        <v>-83</v>
      </c>
      <c r="Y89" s="94"/>
      <c r="Z89" s="94"/>
      <c r="AA89" s="94"/>
      <c r="AB89" s="26"/>
    </row>
    <row r="90" ht="17.25" customHeight="1" spans="1:29" x14ac:dyDescent="0.25">
      <c r="A90" s="17">
        <v>45147</v>
      </c>
      <c r="B90" s="94"/>
      <c r="C90" s="94"/>
      <c r="D90" s="94"/>
      <c r="E90" s="94"/>
      <c r="F90" s="94"/>
      <c r="G90" s="94"/>
      <c r="H90" s="94"/>
      <c r="I90" s="94"/>
      <c r="J90" s="94"/>
      <c r="K90" s="94"/>
      <c r="L90" s="94"/>
      <c r="M90" s="94"/>
      <c r="N90" s="94"/>
      <c r="O90" s="67">
        <v>-14</v>
      </c>
      <c r="P90" s="94"/>
      <c r="Q90" s="94"/>
      <c r="R90" s="94"/>
      <c r="S90" s="94"/>
      <c r="T90" s="94"/>
      <c r="U90" s="67">
        <v>-15</v>
      </c>
      <c r="V90" s="94"/>
      <c r="W90" s="94"/>
      <c r="X90" s="94"/>
      <c r="Y90" s="94"/>
      <c r="Z90" s="94"/>
      <c r="AA90" s="94"/>
      <c r="AB90" s="26"/>
    </row>
    <row r="91" ht="17.25" customHeight="1" spans="1:29" x14ac:dyDescent="0.25">
      <c r="A91" s="17">
        <v>45147</v>
      </c>
      <c r="B91" s="94"/>
      <c r="C91" s="67">
        <v>-20</v>
      </c>
      <c r="D91" s="94"/>
      <c r="E91" s="67">
        <v>-12</v>
      </c>
      <c r="F91" s="67">
        <v>-12</v>
      </c>
      <c r="G91" s="94"/>
      <c r="H91" s="94"/>
      <c r="I91" s="94"/>
      <c r="J91" s="94"/>
      <c r="K91" s="67">
        <v>-5</v>
      </c>
      <c r="L91" s="67">
        <v>-27</v>
      </c>
      <c r="M91" s="94"/>
      <c r="N91" s="67">
        <v>-48</v>
      </c>
      <c r="O91" s="94"/>
      <c r="P91" s="94"/>
      <c r="Q91" s="94"/>
      <c r="R91" s="94"/>
      <c r="S91" s="94"/>
      <c r="T91" s="94"/>
      <c r="U91" s="94"/>
      <c r="V91" s="67">
        <v>-42</v>
      </c>
      <c r="W91" s="67">
        <v>-115</v>
      </c>
      <c r="X91" s="94"/>
      <c r="Y91" s="94"/>
      <c r="Z91" s="94"/>
      <c r="AA91" s="94"/>
      <c r="AB91" s="26"/>
    </row>
    <row r="92" ht="17.25" customHeight="1" spans="1:29" x14ac:dyDescent="0.25">
      <c r="A92" s="85">
        <v>45239</v>
      </c>
      <c r="B92" s="94"/>
      <c r="C92" s="94"/>
      <c r="D92" s="67">
        <v>-130</v>
      </c>
      <c r="E92" s="94"/>
      <c r="F92" s="94"/>
      <c r="G92" s="67">
        <v>-89</v>
      </c>
      <c r="H92" s="94"/>
      <c r="I92" s="94"/>
      <c r="J92" s="94"/>
      <c r="K92" s="94"/>
      <c r="L92" s="94"/>
      <c r="M92" s="67">
        <v>-200</v>
      </c>
      <c r="N92" s="94"/>
      <c r="O92" s="67">
        <v>-10</v>
      </c>
      <c r="P92" s="67">
        <v>-4</v>
      </c>
      <c r="Q92" s="94"/>
      <c r="R92" s="67">
        <v>-8</v>
      </c>
      <c r="S92" s="94"/>
      <c r="T92" s="67">
        <v>-128</v>
      </c>
      <c r="U92" s="94"/>
      <c r="V92" s="94"/>
      <c r="W92" s="94"/>
      <c r="X92" s="94"/>
      <c r="Y92" s="94"/>
      <c r="Z92" s="94"/>
      <c r="AA92" s="94"/>
      <c r="AB92" s="26"/>
    </row>
    <row r="93" ht="17.25" customHeight="1" spans="1:29" x14ac:dyDescent="0.25">
      <c r="A93" s="17" t="s">
        <v>859</v>
      </c>
      <c r="B93" s="94"/>
      <c r="C93" s="94"/>
      <c r="D93" s="94"/>
      <c r="E93" s="94"/>
      <c r="F93" s="67">
        <v>-53</v>
      </c>
      <c r="G93" s="94"/>
      <c r="H93" s="94"/>
      <c r="I93" s="94"/>
      <c r="J93" s="94"/>
      <c r="K93" s="94"/>
      <c r="L93" s="94"/>
      <c r="M93" s="94"/>
      <c r="N93" s="94"/>
      <c r="O93" s="67">
        <v>-33</v>
      </c>
      <c r="P93" s="94"/>
      <c r="Q93" s="94"/>
      <c r="R93" s="94"/>
      <c r="S93" s="94"/>
      <c r="T93" s="94"/>
      <c r="U93" s="94"/>
      <c r="V93" s="94"/>
      <c r="W93" s="94"/>
      <c r="X93" s="94"/>
      <c r="Y93" s="94"/>
      <c r="Z93" s="94"/>
      <c r="AA93" s="94"/>
      <c r="AB93" s="26"/>
    </row>
    <row r="94" ht="17.25" customHeight="1" spans="1:29" x14ac:dyDescent="0.25">
      <c r="A94" s="108" t="s">
        <v>2250</v>
      </c>
      <c r="B94" s="109">
        <f>SUM(C87:C98)</f>
      </c>
      <c r="C94" s="109">
        <f>SUM(D87:D98)</f>
      </c>
      <c r="D94" s="109">
        <f>SUM(E87:E98)</f>
      </c>
      <c r="E94" s="109">
        <f>SUM(F87:F98)</f>
      </c>
      <c r="F94" s="109">
        <f>SUM(G87:G98)</f>
      </c>
      <c r="G94" s="109">
        <f>SUM(H87:H98)</f>
      </c>
      <c r="H94" s="109">
        <f>SUM(I87:I98)</f>
      </c>
      <c r="I94" s="109">
        <f>SUM(J87:J98)</f>
      </c>
      <c r="J94" s="109">
        <f>SUM(K87:K98)</f>
      </c>
      <c r="K94" s="109">
        <f>SUM(L87:L98)</f>
      </c>
      <c r="L94" s="109">
        <f>SUM(M87:M98)</f>
      </c>
      <c r="M94" s="109">
        <f>SUM(N87:N98)</f>
      </c>
      <c r="N94" s="109">
        <f>SUM(O87:O98)</f>
      </c>
      <c r="O94" s="109">
        <f>SUM(P87:P98)</f>
      </c>
      <c r="P94" s="109">
        <f>SUM(Q87:Q98)</f>
      </c>
      <c r="Q94" s="109">
        <f>SUM(R87:R98)</f>
      </c>
      <c r="R94" s="109">
        <f>SUM(S87:S98)</f>
      </c>
      <c r="S94" s="109">
        <f>SUM(T87:T98)</f>
      </c>
      <c r="T94" s="109">
        <f>SUM(U87:U98)</f>
      </c>
      <c r="U94" s="109">
        <f>SUM(V87:V98)</f>
      </c>
      <c r="V94" s="109">
        <f>SUM(W87:W98)</f>
      </c>
      <c r="W94" s="109">
        <f>SUM(X87:X98)</f>
      </c>
      <c r="X94" s="109">
        <f>SUM(Y87:Y98)</f>
      </c>
      <c r="Y94" s="109">
        <f>SUM(Z87:Z98)</f>
      </c>
      <c r="Z94" s="109">
        <f>SUM(AA87:AA98)</f>
      </c>
      <c r="AA94" s="109">
        <f>SUM(AB87:AB98)</f>
      </c>
      <c r="AB94" s="26"/>
    </row>
    <row r="95" ht="17.25" customHeight="1" spans="1:29" x14ac:dyDescent="0.25">
      <c r="A95" s="170">
        <v>44967</v>
      </c>
      <c r="B95" s="94"/>
      <c r="C95" s="94"/>
      <c r="D95" s="67">
        <v>-300</v>
      </c>
      <c r="E95" s="94"/>
      <c r="F95" s="94"/>
      <c r="G95" s="67">
        <v>-340</v>
      </c>
      <c r="H95" s="67">
        <v>-56</v>
      </c>
      <c r="I95" s="94"/>
      <c r="J95" s="94"/>
      <c r="K95" s="94"/>
      <c r="L95" s="94"/>
      <c r="M95" s="94"/>
      <c r="N95" s="94"/>
      <c r="O95" s="94"/>
      <c r="P95" s="94"/>
      <c r="Q95" s="94"/>
      <c r="R95" s="94"/>
      <c r="S95" s="94"/>
      <c r="T95" s="67">
        <v>-150</v>
      </c>
      <c r="U95" s="94"/>
      <c r="V95" s="94"/>
      <c r="W95" s="94"/>
      <c r="X95" s="94"/>
      <c r="Y95" s="94"/>
      <c r="Z95" s="94"/>
      <c r="AA95" s="94"/>
      <c r="AB95" s="26"/>
    </row>
    <row r="96" ht="17.25" customHeight="1" spans="1:29" x14ac:dyDescent="0.25">
      <c r="A96" s="85">
        <v>44967</v>
      </c>
      <c r="B96" s="67">
        <v>-220</v>
      </c>
      <c r="C96" s="67">
        <v>-140</v>
      </c>
      <c r="D96" s="94"/>
      <c r="E96" s="67">
        <v>-37</v>
      </c>
      <c r="F96" s="67">
        <v>-90</v>
      </c>
      <c r="G96" s="94"/>
      <c r="H96" s="94"/>
      <c r="I96" s="67">
        <v>-10</v>
      </c>
      <c r="J96" s="94"/>
      <c r="K96" s="94"/>
      <c r="L96" s="94"/>
      <c r="M96" s="94"/>
      <c r="N96" s="94"/>
      <c r="O96" s="67">
        <v>-10</v>
      </c>
      <c r="P96" s="94"/>
      <c r="Q96" s="94"/>
      <c r="R96" s="94"/>
      <c r="S96" s="94"/>
      <c r="T96" s="94"/>
      <c r="U96" s="94"/>
      <c r="V96" s="94"/>
      <c r="W96" s="67">
        <v>-20</v>
      </c>
      <c r="X96" s="94"/>
      <c r="Y96" s="94"/>
      <c r="Z96" s="94"/>
      <c r="AA96" s="94"/>
      <c r="AB96" s="26"/>
    </row>
    <row r="97" ht="17.25" customHeight="1" spans="1:29" x14ac:dyDescent="0.25">
      <c r="A97" s="17">
        <v>45026</v>
      </c>
      <c r="B97" s="94"/>
      <c r="C97" s="94"/>
      <c r="D97" s="67">
        <v>-55</v>
      </c>
      <c r="E97" s="94"/>
      <c r="F97" s="94"/>
      <c r="G97" s="67">
        <v>-58</v>
      </c>
      <c r="H97" s="94"/>
      <c r="I97" s="94"/>
      <c r="J97" s="94"/>
      <c r="K97" s="67">
        <v>-26</v>
      </c>
      <c r="L97" s="67">
        <v>-82</v>
      </c>
      <c r="M97" s="94"/>
      <c r="N97" s="94"/>
      <c r="O97" s="94"/>
      <c r="P97" s="94"/>
      <c r="Q97" s="94"/>
      <c r="R97" s="94"/>
      <c r="S97" s="94"/>
      <c r="T97" s="94"/>
      <c r="U97" s="67">
        <v>-122</v>
      </c>
      <c r="V97" s="94"/>
      <c r="W97" s="94"/>
      <c r="X97" s="94"/>
      <c r="Y97" s="94"/>
      <c r="Z97" s="94"/>
      <c r="AA97" s="94"/>
      <c r="AB97" s="26"/>
    </row>
    <row r="98" ht="17.25" customHeight="1" spans="1:29" x14ac:dyDescent="0.25">
      <c r="A98" s="17">
        <v>45026</v>
      </c>
      <c r="B98" s="67">
        <v>-10</v>
      </c>
      <c r="C98" s="94"/>
      <c r="D98" s="94"/>
      <c r="E98" s="67">
        <v>-16</v>
      </c>
      <c r="F98" s="67">
        <v>-5</v>
      </c>
      <c r="G98" s="94"/>
      <c r="H98" s="67">
        <v>-9</v>
      </c>
      <c r="I98" s="67">
        <v>-1</v>
      </c>
      <c r="J98" s="94"/>
      <c r="K98" s="94"/>
      <c r="L98" s="94"/>
      <c r="M98" s="94"/>
      <c r="N98" s="94"/>
      <c r="O98" s="67">
        <v>-22</v>
      </c>
      <c r="P98" s="67">
        <v>-14</v>
      </c>
      <c r="Q98" s="94"/>
      <c r="R98" s="67">
        <v>-10</v>
      </c>
      <c r="S98" s="94"/>
      <c r="T98" s="94"/>
      <c r="U98" s="94"/>
      <c r="V98" s="94"/>
      <c r="W98" s="94"/>
      <c r="X98" s="94"/>
      <c r="Y98" s="94"/>
      <c r="Z98" s="94"/>
      <c r="AA98" s="94"/>
      <c r="AB98" s="26"/>
    </row>
    <row r="99" ht="17.25" customHeight="1" spans="1:29" x14ac:dyDescent="0.25">
      <c r="A99" s="85" t="s">
        <v>326</v>
      </c>
      <c r="B99" s="67">
        <v>-46</v>
      </c>
      <c r="C99" s="67">
        <v>-97</v>
      </c>
      <c r="D99" s="67">
        <v>-140</v>
      </c>
      <c r="E99" s="94"/>
      <c r="F99" s="94"/>
      <c r="G99" s="67">
        <v>-90</v>
      </c>
      <c r="H99" s="94"/>
      <c r="I99" s="94"/>
      <c r="J99" s="94"/>
      <c r="K99" s="68"/>
      <c r="L99" s="68"/>
      <c r="M99" s="94"/>
      <c r="N99" s="94"/>
      <c r="O99" s="94"/>
      <c r="P99" s="94"/>
      <c r="Q99" s="94"/>
      <c r="R99" s="94"/>
      <c r="S99" s="94"/>
      <c r="T99" s="67">
        <v>-48</v>
      </c>
      <c r="U99" s="68"/>
      <c r="V99" s="94"/>
      <c r="W99" s="67">
        <v>-25</v>
      </c>
      <c r="X99" s="94"/>
      <c r="Y99" s="94"/>
      <c r="Z99" s="94"/>
      <c r="AA99" s="94"/>
      <c r="AB99" s="26"/>
    </row>
    <row r="100" ht="17.25" customHeight="1" spans="1:29" x14ac:dyDescent="0.25">
      <c r="A100" s="85" t="s">
        <v>326</v>
      </c>
      <c r="B100" s="68"/>
      <c r="C100" s="68"/>
      <c r="D100" s="68"/>
      <c r="E100" s="94"/>
      <c r="F100" s="94"/>
      <c r="G100" s="68"/>
      <c r="H100" s="94"/>
      <c r="I100" s="94"/>
      <c r="J100" s="94"/>
      <c r="K100" s="68"/>
      <c r="L100" s="68"/>
      <c r="M100" s="94"/>
      <c r="N100" s="94"/>
      <c r="O100" s="67">
        <v>100</v>
      </c>
      <c r="P100" s="94"/>
      <c r="Q100" s="94"/>
      <c r="R100" s="94"/>
      <c r="S100" s="94"/>
      <c r="T100" s="68"/>
      <c r="U100" s="68"/>
      <c r="V100" s="94"/>
      <c r="W100" s="68"/>
      <c r="X100" s="94"/>
      <c r="Y100" s="94"/>
      <c r="Z100" s="94"/>
      <c r="AA100" s="94"/>
      <c r="AB100" s="26"/>
    </row>
    <row r="101" ht="17.25" customHeight="1" spans="1:29" x14ac:dyDescent="0.25">
      <c r="A101" s="17" t="s">
        <v>869</v>
      </c>
      <c r="B101" s="94"/>
      <c r="C101" s="94"/>
      <c r="D101" s="94"/>
      <c r="E101" s="67">
        <v>50</v>
      </c>
      <c r="F101" s="94"/>
      <c r="G101" s="94"/>
      <c r="H101" s="94"/>
      <c r="I101" s="94"/>
      <c r="J101" s="94"/>
      <c r="K101" s="67">
        <v>150</v>
      </c>
      <c r="L101" s="94"/>
      <c r="M101" s="94"/>
      <c r="N101" s="94"/>
      <c r="O101" s="67">
        <v>50</v>
      </c>
      <c r="P101" s="94"/>
      <c r="Q101" s="94"/>
      <c r="R101" s="94"/>
      <c r="S101" s="94"/>
      <c r="T101" s="94"/>
      <c r="U101" s="94"/>
      <c r="V101" s="94"/>
      <c r="W101" s="94"/>
      <c r="X101" s="94"/>
      <c r="Y101" s="94"/>
      <c r="Z101" s="94"/>
      <c r="AA101" s="94"/>
      <c r="AB101" s="26"/>
    </row>
    <row r="102" ht="17.25" customHeight="1" spans="1:29" x14ac:dyDescent="0.25">
      <c r="A102" s="17" t="s">
        <v>896</v>
      </c>
      <c r="B102" s="67">
        <v>-25</v>
      </c>
      <c r="C102" s="94"/>
      <c r="D102" s="67">
        <v>-353</v>
      </c>
      <c r="E102" s="67">
        <v>-25</v>
      </c>
      <c r="F102" s="94"/>
      <c r="G102" s="94"/>
      <c r="H102" s="67">
        <v>-37</v>
      </c>
      <c r="I102" s="67">
        <v>-3</v>
      </c>
      <c r="J102" s="94"/>
      <c r="K102" s="67">
        <v>-30</v>
      </c>
      <c r="L102" s="67">
        <v>-30</v>
      </c>
      <c r="M102" s="94"/>
      <c r="N102" s="94"/>
      <c r="O102" s="67">
        <v>-128</v>
      </c>
      <c r="P102" s="94"/>
      <c r="Q102" s="94"/>
      <c r="R102" s="94"/>
      <c r="S102" s="94"/>
      <c r="T102" s="94"/>
      <c r="U102" s="94"/>
      <c r="V102" s="94"/>
      <c r="W102" s="94"/>
      <c r="X102" s="94"/>
      <c r="Y102" s="94"/>
      <c r="Z102" s="94"/>
      <c r="AA102" s="94"/>
      <c r="AB102" s="26"/>
    </row>
    <row r="103" ht="17.25" customHeight="1" spans="1:29" x14ac:dyDescent="0.25">
      <c r="A103" s="17" t="s">
        <v>896</v>
      </c>
      <c r="B103" s="94"/>
      <c r="C103" s="94"/>
      <c r="D103" s="94"/>
      <c r="E103" s="94"/>
      <c r="F103" s="94"/>
      <c r="G103" s="67">
        <v>-82</v>
      </c>
      <c r="H103" s="94"/>
      <c r="I103" s="94"/>
      <c r="J103" s="94"/>
      <c r="K103" s="94"/>
      <c r="L103" s="94"/>
      <c r="M103" s="94"/>
      <c r="N103" s="94"/>
      <c r="O103" s="94"/>
      <c r="P103" s="94"/>
      <c r="Q103" s="94"/>
      <c r="R103" s="94"/>
      <c r="S103" s="94"/>
      <c r="T103" s="67">
        <v>-57</v>
      </c>
      <c r="U103" s="67">
        <v>-54</v>
      </c>
      <c r="V103" s="94"/>
      <c r="W103" s="94"/>
      <c r="X103" s="94"/>
      <c r="Y103" s="94"/>
      <c r="Z103" s="94"/>
      <c r="AA103" s="94"/>
      <c r="AB103" s="26"/>
    </row>
    <row r="104" ht="17.25" customHeight="1" spans="1:29" x14ac:dyDescent="0.25">
      <c r="A104" s="108" t="s">
        <v>2251</v>
      </c>
      <c r="B104" s="109">
        <f>SUM(C99:C108)</f>
      </c>
      <c r="C104" s="109">
        <f>SUM(D99:D108)</f>
      </c>
      <c r="D104" s="109">
        <f>SUM(E99:E108)</f>
      </c>
      <c r="E104" s="109">
        <f>SUM(F99:F108)</f>
      </c>
      <c r="F104" s="109">
        <f>SUM(G99:G108)</f>
      </c>
      <c r="G104" s="109">
        <f>SUM(H99:H108)</f>
      </c>
      <c r="H104" s="109">
        <f>SUM(I99:I108)</f>
      </c>
      <c r="I104" s="109">
        <f>SUM(J99:J108)</f>
      </c>
      <c r="J104" s="109">
        <f>SUM(K99:K108)</f>
      </c>
      <c r="K104" s="109">
        <f>SUM(L99:L108)</f>
      </c>
      <c r="L104" s="109">
        <f>SUM(M99:M108)</f>
      </c>
      <c r="M104" s="109">
        <f>SUM(N99:N108)</f>
      </c>
      <c r="N104" s="109">
        <f>SUM(O99:O108)</f>
      </c>
      <c r="O104" s="109">
        <f>SUM(P99:P108)</f>
      </c>
      <c r="P104" s="109">
        <f>SUM(Q99:Q108)</f>
      </c>
      <c r="Q104" s="109">
        <f>SUM(R99:R108)</f>
      </c>
      <c r="R104" s="109">
        <f>SUM(S99:S108)</f>
      </c>
      <c r="S104" s="109">
        <f>SUM(T99:T108)</f>
      </c>
      <c r="T104" s="109">
        <f>SUM(U99:U108)</f>
      </c>
      <c r="U104" s="109">
        <f>SUM(V99:V108)</f>
      </c>
      <c r="V104" s="109">
        <f>SUM(W99:W108)</f>
      </c>
      <c r="W104" s="109">
        <f>SUM(X99:X108)</f>
      </c>
      <c r="X104" s="109">
        <f>SUM(Y99:Y108)</f>
      </c>
      <c r="Y104" s="109">
        <f>SUM(Z99:Z108)</f>
      </c>
      <c r="Z104" s="109">
        <f>SUM(AA99:AA108)</f>
      </c>
      <c r="AA104" s="109">
        <f>SUM(AB99:AB108)</f>
      </c>
      <c r="AB104" s="26"/>
    </row>
    <row r="105" ht="17.25" customHeight="1" spans="1:29" x14ac:dyDescent="0.25">
      <c r="A105" s="17">
        <v>44937</v>
      </c>
      <c r="B105" s="67">
        <v>-27</v>
      </c>
      <c r="C105" s="67">
        <v>-50</v>
      </c>
      <c r="D105" s="94"/>
      <c r="E105" s="67">
        <v>-21</v>
      </c>
      <c r="F105" s="94"/>
      <c r="G105" s="94"/>
      <c r="H105" s="67">
        <v>-14</v>
      </c>
      <c r="I105" s="94"/>
      <c r="J105" s="94"/>
      <c r="K105" s="94"/>
      <c r="L105" s="94"/>
      <c r="M105" s="94"/>
      <c r="N105" s="94"/>
      <c r="O105" s="67">
        <v>-9</v>
      </c>
      <c r="P105" s="67">
        <v>-4</v>
      </c>
      <c r="Q105" s="67">
        <v>-4</v>
      </c>
      <c r="R105" s="67">
        <v>-25</v>
      </c>
      <c r="S105" s="94"/>
      <c r="T105" s="94"/>
      <c r="U105" s="94"/>
      <c r="V105" s="94"/>
      <c r="W105" s="94"/>
      <c r="X105" s="94"/>
      <c r="Y105" s="94"/>
      <c r="Z105" s="94"/>
      <c r="AA105" s="94"/>
      <c r="AB105" s="26"/>
    </row>
    <row r="106" ht="17.25" customHeight="1" spans="1:29" x14ac:dyDescent="0.25">
      <c r="A106" s="17">
        <v>44937</v>
      </c>
      <c r="B106" s="94"/>
      <c r="C106" s="94"/>
      <c r="D106" s="94"/>
      <c r="E106" s="94"/>
      <c r="F106" s="94"/>
      <c r="G106" s="94"/>
      <c r="H106" s="94"/>
      <c r="I106" s="94"/>
      <c r="J106" s="94"/>
      <c r="K106" s="67">
        <v>-115</v>
      </c>
      <c r="L106" s="67">
        <v>-40</v>
      </c>
      <c r="M106" s="67">
        <v>-128</v>
      </c>
      <c r="N106" s="67">
        <v>-48</v>
      </c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26"/>
    </row>
    <row r="107" ht="17.25" customHeight="1" spans="1:29" x14ac:dyDescent="0.25">
      <c r="A107" s="17">
        <v>45027</v>
      </c>
      <c r="B107" s="67">
        <v>-95</v>
      </c>
      <c r="C107" s="67">
        <v>-79</v>
      </c>
      <c r="D107" s="67">
        <v>-124</v>
      </c>
      <c r="E107" s="94"/>
      <c r="F107" s="67">
        <v>-6</v>
      </c>
      <c r="G107" s="94"/>
      <c r="H107" s="67">
        <v>-36</v>
      </c>
      <c r="I107" s="94"/>
      <c r="J107" s="67">
        <v>-25</v>
      </c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67">
        <v>-13</v>
      </c>
      <c r="X107" s="94"/>
      <c r="Y107" s="94"/>
      <c r="Z107" s="94"/>
      <c r="AA107" s="94"/>
      <c r="AB107" s="26"/>
    </row>
    <row r="108" ht="17.25" customHeight="1" spans="1:29" x14ac:dyDescent="0.25">
      <c r="A108" s="17">
        <v>45027</v>
      </c>
      <c r="B108" s="94"/>
      <c r="C108" s="94"/>
      <c r="D108" s="94"/>
      <c r="E108" s="67">
        <v>-73</v>
      </c>
      <c r="F108" s="94"/>
      <c r="G108" s="67">
        <v>-173</v>
      </c>
      <c r="H108" s="94"/>
      <c r="I108" s="94"/>
      <c r="J108" s="94"/>
      <c r="K108" s="94"/>
      <c r="L108" s="94"/>
      <c r="M108" s="94"/>
      <c r="N108" s="94"/>
      <c r="O108" s="67">
        <v>-30</v>
      </c>
      <c r="P108" s="94"/>
      <c r="Q108" s="94"/>
      <c r="R108" s="94"/>
      <c r="S108" s="94"/>
      <c r="T108" s="67">
        <v>-95</v>
      </c>
      <c r="U108" s="94"/>
      <c r="V108" s="94"/>
      <c r="W108" s="94"/>
      <c r="X108" s="94"/>
      <c r="Y108" s="94"/>
      <c r="Z108" s="94"/>
      <c r="AA108" s="94"/>
      <c r="AB108" s="26"/>
    </row>
    <row r="109" ht="17.25" customHeight="1" spans="1:29" x14ac:dyDescent="0.25">
      <c r="A109" s="85" t="s">
        <v>871</v>
      </c>
      <c r="B109" s="94"/>
      <c r="C109" s="94"/>
      <c r="D109" s="94"/>
      <c r="E109" s="94"/>
      <c r="F109" s="94"/>
      <c r="G109" s="94"/>
      <c r="H109" s="94"/>
      <c r="I109" s="94"/>
      <c r="J109" s="94"/>
      <c r="K109" s="67">
        <v>-20</v>
      </c>
      <c r="L109" s="67">
        <v>-120</v>
      </c>
      <c r="M109" s="67">
        <v>-40</v>
      </c>
      <c r="N109" s="67">
        <v>-30</v>
      </c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26"/>
    </row>
    <row r="110" ht="17.25" customHeight="1" spans="1:29" x14ac:dyDescent="0.25">
      <c r="A110" s="17" t="s">
        <v>903</v>
      </c>
      <c r="B110" s="67">
        <v>-32</v>
      </c>
      <c r="C110" s="67">
        <v>-46</v>
      </c>
      <c r="D110" s="94"/>
      <c r="E110" s="94"/>
      <c r="F110" s="94"/>
      <c r="G110" s="94"/>
      <c r="H110" s="67">
        <v>-75</v>
      </c>
      <c r="I110" s="67">
        <v>-3</v>
      </c>
      <c r="J110" s="67">
        <v>-33</v>
      </c>
      <c r="K110" s="94"/>
      <c r="L110" s="94"/>
      <c r="M110" s="67">
        <v>-20</v>
      </c>
      <c r="N110" s="67">
        <v>-23</v>
      </c>
      <c r="O110" s="94"/>
      <c r="P110" s="94"/>
      <c r="Q110" s="94"/>
      <c r="R110" s="94"/>
      <c r="S110" s="94"/>
      <c r="T110" s="94"/>
      <c r="U110" s="94"/>
      <c r="V110" s="94"/>
      <c r="W110" s="67">
        <v>-6</v>
      </c>
      <c r="X110" s="94"/>
      <c r="Y110" s="94"/>
      <c r="Z110" s="94"/>
      <c r="AA110" s="94"/>
      <c r="AB110" s="26"/>
    </row>
    <row r="111" ht="17.25" customHeight="1" spans="1:29" x14ac:dyDescent="0.25">
      <c r="A111" s="17" t="s">
        <v>903</v>
      </c>
      <c r="B111" s="94"/>
      <c r="C111" s="94"/>
      <c r="D111" s="67">
        <v>-52</v>
      </c>
      <c r="E111" s="94"/>
      <c r="F111" s="94"/>
      <c r="G111" s="67">
        <v>-70</v>
      </c>
      <c r="H111" s="94"/>
      <c r="I111" s="94"/>
      <c r="J111" s="94"/>
      <c r="K111" s="94"/>
      <c r="L111" s="94"/>
      <c r="M111" s="94"/>
      <c r="N111" s="94"/>
      <c r="O111" s="67">
        <v>-9</v>
      </c>
      <c r="P111" s="94"/>
      <c r="Q111" s="94"/>
      <c r="R111" s="94"/>
      <c r="S111" s="94"/>
      <c r="T111" s="67">
        <v>-53</v>
      </c>
      <c r="U111" s="94"/>
      <c r="V111" s="94"/>
      <c r="W111" s="94"/>
      <c r="X111" s="94"/>
      <c r="Y111" s="94"/>
      <c r="Z111" s="94"/>
      <c r="AA111" s="94"/>
      <c r="AB111" s="26"/>
    </row>
    <row r="112" ht="17.25" customHeight="1" spans="1:29" x14ac:dyDescent="0.25">
      <c r="A112" s="429" t="s">
        <v>1082</v>
      </c>
      <c r="B112" s="120">
        <v>-49</v>
      </c>
      <c r="C112" s="120">
        <v>-44</v>
      </c>
      <c r="D112" s="35"/>
      <c r="E112" s="35"/>
      <c r="F112" s="35"/>
      <c r="G112" s="120">
        <v>-119</v>
      </c>
      <c r="H112" s="35"/>
      <c r="I112" s="35"/>
      <c r="J112" s="120">
        <v>-11</v>
      </c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26"/>
    </row>
    <row r="113" ht="17.25" customHeight="1" spans="1:29" x14ac:dyDescent="0.25">
      <c r="A113" s="108" t="s">
        <v>2252</v>
      </c>
      <c r="B113" s="109">
        <f>SUM(C109:C117)</f>
      </c>
      <c r="C113" s="109">
        <f>SUM(D109:D117)</f>
      </c>
      <c r="D113" s="109">
        <f>SUM(E109:E117)</f>
      </c>
      <c r="E113" s="109">
        <f>SUM(F109:F117)</f>
      </c>
      <c r="F113" s="109">
        <f>SUM(G109:G117)</f>
      </c>
      <c r="G113" s="109">
        <f>SUM(H109:H117)</f>
      </c>
      <c r="H113" s="109">
        <f>SUM(I109:I117)</f>
      </c>
      <c r="I113" s="109">
        <f>SUM(J109:J117)</f>
      </c>
      <c r="J113" s="109">
        <f>SUM(K109:K117)</f>
      </c>
      <c r="K113" s="109">
        <f>SUM(L109:L117)</f>
      </c>
      <c r="L113" s="109">
        <f>SUM(M109:M117)</f>
      </c>
      <c r="M113" s="109">
        <f>SUM(N109:N117)</f>
      </c>
      <c r="N113" s="109">
        <f>SUM(O109:O117)</f>
      </c>
      <c r="O113" s="109">
        <f>SUM(P109:P117)</f>
      </c>
      <c r="P113" s="109">
        <f>SUM(Q109:Q117)</f>
      </c>
      <c r="Q113" s="109">
        <f>SUM(R109:R117)</f>
      </c>
      <c r="R113" s="109">
        <f>SUM(S109:S117)</f>
      </c>
      <c r="S113" s="109">
        <f>SUM(T109:T117)</f>
      </c>
      <c r="T113" s="109">
        <f>SUM(U109:U117)</f>
      </c>
      <c r="U113" s="109">
        <f>SUM(V109:V117)</f>
      </c>
      <c r="V113" s="109">
        <f>SUM(W109:W117)</f>
      </c>
      <c r="W113" s="109">
        <f>SUM(X109:X117)</f>
      </c>
      <c r="X113" s="109">
        <f>SUM(Y109:Y117)</f>
      </c>
      <c r="Y113" s="109">
        <f>SUM(Z109:Z117)</f>
      </c>
      <c r="Z113" s="109">
        <f>SUM(AA109:AA117)</f>
      </c>
      <c r="AA113" s="109">
        <f>SUM(AB109:AB117)</f>
      </c>
      <c r="AB113" s="26"/>
    </row>
    <row r="114" ht="17.25" customHeight="1" spans="1:29" x14ac:dyDescent="0.25">
      <c r="A114" s="17">
        <v>45058</v>
      </c>
      <c r="B114" s="67">
        <v>-72</v>
      </c>
      <c r="C114" s="94"/>
      <c r="D114" s="94"/>
      <c r="E114" s="67">
        <v>-10</v>
      </c>
      <c r="F114" s="94"/>
      <c r="G114" s="67">
        <v>-232</v>
      </c>
      <c r="H114" s="67">
        <v>-50</v>
      </c>
      <c r="I114" s="94"/>
      <c r="J114" s="94"/>
      <c r="K114" s="94"/>
      <c r="L114" s="67">
        <v>-70</v>
      </c>
      <c r="M114" s="67">
        <v>-82</v>
      </c>
      <c r="N114" s="67">
        <v>-26</v>
      </c>
      <c r="O114" s="94"/>
      <c r="P114" s="94"/>
      <c r="Q114" s="94"/>
      <c r="R114" s="94"/>
      <c r="S114" s="94"/>
      <c r="T114" s="67">
        <v>-223</v>
      </c>
      <c r="U114" s="94"/>
      <c r="V114" s="94"/>
      <c r="W114" s="94"/>
      <c r="X114" s="94"/>
      <c r="Y114" s="94"/>
      <c r="Z114" s="94"/>
      <c r="AA114" s="94"/>
      <c r="AB114" s="26"/>
    </row>
    <row r="115" ht="17.25" customHeight="1" spans="1:29" x14ac:dyDescent="0.25">
      <c r="A115" s="48">
        <v>45058</v>
      </c>
      <c r="B115" s="45"/>
      <c r="C115" s="45"/>
      <c r="D115" s="45"/>
      <c r="E115" s="46">
        <v>-130</v>
      </c>
      <c r="F115" s="45"/>
      <c r="G115" s="46">
        <v>-100</v>
      </c>
      <c r="H115" s="45"/>
      <c r="I115" s="45"/>
      <c r="J115" s="46">
        <v>-10</v>
      </c>
      <c r="K115" s="45"/>
      <c r="L115" s="45"/>
      <c r="M115" s="46">
        <v>-47</v>
      </c>
      <c r="N115" s="45"/>
      <c r="O115" s="45"/>
      <c r="P115" s="45"/>
      <c r="Q115" s="45"/>
      <c r="R115" s="45"/>
      <c r="S115" s="45"/>
      <c r="T115" s="46">
        <v>-50</v>
      </c>
      <c r="U115" s="45"/>
      <c r="V115" s="45"/>
      <c r="W115" s="45"/>
      <c r="X115" s="45"/>
      <c r="Y115" s="45"/>
      <c r="Z115" s="45"/>
      <c r="AA115" s="45"/>
      <c r="AB115" s="26"/>
    </row>
    <row r="116" ht="17.25" customHeight="1" spans="1:29" x14ac:dyDescent="0.25">
      <c r="A116" s="17">
        <v>45119</v>
      </c>
      <c r="B116" s="67">
        <v>-83</v>
      </c>
      <c r="C116" s="94"/>
      <c r="D116" s="94"/>
      <c r="E116" s="94"/>
      <c r="F116" s="94"/>
      <c r="G116" s="67">
        <v>-50</v>
      </c>
      <c r="H116" s="67">
        <v>-40</v>
      </c>
      <c r="I116" s="94"/>
      <c r="J116" s="94"/>
      <c r="K116" s="94"/>
      <c r="L116" s="94"/>
      <c r="M116" s="94"/>
      <c r="N116" s="94"/>
      <c r="O116" s="94"/>
      <c r="P116" s="94"/>
      <c r="Q116" s="94"/>
      <c r="R116" s="94"/>
      <c r="S116" s="94"/>
      <c r="T116" s="67">
        <v>-50</v>
      </c>
      <c r="U116" s="94"/>
      <c r="V116" s="94"/>
      <c r="W116" s="94"/>
      <c r="X116" s="94"/>
      <c r="Y116" s="94"/>
      <c r="Z116" s="94"/>
      <c r="AA116" s="94"/>
      <c r="AB116" s="26"/>
    </row>
    <row r="117" ht="17.25" customHeight="1" spans="1:29" x14ac:dyDescent="0.25">
      <c r="A117" s="17">
        <v>45119</v>
      </c>
      <c r="B117" s="67">
        <v>-44</v>
      </c>
      <c r="C117" s="67">
        <v>-150</v>
      </c>
      <c r="D117" s="94"/>
      <c r="E117" s="67">
        <v>-33</v>
      </c>
      <c r="F117" s="94"/>
      <c r="G117" s="67">
        <v>-10</v>
      </c>
      <c r="H117" s="67">
        <v>-22</v>
      </c>
      <c r="I117" s="94"/>
      <c r="J117" s="94"/>
      <c r="K117" s="94"/>
      <c r="L117" s="94"/>
      <c r="M117" s="67">
        <v>-24</v>
      </c>
      <c r="N117" s="94"/>
      <c r="O117" s="94"/>
      <c r="P117" s="94"/>
      <c r="Q117" s="94"/>
      <c r="R117" s="94"/>
      <c r="S117" s="94"/>
      <c r="T117" s="67">
        <v>-40</v>
      </c>
      <c r="U117" s="94"/>
      <c r="V117" s="94"/>
      <c r="W117" s="94"/>
      <c r="X117" s="94"/>
      <c r="Y117" s="94"/>
      <c r="Z117" s="94"/>
      <c r="AA117" s="94"/>
      <c r="AB117" s="26"/>
    </row>
    <row r="118" ht="17.25" customHeight="1" spans="1:29" x14ac:dyDescent="0.25">
      <c r="A118" s="44">
        <v>45272</v>
      </c>
      <c r="B118" s="46">
        <v>-23</v>
      </c>
      <c r="C118" s="46">
        <v>-94</v>
      </c>
      <c r="D118" s="45"/>
      <c r="E118" s="45"/>
      <c r="F118" s="45"/>
      <c r="G118" s="426"/>
      <c r="H118" s="46">
        <v>-37</v>
      </c>
      <c r="I118" s="45"/>
      <c r="J118" s="45"/>
      <c r="K118" s="45"/>
      <c r="L118" s="426"/>
      <c r="M118" s="426"/>
      <c r="N118" s="426"/>
      <c r="O118" s="45"/>
      <c r="P118" s="45"/>
      <c r="Q118" s="45"/>
      <c r="R118" s="45"/>
      <c r="S118" s="45"/>
      <c r="T118" s="426"/>
      <c r="U118" s="45"/>
      <c r="V118" s="45"/>
      <c r="W118" s="45"/>
      <c r="X118" s="45"/>
      <c r="Y118" s="45"/>
      <c r="Z118" s="45"/>
      <c r="AA118" s="45"/>
      <c r="AB118" s="26"/>
    </row>
    <row r="119" ht="17.25" customHeight="1" spans="1:29" x14ac:dyDescent="0.25">
      <c r="A119" s="85">
        <v>45272</v>
      </c>
      <c r="B119" s="94"/>
      <c r="C119" s="94"/>
      <c r="D119" s="67">
        <v>-350</v>
      </c>
      <c r="E119" s="94"/>
      <c r="F119" s="67">
        <v>-1</v>
      </c>
      <c r="G119" s="67">
        <v>-57</v>
      </c>
      <c r="H119" s="67">
        <v>-20</v>
      </c>
      <c r="I119" s="94"/>
      <c r="J119" s="94"/>
      <c r="K119" s="67">
        <v>-50</v>
      </c>
      <c r="L119" s="67">
        <v>-21</v>
      </c>
      <c r="M119" s="67">
        <v>-10</v>
      </c>
      <c r="N119" s="67">
        <v>-15</v>
      </c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26"/>
    </row>
    <row r="120" ht="17.25" customHeight="1" spans="1:29" x14ac:dyDescent="0.25">
      <c r="A120" s="85">
        <v>45272</v>
      </c>
      <c r="B120" s="94"/>
      <c r="C120" s="94"/>
      <c r="D120" s="94"/>
      <c r="E120" s="94"/>
      <c r="F120" s="67">
        <v>-3</v>
      </c>
      <c r="G120" s="94"/>
      <c r="H120" s="94"/>
      <c r="I120" s="94"/>
      <c r="J120" s="67">
        <v>-20</v>
      </c>
      <c r="K120" s="94"/>
      <c r="L120" s="94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26"/>
    </row>
    <row r="121" ht="17.25" customHeight="1" spans="1:29" x14ac:dyDescent="0.25">
      <c r="A121" s="44" t="s">
        <v>832</v>
      </c>
      <c r="B121" s="45"/>
      <c r="C121" s="45"/>
      <c r="D121" s="45"/>
      <c r="E121" s="45"/>
      <c r="F121" s="46">
        <v>-10</v>
      </c>
      <c r="G121" s="46">
        <v>-250</v>
      </c>
      <c r="H121" s="46">
        <v>-27</v>
      </c>
      <c r="I121" s="45"/>
      <c r="J121" s="426"/>
      <c r="K121" s="426"/>
      <c r="L121" s="426"/>
      <c r="M121" s="426"/>
      <c r="N121" s="426"/>
      <c r="O121" s="45"/>
      <c r="P121" s="45"/>
      <c r="Q121" s="45"/>
      <c r="R121" s="45"/>
      <c r="S121" s="45"/>
      <c r="T121" s="426"/>
      <c r="U121" s="45"/>
      <c r="V121" s="45"/>
      <c r="W121" s="45"/>
      <c r="X121" s="45"/>
      <c r="Y121" s="45"/>
      <c r="Z121" s="45"/>
      <c r="AA121" s="45"/>
      <c r="AB121" s="26"/>
    </row>
    <row r="122" ht="17.25" customHeight="1" spans="1:29" x14ac:dyDescent="0.25">
      <c r="A122" s="44" t="s">
        <v>832</v>
      </c>
      <c r="B122" s="45"/>
      <c r="C122" s="45"/>
      <c r="D122" s="45"/>
      <c r="E122" s="46">
        <v>50</v>
      </c>
      <c r="F122" s="45"/>
      <c r="G122" s="45"/>
      <c r="H122" s="45"/>
      <c r="I122" s="45"/>
      <c r="J122" s="426"/>
      <c r="K122" s="426"/>
      <c r="L122" s="426"/>
      <c r="M122" s="426"/>
      <c r="N122" s="426"/>
      <c r="O122" s="45"/>
      <c r="P122" s="45"/>
      <c r="Q122" s="45"/>
      <c r="R122" s="45"/>
      <c r="S122" s="45"/>
      <c r="T122" s="426"/>
      <c r="U122" s="45"/>
      <c r="V122" s="45"/>
      <c r="W122" s="45"/>
      <c r="X122" s="45"/>
      <c r="Y122" s="45"/>
      <c r="Z122" s="45"/>
      <c r="AA122" s="45"/>
      <c r="AB122" s="26"/>
    </row>
    <row r="123" ht="17.25" customHeight="1" spans="1:29" x14ac:dyDescent="0.25">
      <c r="A123" s="44" t="s">
        <v>834</v>
      </c>
      <c r="B123" s="46">
        <v>-66</v>
      </c>
      <c r="C123" s="46">
        <v>-66</v>
      </c>
      <c r="D123" s="46">
        <v>-130</v>
      </c>
      <c r="E123" s="46">
        <v>-35</v>
      </c>
      <c r="F123" s="45"/>
      <c r="G123" s="45"/>
      <c r="H123" s="46">
        <v>-25</v>
      </c>
      <c r="I123" s="45"/>
      <c r="J123" s="426"/>
      <c r="K123" s="426"/>
      <c r="L123" s="426"/>
      <c r="M123" s="426"/>
      <c r="N123" s="426"/>
      <c r="O123" s="45"/>
      <c r="P123" s="45"/>
      <c r="Q123" s="45"/>
      <c r="R123" s="45"/>
      <c r="S123" s="45"/>
      <c r="T123" s="426"/>
      <c r="U123" s="45"/>
      <c r="V123" s="45"/>
      <c r="W123" s="45"/>
      <c r="X123" s="45"/>
      <c r="Y123" s="45"/>
      <c r="Z123" s="45"/>
      <c r="AA123" s="45"/>
      <c r="AB123" s="26"/>
    </row>
    <row r="124" ht="17.25" customHeight="1" spans="1:29" x14ac:dyDescent="0.25">
      <c r="A124" s="108" t="s">
        <v>2254</v>
      </c>
      <c r="B124" s="109">
        <f>SUM(C118:C128)</f>
      </c>
      <c r="C124" s="109">
        <f>SUM(D118:D128)</f>
      </c>
      <c r="D124" s="109">
        <f>SUM(E118:E128)</f>
      </c>
      <c r="E124" s="109">
        <f>SUM(F118:F128)</f>
      </c>
      <c r="F124" s="109">
        <f>SUM(G118:G128)</f>
      </c>
      <c r="G124" s="109">
        <f>SUM(H118:H128)</f>
      </c>
      <c r="H124" s="109">
        <f>SUM(I118:I128)</f>
      </c>
      <c r="I124" s="109">
        <f>SUM(J118:J128)</f>
      </c>
      <c r="J124" s="109">
        <f>SUM(K118:K128)</f>
      </c>
      <c r="K124" s="109">
        <f>SUM(L118:L128)</f>
      </c>
      <c r="L124" s="109">
        <f>SUM(M118:M128)</f>
      </c>
      <c r="M124" s="109">
        <f>SUM(N118:N128)</f>
      </c>
      <c r="N124" s="109">
        <f>SUM(O118:O128)</f>
      </c>
      <c r="O124" s="109">
        <f>SUM(P118:P128)</f>
      </c>
      <c r="P124" s="109">
        <f>SUM(Q118:Q128)</f>
      </c>
      <c r="Q124" s="109">
        <f>SUM(R118:R128)</f>
      </c>
      <c r="R124" s="109">
        <f>SUM(S118:S128)</f>
      </c>
      <c r="S124" s="109">
        <f>SUM(T118:T128)</f>
      </c>
      <c r="T124" s="109">
        <f>SUM(U118:U128)</f>
      </c>
      <c r="U124" s="109">
        <f>SUM(V118:V128)</f>
      </c>
      <c r="V124" s="109">
        <f>SUM(W118:W128)</f>
      </c>
      <c r="W124" s="109">
        <f>SUM(X118:X128)</f>
      </c>
      <c r="X124" s="109">
        <f>SUM(Y118:Y128)</f>
      </c>
      <c r="Y124" s="109">
        <f>SUM(Z118:Z128)</f>
      </c>
      <c r="Z124" s="109">
        <f>SUM(AA118:AA128)</f>
      </c>
      <c r="AA124" s="109">
        <f>SUM(AB118:AB128)</f>
      </c>
      <c r="AB124" s="26"/>
    </row>
    <row r="125" ht="17.25" customHeight="1" spans="1:29" x14ac:dyDescent="0.25">
      <c r="A125" s="85">
        <v>45413</v>
      </c>
      <c r="B125" s="178">
        <v>-12</v>
      </c>
      <c r="C125" s="178">
        <v>-10</v>
      </c>
      <c r="D125" s="178">
        <v>-180</v>
      </c>
      <c r="E125" s="94"/>
      <c r="F125" s="178">
        <v>-10</v>
      </c>
      <c r="G125" s="178">
        <v>-140</v>
      </c>
      <c r="H125" s="178">
        <v>-18</v>
      </c>
      <c r="I125" s="94"/>
      <c r="J125" s="94"/>
      <c r="K125" s="94"/>
      <c r="L125" s="94"/>
      <c r="M125" s="178">
        <v>-15</v>
      </c>
      <c r="N125" s="94"/>
      <c r="O125" s="94"/>
      <c r="P125" s="94"/>
      <c r="Q125" s="94"/>
      <c r="R125" s="94"/>
      <c r="S125" s="94"/>
      <c r="T125" s="178">
        <v>-226</v>
      </c>
      <c r="U125" s="94"/>
      <c r="V125" s="94"/>
      <c r="W125" s="94"/>
      <c r="X125" s="94"/>
      <c r="Y125" s="94"/>
      <c r="Z125" s="94"/>
      <c r="AA125" s="94"/>
      <c r="AB125" s="26"/>
    </row>
    <row r="126" ht="17.25" customHeight="1" spans="1:29" x14ac:dyDescent="0.25">
      <c r="A126" s="85">
        <v>45536</v>
      </c>
      <c r="B126" s="426"/>
      <c r="C126" s="178">
        <v>-62</v>
      </c>
      <c r="D126" s="94"/>
      <c r="E126" s="94"/>
      <c r="F126" s="426"/>
      <c r="G126" s="426"/>
      <c r="H126" s="426"/>
      <c r="I126" s="94"/>
      <c r="J126" s="178">
        <v>-10</v>
      </c>
      <c r="K126" s="178">
        <v>-106</v>
      </c>
      <c r="L126" s="178">
        <v>-52</v>
      </c>
      <c r="M126" s="178">
        <v>-10</v>
      </c>
      <c r="N126" s="178">
        <v>-50</v>
      </c>
      <c r="O126" s="178">
        <v>-6</v>
      </c>
      <c r="P126" s="94"/>
      <c r="Q126" s="94"/>
      <c r="R126" s="94"/>
      <c r="S126" s="94"/>
      <c r="T126" s="426"/>
      <c r="U126" s="94"/>
      <c r="V126" s="178">
        <v>-40</v>
      </c>
      <c r="W126" s="178">
        <v>-18</v>
      </c>
      <c r="X126" s="94"/>
      <c r="Y126" s="94"/>
      <c r="Z126" s="94"/>
      <c r="AA126" s="94"/>
      <c r="AB126" s="26"/>
    </row>
    <row r="127" ht="17.25" customHeight="1" spans="1:29" x14ac:dyDescent="0.25">
      <c r="A127" s="194" t="s">
        <v>2256</v>
      </c>
      <c r="B127" s="175">
        <f>SUM(C129:C131)</f>
      </c>
      <c r="C127" s="175">
        <f>SUM(D129:D131)</f>
      </c>
      <c r="D127" s="75">
        <f>SUM(E129:E131)</f>
      </c>
      <c r="E127" s="175">
        <f>SUM(F129:F131)</f>
      </c>
      <c r="F127" s="175">
        <f>SUM(G129:G131)</f>
      </c>
      <c r="G127" s="175">
        <f>SUM(H129:H131)</f>
      </c>
      <c r="H127" s="175">
        <f>SUM(I129:I131)</f>
      </c>
      <c r="I127" s="175">
        <f>SUM(J129:J131)</f>
      </c>
      <c r="J127" s="175">
        <f>SUM(K129:K131)</f>
      </c>
      <c r="K127" s="175">
        <f>SUM(L129:L131)</f>
      </c>
      <c r="L127" s="175">
        <f>SUM(M129:M131)</f>
      </c>
      <c r="M127" s="175">
        <f>SUM(N129:N131)</f>
      </c>
      <c r="N127" s="175">
        <f>SUM(O129:O131)</f>
      </c>
      <c r="O127" s="175">
        <f>SUM(P129:P131)</f>
      </c>
      <c r="P127" s="175">
        <f>SUM(Q129:Q131)</f>
      </c>
      <c r="Q127" s="175">
        <f>SUM(R129:R131)</f>
      </c>
      <c r="R127" s="175">
        <f>SUM(S129:S131)</f>
      </c>
      <c r="S127" s="175">
        <f>SUM(T129:T131)</f>
      </c>
      <c r="T127" s="175">
        <f>SUM(U129:U131)</f>
      </c>
      <c r="U127" s="179">
        <f>SUM(V129:V131)</f>
      </c>
      <c r="V127" s="175">
        <f>SUM(W129:W131)</f>
      </c>
      <c r="W127" s="175">
        <f>SUM(X129:X131)</f>
      </c>
      <c r="X127" s="175">
        <f>SUM(Y129:Y131)</f>
      </c>
      <c r="Y127" s="175">
        <f>SUM(Z129:Z131)</f>
      </c>
      <c r="Z127" s="175">
        <f>SUM(AA129:AA131)</f>
      </c>
      <c r="AA127" s="179">
        <f>SUM(AB129:AB131)</f>
      </c>
      <c r="AB127" s="488" t="s">
        <v>1978</v>
      </c>
    </row>
    <row r="128" ht="17.25" customHeight="1" spans="1:29" x14ac:dyDescent="0.25">
      <c r="A128" s="85">
        <v>45445</v>
      </c>
      <c r="B128" s="178">
        <v>-17</v>
      </c>
      <c r="C128" s="178">
        <v>-44</v>
      </c>
      <c r="D128" s="94"/>
      <c r="E128" s="94"/>
      <c r="F128" s="178">
        <v>-6</v>
      </c>
      <c r="G128" s="94"/>
      <c r="H128" s="178">
        <v>-15</v>
      </c>
      <c r="I128" s="178">
        <v>-3</v>
      </c>
      <c r="J128" s="178">
        <v>-13</v>
      </c>
      <c r="K128" s="94"/>
      <c r="L128" s="178">
        <v>-50</v>
      </c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178">
        <v>-2</v>
      </c>
      <c r="X128" s="94"/>
      <c r="Y128" s="94"/>
      <c r="Z128" s="94"/>
      <c r="AA128" s="94"/>
      <c r="AB128" s="26"/>
    </row>
    <row r="129" ht="17.25" customHeight="1" spans="1:29" x14ac:dyDescent="0.25">
      <c r="A129" s="85" t="s">
        <v>898</v>
      </c>
      <c r="B129" s="426"/>
      <c r="C129" s="426"/>
      <c r="D129" s="94"/>
      <c r="E129" s="94"/>
      <c r="F129" s="426"/>
      <c r="G129" s="94"/>
      <c r="H129" s="426"/>
      <c r="I129" s="426"/>
      <c r="J129" s="426"/>
      <c r="K129" s="178">
        <v>-218</v>
      </c>
      <c r="L129" s="178">
        <v>-131</v>
      </c>
      <c r="M129" s="178">
        <v>-37</v>
      </c>
      <c r="N129" s="178">
        <v>-13</v>
      </c>
      <c r="O129" s="94"/>
      <c r="P129" s="94"/>
      <c r="Q129" s="94"/>
      <c r="R129" s="94"/>
      <c r="S129" s="94"/>
      <c r="T129" s="94"/>
      <c r="U129" s="94"/>
      <c r="V129" s="178">
        <v>-98</v>
      </c>
      <c r="W129" s="426"/>
      <c r="X129" s="94"/>
      <c r="Y129" s="94"/>
      <c r="Z129" s="94"/>
      <c r="AA129" s="94"/>
      <c r="AB129" s="26"/>
    </row>
    <row r="130" ht="17.25" customHeight="1" spans="1:29" x14ac:dyDescent="0.25">
      <c r="A130" s="194" t="s">
        <v>2260</v>
      </c>
      <c r="B130" s="175">
        <f>SUM(C132:C134)</f>
      </c>
      <c r="C130" s="175">
        <f>SUM(D132:D134)</f>
      </c>
      <c r="D130" s="75">
        <f>SUM(E132:E134)</f>
      </c>
      <c r="E130" s="175">
        <f>SUM(F132:F134)</f>
      </c>
      <c r="F130" s="175">
        <f>SUM(G132:G134)</f>
      </c>
      <c r="G130" s="175">
        <f>SUM(H132:H134)</f>
      </c>
      <c r="H130" s="175">
        <f>SUM(I132:I134)</f>
      </c>
      <c r="I130" s="175">
        <f>SUM(J132:J134)</f>
      </c>
      <c r="J130" s="175">
        <f>SUM(K132:K134)</f>
      </c>
      <c r="K130" s="175">
        <f>SUM(L132:L134)</f>
      </c>
      <c r="L130" s="75">
        <f>SUM(M132:M134)</f>
      </c>
      <c r="M130" s="175">
        <f>SUM(N132:N134)</f>
      </c>
      <c r="N130" s="175">
        <f>SUM(O132:O134)</f>
      </c>
      <c r="O130" s="175">
        <f>SUM(P132:P134)</f>
      </c>
      <c r="P130" s="175">
        <f>SUM(Q132:Q134)</f>
      </c>
      <c r="Q130" s="175">
        <f>SUM(R132:R134)</f>
      </c>
      <c r="R130" s="175">
        <f>SUM(S132:S134)</f>
      </c>
      <c r="S130" s="175">
        <f>SUM(T132:T134)</f>
      </c>
      <c r="T130" s="175">
        <f>SUM(U132:U134)</f>
      </c>
      <c r="U130" s="179">
        <f>SUM(V132:V134)</f>
      </c>
      <c r="V130" s="175">
        <f>SUM(W132:W134)</f>
      </c>
      <c r="W130" s="175">
        <f>SUM(X132:X134)</f>
      </c>
      <c r="X130" s="175">
        <f>SUM(Y132:Y134)</f>
      </c>
      <c r="Y130" s="175">
        <f>SUM(Z132:Z134)</f>
      </c>
      <c r="Z130" s="175">
        <f>SUM(AA132:AA134)</f>
      </c>
      <c r="AA130" s="179">
        <f>SUM(AB132:AB134)</f>
      </c>
      <c r="AB130" s="488" t="s">
        <v>1978</v>
      </c>
    </row>
    <row r="131" ht="17.25" customHeight="1" spans="1:29" x14ac:dyDescent="0.25">
      <c r="A131" s="85">
        <v>45385</v>
      </c>
      <c r="B131" s="94"/>
      <c r="C131" s="94"/>
      <c r="D131" s="94"/>
      <c r="E131" s="178">
        <v>-5</v>
      </c>
      <c r="F131" s="94"/>
      <c r="G131" s="178">
        <v>-205</v>
      </c>
      <c r="H131" s="94"/>
      <c r="I131" s="94"/>
      <c r="J131" s="94"/>
      <c r="K131" s="94"/>
      <c r="L131" s="67">
        <v>-7</v>
      </c>
      <c r="M131" s="178">
        <v>-26</v>
      </c>
      <c r="N131" s="178">
        <v>-10</v>
      </c>
      <c r="O131" s="178">
        <v>-1</v>
      </c>
      <c r="P131" s="94"/>
      <c r="Q131" s="178">
        <v>-2</v>
      </c>
      <c r="R131" s="94"/>
      <c r="S131" s="94"/>
      <c r="T131" s="178">
        <v>-121</v>
      </c>
      <c r="U131" s="94"/>
      <c r="V131" s="94"/>
      <c r="W131" s="94"/>
      <c r="X131" s="94"/>
      <c r="Y131" s="94"/>
      <c r="Z131" s="94"/>
      <c r="AA131" s="94"/>
      <c r="AB131" s="26"/>
    </row>
    <row r="132" ht="17.25" customHeight="1" spans="1:29" x14ac:dyDescent="0.25">
      <c r="A132" s="85">
        <v>45385</v>
      </c>
      <c r="B132" s="68"/>
      <c r="C132" s="68"/>
      <c r="D132" s="68"/>
      <c r="E132" s="421"/>
      <c r="F132" s="68"/>
      <c r="G132" s="421"/>
      <c r="H132" s="68"/>
      <c r="I132" s="68"/>
      <c r="J132" s="68"/>
      <c r="K132" s="68"/>
      <c r="L132" s="178">
        <v>129</v>
      </c>
      <c r="M132" s="178">
        <v>27</v>
      </c>
      <c r="N132" s="421"/>
      <c r="O132" s="421"/>
      <c r="P132" s="68"/>
      <c r="Q132" s="421"/>
      <c r="R132" s="68"/>
      <c r="S132" s="68"/>
      <c r="T132" s="421"/>
      <c r="U132" s="68"/>
      <c r="V132" s="68"/>
      <c r="W132" s="68"/>
      <c r="X132" s="68"/>
      <c r="Y132" s="68"/>
      <c r="Z132" s="68"/>
      <c r="AA132" s="68"/>
      <c r="AB132" s="26"/>
    </row>
    <row r="133" ht="17.25" customHeight="1" spans="1:29" x14ac:dyDescent="0.25">
      <c r="A133" s="85">
        <v>45415</v>
      </c>
      <c r="B133" s="94"/>
      <c r="C133" s="94"/>
      <c r="D133" s="94"/>
      <c r="E133" s="426"/>
      <c r="F133" s="94"/>
      <c r="G133" s="426"/>
      <c r="H133" s="94"/>
      <c r="I133" s="94"/>
      <c r="J133" s="94"/>
      <c r="K133" s="178">
        <v>218</v>
      </c>
      <c r="L133" s="426"/>
      <c r="M133" s="426"/>
      <c r="N133" s="178">
        <v>13</v>
      </c>
      <c r="O133" s="426"/>
      <c r="P133" s="94"/>
      <c r="Q133" s="426"/>
      <c r="R133" s="94"/>
      <c r="S133" s="94"/>
      <c r="T133" s="426"/>
      <c r="U133" s="94"/>
      <c r="V133" s="94"/>
      <c r="W133" s="94"/>
      <c r="X133" s="94"/>
      <c r="Y133" s="94"/>
      <c r="Z133" s="94"/>
      <c r="AA133" s="94"/>
      <c r="AB133" s="26"/>
    </row>
    <row r="134" ht="17.25" customHeight="1" spans="1:29" x14ac:dyDescent="0.25">
      <c r="A134" s="194" t="s">
        <v>2270</v>
      </c>
      <c r="B134" s="179">
        <f>SUM(C135:C138)</f>
      </c>
      <c r="C134" s="175">
        <f>SUM(D135:D138)</f>
      </c>
      <c r="D134" s="75">
        <f>SUM(E135:E138)</f>
      </c>
      <c r="E134" s="175">
        <f>SUM(F135:F138)</f>
      </c>
      <c r="F134" s="175">
        <f>SUM(G135:G138)</f>
      </c>
      <c r="G134" s="175">
        <f>SUM(H135:H138)</f>
      </c>
      <c r="H134" s="175">
        <f>SUM(I135:I138)</f>
      </c>
      <c r="I134" s="179">
        <f>SUM(J135:J138)</f>
      </c>
      <c r="J134" s="175">
        <f>SUM(K135:K138)</f>
      </c>
      <c r="K134" s="175">
        <f>SUM(L135:L138)</f>
      </c>
      <c r="L134" s="175">
        <f>SUM(M135:M138)</f>
      </c>
      <c r="M134" s="175">
        <f>SUM(N135:N138)</f>
      </c>
      <c r="N134" s="175">
        <f>SUM(O135:O138)</f>
      </c>
      <c r="O134" s="175">
        <f>SUM(P135:P138)</f>
      </c>
      <c r="P134" s="175">
        <f>SUM(Q135:Q138)</f>
      </c>
      <c r="Q134" s="175">
        <f>SUM(R135:R138)</f>
      </c>
      <c r="R134" s="175">
        <f>SUM(S135:S138)</f>
      </c>
      <c r="S134" s="175">
        <f>SUM(T135:T138)</f>
      </c>
      <c r="T134" s="175">
        <f>SUM(U135:U138)</f>
      </c>
      <c r="U134" s="179">
        <f>SUM(V135:V138)</f>
      </c>
      <c r="V134" s="175">
        <f>SUM(W135:W138)</f>
      </c>
      <c r="W134" s="175">
        <f>SUM(X135:X138)</f>
      </c>
      <c r="X134" s="175">
        <f>SUM(Y135:Y138)</f>
      </c>
      <c r="Y134" s="175">
        <f>SUM(Z135:Z138)</f>
      </c>
      <c r="Z134" s="175">
        <f>SUM(AA135:AA138)</f>
      </c>
      <c r="AA134" s="179">
        <f>SUM(AB135:AB138)</f>
      </c>
      <c r="AB134" s="488" t="s">
        <v>1978</v>
      </c>
    </row>
    <row r="135" ht="17.25" customHeight="1" spans="1:29" x14ac:dyDescent="0.25">
      <c r="A135" s="85"/>
      <c r="B135" s="94"/>
      <c r="C135" s="94"/>
      <c r="D135" s="94"/>
      <c r="E135" s="94"/>
      <c r="F135" s="94"/>
      <c r="G135" s="94"/>
      <c r="H135" s="94"/>
      <c r="I135" s="94"/>
      <c r="J135" s="94"/>
      <c r="K135" s="94"/>
      <c r="L135" s="94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26"/>
    </row>
    <row r="136" ht="17.25" customHeight="1" spans="1:29" x14ac:dyDescent="0.25">
      <c r="A136" s="194" t="s">
        <v>2271</v>
      </c>
      <c r="B136" s="179">
        <f>SUM(C139:C140)</f>
      </c>
      <c r="C136" s="175">
        <f>SUM(D139:D140)</f>
      </c>
      <c r="D136" s="75">
        <f>SUM(E139:E140)</f>
      </c>
      <c r="E136" s="175">
        <f>SUM(F139:F140)</f>
      </c>
      <c r="F136" s="175">
        <f>SUM(G139:G140)</f>
      </c>
      <c r="G136" s="175">
        <f>SUM(H139:H140)</f>
      </c>
      <c r="H136" s="175">
        <f>SUM(I139:I140)</f>
      </c>
      <c r="I136" s="179">
        <f>SUM(J139:J140)</f>
      </c>
      <c r="J136" s="175">
        <f>SUM(K139:K140)</f>
      </c>
      <c r="K136" s="175">
        <f>SUM(L139:L140)</f>
      </c>
      <c r="L136" s="175">
        <f>SUM(M139:M140)</f>
      </c>
      <c r="M136" s="175">
        <f>SUM(N139:N140)</f>
      </c>
      <c r="N136" s="175">
        <f>SUM(O139:O140)</f>
      </c>
      <c r="O136" s="175">
        <f>SUM(P139:P140)</f>
      </c>
      <c r="P136" s="175">
        <f>SUM(Q139:Q140)</f>
      </c>
      <c r="Q136" s="175">
        <f>SUM(R139:R140)</f>
      </c>
      <c r="R136" s="175">
        <f>SUM(S139:S140)</f>
      </c>
      <c r="S136" s="175">
        <f>SUM(T139:T140)</f>
      </c>
      <c r="T136" s="179">
        <f>SUM(U139:U140)</f>
      </c>
      <c r="U136" s="179">
        <f>SUM(V139:V140)</f>
      </c>
      <c r="V136" s="175">
        <f>SUM(W139:W140)</f>
      </c>
      <c r="W136" s="175">
        <f>SUM(X139:X140)</f>
      </c>
      <c r="X136" s="175">
        <f>SUM(Y139:Y140)</f>
      </c>
      <c r="Y136" s="175">
        <f>SUM(Z139:Z140)</f>
      </c>
      <c r="Z136" s="175">
        <f>SUM(AA139:AA140)</f>
      </c>
      <c r="AA136" s="179">
        <f>SUM(AB139:AB140)</f>
      </c>
      <c r="AB136" s="488" t="s">
        <v>1978</v>
      </c>
    </row>
    <row r="137" ht="17.25" customHeight="1" spans="1:29" x14ac:dyDescent="0.25">
      <c r="A137" s="85"/>
      <c r="B137" s="94"/>
      <c r="C137" s="94"/>
      <c r="D137" s="94"/>
      <c r="E137" s="94"/>
      <c r="F137" s="94"/>
      <c r="G137" s="94"/>
      <c r="H137" s="94"/>
      <c r="I137" s="94"/>
      <c r="J137" s="94"/>
      <c r="K137" s="94"/>
      <c r="L137" s="94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26"/>
    </row>
    <row r="138" ht="17.25" customHeight="1" spans="1:29" x14ac:dyDescent="0.25">
      <c r="A138" s="194" t="s">
        <v>2272</v>
      </c>
      <c r="B138" s="179">
        <f>SUM(C141:C142)</f>
      </c>
      <c r="C138" s="175">
        <f>SUM(D141:D142)</f>
      </c>
      <c r="D138" s="75">
        <f>SUM(E141:E142)</f>
      </c>
      <c r="E138" s="175">
        <f>SUM(F141:F142)</f>
      </c>
      <c r="F138" s="175">
        <f>SUM(G141:G142)</f>
      </c>
      <c r="G138" s="175">
        <f>SUM(H141:H142)</f>
      </c>
      <c r="H138" s="175">
        <f>SUM(I141:I142)</f>
      </c>
      <c r="I138" s="179">
        <f>SUM(J141:J142)</f>
      </c>
      <c r="J138" s="175">
        <f>SUM(K141:K142)</f>
      </c>
      <c r="K138" s="175">
        <f>SUM(L141:L142)</f>
      </c>
      <c r="L138" s="175">
        <f>SUM(M141:M142)</f>
      </c>
      <c r="M138" s="175">
        <f>SUM(N141:N142)</f>
      </c>
      <c r="N138" s="175">
        <f>SUM(O141:O142)</f>
      </c>
      <c r="O138" s="175">
        <f>SUM(P141:P142)</f>
      </c>
      <c r="P138" s="175">
        <f>SUM(Q141:Q142)</f>
      </c>
      <c r="Q138" s="175">
        <f>SUM(R141:R142)</f>
      </c>
      <c r="R138" s="175">
        <f>SUM(S141:S142)</f>
      </c>
      <c r="S138" s="175">
        <f>SUM(T141:T142)</f>
      </c>
      <c r="T138" s="179">
        <f>SUM(U141:U142)</f>
      </c>
      <c r="U138" s="179">
        <f>SUM(V141:V142)</f>
      </c>
      <c r="V138" s="175">
        <f>SUM(W141:W142)</f>
      </c>
      <c r="W138" s="175">
        <f>SUM(X141:X142)</f>
      </c>
      <c r="X138" s="175">
        <f>SUM(Y141:Y142)</f>
      </c>
      <c r="Y138" s="175">
        <f>SUM(Z141:Z142)</f>
      </c>
      <c r="Z138" s="175">
        <f>SUM(AA141:AA142)</f>
      </c>
      <c r="AA138" s="179">
        <f>SUM(AB141:AB142)</f>
      </c>
      <c r="AB138" s="488" t="s">
        <v>1978</v>
      </c>
    </row>
    <row r="139" ht="17.25" customHeight="1" spans="1:29" x14ac:dyDescent="0.25">
      <c r="A139" s="85"/>
      <c r="B139" s="94"/>
      <c r="C139" s="94"/>
      <c r="D139" s="94"/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26"/>
    </row>
    <row r="140" ht="17.25" customHeight="1" spans="1:29" x14ac:dyDescent="0.25">
      <c r="A140" s="194" t="s">
        <v>2273</v>
      </c>
      <c r="B140" s="179">
        <f>SUM(C143:C144)</f>
      </c>
      <c r="C140" s="175">
        <f>SUM(D143:D144)</f>
      </c>
      <c r="D140" s="75">
        <f>SUM(E143:E144)</f>
      </c>
      <c r="E140" s="175">
        <f>SUM(F143:F144)</f>
      </c>
      <c r="F140" s="175">
        <f>SUM(G143:G144)</f>
      </c>
      <c r="G140" s="175">
        <f>SUM(H143:H144)</f>
      </c>
      <c r="H140" s="175">
        <f>SUM(I143:I144)</f>
      </c>
      <c r="I140" s="179">
        <f>SUM(J143:J144)</f>
      </c>
      <c r="J140" s="175">
        <f>SUM(K143:K144)</f>
      </c>
      <c r="K140" s="175">
        <f>SUM(L143:L144)</f>
      </c>
      <c r="L140" s="175">
        <f>SUM(M143:M144)</f>
      </c>
      <c r="M140" s="175">
        <f>SUM(N143:N144)</f>
      </c>
      <c r="N140" s="175">
        <f>SUM(O143:O144)</f>
      </c>
      <c r="O140" s="175">
        <f>SUM(P143:P144)</f>
      </c>
      <c r="P140" s="175">
        <f>SUM(Q143:Q144)</f>
      </c>
      <c r="Q140" s="175">
        <f>SUM(R143:R144)</f>
      </c>
      <c r="R140" s="175">
        <f>SUM(S143:S144)</f>
      </c>
      <c r="S140" s="175">
        <f>SUM(T143:T144)</f>
      </c>
      <c r="T140" s="179">
        <f>SUM(U143:U144)</f>
      </c>
      <c r="U140" s="179">
        <f>SUM(V143:V144)</f>
      </c>
      <c r="V140" s="175">
        <f>SUM(W143:W144)</f>
      </c>
      <c r="W140" s="175">
        <f>SUM(X143:X144)</f>
      </c>
      <c r="X140" s="175">
        <f>SUM(Y143:Y144)</f>
      </c>
      <c r="Y140" s="175">
        <f>SUM(Z143:Z144)</f>
      </c>
      <c r="Z140" s="175">
        <f>SUM(AA143:AA144)</f>
      </c>
      <c r="AA140" s="179">
        <f>SUM(AB143:AB144)</f>
      </c>
      <c r="AB140" s="488" t="s">
        <v>1978</v>
      </c>
    </row>
    <row r="141" ht="17.25" customHeight="1" spans="1:29" x14ac:dyDescent="0.25">
      <c r="A141" s="85"/>
      <c r="B141" s="94"/>
      <c r="C141" s="94"/>
      <c r="D141" s="94"/>
      <c r="E141" s="94"/>
      <c r="F141" s="94"/>
      <c r="G141" s="94"/>
      <c r="H141" s="94"/>
      <c r="I141" s="94"/>
      <c r="J141" s="94"/>
      <c r="K141" s="94"/>
      <c r="L141" s="94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26"/>
    </row>
    <row r="142" ht="17.25" customHeight="1" spans="1:29" x14ac:dyDescent="0.25">
      <c r="A142" s="85"/>
      <c r="B142" s="94"/>
      <c r="C142" s="94"/>
      <c r="D142" s="94"/>
      <c r="E142" s="94"/>
      <c r="F142" s="94"/>
      <c r="G142" s="94"/>
      <c r="H142" s="94"/>
      <c r="I142" s="94"/>
      <c r="J142" s="94"/>
      <c r="K142" s="94"/>
      <c r="L142" s="94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26"/>
    </row>
    <row r="143" ht="17.25" customHeight="1" spans="1:29" x14ac:dyDescent="0.25">
      <c r="A143" s="85"/>
      <c r="B143" s="68"/>
      <c r="C143" s="94"/>
      <c r="D143" s="94"/>
      <c r="E143" s="94"/>
      <c r="F143" s="94"/>
      <c r="G143" s="94"/>
      <c r="H143" s="94"/>
      <c r="I143" s="94"/>
      <c r="J143" s="94"/>
      <c r="K143" s="94"/>
      <c r="L143" s="68"/>
      <c r="M143" s="68"/>
      <c r="N143" s="68"/>
      <c r="O143" s="94"/>
      <c r="P143" s="94"/>
      <c r="Q143" s="94"/>
      <c r="R143" s="94"/>
      <c r="S143" s="94"/>
      <c r="T143" s="94"/>
      <c r="U143" s="68"/>
      <c r="V143" s="68"/>
      <c r="W143" s="68"/>
      <c r="X143" s="68"/>
      <c r="Y143" s="68"/>
      <c r="Z143" s="68"/>
      <c r="AA143" s="94"/>
      <c r="AB143" s="26"/>
    </row>
    <row r="144" ht="17.25" customHeight="1" spans="1:29" x14ac:dyDescent="0.25">
      <c r="A144" s="26"/>
      <c r="B144" s="6" t="s">
        <v>6</v>
      </c>
      <c r="C144" s="6" t="s">
        <v>8</v>
      </c>
      <c r="D144" s="6" t="s">
        <v>13</v>
      </c>
      <c r="E144" s="6" t="s">
        <v>9</v>
      </c>
      <c r="F144" s="6" t="s">
        <v>169</v>
      </c>
      <c r="G144" s="6" t="s">
        <v>12</v>
      </c>
      <c r="H144" s="6" t="s">
        <v>17</v>
      </c>
      <c r="I144" s="6" t="s">
        <v>46</v>
      </c>
      <c r="J144" s="6" t="s">
        <v>7</v>
      </c>
      <c r="K144" s="6" t="s">
        <v>167</v>
      </c>
      <c r="L144" s="6" t="s">
        <v>18</v>
      </c>
      <c r="M144" s="6" t="s">
        <v>10</v>
      </c>
      <c r="N144" s="6" t="s">
        <v>120</v>
      </c>
      <c r="O144" s="6" t="s">
        <v>11</v>
      </c>
      <c r="P144" s="6" t="s">
        <v>2065</v>
      </c>
      <c r="Q144" s="6" t="s">
        <v>2244</v>
      </c>
      <c r="R144" s="6" t="s">
        <v>2267</v>
      </c>
      <c r="S144" s="6" t="s">
        <v>2268</v>
      </c>
      <c r="T144" s="6" t="s">
        <v>205</v>
      </c>
      <c r="U144" s="6" t="s">
        <v>40</v>
      </c>
      <c r="V144" s="6" t="s">
        <v>168</v>
      </c>
      <c r="W144" s="6" t="s">
        <v>3</v>
      </c>
      <c r="X144" s="6" t="s">
        <v>2269</v>
      </c>
      <c r="Y144" s="6" t="s">
        <v>2245</v>
      </c>
      <c r="Z144" s="772" t="s">
        <v>131</v>
      </c>
      <c r="AA144" s="6"/>
      <c r="AB144" s="26"/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4" customWidth="1"/>
    <col min="18" max="19" width="10.576428571428572" style="24" customWidth="1"/>
    <col min="20" max="20" width="8.576428571428572" style="24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1198</v>
      </c>
      <c r="F1" s="6" t="s">
        <v>13</v>
      </c>
      <c r="G1" s="6" t="s">
        <v>12</v>
      </c>
      <c r="H1" s="6" t="s">
        <v>167</v>
      </c>
      <c r="I1" s="6" t="s">
        <v>18</v>
      </c>
      <c r="J1" s="6" t="s">
        <v>120</v>
      </c>
      <c r="K1" s="6" t="s">
        <v>1477</v>
      </c>
      <c r="L1" s="6" t="s">
        <v>9</v>
      </c>
      <c r="M1" s="6" t="s">
        <v>7</v>
      </c>
      <c r="N1" s="6" t="s">
        <v>11</v>
      </c>
      <c r="O1" s="6" t="s">
        <v>10</v>
      </c>
      <c r="P1" s="6" t="s">
        <v>46</v>
      </c>
      <c r="Q1" s="6" t="s">
        <v>3</v>
      </c>
      <c r="R1" s="6" t="s">
        <v>2274</v>
      </c>
      <c r="S1" s="6" t="s">
        <v>205</v>
      </c>
      <c r="T1" s="6"/>
      <c r="U1" s="4"/>
    </row>
    <row r="2" ht="17.25" customHeight="1" spans="1:22" x14ac:dyDescent="0.25">
      <c r="A2" s="533">
        <v>44932</v>
      </c>
      <c r="B2" s="276">
        <v>28</v>
      </c>
      <c r="C2" s="276">
        <v>40</v>
      </c>
      <c r="D2" s="276">
        <v>16</v>
      </c>
      <c r="E2" s="276">
        <v>11</v>
      </c>
      <c r="F2" s="276">
        <v>56</v>
      </c>
      <c r="G2" s="276">
        <v>70</v>
      </c>
      <c r="H2" s="276">
        <v>24</v>
      </c>
      <c r="I2" s="276">
        <v>20</v>
      </c>
      <c r="J2" s="276">
        <v>20</v>
      </c>
      <c r="K2" s="276">
        <v>6</v>
      </c>
      <c r="L2" s="276">
        <v>6</v>
      </c>
      <c r="M2" s="278"/>
      <c r="N2" s="278"/>
      <c r="O2" s="278"/>
      <c r="P2" s="278"/>
      <c r="Q2" s="278"/>
      <c r="R2" s="278"/>
      <c r="S2" s="278"/>
      <c r="T2" s="278"/>
      <c r="U2" s="4"/>
    </row>
    <row r="3" ht="17.25" customHeight="1" spans="1:22" x14ac:dyDescent="0.25">
      <c r="A3" s="108" t="s">
        <v>1979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237"/>
      <c r="N3" s="237"/>
      <c r="O3" s="237"/>
      <c r="P3" s="237"/>
      <c r="Q3" s="237"/>
      <c r="R3" s="237"/>
      <c r="S3" s="237"/>
      <c r="T3" s="109">
        <f>SUM(U7)</f>
      </c>
      <c r="U3" s="4"/>
    </row>
    <row r="4" ht="17.25" customHeight="1" spans="1:22" x14ac:dyDescent="0.25">
      <c r="A4" s="44">
        <v>44933</v>
      </c>
      <c r="B4" s="46">
        <v>6</v>
      </c>
      <c r="C4" s="46">
        <v>6</v>
      </c>
      <c r="D4" s="45"/>
      <c r="E4" s="45"/>
      <c r="F4" s="46">
        <v>8</v>
      </c>
      <c r="G4" s="46">
        <v>6</v>
      </c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"/>
    </row>
    <row r="5" ht="17.25" customHeight="1" spans="1:22" x14ac:dyDescent="0.25">
      <c r="A5" s="108" t="s">
        <v>1982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237"/>
      <c r="N5" s="237"/>
      <c r="O5" s="237"/>
      <c r="P5" s="237"/>
      <c r="Q5" s="237"/>
      <c r="R5" s="237"/>
      <c r="S5" s="237"/>
      <c r="T5" s="109">
        <f>SUM(U8:U9)</f>
      </c>
      <c r="U5" s="4"/>
    </row>
    <row r="6" ht="17.25" customHeight="1" spans="1:2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4"/>
    </row>
    <row r="7" ht="17.25" customHeight="1" spans="1:22" x14ac:dyDescent="0.25">
      <c r="A7" s="108" t="s">
        <v>2249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237"/>
      <c r="N7" s="237"/>
      <c r="O7" s="237"/>
      <c r="P7" s="237"/>
      <c r="Q7" s="237"/>
      <c r="R7" s="237"/>
      <c r="S7" s="237"/>
      <c r="T7" s="109">
        <f>SUM(U10:U11)</f>
      </c>
      <c r="U7" s="4"/>
    </row>
    <row r="8" ht="17.25" customHeight="1" spans="1:22" x14ac:dyDescent="0.25">
      <c r="A8" s="17" t="s">
        <v>355</v>
      </c>
      <c r="B8" s="36"/>
      <c r="C8" s="32">
        <v>10</v>
      </c>
      <c r="D8" s="32">
        <v>32</v>
      </c>
      <c r="E8" s="36"/>
      <c r="F8" s="32">
        <v>20</v>
      </c>
      <c r="G8" s="32">
        <v>30</v>
      </c>
      <c r="H8" s="36"/>
      <c r="I8" s="36"/>
      <c r="J8" s="36"/>
      <c r="K8" s="36"/>
      <c r="L8" s="32">
        <v>50</v>
      </c>
      <c r="M8" s="32">
        <v>60</v>
      </c>
      <c r="N8" s="32">
        <v>50</v>
      </c>
      <c r="O8" s="32">
        <v>40</v>
      </c>
      <c r="P8" s="18"/>
      <c r="Q8" s="18"/>
      <c r="R8" s="18"/>
      <c r="S8" s="18"/>
      <c r="T8" s="36"/>
      <c r="U8" s="4"/>
    </row>
    <row r="9" ht="17.25" customHeight="1" spans="1:22" x14ac:dyDescent="0.25">
      <c r="A9" s="17" t="s">
        <v>818</v>
      </c>
      <c r="B9" s="36"/>
      <c r="C9" s="32">
        <v>170</v>
      </c>
      <c r="D9" s="32">
        <v>80</v>
      </c>
      <c r="E9" s="36"/>
      <c r="F9" s="32">
        <v>280</v>
      </c>
      <c r="G9" s="32">
        <v>150</v>
      </c>
      <c r="H9" s="32">
        <v>20</v>
      </c>
      <c r="I9" s="32">
        <v>40</v>
      </c>
      <c r="J9" s="36"/>
      <c r="K9" s="36"/>
      <c r="L9" s="36"/>
      <c r="M9" s="36"/>
      <c r="N9" s="36"/>
      <c r="O9" s="32">
        <v>50</v>
      </c>
      <c r="P9" s="32">
        <v>170</v>
      </c>
      <c r="Q9" s="32">
        <v>30</v>
      </c>
      <c r="R9" s="18"/>
      <c r="S9" s="18"/>
      <c r="T9" s="36"/>
      <c r="U9" s="4"/>
    </row>
    <row r="10" ht="17.25" customHeight="1" spans="1:22" x14ac:dyDescent="0.25">
      <c r="A10" s="17" t="s">
        <v>818</v>
      </c>
      <c r="B10" s="18"/>
      <c r="C10" s="18"/>
      <c r="D10" s="18"/>
      <c r="E10" s="32">
        <v>35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32">
        <v>110</v>
      </c>
      <c r="S10" s="18"/>
      <c r="T10" s="18"/>
      <c r="U10" s="4"/>
    </row>
    <row r="11" ht="17.25" customHeight="1" spans="1:22" x14ac:dyDescent="0.25">
      <c r="A11" s="108" t="s">
        <v>2250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109">
        <f>SUM(M12:M15)</f>
      </c>
      <c r="M11" s="109">
        <f>SUM(N12:N15)</f>
      </c>
      <c r="N11" s="109">
        <f>SUM(O12:O15)</f>
      </c>
      <c r="O11" s="109">
        <f>SUM(P12:P15)</f>
      </c>
      <c r="P11" s="109">
        <f>SUM(Q12:Q15)</f>
      </c>
      <c r="Q11" s="109">
        <f>SUM(R12:R15)</f>
      </c>
      <c r="R11" s="109">
        <f>SUM(S12:S15)</f>
      </c>
      <c r="S11" s="237"/>
      <c r="T11" s="109">
        <f>SUM(U12:U15)</f>
      </c>
      <c r="U11" s="4"/>
    </row>
    <row r="12" ht="17.25" customHeight="1" spans="1:22" x14ac:dyDescent="0.25">
      <c r="A12" s="17">
        <v>44967</v>
      </c>
      <c r="B12" s="36"/>
      <c r="C12" s="32">
        <v>30</v>
      </c>
      <c r="D12" s="32">
        <v>35</v>
      </c>
      <c r="E12" s="32">
        <v>13</v>
      </c>
      <c r="F12" s="32">
        <v>140</v>
      </c>
      <c r="G12" s="32">
        <v>50</v>
      </c>
      <c r="H12" s="36"/>
      <c r="I12" s="32">
        <v>10</v>
      </c>
      <c r="J12" s="36"/>
      <c r="K12" s="36"/>
      <c r="L12" s="32">
        <v>30</v>
      </c>
      <c r="M12" s="36"/>
      <c r="N12" s="32">
        <v>130</v>
      </c>
      <c r="O12" s="36"/>
      <c r="P12" s="32">
        <v>35</v>
      </c>
      <c r="Q12" s="36"/>
      <c r="R12" s="36"/>
      <c r="S12" s="36"/>
      <c r="T12" s="36"/>
      <c r="U12" s="4"/>
    </row>
    <row r="13" ht="17.25" customHeight="1" spans="1:22" x14ac:dyDescent="0.25">
      <c r="A13" s="17">
        <v>45087</v>
      </c>
      <c r="B13" s="18"/>
      <c r="C13" s="18"/>
      <c r="D13" s="18"/>
      <c r="E13" s="18"/>
      <c r="F13" s="18"/>
      <c r="G13" s="32">
        <v>100</v>
      </c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</row>
    <row r="14" ht="17.25" customHeight="1" spans="1:22" x14ac:dyDescent="0.25">
      <c r="A14" s="17" t="s">
        <v>1191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2">
        <v>-22</v>
      </c>
      <c r="N14" s="32">
        <v>-128</v>
      </c>
      <c r="O14" s="36"/>
      <c r="P14" s="36"/>
      <c r="Q14" s="36"/>
      <c r="R14" s="32">
        <v>-110</v>
      </c>
      <c r="S14" s="18"/>
      <c r="T14" s="36"/>
      <c r="U14" s="4"/>
    </row>
    <row r="15" ht="17.25" customHeight="1" spans="1:22" x14ac:dyDescent="0.25">
      <c r="A15" s="85" t="s">
        <v>311</v>
      </c>
      <c r="B15" s="36"/>
      <c r="C15" s="32">
        <v>60</v>
      </c>
      <c r="D15" s="32">
        <v>25</v>
      </c>
      <c r="E15" s="36"/>
      <c r="F15" s="32">
        <v>50</v>
      </c>
      <c r="G15" s="32">
        <v>100</v>
      </c>
      <c r="H15" s="36"/>
      <c r="I15" s="36"/>
      <c r="J15" s="36"/>
      <c r="K15" s="36"/>
      <c r="L15" s="32">
        <v>60</v>
      </c>
      <c r="M15" s="36"/>
      <c r="N15" s="36"/>
      <c r="O15" s="36"/>
      <c r="P15" s="36"/>
      <c r="Q15" s="36"/>
      <c r="R15" s="36"/>
      <c r="S15" s="36"/>
      <c r="T15" s="36"/>
      <c r="U15" s="4"/>
    </row>
    <row r="16" ht="17.25" customHeight="1" spans="1:22" x14ac:dyDescent="0.25">
      <c r="A16" s="17" t="s">
        <v>320</v>
      </c>
      <c r="B16" s="18"/>
      <c r="C16" s="18"/>
      <c r="D16" s="32">
        <v>20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4"/>
    </row>
    <row r="17" ht="17.25" customHeight="1" spans="1:22" x14ac:dyDescent="0.25">
      <c r="A17" s="17" t="s">
        <v>302</v>
      </c>
      <c r="B17" s="36"/>
      <c r="C17" s="32">
        <v>75</v>
      </c>
      <c r="D17" s="32">
        <v>60</v>
      </c>
      <c r="E17" s="36"/>
      <c r="F17" s="32">
        <v>100</v>
      </c>
      <c r="G17" s="36"/>
      <c r="H17" s="36"/>
      <c r="I17" s="36"/>
      <c r="J17" s="36"/>
      <c r="K17" s="36"/>
      <c r="L17" s="36"/>
      <c r="M17" s="36"/>
      <c r="N17" s="36"/>
      <c r="O17" s="36"/>
      <c r="P17" s="32">
        <v>50</v>
      </c>
      <c r="Q17" s="36"/>
      <c r="R17" s="36"/>
      <c r="S17" s="36"/>
      <c r="T17" s="36"/>
      <c r="U17" s="4"/>
    </row>
    <row r="18" ht="17.25" customHeight="1" spans="1:22" x14ac:dyDescent="0.25">
      <c r="A18" s="17" t="s">
        <v>869</v>
      </c>
      <c r="B18" s="36"/>
      <c r="C18" s="36"/>
      <c r="D18" s="36"/>
      <c r="E18" s="32">
        <v>-24</v>
      </c>
      <c r="F18" s="36"/>
      <c r="G18" s="36"/>
      <c r="H18" s="36"/>
      <c r="I18" s="36"/>
      <c r="J18" s="36"/>
      <c r="K18" s="36"/>
      <c r="L18" s="36"/>
      <c r="M18" s="36"/>
      <c r="N18" s="32">
        <v>-20</v>
      </c>
      <c r="O18" s="36"/>
      <c r="P18" s="36"/>
      <c r="Q18" s="36"/>
      <c r="R18" s="36"/>
      <c r="S18" s="36"/>
      <c r="T18" s="36"/>
      <c r="U18" s="4"/>
    </row>
    <row r="19" ht="17.25" customHeight="1" spans="1:22" x14ac:dyDescent="0.25">
      <c r="A19" s="85" t="s">
        <v>860</v>
      </c>
      <c r="B19" s="36"/>
      <c r="C19" s="32">
        <v>-53</v>
      </c>
      <c r="D19" s="32">
        <v>-50</v>
      </c>
      <c r="E19" s="32">
        <v>-8</v>
      </c>
      <c r="F19" s="32">
        <v>-133</v>
      </c>
      <c r="G19" s="32">
        <v>-150</v>
      </c>
      <c r="H19" s="32">
        <v>-12</v>
      </c>
      <c r="I19" s="36"/>
      <c r="J19" s="32">
        <v>-4</v>
      </c>
      <c r="K19" s="36"/>
      <c r="L19" s="32">
        <v>-28</v>
      </c>
      <c r="M19" s="36"/>
      <c r="N19" s="36"/>
      <c r="O19" s="32">
        <v>-22</v>
      </c>
      <c r="P19" s="32">
        <v>-78</v>
      </c>
      <c r="Q19" s="36"/>
      <c r="R19" s="36"/>
      <c r="S19" s="36"/>
      <c r="T19" s="36"/>
      <c r="U19" s="4"/>
    </row>
    <row r="20" ht="17.25" customHeight="1" spans="1:22" x14ac:dyDescent="0.25">
      <c r="A20" s="108" t="s">
        <v>2251</v>
      </c>
      <c r="B20" s="109">
        <f>SUM(C16:C24)</f>
      </c>
      <c r="C20" s="109">
        <f>SUM(D16:D24)</f>
      </c>
      <c r="D20" s="109">
        <f>SUM(E16:E24)</f>
      </c>
      <c r="E20" s="109">
        <f>SUM(F16:F24)</f>
      </c>
      <c r="F20" s="109">
        <f>SUM(G16:G24)</f>
      </c>
      <c r="G20" s="109">
        <f>SUM(H16:H24)</f>
      </c>
      <c r="H20" s="109">
        <f>SUM(I16:I24)</f>
      </c>
      <c r="I20" s="109">
        <f>SUM(J16:J24)</f>
      </c>
      <c r="J20" s="109">
        <f>SUM(K16:K24)</f>
      </c>
      <c r="K20" s="109">
        <f>SUM(L16:L24)</f>
      </c>
      <c r="L20" s="109">
        <f>SUM(M16:M24)</f>
      </c>
      <c r="M20" s="109">
        <f>SUM(N16:N24)</f>
      </c>
      <c r="N20" s="109">
        <f>SUM(O16:O24)</f>
      </c>
      <c r="O20" s="109">
        <f>SUM(P16:P24)</f>
      </c>
      <c r="P20" s="109">
        <f>SUM(Q16:Q24)</f>
      </c>
      <c r="Q20" s="109">
        <f>SUM(R16:R24)</f>
      </c>
      <c r="R20" s="109">
        <f>SUM(S16:S24)</f>
      </c>
      <c r="S20" s="237"/>
      <c r="T20" s="109">
        <f>SUM(U16:U24)</f>
      </c>
      <c r="U20" s="4"/>
    </row>
    <row r="21" ht="15.75" customHeight="1" spans="1:22" x14ac:dyDescent="0.25">
      <c r="A21" s="764">
        <v>44937</v>
      </c>
      <c r="B21" s="690"/>
      <c r="C21" s="687">
        <v>125</v>
      </c>
      <c r="D21" s="687">
        <v>50</v>
      </c>
      <c r="E21" s="687">
        <v>9</v>
      </c>
      <c r="F21" s="687">
        <v>135</v>
      </c>
      <c r="G21" s="687">
        <v>150</v>
      </c>
      <c r="H21" s="687">
        <v>12</v>
      </c>
      <c r="I21" s="690"/>
      <c r="J21" s="687">
        <v>4</v>
      </c>
      <c r="K21" s="690"/>
      <c r="L21" s="687">
        <v>28</v>
      </c>
      <c r="M21" s="690"/>
      <c r="N21" s="690"/>
      <c r="O21" s="687">
        <v>22</v>
      </c>
      <c r="P21" s="687">
        <v>100</v>
      </c>
      <c r="Q21" s="690"/>
      <c r="R21" s="690"/>
      <c r="S21" s="690"/>
      <c r="T21" s="690"/>
      <c r="U21" s="4"/>
    </row>
    <row r="22" ht="17.25" customHeight="1" spans="1:22" x14ac:dyDescent="0.25">
      <c r="A22" s="85">
        <v>45027</v>
      </c>
      <c r="B22" s="94"/>
      <c r="C22" s="94"/>
      <c r="D22" s="94"/>
      <c r="E22" s="94"/>
      <c r="F22" s="94"/>
      <c r="G22" s="67">
        <v>100</v>
      </c>
      <c r="H22" s="67">
        <v>10</v>
      </c>
      <c r="I22" s="94"/>
      <c r="J22" s="94"/>
      <c r="K22" s="94"/>
      <c r="L22" s="94"/>
      <c r="M22" s="94"/>
      <c r="N22" s="94"/>
      <c r="O22" s="67">
        <v>40</v>
      </c>
      <c r="P22" s="94"/>
      <c r="Q22" s="94"/>
      <c r="R22" s="94"/>
      <c r="S22" s="94"/>
      <c r="T22" s="94"/>
      <c r="U22" s="4"/>
    </row>
    <row r="23" ht="17.25" customHeight="1" spans="1:22" x14ac:dyDescent="0.25">
      <c r="A23" s="85" t="s">
        <v>1081</v>
      </c>
      <c r="B23" s="36"/>
      <c r="C23" s="18"/>
      <c r="D23" s="32">
        <v>-20</v>
      </c>
      <c r="E23" s="18"/>
      <c r="F23" s="18"/>
      <c r="G23" s="18"/>
      <c r="H23" s="18"/>
      <c r="I23" s="36"/>
      <c r="J23" s="18"/>
      <c r="K23" s="36"/>
      <c r="L23" s="18"/>
      <c r="M23" s="36"/>
      <c r="N23" s="36"/>
      <c r="O23" s="18"/>
      <c r="P23" s="18"/>
      <c r="Q23" s="36"/>
      <c r="R23" s="36"/>
      <c r="S23" s="36"/>
      <c r="T23" s="36"/>
      <c r="U23" s="4"/>
    </row>
    <row r="24" ht="17.25" customHeight="1" spans="1:22" x14ac:dyDescent="0.25">
      <c r="A24" s="85" t="s">
        <v>1081</v>
      </c>
      <c r="B24" s="32">
        <v>-5</v>
      </c>
      <c r="C24" s="36"/>
      <c r="D24" s="36"/>
      <c r="E24" s="36"/>
      <c r="F24" s="32">
        <v>-104</v>
      </c>
      <c r="G24" s="32">
        <v>-205</v>
      </c>
      <c r="H24" s="36"/>
      <c r="I24" s="32">
        <v>-9</v>
      </c>
      <c r="J24" s="36"/>
      <c r="K24" s="36"/>
      <c r="L24" s="32">
        <v>-48</v>
      </c>
      <c r="M24" s="36"/>
      <c r="N24" s="32">
        <v>-24</v>
      </c>
      <c r="O24" s="32">
        <v>-53</v>
      </c>
      <c r="P24" s="32">
        <v>-5</v>
      </c>
      <c r="Q24" s="36"/>
      <c r="R24" s="36"/>
      <c r="S24" s="36"/>
      <c r="T24" s="36"/>
      <c r="U24" s="4"/>
    </row>
    <row r="25" ht="17.25" customHeight="1" spans="1:22" x14ac:dyDescent="0.25">
      <c r="A25" s="17" t="s">
        <v>825</v>
      </c>
      <c r="B25" s="36"/>
      <c r="C25" s="32">
        <v>-64</v>
      </c>
      <c r="D25" s="32">
        <v>-25</v>
      </c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2">
        <v>-18</v>
      </c>
      <c r="P25" s="32">
        <v>-13</v>
      </c>
      <c r="Q25" s="32">
        <v>-11</v>
      </c>
      <c r="R25" s="36"/>
      <c r="S25" s="36"/>
      <c r="T25" s="36"/>
      <c r="U25" s="4"/>
    </row>
    <row r="26" ht="17.25" customHeight="1" spans="1:22" x14ac:dyDescent="0.25">
      <c r="A26" s="169" t="s">
        <v>825</v>
      </c>
      <c r="B26" s="120">
        <v>-11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78"/>
      <c r="T26" s="378"/>
      <c r="U26" s="4"/>
    </row>
    <row r="27" ht="17.25" customHeight="1" spans="1:22" x14ac:dyDescent="0.25">
      <c r="A27" s="108" t="s">
        <v>2252</v>
      </c>
      <c r="B27" s="109">
        <f>SUM(C25:C31)</f>
      </c>
      <c r="C27" s="109">
        <f>SUM(D25:D30)</f>
      </c>
      <c r="D27" s="109">
        <f>SUM(E25:E30)</f>
      </c>
      <c r="E27" s="109">
        <f>SUM(F25:F30)</f>
      </c>
      <c r="F27" s="109">
        <f>SUM(G25:G30)</f>
      </c>
      <c r="G27" s="109">
        <f>SUM(H25:H30)</f>
      </c>
      <c r="H27" s="109">
        <f>SUM(I25:I30)</f>
      </c>
      <c r="I27" s="109">
        <f>SUM(J25:J30)</f>
      </c>
      <c r="J27" s="109">
        <f>SUM(K25:K30)</f>
      </c>
      <c r="K27" s="109">
        <f>SUM(L25:L30)</f>
      </c>
      <c r="L27" s="109">
        <f>SUM(M25:M30)</f>
      </c>
      <c r="M27" s="109">
        <f>SUM(N25:N30)</f>
      </c>
      <c r="N27" s="109">
        <f>SUM(O25:O30)</f>
      </c>
      <c r="O27" s="109">
        <f>SUM(P25:P30)</f>
      </c>
      <c r="P27" s="109">
        <f>SUM(Q25:Q30)</f>
      </c>
      <c r="Q27" s="109">
        <f>SUM(R25:R30)</f>
      </c>
      <c r="R27" s="109">
        <f>SUM(S25:S30)</f>
      </c>
      <c r="S27" s="508"/>
      <c r="T27" s="186">
        <f>SUM(U25:U30)</f>
      </c>
      <c r="U27" s="4"/>
    </row>
    <row r="28" ht="17.25" customHeight="1" spans="1:22" x14ac:dyDescent="0.25">
      <c r="A28" s="85">
        <v>44938</v>
      </c>
      <c r="B28" s="94"/>
      <c r="C28" s="67">
        <v>-135</v>
      </c>
      <c r="D28" s="67">
        <v>-85</v>
      </c>
      <c r="E28" s="94"/>
      <c r="F28" s="94"/>
      <c r="G28" s="94"/>
      <c r="H28" s="94"/>
      <c r="I28" s="94"/>
      <c r="J28" s="94"/>
      <c r="K28" s="94"/>
      <c r="L28" s="67">
        <v>-41</v>
      </c>
      <c r="M28" s="94"/>
      <c r="N28" s="94"/>
      <c r="O28" s="94"/>
      <c r="P28" s="94"/>
      <c r="Q28" s="94"/>
      <c r="R28" s="94"/>
      <c r="S28" s="94"/>
      <c r="T28" s="94"/>
      <c r="U28" s="4"/>
    </row>
    <row r="29" ht="17.25" customHeight="1" spans="1:22" x14ac:dyDescent="0.25">
      <c r="A29" s="85">
        <v>44969</v>
      </c>
      <c r="B29" s="36"/>
      <c r="C29" s="32">
        <v>-54</v>
      </c>
      <c r="D29" s="32">
        <v>-19</v>
      </c>
      <c r="E29" s="32">
        <v>-10</v>
      </c>
      <c r="F29" s="32">
        <v>-180</v>
      </c>
      <c r="G29" s="32">
        <v>-135</v>
      </c>
      <c r="H29" s="36"/>
      <c r="I29" s="36"/>
      <c r="J29" s="36"/>
      <c r="K29" s="36"/>
      <c r="L29" s="32">
        <v>-19</v>
      </c>
      <c r="M29" s="36"/>
      <c r="N29" s="36"/>
      <c r="O29" s="36"/>
      <c r="P29" s="32">
        <v>-84</v>
      </c>
      <c r="Q29" s="36"/>
      <c r="R29" s="36"/>
      <c r="S29" s="36"/>
      <c r="T29" s="36"/>
      <c r="U29" s="4"/>
    </row>
    <row r="30" ht="17.25" customHeight="1" spans="1:22" x14ac:dyDescent="0.25">
      <c r="A30" s="17">
        <v>45028</v>
      </c>
      <c r="B30" s="36"/>
      <c r="C30" s="32">
        <v>-39</v>
      </c>
      <c r="D30" s="32">
        <v>-15</v>
      </c>
      <c r="E30" s="32">
        <v>-9</v>
      </c>
      <c r="F30" s="32">
        <v>-50</v>
      </c>
      <c r="G30" s="32">
        <v>-50</v>
      </c>
      <c r="H30" s="32">
        <v>-16</v>
      </c>
      <c r="I30" s="32">
        <v>-35</v>
      </c>
      <c r="J30" s="36"/>
      <c r="K30" s="36"/>
      <c r="L30" s="36"/>
      <c r="M30" s="32">
        <v>-16</v>
      </c>
      <c r="N30" s="36"/>
      <c r="O30" s="36"/>
      <c r="P30" s="32">
        <v>-65</v>
      </c>
      <c r="Q30" s="36"/>
      <c r="R30" s="36"/>
      <c r="S30" s="36"/>
      <c r="T30" s="36"/>
      <c r="U30" s="4"/>
    </row>
    <row r="31" ht="17.25" customHeight="1" spans="1:22" x14ac:dyDescent="0.25">
      <c r="A31" s="85">
        <v>45181</v>
      </c>
      <c r="B31" s="36"/>
      <c r="C31" s="32">
        <v>-50</v>
      </c>
      <c r="D31" s="32">
        <v>-36</v>
      </c>
      <c r="E31" s="36"/>
      <c r="F31" s="32">
        <v>-140</v>
      </c>
      <c r="G31" s="32">
        <v>-130</v>
      </c>
      <c r="H31" s="32">
        <v>-12</v>
      </c>
      <c r="I31" s="32">
        <v>-15</v>
      </c>
      <c r="J31" s="32">
        <v>-11</v>
      </c>
      <c r="K31" s="36"/>
      <c r="L31" s="32">
        <v>-23</v>
      </c>
      <c r="M31" s="32">
        <v>-11</v>
      </c>
      <c r="N31" s="36"/>
      <c r="O31" s="32">
        <v>-40</v>
      </c>
      <c r="P31" s="32">
        <v>-38</v>
      </c>
      <c r="Q31" s="32">
        <v>-2</v>
      </c>
      <c r="R31" s="36"/>
      <c r="S31" s="36"/>
      <c r="T31" s="36"/>
      <c r="U31" s="4"/>
    </row>
    <row r="32" ht="17.25" customHeight="1" spans="1:22" x14ac:dyDescent="0.25">
      <c r="A32" s="85" t="s">
        <v>849</v>
      </c>
      <c r="B32" s="36"/>
      <c r="C32" s="18"/>
      <c r="D32" s="18"/>
      <c r="E32" s="32">
        <v>-2</v>
      </c>
      <c r="F32" s="18"/>
      <c r="G32" s="18"/>
      <c r="H32" s="18"/>
      <c r="I32" s="18"/>
      <c r="J32" s="18"/>
      <c r="K32" s="36"/>
      <c r="L32" s="18"/>
      <c r="M32" s="18"/>
      <c r="N32" s="36"/>
      <c r="O32" s="18"/>
      <c r="P32" s="18"/>
      <c r="Q32" s="18"/>
      <c r="R32" s="36"/>
      <c r="S32" s="36"/>
      <c r="T32" s="36"/>
      <c r="U32" s="4"/>
    </row>
    <row r="33" ht="17.25" customHeight="1" spans="1:22" x14ac:dyDescent="0.25">
      <c r="A33" s="85" t="s">
        <v>849</v>
      </c>
      <c r="B33" s="32">
        <v>-15</v>
      </c>
      <c r="C33" s="32">
        <v>-50</v>
      </c>
      <c r="D33" s="32">
        <v>-24</v>
      </c>
      <c r="E33" s="36"/>
      <c r="F33" s="36"/>
      <c r="G33" s="36"/>
      <c r="H33" s="36"/>
      <c r="I33" s="36"/>
      <c r="J33" s="36"/>
      <c r="K33" s="32">
        <v>-2</v>
      </c>
      <c r="L33" s="36"/>
      <c r="M33" s="32">
        <v>-3</v>
      </c>
      <c r="N33" s="32">
        <v>-8</v>
      </c>
      <c r="O33" s="36"/>
      <c r="P33" s="32">
        <v>-23</v>
      </c>
      <c r="Q33" s="32">
        <v>-6</v>
      </c>
      <c r="R33" s="36"/>
      <c r="S33" s="36"/>
      <c r="T33" s="36"/>
      <c r="U33" s="4"/>
    </row>
    <row r="34" ht="17.25" customHeight="1" spans="1:22" x14ac:dyDescent="0.25">
      <c r="A34" s="108" t="s">
        <v>2254</v>
      </c>
      <c r="B34" s="109">
        <f>SUM(C32:C38)</f>
      </c>
      <c r="C34" s="109">
        <f>SUM(D32:D38)</f>
      </c>
      <c r="D34" s="109">
        <f>SUM(E32:E38)</f>
      </c>
      <c r="E34" s="109">
        <f>SUM(F32:F38)</f>
      </c>
      <c r="F34" s="109">
        <f>SUM(G32:G38)</f>
      </c>
      <c r="G34" s="109">
        <f>SUM(H32:H38)</f>
      </c>
      <c r="H34" s="109">
        <f>SUM(I32:I38)</f>
      </c>
      <c r="I34" s="109">
        <f>SUM(J32:J38)</f>
      </c>
      <c r="J34" s="109">
        <f>SUM(K32:K38)</f>
      </c>
      <c r="K34" s="109">
        <f>SUM(L32:L38)</f>
      </c>
      <c r="L34" s="109">
        <f>SUM(M32:M38)</f>
      </c>
      <c r="M34" s="109">
        <f>SUM(N32:N38)</f>
      </c>
      <c r="N34" s="109">
        <f>SUM(O32:O38)</f>
      </c>
      <c r="O34" s="109">
        <f>SUM(P32:P38)</f>
      </c>
      <c r="P34" s="109">
        <f>SUM(Q32:Q38)</f>
      </c>
      <c r="Q34" s="109">
        <f>SUM(R32:R38)</f>
      </c>
      <c r="R34" s="109">
        <f>SUM(S32:S38)</f>
      </c>
      <c r="S34" s="237"/>
      <c r="T34" s="109">
        <f>SUM(U32:U38)</f>
      </c>
      <c r="U34" s="4"/>
    </row>
    <row r="35" ht="17.25" customHeight="1" spans="1:22" x14ac:dyDescent="0.25">
      <c r="A35" s="85" t="s">
        <v>809</v>
      </c>
      <c r="B35" s="36"/>
      <c r="C35" s="32">
        <v>40</v>
      </c>
      <c r="D35" s="32">
        <v>20</v>
      </c>
      <c r="E35" s="32">
        <v>10</v>
      </c>
      <c r="F35" s="32">
        <v>30</v>
      </c>
      <c r="G35" s="32">
        <v>100</v>
      </c>
      <c r="H35" s="36"/>
      <c r="I35" s="36"/>
      <c r="J35" s="36"/>
      <c r="K35" s="36"/>
      <c r="L35" s="32">
        <v>8</v>
      </c>
      <c r="M35" s="32">
        <v>2</v>
      </c>
      <c r="N35" s="36"/>
      <c r="O35" s="36"/>
      <c r="P35" s="32">
        <v>40</v>
      </c>
      <c r="Q35" s="32">
        <v>2</v>
      </c>
      <c r="R35" s="36"/>
      <c r="S35" s="36"/>
      <c r="T35" s="36"/>
      <c r="U35" s="4"/>
    </row>
    <row r="36" ht="17.25" customHeight="1" spans="1:22" x14ac:dyDescent="0.25">
      <c r="A36" s="85" t="s">
        <v>809</v>
      </c>
      <c r="B36" s="36"/>
      <c r="C36" s="36"/>
      <c r="D36" s="36"/>
      <c r="E36" s="36"/>
      <c r="F36" s="36"/>
      <c r="G36" s="36"/>
      <c r="H36" s="32">
        <v>10</v>
      </c>
      <c r="I36" s="32">
        <v>29</v>
      </c>
      <c r="J36" s="36"/>
      <c r="K36" s="36"/>
      <c r="L36" s="36"/>
      <c r="M36" s="36"/>
      <c r="N36" s="36"/>
      <c r="O36" s="32">
        <v>18</v>
      </c>
      <c r="P36" s="36"/>
      <c r="Q36" s="36"/>
      <c r="R36" s="36"/>
      <c r="S36" s="36"/>
      <c r="T36" s="36"/>
      <c r="U36" s="4"/>
    </row>
    <row r="37" ht="17.25" customHeight="1" spans="1:22" x14ac:dyDescent="0.25">
      <c r="A37" s="85" t="s">
        <v>810</v>
      </c>
      <c r="B37" s="36"/>
      <c r="C37" s="32">
        <v>20</v>
      </c>
      <c r="D37" s="36"/>
      <c r="E37" s="36"/>
      <c r="F37" s="32">
        <v>40</v>
      </c>
      <c r="G37" s="32">
        <v>40</v>
      </c>
      <c r="H37" s="32">
        <v>10</v>
      </c>
      <c r="I37" s="36"/>
      <c r="J37" s="36"/>
      <c r="K37" s="36"/>
      <c r="L37" s="32">
        <v>12</v>
      </c>
      <c r="M37" s="36"/>
      <c r="N37" s="36"/>
      <c r="O37" s="36"/>
      <c r="P37" s="32">
        <v>23</v>
      </c>
      <c r="Q37" s="36"/>
      <c r="R37" s="36"/>
      <c r="S37" s="36"/>
      <c r="T37" s="36"/>
      <c r="U37" s="4"/>
    </row>
    <row r="38" ht="17.25" customHeight="1" spans="1:22" x14ac:dyDescent="0.25">
      <c r="A38" s="85" t="s">
        <v>905</v>
      </c>
      <c r="B38" s="18"/>
      <c r="C38" s="18"/>
      <c r="D38" s="18"/>
      <c r="E38" s="32">
        <v>16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4"/>
    </row>
    <row r="39" ht="17.25" customHeight="1" spans="1:22" x14ac:dyDescent="0.25">
      <c r="A39" s="108" t="s">
        <v>2256</v>
      </c>
      <c r="B39" s="109">
        <f>SUM(C39:C43)</f>
      </c>
      <c r="C39" s="109">
        <f>SUM(D39:D43)</f>
      </c>
      <c r="D39" s="109">
        <f>SUM(E39:E43)</f>
      </c>
      <c r="E39" s="109">
        <f>SUM(F39:F43)</f>
      </c>
      <c r="F39" s="109">
        <f>SUM(G39:G43)</f>
      </c>
      <c r="G39" s="109">
        <f>SUM(H39:H43)</f>
      </c>
      <c r="H39" s="109">
        <f>SUM(I39:I43)</f>
      </c>
      <c r="I39" s="109">
        <f>SUM(J39:J43)</f>
      </c>
      <c r="J39" s="109">
        <f>SUM(K39:K43)</f>
      </c>
      <c r="K39" s="109">
        <f>SUM(L39:L43)</f>
      </c>
      <c r="L39" s="109">
        <f>SUM(M39:M43)</f>
      </c>
      <c r="M39" s="109">
        <f>SUM(N39:N43)</f>
      </c>
      <c r="N39" s="109">
        <f>SUM(O39:O43)</f>
      </c>
      <c r="O39" s="109">
        <f>SUM(P39:P43)</f>
      </c>
      <c r="P39" s="109">
        <f>SUM(Q39:Q43)</f>
      </c>
      <c r="Q39" s="109">
        <f>SUM(R39:R43)</f>
      </c>
      <c r="R39" s="109">
        <f>SUM(S39:S43)</f>
      </c>
      <c r="S39" s="237"/>
      <c r="T39" s="109">
        <f>SUM(U39:U43)</f>
      </c>
      <c r="U39" s="4"/>
    </row>
    <row r="40" ht="17.25" customHeight="1" spans="1:22" x14ac:dyDescent="0.25">
      <c r="A40" s="85">
        <v>45475</v>
      </c>
      <c r="B40" s="36"/>
      <c r="C40" s="32">
        <v>-98</v>
      </c>
      <c r="D40" s="32">
        <v>-15</v>
      </c>
      <c r="E40" s="32">
        <v>-11</v>
      </c>
      <c r="F40" s="36"/>
      <c r="G40" s="32">
        <v>-130</v>
      </c>
      <c r="H40" s="36"/>
      <c r="I40" s="36"/>
      <c r="J40" s="36"/>
      <c r="K40" s="36"/>
      <c r="L40" s="32">
        <v>-20</v>
      </c>
      <c r="M40" s="36"/>
      <c r="N40" s="36"/>
      <c r="O40" s="36"/>
      <c r="P40" s="32">
        <v>-85</v>
      </c>
      <c r="Q40" s="36"/>
      <c r="R40" s="36"/>
      <c r="S40" s="36"/>
      <c r="T40" s="36"/>
      <c r="U40" s="4"/>
    </row>
    <row r="41" ht="17.25" customHeight="1" spans="1:22" x14ac:dyDescent="0.25">
      <c r="A41" s="85">
        <v>45537</v>
      </c>
      <c r="B41" s="18"/>
      <c r="C41" s="18"/>
      <c r="D41" s="32">
        <v>-10</v>
      </c>
      <c r="E41" s="32">
        <v>-29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32">
        <v>-26</v>
      </c>
      <c r="Q41" s="18"/>
      <c r="R41" s="18"/>
      <c r="S41" s="18"/>
      <c r="T41" s="18"/>
      <c r="U41" s="4"/>
    </row>
    <row r="42" ht="17.25" customHeight="1" spans="1:22" x14ac:dyDescent="0.25">
      <c r="A42" s="85">
        <v>45537</v>
      </c>
      <c r="B42" s="36"/>
      <c r="C42" s="32">
        <v>-9</v>
      </c>
      <c r="D42" s="36"/>
      <c r="E42" s="36"/>
      <c r="F42" s="32">
        <v>-160</v>
      </c>
      <c r="G42" s="32">
        <v>-77</v>
      </c>
      <c r="H42" s="32">
        <v>-30</v>
      </c>
      <c r="I42" s="32">
        <v>-35</v>
      </c>
      <c r="J42" s="36"/>
      <c r="K42" s="36"/>
      <c r="L42" s="32">
        <v>-17</v>
      </c>
      <c r="M42" s="36"/>
      <c r="N42" s="36"/>
      <c r="O42" s="36"/>
      <c r="P42" s="36"/>
      <c r="Q42" s="32">
        <v>-9</v>
      </c>
      <c r="R42" s="36"/>
      <c r="S42" s="32">
        <v>-30</v>
      </c>
      <c r="T42" s="36"/>
      <c r="U42" s="4"/>
    </row>
    <row r="43" ht="17.25" customHeight="1" spans="1:22" x14ac:dyDescent="0.25">
      <c r="A43" s="85" t="s">
        <v>356</v>
      </c>
      <c r="B43" s="32">
        <v>-2</v>
      </c>
      <c r="C43" s="32">
        <v>-2</v>
      </c>
      <c r="D43" s="32">
        <v>-21</v>
      </c>
      <c r="E43" s="36"/>
      <c r="F43" s="32">
        <v>-96</v>
      </c>
      <c r="G43" s="36"/>
      <c r="H43" s="36"/>
      <c r="I43" s="36"/>
      <c r="J43" s="36"/>
      <c r="K43" s="32">
        <v>-4</v>
      </c>
      <c r="L43" s="36"/>
      <c r="M43" s="32">
        <v>-10</v>
      </c>
      <c r="N43" s="36"/>
      <c r="O43" s="36"/>
      <c r="P43" s="32">
        <v>-2</v>
      </c>
      <c r="Q43" s="32">
        <v>-2</v>
      </c>
      <c r="R43" s="36"/>
      <c r="S43" s="36"/>
      <c r="T43" s="36"/>
      <c r="U43" s="4"/>
    </row>
    <row r="44" ht="17.25" customHeight="1" spans="1:22" x14ac:dyDescent="0.25">
      <c r="A44" s="85" t="s">
        <v>356</v>
      </c>
      <c r="B44" s="36"/>
      <c r="C44" s="36"/>
      <c r="D44" s="36"/>
      <c r="E44" s="36"/>
      <c r="F44" s="36"/>
      <c r="G44" s="36"/>
      <c r="H44" s="32">
        <v>-1</v>
      </c>
      <c r="I44" s="32">
        <v>-3</v>
      </c>
      <c r="J44" s="32">
        <v>-3</v>
      </c>
      <c r="K44" s="36"/>
      <c r="L44" s="36"/>
      <c r="M44" s="36"/>
      <c r="N44" s="36"/>
      <c r="O44" s="32">
        <v>-31</v>
      </c>
      <c r="P44" s="36"/>
      <c r="Q44" s="36"/>
      <c r="R44" s="36"/>
      <c r="S44" s="36"/>
      <c r="T44" s="36"/>
      <c r="U44" s="4"/>
    </row>
    <row r="45" ht="17.25" customHeight="1" spans="1:22" x14ac:dyDescent="0.25">
      <c r="A45" s="108" t="s">
        <v>2260</v>
      </c>
      <c r="B45" s="109">
        <f>SUM(C44:C49)</f>
      </c>
      <c r="C45" s="109">
        <f>SUM(D44:D49)</f>
      </c>
      <c r="D45" s="109">
        <f>SUM(E44:E49)</f>
      </c>
      <c r="E45" s="109">
        <f>SUM(F44:F49)</f>
      </c>
      <c r="F45" s="75">
        <f>SUM(G44:G49)</f>
      </c>
      <c r="G45" s="109">
        <f>SUM(H44:H49)</f>
      </c>
      <c r="H45" s="109">
        <f>SUM(I44:I49)</f>
      </c>
      <c r="I45" s="109">
        <f>SUM(J44:J49)</f>
      </c>
      <c r="J45" s="109">
        <f>SUM(K44:K49)</f>
      </c>
      <c r="K45" s="109">
        <f>SUM(L44:L49)</f>
      </c>
      <c r="L45" s="75">
        <f>SUM(M44:M49)</f>
      </c>
      <c r="M45" s="109">
        <f>SUM(N44:N49)</f>
      </c>
      <c r="N45" s="109">
        <f>SUM(O44:O49)</f>
      </c>
      <c r="O45" s="109">
        <f>SUM(P44:P49)</f>
      </c>
      <c r="P45" s="75">
        <f>SUM(Q44:Q49)</f>
      </c>
      <c r="Q45" s="109">
        <f>SUM(R44:R49)</f>
      </c>
      <c r="R45" s="109">
        <f>SUM(S44:S49)</f>
      </c>
      <c r="S45" s="75">
        <f>SUM(T44:T49)</f>
      </c>
      <c r="T45" s="109">
        <f>SUM(U44:U49)</f>
      </c>
      <c r="U45" s="4"/>
    </row>
    <row r="46" ht="17.25" customHeight="1" spans="1:22" x14ac:dyDescent="0.25">
      <c r="A46" s="26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4"/>
    </row>
    <row r="47" ht="17.25" customHeight="1" spans="1:22" x14ac:dyDescent="0.25">
      <c r="A47" s="194" t="s">
        <v>2270</v>
      </c>
      <c r="B47" s="175">
        <f>SUM(C50:C51)</f>
      </c>
      <c r="C47" s="175">
        <f>SUM(D50:D51)</f>
      </c>
      <c r="D47" s="175">
        <f>SUM(E50:E51)</f>
      </c>
      <c r="E47" s="175">
        <f>SUM(F50:F51)</f>
      </c>
      <c r="F47" s="75">
        <f>SUM(G50:G51)</f>
      </c>
      <c r="G47" s="175">
        <f>SUM(H50:H51)</f>
      </c>
      <c r="H47" s="175">
        <f>SUM(I50:I51)</f>
      </c>
      <c r="I47" s="175">
        <f>SUM(J50:J51)</f>
      </c>
      <c r="J47" s="175">
        <f>SUM(K50:K51)</f>
      </c>
      <c r="K47" s="179">
        <f>SUM(L50:L51)</f>
      </c>
      <c r="L47" s="75">
        <f>SUM(M50:M51)</f>
      </c>
      <c r="M47" s="179">
        <f>SUM(N50:N51)</f>
      </c>
      <c r="N47" s="179">
        <f>SUM(O50:O51)</f>
      </c>
      <c r="O47" s="175">
        <f>SUM(P50:P51)</f>
      </c>
      <c r="P47" s="75">
        <f>SUM(Q50:Q51)</f>
      </c>
      <c r="Q47" s="175">
        <f>SUM(R50:R51)</f>
      </c>
      <c r="R47" s="179">
        <f>SUM(S50:S51)</f>
      </c>
      <c r="S47" s="75">
        <f>SUM(T50:T51)</f>
      </c>
      <c r="T47" s="179">
        <f>SUM(U50:U51)</f>
      </c>
      <c r="U47" s="354" t="s">
        <v>1978</v>
      </c>
    </row>
    <row r="48" ht="17.25" customHeight="1" spans="1:22" x14ac:dyDescent="0.25">
      <c r="A48" s="44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4"/>
    </row>
    <row r="49" ht="17.25" customHeight="1" spans="1:22" x14ac:dyDescent="0.25">
      <c r="A49" s="194" t="s">
        <v>2271</v>
      </c>
      <c r="B49" s="175">
        <f>SUM(C52:C53)</f>
      </c>
      <c r="C49" s="175">
        <f>SUM(D52:D53)</f>
      </c>
      <c r="D49" s="175">
        <f>SUM(E52:E53)</f>
      </c>
      <c r="E49" s="175">
        <f>SUM(F52:F53)</f>
      </c>
      <c r="F49" s="75">
        <f>SUM(G52:G53)</f>
      </c>
      <c r="G49" s="175">
        <f>SUM(H52:H53)</f>
      </c>
      <c r="H49" s="175">
        <f>SUM(I52:I53)</f>
      </c>
      <c r="I49" s="175">
        <f>SUM(J52:J53)</f>
      </c>
      <c r="J49" s="175">
        <f>SUM(K52:K53)</f>
      </c>
      <c r="K49" s="179">
        <f>SUM(L52:L53)</f>
      </c>
      <c r="L49" s="75">
        <f>SUM(M52:M53)</f>
      </c>
      <c r="M49" s="179">
        <f>SUM(N52:N53)</f>
      </c>
      <c r="N49" s="179">
        <f>SUM(O52:O53)</f>
      </c>
      <c r="O49" s="175">
        <f>SUM(P52:P53)</f>
      </c>
      <c r="P49" s="75">
        <f>SUM(Q52:Q53)</f>
      </c>
      <c r="Q49" s="175">
        <f>SUM(R52:R53)</f>
      </c>
      <c r="R49" s="179">
        <f>SUM(S52:S53)</f>
      </c>
      <c r="S49" s="75">
        <f>SUM(T52:T53)</f>
      </c>
      <c r="T49" s="179">
        <f>SUM(U52:U53)</f>
      </c>
      <c r="U49" s="354" t="s">
        <v>1978</v>
      </c>
    </row>
    <row r="50" ht="17.25" customHeight="1" spans="1:22" x14ac:dyDescent="0.25">
      <c r="A50" s="201"/>
      <c r="B50" s="242"/>
      <c r="C50" s="242"/>
      <c r="D50" s="242"/>
      <c r="E50" s="242"/>
      <c r="F50" s="438"/>
      <c r="G50" s="242"/>
      <c r="H50" s="242"/>
      <c r="I50" s="242"/>
      <c r="J50" s="242"/>
      <c r="K50" s="243"/>
      <c r="L50" s="438"/>
      <c r="M50" s="243"/>
      <c r="N50" s="243"/>
      <c r="O50" s="242"/>
      <c r="P50" s="438"/>
      <c r="Q50" s="242"/>
      <c r="R50" s="243"/>
      <c r="S50" s="438"/>
      <c r="T50" s="243"/>
      <c r="U50" s="354"/>
    </row>
    <row r="51" ht="17.25" customHeight="1" spans="1:22" x14ac:dyDescent="0.25">
      <c r="A51" s="194" t="s">
        <v>2272</v>
      </c>
      <c r="B51" s="175">
        <f>SUM(C54:C55)</f>
      </c>
      <c r="C51" s="175">
        <f>SUM(D54:D55)</f>
      </c>
      <c r="D51" s="175">
        <f>SUM(E54:E55)</f>
      </c>
      <c r="E51" s="175">
        <f>SUM(F54:F55)</f>
      </c>
      <c r="F51" s="75">
        <f>SUM(G54:G55)</f>
      </c>
      <c r="G51" s="175">
        <f>SUM(H54:H55)</f>
      </c>
      <c r="H51" s="175">
        <f>SUM(I54:I55)</f>
      </c>
      <c r="I51" s="175">
        <f>SUM(J54:J55)</f>
      </c>
      <c r="J51" s="175">
        <f>SUM(K54:K55)</f>
      </c>
      <c r="K51" s="179">
        <f>SUM(L54:L55)</f>
      </c>
      <c r="L51" s="75">
        <f>SUM(M54:M55)</f>
      </c>
      <c r="M51" s="179">
        <f>SUM(N54:N55)</f>
      </c>
      <c r="N51" s="179">
        <f>SUM(O54:O55)</f>
      </c>
      <c r="O51" s="175">
        <f>SUM(P54:P55)</f>
      </c>
      <c r="P51" s="75">
        <f>SUM(Q54:Q55)</f>
      </c>
      <c r="Q51" s="175">
        <f>SUM(R54:R55)</f>
      </c>
      <c r="R51" s="179">
        <f>SUM(S54:S55)</f>
      </c>
      <c r="S51" s="75">
        <f>SUM(T54:T55)</f>
      </c>
      <c r="T51" s="179">
        <f>SUM(U54:U55)</f>
      </c>
      <c r="U51" s="354" t="s">
        <v>1978</v>
      </c>
    </row>
    <row r="52" ht="17.25" customHeight="1" spans="1:22" x14ac:dyDescent="0.25">
      <c r="A52" s="44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4"/>
    </row>
    <row r="53" ht="17.25" customHeight="1" spans="1:22" x14ac:dyDescent="0.25">
      <c r="A53" s="194" t="s">
        <v>2275</v>
      </c>
      <c r="B53" s="175">
        <f>SUM(C56:C57)</f>
      </c>
      <c r="C53" s="175">
        <f>SUM(D56:D57)</f>
      </c>
      <c r="D53" s="175">
        <f>SUM(E56:E57)</f>
      </c>
      <c r="E53" s="175">
        <f>SUM(F56:F57)</f>
      </c>
      <c r="F53" s="75">
        <f>SUM(G56:G57)</f>
      </c>
      <c r="G53" s="175">
        <f>SUM(H56:H57)</f>
      </c>
      <c r="H53" s="175">
        <f>SUM(I56:I57)</f>
      </c>
      <c r="I53" s="175">
        <f>SUM(J56:J57)</f>
      </c>
      <c r="J53" s="175">
        <f>SUM(K56:K57)</f>
      </c>
      <c r="K53" s="179">
        <f>SUM(L56:L57)</f>
      </c>
      <c r="L53" s="75">
        <f>SUM(M56:M57)</f>
      </c>
      <c r="M53" s="179">
        <f>SUM(N56:N57)</f>
      </c>
      <c r="N53" s="179">
        <f>SUM(O56:O57)</f>
      </c>
      <c r="O53" s="175">
        <f>SUM(P56:P57)</f>
      </c>
      <c r="P53" s="75">
        <f>SUM(Q56:Q57)</f>
      </c>
      <c r="Q53" s="175">
        <f>SUM(R56:R57)</f>
      </c>
      <c r="R53" s="179">
        <f>SUM(S56:S57)</f>
      </c>
      <c r="S53" s="75">
        <f>SUM(T56:T57)</f>
      </c>
      <c r="T53" s="179">
        <f>SUM(U56:U57)</f>
      </c>
      <c r="U53" s="354" t="s">
        <v>1978</v>
      </c>
    </row>
    <row r="54" ht="17.25" customHeight="1" spans="1:22" x14ac:dyDescent="0.25">
      <c r="A54" s="44"/>
      <c r="B54" s="49">
        <v>-1</v>
      </c>
      <c r="C54" s="49">
        <v>-22</v>
      </c>
      <c r="D54" s="49">
        <v>-18</v>
      </c>
      <c r="E54" s="49">
        <v>-1</v>
      </c>
      <c r="F54" s="50"/>
      <c r="G54" s="49">
        <v>-19</v>
      </c>
      <c r="H54" s="49">
        <v>-15</v>
      </c>
      <c r="I54" s="49">
        <v>-2</v>
      </c>
      <c r="J54" s="49">
        <v>-6</v>
      </c>
      <c r="K54" s="50"/>
      <c r="L54" s="50"/>
      <c r="M54" s="50"/>
      <c r="N54" s="50"/>
      <c r="O54" s="49">
        <v>-6</v>
      </c>
      <c r="P54" s="50"/>
      <c r="Q54" s="49">
        <v>-2</v>
      </c>
      <c r="R54" s="50"/>
      <c r="S54" s="50"/>
      <c r="T54" s="50"/>
      <c r="U54" s="215" t="s">
        <v>1361</v>
      </c>
    </row>
    <row r="55" ht="17.25" customHeight="1" spans="1:22" x14ac:dyDescent="0.25">
      <c r="A55" s="85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4"/>
    </row>
    <row r="56" ht="17.25" customHeight="1" spans="1:22" x14ac:dyDescent="0.25">
      <c r="A56" s="17"/>
      <c r="B56" s="32">
        <f>SUM(C56:C57)</f>
      </c>
      <c r="C56" s="32">
        <f>SUM(D56:D57)</f>
      </c>
      <c r="D56" s="32">
        <f>SUM(E56:E57)</f>
      </c>
      <c r="E56" s="32">
        <f>SUM(F56:F57)</f>
      </c>
      <c r="F56" s="32">
        <f>SUM(G56:G57)</f>
      </c>
      <c r="G56" s="32">
        <f>SUM(H56:H57)</f>
      </c>
      <c r="H56" s="32">
        <f>SUM(I56:I57)</f>
      </c>
      <c r="I56" s="32">
        <f>SUM(J56:J57)</f>
      </c>
      <c r="J56" s="32">
        <f>SUM(K56:K57)</f>
      </c>
      <c r="K56" s="32">
        <f>SUM(L56:L57)</f>
      </c>
      <c r="L56" s="32">
        <f>SUM(M56:M57)</f>
      </c>
      <c r="M56" s="32">
        <f>SUM(N56:N57)</f>
      </c>
      <c r="N56" s="32">
        <f>SUM(O56:O57)</f>
      </c>
      <c r="O56" s="32">
        <f>SUM(P56:P57)</f>
      </c>
      <c r="P56" s="32">
        <f>SUM(Q56:Q57)</f>
      </c>
      <c r="Q56" s="32">
        <f>SUM(R56:R57)</f>
      </c>
      <c r="R56" s="32">
        <f>SUM(S56:S57)</f>
      </c>
      <c r="S56" s="32">
        <f>SUM(T56:T57)</f>
      </c>
      <c r="T56" s="32">
        <f>SUM(U56:U57)</f>
      </c>
      <c r="U56" s="4"/>
    </row>
    <row r="57" ht="17.25" customHeight="1" spans="1:22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4"/>
    </row>
    <row r="58" ht="17.25" customHeight="1" spans="1:22" x14ac:dyDescent="0.25">
      <c r="A58" s="26"/>
      <c r="B58" s="6" t="s">
        <v>6</v>
      </c>
      <c r="C58" s="6" t="s">
        <v>8</v>
      </c>
      <c r="D58" s="6" t="s">
        <v>17</v>
      </c>
      <c r="E58" s="6" t="s">
        <v>1198</v>
      </c>
      <c r="F58" s="6" t="s">
        <v>13</v>
      </c>
      <c r="G58" s="6" t="s">
        <v>12</v>
      </c>
      <c r="H58" s="6" t="s">
        <v>167</v>
      </c>
      <c r="I58" s="6" t="s">
        <v>18</v>
      </c>
      <c r="J58" s="6" t="s">
        <v>120</v>
      </c>
      <c r="K58" s="6" t="s">
        <v>1477</v>
      </c>
      <c r="L58" s="6" t="s">
        <v>9</v>
      </c>
      <c r="M58" s="6" t="s">
        <v>7</v>
      </c>
      <c r="N58" s="6" t="s">
        <v>11</v>
      </c>
      <c r="O58" s="6" t="s">
        <v>10</v>
      </c>
      <c r="P58" s="6" t="s">
        <v>46</v>
      </c>
      <c r="Q58" s="6" t="s">
        <v>3</v>
      </c>
      <c r="R58" s="6" t="s">
        <v>2274</v>
      </c>
      <c r="S58" s="6" t="s">
        <v>205</v>
      </c>
      <c r="T58" s="6"/>
      <c r="U58" s="4"/>
    </row>
    <row r="59" ht="17.25" customHeight="1" spans="1:22" x14ac:dyDescent="0.25">
      <c r="A59" s="291" t="s">
        <v>2276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4"/>
    </row>
    <row r="60" ht="17.25" customHeight="1" spans="1:22" x14ac:dyDescent="0.25">
      <c r="A60" s="291" t="s">
        <v>2277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4"/>
    </row>
    <row r="61" ht="17.25" customHeight="1" spans="1:22" x14ac:dyDescent="0.25">
      <c r="A61" s="291" t="s">
        <v>2278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4"/>
    </row>
    <row r="62" ht="17.25" customHeight="1" spans="1:22" x14ac:dyDescent="0.25">
      <c r="A62" s="291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4"/>
    </row>
    <row r="63" ht="17.25" customHeight="1" spans="1:22" x14ac:dyDescent="0.25">
      <c r="A63" s="291" t="s">
        <v>2279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4"/>
    </row>
    <row r="64" ht="17.25" customHeight="1" spans="1:22" x14ac:dyDescent="0.25">
      <c r="A64" s="291" t="s">
        <v>2280</v>
      </c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4"/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7" width="8.576428571428572" style="2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17</v>
      </c>
      <c r="E1" s="6" t="s">
        <v>169</v>
      </c>
      <c r="F1" s="6" t="s">
        <v>13</v>
      </c>
      <c r="G1" s="6" t="s">
        <v>205</v>
      </c>
      <c r="H1" s="6" t="s">
        <v>12</v>
      </c>
      <c r="I1" s="6" t="s">
        <v>18</v>
      </c>
      <c r="J1" s="6" t="s">
        <v>9</v>
      </c>
      <c r="K1" s="61" t="s">
        <v>3</v>
      </c>
      <c r="L1" s="61" t="s">
        <v>7</v>
      </c>
      <c r="M1" s="6" t="s">
        <v>10</v>
      </c>
      <c r="N1" s="6" t="s">
        <v>167</v>
      </c>
      <c r="O1" s="6" t="s">
        <v>120</v>
      </c>
      <c r="P1" s="6" t="s">
        <v>224</v>
      </c>
      <c r="Q1" s="56"/>
      <c r="R1" s="4"/>
    </row>
    <row r="2" ht="17.25" customHeight="1" spans="1:19" x14ac:dyDescent="0.25">
      <c r="A2" s="561">
        <v>45292</v>
      </c>
      <c r="B2" s="644">
        <v>44</v>
      </c>
      <c r="C2" s="644">
        <v>44</v>
      </c>
      <c r="D2" s="644">
        <v>22</v>
      </c>
      <c r="E2" s="644">
        <v>19</v>
      </c>
      <c r="F2" s="644">
        <v>100</v>
      </c>
      <c r="G2" s="644">
        <v>100</v>
      </c>
      <c r="H2" s="644">
        <v>100</v>
      </c>
      <c r="I2" s="644">
        <v>45</v>
      </c>
      <c r="J2" s="644">
        <v>32</v>
      </c>
      <c r="K2" s="776">
        <v>24</v>
      </c>
      <c r="L2" s="776">
        <v>18</v>
      </c>
      <c r="M2" s="644">
        <v>40</v>
      </c>
      <c r="N2" s="645"/>
      <c r="O2" s="645"/>
      <c r="P2" s="645"/>
      <c r="Q2" s="777"/>
      <c r="R2" s="4"/>
    </row>
    <row r="3" ht="17.25" customHeight="1" spans="1:19" x14ac:dyDescent="0.25">
      <c r="A3" s="85">
        <v>45566</v>
      </c>
      <c r="B3" s="67">
        <v>60</v>
      </c>
      <c r="C3" s="67">
        <v>60</v>
      </c>
      <c r="D3" s="67">
        <v>20</v>
      </c>
      <c r="E3" s="67">
        <v>10</v>
      </c>
      <c r="F3" s="67">
        <v>160</v>
      </c>
      <c r="G3" s="67">
        <v>100</v>
      </c>
      <c r="H3" s="67">
        <v>150</v>
      </c>
      <c r="I3" s="94"/>
      <c r="J3" s="94"/>
      <c r="K3" s="67">
        <v>12</v>
      </c>
      <c r="L3" s="67">
        <v>12</v>
      </c>
      <c r="M3" s="94"/>
      <c r="N3" s="94"/>
      <c r="O3" s="94"/>
      <c r="P3" s="94"/>
      <c r="Q3" s="94"/>
      <c r="R3" s="4"/>
    </row>
    <row r="4" ht="17.25" customHeight="1" spans="1:19" x14ac:dyDescent="0.25">
      <c r="A4" s="17">
        <v>45566</v>
      </c>
      <c r="B4" s="18"/>
      <c r="C4" s="18"/>
      <c r="D4" s="18"/>
      <c r="E4" s="18"/>
      <c r="F4" s="18"/>
      <c r="G4" s="18"/>
      <c r="H4" s="18"/>
      <c r="I4" s="32">
        <v>35</v>
      </c>
      <c r="J4" s="32">
        <v>50</v>
      </c>
      <c r="K4" s="18"/>
      <c r="L4" s="18"/>
      <c r="M4" s="32">
        <v>10</v>
      </c>
      <c r="N4" s="32">
        <v>20</v>
      </c>
      <c r="O4" s="32">
        <v>20</v>
      </c>
      <c r="P4" s="18"/>
      <c r="Q4" s="18"/>
      <c r="R4" s="4"/>
    </row>
    <row r="5" ht="17.25" customHeight="1" spans="1:19" x14ac:dyDescent="0.25">
      <c r="A5" s="17">
        <v>45627</v>
      </c>
      <c r="B5" s="18"/>
      <c r="C5" s="18"/>
      <c r="D5" s="32">
        <v>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4"/>
    </row>
    <row r="6" ht="17.25" customHeight="1" spans="1:19" x14ac:dyDescent="0.25">
      <c r="A6" s="44" t="s">
        <v>2255</v>
      </c>
      <c r="B6" s="421"/>
      <c r="C6" s="421"/>
      <c r="D6" s="421"/>
      <c r="E6" s="421"/>
      <c r="F6" s="46">
        <v>2</v>
      </c>
      <c r="G6" s="421"/>
      <c r="H6" s="46">
        <v>7</v>
      </c>
      <c r="I6" s="46">
        <v>8</v>
      </c>
      <c r="J6" s="46">
        <v>27</v>
      </c>
      <c r="K6" s="421"/>
      <c r="L6" s="421"/>
      <c r="M6" s="421"/>
      <c r="N6" s="46">
        <v>5</v>
      </c>
      <c r="O6" s="421"/>
      <c r="P6" s="46">
        <v>2</v>
      </c>
      <c r="Q6" s="94"/>
      <c r="R6" s="4"/>
    </row>
    <row r="7" ht="17.25" customHeight="1" spans="1:19" x14ac:dyDescent="0.25">
      <c r="A7" s="108" t="s">
        <v>2256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109">
        <f>SUM(O7:O11)</f>
      </c>
      <c r="O7" s="109">
        <f>SUM(P7:P11)</f>
      </c>
      <c r="P7" s="109">
        <f>SUM(Q7:Q11)</f>
      </c>
      <c r="Q7" s="109">
        <f>SUM(R7:R11)</f>
      </c>
      <c r="R7" s="4"/>
    </row>
    <row r="8" ht="17.25" customHeight="1" spans="1:19" x14ac:dyDescent="0.25">
      <c r="A8" s="44">
        <v>45324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6">
        <v>2</v>
      </c>
      <c r="M8" s="45"/>
      <c r="N8" s="45"/>
      <c r="O8" s="45"/>
      <c r="P8" s="45"/>
      <c r="Q8" s="45"/>
      <c r="R8" s="4"/>
    </row>
    <row r="9" ht="17.25" customHeight="1" spans="1:19" x14ac:dyDescent="0.25">
      <c r="A9" s="108" t="s">
        <v>2260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109">
        <f>SUM(P12:P13)</f>
      </c>
      <c r="P9" s="109">
        <f>SUM(Q12:Q13)</f>
      </c>
      <c r="Q9" s="109">
        <f>SUM(R12:R13)</f>
      </c>
      <c r="R9" s="4"/>
    </row>
    <row r="10" ht="17.25" customHeight="1" spans="1:19" x14ac:dyDescent="0.25">
      <c r="A10" s="85" t="s">
        <v>315</v>
      </c>
      <c r="B10" s="178">
        <v>-84</v>
      </c>
      <c r="C10" s="178">
        <v>-93</v>
      </c>
      <c r="D10" s="178">
        <v>-41</v>
      </c>
      <c r="E10" s="94"/>
      <c r="F10" s="178">
        <v>-250</v>
      </c>
      <c r="G10" s="94"/>
      <c r="H10" s="94"/>
      <c r="I10" s="94"/>
      <c r="J10" s="178">
        <v>-105</v>
      </c>
      <c r="K10" s="178">
        <v>-33</v>
      </c>
      <c r="L10" s="94"/>
      <c r="M10" s="94"/>
      <c r="N10" s="94"/>
      <c r="O10" s="94"/>
      <c r="P10" s="178">
        <v>-2</v>
      </c>
      <c r="Q10" s="27"/>
      <c r="R10" s="4"/>
    </row>
    <row r="11" ht="17.25" customHeight="1" spans="1:19" x14ac:dyDescent="0.25">
      <c r="A11" s="194" t="s">
        <v>2270</v>
      </c>
      <c r="B11" s="175">
        <f>SUM(C14:C15)</f>
      </c>
      <c r="C11" s="175">
        <f>SUM(D14:D15)</f>
      </c>
      <c r="D11" s="175">
        <f>SUM(E14:E15)</f>
      </c>
      <c r="E11" s="175">
        <f>SUM(F14:F15)</f>
      </c>
      <c r="F11" s="175">
        <f>SUM(G14:G15)</f>
      </c>
      <c r="G11" s="175">
        <f>SUM(H14:H15)</f>
      </c>
      <c r="H11" s="175">
        <f>SUM(I14:I15)</f>
      </c>
      <c r="I11" s="175">
        <f>SUM(J14:J15)</f>
      </c>
      <c r="J11" s="175">
        <f>SUM(K14:K15)</f>
      </c>
      <c r="K11" s="175">
        <f>SUM(L14:L15)</f>
      </c>
      <c r="L11" s="175">
        <f>SUM(M14:M15)</f>
      </c>
      <c r="M11" s="175">
        <f>SUM(N14:N15)</f>
      </c>
      <c r="N11" s="175">
        <f>SUM(O14:O15)</f>
      </c>
      <c r="O11" s="175">
        <f>SUM(P14:P15)</f>
      </c>
      <c r="P11" s="175">
        <f>SUM(Q14:Q15)</f>
      </c>
      <c r="Q11" s="179">
        <f>SUM(R14:R15)</f>
      </c>
      <c r="R11" s="354" t="s">
        <v>1978</v>
      </c>
    </row>
    <row r="12" ht="17.25" customHeight="1" spans="1:19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4"/>
    </row>
    <row r="13" ht="17.25" customHeight="1" spans="1:19" x14ac:dyDescent="0.25">
      <c r="A13" s="194" t="s">
        <v>2271</v>
      </c>
      <c r="B13" s="175">
        <f>SUM(C16:C17)</f>
      </c>
      <c r="C13" s="175">
        <f>SUM(D16:D17)</f>
      </c>
      <c r="D13" s="175">
        <f>SUM(E16:E17)</f>
      </c>
      <c r="E13" s="175">
        <f>SUM(F16:F17)</f>
      </c>
      <c r="F13" s="175">
        <f>SUM(G16:G17)</f>
      </c>
      <c r="G13" s="175">
        <f>SUM(H16:H17)</f>
      </c>
      <c r="H13" s="175">
        <f>SUM(I16:I17)</f>
      </c>
      <c r="I13" s="175">
        <f>SUM(J16:J17)</f>
      </c>
      <c r="J13" s="175">
        <f>SUM(K16:K17)</f>
      </c>
      <c r="K13" s="175">
        <f>SUM(L16:L17)</f>
      </c>
      <c r="L13" s="175">
        <f>SUM(M16:M17)</f>
      </c>
      <c r="M13" s="175">
        <f>SUM(N16:N17)</f>
      </c>
      <c r="N13" s="175">
        <f>SUM(O16:O17)</f>
      </c>
      <c r="O13" s="175">
        <f>SUM(P16:P17)</f>
      </c>
      <c r="P13" s="179">
        <f>SUM(Q16:Q17)</f>
      </c>
      <c r="Q13" s="179">
        <f>SUM(R16:R17)</f>
      </c>
      <c r="R13" s="354" t="s">
        <v>1978</v>
      </c>
    </row>
    <row r="14" ht="17.25" customHeight="1" spans="1:19" x14ac:dyDescent="0.25">
      <c r="A14" s="85">
        <v>45570</v>
      </c>
      <c r="B14" s="68"/>
      <c r="C14" s="178">
        <v>-7</v>
      </c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4"/>
    </row>
    <row r="15" ht="17.25" customHeight="1" spans="1:19" x14ac:dyDescent="0.25">
      <c r="A15" s="85">
        <v>45570</v>
      </c>
      <c r="B15" s="178">
        <v>-20</v>
      </c>
      <c r="C15" s="426"/>
      <c r="D15" s="178">
        <v>-21</v>
      </c>
      <c r="E15" s="178">
        <v>-21</v>
      </c>
      <c r="F15" s="178">
        <v>-11</v>
      </c>
      <c r="G15" s="178">
        <v>-148</v>
      </c>
      <c r="H15" s="178">
        <v>-249</v>
      </c>
      <c r="I15" s="94"/>
      <c r="J15" s="178">
        <v>-5</v>
      </c>
      <c r="K15" s="94"/>
      <c r="L15" s="178">
        <v>-30</v>
      </c>
      <c r="M15" s="94"/>
      <c r="N15" s="94"/>
      <c r="O15" s="94"/>
      <c r="P15" s="94"/>
      <c r="Q15" s="94"/>
      <c r="R15" s="4"/>
    </row>
    <row r="16" ht="17.25" customHeight="1" spans="1:19" x14ac:dyDescent="0.25">
      <c r="A16" s="194" t="s">
        <v>2272</v>
      </c>
      <c r="B16" s="175">
        <f>SUM(C18:C20)</f>
      </c>
      <c r="C16" s="175">
        <f>SUM(D18:D20)</f>
      </c>
      <c r="D16" s="175">
        <f>SUM(E18:E20)</f>
      </c>
      <c r="E16" s="175">
        <f>SUM(F18:F20)</f>
      </c>
      <c r="F16" s="175">
        <f>SUM(G18:G20)</f>
      </c>
      <c r="G16" s="175">
        <f>SUM(H18:H20)</f>
      </c>
      <c r="H16" s="175">
        <f>SUM(I18:I20)</f>
      </c>
      <c r="I16" s="175">
        <f>SUM(J18:J20)</f>
      </c>
      <c r="J16" s="700">
        <f>SUM(K18:K20)</f>
      </c>
      <c r="K16" s="175">
        <f>SUM(L18:L20)</f>
      </c>
      <c r="L16" s="175">
        <f>SUM(M18:M20)</f>
      </c>
      <c r="M16" s="175">
        <f>SUM(N18:N20)</f>
      </c>
      <c r="N16" s="175">
        <f>SUM(O18:O20)</f>
      </c>
      <c r="O16" s="175">
        <f>SUM(P18:P20)</f>
      </c>
      <c r="P16" s="179">
        <f>SUM(Q18:Q20)</f>
      </c>
      <c r="Q16" s="179">
        <f>SUM(R18:R20)</f>
      </c>
      <c r="R16" s="354" t="s">
        <v>1978</v>
      </c>
    </row>
    <row r="17" ht="17.25" customHeight="1" spans="1:19" x14ac:dyDescent="0.25">
      <c r="A17" s="85">
        <v>45602</v>
      </c>
      <c r="B17" s="94"/>
      <c r="C17" s="94"/>
      <c r="D17" s="94"/>
      <c r="E17" s="178">
        <v>-6</v>
      </c>
      <c r="F17" s="94"/>
      <c r="G17" s="94"/>
      <c r="H17" s="94"/>
      <c r="I17" s="178">
        <v>-84</v>
      </c>
      <c r="J17" s="94"/>
      <c r="K17" s="94"/>
      <c r="L17" s="94"/>
      <c r="M17" s="178">
        <v>-44</v>
      </c>
      <c r="N17" s="178">
        <v>-29</v>
      </c>
      <c r="O17" s="178">
        <v>-18</v>
      </c>
      <c r="P17" s="94"/>
      <c r="Q17" s="94"/>
      <c r="R17" s="4"/>
    </row>
    <row r="18" ht="17.25" customHeight="1" spans="1:19" x14ac:dyDescent="0.25">
      <c r="A18" s="194" t="s">
        <v>2275</v>
      </c>
      <c r="B18" s="179">
        <f>SUM(C21:C22)</f>
      </c>
      <c r="C18" s="175">
        <f>SUM(D21:D22)</f>
      </c>
      <c r="D18" s="179">
        <f>SUM(E21:E22)</f>
      </c>
      <c r="E18" s="175">
        <f>SUM(F21:F22)</f>
      </c>
      <c r="F18" s="175">
        <f>SUM(G21:G22)</f>
      </c>
      <c r="G18" s="175">
        <f>SUM(H21:H22)</f>
      </c>
      <c r="H18" s="175">
        <f>SUM(I21:I22)</f>
      </c>
      <c r="I18" s="175">
        <f>SUM(J21:J22)</f>
      </c>
      <c r="J18" s="75">
        <f>SUM(K21:K22)</f>
      </c>
      <c r="K18" s="175">
        <f>SUM(L21:L22)</f>
      </c>
      <c r="L18" s="175">
        <f>SUM(M21:M22)</f>
      </c>
      <c r="M18" s="175">
        <f>SUM(N21:N22)</f>
      </c>
      <c r="N18" s="75">
        <f>SUM(O21:O22)</f>
      </c>
      <c r="O18" s="175">
        <f>SUM(P21:P22)</f>
      </c>
      <c r="P18" s="179">
        <f>SUM(Q21:Q22)</f>
      </c>
      <c r="Q18" s="179">
        <f>SUM(R21:R22)</f>
      </c>
      <c r="R18" s="354" t="s">
        <v>1978</v>
      </c>
    </row>
    <row r="19" ht="17.25" customHeight="1" spans="1:19" x14ac:dyDescent="0.25">
      <c r="A19" s="85"/>
      <c r="B19" s="68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4"/>
    </row>
    <row r="20" ht="17.25" customHeight="1" spans="1:19" x14ac:dyDescent="0.2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4"/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14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2" width="8.576428571428572" style="2" customWidth="1"/>
    <col min="23" max="23" width="12.43357142857143" style="4" customWidth="1"/>
  </cols>
  <sheetData>
    <row r="1" ht="17.25" customHeight="1" spans="1:24" x14ac:dyDescent="0.25">
      <c r="A1" s="5" t="s">
        <v>0</v>
      </c>
      <c r="B1" s="6" t="s">
        <v>7</v>
      </c>
      <c r="C1" s="6" t="s">
        <v>11</v>
      </c>
      <c r="D1" s="6" t="s">
        <v>46</v>
      </c>
      <c r="E1" s="6" t="s">
        <v>8</v>
      </c>
      <c r="F1" s="6" t="s">
        <v>3</v>
      </c>
      <c r="G1" s="6" t="s">
        <v>9</v>
      </c>
      <c r="H1" s="6" t="s">
        <v>13</v>
      </c>
      <c r="I1" s="6" t="s">
        <v>169</v>
      </c>
      <c r="J1" s="6" t="s">
        <v>12</v>
      </c>
      <c r="K1" s="6" t="s">
        <v>17</v>
      </c>
      <c r="L1" s="6" t="s">
        <v>120</v>
      </c>
      <c r="M1" s="6" t="s">
        <v>10</v>
      </c>
      <c r="N1" s="6" t="s">
        <v>18</v>
      </c>
      <c r="O1" s="6" t="s">
        <v>1477</v>
      </c>
      <c r="P1" s="6" t="s">
        <v>1478</v>
      </c>
      <c r="Q1" s="6" t="s">
        <v>224</v>
      </c>
      <c r="R1" s="6" t="s">
        <v>167</v>
      </c>
      <c r="S1" s="6" t="s">
        <v>6</v>
      </c>
      <c r="T1" s="6" t="s">
        <v>205</v>
      </c>
      <c r="U1" s="6" t="s">
        <v>225</v>
      </c>
      <c r="V1" s="6"/>
      <c r="W1" s="4"/>
    </row>
    <row r="2" ht="17.25" customHeight="1" spans="1:24" x14ac:dyDescent="0.25">
      <c r="A2" s="17">
        <v>45240</v>
      </c>
      <c r="B2" s="67">
        <v>50</v>
      </c>
      <c r="C2" s="67">
        <v>200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4"/>
    </row>
    <row r="3" ht="17.25" customHeight="1" spans="1:24" x14ac:dyDescent="0.25">
      <c r="A3" s="17" t="s">
        <v>820</v>
      </c>
      <c r="B3" s="67">
        <v>100</v>
      </c>
      <c r="C3" s="67">
        <v>200</v>
      </c>
      <c r="D3" s="67">
        <v>100</v>
      </c>
      <c r="E3" s="67">
        <v>200</v>
      </c>
      <c r="F3" s="67">
        <v>200</v>
      </c>
      <c r="G3" s="67">
        <v>200</v>
      </c>
      <c r="H3" s="67">
        <v>500</v>
      </c>
      <c r="I3" s="67">
        <v>39</v>
      </c>
      <c r="J3" s="67">
        <v>200</v>
      </c>
      <c r="K3" s="68"/>
      <c r="L3" s="68"/>
      <c r="M3" s="68"/>
      <c r="N3" s="68"/>
      <c r="O3" s="68"/>
      <c r="P3" s="68"/>
      <c r="Q3" s="68"/>
      <c r="R3" s="68"/>
      <c r="S3" s="68"/>
      <c r="T3" s="68"/>
      <c r="U3" s="68"/>
      <c r="V3" s="94"/>
      <c r="W3" s="4"/>
    </row>
    <row r="4" ht="17.25" customHeight="1" spans="1:24" x14ac:dyDescent="0.25">
      <c r="A4" s="17" t="s">
        <v>820</v>
      </c>
      <c r="B4" s="68"/>
      <c r="C4" s="68"/>
      <c r="D4" s="68"/>
      <c r="E4" s="68"/>
      <c r="F4" s="68"/>
      <c r="G4" s="68"/>
      <c r="H4" s="68"/>
      <c r="I4" s="68"/>
      <c r="J4" s="68"/>
      <c r="K4" s="67">
        <v>50</v>
      </c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4"/>
    </row>
    <row r="5" ht="17.25" customHeight="1" spans="1:24" x14ac:dyDescent="0.25">
      <c r="A5" s="17" t="s">
        <v>1064</v>
      </c>
      <c r="B5" s="36"/>
      <c r="C5" s="36"/>
      <c r="D5" s="32">
        <v>100</v>
      </c>
      <c r="E5" s="36"/>
      <c r="F5" s="36"/>
      <c r="G5" s="36"/>
      <c r="H5" s="36"/>
      <c r="I5" s="36"/>
      <c r="J5" s="32">
        <v>500</v>
      </c>
      <c r="K5" s="36"/>
      <c r="L5" s="32">
        <v>100</v>
      </c>
      <c r="M5" s="32">
        <v>100</v>
      </c>
      <c r="N5" s="18"/>
      <c r="O5" s="18"/>
      <c r="P5" s="18"/>
      <c r="Q5" s="18"/>
      <c r="R5" s="18"/>
      <c r="S5" s="18"/>
      <c r="T5" s="18"/>
      <c r="U5" s="18"/>
      <c r="V5" s="36"/>
      <c r="W5" s="4"/>
    </row>
    <row r="6" ht="18.75" customHeight="1" spans="1:24" x14ac:dyDescent="0.25">
      <c r="A6" s="8" t="s">
        <v>870</v>
      </c>
      <c r="B6" s="70">
        <v>50</v>
      </c>
      <c r="C6" s="73"/>
      <c r="D6" s="73"/>
      <c r="E6" s="73"/>
      <c r="F6" s="73"/>
      <c r="G6" s="73"/>
      <c r="H6" s="73"/>
      <c r="I6" s="73"/>
      <c r="J6" s="73"/>
      <c r="K6" s="70">
        <v>25</v>
      </c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4"/>
    </row>
    <row r="7" ht="17.25" customHeight="1" spans="1:24" x14ac:dyDescent="0.25">
      <c r="A7" s="108" t="s">
        <v>2251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  <c r="M7" s="109">
        <f>SUM(N7:N11)</f>
      </c>
      <c r="N7" s="508"/>
      <c r="O7" s="508"/>
      <c r="P7" s="508"/>
      <c r="Q7" s="508"/>
      <c r="R7" s="508"/>
      <c r="S7" s="508"/>
      <c r="T7" s="508"/>
      <c r="U7" s="508"/>
      <c r="V7" s="110"/>
      <c r="W7" s="4"/>
    </row>
    <row r="8" ht="17.25" customHeight="1" spans="1:24" x14ac:dyDescent="0.25">
      <c r="A8" s="85">
        <v>44937</v>
      </c>
      <c r="B8" s="94"/>
      <c r="C8" s="67">
        <v>100</v>
      </c>
      <c r="D8" s="67">
        <v>100</v>
      </c>
      <c r="E8" s="67">
        <v>100</v>
      </c>
      <c r="F8" s="94"/>
      <c r="G8" s="67">
        <v>100</v>
      </c>
      <c r="H8" s="67">
        <v>500</v>
      </c>
      <c r="I8" s="67">
        <v>30</v>
      </c>
      <c r="J8" s="67">
        <v>500</v>
      </c>
      <c r="K8" s="67">
        <v>100</v>
      </c>
      <c r="L8" s="67">
        <v>100</v>
      </c>
      <c r="M8" s="94"/>
      <c r="N8" s="94"/>
      <c r="O8" s="94"/>
      <c r="P8" s="94"/>
      <c r="Q8" s="94"/>
      <c r="R8" s="94"/>
      <c r="S8" s="94"/>
      <c r="T8" s="94"/>
      <c r="U8" s="94"/>
      <c r="V8" s="94"/>
      <c r="W8" s="4"/>
    </row>
    <row r="9" ht="17.25" customHeight="1" spans="1:24" x14ac:dyDescent="0.25">
      <c r="A9" s="17">
        <v>44968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2">
        <v>100</v>
      </c>
      <c r="N9" s="32">
        <v>100</v>
      </c>
      <c r="O9" s="18"/>
      <c r="P9" s="18"/>
      <c r="Q9" s="18"/>
      <c r="R9" s="18"/>
      <c r="S9" s="18"/>
      <c r="T9" s="18"/>
      <c r="U9" s="18"/>
      <c r="V9" s="36"/>
      <c r="W9" s="4"/>
    </row>
    <row r="10" ht="17.25" customHeight="1" spans="1:24" x14ac:dyDescent="0.25">
      <c r="A10" s="17">
        <v>44968</v>
      </c>
      <c r="B10" s="36"/>
      <c r="C10" s="36"/>
      <c r="D10" s="36"/>
      <c r="E10" s="36"/>
      <c r="F10" s="36"/>
      <c r="G10" s="32">
        <v>178</v>
      </c>
      <c r="H10" s="36"/>
      <c r="I10" s="36"/>
      <c r="J10" s="36"/>
      <c r="K10" s="36"/>
      <c r="L10" s="36"/>
      <c r="M10" s="36"/>
      <c r="N10" s="36"/>
      <c r="O10" s="32">
        <v>130</v>
      </c>
      <c r="P10" s="32">
        <v>150</v>
      </c>
      <c r="Q10" s="32">
        <v>22</v>
      </c>
      <c r="R10" s="18"/>
      <c r="S10" s="18"/>
      <c r="T10" s="18"/>
      <c r="U10" s="18"/>
      <c r="V10" s="36"/>
      <c r="W10" s="4"/>
    </row>
    <row r="11" ht="17.25" customHeight="1" spans="1:24" x14ac:dyDescent="0.25">
      <c r="A11" s="17">
        <v>44968</v>
      </c>
      <c r="B11" s="36"/>
      <c r="C11" s="36"/>
      <c r="D11" s="32">
        <v>46</v>
      </c>
      <c r="E11" s="36"/>
      <c r="F11" s="36"/>
      <c r="G11" s="32">
        <v>28</v>
      </c>
      <c r="H11" s="36"/>
      <c r="I11" s="32">
        <v>23</v>
      </c>
      <c r="J11" s="32">
        <v>167</v>
      </c>
      <c r="K11" s="32">
        <v>72</v>
      </c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4"/>
    </row>
    <row r="12" ht="17.25" customHeight="1" spans="1:24" x14ac:dyDescent="0.25">
      <c r="A12" s="17">
        <v>44996</v>
      </c>
      <c r="B12" s="36"/>
      <c r="C12" s="36"/>
      <c r="D12" s="32">
        <v>42</v>
      </c>
      <c r="E12" s="32">
        <v>100</v>
      </c>
      <c r="F12" s="36"/>
      <c r="G12" s="32">
        <v>100</v>
      </c>
      <c r="H12" s="36"/>
      <c r="I12" s="36"/>
      <c r="J12" s="36"/>
      <c r="K12" s="32">
        <v>27</v>
      </c>
      <c r="L12" s="36"/>
      <c r="M12" s="36"/>
      <c r="N12" s="36"/>
      <c r="O12" s="32">
        <v>50</v>
      </c>
      <c r="P12" s="32">
        <v>50</v>
      </c>
      <c r="Q12" s="36"/>
      <c r="R12" s="36"/>
      <c r="S12" s="36"/>
      <c r="T12" s="36"/>
      <c r="U12" s="36"/>
      <c r="V12" s="36"/>
      <c r="W12" s="4"/>
    </row>
    <row r="13" ht="17.25" customHeight="1" spans="1:24" x14ac:dyDescent="0.25">
      <c r="A13" s="17">
        <v>45027</v>
      </c>
      <c r="B13" s="36"/>
      <c r="C13" s="36"/>
      <c r="D13" s="36"/>
      <c r="E13" s="36"/>
      <c r="F13" s="36"/>
      <c r="G13" s="32">
        <v>300</v>
      </c>
      <c r="H13" s="36"/>
      <c r="I13" s="36"/>
      <c r="J13" s="36"/>
      <c r="K13" s="36"/>
      <c r="L13" s="36"/>
      <c r="M13" s="36"/>
      <c r="N13" s="36"/>
      <c r="O13" s="32">
        <v>200</v>
      </c>
      <c r="P13" s="32">
        <v>200</v>
      </c>
      <c r="Q13" s="36"/>
      <c r="R13" s="36"/>
      <c r="S13" s="36"/>
      <c r="T13" s="36"/>
      <c r="U13" s="36"/>
      <c r="V13" s="36"/>
      <c r="W13" s="4"/>
    </row>
    <row r="14" ht="17.25" customHeight="1" spans="1:24" x14ac:dyDescent="0.25">
      <c r="A14" s="17">
        <v>45088</v>
      </c>
      <c r="B14" s="36"/>
      <c r="C14" s="36"/>
      <c r="D14" s="32">
        <v>12</v>
      </c>
      <c r="E14" s="36"/>
      <c r="F14" s="36"/>
      <c r="G14" s="32">
        <v>250</v>
      </c>
      <c r="H14" s="36"/>
      <c r="I14" s="32">
        <v>51</v>
      </c>
      <c r="J14" s="32">
        <v>133</v>
      </c>
      <c r="K14" s="32">
        <v>1</v>
      </c>
      <c r="L14" s="36"/>
      <c r="M14" s="36"/>
      <c r="N14" s="36"/>
      <c r="O14" s="32">
        <v>120</v>
      </c>
      <c r="P14" s="32">
        <v>400</v>
      </c>
      <c r="Q14" s="36"/>
      <c r="R14" s="36"/>
      <c r="S14" s="36"/>
      <c r="T14" s="36"/>
      <c r="U14" s="36"/>
      <c r="V14" s="36"/>
      <c r="W14" s="4"/>
    </row>
    <row r="15" ht="17.25" customHeight="1" spans="1:24" x14ac:dyDescent="0.25">
      <c r="A15" s="85">
        <v>45118</v>
      </c>
      <c r="B15" s="36"/>
      <c r="C15" s="36"/>
      <c r="D15" s="36"/>
      <c r="E15" s="36"/>
      <c r="F15" s="36"/>
      <c r="G15" s="18"/>
      <c r="H15" s="36"/>
      <c r="I15" s="36"/>
      <c r="J15" s="32">
        <v>200</v>
      </c>
      <c r="K15" s="36"/>
      <c r="L15" s="36"/>
      <c r="M15" s="36"/>
      <c r="N15" s="36"/>
      <c r="O15" s="18"/>
      <c r="P15" s="18"/>
      <c r="Q15" s="36"/>
      <c r="R15" s="36"/>
      <c r="S15" s="36"/>
      <c r="T15" s="36"/>
      <c r="U15" s="36"/>
      <c r="V15" s="36"/>
      <c r="W15" s="4"/>
    </row>
    <row r="16" ht="17.25" customHeight="1" spans="1:24" x14ac:dyDescent="0.25">
      <c r="A16" s="85">
        <v>45118</v>
      </c>
      <c r="B16" s="32">
        <v>20</v>
      </c>
      <c r="C16" s="32">
        <v>300</v>
      </c>
      <c r="D16" s="32">
        <v>150</v>
      </c>
      <c r="E16" s="32">
        <v>150</v>
      </c>
      <c r="F16" s="32">
        <v>20</v>
      </c>
      <c r="G16" s="32">
        <v>100</v>
      </c>
      <c r="H16" s="32">
        <v>150</v>
      </c>
      <c r="I16" s="36"/>
      <c r="J16" s="36"/>
      <c r="K16" s="36"/>
      <c r="L16" s="32">
        <v>100</v>
      </c>
      <c r="M16" s="36"/>
      <c r="N16" s="32">
        <v>100</v>
      </c>
      <c r="O16" s="36"/>
      <c r="P16" s="36"/>
      <c r="Q16" s="36"/>
      <c r="R16" s="36"/>
      <c r="S16" s="36"/>
      <c r="T16" s="36"/>
      <c r="U16" s="36"/>
      <c r="V16" s="36"/>
      <c r="W16" s="4"/>
    </row>
    <row r="17" ht="17.25" customHeight="1" spans="1:24" x14ac:dyDescent="0.25">
      <c r="A17" s="85">
        <v>45118</v>
      </c>
      <c r="B17" s="36"/>
      <c r="C17" s="32">
        <v>-2</v>
      </c>
      <c r="D17" s="36"/>
      <c r="E17" s="36"/>
      <c r="F17" s="36"/>
      <c r="G17" s="32">
        <v>-4</v>
      </c>
      <c r="H17" s="36"/>
      <c r="I17" s="36"/>
      <c r="J17" s="36"/>
      <c r="K17" s="36"/>
      <c r="L17" s="36"/>
      <c r="M17" s="36"/>
      <c r="N17" s="36"/>
      <c r="O17" s="36"/>
      <c r="P17" s="32">
        <v>-400</v>
      </c>
      <c r="Q17" s="32">
        <v>-1</v>
      </c>
      <c r="R17" s="18"/>
      <c r="S17" s="18"/>
      <c r="T17" s="18"/>
      <c r="U17" s="18"/>
      <c r="V17" s="36"/>
      <c r="W17" s="4"/>
    </row>
    <row r="18" ht="17.25" customHeight="1" spans="1:24" x14ac:dyDescent="0.25">
      <c r="A18" s="17">
        <v>45149</v>
      </c>
      <c r="B18" s="36"/>
      <c r="C18" s="36"/>
      <c r="D18" s="36"/>
      <c r="E18" s="36"/>
      <c r="F18" s="36"/>
      <c r="G18" s="36"/>
      <c r="H18" s="36"/>
      <c r="I18" s="36"/>
      <c r="J18" s="32">
        <v>400</v>
      </c>
      <c r="K18" s="36"/>
      <c r="L18" s="32">
        <v>94</v>
      </c>
      <c r="M18" s="32">
        <v>70</v>
      </c>
      <c r="N18" s="32">
        <v>100</v>
      </c>
      <c r="O18" s="36"/>
      <c r="P18" s="36"/>
      <c r="Q18" s="36"/>
      <c r="R18" s="36"/>
      <c r="S18" s="36"/>
      <c r="T18" s="36"/>
      <c r="U18" s="36"/>
      <c r="V18" s="36"/>
      <c r="W18" s="4"/>
    </row>
    <row r="19" ht="17.25" customHeight="1" spans="1:24" x14ac:dyDescent="0.25">
      <c r="A19" s="57">
        <v>45149</v>
      </c>
      <c r="B19" s="36"/>
      <c r="C19" s="32">
        <v>-7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4"/>
    </row>
    <row r="20" ht="17.25" customHeight="1" spans="1:24" x14ac:dyDescent="0.25">
      <c r="A20" s="17">
        <v>45180</v>
      </c>
      <c r="B20" s="70">
        <v>130</v>
      </c>
      <c r="C20" s="73"/>
      <c r="D20" s="73"/>
      <c r="E20" s="73"/>
      <c r="F20" s="70">
        <v>130</v>
      </c>
      <c r="G20" s="70">
        <v>169</v>
      </c>
      <c r="H20" s="73"/>
      <c r="I20" s="73"/>
      <c r="J20" s="70">
        <v>65</v>
      </c>
      <c r="K20" s="70">
        <v>200</v>
      </c>
      <c r="L20" s="70">
        <v>6</v>
      </c>
      <c r="M20" s="70">
        <v>42</v>
      </c>
      <c r="N20" s="73"/>
      <c r="O20" s="73"/>
      <c r="P20" s="73"/>
      <c r="Q20" s="73"/>
      <c r="R20" s="73"/>
      <c r="S20" s="73"/>
      <c r="T20" s="73"/>
      <c r="U20" s="73"/>
      <c r="V20" s="73"/>
      <c r="W20" s="4"/>
    </row>
    <row r="21" ht="17.25" customHeight="1" spans="1:24" x14ac:dyDescent="0.25">
      <c r="A21" s="17">
        <v>45180</v>
      </c>
      <c r="B21" s="18"/>
      <c r="C21" s="32">
        <v>-10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4"/>
    </row>
    <row r="22" ht="17.25" customHeight="1" spans="1:24" x14ac:dyDescent="0.25">
      <c r="A22" s="85">
        <v>45210</v>
      </c>
      <c r="B22" s="36"/>
      <c r="C22" s="32">
        <v>19</v>
      </c>
      <c r="D22" s="36"/>
      <c r="E22" s="36"/>
      <c r="F22" s="36"/>
      <c r="G22" s="32">
        <v>70</v>
      </c>
      <c r="H22" s="36"/>
      <c r="I22" s="36"/>
      <c r="J22" s="36"/>
      <c r="K22" s="36"/>
      <c r="L22" s="36"/>
      <c r="M22" s="32">
        <v>88</v>
      </c>
      <c r="N22" s="36"/>
      <c r="O22" s="36"/>
      <c r="P22" s="36"/>
      <c r="Q22" s="36"/>
      <c r="R22" s="36"/>
      <c r="S22" s="36"/>
      <c r="T22" s="36"/>
      <c r="U22" s="36"/>
      <c r="V22" s="36"/>
      <c r="W22" s="4"/>
    </row>
    <row r="23" ht="17.25" customHeight="1" spans="1:24" x14ac:dyDescent="0.25">
      <c r="A23" s="85">
        <v>45210</v>
      </c>
      <c r="B23" s="36"/>
      <c r="C23" s="36"/>
      <c r="D23" s="36"/>
      <c r="E23" s="18"/>
      <c r="F23" s="36"/>
      <c r="G23" s="18"/>
      <c r="H23" s="18"/>
      <c r="I23" s="36"/>
      <c r="J23" s="32">
        <v>800</v>
      </c>
      <c r="K23" s="36"/>
      <c r="L23" s="18"/>
      <c r="M23" s="18"/>
      <c r="N23" s="18"/>
      <c r="O23" s="36"/>
      <c r="P23" s="36"/>
      <c r="Q23" s="36"/>
      <c r="R23" s="36"/>
      <c r="S23" s="36"/>
      <c r="T23" s="36"/>
      <c r="U23" s="36"/>
      <c r="V23" s="36"/>
      <c r="W23" s="4"/>
    </row>
    <row r="24" ht="17.25" customHeight="1" spans="1:24" x14ac:dyDescent="0.25">
      <c r="A24" s="85" t="s">
        <v>821</v>
      </c>
      <c r="B24" s="18"/>
      <c r="C24" s="18"/>
      <c r="D24" s="18"/>
      <c r="E24" s="18"/>
      <c r="F24" s="18"/>
      <c r="G24" s="32">
        <v>105</v>
      </c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4"/>
    </row>
    <row r="25" ht="17.25" customHeight="1" spans="1:24" x14ac:dyDescent="0.25">
      <c r="A25" s="85" t="s">
        <v>821</v>
      </c>
      <c r="B25" s="18"/>
      <c r="C25" s="18"/>
      <c r="D25" s="32">
        <v>100</v>
      </c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4"/>
    </row>
    <row r="26" ht="17.25" customHeight="1" spans="1:24" x14ac:dyDescent="0.25">
      <c r="A26" s="85" t="s">
        <v>821</v>
      </c>
      <c r="B26" s="18"/>
      <c r="C26" s="32">
        <v>105</v>
      </c>
      <c r="D26" s="18"/>
      <c r="E26" s="32">
        <v>28</v>
      </c>
      <c r="F26" s="18"/>
      <c r="G26" s="32">
        <v>191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4"/>
    </row>
    <row r="27" ht="17.25" customHeight="1" spans="1:24" x14ac:dyDescent="0.25">
      <c r="A27" s="85" t="s">
        <v>871</v>
      </c>
      <c r="B27" s="36"/>
      <c r="C27" s="36"/>
      <c r="D27" s="36"/>
      <c r="E27" s="32">
        <v>72</v>
      </c>
      <c r="F27" s="36"/>
      <c r="G27" s="32">
        <v>100</v>
      </c>
      <c r="H27" s="32">
        <v>400</v>
      </c>
      <c r="I27" s="36"/>
      <c r="J27" s="32">
        <v>600</v>
      </c>
      <c r="K27" s="36"/>
      <c r="L27" s="36"/>
      <c r="M27" s="36"/>
      <c r="N27" s="36"/>
      <c r="O27" s="32">
        <v>30</v>
      </c>
      <c r="P27" s="32">
        <v>30</v>
      </c>
      <c r="Q27" s="36"/>
      <c r="R27" s="32">
        <v>100</v>
      </c>
      <c r="S27" s="18"/>
      <c r="T27" s="18"/>
      <c r="U27" s="18"/>
      <c r="V27" s="36"/>
      <c r="W27" s="4"/>
    </row>
    <row r="28" ht="17.25" customHeight="1" spans="1:24" x14ac:dyDescent="0.25">
      <c r="A28" s="85" t="s">
        <v>871</v>
      </c>
      <c r="B28" s="36"/>
      <c r="C28" s="36"/>
      <c r="D28" s="32">
        <v>200</v>
      </c>
      <c r="E28" s="32">
        <v>200</v>
      </c>
      <c r="F28" s="36"/>
      <c r="G28" s="32">
        <v>500</v>
      </c>
      <c r="H28" s="32">
        <v>500</v>
      </c>
      <c r="I28" s="36"/>
      <c r="J28" s="36"/>
      <c r="K28" s="32">
        <v>60</v>
      </c>
      <c r="L28" s="36"/>
      <c r="M28" s="36"/>
      <c r="N28" s="36"/>
      <c r="O28" s="32">
        <v>50</v>
      </c>
      <c r="P28" s="32">
        <v>150</v>
      </c>
      <c r="Q28" s="36"/>
      <c r="R28" s="36"/>
      <c r="S28" s="36"/>
      <c r="T28" s="36"/>
      <c r="U28" s="36"/>
      <c r="V28" s="36"/>
      <c r="W28" s="4"/>
    </row>
    <row r="29" ht="17.25" customHeight="1" spans="1:24" x14ac:dyDescent="0.25">
      <c r="A29" s="85" t="s">
        <v>871</v>
      </c>
      <c r="B29" s="36"/>
      <c r="C29" s="36"/>
      <c r="D29" s="32">
        <v>8</v>
      </c>
      <c r="E29" s="32">
        <v>22</v>
      </c>
      <c r="F29" s="36"/>
      <c r="G29" s="36"/>
      <c r="H29" s="32">
        <v>30</v>
      </c>
      <c r="I29" s="36"/>
      <c r="J29" s="32">
        <v>26</v>
      </c>
      <c r="K29" s="32">
        <v>21</v>
      </c>
      <c r="L29" s="32">
        <v>9</v>
      </c>
      <c r="M29" s="32">
        <v>4</v>
      </c>
      <c r="N29" s="32">
        <v>11</v>
      </c>
      <c r="O29" s="36"/>
      <c r="P29" s="36"/>
      <c r="Q29" s="36"/>
      <c r="R29" s="32">
        <v>8</v>
      </c>
      <c r="S29" s="18"/>
      <c r="T29" s="18"/>
      <c r="U29" s="18"/>
      <c r="V29" s="36"/>
      <c r="W29" s="4"/>
    </row>
    <row r="30" ht="17.25" customHeight="1" spans="1:24" x14ac:dyDescent="0.25">
      <c r="A30" s="85" t="s">
        <v>871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2">
        <v>30</v>
      </c>
      <c r="M30" s="32">
        <v>40</v>
      </c>
      <c r="N30" s="32">
        <v>120</v>
      </c>
      <c r="O30" s="36"/>
      <c r="P30" s="36"/>
      <c r="Q30" s="36"/>
      <c r="R30" s="32">
        <v>20</v>
      </c>
      <c r="S30" s="18"/>
      <c r="T30" s="18"/>
      <c r="U30" s="18"/>
      <c r="V30" s="36"/>
      <c r="W30" s="4"/>
    </row>
    <row r="31" ht="17.25" customHeight="1" spans="1:24" x14ac:dyDescent="0.25">
      <c r="A31" s="85" t="s">
        <v>822</v>
      </c>
      <c r="B31" s="36"/>
      <c r="C31" s="32">
        <v>45</v>
      </c>
      <c r="D31" s="32">
        <v>142</v>
      </c>
      <c r="E31" s="32">
        <v>128</v>
      </c>
      <c r="F31" s="36"/>
      <c r="G31" s="32">
        <v>200</v>
      </c>
      <c r="H31" s="32">
        <v>270</v>
      </c>
      <c r="I31" s="36"/>
      <c r="J31" s="36"/>
      <c r="K31" s="36"/>
      <c r="L31" s="36"/>
      <c r="M31" s="36"/>
      <c r="N31" s="36"/>
      <c r="O31" s="32">
        <v>120</v>
      </c>
      <c r="P31" s="32">
        <v>120</v>
      </c>
      <c r="Q31" s="36"/>
      <c r="R31" s="36"/>
      <c r="S31" s="36"/>
      <c r="T31" s="36"/>
      <c r="U31" s="36"/>
      <c r="V31" s="36"/>
      <c r="W31" s="4"/>
    </row>
    <row r="32" ht="17.25" customHeight="1" spans="1:24" x14ac:dyDescent="0.25">
      <c r="A32" s="85" t="s">
        <v>822</v>
      </c>
      <c r="B32" s="36"/>
      <c r="C32" s="32">
        <v>17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4"/>
    </row>
    <row r="33" ht="17.25" customHeight="1" spans="1:24" x14ac:dyDescent="0.25">
      <c r="A33" s="85" t="s">
        <v>361</v>
      </c>
      <c r="B33" s="36"/>
      <c r="C33" s="36"/>
      <c r="D33" s="36"/>
      <c r="E33" s="36"/>
      <c r="F33" s="36"/>
      <c r="G33" s="36"/>
      <c r="H33" s="36"/>
      <c r="I33" s="32">
        <v>50</v>
      </c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4"/>
    </row>
    <row r="34" ht="17.25" customHeight="1" spans="1:24" x14ac:dyDescent="0.25">
      <c r="A34" s="85" t="s">
        <v>361</v>
      </c>
      <c r="B34" s="36"/>
      <c r="C34" s="36"/>
      <c r="D34" s="32">
        <v>43</v>
      </c>
      <c r="E34" s="36"/>
      <c r="F34" s="36"/>
      <c r="G34" s="36"/>
      <c r="H34" s="32">
        <v>50</v>
      </c>
      <c r="I34" s="18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4"/>
    </row>
    <row r="35" ht="17.25" customHeight="1" spans="1:24" x14ac:dyDescent="0.25">
      <c r="A35" s="85" t="s">
        <v>361</v>
      </c>
      <c r="B35" s="36"/>
      <c r="C35" s="36"/>
      <c r="D35" s="32">
        <v>100</v>
      </c>
      <c r="E35" s="32">
        <v>100</v>
      </c>
      <c r="F35" s="36"/>
      <c r="G35" s="32">
        <v>100</v>
      </c>
      <c r="H35" s="32">
        <v>100</v>
      </c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4"/>
    </row>
    <row r="36" ht="17.25" customHeight="1" spans="1:24" x14ac:dyDescent="0.25">
      <c r="A36" s="85" t="s">
        <v>2281</v>
      </c>
      <c r="B36" s="36"/>
      <c r="C36" s="36"/>
      <c r="D36" s="36"/>
      <c r="E36" s="36"/>
      <c r="F36" s="36"/>
      <c r="G36" s="36"/>
      <c r="H36" s="32">
        <v>100</v>
      </c>
      <c r="I36" s="18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4"/>
    </row>
    <row r="37" ht="17.25" customHeight="1" spans="1:24" x14ac:dyDescent="0.25">
      <c r="A37" s="85" t="s">
        <v>2281</v>
      </c>
      <c r="B37" s="36"/>
      <c r="C37" s="36"/>
      <c r="D37" s="36"/>
      <c r="E37" s="36"/>
      <c r="F37" s="36"/>
      <c r="G37" s="32">
        <v>309</v>
      </c>
      <c r="H37" s="36"/>
      <c r="I37" s="36"/>
      <c r="J37" s="36"/>
      <c r="K37" s="36"/>
      <c r="L37" s="36"/>
      <c r="M37" s="32">
        <v>230</v>
      </c>
      <c r="N37" s="32">
        <v>240</v>
      </c>
      <c r="O37" s="32">
        <v>115</v>
      </c>
      <c r="P37" s="32">
        <v>100</v>
      </c>
      <c r="Q37" s="36"/>
      <c r="R37" s="32">
        <v>172</v>
      </c>
      <c r="S37" s="18"/>
      <c r="T37" s="18"/>
      <c r="U37" s="18"/>
      <c r="V37" s="36"/>
      <c r="W37" s="4"/>
    </row>
    <row r="38" ht="17.25" customHeight="1" spans="1:24" x14ac:dyDescent="0.25">
      <c r="A38" s="85" t="s">
        <v>2281</v>
      </c>
      <c r="B38" s="36"/>
      <c r="C38" s="36"/>
      <c r="D38" s="36"/>
      <c r="E38" s="36"/>
      <c r="F38" s="36"/>
      <c r="G38" s="36"/>
      <c r="H38" s="36"/>
      <c r="I38" s="18"/>
      <c r="J38" s="32">
        <v>650</v>
      </c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4"/>
    </row>
    <row r="39" ht="17.25" customHeight="1" spans="1:24" x14ac:dyDescent="0.25">
      <c r="A39" s="85" t="s">
        <v>2281</v>
      </c>
      <c r="B39" s="18"/>
      <c r="C39" s="32">
        <v>-12</v>
      </c>
      <c r="D39" s="18"/>
      <c r="E39" s="18"/>
      <c r="F39" s="18"/>
      <c r="G39" s="32">
        <v>-18</v>
      </c>
      <c r="H39" s="18"/>
      <c r="I39" s="18"/>
      <c r="J39" s="18"/>
      <c r="K39" s="18"/>
      <c r="L39" s="18"/>
      <c r="M39" s="18"/>
      <c r="N39" s="18"/>
      <c r="O39" s="32">
        <v>-2</v>
      </c>
      <c r="P39" s="18"/>
      <c r="Q39" s="18"/>
      <c r="R39" s="18"/>
      <c r="S39" s="18"/>
      <c r="T39" s="18"/>
      <c r="U39" s="18"/>
      <c r="V39" s="18"/>
      <c r="W39" s="4"/>
    </row>
    <row r="40" ht="17.25" customHeight="1" spans="1:24" x14ac:dyDescent="0.25">
      <c r="A40" s="85" t="s">
        <v>823</v>
      </c>
      <c r="B40" s="36"/>
      <c r="C40" s="32">
        <v>200</v>
      </c>
      <c r="D40" s="32">
        <v>107</v>
      </c>
      <c r="E40" s="32">
        <v>200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4"/>
    </row>
    <row r="41" ht="17.25" customHeight="1" spans="1:24" x14ac:dyDescent="0.25">
      <c r="A41" s="85" t="s">
        <v>824</v>
      </c>
      <c r="B41" s="36"/>
      <c r="C41" s="32">
        <v>500</v>
      </c>
      <c r="D41" s="36"/>
      <c r="E41" s="36"/>
      <c r="F41" s="36"/>
      <c r="G41" s="36"/>
      <c r="H41" s="36"/>
      <c r="I41" s="32">
        <v>18</v>
      </c>
      <c r="J41" s="32">
        <v>200</v>
      </c>
      <c r="K41" s="36"/>
      <c r="L41" s="36"/>
      <c r="M41" s="36"/>
      <c r="N41" s="36"/>
      <c r="O41" s="36"/>
      <c r="P41" s="36"/>
      <c r="Q41" s="32">
        <v>35</v>
      </c>
      <c r="R41" s="36"/>
      <c r="S41" s="36"/>
      <c r="T41" s="36"/>
      <c r="U41" s="36"/>
      <c r="V41" s="36"/>
      <c r="W41" s="4"/>
    </row>
    <row r="42" ht="17.25" customHeight="1" spans="1:24" x14ac:dyDescent="0.25">
      <c r="A42" s="85" t="s">
        <v>824</v>
      </c>
      <c r="B42" s="18"/>
      <c r="C42" s="32">
        <v>18</v>
      </c>
      <c r="D42" s="18"/>
      <c r="E42" s="18"/>
      <c r="F42" s="18"/>
      <c r="G42" s="32">
        <v>12</v>
      </c>
      <c r="H42" s="18"/>
      <c r="I42" s="18"/>
      <c r="J42" s="18"/>
      <c r="K42" s="18"/>
      <c r="L42" s="18"/>
      <c r="M42" s="18"/>
      <c r="N42" s="18"/>
      <c r="O42" s="32">
        <v>2</v>
      </c>
      <c r="P42" s="18"/>
      <c r="Q42" s="18"/>
      <c r="R42" s="18"/>
      <c r="S42" s="18"/>
      <c r="T42" s="18"/>
      <c r="U42" s="18"/>
      <c r="V42" s="18"/>
      <c r="W42" s="4"/>
    </row>
    <row r="43" ht="17.25" customHeight="1" spans="1:24" x14ac:dyDescent="0.25">
      <c r="A43" s="17" t="s">
        <v>824</v>
      </c>
      <c r="B43" s="18"/>
      <c r="C43" s="18"/>
      <c r="D43" s="18"/>
      <c r="E43" s="18"/>
      <c r="F43" s="18"/>
      <c r="G43" s="32">
        <v>25</v>
      </c>
      <c r="H43" s="18"/>
      <c r="I43" s="32">
        <v>13</v>
      </c>
      <c r="J43" s="18"/>
      <c r="K43" s="32">
        <v>13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4"/>
    </row>
    <row r="44" ht="17.25" customHeight="1" spans="1:24" x14ac:dyDescent="0.25">
      <c r="A44" s="17" t="s">
        <v>1669</v>
      </c>
      <c r="B44" s="36"/>
      <c r="C44" s="36"/>
      <c r="D44" s="32">
        <v>250</v>
      </c>
      <c r="E44" s="32">
        <v>200</v>
      </c>
      <c r="F44" s="36"/>
      <c r="G44" s="36"/>
      <c r="H44" s="32">
        <v>250</v>
      </c>
      <c r="I44" s="36"/>
      <c r="J44" s="36"/>
      <c r="K44" s="32">
        <v>105</v>
      </c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4"/>
    </row>
    <row r="45" ht="17.25" customHeight="1" spans="1:24" x14ac:dyDescent="0.25">
      <c r="A45" s="17" t="s">
        <v>1669</v>
      </c>
      <c r="B45" s="36"/>
      <c r="C45" s="36"/>
      <c r="D45" s="36"/>
      <c r="E45" s="36"/>
      <c r="F45" s="36"/>
      <c r="G45" s="36"/>
      <c r="H45" s="36"/>
      <c r="I45" s="36"/>
      <c r="J45" s="32">
        <v>400</v>
      </c>
      <c r="K45" s="36"/>
      <c r="L45" s="36"/>
      <c r="M45" s="36"/>
      <c r="N45" s="36"/>
      <c r="O45" s="32">
        <v>50</v>
      </c>
      <c r="P45" s="36"/>
      <c r="Q45" s="36"/>
      <c r="R45" s="36"/>
      <c r="S45" s="36"/>
      <c r="T45" s="36"/>
      <c r="U45" s="36"/>
      <c r="V45" s="36"/>
      <c r="W45" s="4"/>
    </row>
    <row r="46" ht="17.25" customHeight="1" spans="1:24" x14ac:dyDescent="0.25">
      <c r="A46" s="17" t="s">
        <v>1669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32">
        <v>120</v>
      </c>
      <c r="N46" s="18"/>
      <c r="O46" s="18"/>
      <c r="P46" s="18"/>
      <c r="Q46" s="18"/>
      <c r="R46" s="18"/>
      <c r="S46" s="18"/>
      <c r="T46" s="18"/>
      <c r="U46" s="18"/>
      <c r="V46" s="18"/>
      <c r="W46" s="4"/>
    </row>
    <row r="47" ht="17.25" customHeight="1" spans="1:24" x14ac:dyDescent="0.25">
      <c r="A47" s="85" t="s">
        <v>348</v>
      </c>
      <c r="B47" s="36"/>
      <c r="C47" s="36"/>
      <c r="D47" s="32">
        <v>50</v>
      </c>
      <c r="E47" s="32">
        <v>70</v>
      </c>
      <c r="F47" s="36"/>
      <c r="G47" s="36"/>
      <c r="H47" s="32">
        <v>120</v>
      </c>
      <c r="I47" s="36"/>
      <c r="J47" s="36"/>
      <c r="K47" s="36"/>
      <c r="L47" s="36"/>
      <c r="M47" s="36"/>
      <c r="N47" s="36"/>
      <c r="O47" s="32">
        <v>60</v>
      </c>
      <c r="P47" s="36"/>
      <c r="Q47" s="36"/>
      <c r="R47" s="36"/>
      <c r="S47" s="36"/>
      <c r="T47" s="36"/>
      <c r="U47" s="36"/>
      <c r="V47" s="36"/>
      <c r="W47" s="4"/>
    </row>
    <row r="48" ht="17.25" customHeight="1" spans="1:24" x14ac:dyDescent="0.25">
      <c r="A48" s="85" t="s">
        <v>312</v>
      </c>
      <c r="B48" s="36"/>
      <c r="C48" s="36"/>
      <c r="D48" s="32">
        <v>150</v>
      </c>
      <c r="E48" s="18"/>
      <c r="F48" s="36"/>
      <c r="G48" s="36"/>
      <c r="H48" s="18"/>
      <c r="I48" s="36"/>
      <c r="J48" s="36"/>
      <c r="K48" s="36"/>
      <c r="L48" s="36"/>
      <c r="M48" s="36"/>
      <c r="N48" s="36"/>
      <c r="O48" s="18"/>
      <c r="P48" s="36"/>
      <c r="Q48" s="36"/>
      <c r="R48" s="36"/>
      <c r="S48" s="36"/>
      <c r="T48" s="36"/>
      <c r="U48" s="36"/>
      <c r="V48" s="36"/>
      <c r="W48" s="4"/>
    </row>
    <row r="49" ht="17.25" customHeight="1" spans="1:24" x14ac:dyDescent="0.25">
      <c r="A49" s="17" t="s">
        <v>861</v>
      </c>
      <c r="B49" s="36"/>
      <c r="C49" s="36"/>
      <c r="D49" s="32">
        <v>302</v>
      </c>
      <c r="E49" s="32">
        <v>400</v>
      </c>
      <c r="F49" s="36"/>
      <c r="G49" s="36"/>
      <c r="H49" s="32">
        <v>500</v>
      </c>
      <c r="I49" s="36"/>
      <c r="J49" s="36"/>
      <c r="K49" s="32">
        <v>11</v>
      </c>
      <c r="L49" s="36"/>
      <c r="M49" s="32">
        <v>16</v>
      </c>
      <c r="N49" s="36"/>
      <c r="O49" s="32">
        <v>13</v>
      </c>
      <c r="P49" s="36"/>
      <c r="Q49" s="36"/>
      <c r="R49" s="32">
        <v>95</v>
      </c>
      <c r="S49" s="18"/>
      <c r="T49" s="18"/>
      <c r="U49" s="18"/>
      <c r="V49" s="36"/>
      <c r="W49" s="4"/>
    </row>
    <row r="50" ht="17.25" customHeight="1" spans="1:24" x14ac:dyDescent="0.25">
      <c r="A50" s="17" t="s">
        <v>861</v>
      </c>
      <c r="B50" s="36"/>
      <c r="C50" s="36"/>
      <c r="D50" s="18"/>
      <c r="E50" s="18"/>
      <c r="F50" s="36"/>
      <c r="G50" s="36"/>
      <c r="H50" s="18"/>
      <c r="I50" s="36"/>
      <c r="J50" s="36"/>
      <c r="K50" s="32">
        <v>164</v>
      </c>
      <c r="L50" s="36"/>
      <c r="M50" s="18"/>
      <c r="N50" s="36"/>
      <c r="O50" s="18"/>
      <c r="P50" s="36"/>
      <c r="Q50" s="36"/>
      <c r="R50" s="18"/>
      <c r="S50" s="18"/>
      <c r="T50" s="18"/>
      <c r="U50" s="18"/>
      <c r="V50" s="36"/>
      <c r="W50" s="4"/>
    </row>
    <row r="51" ht="17.25" customHeight="1" spans="1:24" x14ac:dyDescent="0.25">
      <c r="A51" s="17" t="s">
        <v>861</v>
      </c>
      <c r="B51" s="36"/>
      <c r="C51" s="36"/>
      <c r="D51" s="32">
        <v>80</v>
      </c>
      <c r="E51" s="18"/>
      <c r="F51" s="36"/>
      <c r="G51" s="36"/>
      <c r="H51" s="18"/>
      <c r="I51" s="36"/>
      <c r="J51" s="36"/>
      <c r="K51" s="32">
        <v>70</v>
      </c>
      <c r="L51" s="36"/>
      <c r="M51" s="18"/>
      <c r="N51" s="36"/>
      <c r="O51" s="18"/>
      <c r="P51" s="36"/>
      <c r="Q51" s="36"/>
      <c r="R51" s="18"/>
      <c r="S51" s="18"/>
      <c r="T51" s="18"/>
      <c r="U51" s="18"/>
      <c r="V51" s="36"/>
      <c r="W51" s="4"/>
    </row>
    <row r="52" ht="17.25" customHeight="1" spans="1:24" x14ac:dyDescent="0.25">
      <c r="A52" s="17" t="s">
        <v>861</v>
      </c>
      <c r="B52" s="18"/>
      <c r="C52" s="18"/>
      <c r="D52" s="18"/>
      <c r="E52" s="18"/>
      <c r="F52" s="18"/>
      <c r="G52" s="18"/>
      <c r="H52" s="18"/>
      <c r="I52" s="18"/>
      <c r="J52" s="32">
        <v>-258</v>
      </c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4"/>
    </row>
    <row r="53" ht="17.25" customHeight="1" spans="1:24" x14ac:dyDescent="0.25">
      <c r="A53" s="17" t="s">
        <v>903</v>
      </c>
      <c r="B53" s="36"/>
      <c r="C53" s="36"/>
      <c r="D53" s="32">
        <v>250</v>
      </c>
      <c r="E53" s="32">
        <v>250</v>
      </c>
      <c r="F53" s="36"/>
      <c r="G53" s="36"/>
      <c r="H53" s="32">
        <v>300</v>
      </c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4"/>
    </row>
    <row r="54" ht="17.25" customHeight="1" spans="1:24" x14ac:dyDescent="0.25">
      <c r="A54" s="17" t="s">
        <v>903</v>
      </c>
      <c r="B54" s="18"/>
      <c r="C54" s="18"/>
      <c r="D54" s="18"/>
      <c r="E54" s="32">
        <v>100</v>
      </c>
      <c r="F54" s="18"/>
      <c r="G54" s="18"/>
      <c r="H54" s="32">
        <v>200</v>
      </c>
      <c r="I54" s="18"/>
      <c r="J54" s="32">
        <v>400</v>
      </c>
      <c r="K54" s="18"/>
      <c r="L54" s="18"/>
      <c r="M54" s="18"/>
      <c r="N54" s="18"/>
      <c r="O54" s="18"/>
      <c r="P54" s="18"/>
      <c r="Q54" s="18"/>
      <c r="R54" s="18"/>
      <c r="S54" s="32">
        <v>100</v>
      </c>
      <c r="T54" s="18"/>
      <c r="U54" s="18"/>
      <c r="V54" s="18"/>
      <c r="W54" s="4"/>
    </row>
    <row r="55" ht="17.25" customHeight="1" spans="1:24" x14ac:dyDescent="0.25">
      <c r="A55" s="85" t="s">
        <v>1081</v>
      </c>
      <c r="B55" s="36"/>
      <c r="C55" s="36"/>
      <c r="D55" s="36"/>
      <c r="E55" s="32">
        <v>90</v>
      </c>
      <c r="F55" s="36"/>
      <c r="G55" s="36"/>
      <c r="H55" s="32">
        <v>200</v>
      </c>
      <c r="I55" s="36"/>
      <c r="J55" s="36"/>
      <c r="K55" s="36"/>
      <c r="L55" s="32">
        <v>23</v>
      </c>
      <c r="M55" s="36"/>
      <c r="N55" s="32">
        <v>50</v>
      </c>
      <c r="O55" s="32">
        <v>25</v>
      </c>
      <c r="P55" s="32">
        <v>30</v>
      </c>
      <c r="Q55" s="36"/>
      <c r="R55" s="36"/>
      <c r="S55" s="32">
        <v>84</v>
      </c>
      <c r="T55" s="18"/>
      <c r="U55" s="18"/>
      <c r="V55" s="36"/>
      <c r="W55" s="4"/>
    </row>
    <row r="56" ht="17.25" customHeight="1" spans="1:24" x14ac:dyDescent="0.25">
      <c r="A56" s="85" t="s">
        <v>1081</v>
      </c>
      <c r="B56" s="36"/>
      <c r="C56" s="36"/>
      <c r="D56" s="32">
        <v>4</v>
      </c>
      <c r="E56" s="36"/>
      <c r="F56" s="36"/>
      <c r="G56" s="32">
        <v>48</v>
      </c>
      <c r="H56" s="32">
        <v>104</v>
      </c>
      <c r="I56" s="36"/>
      <c r="J56" s="32">
        <v>205</v>
      </c>
      <c r="K56" s="32">
        <v>19</v>
      </c>
      <c r="L56" s="36"/>
      <c r="M56" s="32">
        <v>52</v>
      </c>
      <c r="N56" s="32">
        <v>9</v>
      </c>
      <c r="O56" s="36"/>
      <c r="P56" s="36"/>
      <c r="Q56" s="36"/>
      <c r="R56" s="36"/>
      <c r="S56" s="32">
        <v>3</v>
      </c>
      <c r="T56" s="18"/>
      <c r="U56" s="18"/>
      <c r="V56" s="36"/>
      <c r="W56" s="4"/>
    </row>
    <row r="57" ht="17.25" customHeight="1" spans="1:24" x14ac:dyDescent="0.25">
      <c r="A57" s="85" t="s">
        <v>1081</v>
      </c>
      <c r="B57" s="18"/>
      <c r="C57" s="18"/>
      <c r="D57" s="18"/>
      <c r="E57" s="18"/>
      <c r="F57" s="18"/>
      <c r="G57" s="18"/>
      <c r="H57" s="18"/>
      <c r="I57" s="18"/>
      <c r="J57" s="18"/>
      <c r="K57" s="32">
        <v>79</v>
      </c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4"/>
    </row>
    <row r="58" ht="17.25" customHeight="1" spans="1:24" x14ac:dyDescent="0.25">
      <c r="A58" s="85" t="s">
        <v>362</v>
      </c>
      <c r="B58" s="36"/>
      <c r="C58" s="36"/>
      <c r="D58" s="32">
        <v>142</v>
      </c>
      <c r="E58" s="36"/>
      <c r="F58" s="36"/>
      <c r="G58" s="36"/>
      <c r="H58" s="36"/>
      <c r="I58" s="32">
        <v>20</v>
      </c>
      <c r="J58" s="32">
        <v>100</v>
      </c>
      <c r="K58" s="36"/>
      <c r="L58" s="36"/>
      <c r="M58" s="36"/>
      <c r="N58" s="32">
        <v>200</v>
      </c>
      <c r="O58" s="32">
        <v>53</v>
      </c>
      <c r="P58" s="32">
        <v>60</v>
      </c>
      <c r="Q58" s="36"/>
      <c r="R58" s="32">
        <v>3</v>
      </c>
      <c r="S58" s="36"/>
      <c r="T58" s="36"/>
      <c r="U58" s="36"/>
      <c r="V58" s="36"/>
      <c r="W58" s="4"/>
    </row>
    <row r="59" ht="17.25" customHeight="1" spans="1:24" x14ac:dyDescent="0.25">
      <c r="A59" s="85" t="s">
        <v>825</v>
      </c>
      <c r="B59" s="18"/>
      <c r="C59" s="32">
        <v>-2</v>
      </c>
      <c r="D59" s="18"/>
      <c r="E59" s="18"/>
      <c r="F59" s="18"/>
      <c r="G59" s="32">
        <v>-33</v>
      </c>
      <c r="H59" s="32">
        <v>-50</v>
      </c>
      <c r="I59" s="18"/>
      <c r="J59" s="32">
        <v>-100</v>
      </c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4"/>
    </row>
    <row r="60" ht="17.25" customHeight="1" spans="1:24" x14ac:dyDescent="0.25">
      <c r="A60" s="85" t="s">
        <v>825</v>
      </c>
      <c r="B60" s="18"/>
      <c r="C60" s="18"/>
      <c r="D60" s="18"/>
      <c r="E60" s="18"/>
      <c r="F60" s="18"/>
      <c r="G60" s="18"/>
      <c r="H60" s="18"/>
      <c r="I60" s="18"/>
      <c r="J60" s="32">
        <v>200</v>
      </c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4"/>
    </row>
    <row r="61" ht="17.25" customHeight="1" spans="1:24" x14ac:dyDescent="0.25">
      <c r="A61" s="85" t="s">
        <v>825</v>
      </c>
      <c r="B61" s="36"/>
      <c r="C61" s="36"/>
      <c r="D61" s="32">
        <v>13</v>
      </c>
      <c r="E61" s="32">
        <v>64</v>
      </c>
      <c r="F61" s="36"/>
      <c r="G61" s="36"/>
      <c r="H61" s="36"/>
      <c r="I61" s="36"/>
      <c r="J61" s="32">
        <v>470</v>
      </c>
      <c r="K61" s="32">
        <v>223</v>
      </c>
      <c r="L61" s="36"/>
      <c r="M61" s="32">
        <v>18</v>
      </c>
      <c r="N61" s="32">
        <v>25</v>
      </c>
      <c r="O61" s="36"/>
      <c r="P61" s="36"/>
      <c r="Q61" s="36"/>
      <c r="R61" s="36"/>
      <c r="S61" s="32">
        <v>100</v>
      </c>
      <c r="T61" s="18"/>
      <c r="U61" s="18"/>
      <c r="V61" s="36"/>
      <c r="W61" s="4"/>
    </row>
    <row r="62" ht="17.25" customHeight="1" spans="1:24" x14ac:dyDescent="0.25">
      <c r="A62" s="8" t="s">
        <v>1082</v>
      </c>
      <c r="B62" s="73"/>
      <c r="C62" s="70">
        <v>2</v>
      </c>
      <c r="D62" s="70">
        <v>50</v>
      </c>
      <c r="E62" s="70">
        <v>50</v>
      </c>
      <c r="F62" s="73"/>
      <c r="G62" s="70">
        <v>33</v>
      </c>
      <c r="H62" s="70">
        <v>150</v>
      </c>
      <c r="I62" s="70">
        <v>37</v>
      </c>
      <c r="J62" s="70">
        <v>100</v>
      </c>
      <c r="K62" s="73"/>
      <c r="L62" s="73"/>
      <c r="M62" s="73"/>
      <c r="N62" s="70">
        <v>16</v>
      </c>
      <c r="O62" s="73"/>
      <c r="P62" s="73"/>
      <c r="Q62" s="73"/>
      <c r="R62" s="73"/>
      <c r="S62" s="73"/>
      <c r="T62" s="73"/>
      <c r="U62" s="73"/>
      <c r="V62" s="73"/>
      <c r="W62" s="4"/>
    </row>
    <row r="63" ht="17.25" customHeight="1" spans="1:24" x14ac:dyDescent="0.25">
      <c r="A63" s="108" t="s">
        <v>2252</v>
      </c>
      <c r="B63" s="109">
        <f>SUM(C12:C67)</f>
      </c>
      <c r="C63" s="109">
        <f>SUM(D12:D67)</f>
      </c>
      <c r="D63" s="109">
        <f>SUM(E12:E67)</f>
      </c>
      <c r="E63" s="109">
        <f>SUM(F12:F67)</f>
      </c>
      <c r="F63" s="109">
        <f>SUM(G12:G67)</f>
      </c>
      <c r="G63" s="109">
        <f>SUM(H12:H67)</f>
      </c>
      <c r="H63" s="109">
        <f>SUM(I12:I67)</f>
      </c>
      <c r="I63" s="109">
        <f>SUM(J12:J67)</f>
      </c>
      <c r="J63" s="109">
        <f>SUM(K12:K67)</f>
      </c>
      <c r="K63" s="109">
        <f>SUM(L12:L67)</f>
      </c>
      <c r="L63" s="109">
        <f>SUM(M12:M67)</f>
      </c>
      <c r="M63" s="109">
        <f>SUM(N12:N67)</f>
      </c>
      <c r="N63" s="109">
        <f>SUM(O12:O67)</f>
      </c>
      <c r="O63" s="109">
        <f>SUM(P12:P67)</f>
      </c>
      <c r="P63" s="109">
        <f>SUM(Q12:Q67)</f>
      </c>
      <c r="Q63" s="109">
        <f>SUM(R12:R67)</f>
      </c>
      <c r="R63" s="109">
        <f>SUM(S12:S67)</f>
      </c>
      <c r="S63" s="109">
        <f>SUM(T12:T67)</f>
      </c>
      <c r="T63" s="237"/>
      <c r="U63" s="237"/>
      <c r="V63" s="109">
        <f>SUM(W12:W67)</f>
      </c>
      <c r="W63" s="4"/>
    </row>
    <row r="64" ht="17.25" customHeight="1" spans="1:24" x14ac:dyDescent="0.25">
      <c r="A64" s="85">
        <v>44938</v>
      </c>
      <c r="B64" s="67">
        <v>50</v>
      </c>
      <c r="C64" s="67">
        <v>50</v>
      </c>
      <c r="D64" s="67">
        <v>274</v>
      </c>
      <c r="E64" s="67">
        <v>274</v>
      </c>
      <c r="F64" s="67">
        <v>50</v>
      </c>
      <c r="G64" s="67">
        <v>50</v>
      </c>
      <c r="H64" s="67">
        <v>300</v>
      </c>
      <c r="I64" s="94"/>
      <c r="J64" s="94"/>
      <c r="K64" s="94"/>
      <c r="L64" s="94"/>
      <c r="M64" s="94"/>
      <c r="N64" s="94"/>
      <c r="O64" s="67">
        <v>50</v>
      </c>
      <c r="P64" s="67">
        <v>50</v>
      </c>
      <c r="Q64" s="94"/>
      <c r="R64" s="94"/>
      <c r="S64" s="94"/>
      <c r="T64" s="94"/>
      <c r="U64" s="94"/>
      <c r="V64" s="94"/>
      <c r="W64" s="4"/>
    </row>
    <row r="65" ht="17.25" customHeight="1" spans="1:24" x14ac:dyDescent="0.25">
      <c r="A65" s="17">
        <v>44938</v>
      </c>
      <c r="B65" s="36"/>
      <c r="C65" s="36"/>
      <c r="D65" s="36"/>
      <c r="E65" s="32">
        <v>135</v>
      </c>
      <c r="F65" s="36"/>
      <c r="G65" s="32">
        <v>41</v>
      </c>
      <c r="H65" s="36"/>
      <c r="I65" s="36"/>
      <c r="J65" s="36"/>
      <c r="K65" s="32">
        <v>85</v>
      </c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4"/>
    </row>
    <row r="66" ht="17.25" customHeight="1" spans="1:24" x14ac:dyDescent="0.25">
      <c r="A66" s="17">
        <v>44938</v>
      </c>
      <c r="B66" s="36"/>
      <c r="C66" s="36"/>
      <c r="D66" s="36"/>
      <c r="E66" s="36"/>
      <c r="F66" s="36"/>
      <c r="G66" s="36"/>
      <c r="H66" s="36"/>
      <c r="I66" s="32">
        <v>-8</v>
      </c>
      <c r="J66" s="32">
        <v>-178</v>
      </c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4"/>
    </row>
    <row r="67" ht="17.25" customHeight="1" spans="1:24" x14ac:dyDescent="0.25">
      <c r="A67" s="85">
        <v>44969</v>
      </c>
      <c r="B67" s="36"/>
      <c r="C67" s="36"/>
      <c r="D67" s="36"/>
      <c r="E67" s="32">
        <v>100</v>
      </c>
      <c r="F67" s="36"/>
      <c r="G67" s="36"/>
      <c r="H67" s="32">
        <v>500</v>
      </c>
      <c r="I67" s="32">
        <v>50</v>
      </c>
      <c r="J67" s="32">
        <v>500</v>
      </c>
      <c r="K67" s="32">
        <v>50</v>
      </c>
      <c r="L67" s="36"/>
      <c r="M67" s="36"/>
      <c r="N67" s="32">
        <v>200</v>
      </c>
      <c r="O67" s="32">
        <v>50</v>
      </c>
      <c r="P67" s="32">
        <v>40</v>
      </c>
      <c r="Q67" s="36"/>
      <c r="R67" s="36"/>
      <c r="S67" s="32">
        <v>80</v>
      </c>
      <c r="T67" s="18"/>
      <c r="U67" s="18"/>
      <c r="V67" s="36"/>
      <c r="W67" s="4"/>
    </row>
    <row r="68" ht="17.25" customHeight="1" spans="1:24" x14ac:dyDescent="0.25">
      <c r="A68" s="85">
        <v>44969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32">
        <v>34</v>
      </c>
      <c r="N68" s="18"/>
      <c r="O68" s="18"/>
      <c r="P68" s="18"/>
      <c r="Q68" s="18"/>
      <c r="R68" s="18"/>
      <c r="S68" s="18"/>
      <c r="T68" s="18"/>
      <c r="U68" s="18"/>
      <c r="V68" s="18"/>
      <c r="W68" s="4"/>
    </row>
    <row r="69" ht="17.25" customHeight="1" spans="1:24" x14ac:dyDescent="0.25">
      <c r="A69" s="85">
        <v>44969</v>
      </c>
      <c r="B69" s="36"/>
      <c r="C69" s="36"/>
      <c r="D69" s="32">
        <v>84</v>
      </c>
      <c r="E69" s="32">
        <v>54</v>
      </c>
      <c r="F69" s="36"/>
      <c r="G69" s="32">
        <v>19</v>
      </c>
      <c r="H69" s="32">
        <v>180</v>
      </c>
      <c r="I69" s="32">
        <v>10</v>
      </c>
      <c r="J69" s="32">
        <v>135</v>
      </c>
      <c r="K69" s="32">
        <v>19</v>
      </c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4"/>
    </row>
    <row r="70" ht="17.25" customHeight="1" spans="1:24" x14ac:dyDescent="0.25">
      <c r="A70" s="85">
        <v>44969</v>
      </c>
      <c r="B70" s="18"/>
      <c r="C70" s="18"/>
      <c r="D70" s="18"/>
      <c r="E70" s="18"/>
      <c r="F70" s="18"/>
      <c r="G70" s="18"/>
      <c r="H70" s="18"/>
      <c r="I70" s="32">
        <v>-2</v>
      </c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4"/>
    </row>
    <row r="71" ht="17.25" customHeight="1" spans="1:24" x14ac:dyDescent="0.25">
      <c r="A71" s="17">
        <v>45028</v>
      </c>
      <c r="B71" s="36"/>
      <c r="C71" s="36"/>
      <c r="D71" s="32">
        <v>120</v>
      </c>
      <c r="E71" s="32">
        <v>65</v>
      </c>
      <c r="F71" s="36"/>
      <c r="G71" s="36"/>
      <c r="H71" s="32">
        <v>68</v>
      </c>
      <c r="I71" s="36"/>
      <c r="J71" s="36"/>
      <c r="K71" s="36"/>
      <c r="L71" s="32">
        <v>30</v>
      </c>
      <c r="M71" s="36"/>
      <c r="N71" s="32">
        <v>250</v>
      </c>
      <c r="O71" s="36"/>
      <c r="P71" s="36"/>
      <c r="Q71" s="36"/>
      <c r="R71" s="36"/>
      <c r="S71" s="36"/>
      <c r="T71" s="36"/>
      <c r="U71" s="36"/>
      <c r="V71" s="36"/>
      <c r="W71" s="4"/>
    </row>
    <row r="72" ht="17.25" customHeight="1" spans="1:24" x14ac:dyDescent="0.25">
      <c r="A72" s="85">
        <v>45028</v>
      </c>
      <c r="B72" s="36"/>
      <c r="C72" s="36"/>
      <c r="D72" s="32">
        <v>65</v>
      </c>
      <c r="E72" s="32">
        <v>39</v>
      </c>
      <c r="F72" s="36"/>
      <c r="G72" s="36"/>
      <c r="H72" s="32">
        <v>50</v>
      </c>
      <c r="I72" s="32">
        <v>9</v>
      </c>
      <c r="J72" s="32">
        <v>50</v>
      </c>
      <c r="K72" s="32">
        <v>15</v>
      </c>
      <c r="L72" s="36"/>
      <c r="M72" s="36"/>
      <c r="N72" s="32">
        <v>35</v>
      </c>
      <c r="O72" s="36"/>
      <c r="P72" s="36"/>
      <c r="Q72" s="36"/>
      <c r="R72" s="32">
        <v>16</v>
      </c>
      <c r="S72" s="36"/>
      <c r="T72" s="36"/>
      <c r="U72" s="36"/>
      <c r="V72" s="36"/>
      <c r="W72" s="4"/>
    </row>
    <row r="73" ht="17.25" customHeight="1" spans="1:24" x14ac:dyDescent="0.25">
      <c r="A73" s="85">
        <v>45028</v>
      </c>
      <c r="B73" s="36"/>
      <c r="C73" s="32">
        <v>100</v>
      </c>
      <c r="D73" s="32">
        <v>65</v>
      </c>
      <c r="E73" s="32">
        <v>100</v>
      </c>
      <c r="F73" s="36"/>
      <c r="G73" s="32">
        <v>60</v>
      </c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2">
        <v>35</v>
      </c>
      <c r="T73" s="18"/>
      <c r="U73" s="18"/>
      <c r="V73" s="36"/>
      <c r="W73" s="4"/>
    </row>
    <row r="74" ht="17.25" customHeight="1" spans="1:24" x14ac:dyDescent="0.25">
      <c r="A74" s="17">
        <v>45058</v>
      </c>
      <c r="B74" s="36"/>
      <c r="C74" s="36"/>
      <c r="D74" s="32">
        <v>100</v>
      </c>
      <c r="E74" s="36"/>
      <c r="F74" s="36"/>
      <c r="G74" s="32">
        <v>309</v>
      </c>
      <c r="H74" s="36"/>
      <c r="I74" s="36"/>
      <c r="J74" s="32">
        <v>200</v>
      </c>
      <c r="K74" s="36"/>
      <c r="L74" s="36"/>
      <c r="M74" s="36"/>
      <c r="N74" s="32">
        <v>100</v>
      </c>
      <c r="O74" s="32">
        <v>90</v>
      </c>
      <c r="P74" s="36"/>
      <c r="Q74" s="36"/>
      <c r="R74" s="32">
        <v>98</v>
      </c>
      <c r="S74" s="36"/>
      <c r="T74" s="36"/>
      <c r="U74" s="36"/>
      <c r="V74" s="36"/>
      <c r="W74" s="4"/>
    </row>
    <row r="75" ht="17.25" customHeight="1" spans="1:24" x14ac:dyDescent="0.25">
      <c r="A75" s="17">
        <v>45058</v>
      </c>
      <c r="B75" s="36"/>
      <c r="C75" s="32">
        <v>80</v>
      </c>
      <c r="D75" s="36"/>
      <c r="E75" s="36"/>
      <c r="F75" s="36"/>
      <c r="G75" s="32">
        <v>120</v>
      </c>
      <c r="H75" s="36"/>
      <c r="I75" s="36"/>
      <c r="J75" s="36"/>
      <c r="K75" s="32">
        <v>15</v>
      </c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4"/>
    </row>
    <row r="76" ht="17.25" customHeight="1" spans="1:24" x14ac:dyDescent="0.25">
      <c r="A76" s="48">
        <v>45058</v>
      </c>
      <c r="B76" s="49">
        <v>10</v>
      </c>
      <c r="C76" s="50"/>
      <c r="D76" s="50"/>
      <c r="E76" s="50"/>
      <c r="F76" s="50"/>
      <c r="G76" s="49">
        <v>130</v>
      </c>
      <c r="H76" s="50"/>
      <c r="I76" s="50"/>
      <c r="J76" s="49">
        <v>100</v>
      </c>
      <c r="K76" s="50"/>
      <c r="L76" s="50"/>
      <c r="M76" s="49">
        <v>47</v>
      </c>
      <c r="N76" s="50"/>
      <c r="O76" s="50"/>
      <c r="P76" s="50"/>
      <c r="Q76" s="50"/>
      <c r="R76" s="50"/>
      <c r="S76" s="50"/>
      <c r="T76" s="49">
        <v>50</v>
      </c>
      <c r="U76" s="50"/>
      <c r="V76" s="50"/>
      <c r="W76" s="4"/>
    </row>
    <row r="77" ht="17.25" customHeight="1" spans="1:24" x14ac:dyDescent="0.25">
      <c r="A77" s="17">
        <v>45089</v>
      </c>
      <c r="B77" s="36"/>
      <c r="C77" s="36"/>
      <c r="D77" s="32">
        <v>100</v>
      </c>
      <c r="E77" s="32">
        <v>100</v>
      </c>
      <c r="F77" s="36"/>
      <c r="G77" s="36"/>
      <c r="H77" s="36"/>
      <c r="I77" s="36"/>
      <c r="J77" s="32">
        <v>232</v>
      </c>
      <c r="K77" s="32">
        <v>38</v>
      </c>
      <c r="L77" s="32">
        <v>26</v>
      </c>
      <c r="M77" s="32">
        <v>82</v>
      </c>
      <c r="N77" s="32">
        <v>175</v>
      </c>
      <c r="O77" s="36"/>
      <c r="P77" s="36"/>
      <c r="Q77" s="36"/>
      <c r="R77" s="36"/>
      <c r="S77" s="36"/>
      <c r="T77" s="36"/>
      <c r="U77" s="36"/>
      <c r="V77" s="36"/>
      <c r="W77" s="4"/>
    </row>
    <row r="78" ht="17.25" customHeight="1" spans="1:24" x14ac:dyDescent="0.25">
      <c r="A78" s="17">
        <v>45089</v>
      </c>
      <c r="B78" s="36"/>
      <c r="C78" s="32">
        <v>400</v>
      </c>
      <c r="D78" s="36"/>
      <c r="E78" s="36"/>
      <c r="F78" s="36"/>
      <c r="G78" s="32">
        <v>115</v>
      </c>
      <c r="H78" s="32">
        <v>200</v>
      </c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4"/>
    </row>
    <row r="79" ht="17.25" customHeight="1" spans="1:24" x14ac:dyDescent="0.25">
      <c r="A79" s="17">
        <v>45119</v>
      </c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32">
        <v>84</v>
      </c>
      <c r="O79" s="32">
        <v>203</v>
      </c>
      <c r="P79" s="18"/>
      <c r="Q79" s="18"/>
      <c r="R79" s="18"/>
      <c r="S79" s="18"/>
      <c r="T79" s="18"/>
      <c r="U79" s="18"/>
      <c r="V79" s="18"/>
      <c r="W79" s="4"/>
    </row>
    <row r="80" ht="17.25" customHeight="1" spans="1:24" x14ac:dyDescent="0.25">
      <c r="A80" s="17">
        <v>45119</v>
      </c>
      <c r="B80" s="36"/>
      <c r="C80" s="36"/>
      <c r="D80" s="36"/>
      <c r="E80" s="32">
        <v>150</v>
      </c>
      <c r="F80" s="36"/>
      <c r="G80" s="32">
        <v>33</v>
      </c>
      <c r="H80" s="36"/>
      <c r="I80" s="36"/>
      <c r="J80" s="32">
        <v>10</v>
      </c>
      <c r="K80" s="32">
        <v>22</v>
      </c>
      <c r="L80" s="36"/>
      <c r="M80" s="32">
        <v>24</v>
      </c>
      <c r="N80" s="36"/>
      <c r="O80" s="36"/>
      <c r="P80" s="36"/>
      <c r="Q80" s="36"/>
      <c r="R80" s="36"/>
      <c r="S80" s="36"/>
      <c r="T80" s="32">
        <v>40</v>
      </c>
      <c r="U80" s="18"/>
      <c r="V80" s="36"/>
      <c r="W80" s="4"/>
    </row>
    <row r="81" ht="17.25" customHeight="1" spans="1:24" x14ac:dyDescent="0.25">
      <c r="A81" s="17">
        <v>45119</v>
      </c>
      <c r="B81" s="36"/>
      <c r="C81" s="32">
        <v>330</v>
      </c>
      <c r="D81" s="36"/>
      <c r="E81" s="36"/>
      <c r="F81" s="36"/>
      <c r="G81" s="32">
        <v>300</v>
      </c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4"/>
    </row>
    <row r="82" ht="17.25" customHeight="1" spans="1:24" x14ac:dyDescent="0.25">
      <c r="A82" s="17">
        <v>45119</v>
      </c>
      <c r="B82" s="36"/>
      <c r="C82" s="36"/>
      <c r="D82" s="36"/>
      <c r="E82" s="36"/>
      <c r="F82" s="36"/>
      <c r="G82" s="36"/>
      <c r="H82" s="36"/>
      <c r="I82" s="36"/>
      <c r="J82" s="32">
        <v>50</v>
      </c>
      <c r="K82" s="32">
        <v>40</v>
      </c>
      <c r="L82" s="36"/>
      <c r="M82" s="36"/>
      <c r="N82" s="36"/>
      <c r="O82" s="36"/>
      <c r="P82" s="36"/>
      <c r="Q82" s="36"/>
      <c r="R82" s="36"/>
      <c r="S82" s="32">
        <v>83</v>
      </c>
      <c r="T82" s="32">
        <v>50</v>
      </c>
      <c r="U82" s="18"/>
      <c r="V82" s="36"/>
      <c r="W82" s="4"/>
    </row>
    <row r="83" ht="17.25" customHeight="1" spans="1:24" x14ac:dyDescent="0.25">
      <c r="A83" s="44">
        <v>45272</v>
      </c>
      <c r="B83" s="50"/>
      <c r="C83" s="50"/>
      <c r="D83" s="50"/>
      <c r="E83" s="49">
        <v>94</v>
      </c>
      <c r="F83" s="50"/>
      <c r="G83" s="50"/>
      <c r="H83" s="50"/>
      <c r="I83" s="50"/>
      <c r="J83" s="50"/>
      <c r="K83" s="49">
        <v>37</v>
      </c>
      <c r="L83" s="50"/>
      <c r="M83" s="50"/>
      <c r="N83" s="50"/>
      <c r="O83" s="50"/>
      <c r="P83" s="50"/>
      <c r="Q83" s="50"/>
      <c r="R83" s="50"/>
      <c r="S83" s="49">
        <v>23</v>
      </c>
      <c r="T83" s="50"/>
      <c r="U83" s="50"/>
      <c r="V83" s="50"/>
      <c r="W83" s="4"/>
    </row>
    <row r="84" ht="17.25" customHeight="1" spans="1:24" x14ac:dyDescent="0.25">
      <c r="A84" s="85">
        <v>45150</v>
      </c>
      <c r="B84" s="36"/>
      <c r="C84" s="36"/>
      <c r="D84" s="36"/>
      <c r="E84" s="36"/>
      <c r="F84" s="36"/>
      <c r="G84" s="36"/>
      <c r="H84" s="36"/>
      <c r="I84" s="36"/>
      <c r="J84" s="32">
        <v>400</v>
      </c>
      <c r="K84" s="36"/>
      <c r="L84" s="36"/>
      <c r="M84" s="36"/>
      <c r="N84" s="32">
        <v>52</v>
      </c>
      <c r="O84" s="32">
        <v>30</v>
      </c>
      <c r="P84" s="32">
        <v>75</v>
      </c>
      <c r="Q84" s="36"/>
      <c r="R84" s="36"/>
      <c r="S84" s="36"/>
      <c r="T84" s="36"/>
      <c r="U84" s="36"/>
      <c r="V84" s="36"/>
      <c r="W84" s="4"/>
    </row>
    <row r="85" ht="17.25" customHeight="1" spans="1:24" x14ac:dyDescent="0.25">
      <c r="A85" s="85">
        <v>45150</v>
      </c>
      <c r="B85" s="36"/>
      <c r="C85" s="36"/>
      <c r="D85" s="36"/>
      <c r="E85" s="36"/>
      <c r="F85" s="36"/>
      <c r="G85" s="36"/>
      <c r="H85" s="36"/>
      <c r="I85" s="36"/>
      <c r="J85" s="32">
        <v>258</v>
      </c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4"/>
    </row>
    <row r="86" ht="17.25" customHeight="1" spans="1:24" x14ac:dyDescent="0.25">
      <c r="A86" s="85">
        <v>45181</v>
      </c>
      <c r="B86" s="36"/>
      <c r="C86" s="36"/>
      <c r="D86" s="36"/>
      <c r="E86" s="32">
        <v>49</v>
      </c>
      <c r="F86" s="36"/>
      <c r="G86" s="32">
        <v>23</v>
      </c>
      <c r="H86" s="36"/>
      <c r="I86" s="36"/>
      <c r="J86" s="32">
        <v>130</v>
      </c>
      <c r="K86" s="36"/>
      <c r="L86" s="32">
        <v>11</v>
      </c>
      <c r="M86" s="32">
        <v>40</v>
      </c>
      <c r="N86" s="32">
        <v>15</v>
      </c>
      <c r="O86" s="36"/>
      <c r="P86" s="36"/>
      <c r="Q86" s="36"/>
      <c r="R86" s="36"/>
      <c r="S86" s="36"/>
      <c r="T86" s="36"/>
      <c r="U86" s="36"/>
      <c r="V86" s="36"/>
      <c r="W86" s="4"/>
    </row>
    <row r="87" ht="17.25" customHeight="1" spans="1:24" x14ac:dyDescent="0.25">
      <c r="A87" s="17">
        <v>45181</v>
      </c>
      <c r="B87" s="36"/>
      <c r="C87" s="36"/>
      <c r="D87" s="36"/>
      <c r="E87" s="36"/>
      <c r="F87" s="36"/>
      <c r="G87" s="36"/>
      <c r="H87" s="36"/>
      <c r="I87" s="32">
        <v>36</v>
      </c>
      <c r="J87" s="36"/>
      <c r="K87" s="32">
        <v>48</v>
      </c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4"/>
    </row>
    <row r="88" ht="17.25" customHeight="1" spans="1:24" x14ac:dyDescent="0.25">
      <c r="A88" s="17">
        <v>45242</v>
      </c>
      <c r="B88" s="36"/>
      <c r="C88" s="32">
        <v>40</v>
      </c>
      <c r="D88" s="36"/>
      <c r="E88" s="32">
        <v>256</v>
      </c>
      <c r="F88" s="36"/>
      <c r="G88" s="32">
        <v>300</v>
      </c>
      <c r="H88" s="36"/>
      <c r="I88" s="32">
        <v>15</v>
      </c>
      <c r="J88" s="36"/>
      <c r="K88" s="32">
        <v>30</v>
      </c>
      <c r="L88" s="36"/>
      <c r="M88" s="36"/>
      <c r="N88" s="32">
        <v>50</v>
      </c>
      <c r="O88" s="36"/>
      <c r="P88" s="36"/>
      <c r="Q88" s="36"/>
      <c r="R88" s="36"/>
      <c r="S88" s="36"/>
      <c r="T88" s="36"/>
      <c r="U88" s="36"/>
      <c r="V88" s="36"/>
      <c r="W88" s="4"/>
    </row>
    <row r="89" ht="17.25" customHeight="1" spans="1:24" x14ac:dyDescent="0.25">
      <c r="A89" s="17">
        <v>45242</v>
      </c>
      <c r="B89" s="36"/>
      <c r="C89" s="36"/>
      <c r="D89" s="36"/>
      <c r="E89" s="36"/>
      <c r="F89" s="36"/>
      <c r="G89" s="36"/>
      <c r="H89" s="36"/>
      <c r="I89" s="32">
        <v>-36</v>
      </c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4"/>
    </row>
    <row r="90" ht="17.25" customHeight="1" spans="1:24" x14ac:dyDescent="0.25">
      <c r="A90" s="17">
        <v>45272</v>
      </c>
      <c r="B90" s="36"/>
      <c r="C90" s="36"/>
      <c r="D90" s="36"/>
      <c r="E90" s="36"/>
      <c r="F90" s="36"/>
      <c r="G90" s="36"/>
      <c r="H90" s="32">
        <v>350</v>
      </c>
      <c r="I90" s="36"/>
      <c r="J90" s="32">
        <v>57</v>
      </c>
      <c r="K90" s="32">
        <v>34</v>
      </c>
      <c r="L90" s="32">
        <v>15</v>
      </c>
      <c r="M90" s="32">
        <v>10</v>
      </c>
      <c r="N90" s="32">
        <v>21</v>
      </c>
      <c r="O90" s="36"/>
      <c r="P90" s="36"/>
      <c r="Q90" s="36"/>
      <c r="R90" s="32">
        <v>50</v>
      </c>
      <c r="S90" s="36"/>
      <c r="T90" s="36"/>
      <c r="U90" s="36"/>
      <c r="V90" s="36"/>
      <c r="W90" s="4"/>
    </row>
    <row r="91" ht="17.25" customHeight="1" spans="1:24" x14ac:dyDescent="0.25">
      <c r="A91" s="17" t="s">
        <v>833</v>
      </c>
      <c r="B91" s="36"/>
      <c r="C91" s="36"/>
      <c r="D91" s="36"/>
      <c r="E91" s="36"/>
      <c r="F91" s="36"/>
      <c r="G91" s="36"/>
      <c r="H91" s="36"/>
      <c r="I91" s="36"/>
      <c r="J91" s="32">
        <v>178</v>
      </c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4"/>
    </row>
    <row r="92" ht="17.25" customHeight="1" spans="1:24" x14ac:dyDescent="0.25">
      <c r="A92" s="17" t="s">
        <v>833</v>
      </c>
      <c r="B92" s="36"/>
      <c r="C92" s="36"/>
      <c r="D92" s="36"/>
      <c r="E92" s="36"/>
      <c r="F92" s="36"/>
      <c r="G92" s="36"/>
      <c r="H92" s="36"/>
      <c r="I92" s="36"/>
      <c r="J92" s="32">
        <v>146</v>
      </c>
      <c r="K92" s="32">
        <v>10</v>
      </c>
      <c r="L92" s="36"/>
      <c r="M92" s="32">
        <v>73</v>
      </c>
      <c r="N92" s="36"/>
      <c r="O92" s="36"/>
      <c r="P92" s="36"/>
      <c r="Q92" s="36"/>
      <c r="R92" s="36"/>
      <c r="S92" s="36"/>
      <c r="T92" s="36"/>
      <c r="U92" s="36"/>
      <c r="V92" s="36"/>
      <c r="W92" s="4"/>
    </row>
    <row r="93" ht="15.75" customHeight="1" spans="1:24" x14ac:dyDescent="0.25">
      <c r="A93" s="48" t="s">
        <v>834</v>
      </c>
      <c r="B93" s="50"/>
      <c r="C93" s="50"/>
      <c r="D93" s="50"/>
      <c r="E93" s="49">
        <v>66</v>
      </c>
      <c r="F93" s="50"/>
      <c r="G93" s="49">
        <v>35</v>
      </c>
      <c r="H93" s="49">
        <v>130</v>
      </c>
      <c r="I93" s="50"/>
      <c r="J93" s="50"/>
      <c r="K93" s="49">
        <v>25</v>
      </c>
      <c r="L93" s="50"/>
      <c r="M93" s="50"/>
      <c r="N93" s="50"/>
      <c r="O93" s="50"/>
      <c r="P93" s="50"/>
      <c r="Q93" s="50"/>
      <c r="R93" s="50"/>
      <c r="S93" s="49">
        <v>66</v>
      </c>
      <c r="T93" s="50"/>
      <c r="U93" s="50"/>
      <c r="V93" s="50"/>
      <c r="W93" s="4"/>
    </row>
    <row r="94" ht="17.25" customHeight="1" spans="1:24" x14ac:dyDescent="0.25">
      <c r="A94" s="17" t="s">
        <v>848</v>
      </c>
      <c r="B94" s="36"/>
      <c r="C94" s="36"/>
      <c r="D94" s="36"/>
      <c r="E94" s="36"/>
      <c r="F94" s="36"/>
      <c r="G94" s="32">
        <v>48</v>
      </c>
      <c r="H94" s="36"/>
      <c r="I94" s="32">
        <v>6</v>
      </c>
      <c r="J94" s="36"/>
      <c r="K94" s="36"/>
      <c r="L94" s="36"/>
      <c r="M94" s="36"/>
      <c r="N94" s="32">
        <v>95</v>
      </c>
      <c r="O94" s="32">
        <v>70</v>
      </c>
      <c r="P94" s="36"/>
      <c r="Q94" s="36"/>
      <c r="R94" s="36"/>
      <c r="S94" s="36"/>
      <c r="T94" s="36"/>
      <c r="U94" s="36"/>
      <c r="V94" s="36"/>
      <c r="W94" s="4"/>
    </row>
    <row r="95" ht="17.25" customHeight="1" spans="1:24" x14ac:dyDescent="0.25">
      <c r="A95" s="17" t="s">
        <v>848</v>
      </c>
      <c r="B95" s="36"/>
      <c r="C95" s="36"/>
      <c r="D95" s="36"/>
      <c r="E95" s="36"/>
      <c r="F95" s="36"/>
      <c r="G95" s="32">
        <v>34</v>
      </c>
      <c r="H95" s="32">
        <v>494</v>
      </c>
      <c r="I95" s="36"/>
      <c r="J95" s="36"/>
      <c r="K95" s="32">
        <v>129</v>
      </c>
      <c r="L95" s="36"/>
      <c r="M95" s="32">
        <v>78</v>
      </c>
      <c r="N95" s="36"/>
      <c r="O95" s="36"/>
      <c r="P95" s="36"/>
      <c r="Q95" s="36"/>
      <c r="R95" s="36"/>
      <c r="S95" s="36"/>
      <c r="T95" s="36"/>
      <c r="U95" s="36"/>
      <c r="V95" s="36"/>
      <c r="W95" s="4"/>
    </row>
    <row r="96" ht="17.25" customHeight="1" spans="1:24" x14ac:dyDescent="0.25">
      <c r="A96" s="17" t="s">
        <v>1177</v>
      </c>
      <c r="B96" s="36"/>
      <c r="C96" s="36"/>
      <c r="D96" s="32">
        <v>55</v>
      </c>
      <c r="E96" s="32">
        <v>50</v>
      </c>
      <c r="F96" s="36"/>
      <c r="G96" s="32">
        <v>130</v>
      </c>
      <c r="H96" s="36"/>
      <c r="I96" s="36"/>
      <c r="J96" s="36"/>
      <c r="K96" s="36"/>
      <c r="L96" s="36"/>
      <c r="M96" s="36"/>
      <c r="N96" s="32">
        <v>218</v>
      </c>
      <c r="O96" s="36"/>
      <c r="P96" s="36"/>
      <c r="Q96" s="36"/>
      <c r="R96" s="36"/>
      <c r="S96" s="36"/>
      <c r="T96" s="36"/>
      <c r="U96" s="36"/>
      <c r="V96" s="36"/>
      <c r="W96" s="4"/>
    </row>
    <row r="97" ht="17.25" customHeight="1" spans="1:24" x14ac:dyDescent="0.25">
      <c r="A97" s="17" t="s">
        <v>1177</v>
      </c>
      <c r="B97" s="36"/>
      <c r="C97" s="36"/>
      <c r="D97" s="32">
        <v>150</v>
      </c>
      <c r="E97" s="32">
        <v>150</v>
      </c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4"/>
    </row>
    <row r="98" ht="17.25" customHeight="1" spans="1:24" x14ac:dyDescent="0.25">
      <c r="A98" s="17" t="s">
        <v>1177</v>
      </c>
      <c r="B98" s="36"/>
      <c r="C98" s="36"/>
      <c r="D98" s="36"/>
      <c r="E98" s="36"/>
      <c r="F98" s="36"/>
      <c r="G98" s="36"/>
      <c r="H98" s="36"/>
      <c r="I98" s="32">
        <v>-3</v>
      </c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4"/>
    </row>
    <row r="99" ht="17.25" customHeight="1" spans="1:24" x14ac:dyDescent="0.25">
      <c r="A99" s="17" t="s">
        <v>826</v>
      </c>
      <c r="B99" s="36"/>
      <c r="C99" s="36"/>
      <c r="D99" s="32">
        <v>150</v>
      </c>
      <c r="E99" s="32">
        <v>150</v>
      </c>
      <c r="F99" s="36"/>
      <c r="G99" s="36"/>
      <c r="H99" s="36"/>
      <c r="I99" s="18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4"/>
    </row>
    <row r="100" ht="17.25" customHeight="1" spans="1:24" x14ac:dyDescent="0.25">
      <c r="A100" s="17" t="s">
        <v>826</v>
      </c>
      <c r="B100" s="18"/>
      <c r="C100" s="18"/>
      <c r="D100" s="32">
        <v>145</v>
      </c>
      <c r="E100" s="32">
        <v>150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4"/>
    </row>
    <row r="101" ht="17.25" customHeight="1" spans="1:24" x14ac:dyDescent="0.25">
      <c r="A101" s="108" t="s">
        <v>2254</v>
      </c>
      <c r="B101" s="109">
        <f>SUM(C68:C105)</f>
      </c>
      <c r="C101" s="109">
        <f>SUM(D68:D105)</f>
      </c>
      <c r="D101" s="109">
        <f>SUM(E68:E105)</f>
      </c>
      <c r="E101" s="109">
        <f>SUM(F68:F105)</f>
      </c>
      <c r="F101" s="109">
        <f>SUM(G68:G105)</f>
      </c>
      <c r="G101" s="109">
        <f>SUM(H68:H105)</f>
      </c>
      <c r="H101" s="109">
        <f>SUM(I68:I105)</f>
      </c>
      <c r="I101" s="109">
        <f>SUM(J68:J105)</f>
      </c>
      <c r="J101" s="109">
        <f>SUM(K68:K105)</f>
      </c>
      <c r="K101" s="109">
        <f>SUM(L68:L105)</f>
      </c>
      <c r="L101" s="109">
        <f>SUM(M68:M105)</f>
      </c>
      <c r="M101" s="109">
        <f>SUM(N68:N105)</f>
      </c>
      <c r="N101" s="109">
        <f>SUM(O68:O105)</f>
      </c>
      <c r="O101" s="109">
        <f>SUM(P68:P105)</f>
      </c>
      <c r="P101" s="109">
        <f>SUM(Q68:Q105)</f>
      </c>
      <c r="Q101" s="109">
        <f>SUM(R68:R105)</f>
      </c>
      <c r="R101" s="109">
        <f>SUM(S68:S105)</f>
      </c>
      <c r="S101" s="109">
        <f>SUM(T68:T105)</f>
      </c>
      <c r="T101" s="109">
        <f>SUM(U68:U105)</f>
      </c>
      <c r="U101" s="237"/>
      <c r="V101" s="109">
        <f>SUM(W68:W105)</f>
      </c>
      <c r="W101" s="4"/>
    </row>
    <row r="102" ht="17.25" customHeight="1" spans="1:24" x14ac:dyDescent="0.25">
      <c r="A102" s="17">
        <v>45536</v>
      </c>
      <c r="B102" s="18"/>
      <c r="C102" s="18"/>
      <c r="D102" s="32">
        <v>270</v>
      </c>
      <c r="E102" s="32">
        <v>270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4"/>
    </row>
    <row r="103" ht="17.25" customHeight="1" spans="1:24" x14ac:dyDescent="0.25">
      <c r="A103" s="17">
        <v>45597</v>
      </c>
      <c r="B103" s="18"/>
      <c r="C103" s="18"/>
      <c r="D103" s="32">
        <v>260</v>
      </c>
      <c r="E103" s="32">
        <v>300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4"/>
    </row>
    <row r="104" ht="17.25" customHeight="1" spans="1:24" x14ac:dyDescent="0.25">
      <c r="A104" s="85" t="s">
        <v>212</v>
      </c>
      <c r="B104" s="18"/>
      <c r="C104" s="18"/>
      <c r="D104" s="32">
        <v>145</v>
      </c>
      <c r="E104" s="32">
        <v>150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4"/>
    </row>
    <row r="105" ht="17.25" customHeight="1" spans="1:24" x14ac:dyDescent="0.25">
      <c r="A105" s="17" t="s">
        <v>1085</v>
      </c>
      <c r="B105" s="18"/>
      <c r="C105" s="18"/>
      <c r="D105" s="32">
        <v>40</v>
      </c>
      <c r="E105" s="32">
        <v>62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4"/>
    </row>
    <row r="106" ht="17.25" customHeight="1" spans="1:24" x14ac:dyDescent="0.25">
      <c r="A106" s="17" t="s">
        <v>809</v>
      </c>
      <c r="B106" s="36"/>
      <c r="C106" s="36"/>
      <c r="D106" s="32">
        <v>115</v>
      </c>
      <c r="E106" s="32">
        <v>150</v>
      </c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4"/>
    </row>
    <row r="107" ht="17.25" customHeight="1" spans="1:24" x14ac:dyDescent="0.25">
      <c r="A107" s="85" t="s">
        <v>809</v>
      </c>
      <c r="B107" s="18"/>
      <c r="C107" s="18"/>
      <c r="D107" s="32">
        <v>218</v>
      </c>
      <c r="E107" s="32">
        <v>300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4"/>
    </row>
    <row r="108" ht="17.25" customHeight="1" spans="1:24" x14ac:dyDescent="0.25">
      <c r="A108" s="17" t="s">
        <v>897</v>
      </c>
      <c r="B108" s="18"/>
      <c r="C108" s="18"/>
      <c r="D108" s="32">
        <v>150</v>
      </c>
      <c r="E108" s="32">
        <v>388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4"/>
    </row>
    <row r="109" ht="17.25" customHeight="1" spans="1:24" x14ac:dyDescent="0.25">
      <c r="A109" s="108" t="s">
        <v>1975</v>
      </c>
      <c r="B109" s="109">
        <f>SUM(C106:C113)</f>
      </c>
      <c r="C109" s="109">
        <f>SUM(D106:D113)</f>
      </c>
      <c r="D109" s="109">
        <f>SUM(E106:E113)</f>
      </c>
      <c r="E109" s="109">
        <f>SUM(F106:F113)</f>
      </c>
      <c r="F109" s="109">
        <f>SUM(G106:G113)</f>
      </c>
      <c r="G109" s="109">
        <f>SUM(H106:H113)</f>
      </c>
      <c r="H109" s="109">
        <f>SUM(I106:I113)</f>
      </c>
      <c r="I109" s="109">
        <f>SUM(J106:J113)</f>
      </c>
      <c r="J109" s="109">
        <f>SUM(K106:K113)</f>
      </c>
      <c r="K109" s="109">
        <f>SUM(L106:L113)</f>
      </c>
      <c r="L109" s="109">
        <f>SUM(M106:M113)</f>
      </c>
      <c r="M109" s="109">
        <f>SUM(N106:N113)</f>
      </c>
      <c r="N109" s="109">
        <f>SUM(O106:O113)</f>
      </c>
      <c r="O109" s="109">
        <f>SUM(P106:P113)</f>
      </c>
      <c r="P109" s="109">
        <f>SUM(Q106:Q113)</f>
      </c>
      <c r="Q109" s="109">
        <f>SUM(R106:R113)</f>
      </c>
      <c r="R109" s="109">
        <f>SUM(S106:S113)</f>
      </c>
      <c r="S109" s="109">
        <f>SUM(T106:T113)</f>
      </c>
      <c r="T109" s="109">
        <f>SUM(U106:U113)</f>
      </c>
      <c r="U109" s="237"/>
      <c r="V109" s="109">
        <f>SUM(W106:W113)</f>
      </c>
      <c r="W109" s="4"/>
    </row>
    <row r="110" ht="17.25" customHeight="1" spans="1:24" x14ac:dyDescent="0.25">
      <c r="A110" s="37">
        <v>45293</v>
      </c>
      <c r="B110" s="36"/>
      <c r="C110" s="36"/>
      <c r="D110" s="38">
        <v>44</v>
      </c>
      <c r="E110" s="38">
        <v>44</v>
      </c>
      <c r="F110" s="36"/>
      <c r="G110" s="36"/>
      <c r="H110" s="38">
        <v>12</v>
      </c>
      <c r="I110" s="36"/>
      <c r="J110" s="38">
        <v>90</v>
      </c>
      <c r="K110" s="36"/>
      <c r="L110" s="36"/>
      <c r="M110" s="38">
        <v>34</v>
      </c>
      <c r="N110" s="36"/>
      <c r="O110" s="36"/>
      <c r="P110" s="36"/>
      <c r="Q110" s="36"/>
      <c r="R110" s="36"/>
      <c r="S110" s="36"/>
      <c r="T110" s="36"/>
      <c r="U110" s="370"/>
      <c r="V110" s="27"/>
      <c r="W110" s="4"/>
    </row>
    <row r="111" ht="17.25" customHeight="1" spans="1:24" x14ac:dyDescent="0.25">
      <c r="A111" s="108" t="s">
        <v>1942</v>
      </c>
      <c r="B111" s="109">
        <f>SUM(C114:C115)</f>
      </c>
      <c r="C111" s="109">
        <f>SUM(D114:D115)</f>
      </c>
      <c r="D111" s="109">
        <f>SUM(E114:E115)</f>
      </c>
      <c r="E111" s="109">
        <f>SUM(F114:F115)</f>
      </c>
      <c r="F111" s="109">
        <f>SUM(G114:G115)</f>
      </c>
      <c r="G111" s="109">
        <f>SUM(H114:H115)</f>
      </c>
      <c r="H111" s="109">
        <f>SUM(I114:I115)</f>
      </c>
      <c r="I111" s="109">
        <f>SUM(J114:J115)</f>
      </c>
      <c r="J111" s="109">
        <f>SUM(K114:K115)</f>
      </c>
      <c r="K111" s="109">
        <f>SUM(L114:L115)</f>
      </c>
      <c r="L111" s="109">
        <f>SUM(M114:M115)</f>
      </c>
      <c r="M111" s="109">
        <f>SUM(N114:N115)</f>
      </c>
      <c r="N111" s="109">
        <f>SUM(O114:O115)</f>
      </c>
      <c r="O111" s="109">
        <f>SUM(P114:P115)</f>
      </c>
      <c r="P111" s="109">
        <f>SUM(Q114:Q115)</f>
      </c>
      <c r="Q111" s="109">
        <f>SUM(R114:R115)</f>
      </c>
      <c r="R111" s="109">
        <f>SUM(S114:S115)</f>
      </c>
      <c r="S111" s="109">
        <f>SUM(T114:T115)</f>
      </c>
      <c r="T111" s="109">
        <f>SUM(U114:U115)</f>
      </c>
      <c r="U111" s="237"/>
      <c r="V111" s="109">
        <f>SUM(W114:W115)</f>
      </c>
      <c r="W111" s="4"/>
    </row>
    <row r="112" ht="17.25" customHeight="1" spans="1:24" x14ac:dyDescent="0.25">
      <c r="A112" s="17">
        <v>45294</v>
      </c>
      <c r="B112" s="18"/>
      <c r="C112" s="18"/>
      <c r="D112" s="67">
        <v>-30</v>
      </c>
      <c r="E112" s="67">
        <v>-30</v>
      </c>
      <c r="F112" s="18"/>
      <c r="G112" s="18"/>
      <c r="H112" s="67">
        <v>-12</v>
      </c>
      <c r="I112" s="18"/>
      <c r="J112" s="67">
        <v>-72</v>
      </c>
      <c r="K112" s="18"/>
      <c r="L112" s="18"/>
      <c r="M112" s="67">
        <v>-30</v>
      </c>
      <c r="N112" s="18"/>
      <c r="O112" s="18"/>
      <c r="P112" s="18"/>
      <c r="Q112" s="18"/>
      <c r="R112" s="18"/>
      <c r="S112" s="18"/>
      <c r="T112" s="18"/>
      <c r="U112" s="18"/>
      <c r="V112" s="18"/>
      <c r="W112" s="4"/>
    </row>
    <row r="113" ht="17.25" customHeight="1" spans="1:24" x14ac:dyDescent="0.25">
      <c r="A113" s="85" t="s">
        <v>852</v>
      </c>
      <c r="B113" s="18"/>
      <c r="C113" s="18"/>
      <c r="D113" s="67">
        <v>-14</v>
      </c>
      <c r="E113" s="67">
        <v>-14</v>
      </c>
      <c r="F113" s="18"/>
      <c r="G113" s="18"/>
      <c r="H113" s="18"/>
      <c r="I113" s="18"/>
      <c r="J113" s="67">
        <v>-18</v>
      </c>
      <c r="K113" s="18"/>
      <c r="L113" s="18"/>
      <c r="M113" s="67">
        <v>-4</v>
      </c>
      <c r="N113" s="18"/>
      <c r="O113" s="18"/>
      <c r="P113" s="18"/>
      <c r="Q113" s="18"/>
      <c r="R113" s="18"/>
      <c r="S113" s="18"/>
      <c r="T113" s="18"/>
      <c r="U113" s="18"/>
      <c r="V113" s="18"/>
      <c r="W113" s="4"/>
    </row>
    <row r="114" ht="17.25" customHeight="1" spans="1:24" x14ac:dyDescent="0.25">
      <c r="A114" s="108" t="s">
        <v>1943</v>
      </c>
      <c r="B114" s="109">
        <f>SUM(C116:C118)</f>
      </c>
      <c r="C114" s="109">
        <f>SUM(D116:D118)</f>
      </c>
      <c r="D114" s="109">
        <f>SUM(E116:E118)</f>
      </c>
      <c r="E114" s="109">
        <f>SUM(F116:F118)</f>
      </c>
      <c r="F114" s="109">
        <f>SUM(G116:G118)</f>
      </c>
      <c r="G114" s="109">
        <f>SUM(H116:H118)</f>
      </c>
      <c r="H114" s="109">
        <f>SUM(I116:I118)</f>
      </c>
      <c r="I114" s="109">
        <f>SUM(J116:J118)</f>
      </c>
      <c r="J114" s="109">
        <f>SUM(K116:K118)</f>
      </c>
      <c r="K114" s="109">
        <f>SUM(L116:L118)</f>
      </c>
      <c r="L114" s="109">
        <f>SUM(M116:M118)</f>
      </c>
      <c r="M114" s="109">
        <f>SUM(N116:N118)</f>
      </c>
      <c r="N114" s="109">
        <f>SUM(O116:O118)</f>
      </c>
      <c r="O114" s="109">
        <f>SUM(P116:P118)</f>
      </c>
      <c r="P114" s="109">
        <f>SUM(Q116:Q118)</f>
      </c>
      <c r="Q114" s="109">
        <f>SUM(R116:R118)</f>
      </c>
      <c r="R114" s="109">
        <f>SUM(S116:S118)</f>
      </c>
      <c r="S114" s="109">
        <f>SUM(T116:T118)</f>
      </c>
      <c r="T114" s="109">
        <f>SUM(U116:U118)</f>
      </c>
      <c r="U114" s="237"/>
      <c r="V114" s="109">
        <f>SUM(W116:W118)</f>
      </c>
      <c r="W114" s="354" t="s">
        <v>1651</v>
      </c>
    </row>
    <row r="115" ht="17.25" customHeight="1" spans="1:24" x14ac:dyDescent="0.25">
      <c r="A115" s="85" t="s">
        <v>22</v>
      </c>
      <c r="B115" s="18"/>
      <c r="C115" s="18"/>
      <c r="D115" s="68"/>
      <c r="E115" s="67">
        <v>300</v>
      </c>
      <c r="F115" s="18"/>
      <c r="G115" s="18"/>
      <c r="H115" s="32">
        <v>600</v>
      </c>
      <c r="I115" s="18"/>
      <c r="J115" s="68"/>
      <c r="K115" s="18"/>
      <c r="L115" s="18"/>
      <c r="M115" s="68"/>
      <c r="N115" s="18"/>
      <c r="O115" s="18"/>
      <c r="P115" s="18"/>
      <c r="Q115" s="18"/>
      <c r="R115" s="18"/>
      <c r="S115" s="32">
        <v>300</v>
      </c>
      <c r="T115" s="18"/>
      <c r="U115" s="18"/>
      <c r="V115" s="18"/>
      <c r="W115" s="4"/>
    </row>
    <row r="116" ht="17.25" customHeight="1" spans="1:24" x14ac:dyDescent="0.25">
      <c r="A116" s="85" t="s">
        <v>901</v>
      </c>
      <c r="B116" s="18"/>
      <c r="C116" s="18"/>
      <c r="D116" s="68"/>
      <c r="E116" s="68"/>
      <c r="F116" s="18"/>
      <c r="G116" s="18"/>
      <c r="H116" s="18"/>
      <c r="I116" s="18"/>
      <c r="J116" s="68"/>
      <c r="K116" s="18"/>
      <c r="L116" s="18"/>
      <c r="M116" s="68"/>
      <c r="N116" s="18"/>
      <c r="O116" s="18"/>
      <c r="P116" s="18"/>
      <c r="Q116" s="18"/>
      <c r="R116" s="18"/>
      <c r="S116" s="18"/>
      <c r="T116" s="18"/>
      <c r="U116" s="32">
        <v>228</v>
      </c>
      <c r="V116" s="18"/>
      <c r="W116" s="4"/>
    </row>
    <row r="117" ht="17.25" customHeight="1" spans="1:24" x14ac:dyDescent="0.25">
      <c r="A117" s="108" t="s">
        <v>2271</v>
      </c>
      <c r="B117" s="109">
        <f>SUM(C119:C121)</f>
      </c>
      <c r="C117" s="109">
        <f>SUM(D119:D121)</f>
      </c>
      <c r="D117" s="109">
        <f>SUM(E119:E121)</f>
      </c>
      <c r="E117" s="109">
        <f>SUM(F119:F121)</f>
      </c>
      <c r="F117" s="109">
        <f>SUM(G119:G121)</f>
      </c>
      <c r="G117" s="109">
        <f>SUM(H119:H121)</f>
      </c>
      <c r="H117" s="109">
        <f>SUM(I119:I121)</f>
      </c>
      <c r="I117" s="109">
        <f>SUM(J119:J121)</f>
      </c>
      <c r="J117" s="109">
        <f>SUM(K119:K121)</f>
      </c>
      <c r="K117" s="109">
        <f>SUM(L119:L121)</f>
      </c>
      <c r="L117" s="109">
        <f>SUM(M119:M121)</f>
      </c>
      <c r="M117" s="109">
        <f>SUM(N119:N121)</f>
      </c>
      <c r="N117" s="109">
        <f>SUM(O119:O121)</f>
      </c>
      <c r="O117" s="109">
        <f>SUM(P119:P121)</f>
      </c>
      <c r="P117" s="109">
        <f>SUM(Q119:Q121)</f>
      </c>
      <c r="Q117" s="109">
        <f>SUM(R119:R121)</f>
      </c>
      <c r="R117" s="109">
        <f>SUM(S119:S121)</f>
      </c>
      <c r="S117" s="109">
        <f>SUM(T119:T121)</f>
      </c>
      <c r="T117" s="109">
        <f>SUM(U119:U121)</f>
      </c>
      <c r="U117" s="109">
        <f>SUM(V119:V121)</f>
      </c>
      <c r="V117" s="109">
        <f>SUM(W119:W121)</f>
      </c>
      <c r="W117" s="4"/>
    </row>
    <row r="118" ht="17.25" customHeight="1" spans="1:24" x14ac:dyDescent="0.25">
      <c r="A118" s="17">
        <v>45356</v>
      </c>
      <c r="B118" s="36"/>
      <c r="C118" s="32">
        <v>115</v>
      </c>
      <c r="D118" s="67">
        <v>100</v>
      </c>
      <c r="E118" s="67">
        <v>100</v>
      </c>
      <c r="F118" s="36"/>
      <c r="G118" s="36"/>
      <c r="H118" s="32">
        <v>70</v>
      </c>
      <c r="I118" s="36"/>
      <c r="J118" s="94"/>
      <c r="K118" s="36"/>
      <c r="L118" s="36"/>
      <c r="M118" s="94"/>
      <c r="N118" s="36"/>
      <c r="O118" s="36"/>
      <c r="P118" s="36"/>
      <c r="Q118" s="36"/>
      <c r="R118" s="36"/>
      <c r="S118" s="36"/>
      <c r="T118" s="36"/>
      <c r="U118" s="36"/>
      <c r="V118" s="36"/>
      <c r="W118" s="4"/>
    </row>
    <row r="119" ht="17.25" customHeight="1" spans="1:24" x14ac:dyDescent="0.25">
      <c r="A119" s="85">
        <v>45387</v>
      </c>
      <c r="B119" s="36"/>
      <c r="C119" s="32">
        <v>135</v>
      </c>
      <c r="D119" s="67">
        <v>150</v>
      </c>
      <c r="E119" s="67">
        <v>150</v>
      </c>
      <c r="F119" s="36"/>
      <c r="G119" s="36"/>
      <c r="H119" s="32">
        <v>430</v>
      </c>
      <c r="I119" s="36"/>
      <c r="J119" s="94"/>
      <c r="K119" s="36"/>
      <c r="L119" s="36"/>
      <c r="M119" s="94"/>
      <c r="N119" s="36"/>
      <c r="O119" s="36"/>
      <c r="P119" s="36"/>
      <c r="Q119" s="36"/>
      <c r="R119" s="36"/>
      <c r="S119" s="36"/>
      <c r="T119" s="36"/>
      <c r="U119" s="32">
        <v>42</v>
      </c>
      <c r="V119" s="36"/>
      <c r="W119" s="4"/>
    </row>
    <row r="120" ht="17.25" customHeight="1" spans="1:24" x14ac:dyDescent="0.25">
      <c r="A120" s="85">
        <v>45448</v>
      </c>
      <c r="B120" s="36"/>
      <c r="C120" s="32">
        <v>145</v>
      </c>
      <c r="D120" s="67">
        <v>220</v>
      </c>
      <c r="E120" s="67">
        <v>220</v>
      </c>
      <c r="F120" s="36"/>
      <c r="G120" s="36"/>
      <c r="H120" s="32">
        <v>200</v>
      </c>
      <c r="I120" s="36"/>
      <c r="J120" s="94"/>
      <c r="K120" s="36"/>
      <c r="L120" s="36"/>
      <c r="M120" s="94"/>
      <c r="N120" s="36"/>
      <c r="O120" s="36"/>
      <c r="P120" s="36"/>
      <c r="Q120" s="36"/>
      <c r="R120" s="36"/>
      <c r="S120" s="36"/>
      <c r="T120" s="36"/>
      <c r="U120" s="36"/>
      <c r="V120" s="36"/>
      <c r="W120" s="4"/>
    </row>
    <row r="121" ht="17.25" customHeight="1" spans="1:24" x14ac:dyDescent="0.25">
      <c r="A121" s="85">
        <v>45448</v>
      </c>
      <c r="B121" s="36"/>
      <c r="C121" s="32">
        <v>300</v>
      </c>
      <c r="D121" s="67">
        <v>100</v>
      </c>
      <c r="E121" s="67">
        <v>100</v>
      </c>
      <c r="F121" s="36"/>
      <c r="G121" s="36"/>
      <c r="H121" s="32">
        <v>200</v>
      </c>
      <c r="I121" s="36"/>
      <c r="J121" s="94"/>
      <c r="K121" s="36"/>
      <c r="L121" s="36"/>
      <c r="M121" s="94"/>
      <c r="N121" s="36"/>
      <c r="O121" s="36"/>
      <c r="P121" s="36"/>
      <c r="Q121" s="36"/>
      <c r="R121" s="36"/>
      <c r="S121" s="36"/>
      <c r="T121" s="36"/>
      <c r="U121" s="36"/>
      <c r="V121" s="36"/>
      <c r="W121" s="4"/>
    </row>
    <row r="122" ht="17.25" customHeight="1" spans="1:24" x14ac:dyDescent="0.25">
      <c r="A122" s="85">
        <v>45509</v>
      </c>
      <c r="B122" s="36"/>
      <c r="C122" s="36"/>
      <c r="D122" s="67">
        <v>250</v>
      </c>
      <c r="E122" s="67">
        <v>250</v>
      </c>
      <c r="F122" s="36"/>
      <c r="G122" s="36"/>
      <c r="H122" s="36"/>
      <c r="I122" s="36"/>
      <c r="J122" s="94"/>
      <c r="K122" s="36"/>
      <c r="L122" s="36"/>
      <c r="M122" s="94"/>
      <c r="N122" s="36"/>
      <c r="O122" s="36"/>
      <c r="P122" s="36"/>
      <c r="Q122" s="36"/>
      <c r="R122" s="36"/>
      <c r="S122" s="36"/>
      <c r="T122" s="36"/>
      <c r="U122" s="36"/>
      <c r="V122" s="36"/>
      <c r="W122" s="4"/>
    </row>
    <row r="123" ht="17.25" customHeight="1" spans="1:24" x14ac:dyDescent="0.25">
      <c r="A123" s="85">
        <v>45570</v>
      </c>
      <c r="B123" s="36"/>
      <c r="C123" s="36"/>
      <c r="D123" s="67">
        <v>180</v>
      </c>
      <c r="E123" s="67">
        <v>170</v>
      </c>
      <c r="F123" s="36"/>
      <c r="G123" s="36"/>
      <c r="H123" s="36"/>
      <c r="I123" s="36"/>
      <c r="J123" s="94"/>
      <c r="K123" s="36"/>
      <c r="L123" s="36"/>
      <c r="M123" s="94"/>
      <c r="N123" s="36"/>
      <c r="O123" s="36"/>
      <c r="P123" s="36"/>
      <c r="Q123" s="36"/>
      <c r="R123" s="36"/>
      <c r="S123" s="36"/>
      <c r="T123" s="36"/>
      <c r="U123" s="36"/>
      <c r="V123" s="36"/>
      <c r="W123" s="4"/>
    </row>
    <row r="124" ht="17.25" customHeight="1" spans="1:24" x14ac:dyDescent="0.25">
      <c r="A124" s="85" t="s">
        <v>925</v>
      </c>
      <c r="B124" s="36"/>
      <c r="C124" s="36"/>
      <c r="D124" s="68"/>
      <c r="E124" s="67">
        <v>150</v>
      </c>
      <c r="F124" s="36"/>
      <c r="G124" s="36"/>
      <c r="H124" s="36"/>
      <c r="I124" s="36"/>
      <c r="J124" s="94"/>
      <c r="K124" s="36"/>
      <c r="L124" s="36"/>
      <c r="M124" s="94"/>
      <c r="N124" s="36"/>
      <c r="O124" s="36"/>
      <c r="P124" s="36"/>
      <c r="Q124" s="36"/>
      <c r="R124" s="36"/>
      <c r="S124" s="32">
        <v>150</v>
      </c>
      <c r="T124" s="36"/>
      <c r="U124" s="36"/>
      <c r="V124" s="36"/>
      <c r="W124" s="4"/>
    </row>
    <row r="125" ht="17.25" customHeight="1" spans="1:24" x14ac:dyDescent="0.25">
      <c r="A125" s="85" t="s">
        <v>853</v>
      </c>
      <c r="B125" s="36"/>
      <c r="C125" s="36"/>
      <c r="D125" s="94"/>
      <c r="E125" s="67">
        <v>150</v>
      </c>
      <c r="F125" s="36"/>
      <c r="G125" s="36"/>
      <c r="H125" s="36"/>
      <c r="I125" s="36"/>
      <c r="J125" s="94"/>
      <c r="K125" s="36"/>
      <c r="L125" s="36"/>
      <c r="M125" s="94"/>
      <c r="N125" s="36"/>
      <c r="O125" s="36"/>
      <c r="P125" s="36"/>
      <c r="Q125" s="36"/>
      <c r="R125" s="36"/>
      <c r="S125" s="32">
        <v>150</v>
      </c>
      <c r="T125" s="36"/>
      <c r="U125" s="36"/>
      <c r="V125" s="36"/>
      <c r="W125" s="4"/>
    </row>
    <row r="126" ht="17.25" customHeight="1" spans="1:24" x14ac:dyDescent="0.25">
      <c r="A126" s="85" t="s">
        <v>843</v>
      </c>
      <c r="B126" s="36"/>
      <c r="C126" s="36"/>
      <c r="D126" s="94"/>
      <c r="E126" s="67">
        <v>150</v>
      </c>
      <c r="F126" s="36"/>
      <c r="G126" s="36"/>
      <c r="H126" s="36"/>
      <c r="I126" s="36"/>
      <c r="J126" s="94"/>
      <c r="K126" s="36"/>
      <c r="L126" s="36"/>
      <c r="M126" s="94"/>
      <c r="N126" s="36"/>
      <c r="O126" s="36"/>
      <c r="P126" s="36"/>
      <c r="Q126" s="36"/>
      <c r="R126" s="36"/>
      <c r="S126" s="32">
        <v>150</v>
      </c>
      <c r="T126" s="36"/>
      <c r="U126" s="36"/>
      <c r="V126" s="36"/>
      <c r="W126" s="4"/>
    </row>
    <row r="127" ht="17.25" customHeight="1" spans="1:24" x14ac:dyDescent="0.25">
      <c r="A127" s="108" t="s">
        <v>2272</v>
      </c>
      <c r="B127" s="109">
        <f>SUM(C122:C131)</f>
      </c>
      <c r="C127" s="109">
        <f>SUM(D122:D131)</f>
      </c>
      <c r="D127" s="109">
        <f>SUM(E122:E131)</f>
      </c>
      <c r="E127" s="109">
        <f>SUM(F122:F131)</f>
      </c>
      <c r="F127" s="109">
        <f>SUM(G122:G131)</f>
      </c>
      <c r="G127" s="109">
        <f>SUM(H122:H131)</f>
      </c>
      <c r="H127" s="109">
        <f>SUM(I122:I131)</f>
      </c>
      <c r="I127" s="109">
        <f>SUM(J122:J131)</f>
      </c>
      <c r="J127" s="109">
        <f>SUM(K122:K131)</f>
      </c>
      <c r="K127" s="109">
        <f>SUM(L122:L131)</f>
      </c>
      <c r="L127" s="109">
        <f>SUM(M122:M131)</f>
      </c>
      <c r="M127" s="109">
        <f>SUM(N122:N131)</f>
      </c>
      <c r="N127" s="109">
        <f>SUM(O122:O131)</f>
      </c>
      <c r="O127" s="109">
        <f>SUM(P122:P131)</f>
      </c>
      <c r="P127" s="109">
        <f>SUM(Q122:Q131)</f>
      </c>
      <c r="Q127" s="109">
        <f>SUM(R122:R131)</f>
      </c>
      <c r="R127" s="109">
        <f>SUM(S122:S131)</f>
      </c>
      <c r="S127" s="109">
        <f>SUM(T122:T131)</f>
      </c>
      <c r="T127" s="109">
        <f>SUM(U122:U131)</f>
      </c>
      <c r="U127" s="109">
        <f>SUM(V122:V131)</f>
      </c>
      <c r="V127" s="109">
        <f>SUM(W122:W131)</f>
      </c>
      <c r="W127" s="4"/>
    </row>
    <row r="128" ht="17.25" customHeight="1" spans="1:24" x14ac:dyDescent="0.25">
      <c r="A128" s="85">
        <v>45418</v>
      </c>
      <c r="B128" s="36"/>
      <c r="C128" s="36"/>
      <c r="D128" s="94"/>
      <c r="E128" s="178">
        <v>150</v>
      </c>
      <c r="F128" s="36"/>
      <c r="G128" s="36"/>
      <c r="H128" s="36"/>
      <c r="I128" s="36"/>
      <c r="J128" s="94"/>
      <c r="K128" s="36"/>
      <c r="L128" s="36"/>
      <c r="M128" s="94"/>
      <c r="N128" s="36"/>
      <c r="O128" s="36"/>
      <c r="P128" s="36"/>
      <c r="Q128" s="36"/>
      <c r="R128" s="36"/>
      <c r="S128" s="193">
        <v>150</v>
      </c>
      <c r="T128" s="36"/>
      <c r="U128" s="36"/>
      <c r="V128" s="36"/>
      <c r="W128" s="4"/>
    </row>
    <row r="129" ht="17.25" customHeight="1" spans="1:24" x14ac:dyDescent="0.25">
      <c r="A129" s="85" t="s">
        <v>857</v>
      </c>
      <c r="B129" s="193">
        <v>100</v>
      </c>
      <c r="C129" s="36"/>
      <c r="D129" s="94"/>
      <c r="E129" s="426"/>
      <c r="F129" s="193">
        <v>70</v>
      </c>
      <c r="G129" s="36"/>
      <c r="H129" s="36"/>
      <c r="I129" s="36"/>
      <c r="J129" s="94"/>
      <c r="K129" s="36"/>
      <c r="L129" s="36"/>
      <c r="M129" s="94"/>
      <c r="N129" s="36"/>
      <c r="O129" s="36"/>
      <c r="P129" s="36"/>
      <c r="Q129" s="36"/>
      <c r="R129" s="36"/>
      <c r="S129" s="86"/>
      <c r="T129" s="36"/>
      <c r="U129" s="36"/>
      <c r="V129" s="36"/>
      <c r="W129" s="4"/>
    </row>
    <row r="130" ht="17.25" customHeight="1" spans="1:24" x14ac:dyDescent="0.25">
      <c r="A130" s="17" t="s">
        <v>1013</v>
      </c>
      <c r="B130" s="193">
        <v>80</v>
      </c>
      <c r="C130" s="18"/>
      <c r="D130" s="68"/>
      <c r="E130" s="421"/>
      <c r="F130" s="193">
        <v>35</v>
      </c>
      <c r="G130" s="18"/>
      <c r="H130" s="18"/>
      <c r="I130" s="18"/>
      <c r="J130" s="68"/>
      <c r="K130" s="18"/>
      <c r="L130" s="18"/>
      <c r="M130" s="68"/>
      <c r="N130" s="18"/>
      <c r="O130" s="18"/>
      <c r="P130" s="18"/>
      <c r="Q130" s="18"/>
      <c r="R130" s="18"/>
      <c r="S130" s="374"/>
      <c r="T130" s="18"/>
      <c r="U130" s="18"/>
      <c r="V130" s="18"/>
      <c r="W130" s="4"/>
    </row>
    <row r="131" ht="17.25" customHeight="1" spans="1:24" x14ac:dyDescent="0.25">
      <c r="A131" s="85" t="s">
        <v>1474</v>
      </c>
      <c r="B131" s="193">
        <v>120</v>
      </c>
      <c r="C131" s="36"/>
      <c r="D131" s="94"/>
      <c r="E131" s="426"/>
      <c r="F131" s="193">
        <v>195</v>
      </c>
      <c r="G131" s="36"/>
      <c r="H131" s="36"/>
      <c r="I131" s="36"/>
      <c r="J131" s="94"/>
      <c r="K131" s="36"/>
      <c r="L131" s="36"/>
      <c r="M131" s="94"/>
      <c r="N131" s="36"/>
      <c r="O131" s="36"/>
      <c r="P131" s="36"/>
      <c r="Q131" s="36"/>
      <c r="R131" s="36"/>
      <c r="S131" s="86"/>
      <c r="T131" s="36"/>
      <c r="U131" s="36"/>
      <c r="V131" s="36"/>
      <c r="W131" s="4"/>
    </row>
    <row r="132" ht="17.25" customHeight="1" spans="1:24" x14ac:dyDescent="0.25">
      <c r="A132" s="85" t="s">
        <v>812</v>
      </c>
      <c r="B132" s="36"/>
      <c r="C132" s="36"/>
      <c r="D132" s="178">
        <v>-48</v>
      </c>
      <c r="E132" s="178">
        <v>-125</v>
      </c>
      <c r="F132" s="36"/>
      <c r="G132" s="36"/>
      <c r="H132" s="193">
        <v>-226</v>
      </c>
      <c r="I132" s="36"/>
      <c r="J132" s="178">
        <v>-382</v>
      </c>
      <c r="K132" s="193">
        <v>-38</v>
      </c>
      <c r="L132" s="36"/>
      <c r="M132" s="94"/>
      <c r="N132" s="36"/>
      <c r="O132" s="36"/>
      <c r="P132" s="36"/>
      <c r="Q132" s="36"/>
      <c r="R132" s="36"/>
      <c r="S132" s="193">
        <v>-16</v>
      </c>
      <c r="T132" s="36"/>
      <c r="U132" s="36"/>
      <c r="V132" s="36"/>
      <c r="W132" s="4"/>
    </row>
    <row r="133" ht="17.25" customHeight="1" spans="1:24" x14ac:dyDescent="0.25">
      <c r="A133" s="17" t="s">
        <v>845</v>
      </c>
      <c r="B133" s="36"/>
      <c r="C133" s="193">
        <v>-28</v>
      </c>
      <c r="D133" s="178">
        <v>-73</v>
      </c>
      <c r="E133" s="178">
        <v>-150</v>
      </c>
      <c r="F133" s="36"/>
      <c r="G133" s="193">
        <v>-50</v>
      </c>
      <c r="H133" s="193">
        <v>-80</v>
      </c>
      <c r="I133" s="193">
        <v>-9</v>
      </c>
      <c r="J133" s="178">
        <v>-190</v>
      </c>
      <c r="K133" s="193">
        <v>-15</v>
      </c>
      <c r="L133" s="36"/>
      <c r="M133" s="94"/>
      <c r="N133" s="36"/>
      <c r="O133" s="36"/>
      <c r="P133" s="36"/>
      <c r="Q133" s="36"/>
      <c r="R133" s="36"/>
      <c r="S133" s="193">
        <v>-8</v>
      </c>
      <c r="T133" s="36"/>
      <c r="U133" s="36"/>
      <c r="V133" s="36"/>
      <c r="W133" s="4"/>
    </row>
    <row r="134" ht="17.25" customHeight="1" spans="1:24" x14ac:dyDescent="0.25">
      <c r="A134" s="85" t="s">
        <v>930</v>
      </c>
      <c r="B134" s="36"/>
      <c r="C134" s="86"/>
      <c r="D134" s="178">
        <v>-142</v>
      </c>
      <c r="E134" s="426"/>
      <c r="F134" s="36"/>
      <c r="G134" s="193">
        <v>-30</v>
      </c>
      <c r="H134" s="193">
        <v>-28</v>
      </c>
      <c r="I134" s="193">
        <v>-1</v>
      </c>
      <c r="J134" s="426"/>
      <c r="K134" s="193">
        <v>-18</v>
      </c>
      <c r="L134" s="193">
        <v>-18</v>
      </c>
      <c r="M134" s="178">
        <v>-52</v>
      </c>
      <c r="N134" s="193">
        <v>-15</v>
      </c>
      <c r="O134" s="36"/>
      <c r="P134" s="36"/>
      <c r="Q134" s="36"/>
      <c r="R134" s="193">
        <v>-5</v>
      </c>
      <c r="S134" s="193">
        <v>-22</v>
      </c>
      <c r="T134" s="36"/>
      <c r="U134" s="36"/>
      <c r="V134" s="36"/>
      <c r="W134" s="4"/>
    </row>
    <row r="135" ht="17.25" customHeight="1" spans="1:24" x14ac:dyDescent="0.25">
      <c r="A135" s="194" t="s">
        <v>2275</v>
      </c>
      <c r="B135" s="175">
        <f>SUM(C132:C139)</f>
      </c>
      <c r="C135" s="175">
        <f>SUM(D132:D139)</f>
      </c>
      <c r="D135" s="175">
        <f>SUM(E132:E139)</f>
      </c>
      <c r="E135" s="175">
        <f>SUM(F132:F139)</f>
      </c>
      <c r="F135" s="175">
        <f>SUM(G132:G139)</f>
      </c>
      <c r="G135" s="175">
        <f>SUM(H132:H139)</f>
      </c>
      <c r="H135" s="175">
        <f>SUM(I132:I139)</f>
      </c>
      <c r="I135" s="175">
        <f>SUM(J132:J139)</f>
      </c>
      <c r="J135" s="175">
        <f>SUM(K132:K139)</f>
      </c>
      <c r="K135" s="175">
        <f>SUM(L132:L139)</f>
      </c>
      <c r="L135" s="175">
        <f>SUM(M132:M139)</f>
      </c>
      <c r="M135" s="175">
        <f>SUM(N132:N139)</f>
      </c>
      <c r="N135" s="175">
        <f>SUM(O132:O139)</f>
      </c>
      <c r="O135" s="175">
        <f>SUM(P132:P139)</f>
      </c>
      <c r="P135" s="175">
        <f>SUM(Q132:Q139)</f>
      </c>
      <c r="Q135" s="175">
        <f>SUM(R132:R139)</f>
      </c>
      <c r="R135" s="175">
        <f>SUM(S132:S139)</f>
      </c>
      <c r="S135" s="175">
        <f>SUM(T132:T139)</f>
      </c>
      <c r="T135" s="175">
        <f>SUM(U132:U139)</f>
      </c>
      <c r="U135" s="175">
        <f>SUM(V132:V139)</f>
      </c>
      <c r="V135" s="179">
        <f>SUM(W132:W139)</f>
      </c>
      <c r="W135" s="4"/>
    </row>
    <row r="136" ht="17.25" customHeight="1" spans="1:24" x14ac:dyDescent="0.25">
      <c r="A136" s="169"/>
      <c r="B136" s="36"/>
      <c r="C136" s="36"/>
      <c r="D136" s="94"/>
      <c r="E136" s="94"/>
      <c r="F136" s="36"/>
      <c r="G136" s="18"/>
      <c r="H136" s="36"/>
      <c r="I136" s="36"/>
      <c r="J136" s="94"/>
      <c r="K136" s="36"/>
      <c r="L136" s="36"/>
      <c r="M136" s="94"/>
      <c r="N136" s="36"/>
      <c r="O136" s="36"/>
      <c r="P136" s="36"/>
      <c r="Q136" s="36"/>
      <c r="R136" s="18"/>
      <c r="S136" s="36"/>
      <c r="T136" s="36"/>
      <c r="U136" s="36"/>
      <c r="V136" s="36"/>
      <c r="W136" s="4"/>
    </row>
    <row r="137" ht="17.25" customHeight="1" spans="1:24" x14ac:dyDescent="0.25">
      <c r="A137" s="169"/>
      <c r="B137" s="36"/>
      <c r="C137" s="36"/>
      <c r="D137" s="94"/>
      <c r="E137" s="94"/>
      <c r="F137" s="36"/>
      <c r="G137" s="18"/>
      <c r="H137" s="36"/>
      <c r="I137" s="36"/>
      <c r="J137" s="94"/>
      <c r="K137" s="36"/>
      <c r="L137" s="36"/>
      <c r="M137" s="94"/>
      <c r="N137" s="36"/>
      <c r="O137" s="36"/>
      <c r="P137" s="36"/>
      <c r="Q137" s="36"/>
      <c r="R137" s="18"/>
      <c r="S137" s="36"/>
      <c r="T137" s="36"/>
      <c r="U137" s="36"/>
      <c r="V137" s="36"/>
      <c r="W137" s="4"/>
    </row>
    <row r="138" ht="17.25" customHeight="1" spans="1:24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4"/>
    </row>
    <row r="139" ht="17.25" customHeight="1" spans="1:24" x14ac:dyDescent="0.25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4"/>
    </row>
    <row r="140" ht="17.25" customHeight="1" spans="1:24" x14ac:dyDescent="0.25">
      <c r="A140" s="26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4"/>
    </row>
    <row r="141" ht="17.25" customHeight="1" spans="1:24" x14ac:dyDescent="0.25">
      <c r="A141" s="26"/>
      <c r="B141" s="6" t="s">
        <v>7</v>
      </c>
      <c r="C141" s="6" t="s">
        <v>11</v>
      </c>
      <c r="D141" s="6" t="s">
        <v>46</v>
      </c>
      <c r="E141" s="6" t="s">
        <v>8</v>
      </c>
      <c r="F141" s="6" t="s">
        <v>3</v>
      </c>
      <c r="G141" s="6" t="s">
        <v>9</v>
      </c>
      <c r="H141" s="6" t="s">
        <v>13</v>
      </c>
      <c r="I141" s="6" t="s">
        <v>169</v>
      </c>
      <c r="J141" s="6" t="s">
        <v>12</v>
      </c>
      <c r="K141" s="6" t="s">
        <v>17</v>
      </c>
      <c r="L141" s="6" t="s">
        <v>120</v>
      </c>
      <c r="M141" s="6" t="s">
        <v>10</v>
      </c>
      <c r="N141" s="6" t="s">
        <v>18</v>
      </c>
      <c r="O141" s="6" t="s">
        <v>1477</v>
      </c>
      <c r="P141" s="6" t="s">
        <v>1478</v>
      </c>
      <c r="Q141" s="6" t="s">
        <v>224</v>
      </c>
      <c r="R141" s="6" t="s">
        <v>167</v>
      </c>
      <c r="S141" s="6" t="s">
        <v>6</v>
      </c>
      <c r="T141" s="6" t="s">
        <v>205</v>
      </c>
      <c r="U141" s="6" t="s">
        <v>225</v>
      </c>
      <c r="V141" s="6"/>
      <c r="W141" s="4"/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576428571428572" style="31" customWidth="1"/>
    <col min="3" max="3" width="8.576428571428572" style="2" customWidth="1"/>
    <col min="4" max="20" width="8.576428571428572" style="24" customWidth="1"/>
  </cols>
  <sheetData>
    <row r="1" ht="17.25" customHeight="1" spans="1:21" x14ac:dyDescent="0.25">
      <c r="A1" s="5" t="s">
        <v>0</v>
      </c>
      <c r="B1" s="6" t="s">
        <v>10</v>
      </c>
      <c r="C1" s="6" t="s">
        <v>12</v>
      </c>
      <c r="D1" s="6" t="s">
        <v>18</v>
      </c>
      <c r="E1" s="6" t="s">
        <v>167</v>
      </c>
      <c r="F1" s="6" t="s">
        <v>169</v>
      </c>
      <c r="G1" s="6" t="s">
        <v>13</v>
      </c>
      <c r="H1" s="6" t="s">
        <v>46</v>
      </c>
      <c r="I1" s="6" t="s">
        <v>7</v>
      </c>
      <c r="J1" s="6" t="s">
        <v>8</v>
      </c>
      <c r="K1" s="6" t="s">
        <v>3</v>
      </c>
      <c r="L1" s="6" t="s">
        <v>9</v>
      </c>
      <c r="M1" s="6" t="s">
        <v>11</v>
      </c>
      <c r="N1" s="6" t="s">
        <v>131</v>
      </c>
      <c r="O1" s="61" t="s">
        <v>17</v>
      </c>
      <c r="P1" s="6" t="s">
        <v>205</v>
      </c>
      <c r="Q1" s="6" t="s">
        <v>6</v>
      </c>
      <c r="R1" s="61" t="s">
        <v>1477</v>
      </c>
      <c r="S1" s="61" t="s">
        <v>1478</v>
      </c>
      <c r="T1" s="56"/>
    </row>
    <row r="2" ht="17.25" customHeight="1" spans="1:21" x14ac:dyDescent="0.25">
      <c r="A2" s="778">
        <v>44937</v>
      </c>
      <c r="B2" s="690"/>
      <c r="C2" s="690"/>
      <c r="D2" s="687">
        <v>3</v>
      </c>
      <c r="E2" s="690"/>
      <c r="F2" s="690"/>
      <c r="G2" s="687">
        <v>23</v>
      </c>
      <c r="H2" s="687">
        <v>3</v>
      </c>
      <c r="I2" s="690"/>
      <c r="J2" s="690"/>
      <c r="K2" s="690"/>
      <c r="L2" s="687">
        <v>8</v>
      </c>
      <c r="M2" s="690"/>
      <c r="N2" s="690"/>
      <c r="O2" s="779"/>
      <c r="P2" s="690"/>
      <c r="Q2" s="690"/>
      <c r="R2" s="779"/>
      <c r="S2" s="779"/>
      <c r="T2" s="780"/>
    </row>
    <row r="3" ht="17.25" customHeight="1" spans="1:21" x14ac:dyDescent="0.25">
      <c r="A3" s="654">
        <v>45118</v>
      </c>
      <c r="B3" s="655">
        <v>9</v>
      </c>
      <c r="C3" s="655">
        <v>30</v>
      </c>
      <c r="D3" s="655">
        <v>6</v>
      </c>
      <c r="E3" s="389"/>
      <c r="F3" s="389"/>
      <c r="G3" s="389"/>
      <c r="H3" s="389"/>
      <c r="I3" s="655">
        <v>10</v>
      </c>
      <c r="J3" s="389"/>
      <c r="K3" s="389"/>
      <c r="L3" s="389"/>
      <c r="M3" s="389"/>
      <c r="N3" s="389"/>
      <c r="O3" s="389"/>
      <c r="P3" s="389"/>
      <c r="Q3" s="389"/>
      <c r="R3" s="389"/>
      <c r="S3" s="389"/>
      <c r="T3" s="389"/>
    </row>
    <row r="4" ht="17.25" customHeight="1" spans="1:21" x14ac:dyDescent="0.25">
      <c r="A4" s="8" t="s">
        <v>362</v>
      </c>
      <c r="B4" s="9">
        <v>60</v>
      </c>
      <c r="C4" s="9">
        <v>100</v>
      </c>
      <c r="D4" s="9">
        <v>10</v>
      </c>
      <c r="E4" s="9">
        <v>30</v>
      </c>
      <c r="F4" s="9">
        <v>10</v>
      </c>
      <c r="G4" s="9">
        <v>50</v>
      </c>
      <c r="H4" s="9">
        <v>20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35"/>
    </row>
    <row r="5" ht="17.25" customHeight="1" spans="1:21" x14ac:dyDescent="0.25">
      <c r="A5" s="108" t="s">
        <v>2252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237"/>
      <c r="K5" s="237"/>
      <c r="L5" s="781">
        <f>SUM(M7:M9)</f>
      </c>
      <c r="M5" s="237"/>
      <c r="N5" s="237"/>
      <c r="O5" s="237"/>
      <c r="P5" s="237"/>
      <c r="Q5" s="237"/>
      <c r="R5" s="237"/>
      <c r="S5" s="237"/>
      <c r="T5" s="237"/>
    </row>
    <row r="6" ht="17.25" customHeight="1" spans="1:21" x14ac:dyDescent="0.25">
      <c r="A6" s="85">
        <v>44938</v>
      </c>
      <c r="B6" s="94"/>
      <c r="C6" s="94"/>
      <c r="D6" s="94"/>
      <c r="E6" s="94"/>
      <c r="F6" s="94"/>
      <c r="G6" s="67">
        <v>200</v>
      </c>
      <c r="H6" s="67">
        <v>96</v>
      </c>
      <c r="I6" s="67">
        <v>48</v>
      </c>
      <c r="J6" s="67">
        <v>96</v>
      </c>
      <c r="K6" s="67">
        <v>48</v>
      </c>
      <c r="L6" s="67">
        <v>96</v>
      </c>
      <c r="M6" s="67">
        <v>64</v>
      </c>
      <c r="N6" s="67">
        <v>48</v>
      </c>
      <c r="O6" s="68"/>
      <c r="P6" s="68"/>
      <c r="Q6" s="68"/>
      <c r="R6" s="68"/>
      <c r="S6" s="68"/>
      <c r="T6" s="94"/>
    </row>
    <row r="7" ht="17.25" customHeight="1" spans="1:21" x14ac:dyDescent="0.25">
      <c r="A7" s="17">
        <v>45058</v>
      </c>
      <c r="B7" s="36"/>
      <c r="C7" s="32">
        <v>150</v>
      </c>
      <c r="D7" s="32">
        <v>24</v>
      </c>
      <c r="E7" s="32">
        <v>48</v>
      </c>
      <c r="F7" s="32">
        <v>15</v>
      </c>
      <c r="G7" s="36"/>
      <c r="H7" s="36"/>
      <c r="I7" s="36"/>
      <c r="J7" s="36"/>
      <c r="K7" s="36"/>
      <c r="L7" s="36"/>
      <c r="M7" s="36"/>
      <c r="N7" s="36"/>
      <c r="O7" s="32">
        <v>72</v>
      </c>
      <c r="P7" s="18"/>
      <c r="Q7" s="18"/>
      <c r="R7" s="18"/>
      <c r="S7" s="18"/>
      <c r="T7" s="36"/>
    </row>
    <row r="8" ht="17.25" customHeight="1" spans="1:21" x14ac:dyDescent="0.25">
      <c r="A8" s="17">
        <v>45242</v>
      </c>
      <c r="B8" s="68"/>
      <c r="C8" s="68"/>
      <c r="D8" s="68"/>
      <c r="E8" s="68"/>
      <c r="F8" s="68"/>
      <c r="G8" s="68"/>
      <c r="H8" s="67">
        <v>50</v>
      </c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</row>
    <row r="9" ht="17.25" customHeight="1" spans="1:21" x14ac:dyDescent="0.25">
      <c r="A9" s="85">
        <v>45272</v>
      </c>
      <c r="B9" s="94"/>
      <c r="C9" s="94"/>
      <c r="D9" s="94"/>
      <c r="E9" s="94"/>
      <c r="F9" s="94"/>
      <c r="G9" s="67">
        <v>200</v>
      </c>
      <c r="H9" s="67">
        <v>46</v>
      </c>
      <c r="I9" s="67">
        <v>48</v>
      </c>
      <c r="J9" s="67">
        <v>96</v>
      </c>
      <c r="K9" s="67">
        <v>48</v>
      </c>
      <c r="L9" s="67">
        <v>96</v>
      </c>
      <c r="M9" s="67">
        <v>96</v>
      </c>
      <c r="N9" s="94"/>
      <c r="O9" s="94"/>
      <c r="P9" s="94"/>
      <c r="Q9" s="94"/>
      <c r="R9" s="94"/>
      <c r="S9" s="94"/>
      <c r="T9" s="94"/>
    </row>
    <row r="10" ht="17.25" customHeight="1" spans="1:21" x14ac:dyDescent="0.25">
      <c r="A10" s="85">
        <v>45272</v>
      </c>
      <c r="B10" s="67">
        <v>12</v>
      </c>
      <c r="C10" s="94"/>
      <c r="D10" s="94"/>
      <c r="E10" s="67">
        <v>48</v>
      </c>
      <c r="F10" s="94"/>
      <c r="G10" s="94"/>
      <c r="H10" s="94"/>
      <c r="I10" s="94"/>
      <c r="J10" s="94"/>
      <c r="K10" s="94"/>
      <c r="L10" s="94"/>
      <c r="M10" s="94"/>
      <c r="N10" s="67">
        <v>48</v>
      </c>
      <c r="O10" s="94"/>
      <c r="P10" s="67">
        <v>100</v>
      </c>
      <c r="Q10" s="68"/>
      <c r="R10" s="68"/>
      <c r="S10" s="68"/>
      <c r="T10" s="94"/>
    </row>
    <row r="11" ht="17.25" customHeight="1" spans="1:21" x14ac:dyDescent="0.25">
      <c r="A11" s="17" t="s">
        <v>831</v>
      </c>
      <c r="B11" s="94"/>
      <c r="C11" s="94"/>
      <c r="D11" s="67">
        <v>100</v>
      </c>
      <c r="E11" s="67">
        <v>250</v>
      </c>
      <c r="F11" s="94"/>
      <c r="G11" s="67">
        <v>280</v>
      </c>
      <c r="H11" s="67">
        <v>40</v>
      </c>
      <c r="I11" s="67">
        <v>128</v>
      </c>
      <c r="J11" s="67">
        <v>40</v>
      </c>
      <c r="K11" s="67">
        <v>128</v>
      </c>
      <c r="L11" s="67">
        <v>256</v>
      </c>
      <c r="M11" s="67">
        <v>96</v>
      </c>
      <c r="N11" s="94"/>
      <c r="O11" s="94"/>
      <c r="P11" s="94"/>
      <c r="Q11" s="94"/>
      <c r="R11" s="94"/>
      <c r="S11" s="94"/>
      <c r="T11" s="94"/>
    </row>
    <row r="12" ht="17.25" customHeight="1" spans="1:21" x14ac:dyDescent="0.25">
      <c r="A12" s="17" t="s">
        <v>831</v>
      </c>
      <c r="B12" s="94"/>
      <c r="C12" s="94"/>
      <c r="D12" s="67">
        <v>-3</v>
      </c>
      <c r="E12" s="94"/>
      <c r="F12" s="94"/>
      <c r="G12" s="94"/>
      <c r="H12" s="67">
        <v>-19</v>
      </c>
      <c r="I12" s="67">
        <v>-1</v>
      </c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</row>
    <row r="13" ht="17.25" customHeight="1" spans="1:21" x14ac:dyDescent="0.25">
      <c r="A13" s="427" t="s">
        <v>832</v>
      </c>
      <c r="B13" s="426"/>
      <c r="C13" s="647">
        <v>250</v>
      </c>
      <c r="D13" s="648"/>
      <c r="E13" s="648"/>
      <c r="F13" s="647">
        <v>10</v>
      </c>
      <c r="G13" s="648"/>
      <c r="H13" s="648"/>
      <c r="I13" s="648"/>
      <c r="J13" s="648"/>
      <c r="K13" s="648"/>
      <c r="L13" s="648"/>
      <c r="M13" s="648"/>
      <c r="N13" s="648"/>
      <c r="O13" s="647">
        <v>27</v>
      </c>
      <c r="P13" s="648"/>
      <c r="Q13" s="648"/>
      <c r="R13" s="648"/>
      <c r="S13" s="648"/>
      <c r="T13" s="648"/>
    </row>
    <row r="14" ht="17.25" customHeight="1" spans="1:21" x14ac:dyDescent="0.25">
      <c r="A14" s="85" t="s">
        <v>832</v>
      </c>
      <c r="B14" s="94"/>
      <c r="C14" s="67">
        <v>300</v>
      </c>
      <c r="D14" s="94"/>
      <c r="E14" s="94"/>
      <c r="F14" s="94"/>
      <c r="G14" s="94"/>
      <c r="H14" s="67">
        <v>296</v>
      </c>
      <c r="I14" s="94"/>
      <c r="J14" s="67">
        <v>160</v>
      </c>
      <c r="K14" s="94"/>
      <c r="L14" s="94"/>
      <c r="M14" s="94"/>
      <c r="N14" s="67">
        <v>30</v>
      </c>
      <c r="O14" s="67">
        <v>5</v>
      </c>
      <c r="P14" s="94"/>
      <c r="Q14" s="94"/>
      <c r="R14" s="94"/>
      <c r="S14" s="94"/>
      <c r="T14" s="94"/>
    </row>
    <row r="15" ht="17.25" customHeight="1" spans="1:21" x14ac:dyDescent="0.25">
      <c r="A15" s="85" t="s">
        <v>832</v>
      </c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7">
        <v>-18</v>
      </c>
      <c r="O15" s="68"/>
      <c r="P15" s="68"/>
      <c r="Q15" s="68"/>
      <c r="R15" s="68"/>
      <c r="S15" s="68"/>
      <c r="T15" s="68"/>
    </row>
    <row r="16" ht="17.25" customHeight="1" spans="1:21" x14ac:dyDescent="0.25">
      <c r="A16" s="17" t="s">
        <v>848</v>
      </c>
      <c r="B16" s="94"/>
      <c r="C16" s="94"/>
      <c r="D16" s="94"/>
      <c r="E16" s="67">
        <v>40</v>
      </c>
      <c r="F16" s="94"/>
      <c r="G16" s="94"/>
      <c r="H16" s="67">
        <v>30</v>
      </c>
      <c r="I16" s="67">
        <v>102</v>
      </c>
      <c r="J16" s="94"/>
      <c r="K16" s="67">
        <v>60</v>
      </c>
      <c r="L16" s="94"/>
      <c r="M16" s="67">
        <v>250</v>
      </c>
      <c r="N16" s="67">
        <v>115</v>
      </c>
      <c r="O16" s="94"/>
      <c r="P16" s="94"/>
      <c r="Q16" s="94"/>
      <c r="R16" s="94"/>
      <c r="S16" s="94"/>
      <c r="T16" s="94"/>
    </row>
    <row r="17" ht="17.25" customHeight="1" spans="1:21" x14ac:dyDescent="0.25">
      <c r="A17" s="17" t="s">
        <v>848</v>
      </c>
      <c r="B17" s="94"/>
      <c r="C17" s="67">
        <v>544</v>
      </c>
      <c r="D17" s="94"/>
      <c r="E17" s="94"/>
      <c r="F17" s="94"/>
      <c r="G17" s="94"/>
      <c r="H17" s="94"/>
      <c r="I17" s="94"/>
      <c r="J17" s="94"/>
      <c r="K17" s="94"/>
      <c r="L17" s="94"/>
      <c r="M17" s="94"/>
      <c r="N17" s="94"/>
      <c r="O17" s="94"/>
      <c r="P17" s="94"/>
      <c r="Q17" s="94"/>
      <c r="R17" s="94"/>
      <c r="S17" s="94"/>
      <c r="T17" s="94"/>
    </row>
    <row r="18" ht="17.25" customHeight="1" spans="1:21" x14ac:dyDescent="0.25">
      <c r="A18" s="85" t="s">
        <v>834</v>
      </c>
      <c r="B18" s="67">
        <v>133</v>
      </c>
      <c r="C18" s="67">
        <v>250</v>
      </c>
      <c r="D18" s="94"/>
      <c r="E18" s="67">
        <v>60</v>
      </c>
      <c r="F18" s="67">
        <v>7</v>
      </c>
      <c r="G18" s="94"/>
      <c r="H18" s="94"/>
      <c r="I18" s="67">
        <v>15</v>
      </c>
      <c r="J18" s="67">
        <v>90</v>
      </c>
      <c r="K18" s="67">
        <v>25</v>
      </c>
      <c r="L18" s="67">
        <v>17</v>
      </c>
      <c r="M18" s="94"/>
      <c r="N18" s="94"/>
      <c r="O18" s="67">
        <v>70</v>
      </c>
      <c r="P18" s="94"/>
      <c r="Q18" s="67">
        <v>80</v>
      </c>
      <c r="R18" s="68"/>
      <c r="S18" s="68"/>
      <c r="T18" s="94"/>
    </row>
    <row r="19" ht="17.25" customHeight="1" spans="1:21" x14ac:dyDescent="0.25">
      <c r="A19" s="85" t="s">
        <v>1040</v>
      </c>
      <c r="B19" s="94"/>
      <c r="C19" s="94"/>
      <c r="D19" s="94"/>
      <c r="E19" s="94"/>
      <c r="F19" s="94"/>
      <c r="G19" s="67">
        <v>854</v>
      </c>
      <c r="H19" s="94"/>
      <c r="I19" s="94"/>
      <c r="J19" s="67">
        <v>554</v>
      </c>
      <c r="K19" s="94"/>
      <c r="L19" s="67">
        <v>200</v>
      </c>
      <c r="M19" s="67">
        <v>150</v>
      </c>
      <c r="N19" s="94"/>
      <c r="O19" s="94"/>
      <c r="P19" s="94"/>
      <c r="Q19" s="67">
        <v>400</v>
      </c>
      <c r="R19" s="68"/>
      <c r="S19" s="68"/>
      <c r="T19" s="94"/>
    </row>
    <row r="20" ht="17.25" customHeight="1" spans="1:21" x14ac:dyDescent="0.25">
      <c r="A20" s="108" t="s">
        <v>2254</v>
      </c>
      <c r="B20" s="109">
        <f>SUM(C10:C24)</f>
      </c>
      <c r="C20" s="109">
        <f>SUM(D10:D24)</f>
      </c>
      <c r="D20" s="109">
        <f>SUM(E10:E24)</f>
      </c>
      <c r="E20" s="109">
        <f>SUM(F10:F24)</f>
      </c>
      <c r="F20" s="109">
        <f>SUM(G10:G24)</f>
      </c>
      <c r="G20" s="109">
        <f>SUM(H10:H24)</f>
      </c>
      <c r="H20" s="109">
        <f>SUM(I10:I24)</f>
      </c>
      <c r="I20" s="109">
        <f>SUM(J10:J24)</f>
      </c>
      <c r="J20" s="109">
        <f>SUM(K10:K24)</f>
      </c>
      <c r="K20" s="109">
        <f>SUM(L10:L24)</f>
      </c>
      <c r="L20" s="109">
        <f>SUM(M10:M24)</f>
      </c>
      <c r="M20" s="109">
        <f>SUM(N10:N24)</f>
      </c>
      <c r="N20" s="109">
        <f>SUM(O10:O24)</f>
      </c>
      <c r="O20" s="109">
        <f>SUM(P10:P24)</f>
      </c>
      <c r="P20" s="109">
        <f>SUM(Q10:Q24)</f>
      </c>
      <c r="Q20" s="109">
        <f>SUM(R10:R24)</f>
      </c>
      <c r="R20" s="237"/>
      <c r="S20" s="237"/>
      <c r="T20" s="109">
        <f>SUM(U10:U24)</f>
      </c>
    </row>
    <row r="21" ht="17.25" customHeight="1" spans="1:21" x14ac:dyDescent="0.25">
      <c r="A21" s="17">
        <v>45352</v>
      </c>
      <c r="B21" s="94"/>
      <c r="C21" s="94"/>
      <c r="D21" s="94"/>
      <c r="E21" s="68"/>
      <c r="F21" s="67">
        <v>60</v>
      </c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94"/>
      <c r="S21" s="94"/>
      <c r="T21" s="94"/>
    </row>
    <row r="22" ht="17.25" customHeight="1" spans="1:21" x14ac:dyDescent="0.25">
      <c r="A22" s="85">
        <v>45383</v>
      </c>
      <c r="B22" s="94"/>
      <c r="C22" s="67">
        <v>280</v>
      </c>
      <c r="D22" s="94"/>
      <c r="E22" s="94"/>
      <c r="F22" s="94"/>
      <c r="G22" s="94"/>
      <c r="H22" s="94"/>
      <c r="I22" s="94"/>
      <c r="J22" s="94"/>
      <c r="K22" s="94"/>
      <c r="L22" s="67">
        <v>115</v>
      </c>
      <c r="M22" s="67">
        <v>150</v>
      </c>
      <c r="N22" s="94"/>
      <c r="O22" s="94"/>
      <c r="P22" s="94"/>
      <c r="Q22" s="94"/>
      <c r="R22" s="67">
        <v>24</v>
      </c>
      <c r="S22" s="67">
        <v>24</v>
      </c>
      <c r="T22" s="94"/>
    </row>
    <row r="23" ht="17.25" customHeight="1" spans="1:21" x14ac:dyDescent="0.25">
      <c r="A23" s="85">
        <v>45413</v>
      </c>
      <c r="B23" s="67">
        <v>65</v>
      </c>
      <c r="C23" s="94"/>
      <c r="D23" s="94"/>
      <c r="E23" s="9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94"/>
      <c r="Q23" s="94"/>
      <c r="R23" s="94"/>
      <c r="S23" s="94"/>
      <c r="T23" s="94"/>
    </row>
    <row r="24" ht="17.25" customHeight="1" spans="1:21" x14ac:dyDescent="0.25">
      <c r="A24" s="17">
        <v>45536</v>
      </c>
      <c r="B24" s="67">
        <v>20</v>
      </c>
      <c r="C24" s="67">
        <v>500</v>
      </c>
      <c r="D24" s="94"/>
      <c r="E24" s="94"/>
      <c r="F24" s="94"/>
      <c r="G24" s="67">
        <v>200</v>
      </c>
      <c r="H24" s="94"/>
      <c r="I24" s="94"/>
      <c r="J24" s="67">
        <v>50</v>
      </c>
      <c r="K24" s="67">
        <v>150</v>
      </c>
      <c r="L24" s="94"/>
      <c r="M24" s="94"/>
      <c r="N24" s="94"/>
      <c r="O24" s="94"/>
      <c r="P24" s="94"/>
      <c r="Q24" s="67">
        <v>80</v>
      </c>
      <c r="R24" s="94"/>
      <c r="S24" s="94"/>
      <c r="T24" s="94"/>
    </row>
    <row r="25" ht="17.25" customHeight="1" spans="1:21" x14ac:dyDescent="0.25">
      <c r="A25" s="85">
        <v>45536</v>
      </c>
      <c r="B25" s="94"/>
      <c r="C25" s="94"/>
      <c r="D25" s="94"/>
      <c r="E25" s="94"/>
      <c r="F25" s="94"/>
      <c r="G25" s="94"/>
      <c r="H25" s="67">
        <v>-80</v>
      </c>
      <c r="I25" s="94"/>
      <c r="J25" s="94"/>
      <c r="K25" s="94"/>
      <c r="L25" s="94"/>
      <c r="M25" s="94"/>
      <c r="N25" s="67">
        <v>-100</v>
      </c>
      <c r="O25" s="94"/>
      <c r="P25" s="94"/>
      <c r="Q25" s="94"/>
      <c r="R25" s="94"/>
      <c r="S25" s="94"/>
      <c r="T25" s="94"/>
    </row>
    <row r="26" ht="17.25" customHeight="1" spans="1:21" x14ac:dyDescent="0.25">
      <c r="A26" s="17">
        <v>45597</v>
      </c>
      <c r="B26" s="94"/>
      <c r="C26" s="67">
        <v>-62</v>
      </c>
      <c r="D26" s="94"/>
      <c r="E26" s="94"/>
      <c r="F26" s="94"/>
      <c r="G26" s="94"/>
      <c r="H26" s="94"/>
      <c r="I26" s="94"/>
      <c r="J26" s="94"/>
      <c r="K26" s="94"/>
      <c r="L26" s="94"/>
      <c r="M26" s="94"/>
      <c r="N26" s="94"/>
      <c r="O26" s="94"/>
      <c r="P26" s="94"/>
      <c r="Q26" s="94"/>
      <c r="R26" s="94"/>
      <c r="S26" s="94"/>
      <c r="T26" s="94"/>
    </row>
    <row r="27" ht="17.25" customHeight="1" spans="1:21" x14ac:dyDescent="0.25">
      <c r="A27" s="17">
        <v>45597</v>
      </c>
      <c r="B27" s="94"/>
      <c r="C27" s="67">
        <v>360</v>
      </c>
      <c r="D27" s="94"/>
      <c r="E27" s="67">
        <v>25</v>
      </c>
      <c r="F27" s="94"/>
      <c r="G27" s="67">
        <v>300</v>
      </c>
      <c r="H27" s="94"/>
      <c r="I27" s="94"/>
      <c r="J27" s="94"/>
      <c r="K27" s="67">
        <v>50</v>
      </c>
      <c r="L27" s="67">
        <v>48</v>
      </c>
      <c r="M27" s="94"/>
      <c r="N27" s="94"/>
      <c r="O27" s="94"/>
      <c r="P27" s="94"/>
      <c r="Q27" s="67">
        <v>45</v>
      </c>
      <c r="R27" s="94"/>
      <c r="S27" s="94"/>
      <c r="T27" s="94"/>
    </row>
    <row r="28" ht="17.25" customHeight="1" spans="1:21" x14ac:dyDescent="0.25">
      <c r="A28" s="17">
        <v>45597</v>
      </c>
      <c r="B28" s="67">
        <v>17</v>
      </c>
      <c r="C28" s="94"/>
      <c r="D28" s="67">
        <v>30</v>
      </c>
      <c r="E28" s="94"/>
      <c r="F28" s="94"/>
      <c r="G28" s="94"/>
      <c r="H28" s="94"/>
      <c r="I28" s="94"/>
      <c r="J28" s="67">
        <v>88</v>
      </c>
      <c r="K28" s="94"/>
      <c r="L28" s="67">
        <v>110</v>
      </c>
      <c r="M28" s="94"/>
      <c r="N28" s="94"/>
      <c r="O28" s="94"/>
      <c r="P28" s="94"/>
      <c r="Q28" s="94"/>
      <c r="R28" s="94"/>
      <c r="S28" s="94"/>
      <c r="T28" s="94"/>
    </row>
    <row r="29" ht="17.25" customHeight="1" spans="1:21" x14ac:dyDescent="0.25">
      <c r="A29" s="85">
        <v>45627</v>
      </c>
      <c r="B29" s="94"/>
      <c r="C29" s="67">
        <v>350</v>
      </c>
      <c r="D29" s="94"/>
      <c r="E29" s="67">
        <v>15</v>
      </c>
      <c r="F29" s="94"/>
      <c r="G29" s="67">
        <v>400</v>
      </c>
      <c r="H29" s="94"/>
      <c r="I29" s="94"/>
      <c r="J29" s="94"/>
      <c r="K29" s="94"/>
      <c r="L29" s="94"/>
      <c r="M29" s="94"/>
      <c r="N29" s="94"/>
      <c r="O29" s="94"/>
      <c r="P29" s="94"/>
      <c r="Q29" s="67">
        <v>100</v>
      </c>
      <c r="R29" s="94"/>
      <c r="S29" s="94"/>
      <c r="T29" s="94"/>
    </row>
    <row r="30" ht="17.25" customHeight="1" spans="1:21" x14ac:dyDescent="0.25">
      <c r="A30" s="85">
        <v>45627</v>
      </c>
      <c r="B30" s="68"/>
      <c r="C30" s="68"/>
      <c r="D30" s="68"/>
      <c r="E30" s="68"/>
      <c r="F30" s="68"/>
      <c r="G30" s="68"/>
      <c r="H30" s="67">
        <v>-41</v>
      </c>
      <c r="I30" s="68"/>
      <c r="J30" s="68"/>
      <c r="K30" s="68"/>
      <c r="L30" s="68"/>
      <c r="M30" s="68"/>
      <c r="N30" s="68"/>
      <c r="O30" s="68"/>
      <c r="P30" s="68"/>
      <c r="Q30" s="67">
        <v>-5</v>
      </c>
      <c r="R30" s="68"/>
      <c r="S30" s="68"/>
      <c r="T30" s="68"/>
    </row>
    <row r="31" ht="17.25" customHeight="1" spans="1:21" x14ac:dyDescent="0.25">
      <c r="A31" s="85" t="s">
        <v>212</v>
      </c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7">
        <v>30</v>
      </c>
      <c r="M31" s="68"/>
      <c r="N31" s="68"/>
      <c r="O31" s="68"/>
      <c r="P31" s="68"/>
      <c r="Q31" s="67">
        <v>40</v>
      </c>
      <c r="R31" s="68"/>
      <c r="S31" s="68"/>
      <c r="T31" s="68"/>
    </row>
    <row r="32" ht="17.25" customHeight="1" spans="1:21" x14ac:dyDescent="0.25">
      <c r="A32" s="85" t="s">
        <v>2282</v>
      </c>
      <c r="B32" s="94"/>
      <c r="C32" s="67">
        <v>-146</v>
      </c>
      <c r="D32" s="94"/>
      <c r="E32" s="94"/>
      <c r="F32" s="67">
        <v>-6</v>
      </c>
      <c r="G32" s="94"/>
      <c r="H32" s="67">
        <v>-84</v>
      </c>
      <c r="I32" s="94"/>
      <c r="J32" s="67">
        <v>-84</v>
      </c>
      <c r="K32" s="94"/>
      <c r="L32" s="67">
        <v>-50</v>
      </c>
      <c r="M32" s="67">
        <v>-50</v>
      </c>
      <c r="N32" s="94"/>
      <c r="O32" s="67">
        <v>-20</v>
      </c>
      <c r="P32" s="67">
        <v>-5</v>
      </c>
      <c r="Q32" s="94"/>
      <c r="R32" s="94"/>
      <c r="S32" s="94"/>
      <c r="T32" s="94"/>
    </row>
    <row r="33" ht="17.25" customHeight="1" spans="1:21" x14ac:dyDescent="0.25">
      <c r="A33" s="108" t="s">
        <v>2256</v>
      </c>
      <c r="B33" s="109">
        <f>SUM(C25:C37)</f>
      </c>
      <c r="C33" s="109">
        <f>SUM(D25:D37)</f>
      </c>
      <c r="D33" s="109">
        <f>SUM(E25:E37)</f>
      </c>
      <c r="E33" s="109">
        <f>SUM(F25:F37)</f>
      </c>
      <c r="F33" s="109">
        <f>SUM(G25:G37)</f>
      </c>
      <c r="G33" s="109">
        <f>SUM(H25:H37)</f>
      </c>
      <c r="H33" s="109">
        <f>SUM(I25:I37)</f>
      </c>
      <c r="I33" s="109">
        <f>SUM(J25:J37)</f>
      </c>
      <c r="J33" s="109">
        <f>SUM(K25:K37)</f>
      </c>
      <c r="K33" s="109">
        <f>SUM(L25:L37)</f>
      </c>
      <c r="L33" s="109">
        <f>SUM(M25:M37)</f>
      </c>
      <c r="M33" s="109">
        <f>SUM(N25:N37)</f>
      </c>
      <c r="N33" s="109">
        <f>SUM(O25:O37)</f>
      </c>
      <c r="O33" s="109">
        <f>SUM(P25:P37)</f>
      </c>
      <c r="P33" s="109">
        <f>SUM(Q25:Q37)</f>
      </c>
      <c r="Q33" s="109">
        <f>SUM(R25:R37)</f>
      </c>
      <c r="R33" s="109">
        <f>SUM(S25:S37)</f>
      </c>
      <c r="S33" s="109">
        <f>SUM(T25:T37)</f>
      </c>
      <c r="T33" s="109">
        <f>SUM(U25:U37)</f>
      </c>
    </row>
    <row r="34" ht="17.25" customHeight="1" spans="1:21" x14ac:dyDescent="0.25">
      <c r="A34" s="85">
        <v>45324</v>
      </c>
      <c r="B34" s="94"/>
      <c r="C34" s="67">
        <v>500</v>
      </c>
      <c r="D34" s="67">
        <v>100</v>
      </c>
      <c r="E34" s="67">
        <v>100</v>
      </c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</row>
    <row r="35" ht="17.25" customHeight="1" spans="1:21" x14ac:dyDescent="0.25">
      <c r="A35" s="85">
        <v>45324</v>
      </c>
      <c r="B35" s="94"/>
      <c r="C35" s="94"/>
      <c r="D35" s="94"/>
      <c r="E35" s="94"/>
      <c r="F35" s="94"/>
      <c r="G35" s="94"/>
      <c r="H35" s="67">
        <v>-64</v>
      </c>
      <c r="I35" s="94"/>
      <c r="J35" s="94"/>
      <c r="K35" s="94"/>
      <c r="L35" s="94"/>
      <c r="M35" s="67">
        <v>-91</v>
      </c>
      <c r="N35" s="94"/>
      <c r="O35" s="94"/>
      <c r="P35" s="94"/>
      <c r="Q35" s="94"/>
      <c r="R35" s="67">
        <v>-12</v>
      </c>
      <c r="S35" s="67">
        <v>-2</v>
      </c>
      <c r="T35" s="94"/>
    </row>
    <row r="36" ht="17.25" customHeight="1" spans="1:21" x14ac:dyDescent="0.25">
      <c r="A36" s="85" t="s">
        <v>837</v>
      </c>
      <c r="B36" s="94"/>
      <c r="C36" s="94"/>
      <c r="D36" s="94"/>
      <c r="E36" s="94"/>
      <c r="F36" s="94"/>
      <c r="G36" s="94"/>
      <c r="H36" s="68"/>
      <c r="I36" s="94"/>
      <c r="J36" s="94"/>
      <c r="K36" s="94"/>
      <c r="L36" s="94"/>
      <c r="M36" s="68"/>
      <c r="N36" s="94"/>
      <c r="O36" s="94"/>
      <c r="P36" s="94"/>
      <c r="Q36" s="67">
        <v>80</v>
      </c>
      <c r="R36" s="68"/>
      <c r="S36" s="68"/>
      <c r="T36" s="94"/>
    </row>
    <row r="37" ht="17.25" customHeight="1" spans="1:21" x14ac:dyDescent="0.25">
      <c r="A37" s="17" t="s">
        <v>837</v>
      </c>
      <c r="B37" s="94"/>
      <c r="C37" s="94"/>
      <c r="D37" s="94"/>
      <c r="E37" s="94"/>
      <c r="F37" s="94"/>
      <c r="G37" s="67">
        <v>-10</v>
      </c>
      <c r="H37" s="67">
        <v>-68</v>
      </c>
      <c r="I37" s="94"/>
      <c r="J37" s="94"/>
      <c r="K37" s="94"/>
      <c r="L37" s="94"/>
      <c r="M37" s="68"/>
      <c r="N37" s="94"/>
      <c r="O37" s="94"/>
      <c r="P37" s="94"/>
      <c r="Q37" s="94"/>
      <c r="R37" s="68"/>
      <c r="S37" s="68"/>
      <c r="T37" s="94"/>
    </row>
    <row r="38" ht="17.25" customHeight="1" spans="1:21" x14ac:dyDescent="0.25">
      <c r="A38" s="85" t="s">
        <v>838</v>
      </c>
      <c r="B38" s="94"/>
      <c r="C38" s="94"/>
      <c r="D38" s="94"/>
      <c r="E38" s="94"/>
      <c r="F38" s="94"/>
      <c r="G38" s="68"/>
      <c r="H38" s="68"/>
      <c r="I38" s="94"/>
      <c r="J38" s="94"/>
      <c r="K38" s="94"/>
      <c r="L38" s="94"/>
      <c r="M38" s="68"/>
      <c r="N38" s="94"/>
      <c r="O38" s="94"/>
      <c r="P38" s="94"/>
      <c r="Q38" s="67">
        <v>120</v>
      </c>
      <c r="R38" s="68"/>
      <c r="S38" s="68"/>
      <c r="T38" s="94"/>
    </row>
    <row r="39" ht="17.25" customHeight="1" spans="1:21" x14ac:dyDescent="0.25">
      <c r="A39" s="17" t="s">
        <v>241</v>
      </c>
      <c r="B39" s="94"/>
      <c r="C39" s="94"/>
      <c r="D39" s="94"/>
      <c r="E39" s="94"/>
      <c r="F39" s="94"/>
      <c r="G39" s="94"/>
      <c r="H39" s="94"/>
      <c r="I39" s="94"/>
      <c r="J39" s="94"/>
      <c r="K39" s="94"/>
      <c r="L39" s="94"/>
      <c r="M39" s="67">
        <v>-120</v>
      </c>
      <c r="N39" s="67">
        <v>-102</v>
      </c>
      <c r="O39" s="94"/>
      <c r="P39" s="94"/>
      <c r="Q39" s="94"/>
      <c r="R39" s="94"/>
      <c r="S39" s="94"/>
      <c r="T39" s="94"/>
    </row>
    <row r="40" ht="17.25" customHeight="1" spans="1:21" x14ac:dyDescent="0.25">
      <c r="A40" s="108" t="s">
        <v>2260</v>
      </c>
      <c r="B40" s="109">
        <f>SUM(C38:C44)</f>
      </c>
      <c r="C40" s="109">
        <f>SUM(D38:D44)</f>
      </c>
      <c r="D40" s="109">
        <f>SUM(E38:E44)</f>
      </c>
      <c r="E40" s="109">
        <f>SUM(F38:F44)</f>
      </c>
      <c r="F40" s="109">
        <f>SUM(G38:G44)</f>
      </c>
      <c r="G40" s="109">
        <f>SUM(H38:H44)</f>
      </c>
      <c r="H40" s="109">
        <f>SUM(I38:I44)</f>
      </c>
      <c r="I40" s="109">
        <f>SUM(J38:J44)</f>
      </c>
      <c r="J40" s="109">
        <f>SUM(K38:K44)</f>
      </c>
      <c r="K40" s="109">
        <f>SUM(L38:L44)</f>
      </c>
      <c r="L40" s="109">
        <f>SUM(M38:M44)</f>
      </c>
      <c r="M40" s="109">
        <f>SUM(N38:N44)</f>
      </c>
      <c r="N40" s="109">
        <f>SUM(O38:O44)</f>
      </c>
      <c r="O40" s="109">
        <f>SUM(P38:P44)</f>
      </c>
      <c r="P40" s="109">
        <f>SUM(Q38:Q44)</f>
      </c>
      <c r="Q40" s="109">
        <f>SUM(R38:R44)</f>
      </c>
      <c r="R40" s="109">
        <f>SUM(S38:S44)</f>
      </c>
      <c r="S40" s="109">
        <f>SUM(T38:T44)</f>
      </c>
      <c r="T40" s="109">
        <f>SUM(U38:U44)</f>
      </c>
    </row>
    <row r="41" ht="17.25" customHeight="1" spans="1:21" x14ac:dyDescent="0.25">
      <c r="A41" s="85">
        <v>45019</v>
      </c>
      <c r="B41" s="94"/>
      <c r="C41" s="94"/>
      <c r="D41" s="94"/>
      <c r="E41" s="94"/>
      <c r="F41" s="67">
        <v>24</v>
      </c>
      <c r="G41" s="94"/>
      <c r="H41" s="94"/>
      <c r="I41" s="94"/>
      <c r="J41" s="67">
        <v>100</v>
      </c>
      <c r="K41" s="94"/>
      <c r="L41" s="94"/>
      <c r="M41" s="94"/>
      <c r="N41" s="94"/>
      <c r="O41" s="94"/>
      <c r="P41" s="94"/>
      <c r="Q41" s="67">
        <v>90</v>
      </c>
      <c r="R41" s="94"/>
      <c r="S41" s="94"/>
      <c r="T41" s="94"/>
    </row>
    <row r="42" ht="17.25" customHeight="1" spans="1:21" x14ac:dyDescent="0.25">
      <c r="A42" s="85">
        <v>45019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67">
        <v>160</v>
      </c>
      <c r="P42" s="94"/>
      <c r="Q42" s="94"/>
      <c r="R42" s="94"/>
      <c r="S42" s="94"/>
      <c r="T42" s="94"/>
    </row>
    <row r="43" ht="17.25" customHeight="1" spans="1:21" x14ac:dyDescent="0.25">
      <c r="A43" s="85">
        <v>45385</v>
      </c>
      <c r="B43" s="67">
        <v>9</v>
      </c>
      <c r="C43" s="94"/>
      <c r="D43" s="67">
        <v>7</v>
      </c>
      <c r="E43" s="94"/>
      <c r="F43" s="94"/>
      <c r="G43" s="94"/>
      <c r="H43" s="94"/>
      <c r="I43" s="94"/>
      <c r="J43" s="94"/>
      <c r="K43" s="94"/>
      <c r="L43" s="94"/>
      <c r="M43" s="94"/>
      <c r="N43" s="94"/>
      <c r="O43" s="94"/>
      <c r="P43" s="94"/>
      <c r="Q43" s="94"/>
      <c r="R43" s="94"/>
      <c r="S43" s="94"/>
      <c r="T43" s="94"/>
    </row>
    <row r="44" ht="17.25" customHeight="1" spans="1:21" x14ac:dyDescent="0.25">
      <c r="A44" s="85">
        <v>45385</v>
      </c>
      <c r="B44" s="94"/>
      <c r="C44" s="94"/>
      <c r="D44" s="94"/>
      <c r="E44" s="94"/>
      <c r="F44" s="94"/>
      <c r="G44" s="67">
        <v>-10</v>
      </c>
      <c r="H44" s="67">
        <v>-83</v>
      </c>
      <c r="I44" s="94"/>
      <c r="J44" s="94"/>
      <c r="K44" s="67">
        <v>-70</v>
      </c>
      <c r="L44" s="67">
        <v>-100</v>
      </c>
      <c r="M44" s="67">
        <v>-100</v>
      </c>
      <c r="N44" s="94"/>
      <c r="O44" s="94"/>
      <c r="P44" s="94"/>
      <c r="Q44" s="94"/>
      <c r="R44" s="94"/>
      <c r="S44" s="94"/>
      <c r="T44" s="94"/>
    </row>
    <row r="45" ht="17.25" customHeight="1" spans="1:21" x14ac:dyDescent="0.25">
      <c r="A45" s="85">
        <v>45385</v>
      </c>
      <c r="B45" s="94"/>
      <c r="C45" s="94"/>
      <c r="D45" s="94"/>
      <c r="E45" s="94"/>
      <c r="F45" s="94"/>
      <c r="G45" s="94"/>
      <c r="H45" s="67">
        <v>-21</v>
      </c>
      <c r="I45" s="67">
        <v>-10</v>
      </c>
      <c r="J45" s="94"/>
      <c r="K45" s="94"/>
      <c r="L45" s="67">
        <v>-60</v>
      </c>
      <c r="M45" s="67">
        <v>-80</v>
      </c>
      <c r="N45" s="94"/>
      <c r="O45" s="94"/>
      <c r="P45" s="94"/>
      <c r="Q45" s="94"/>
      <c r="R45" s="94"/>
      <c r="S45" s="94"/>
      <c r="T45" s="94"/>
    </row>
    <row r="46" ht="17.25" customHeight="1" spans="1:21" x14ac:dyDescent="0.25">
      <c r="A46" s="85">
        <v>45415</v>
      </c>
      <c r="B46" s="67">
        <v>40</v>
      </c>
      <c r="C46" s="94"/>
      <c r="D46" s="94"/>
      <c r="E46" s="94"/>
      <c r="F46" s="67">
        <v>50</v>
      </c>
      <c r="G46" s="94"/>
      <c r="H46" s="94"/>
      <c r="I46" s="94"/>
      <c r="J46" s="67">
        <v>80</v>
      </c>
      <c r="K46" s="94"/>
      <c r="L46" s="94"/>
      <c r="M46" s="94"/>
      <c r="N46" s="94"/>
      <c r="O46" s="67">
        <v>200</v>
      </c>
      <c r="P46" s="94"/>
      <c r="Q46" s="67">
        <v>75</v>
      </c>
      <c r="R46" s="94"/>
      <c r="S46" s="94"/>
      <c r="T46" s="94"/>
    </row>
    <row r="47" ht="17.25" customHeight="1" spans="1:21" x14ac:dyDescent="0.25">
      <c r="A47" s="85">
        <v>45415</v>
      </c>
      <c r="B47" s="94"/>
      <c r="C47" s="67">
        <v>-287</v>
      </c>
      <c r="D47" s="94"/>
      <c r="E47" s="94"/>
      <c r="F47" s="94"/>
      <c r="G47" s="67">
        <v>-15</v>
      </c>
      <c r="H47" s="94"/>
      <c r="I47" s="67">
        <v>-50</v>
      </c>
      <c r="J47" s="94"/>
      <c r="K47" s="94"/>
      <c r="L47" s="67">
        <v>-25</v>
      </c>
      <c r="M47" s="67">
        <v>-135</v>
      </c>
      <c r="N47" s="94"/>
      <c r="O47" s="94"/>
      <c r="P47" s="67">
        <v>-19</v>
      </c>
      <c r="Q47" s="94"/>
      <c r="R47" s="94"/>
      <c r="S47" s="94"/>
      <c r="T47" s="94"/>
    </row>
    <row r="48" ht="17.25" customHeight="1" spans="1:21" x14ac:dyDescent="0.25">
      <c r="A48" s="85">
        <v>45446</v>
      </c>
      <c r="B48" s="94"/>
      <c r="C48" s="94"/>
      <c r="D48" s="94"/>
      <c r="E48" s="94"/>
      <c r="F48" s="94"/>
      <c r="G48" s="94"/>
      <c r="H48" s="94"/>
      <c r="I48" s="94"/>
      <c r="J48" s="67">
        <v>160</v>
      </c>
      <c r="K48" s="94"/>
      <c r="L48" s="94"/>
      <c r="M48" s="94"/>
      <c r="N48" s="94"/>
      <c r="O48" s="67">
        <v>265</v>
      </c>
      <c r="P48" s="94"/>
      <c r="Q48" s="67">
        <v>130</v>
      </c>
      <c r="R48" s="94"/>
      <c r="S48" s="94"/>
      <c r="T48" s="94"/>
    </row>
    <row r="49" ht="17.25" customHeight="1" spans="1:21" x14ac:dyDescent="0.25">
      <c r="A49" s="85">
        <v>45446</v>
      </c>
      <c r="B49" s="94"/>
      <c r="C49" s="94"/>
      <c r="D49" s="94"/>
      <c r="E49" s="67">
        <v>-36</v>
      </c>
      <c r="F49" s="94"/>
      <c r="G49" s="94"/>
      <c r="H49" s="94"/>
      <c r="I49" s="94"/>
      <c r="J49" s="94"/>
      <c r="K49" s="67">
        <v>-24</v>
      </c>
      <c r="L49" s="94"/>
      <c r="M49" s="94"/>
      <c r="N49" s="94"/>
      <c r="O49" s="94"/>
      <c r="P49" s="94"/>
      <c r="Q49" s="94"/>
      <c r="R49" s="67">
        <v>-4</v>
      </c>
      <c r="S49" s="67">
        <v>-1</v>
      </c>
      <c r="T49" s="94"/>
    </row>
    <row r="50" ht="17.25" customHeight="1" spans="1:21" x14ac:dyDescent="0.25">
      <c r="A50" s="17">
        <v>45538</v>
      </c>
      <c r="B50" s="94"/>
      <c r="C50" s="67">
        <v>-100</v>
      </c>
      <c r="D50" s="94"/>
      <c r="E50" s="67">
        <v>-147</v>
      </c>
      <c r="F50" s="94"/>
      <c r="G50" s="94"/>
      <c r="H50" s="67">
        <v>-65</v>
      </c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</row>
    <row r="51" ht="17.25" customHeight="1" spans="1:21" x14ac:dyDescent="0.25">
      <c r="A51" s="85" t="s">
        <v>916</v>
      </c>
      <c r="B51" s="94"/>
      <c r="C51" s="94"/>
      <c r="D51" s="94"/>
      <c r="E51" s="94"/>
      <c r="F51" s="94"/>
      <c r="G51" s="94"/>
      <c r="H51" s="94"/>
      <c r="I51" s="94"/>
      <c r="J51" s="67">
        <v>100</v>
      </c>
      <c r="K51" s="94"/>
      <c r="L51" s="94"/>
      <c r="M51" s="94"/>
      <c r="N51" s="94"/>
      <c r="O51" s="67">
        <v>30</v>
      </c>
      <c r="P51" s="94"/>
      <c r="Q51" s="67">
        <v>100</v>
      </c>
      <c r="R51" s="94"/>
      <c r="S51" s="94"/>
      <c r="T51" s="94"/>
    </row>
    <row r="52" ht="17.25" customHeight="1" spans="1:21" x14ac:dyDescent="0.25">
      <c r="A52" s="85" t="s">
        <v>916</v>
      </c>
      <c r="B52" s="94"/>
      <c r="C52" s="67">
        <v>-247</v>
      </c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67">
        <v>-6</v>
      </c>
      <c r="Q52" s="94"/>
      <c r="R52" s="94"/>
      <c r="S52" s="94"/>
      <c r="T52" s="94"/>
    </row>
    <row r="53" ht="17.25" customHeight="1" spans="1:21" x14ac:dyDescent="0.25">
      <c r="A53" s="85" t="s">
        <v>916</v>
      </c>
      <c r="B53" s="94"/>
      <c r="C53" s="94"/>
      <c r="D53" s="94"/>
      <c r="E53" s="67">
        <v>-60</v>
      </c>
      <c r="F53" s="94"/>
      <c r="G53" s="67">
        <v>-10</v>
      </c>
      <c r="H53" s="67">
        <v>-45</v>
      </c>
      <c r="I53" s="67">
        <v>-40</v>
      </c>
      <c r="J53" s="94"/>
      <c r="K53" s="67">
        <v>-100</v>
      </c>
      <c r="L53" s="94"/>
      <c r="M53" s="67">
        <v>-127</v>
      </c>
      <c r="N53" s="94"/>
      <c r="O53" s="94"/>
      <c r="P53" s="94"/>
      <c r="Q53" s="94"/>
      <c r="R53" s="67">
        <v>-8</v>
      </c>
      <c r="S53" s="67">
        <v>-5</v>
      </c>
      <c r="T53" s="94"/>
    </row>
    <row r="54" ht="17.25" customHeight="1" spans="1:21" x14ac:dyDescent="0.25">
      <c r="A54" s="85" t="s">
        <v>350</v>
      </c>
      <c r="B54" s="94"/>
      <c r="C54" s="94"/>
      <c r="D54" s="94"/>
      <c r="E54" s="94"/>
      <c r="F54" s="94"/>
      <c r="G54" s="94"/>
      <c r="H54" s="94"/>
      <c r="I54" s="94"/>
      <c r="J54" s="67">
        <v>100</v>
      </c>
      <c r="K54" s="94"/>
      <c r="L54" s="94"/>
      <c r="M54" s="94"/>
      <c r="N54" s="94"/>
      <c r="O54" s="67">
        <v>100</v>
      </c>
      <c r="P54" s="94"/>
      <c r="Q54" s="67">
        <v>100</v>
      </c>
      <c r="R54" s="94"/>
      <c r="S54" s="94"/>
      <c r="T54" s="94"/>
    </row>
    <row r="55" ht="17.25" customHeight="1" spans="1:21" x14ac:dyDescent="0.25">
      <c r="A55" s="85" t="s">
        <v>350</v>
      </c>
      <c r="B55" s="94"/>
      <c r="C55" s="67">
        <v>-121</v>
      </c>
      <c r="D55" s="94"/>
      <c r="E55" s="67">
        <v>-42</v>
      </c>
      <c r="F55" s="67">
        <v>-61</v>
      </c>
      <c r="G55" s="94"/>
      <c r="H55" s="94"/>
      <c r="I55" s="67">
        <v>-10</v>
      </c>
      <c r="J55" s="94"/>
      <c r="K55" s="94"/>
      <c r="L55" s="94"/>
      <c r="M55" s="94"/>
      <c r="N55" s="94"/>
      <c r="O55" s="94"/>
      <c r="P55" s="67">
        <v>-6</v>
      </c>
      <c r="Q55" s="94"/>
      <c r="R55" s="94"/>
      <c r="S55" s="94"/>
      <c r="T55" s="94"/>
    </row>
    <row r="56" ht="17.25" customHeight="1" spans="1:21" x14ac:dyDescent="0.25">
      <c r="A56" s="85" t="s">
        <v>915</v>
      </c>
      <c r="B56" s="94"/>
      <c r="C56" s="94"/>
      <c r="D56" s="94"/>
      <c r="E56" s="94"/>
      <c r="F56" s="94"/>
      <c r="G56" s="67">
        <v>150</v>
      </c>
      <c r="H56" s="94"/>
      <c r="I56" s="94"/>
      <c r="J56" s="67">
        <v>150</v>
      </c>
      <c r="K56" s="94"/>
      <c r="L56" s="94"/>
      <c r="M56" s="94"/>
      <c r="N56" s="94"/>
      <c r="O56" s="67">
        <v>70</v>
      </c>
      <c r="P56" s="94"/>
      <c r="Q56" s="67">
        <v>150</v>
      </c>
      <c r="R56" s="94"/>
      <c r="S56" s="94"/>
      <c r="T56" s="94"/>
    </row>
    <row r="57" ht="17.25" customHeight="1" spans="1:21" x14ac:dyDescent="0.25">
      <c r="A57" s="85" t="s">
        <v>924</v>
      </c>
      <c r="B57" s="94"/>
      <c r="C57" s="94"/>
      <c r="D57" s="94"/>
      <c r="E57" s="94"/>
      <c r="F57" s="67">
        <v>-7</v>
      </c>
      <c r="G57" s="94"/>
      <c r="H57" s="67">
        <v>-8</v>
      </c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</row>
    <row r="58" ht="17.25" customHeight="1" spans="1:21" x14ac:dyDescent="0.25">
      <c r="A58" s="85" t="s">
        <v>1054</v>
      </c>
      <c r="B58" s="94"/>
      <c r="C58" s="94"/>
      <c r="D58" s="94"/>
      <c r="E58" s="94"/>
      <c r="F58" s="94"/>
      <c r="G58" s="94"/>
      <c r="H58" s="94"/>
      <c r="I58" s="94"/>
      <c r="J58" s="67">
        <v>50</v>
      </c>
      <c r="K58" s="94"/>
      <c r="L58" s="94"/>
      <c r="M58" s="94"/>
      <c r="N58" s="94"/>
      <c r="O58" s="67">
        <v>50</v>
      </c>
      <c r="P58" s="94"/>
      <c r="Q58" s="67">
        <v>50</v>
      </c>
      <c r="R58" s="94"/>
      <c r="S58" s="94"/>
      <c r="T58" s="94"/>
    </row>
    <row r="59" ht="17.25" customHeight="1" spans="1:21" x14ac:dyDescent="0.25">
      <c r="A59" s="85" t="s">
        <v>852</v>
      </c>
      <c r="B59" s="94"/>
      <c r="C59" s="94"/>
      <c r="D59" s="94"/>
      <c r="E59" s="94"/>
      <c r="F59" s="94"/>
      <c r="G59" s="67">
        <v>50</v>
      </c>
      <c r="H59" s="94"/>
      <c r="I59" s="94"/>
      <c r="J59" s="94"/>
      <c r="K59" s="94"/>
      <c r="L59" s="94"/>
      <c r="M59" s="94"/>
      <c r="N59" s="94"/>
      <c r="O59" s="67">
        <v>100</v>
      </c>
      <c r="P59" s="94"/>
      <c r="Q59" s="94"/>
      <c r="R59" s="94"/>
      <c r="S59" s="94"/>
      <c r="T59" s="94"/>
    </row>
    <row r="60" ht="17.25" customHeight="1" spans="1:21" x14ac:dyDescent="0.25">
      <c r="A60" s="85" t="s">
        <v>314</v>
      </c>
      <c r="B60" s="94"/>
      <c r="C60" s="67">
        <v>200</v>
      </c>
      <c r="D60" s="94"/>
      <c r="E60" s="94"/>
      <c r="F60" s="94"/>
      <c r="G60" s="67">
        <v>100</v>
      </c>
      <c r="H60" s="94"/>
      <c r="I60" s="94"/>
      <c r="J60" s="67">
        <v>50</v>
      </c>
      <c r="K60" s="94"/>
      <c r="L60" s="94"/>
      <c r="M60" s="94"/>
      <c r="N60" s="94"/>
      <c r="O60" s="94"/>
      <c r="P60" s="94"/>
      <c r="Q60" s="94"/>
      <c r="R60" s="94"/>
      <c r="S60" s="94"/>
      <c r="T60" s="94"/>
    </row>
    <row r="61" ht="17.25" customHeight="1" spans="1:21" x14ac:dyDescent="0.25">
      <c r="A61" s="108" t="s">
        <v>2270</v>
      </c>
      <c r="B61" s="109">
        <f>SUM(C45:C65)</f>
      </c>
      <c r="C61" s="109">
        <f>SUM(D45:D65)</f>
      </c>
      <c r="D61" s="109">
        <f>SUM(E45:E65)</f>
      </c>
      <c r="E61" s="109">
        <f>SUM(F45:F65)</f>
      </c>
      <c r="F61" s="109">
        <f>SUM(G45:G65)</f>
      </c>
      <c r="G61" s="109">
        <f>SUM(H45:H65)</f>
      </c>
      <c r="H61" s="109">
        <f>SUM(I45:I65)</f>
      </c>
      <c r="I61" s="109">
        <f>SUM(J45:J65)</f>
      </c>
      <c r="J61" s="109">
        <f>SUM(K45:K65)</f>
      </c>
      <c r="K61" s="109">
        <f>SUM(L45:L65)</f>
      </c>
      <c r="L61" s="109">
        <f>SUM(M45:M65)</f>
      </c>
      <c r="M61" s="109">
        <f>SUM(N45:N65)</f>
      </c>
      <c r="N61" s="109">
        <f>SUM(O45:O65)</f>
      </c>
      <c r="O61" s="109">
        <f>SUM(P45:P65)</f>
      </c>
      <c r="P61" s="109">
        <f>SUM(Q45:Q65)</f>
      </c>
      <c r="Q61" s="109">
        <f>SUM(R45:R65)</f>
      </c>
      <c r="R61" s="109">
        <f>SUM(S45:S65)</f>
      </c>
      <c r="S61" s="109">
        <f>SUM(T45:T65)</f>
      </c>
      <c r="T61" s="109">
        <f>SUM(U45:U65)</f>
      </c>
    </row>
    <row r="62" ht="17.25" customHeight="1" spans="1:21" x14ac:dyDescent="0.25">
      <c r="A62" s="170" t="s">
        <v>1057</v>
      </c>
      <c r="B62" s="94"/>
      <c r="C62" s="67">
        <v>-100</v>
      </c>
      <c r="D62" s="94"/>
      <c r="E62" s="94"/>
      <c r="F62" s="67">
        <v>-40</v>
      </c>
      <c r="G62" s="94"/>
      <c r="H62" s="94"/>
      <c r="I62" s="67">
        <v>-45</v>
      </c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</row>
    <row r="63" ht="17.25" customHeight="1" spans="1:21" x14ac:dyDescent="0.25">
      <c r="A63" s="85" t="s">
        <v>354</v>
      </c>
      <c r="B63" s="94"/>
      <c r="C63" s="67">
        <v>-19</v>
      </c>
      <c r="D63" s="94"/>
      <c r="E63" s="94"/>
      <c r="F63" s="67">
        <v>-9</v>
      </c>
      <c r="G63" s="94"/>
      <c r="H63" s="94"/>
      <c r="I63" s="94"/>
      <c r="J63" s="94"/>
      <c r="K63" s="94"/>
      <c r="L63" s="67">
        <v>-23</v>
      </c>
      <c r="M63" s="67">
        <v>-52</v>
      </c>
      <c r="N63" s="94"/>
      <c r="O63" s="94"/>
      <c r="P63" s="67">
        <v>-1</v>
      </c>
      <c r="Q63" s="94"/>
      <c r="R63" s="94"/>
      <c r="S63" s="94"/>
      <c r="T63" s="94"/>
    </row>
    <row r="64" ht="17.25" customHeight="1" spans="1:21" x14ac:dyDescent="0.25">
      <c r="A64" s="85" t="s">
        <v>354</v>
      </c>
      <c r="B64" s="94"/>
      <c r="C64" s="94"/>
      <c r="D64" s="94"/>
      <c r="E64" s="94"/>
      <c r="F64" s="94"/>
      <c r="G64" s="67">
        <v>-97</v>
      </c>
      <c r="H64" s="94"/>
      <c r="I64" s="67">
        <v>-55</v>
      </c>
      <c r="J64" s="67">
        <v>-85</v>
      </c>
      <c r="K64" s="67">
        <v>-201</v>
      </c>
      <c r="L64" s="94"/>
      <c r="M64" s="94"/>
      <c r="N64" s="94"/>
      <c r="O64" s="94"/>
      <c r="P64" s="94"/>
      <c r="Q64" s="67">
        <v>-244</v>
      </c>
      <c r="R64" s="94"/>
      <c r="S64" s="67">
        <v>-12</v>
      </c>
      <c r="T64" s="94"/>
    </row>
    <row r="65" ht="17.25" customHeight="1" spans="1:21" x14ac:dyDescent="0.25">
      <c r="A65" s="108" t="s">
        <v>2271</v>
      </c>
      <c r="B65" s="109">
        <f>SUM(C66:C69)</f>
      </c>
      <c r="C65" s="109">
        <f>SUM(D66:D69)</f>
      </c>
      <c r="D65" s="109">
        <f>SUM(E66:E69)</f>
      </c>
      <c r="E65" s="109">
        <f>SUM(F66:F69)</f>
      </c>
      <c r="F65" s="109">
        <f>SUM(G66:G69)</f>
      </c>
      <c r="G65" s="109">
        <f>SUM(H66:H69)</f>
      </c>
      <c r="H65" s="109">
        <f>SUM(I66:I69)</f>
      </c>
      <c r="I65" s="109">
        <f>SUM(J66:J69)</f>
      </c>
      <c r="J65" s="109">
        <f>SUM(K66:K69)</f>
      </c>
      <c r="K65" s="109">
        <f>SUM(L66:L69)</f>
      </c>
      <c r="L65" s="109">
        <f>SUM(M66:M69)</f>
      </c>
      <c r="M65" s="109">
        <f>SUM(N66:N69)</f>
      </c>
      <c r="N65" s="109">
        <f>SUM(O66:O69)</f>
      </c>
      <c r="O65" s="109">
        <f>SUM(P66:P69)</f>
      </c>
      <c r="P65" s="109">
        <f>SUM(Q66:Q69)</f>
      </c>
      <c r="Q65" s="109">
        <f>SUM(R66:R69)</f>
      </c>
      <c r="R65" s="109">
        <f>SUM(S66:S69)</f>
      </c>
      <c r="S65" s="109">
        <f>SUM(T66:T69)</f>
      </c>
      <c r="T65" s="109">
        <f>SUM(U66:U69)</f>
      </c>
    </row>
    <row r="66" ht="17.25" customHeight="1" spans="1:21" x14ac:dyDescent="0.25">
      <c r="A66" s="85">
        <v>45356</v>
      </c>
      <c r="B66" s="94"/>
      <c r="C66" s="94"/>
      <c r="D66" s="94"/>
      <c r="E66" s="94"/>
      <c r="F66" s="94"/>
      <c r="G66" s="68"/>
      <c r="H66" s="94"/>
      <c r="I66" s="68"/>
      <c r="J66" s="67">
        <v>-217</v>
      </c>
      <c r="K66" s="68"/>
      <c r="L66" s="94"/>
      <c r="M66" s="94"/>
      <c r="N66" s="94"/>
      <c r="O66" s="67">
        <v>-92</v>
      </c>
      <c r="P66" s="94"/>
      <c r="Q66" s="68"/>
      <c r="R66" s="94"/>
      <c r="S66" s="68"/>
      <c r="T66" s="94"/>
    </row>
    <row r="67" ht="17.25" customHeight="1" spans="1:21" x14ac:dyDescent="0.25">
      <c r="A67" s="85">
        <v>45448</v>
      </c>
      <c r="B67" s="94"/>
      <c r="C67" s="94"/>
      <c r="D67" s="94"/>
      <c r="E67" s="94"/>
      <c r="F67" s="94"/>
      <c r="G67" s="94"/>
      <c r="H67" s="94"/>
      <c r="I67" s="94"/>
      <c r="J67" s="67">
        <v>-260</v>
      </c>
      <c r="K67" s="94"/>
      <c r="L67" s="94"/>
      <c r="M67" s="94"/>
      <c r="N67" s="94"/>
      <c r="O67" s="67">
        <v>-144</v>
      </c>
      <c r="P67" s="94"/>
      <c r="Q67" s="94"/>
      <c r="R67" s="94"/>
      <c r="S67" s="94"/>
      <c r="T67" s="94"/>
    </row>
    <row r="68" ht="17.25" customHeight="1" spans="1:21" x14ac:dyDescent="0.25">
      <c r="A68" s="85">
        <v>45509</v>
      </c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7">
        <v>-73</v>
      </c>
      <c r="P68" s="68"/>
      <c r="Q68" s="68"/>
      <c r="R68" s="68"/>
      <c r="S68" s="68"/>
      <c r="T68" s="68"/>
    </row>
    <row r="69" ht="17.25" customHeight="1" spans="1:21" x14ac:dyDescent="0.25">
      <c r="A69" s="17">
        <v>45540</v>
      </c>
      <c r="B69" s="94"/>
      <c r="C69" s="67">
        <v>-15</v>
      </c>
      <c r="D69" s="94"/>
      <c r="E69" s="94"/>
      <c r="F69" s="94"/>
      <c r="G69" s="67">
        <v>-125</v>
      </c>
      <c r="H69" s="94"/>
      <c r="I69" s="94"/>
      <c r="J69" s="67">
        <v>-200</v>
      </c>
      <c r="K69" s="94"/>
      <c r="L69" s="94"/>
      <c r="M69" s="94"/>
      <c r="N69" s="94"/>
      <c r="O69" s="67">
        <v>-37</v>
      </c>
      <c r="P69" s="67">
        <v>-3</v>
      </c>
      <c r="Q69" s="67">
        <v>-85</v>
      </c>
      <c r="R69" s="94"/>
      <c r="S69" s="94"/>
      <c r="T69" s="94"/>
    </row>
    <row r="70" ht="17.25" customHeight="1" spans="1:21" x14ac:dyDescent="0.25">
      <c r="A70" s="85">
        <v>45570</v>
      </c>
      <c r="B70" s="68"/>
      <c r="C70" s="68"/>
      <c r="D70" s="68"/>
      <c r="E70" s="68"/>
      <c r="F70" s="68"/>
      <c r="G70" s="68"/>
      <c r="H70" s="68"/>
      <c r="I70" s="68"/>
      <c r="J70" s="67">
        <v>-126</v>
      </c>
      <c r="K70" s="68"/>
      <c r="L70" s="68"/>
      <c r="M70" s="68"/>
      <c r="N70" s="68"/>
      <c r="O70" s="68"/>
      <c r="P70" s="68"/>
      <c r="Q70" s="68"/>
      <c r="R70" s="68"/>
      <c r="S70" s="68"/>
      <c r="T70" s="68"/>
    </row>
    <row r="71" ht="17.25" customHeight="1" spans="1:21" x14ac:dyDescent="0.25">
      <c r="A71" s="85" t="s">
        <v>931</v>
      </c>
      <c r="B71" s="94"/>
      <c r="C71" s="94"/>
      <c r="D71" s="94"/>
      <c r="E71" s="94"/>
      <c r="F71" s="94"/>
      <c r="G71" s="94"/>
      <c r="H71" s="94"/>
      <c r="I71" s="94"/>
      <c r="J71" s="67">
        <v>-100</v>
      </c>
      <c r="K71" s="94"/>
      <c r="L71" s="67">
        <v>-160</v>
      </c>
      <c r="M71" s="94"/>
      <c r="N71" s="94"/>
      <c r="O71" s="67">
        <v>-35</v>
      </c>
      <c r="P71" s="94"/>
      <c r="Q71" s="67">
        <v>-83</v>
      </c>
      <c r="R71" s="94"/>
      <c r="S71" s="94"/>
      <c r="T71" s="94"/>
    </row>
    <row r="72" ht="17.25" customHeight="1" spans="1:21" x14ac:dyDescent="0.25">
      <c r="A72" s="85" t="s">
        <v>909</v>
      </c>
      <c r="B72" s="94"/>
      <c r="C72" s="94"/>
      <c r="D72" s="94"/>
      <c r="E72" s="94"/>
      <c r="F72" s="94"/>
      <c r="G72" s="67">
        <v>-300</v>
      </c>
      <c r="H72" s="94"/>
      <c r="I72" s="94"/>
      <c r="J72" s="67">
        <v>-130</v>
      </c>
      <c r="K72" s="94"/>
      <c r="L72" s="67">
        <v>-100</v>
      </c>
      <c r="M72" s="94"/>
      <c r="N72" s="94"/>
      <c r="O72" s="67">
        <v>-40</v>
      </c>
      <c r="P72" s="94"/>
      <c r="Q72" s="67">
        <v>-84</v>
      </c>
      <c r="R72" s="94"/>
      <c r="S72" s="94"/>
      <c r="T72" s="94"/>
    </row>
    <row r="73" ht="17.25" customHeight="1" spans="1:21" x14ac:dyDescent="0.25">
      <c r="A73" s="85" t="s">
        <v>932</v>
      </c>
      <c r="B73" s="94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67">
        <v>-120</v>
      </c>
      <c r="P73" s="94"/>
      <c r="Q73" s="94"/>
      <c r="R73" s="94"/>
      <c r="S73" s="94"/>
      <c r="T73" s="94"/>
    </row>
    <row r="74" ht="17.25" customHeight="1" spans="1:21" x14ac:dyDescent="0.25">
      <c r="A74" s="85" t="s">
        <v>1006</v>
      </c>
      <c r="B74" s="94"/>
      <c r="C74" s="67">
        <v>-250</v>
      </c>
      <c r="D74" s="94"/>
      <c r="E74" s="94"/>
      <c r="F74" s="94"/>
      <c r="G74" s="67">
        <v>-350</v>
      </c>
      <c r="H74" s="94"/>
      <c r="I74" s="94"/>
      <c r="J74" s="94"/>
      <c r="K74" s="94"/>
      <c r="L74" s="94"/>
      <c r="M74" s="94"/>
      <c r="N74" s="94"/>
      <c r="O74" s="67">
        <v>-50</v>
      </c>
      <c r="P74" s="94"/>
      <c r="Q74" s="67">
        <v>-68</v>
      </c>
      <c r="R74" s="94"/>
      <c r="S74" s="94"/>
      <c r="T74" s="94"/>
    </row>
    <row r="75" ht="17.25" customHeight="1" spans="1:21" x14ac:dyDescent="0.25">
      <c r="A75" s="169" t="s">
        <v>929</v>
      </c>
      <c r="B75" s="94"/>
      <c r="C75" s="249">
        <v>-150</v>
      </c>
      <c r="D75" s="249">
        <v>-10</v>
      </c>
      <c r="E75" s="94"/>
      <c r="F75" s="249">
        <v>-4</v>
      </c>
      <c r="G75" s="249">
        <v>-150</v>
      </c>
      <c r="H75" s="94"/>
      <c r="I75" s="94"/>
      <c r="J75" s="249">
        <v>-50</v>
      </c>
      <c r="K75" s="94"/>
      <c r="L75" s="94"/>
      <c r="M75" s="94"/>
      <c r="N75" s="94"/>
      <c r="O75" s="94"/>
      <c r="P75" s="94"/>
      <c r="Q75" s="249">
        <v>-100</v>
      </c>
      <c r="R75" s="94"/>
      <c r="S75" s="94"/>
      <c r="T75" s="94"/>
    </row>
    <row r="76" ht="17.25" customHeight="1" spans="1:21" x14ac:dyDescent="0.25">
      <c r="A76" s="85" t="s">
        <v>934</v>
      </c>
      <c r="B76" s="94"/>
      <c r="C76" s="67">
        <v>-174</v>
      </c>
      <c r="D76" s="94"/>
      <c r="E76" s="94"/>
      <c r="F76" s="94"/>
      <c r="G76" s="67">
        <v>-108</v>
      </c>
      <c r="H76" s="94"/>
      <c r="I76" s="94"/>
      <c r="J76" s="94"/>
      <c r="K76" s="94"/>
      <c r="L76" s="67">
        <v>-80</v>
      </c>
      <c r="M76" s="94"/>
      <c r="N76" s="94"/>
      <c r="O76" s="67">
        <v>-30</v>
      </c>
      <c r="P76" s="67">
        <v>-9</v>
      </c>
      <c r="Q76" s="94"/>
      <c r="R76" s="94"/>
      <c r="S76" s="94"/>
      <c r="T76" s="94"/>
    </row>
    <row r="77" ht="17.25" customHeight="1" spans="1:21" x14ac:dyDescent="0.25">
      <c r="A77" s="169" t="s">
        <v>925</v>
      </c>
      <c r="B77" s="249">
        <v>-25</v>
      </c>
      <c r="C77" s="94"/>
      <c r="D77" s="94"/>
      <c r="E77" s="94"/>
      <c r="F77" s="94"/>
      <c r="G77" s="94"/>
      <c r="H77" s="94"/>
      <c r="I77" s="94"/>
      <c r="J77" s="249">
        <v>-40</v>
      </c>
      <c r="K77" s="94"/>
      <c r="L77" s="94"/>
      <c r="M77" s="94"/>
      <c r="N77" s="94"/>
      <c r="O77" s="94"/>
      <c r="P77" s="94"/>
      <c r="Q77" s="94"/>
      <c r="R77" s="94"/>
      <c r="S77" s="94"/>
      <c r="T77" s="94"/>
    </row>
    <row r="78" ht="17.25" customHeight="1" spans="1:21" x14ac:dyDescent="0.25">
      <c r="A78" s="85" t="s">
        <v>925</v>
      </c>
      <c r="B78" s="94"/>
      <c r="C78" s="94"/>
      <c r="D78" s="94"/>
      <c r="E78" s="94"/>
      <c r="F78" s="94"/>
      <c r="G78" s="94"/>
      <c r="H78" s="94"/>
      <c r="I78" s="94"/>
      <c r="J78" s="94"/>
      <c r="K78" s="94"/>
      <c r="L78" s="94"/>
      <c r="M78" s="94"/>
      <c r="N78" s="94"/>
      <c r="O78" s="94"/>
      <c r="P78" s="94"/>
      <c r="Q78" s="67">
        <v>-150</v>
      </c>
      <c r="R78" s="94"/>
      <c r="S78" s="94"/>
      <c r="T78" s="94"/>
    </row>
    <row r="79" ht="17.25" customHeight="1" spans="1:21" x14ac:dyDescent="0.25">
      <c r="A79" s="85" t="s">
        <v>853</v>
      </c>
      <c r="B79" s="94"/>
      <c r="C79" s="67">
        <v>-300</v>
      </c>
      <c r="D79" s="94"/>
      <c r="E79" s="94"/>
      <c r="F79" s="94"/>
      <c r="G79" s="67">
        <v>-317</v>
      </c>
      <c r="H79" s="94"/>
      <c r="I79" s="94"/>
      <c r="J79" s="94"/>
      <c r="K79" s="94"/>
      <c r="L79" s="67">
        <v>-20</v>
      </c>
      <c r="M79" s="67">
        <v>-16</v>
      </c>
      <c r="N79" s="94"/>
      <c r="O79" s="67">
        <v>-35</v>
      </c>
      <c r="P79" s="67">
        <v>-5</v>
      </c>
      <c r="Q79" s="67">
        <v>-84</v>
      </c>
      <c r="R79" s="94"/>
      <c r="S79" s="94"/>
      <c r="T79" s="94"/>
    </row>
    <row r="80" ht="17.25" customHeight="1" spans="1:21" x14ac:dyDescent="0.25">
      <c r="A80" s="85" t="s">
        <v>853</v>
      </c>
      <c r="B80" s="94"/>
      <c r="C80" s="94"/>
      <c r="D80" s="94"/>
      <c r="E80" s="94"/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67">
        <v>-150</v>
      </c>
      <c r="R80" s="94"/>
      <c r="S80" s="94"/>
      <c r="T80" s="94"/>
    </row>
    <row r="81" ht="17.25" customHeight="1" spans="1:21" x14ac:dyDescent="0.25">
      <c r="A81" s="85" t="s">
        <v>900</v>
      </c>
      <c r="B81" s="67">
        <v>-123</v>
      </c>
      <c r="C81" s="94"/>
      <c r="D81" s="67">
        <v>-137</v>
      </c>
      <c r="E81" s="67">
        <v>-84</v>
      </c>
      <c r="F81" s="94"/>
      <c r="G81" s="94"/>
      <c r="H81" s="94"/>
      <c r="I81" s="94"/>
      <c r="J81" s="94"/>
      <c r="K81" s="94"/>
      <c r="L81" s="94"/>
      <c r="M81" s="67">
        <v>-4</v>
      </c>
      <c r="N81" s="94"/>
      <c r="O81" s="94"/>
      <c r="P81" s="94"/>
      <c r="Q81" s="94"/>
      <c r="R81" s="94"/>
      <c r="S81" s="94"/>
      <c r="T81" s="94"/>
    </row>
    <row r="82" ht="17.25" customHeight="1" spans="1:21" x14ac:dyDescent="0.25">
      <c r="A82" s="85" t="s">
        <v>900</v>
      </c>
      <c r="B82" s="94"/>
      <c r="C82" s="67">
        <v>-156</v>
      </c>
      <c r="D82" s="94"/>
      <c r="E82" s="94"/>
      <c r="F82" s="67">
        <v>-16</v>
      </c>
      <c r="G82" s="67">
        <v>-68</v>
      </c>
      <c r="H82" s="94"/>
      <c r="I82" s="94"/>
      <c r="J82" s="94"/>
      <c r="K82" s="94"/>
      <c r="L82" s="67">
        <v>-11</v>
      </c>
      <c r="M82" s="94"/>
      <c r="N82" s="67">
        <v>-7</v>
      </c>
      <c r="O82" s="67">
        <v>-64</v>
      </c>
      <c r="P82" s="94"/>
      <c r="Q82" s="67">
        <v>-70</v>
      </c>
      <c r="R82" s="94"/>
      <c r="S82" s="94"/>
      <c r="T82" s="94"/>
    </row>
    <row r="83" ht="17.25" customHeight="1" spans="1:21" x14ac:dyDescent="0.25">
      <c r="A83" s="85" t="s">
        <v>843</v>
      </c>
      <c r="B83" s="94"/>
      <c r="C83" s="67">
        <v>-105</v>
      </c>
      <c r="D83" s="94"/>
      <c r="E83" s="94"/>
      <c r="F83" s="94"/>
      <c r="G83" s="67">
        <v>-91</v>
      </c>
      <c r="H83" s="94"/>
      <c r="I83" s="67">
        <v>-25</v>
      </c>
      <c r="J83" s="67">
        <v>-76</v>
      </c>
      <c r="K83" s="67">
        <v>-31</v>
      </c>
      <c r="L83" s="94"/>
      <c r="M83" s="94"/>
      <c r="N83" s="67">
        <v>-1</v>
      </c>
      <c r="O83" s="94"/>
      <c r="P83" s="67">
        <v>-3</v>
      </c>
      <c r="Q83" s="67">
        <v>-13</v>
      </c>
      <c r="R83" s="94"/>
      <c r="S83" s="94"/>
      <c r="T83" s="94"/>
    </row>
    <row r="84" ht="17.25" customHeight="1" spans="1:21" x14ac:dyDescent="0.25">
      <c r="A84" s="85" t="s">
        <v>843</v>
      </c>
      <c r="B84" s="94"/>
      <c r="C84" s="68"/>
      <c r="D84" s="94"/>
      <c r="E84" s="94"/>
      <c r="F84" s="94"/>
      <c r="G84" s="68"/>
      <c r="H84" s="94"/>
      <c r="I84" s="68"/>
      <c r="J84" s="68"/>
      <c r="K84" s="68"/>
      <c r="L84" s="67">
        <v>-3</v>
      </c>
      <c r="M84" s="67">
        <v>-9</v>
      </c>
      <c r="N84" s="68"/>
      <c r="O84" s="94"/>
      <c r="P84" s="68"/>
      <c r="Q84" s="68"/>
      <c r="R84" s="94"/>
      <c r="S84" s="94"/>
      <c r="T84" s="94"/>
    </row>
    <row r="85" ht="17.25" customHeight="1" spans="1:21" x14ac:dyDescent="0.25">
      <c r="A85" s="169" t="s">
        <v>1134</v>
      </c>
      <c r="B85" s="94"/>
      <c r="C85" s="94"/>
      <c r="D85" s="94"/>
      <c r="E85" s="94"/>
      <c r="F85" s="249">
        <v>-2</v>
      </c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4"/>
      <c r="R85" s="94"/>
      <c r="S85" s="94"/>
      <c r="T85" s="94"/>
    </row>
    <row r="86" ht="17.25" customHeight="1" spans="1:21" x14ac:dyDescent="0.25">
      <c r="A86" s="108" t="s">
        <v>2272</v>
      </c>
      <c r="B86" s="109">
        <f>SUM(C70:C90)</f>
      </c>
      <c r="C86" s="109">
        <f>SUM(D70:D90)</f>
      </c>
      <c r="D86" s="109">
        <f>SUM(E70:E90)</f>
      </c>
      <c r="E86" s="109">
        <f>SUM(F70:F90)</f>
      </c>
      <c r="F86" s="109">
        <f>SUM(G70:G90)</f>
      </c>
      <c r="G86" s="109">
        <f>SUM(H70:H90)</f>
      </c>
      <c r="H86" s="109">
        <f>SUM(I70:I90)</f>
      </c>
      <c r="I86" s="109">
        <f>SUM(J70:J90)</f>
      </c>
      <c r="J86" s="109">
        <f>SUM(K70:K90)</f>
      </c>
      <c r="K86" s="109">
        <f>SUM(L70:L90)</f>
      </c>
      <c r="L86" s="109">
        <f>SUM(M70:M90)</f>
      </c>
      <c r="M86" s="109">
        <f>SUM(N70:N90)</f>
      </c>
      <c r="N86" s="109">
        <f>SUM(O70:O90)</f>
      </c>
      <c r="O86" s="109">
        <f>SUM(P70:P90)</f>
      </c>
      <c r="P86" s="109">
        <f>SUM(Q70:Q90)</f>
      </c>
      <c r="Q86" s="109">
        <f>SUM(R70:R90)</f>
      </c>
      <c r="R86" s="109">
        <f>SUM(S70:S90)</f>
      </c>
      <c r="S86" s="109">
        <f>SUM(T70:T90)</f>
      </c>
      <c r="T86" s="109">
        <f>SUM(U70:U90)</f>
      </c>
    </row>
    <row r="87" ht="17.25" customHeight="1" spans="1:21" x14ac:dyDescent="0.25">
      <c r="A87" s="169">
        <v>45328</v>
      </c>
      <c r="B87" s="94"/>
      <c r="C87" s="94"/>
      <c r="D87" s="94"/>
      <c r="E87" s="459">
        <v>-4</v>
      </c>
      <c r="F87" s="94"/>
      <c r="G87" s="94"/>
      <c r="H87" s="94"/>
      <c r="I87" s="94"/>
      <c r="J87" s="94"/>
      <c r="K87" s="94"/>
      <c r="L87" s="94"/>
      <c r="M87" s="94"/>
      <c r="N87" s="94"/>
      <c r="O87" s="459">
        <v>-11</v>
      </c>
      <c r="P87" s="94"/>
      <c r="Q87" s="94"/>
      <c r="R87" s="94"/>
      <c r="S87" s="94"/>
      <c r="T87" s="94"/>
    </row>
    <row r="88" ht="17.25" customHeight="1" spans="1:21" x14ac:dyDescent="0.25">
      <c r="A88" s="85">
        <v>45602</v>
      </c>
      <c r="B88" s="94"/>
      <c r="C88" s="94"/>
      <c r="D88" s="94"/>
      <c r="E88" s="426"/>
      <c r="F88" s="94"/>
      <c r="G88" s="178">
        <v>-50</v>
      </c>
      <c r="H88" s="94"/>
      <c r="I88" s="94"/>
      <c r="J88" s="178">
        <v>-88</v>
      </c>
      <c r="K88" s="94"/>
      <c r="L88" s="178">
        <v>-36</v>
      </c>
      <c r="M88" s="94"/>
      <c r="N88" s="94"/>
      <c r="O88" s="178">
        <v>-100</v>
      </c>
      <c r="P88" s="94"/>
      <c r="Q88" s="178">
        <v>-26</v>
      </c>
      <c r="R88" s="94"/>
      <c r="S88" s="94"/>
      <c r="T88" s="94"/>
    </row>
    <row r="89" ht="17.25" customHeight="1" spans="1:21" x14ac:dyDescent="0.25">
      <c r="A89" s="17" t="s">
        <v>2283</v>
      </c>
      <c r="B89" s="94"/>
      <c r="C89" s="178">
        <v>-102</v>
      </c>
      <c r="D89" s="94"/>
      <c r="E89" s="426"/>
      <c r="F89" s="94"/>
      <c r="G89" s="178">
        <v>-117</v>
      </c>
      <c r="H89" s="94"/>
      <c r="I89" s="94"/>
      <c r="J89" s="426"/>
      <c r="K89" s="94"/>
      <c r="L89" s="178">
        <v>-67</v>
      </c>
      <c r="M89" s="178">
        <v>-3</v>
      </c>
      <c r="N89" s="94"/>
      <c r="O89" s="178">
        <v>-35</v>
      </c>
      <c r="P89" s="178">
        <v>-2</v>
      </c>
      <c r="Q89" s="178">
        <v>-82</v>
      </c>
      <c r="R89" s="94"/>
      <c r="S89" s="94"/>
      <c r="T89" s="94"/>
    </row>
    <row r="90" ht="17.25" customHeight="1" spans="1:21" x14ac:dyDescent="0.25">
      <c r="A90" s="17" t="s">
        <v>872</v>
      </c>
      <c r="B90" s="94"/>
      <c r="C90" s="178">
        <v>-40</v>
      </c>
      <c r="D90" s="94"/>
      <c r="E90" s="426"/>
      <c r="F90" s="94"/>
      <c r="G90" s="178">
        <v>-42</v>
      </c>
      <c r="H90" s="94"/>
      <c r="I90" s="94"/>
      <c r="J90" s="426"/>
      <c r="K90" s="94"/>
      <c r="L90" s="178">
        <v>-14</v>
      </c>
      <c r="M90" s="426"/>
      <c r="N90" s="94"/>
      <c r="O90" s="178">
        <v>-98</v>
      </c>
      <c r="P90" s="426"/>
      <c r="Q90" s="178">
        <v>-40</v>
      </c>
      <c r="R90" s="94"/>
      <c r="S90" s="94"/>
      <c r="T90" s="94"/>
    </row>
    <row r="91" ht="17.25" customHeight="1" spans="1:21" x14ac:dyDescent="0.25">
      <c r="A91" s="194" t="s">
        <v>2275</v>
      </c>
      <c r="B91" s="175">
        <f>SUM(C91:C95)</f>
      </c>
      <c r="C91" s="175">
        <f>SUM(D91:D95)</f>
      </c>
      <c r="D91" s="175">
        <f>SUM(E91:E95)</f>
      </c>
      <c r="E91" s="175">
        <f>SUM(F91:F95)</f>
      </c>
      <c r="F91" s="175">
        <f>SUM(G91:G95)</f>
      </c>
      <c r="G91" s="175">
        <f>SUM(H91:H95)</f>
      </c>
      <c r="H91" s="175">
        <f>SUM(I91:I95)</f>
      </c>
      <c r="I91" s="175">
        <f>SUM(J91:J95)</f>
      </c>
      <c r="J91" s="175">
        <f>SUM(K91:K95)</f>
      </c>
      <c r="K91" s="175">
        <f>SUM(L91:L95)</f>
      </c>
      <c r="L91" s="175">
        <f>SUM(M91:M95)</f>
      </c>
      <c r="M91" s="175">
        <f>SUM(N91:N95)</f>
      </c>
      <c r="N91" s="175">
        <f>SUM(O91:O95)</f>
      </c>
      <c r="O91" s="175">
        <f>SUM(P91:P95)</f>
      </c>
      <c r="P91" s="175">
        <f>SUM(Q91:Q95)</f>
      </c>
      <c r="Q91" s="175">
        <f>SUM(R91:R95)</f>
      </c>
      <c r="R91" s="179">
        <f>SUM(S91:S95)</f>
      </c>
      <c r="S91" s="175">
        <f>SUM(T91:T95)</f>
      </c>
      <c r="T91" s="179">
        <f>SUM(U91:U95)</f>
      </c>
    </row>
    <row r="92" ht="17.25" customHeight="1" spans="1:21" x14ac:dyDescent="0.25">
      <c r="A92" s="85"/>
      <c r="B92" s="94"/>
      <c r="C92" s="68"/>
      <c r="D92" s="94"/>
      <c r="E92" s="94"/>
      <c r="F92" s="94"/>
      <c r="G92" s="68"/>
      <c r="H92" s="94"/>
      <c r="I92" s="94"/>
      <c r="J92" s="94"/>
      <c r="K92" s="94"/>
      <c r="L92" s="68"/>
      <c r="M92" s="94"/>
      <c r="N92" s="94"/>
      <c r="O92" s="68"/>
      <c r="P92" s="94"/>
      <c r="Q92" s="68"/>
      <c r="R92" s="94"/>
      <c r="S92" s="94"/>
      <c r="T92" s="94"/>
    </row>
    <row r="93" ht="17.25" customHeight="1" spans="1:21" x14ac:dyDescent="0.25">
      <c r="A93" s="169"/>
      <c r="B93" s="94"/>
      <c r="C93" s="94"/>
      <c r="D93" s="94"/>
      <c r="E93" s="94"/>
      <c r="F93" s="94"/>
      <c r="G93" s="94"/>
      <c r="H93" s="94"/>
      <c r="I93" s="94"/>
      <c r="J93" s="94"/>
      <c r="K93" s="94"/>
      <c r="L93" s="94"/>
      <c r="M93" s="94"/>
      <c r="N93" s="94"/>
      <c r="O93" s="94"/>
      <c r="P93" s="94"/>
      <c r="Q93" s="94"/>
      <c r="R93" s="94"/>
      <c r="S93" s="94"/>
      <c r="T93" s="94"/>
    </row>
    <row r="94" ht="17.25" customHeight="1" spans="1:21" x14ac:dyDescent="0.25">
      <c r="A94" s="169"/>
      <c r="B94" s="94"/>
      <c r="C94" s="94"/>
      <c r="D94" s="94"/>
      <c r="E94" s="94"/>
      <c r="F94" s="94"/>
      <c r="G94" s="94"/>
      <c r="H94" s="94"/>
      <c r="I94" s="94"/>
      <c r="J94" s="94"/>
      <c r="K94" s="94"/>
      <c r="L94" s="94"/>
      <c r="M94" s="94"/>
      <c r="N94" s="94"/>
      <c r="O94" s="94"/>
      <c r="P94" s="94"/>
      <c r="Q94" s="94"/>
      <c r="R94" s="94"/>
      <c r="S94" s="94"/>
      <c r="T94" s="94"/>
    </row>
    <row r="95" ht="17.25" customHeight="1" spans="1:21" x14ac:dyDescent="0.25">
      <c r="A95" s="85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</row>
    <row r="96" ht="17.25" customHeight="1" spans="1:21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</row>
    <row r="97" ht="17.25" customHeight="1" spans="1:21" x14ac:dyDescent="0.25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</row>
    <row r="98" ht="17.25" customHeight="1" spans="1:21" x14ac:dyDescent="0.25">
      <c r="A98" s="26"/>
      <c r="B98" s="6" t="s">
        <v>10</v>
      </c>
      <c r="C98" s="6" t="s">
        <v>12</v>
      </c>
      <c r="D98" s="6" t="s">
        <v>18</v>
      </c>
      <c r="E98" s="6" t="s">
        <v>167</v>
      </c>
      <c r="F98" s="6" t="s">
        <v>169</v>
      </c>
      <c r="G98" s="6" t="s">
        <v>13</v>
      </c>
      <c r="H98" s="6" t="s">
        <v>46</v>
      </c>
      <c r="I98" s="6" t="s">
        <v>7</v>
      </c>
      <c r="J98" s="6" t="s">
        <v>8</v>
      </c>
      <c r="K98" s="6" t="s">
        <v>3</v>
      </c>
      <c r="L98" s="6" t="s">
        <v>9</v>
      </c>
      <c r="M98" s="6" t="s">
        <v>11</v>
      </c>
      <c r="N98" s="6" t="s">
        <v>131</v>
      </c>
      <c r="O98" s="61" t="s">
        <v>17</v>
      </c>
      <c r="P98" s="6" t="s">
        <v>205</v>
      </c>
      <c r="Q98" s="6" t="s">
        <v>6</v>
      </c>
      <c r="R98" s="61" t="s">
        <v>1477</v>
      </c>
      <c r="S98" s="61" t="s">
        <v>1478</v>
      </c>
      <c r="T98" s="56"/>
    </row>
    <row r="99" ht="17.25" customHeight="1" spans="1:21" x14ac:dyDescent="0.25">
      <c r="A99" s="26"/>
      <c r="B99" s="78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</row>
    <row r="100" ht="17.25" customHeight="1" spans="1:21" x14ac:dyDescent="0.25">
      <c r="A100" s="345" t="s">
        <v>2284</v>
      </c>
      <c r="B100" s="472" t="s">
        <v>167</v>
      </c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</row>
    <row r="101" ht="17.25" customHeight="1" spans="1:21" x14ac:dyDescent="0.25">
      <c r="A101" s="17" t="s">
        <v>834</v>
      </c>
      <c r="B101" s="32">
        <v>-102</v>
      </c>
      <c r="C101" s="337" t="s">
        <v>2285</v>
      </c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</row>
    <row r="102" ht="17.25" customHeight="1" spans="1:21" x14ac:dyDescent="0.25">
      <c r="A102" s="17" t="s">
        <v>1040</v>
      </c>
      <c r="B102" s="32">
        <v>-102</v>
      </c>
      <c r="C102" s="337" t="s">
        <v>2285</v>
      </c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12" width="8.576428571428572" style="24" customWidth="1"/>
  </cols>
  <sheetData>
    <row r="1" ht="17.25" customHeight="1" spans="1:13" x14ac:dyDescent="0.25">
      <c r="A1" s="5" t="s">
        <v>0</v>
      </c>
      <c r="B1" s="6" t="s">
        <v>12</v>
      </c>
      <c r="C1" s="6" t="s">
        <v>18</v>
      </c>
      <c r="D1" s="6" t="s">
        <v>169</v>
      </c>
      <c r="E1" s="6" t="s">
        <v>13</v>
      </c>
      <c r="F1" s="6" t="s">
        <v>8</v>
      </c>
      <c r="G1" s="6" t="s">
        <v>6</v>
      </c>
      <c r="H1" s="61" t="s">
        <v>11</v>
      </c>
      <c r="I1" s="6" t="s">
        <v>10</v>
      </c>
      <c r="J1" s="61" t="s">
        <v>17</v>
      </c>
      <c r="K1" s="6" t="s">
        <v>167</v>
      </c>
      <c r="L1" s="56"/>
    </row>
    <row r="2" ht="17.25" customHeight="1" spans="1:13" x14ac:dyDescent="0.25">
      <c r="A2" s="169" t="s">
        <v>929</v>
      </c>
      <c r="B2" s="249">
        <v>150</v>
      </c>
      <c r="C2" s="249">
        <v>10</v>
      </c>
      <c r="D2" s="249">
        <v>4</v>
      </c>
      <c r="E2" s="249">
        <v>150</v>
      </c>
      <c r="F2" s="249">
        <v>50</v>
      </c>
      <c r="G2" s="249">
        <v>100</v>
      </c>
      <c r="H2" s="94"/>
      <c r="I2" s="94"/>
      <c r="J2" s="94"/>
      <c r="K2" s="94"/>
      <c r="L2" s="94"/>
    </row>
    <row r="3" ht="17.25" customHeight="1" spans="1:13" x14ac:dyDescent="0.25">
      <c r="A3" s="85" t="s">
        <v>934</v>
      </c>
      <c r="B3" s="68"/>
      <c r="C3" s="68"/>
      <c r="D3" s="68"/>
      <c r="E3" s="68"/>
      <c r="F3" s="68"/>
      <c r="G3" s="68"/>
      <c r="H3" s="67">
        <v>50</v>
      </c>
      <c r="I3" s="68"/>
      <c r="J3" s="68"/>
      <c r="K3" s="68"/>
      <c r="L3" s="68"/>
    </row>
    <row r="4" ht="17.25" customHeight="1" spans="1:13" x14ac:dyDescent="0.25">
      <c r="A4" s="169" t="s">
        <v>925</v>
      </c>
      <c r="B4" s="94"/>
      <c r="C4" s="94"/>
      <c r="D4" s="94"/>
      <c r="E4" s="94"/>
      <c r="F4" s="249">
        <v>40</v>
      </c>
      <c r="G4" s="94"/>
      <c r="H4" s="94"/>
      <c r="I4" s="249">
        <v>25</v>
      </c>
      <c r="J4" s="94"/>
      <c r="K4" s="94"/>
      <c r="L4" s="94"/>
    </row>
    <row r="5" ht="17.25" customHeight="1" spans="1:13" x14ac:dyDescent="0.25">
      <c r="A5" s="169" t="s">
        <v>1134</v>
      </c>
      <c r="B5" s="94"/>
      <c r="C5" s="94"/>
      <c r="D5" s="249">
        <v>2</v>
      </c>
      <c r="E5" s="94"/>
      <c r="F5" s="94"/>
      <c r="G5" s="94"/>
      <c r="H5" s="94"/>
      <c r="I5" s="94"/>
      <c r="J5" s="94"/>
      <c r="K5" s="94"/>
      <c r="L5" s="94"/>
    </row>
    <row r="6" ht="17.25" customHeight="1" spans="1:13" x14ac:dyDescent="0.25">
      <c r="A6" s="8" t="s">
        <v>1134</v>
      </c>
      <c r="B6" s="35"/>
      <c r="C6" s="35"/>
      <c r="D6" s="35"/>
      <c r="E6" s="35"/>
      <c r="F6" s="9">
        <v>70</v>
      </c>
      <c r="G6" s="9">
        <v>20</v>
      </c>
      <c r="H6" s="9">
        <v>8</v>
      </c>
      <c r="I6" s="35"/>
      <c r="J6" s="9">
        <v>20</v>
      </c>
      <c r="K6" s="10"/>
      <c r="L6" s="35"/>
    </row>
    <row r="7" ht="17.25" customHeight="1" spans="1:13" x14ac:dyDescent="0.25">
      <c r="A7" s="108" t="s">
        <v>2272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109">
        <f>SUM(H7:H11)</f>
      </c>
      <c r="H7" s="109">
        <f>SUM(I7:I11)</f>
      </c>
      <c r="I7" s="109">
        <f>SUM(J7:J11)</f>
      </c>
      <c r="J7" s="109">
        <f>SUM(K7:K11)</f>
      </c>
      <c r="K7" s="109">
        <f>SUM(L7:L11)</f>
      </c>
      <c r="L7" s="109">
        <f>SUM(M7:M11)</f>
      </c>
    </row>
    <row r="8" ht="17.25" customHeight="1" spans="1:13" x14ac:dyDescent="0.25">
      <c r="A8" s="169">
        <v>45328</v>
      </c>
      <c r="B8" s="94"/>
      <c r="C8" s="94"/>
      <c r="D8" s="94"/>
      <c r="E8" s="94"/>
      <c r="F8" s="94"/>
      <c r="G8" s="94"/>
      <c r="H8" s="94"/>
      <c r="I8" s="94"/>
      <c r="J8" s="459">
        <v>11</v>
      </c>
      <c r="K8" s="459">
        <v>4</v>
      </c>
      <c r="L8" s="94"/>
    </row>
    <row r="9" ht="17.25" customHeight="1" spans="1:13" x14ac:dyDescent="0.25">
      <c r="A9" s="194" t="s">
        <v>2275</v>
      </c>
      <c r="B9" s="175">
        <f>SUM(C12:C13)</f>
      </c>
      <c r="C9" s="175">
        <f>SUM(D12:D13)</f>
      </c>
      <c r="D9" s="175">
        <f>SUM(E12:E13)</f>
      </c>
      <c r="E9" s="175">
        <f>SUM(F12:F13)</f>
      </c>
      <c r="F9" s="175">
        <f>SUM(G12:G13)</f>
      </c>
      <c r="G9" s="175">
        <f>SUM(H12:H13)</f>
      </c>
      <c r="H9" s="175">
        <f>SUM(I12:I13)</f>
      </c>
      <c r="I9" s="175">
        <f>SUM(J12:J13)</f>
      </c>
      <c r="J9" s="175">
        <f>SUM(K12:K13)</f>
      </c>
      <c r="K9" s="175">
        <f>SUM(L12:L13)</f>
      </c>
      <c r="L9" s="179">
        <f>SUM(M12:M13)</f>
      </c>
    </row>
    <row r="10" ht="17.25" customHeight="1" spans="1:13" x14ac:dyDescent="0.25">
      <c r="A10" s="169"/>
      <c r="B10" s="94"/>
      <c r="C10" s="94"/>
      <c r="D10" s="94"/>
      <c r="E10" s="94"/>
      <c r="F10" s="94"/>
      <c r="G10" s="94"/>
      <c r="H10" s="94"/>
      <c r="I10" s="94"/>
      <c r="J10" s="94"/>
      <c r="K10" s="94"/>
      <c r="L10" s="94"/>
    </row>
    <row r="11" ht="17.25" customHeight="1" spans="1:13" x14ac:dyDescent="0.25">
      <c r="A11" s="85"/>
      <c r="B11" s="94"/>
      <c r="C11" s="94"/>
      <c r="D11" s="94"/>
      <c r="E11" s="94"/>
      <c r="F11" s="68"/>
      <c r="G11" s="68"/>
      <c r="H11" s="68"/>
      <c r="I11" s="94"/>
      <c r="J11" s="68"/>
      <c r="K11" s="68"/>
      <c r="L11" s="94"/>
    </row>
    <row r="12" ht="17.25" customHeight="1" spans="1:13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</row>
    <row r="13" ht="17.25" customHeight="1" spans="1:13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</row>
    <row r="14" ht="17.25" customHeight="1" spans="1:13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</row>
    <row r="15" ht="17.25" customHeight="1" spans="1:13" x14ac:dyDescent="0.25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</row>
    <row r="16" ht="17.25" customHeight="1" spans="1:13" x14ac:dyDescent="0.25">
      <c r="A16" s="488" t="s">
        <v>2286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</row>
    <row r="17" ht="17.25" customHeight="1" spans="1:13" x14ac:dyDescent="0.25">
      <c r="A17" s="291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</row>
    <row r="18" ht="17.25" customHeight="1" spans="1:13" x14ac:dyDescent="0.25">
      <c r="A18" s="291" t="s">
        <v>2287</v>
      </c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</row>
    <row r="19" ht="17.25" customHeight="1" spans="1:13" x14ac:dyDescent="0.25">
      <c r="A19" s="291" t="s">
        <v>2288</v>
      </c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</row>
    <row r="20" ht="17.25" customHeight="1" spans="1:13" x14ac:dyDescent="0.25">
      <c r="A20" s="291" t="s">
        <v>2289</v>
      </c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8.576428571428572" style="2" customWidth="1"/>
    <col min="8" max="13" width="8.576428571428572" style="24" customWidth="1"/>
    <col min="14" max="14" width="8.576428571428572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17</v>
      </c>
      <c r="F1" s="6" t="s">
        <v>7</v>
      </c>
      <c r="G1" s="6" t="s">
        <v>224</v>
      </c>
      <c r="H1" s="6" t="s">
        <v>167</v>
      </c>
      <c r="I1" s="6" t="s">
        <v>18</v>
      </c>
      <c r="J1" s="6" t="s">
        <v>120</v>
      </c>
      <c r="K1" s="6" t="s">
        <v>10</v>
      </c>
      <c r="L1" s="6" t="s">
        <v>12</v>
      </c>
      <c r="M1" s="6" t="s">
        <v>169</v>
      </c>
      <c r="N1" s="7"/>
      <c r="O1" s="4"/>
    </row>
    <row r="2" ht="17.25" customHeight="1" spans="1:16" x14ac:dyDescent="0.25">
      <c r="A2" s="17" t="s">
        <v>819</v>
      </c>
      <c r="B2" s="32">
        <v>50</v>
      </c>
      <c r="C2" s="32">
        <v>60</v>
      </c>
      <c r="D2" s="32">
        <v>100</v>
      </c>
      <c r="E2" s="32">
        <v>30</v>
      </c>
      <c r="F2" s="32">
        <v>10</v>
      </c>
      <c r="G2" s="32">
        <v>12</v>
      </c>
      <c r="H2" s="32">
        <v>10</v>
      </c>
      <c r="I2" s="32">
        <v>10</v>
      </c>
      <c r="J2" s="32">
        <v>6</v>
      </c>
      <c r="K2" s="18"/>
      <c r="L2" s="18"/>
      <c r="M2" s="18"/>
      <c r="N2" s="55"/>
      <c r="O2" s="4"/>
    </row>
    <row r="3" ht="17.25" customHeight="1" spans="1:16" x14ac:dyDescent="0.25">
      <c r="A3" s="17" t="s">
        <v>819</v>
      </c>
      <c r="B3" s="18"/>
      <c r="C3" s="18"/>
      <c r="D3" s="18"/>
      <c r="E3" s="18"/>
      <c r="F3" s="18"/>
      <c r="G3" s="18"/>
      <c r="H3" s="18"/>
      <c r="I3" s="18"/>
      <c r="J3" s="18"/>
      <c r="K3" s="32">
        <v>15</v>
      </c>
      <c r="L3" s="32">
        <v>100</v>
      </c>
      <c r="M3" s="18"/>
      <c r="N3" s="19"/>
      <c r="O3" s="4"/>
    </row>
    <row r="4" ht="17.25" customHeight="1" spans="1:16" x14ac:dyDescent="0.25">
      <c r="A4" s="57" t="s">
        <v>859</v>
      </c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70">
        <v>10</v>
      </c>
      <c r="N4" s="60"/>
      <c r="O4" s="4"/>
    </row>
    <row r="5" ht="17.25" customHeight="1" spans="1:16" x14ac:dyDescent="0.25">
      <c r="A5" s="108" t="s">
        <v>2250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109">
        <f>SUM(H7:H9)</f>
      </c>
      <c r="H5" s="109">
        <f>SUM(I7:I9)</f>
      </c>
      <c r="I5" s="109">
        <f>SUM(J7:J9)</f>
      </c>
      <c r="J5" s="109">
        <f>SUM(K7:K9)</f>
      </c>
      <c r="K5" s="109">
        <f>SUM(L7:L9)</f>
      </c>
      <c r="L5" s="109">
        <f>SUM(M7:M9)</f>
      </c>
      <c r="M5" s="109">
        <f>SUM(N7:N9)</f>
      </c>
      <c r="N5" s="373"/>
      <c r="O5" s="4"/>
    </row>
    <row r="6" ht="17.25" customHeight="1" spans="1:16" x14ac:dyDescent="0.25">
      <c r="A6" s="17">
        <v>45209</v>
      </c>
      <c r="B6" s="68"/>
      <c r="C6" s="68"/>
      <c r="D6" s="68"/>
      <c r="E6" s="178">
        <v>20</v>
      </c>
      <c r="F6" s="68"/>
      <c r="G6" s="68"/>
      <c r="H6" s="68"/>
      <c r="I6" s="68"/>
      <c r="J6" s="68"/>
      <c r="K6" s="68"/>
      <c r="L6" s="68"/>
      <c r="M6" s="68"/>
      <c r="N6" s="66"/>
      <c r="O6" s="4"/>
    </row>
    <row r="7" ht="17.25" customHeight="1" spans="1:16" x14ac:dyDescent="0.25">
      <c r="A7" s="17" t="s">
        <v>869</v>
      </c>
      <c r="B7" s="94"/>
      <c r="C7" s="94"/>
      <c r="D7" s="178">
        <v>-98</v>
      </c>
      <c r="E7" s="94"/>
      <c r="F7" s="94"/>
      <c r="G7" s="178">
        <v>-12</v>
      </c>
      <c r="H7" s="94"/>
      <c r="I7" s="94"/>
      <c r="J7" s="94"/>
      <c r="K7" s="94"/>
      <c r="L7" s="178">
        <v>-69</v>
      </c>
      <c r="M7" s="94"/>
      <c r="N7" s="69"/>
      <c r="O7" s="4"/>
    </row>
    <row r="8" ht="17.25" customHeight="1" spans="1:16" x14ac:dyDescent="0.25">
      <c r="A8" s="17" t="s">
        <v>869</v>
      </c>
      <c r="B8" s="178">
        <v>-50</v>
      </c>
      <c r="C8" s="178">
        <v>-60</v>
      </c>
      <c r="D8" s="426"/>
      <c r="E8" s="178">
        <v>-50</v>
      </c>
      <c r="F8" s="94"/>
      <c r="G8" s="426"/>
      <c r="H8" s="178">
        <v>-10</v>
      </c>
      <c r="I8" s="178">
        <v>-4</v>
      </c>
      <c r="J8" s="178">
        <v>-6</v>
      </c>
      <c r="K8" s="178">
        <v>-6</v>
      </c>
      <c r="L8" s="426"/>
      <c r="M8" s="178">
        <v>-10</v>
      </c>
      <c r="N8" s="69"/>
      <c r="O8" s="4"/>
    </row>
    <row r="9" ht="17.25" customHeight="1" spans="1:16" x14ac:dyDescent="0.25">
      <c r="A9" s="767" t="s">
        <v>860</v>
      </c>
      <c r="B9" s="552"/>
      <c r="C9" s="552"/>
      <c r="D9" s="552"/>
      <c r="E9" s="552"/>
      <c r="F9" s="553">
        <v>-10</v>
      </c>
      <c r="G9" s="552"/>
      <c r="H9" s="552"/>
      <c r="I9" s="553">
        <v>-6</v>
      </c>
      <c r="J9" s="552"/>
      <c r="K9" s="553">
        <v>-9</v>
      </c>
      <c r="L9" s="553">
        <v>-30</v>
      </c>
      <c r="M9" s="552"/>
      <c r="N9" s="768"/>
      <c r="O9" s="715" t="s">
        <v>2262</v>
      </c>
    </row>
    <row r="10" ht="17.25" customHeight="1" spans="1:16" x14ac:dyDescent="0.25">
      <c r="A10" s="194" t="s">
        <v>2251</v>
      </c>
      <c r="B10" s="175">
        <f>SUM(C10:C14)</f>
      </c>
      <c r="C10" s="175">
        <f>SUM(D10:D14)</f>
      </c>
      <c r="D10" s="175">
        <f>SUM(E10:E14)</f>
      </c>
      <c r="E10" s="175">
        <f>SUM(F10:F14)</f>
      </c>
      <c r="F10" s="175">
        <f>SUM(G10:G14)</f>
      </c>
      <c r="G10" s="175">
        <f>SUM(H10:H14)</f>
      </c>
      <c r="H10" s="175">
        <f>SUM(I10:I14)</f>
      </c>
      <c r="I10" s="175">
        <f>SUM(J10:J14)</f>
      </c>
      <c r="J10" s="175">
        <f>SUM(K10:K14)</f>
      </c>
      <c r="K10" s="175">
        <f>SUM(L10:L14)</f>
      </c>
      <c r="L10" s="175">
        <f>SUM(M10:M14)</f>
      </c>
      <c r="M10" s="175">
        <f>SUM(N10:N14)</f>
      </c>
      <c r="N10" s="177"/>
      <c r="O10" s="354" t="s">
        <v>1978</v>
      </c>
    </row>
    <row r="11" ht="17.25" customHeight="1" spans="1:16" x14ac:dyDescent="0.25">
      <c r="A11" s="17"/>
      <c r="B11" s="68"/>
      <c r="C11" s="68"/>
      <c r="D11" s="94"/>
      <c r="E11" s="68"/>
      <c r="F11" s="94"/>
      <c r="G11" s="94"/>
      <c r="H11" s="68"/>
      <c r="I11" s="68"/>
      <c r="J11" s="68"/>
      <c r="K11" s="68"/>
      <c r="L11" s="94"/>
      <c r="M11" s="68"/>
      <c r="N11" s="69"/>
      <c r="O11" s="4"/>
    </row>
    <row r="12" ht="17.25" customHeight="1" spans="1:16" x14ac:dyDescent="0.25">
      <c r="A12" s="17"/>
      <c r="B12" s="68"/>
      <c r="C12" s="68"/>
      <c r="D12" s="94"/>
      <c r="E12" s="68"/>
      <c r="F12" s="94"/>
      <c r="G12" s="94"/>
      <c r="H12" s="68"/>
      <c r="I12" s="68"/>
      <c r="J12" s="68"/>
      <c r="K12" s="68"/>
      <c r="L12" s="94"/>
      <c r="M12" s="68"/>
      <c r="N12" s="69"/>
      <c r="O12" s="4"/>
    </row>
    <row r="13" ht="17.25" customHeight="1" spans="1:16" x14ac:dyDescent="0.25">
      <c r="A13" s="17"/>
      <c r="B13" s="68"/>
      <c r="C13" s="68"/>
      <c r="D13" s="94"/>
      <c r="E13" s="68"/>
      <c r="F13" s="94"/>
      <c r="G13" s="94"/>
      <c r="H13" s="68"/>
      <c r="I13" s="68"/>
      <c r="J13" s="68"/>
      <c r="K13" s="68"/>
      <c r="L13" s="94"/>
      <c r="M13" s="68"/>
      <c r="N13" s="69"/>
      <c r="O13" s="4"/>
    </row>
    <row r="14" ht="17.25" customHeight="1" spans="1:16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9"/>
      <c r="O14" s="4"/>
    </row>
    <row r="15" ht="17.25" customHeight="1" spans="1:16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9"/>
      <c r="O15" s="4"/>
    </row>
    <row r="16" ht="17.25" customHeight="1" spans="1:16" x14ac:dyDescent="0.25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4"/>
      <c r="O16" s="4"/>
    </row>
    <row r="17" ht="17.25" customHeight="1" spans="1:16" x14ac:dyDescent="0.25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4"/>
      <c r="O17" s="4"/>
    </row>
    <row r="18" ht="17.25" customHeight="1" spans="1:16" x14ac:dyDescent="0.25">
      <c r="A18" s="96" t="s">
        <v>2290</v>
      </c>
      <c r="B18" s="395"/>
      <c r="C18" s="395"/>
      <c r="D18" s="395"/>
      <c r="E18" s="395"/>
      <c r="F18" s="395"/>
      <c r="G18" s="395"/>
      <c r="H18" s="27"/>
      <c r="I18" s="27"/>
      <c r="J18" s="27"/>
      <c r="K18" s="27"/>
      <c r="L18" s="27"/>
      <c r="M18" s="27"/>
      <c r="N18" s="4"/>
      <c r="O18" s="4"/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4" width="8.576428571428572" style="24" customWidth="1"/>
    <col min="5" max="5" width="8.576428571428572" style="4" customWidth="1"/>
    <col min="6" max="7" width="12.43357142857143" style="4" customWidth="1"/>
  </cols>
  <sheetData>
    <row r="1" ht="17.25" customHeight="1" spans="1:8" x14ac:dyDescent="0.25">
      <c r="A1" s="20" t="s">
        <v>0</v>
      </c>
      <c r="B1" s="6" t="s">
        <v>46</v>
      </c>
      <c r="C1" s="6" t="s">
        <v>7</v>
      </c>
      <c r="D1" s="6" t="s">
        <v>8</v>
      </c>
      <c r="E1" s="7"/>
      <c r="F1" s="4"/>
      <c r="G1" s="4"/>
    </row>
    <row r="2" ht="17.25" customHeight="1" spans="1:8" x14ac:dyDescent="0.25">
      <c r="A2" s="22" t="s">
        <v>813</v>
      </c>
      <c r="B2" s="219">
        <v>3</v>
      </c>
      <c r="C2" s="219">
        <v>2</v>
      </c>
      <c r="D2" s="219">
        <v>2</v>
      </c>
      <c r="E2" s="344"/>
      <c r="F2" s="4"/>
      <c r="G2" s="4"/>
    </row>
    <row r="3" ht="17.25" customHeight="1" spans="1:8" x14ac:dyDescent="0.25">
      <c r="A3" s="396" t="s">
        <v>1982</v>
      </c>
      <c r="B3" s="109">
        <f>SUM(C7)</f>
      </c>
      <c r="C3" s="109">
        <f>SUM(D7)</f>
      </c>
      <c r="D3" s="109">
        <f>SUM(E7)</f>
      </c>
      <c r="E3" s="373"/>
      <c r="F3" s="4"/>
      <c r="G3" s="4"/>
    </row>
    <row r="4" ht="17.25" customHeight="1" spans="1:8" x14ac:dyDescent="0.25">
      <c r="A4" s="85"/>
      <c r="B4" s="68"/>
      <c r="C4" s="68"/>
      <c r="D4" s="68"/>
      <c r="E4" s="66"/>
      <c r="F4" s="4"/>
      <c r="G4" s="4"/>
    </row>
    <row r="5" ht="17.25" customHeight="1" spans="1:8" x14ac:dyDescent="0.25">
      <c r="A5" s="174" t="s">
        <v>2249</v>
      </c>
      <c r="B5" s="175">
        <f>SUM(C8:C9)</f>
      </c>
      <c r="C5" s="175">
        <f>SUM(D8:D9)</f>
      </c>
      <c r="D5" s="175">
        <f>SUM(E8:E9)</f>
      </c>
      <c r="E5" s="177"/>
      <c r="F5" s="354" t="s">
        <v>1978</v>
      </c>
      <c r="G5" s="354"/>
    </row>
    <row r="6" ht="17.25" customHeight="1" spans="1:8" x14ac:dyDescent="0.25">
      <c r="A6" s="47" t="s">
        <v>1179</v>
      </c>
      <c r="B6" s="49">
        <v>-3</v>
      </c>
      <c r="C6" s="49">
        <v>-2</v>
      </c>
      <c r="D6" s="49">
        <v>-2</v>
      </c>
      <c r="E6" s="51"/>
      <c r="F6" s="215" t="s">
        <v>1361</v>
      </c>
      <c r="G6" s="4"/>
    </row>
    <row r="7" ht="17.25" customHeight="1" spans="1:8" x14ac:dyDescent="0.25">
      <c r="A7" s="19"/>
      <c r="B7" s="18"/>
      <c r="C7" s="18"/>
      <c r="D7" s="18"/>
      <c r="E7" s="19"/>
      <c r="F7" s="4"/>
      <c r="G7" s="4"/>
    </row>
    <row r="8" ht="17.25" customHeight="1" spans="1:8" x14ac:dyDescent="0.25">
      <c r="A8" s="19"/>
      <c r="B8" s="32">
        <f>SUM(C10:C11)</f>
      </c>
      <c r="C8" s="32">
        <f>SUM(D10:D11)</f>
      </c>
      <c r="D8" s="32">
        <f>SUM(E10:E11)</f>
      </c>
      <c r="E8" s="19"/>
      <c r="F8" s="4"/>
      <c r="G8" s="4"/>
    </row>
    <row r="9" ht="17.25" customHeight="1" spans="1:8" x14ac:dyDescent="0.25">
      <c r="A9" s="3"/>
      <c r="B9" s="27"/>
      <c r="C9" s="27"/>
      <c r="D9" s="27"/>
      <c r="E9" s="4"/>
      <c r="F9" s="4"/>
      <c r="G9" s="4"/>
    </row>
    <row r="10" ht="17.25" customHeight="1" spans="1:8" x14ac:dyDescent="0.25">
      <c r="A10" s="783" t="s">
        <v>2291</v>
      </c>
      <c r="B10" s="27"/>
      <c r="C10" s="27"/>
      <c r="D10" s="27"/>
      <c r="E10" s="4"/>
      <c r="F10" s="4"/>
      <c r="G10" s="4"/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13" width="8.576428571428572" style="2" customWidth="1"/>
    <col min="14" max="14" width="12.43357142857143" style="4" customWidth="1"/>
  </cols>
  <sheetData>
    <row r="1" ht="17.25" customHeight="1" spans="1:15" x14ac:dyDescent="0.25">
      <c r="A1" s="20" t="s">
        <v>0</v>
      </c>
      <c r="B1" s="6" t="s">
        <v>8</v>
      </c>
      <c r="C1" s="6" t="s">
        <v>13</v>
      </c>
      <c r="D1" s="6" t="s">
        <v>169</v>
      </c>
      <c r="E1" s="6" t="s">
        <v>18</v>
      </c>
      <c r="F1" s="6" t="s">
        <v>12</v>
      </c>
      <c r="G1" s="6" t="s">
        <v>17</v>
      </c>
      <c r="H1" s="6" t="s">
        <v>46</v>
      </c>
      <c r="I1" s="6" t="s">
        <v>7</v>
      </c>
      <c r="J1" s="6" t="s">
        <v>3</v>
      </c>
      <c r="K1" s="6" t="s">
        <v>167</v>
      </c>
      <c r="L1" s="6" t="s">
        <v>10</v>
      </c>
      <c r="M1" s="6" t="s">
        <v>120</v>
      </c>
      <c r="N1" s="4"/>
    </row>
    <row r="2" ht="17.25" customHeight="1" spans="1:15" x14ac:dyDescent="0.25">
      <c r="A2" s="47" t="s">
        <v>298</v>
      </c>
      <c r="B2" s="49">
        <v>24</v>
      </c>
      <c r="C2" s="49">
        <v>32</v>
      </c>
      <c r="D2" s="49">
        <v>4</v>
      </c>
      <c r="E2" s="49">
        <v>6</v>
      </c>
      <c r="F2" s="49">
        <v>50</v>
      </c>
      <c r="G2" s="49">
        <v>8</v>
      </c>
      <c r="H2" s="49">
        <v>24</v>
      </c>
      <c r="I2" s="49">
        <v>2</v>
      </c>
      <c r="J2" s="49">
        <v>2</v>
      </c>
      <c r="K2" s="49">
        <v>2</v>
      </c>
      <c r="L2" s="49">
        <v>4</v>
      </c>
      <c r="M2" s="49">
        <v>4</v>
      </c>
      <c r="N2" s="4"/>
    </row>
    <row r="3" ht="17.25" customHeight="1" spans="1:15" x14ac:dyDescent="0.25">
      <c r="A3" s="66" t="s">
        <v>1053</v>
      </c>
      <c r="B3" s="36"/>
      <c r="C3" s="36"/>
      <c r="D3" s="36"/>
      <c r="E3" s="193">
        <v>-6</v>
      </c>
      <c r="F3" s="36"/>
      <c r="G3" s="36"/>
      <c r="H3" s="36"/>
      <c r="I3" s="36"/>
      <c r="J3" s="36"/>
      <c r="K3" s="193">
        <v>-2</v>
      </c>
      <c r="L3" s="193">
        <v>-4</v>
      </c>
      <c r="M3" s="193">
        <v>-4</v>
      </c>
      <c r="N3" s="4"/>
    </row>
    <row r="4" ht="17.25" customHeight="1" spans="1:15" x14ac:dyDescent="0.25">
      <c r="A4" s="60" t="s">
        <v>1053</v>
      </c>
      <c r="B4" s="173">
        <v>-24</v>
      </c>
      <c r="C4" s="173">
        <v>-32</v>
      </c>
      <c r="D4" s="173">
        <v>-4</v>
      </c>
      <c r="E4" s="424"/>
      <c r="F4" s="173">
        <v>-50</v>
      </c>
      <c r="G4" s="173">
        <v>-8</v>
      </c>
      <c r="H4" s="173">
        <v>-24</v>
      </c>
      <c r="I4" s="173">
        <v>-2</v>
      </c>
      <c r="J4" s="173">
        <v>-2</v>
      </c>
      <c r="K4" s="73"/>
      <c r="L4" s="73"/>
      <c r="M4" s="73"/>
      <c r="N4" s="4"/>
    </row>
    <row r="5" ht="17.25" customHeight="1" spans="1:15" x14ac:dyDescent="0.25">
      <c r="A5" s="174" t="s">
        <v>1982</v>
      </c>
      <c r="B5" s="175">
        <f>SUM(C7:C9)</f>
      </c>
      <c r="C5" s="175">
        <f>SUM(D7:D9)</f>
      </c>
      <c r="D5" s="175">
        <f>SUM(E7:E9)</f>
      </c>
      <c r="E5" s="175">
        <f>SUM(F7:F9)</f>
      </c>
      <c r="F5" s="175">
        <f>SUM(G7:G9)</f>
      </c>
      <c r="G5" s="175">
        <f>SUM(H7:H9)</f>
      </c>
      <c r="H5" s="175">
        <f>SUM(I7:I9)</f>
      </c>
      <c r="I5" s="175">
        <f>SUM(J7:J9)</f>
      </c>
      <c r="J5" s="175">
        <f>SUM(K7:K9)</f>
      </c>
      <c r="K5" s="175">
        <f>SUM(L7:L9)</f>
      </c>
      <c r="L5" s="175">
        <f>SUM(M7:M9)</f>
      </c>
      <c r="M5" s="175">
        <f>SUM(N7:N9)</f>
      </c>
      <c r="N5" s="12" t="s">
        <v>2292</v>
      </c>
    </row>
    <row r="6" ht="17.25" customHeight="1" spans="1:15" x14ac:dyDescent="0.25">
      <c r="A6" s="85"/>
      <c r="B6" s="68"/>
      <c r="C6" s="68"/>
      <c r="D6" s="94"/>
      <c r="E6" s="68"/>
      <c r="F6" s="68"/>
      <c r="G6" s="68"/>
      <c r="H6" s="68"/>
      <c r="I6" s="94"/>
      <c r="J6" s="94"/>
      <c r="K6" s="68"/>
      <c r="L6" s="68"/>
      <c r="M6" s="68"/>
      <c r="N6" s="4"/>
    </row>
    <row r="7" ht="17.25" customHeight="1" spans="1:15" x14ac:dyDescent="0.25">
      <c r="A7" s="85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4"/>
    </row>
    <row r="8" ht="17.25" customHeight="1" spans="1:15" x14ac:dyDescent="0.25">
      <c r="A8" s="66"/>
      <c r="B8" s="18"/>
      <c r="C8" s="18"/>
      <c r="D8" s="18"/>
      <c r="E8" s="36"/>
      <c r="F8" s="18"/>
      <c r="G8" s="18"/>
      <c r="H8" s="18"/>
      <c r="I8" s="36"/>
      <c r="J8" s="36"/>
      <c r="K8" s="36"/>
      <c r="L8" s="36"/>
      <c r="M8" s="36"/>
      <c r="N8" s="4"/>
    </row>
    <row r="9" ht="17.25" customHeight="1" spans="1:15" x14ac:dyDescent="0.25">
      <c r="A9" s="19"/>
      <c r="B9" s="18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4"/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9" width="8.576428571428572" style="2" customWidth="1"/>
    <col min="10" max="10" width="8.576428571428572" style="3" customWidth="1"/>
  </cols>
  <sheetData>
    <row r="1" ht="17.25" customHeight="1" spans="1:11" x14ac:dyDescent="0.25">
      <c r="A1" s="20" t="s">
        <v>0</v>
      </c>
      <c r="B1" s="6" t="s">
        <v>46</v>
      </c>
      <c r="C1" s="6" t="s">
        <v>8</v>
      </c>
      <c r="D1" s="6" t="s">
        <v>9</v>
      </c>
      <c r="E1" s="6" t="s">
        <v>13</v>
      </c>
      <c r="F1" s="6" t="s">
        <v>12</v>
      </c>
      <c r="G1" s="6" t="s">
        <v>10</v>
      </c>
      <c r="H1" s="6" t="s">
        <v>120</v>
      </c>
      <c r="I1" s="6" t="s">
        <v>167</v>
      </c>
      <c r="J1" s="7"/>
    </row>
    <row r="2" ht="17.25" customHeight="1" spans="1:11" x14ac:dyDescent="0.25">
      <c r="A2" s="66" t="s">
        <v>830</v>
      </c>
      <c r="B2" s="67">
        <v>30</v>
      </c>
      <c r="C2" s="67">
        <v>12</v>
      </c>
      <c r="D2" s="67">
        <v>20</v>
      </c>
      <c r="E2" s="67">
        <v>50</v>
      </c>
      <c r="F2" s="67">
        <v>200</v>
      </c>
      <c r="G2" s="67">
        <v>16</v>
      </c>
      <c r="H2" s="67">
        <v>12</v>
      </c>
      <c r="I2" s="67">
        <v>32</v>
      </c>
      <c r="J2" s="69"/>
    </row>
    <row r="3" ht="17.25" customHeight="1" spans="1:11" x14ac:dyDescent="0.25">
      <c r="A3" s="66" t="s">
        <v>1080</v>
      </c>
      <c r="B3" s="94"/>
      <c r="C3" s="94"/>
      <c r="D3" s="94"/>
      <c r="E3" s="94"/>
      <c r="F3" s="94"/>
      <c r="G3" s="94"/>
      <c r="H3" s="94"/>
      <c r="I3" s="67">
        <v>8</v>
      </c>
      <c r="J3" s="69"/>
    </row>
    <row r="4" ht="17.25" customHeight="1" spans="1:11" x14ac:dyDescent="0.25">
      <c r="A4" s="85"/>
      <c r="B4" s="68"/>
      <c r="C4" s="68"/>
      <c r="D4" s="94"/>
      <c r="E4" s="68"/>
      <c r="F4" s="68"/>
      <c r="G4" s="68"/>
      <c r="H4" s="68"/>
      <c r="I4" s="94"/>
      <c r="J4" s="66"/>
    </row>
    <row r="5" ht="17.25" customHeight="1" spans="1:11" x14ac:dyDescent="0.25">
      <c r="A5" s="85"/>
      <c r="B5" s="68"/>
      <c r="C5" s="68"/>
      <c r="D5" s="94"/>
      <c r="E5" s="68"/>
      <c r="F5" s="68"/>
      <c r="G5" s="68"/>
      <c r="H5" s="68"/>
      <c r="I5" s="94"/>
      <c r="J5" s="66"/>
    </row>
    <row r="6" ht="17.25" customHeight="1" spans="1:11" x14ac:dyDescent="0.25">
      <c r="A6" s="85"/>
      <c r="B6" s="68"/>
      <c r="C6" s="68"/>
      <c r="D6" s="94"/>
      <c r="E6" s="68"/>
      <c r="F6" s="68"/>
      <c r="G6" s="68"/>
      <c r="H6" s="68"/>
      <c r="I6" s="94"/>
      <c r="J6" s="66"/>
    </row>
    <row r="7" ht="17.25" customHeight="1" spans="1:11" x14ac:dyDescent="0.25">
      <c r="A7" s="85"/>
      <c r="B7" s="68"/>
      <c r="C7" s="68"/>
      <c r="D7" s="94"/>
      <c r="E7" s="68"/>
      <c r="F7" s="68"/>
      <c r="G7" s="68"/>
      <c r="H7" s="68"/>
      <c r="I7" s="94"/>
      <c r="J7" s="66"/>
    </row>
    <row r="8" ht="17.25" customHeight="1" spans="1:11" x14ac:dyDescent="0.25">
      <c r="A8" s="85"/>
      <c r="B8" s="68"/>
      <c r="C8" s="68"/>
      <c r="D8" s="94"/>
      <c r="E8" s="68"/>
      <c r="F8" s="68"/>
      <c r="G8" s="68"/>
      <c r="H8" s="68"/>
      <c r="I8" s="94"/>
      <c r="J8" s="66"/>
    </row>
    <row r="9" ht="17.25" customHeight="1" spans="1:11" x14ac:dyDescent="0.25">
      <c r="A9" s="85"/>
      <c r="B9" s="36"/>
      <c r="C9" s="36"/>
      <c r="D9" s="36"/>
      <c r="E9" s="36"/>
      <c r="F9" s="36"/>
      <c r="G9" s="36"/>
      <c r="H9" s="36"/>
      <c r="I9" s="36"/>
      <c r="J9" s="55"/>
    </row>
    <row r="10" ht="17.25" customHeight="1" spans="1:11" x14ac:dyDescent="0.25">
      <c r="A10" s="66"/>
      <c r="B10" s="18"/>
      <c r="C10" s="18"/>
      <c r="D10" s="18"/>
      <c r="E10" s="36"/>
      <c r="F10" s="18"/>
      <c r="G10" s="18"/>
      <c r="H10" s="18"/>
      <c r="I10" s="36"/>
      <c r="J10" s="55"/>
    </row>
    <row r="11" ht="17.25" customHeight="1" spans="1:11" x14ac:dyDescent="0.25">
      <c r="A11" s="19"/>
      <c r="B11" s="18"/>
      <c r="C11" s="36"/>
      <c r="D11" s="36"/>
      <c r="E11" s="36"/>
      <c r="F11" s="36"/>
      <c r="G11" s="36"/>
      <c r="H11" s="36"/>
      <c r="I11" s="36"/>
      <c r="J11" s="55"/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4" customWidth="1"/>
    <col min="4" max="4" width="9.719285714285713" style="24" customWidth="1"/>
    <col min="5" max="5" width="8.576428571428572" style="24" customWidth="1"/>
    <col min="6" max="6" width="9.719285714285713" style="24" customWidth="1"/>
    <col min="7" max="7" width="9.290714285714287" style="24" customWidth="1"/>
    <col min="8" max="8" width="8.862142857142858" style="24" customWidth="1"/>
    <col min="9" max="10" width="8.576428571428572" style="24" customWidth="1"/>
  </cols>
  <sheetData>
    <row r="1" ht="17.25" customHeight="1" spans="1:11" x14ac:dyDescent="0.25">
      <c r="A1" s="20" t="s">
        <v>0</v>
      </c>
      <c r="B1" s="6" t="s">
        <v>6</v>
      </c>
      <c r="C1" s="6" t="s">
        <v>8</v>
      </c>
      <c r="D1" s="61" t="s">
        <v>17</v>
      </c>
      <c r="E1" s="6" t="s">
        <v>224</v>
      </c>
      <c r="F1" s="6" t="s">
        <v>10</v>
      </c>
      <c r="G1" s="6" t="s">
        <v>18</v>
      </c>
      <c r="H1" s="61" t="s">
        <v>169</v>
      </c>
      <c r="I1" s="6" t="s">
        <v>12</v>
      </c>
      <c r="J1" s="56"/>
    </row>
    <row r="2" ht="17.25" customHeight="1" spans="1:11" x14ac:dyDescent="0.25">
      <c r="A2" s="11" t="s">
        <v>1096</v>
      </c>
      <c r="B2" s="464">
        <v>25</v>
      </c>
      <c r="C2" s="464">
        <v>50</v>
      </c>
      <c r="D2" s="464">
        <v>5</v>
      </c>
      <c r="E2" s="464">
        <v>12</v>
      </c>
      <c r="F2" s="464">
        <v>2</v>
      </c>
      <c r="G2" s="464">
        <v>6</v>
      </c>
      <c r="H2" s="464">
        <v>4</v>
      </c>
      <c r="I2" s="464">
        <v>20</v>
      </c>
      <c r="J2" s="35"/>
    </row>
    <row r="3" ht="17.25" customHeight="1" spans="1:11" x14ac:dyDescent="0.25">
      <c r="A3" s="174" t="s">
        <v>2275</v>
      </c>
      <c r="B3" s="259">
        <f>SUM(C8)</f>
      </c>
      <c r="C3" s="259">
        <f>SUM(D8)</f>
      </c>
      <c r="D3" s="259">
        <f>SUM(E8)</f>
      </c>
      <c r="E3" s="259">
        <f>SUM(F8)</f>
      </c>
      <c r="F3" s="259">
        <f>SUM(G8)</f>
      </c>
      <c r="G3" s="259">
        <f>SUM(H8)</f>
      </c>
      <c r="H3" s="259">
        <f>SUM(I8)</f>
      </c>
      <c r="I3" s="259">
        <f>SUM(J8)</f>
      </c>
      <c r="J3" s="168">
        <f>SUM(K8)</f>
      </c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</row>
    <row r="5" ht="17.25" customHeight="1" spans="1:11" x14ac:dyDescent="0.25">
      <c r="A5" s="17"/>
      <c r="B5" s="18"/>
      <c r="C5" s="18"/>
      <c r="D5" s="18"/>
      <c r="E5" s="18"/>
      <c r="F5" s="18"/>
      <c r="G5" s="18"/>
      <c r="H5" s="18"/>
      <c r="I5" s="18"/>
      <c r="J5" s="18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</row>
    <row r="7" ht="17.25" customHeight="1" spans="1:11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</row>
    <row r="8" ht="17.25" customHeight="1" spans="1:11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</row>
    <row r="9" ht="17.25" customHeight="1" spans="1:11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</row>
    <row r="11" ht="17.25" customHeight="1" spans="1:11" x14ac:dyDescent="0.25">
      <c r="A11" s="19"/>
      <c r="B11" s="18"/>
      <c r="C11" s="18"/>
      <c r="D11" s="18"/>
      <c r="E11" s="18"/>
      <c r="F11" s="18"/>
      <c r="G11" s="18"/>
      <c r="H11" s="18"/>
      <c r="I11" s="18"/>
      <c r="J11" s="18"/>
    </row>
    <row r="12" ht="17.25" customHeight="1" spans="1:11" x14ac:dyDescent="0.25">
      <c r="A12" s="3"/>
      <c r="B12" s="27"/>
      <c r="C12" s="27"/>
      <c r="D12" s="27"/>
      <c r="E12" s="27"/>
      <c r="F12" s="27"/>
      <c r="G12" s="27"/>
      <c r="H12" s="27"/>
      <c r="I12" s="27"/>
      <c r="J12" s="27"/>
    </row>
    <row r="13" ht="17.25" customHeight="1" spans="1:11" x14ac:dyDescent="0.25">
      <c r="A13" s="354" t="s">
        <v>2286</v>
      </c>
      <c r="B13" s="92"/>
      <c r="C13" s="92"/>
      <c r="D13" s="92"/>
      <c r="E13" s="92"/>
      <c r="F13" s="92"/>
      <c r="G13" s="92"/>
      <c r="H13" s="92"/>
      <c r="I13" s="92"/>
      <c r="J13" s="92"/>
    </row>
    <row r="14" ht="17.25" customHeight="1" spans="1:11" x14ac:dyDescent="0.25">
      <c r="A14" s="12"/>
      <c r="B14" s="27"/>
      <c r="C14" s="27"/>
      <c r="D14" s="27"/>
      <c r="E14" s="27"/>
      <c r="F14" s="27"/>
      <c r="G14" s="27"/>
      <c r="H14" s="27"/>
      <c r="I14" s="27"/>
      <c r="J14" s="27"/>
    </row>
    <row r="15" ht="17.25" customHeight="1" spans="1:11" x14ac:dyDescent="0.25">
      <c r="A15" s="12" t="s">
        <v>2287</v>
      </c>
      <c r="B15" s="27"/>
      <c r="C15" s="27"/>
      <c r="D15" s="27"/>
      <c r="E15" s="27"/>
      <c r="F15" s="27"/>
      <c r="G15" s="27"/>
      <c r="H15" s="27"/>
      <c r="I15" s="27"/>
      <c r="J15" s="27"/>
    </row>
    <row r="16" ht="17.25" customHeight="1" spans="1:11" x14ac:dyDescent="0.25">
      <c r="A16" s="12" t="s">
        <v>2288</v>
      </c>
      <c r="B16" s="27"/>
      <c r="C16" s="27"/>
      <c r="D16" s="27"/>
      <c r="E16" s="27"/>
      <c r="F16" s="27"/>
      <c r="G16" s="27"/>
      <c r="H16" s="27"/>
      <c r="I16" s="27"/>
      <c r="J16" s="27"/>
    </row>
    <row r="17" ht="17.25" customHeight="1" spans="1:11" x14ac:dyDescent="0.25">
      <c r="A17" s="12" t="s">
        <v>2289</v>
      </c>
      <c r="B17" s="27"/>
      <c r="C17" s="27"/>
      <c r="D17" s="27"/>
      <c r="E17" s="27"/>
      <c r="F17" s="27"/>
      <c r="G17" s="27"/>
      <c r="H17" s="27"/>
      <c r="I17" s="27"/>
      <c r="J17" s="27"/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9.147857142857141" style="2" customWidth="1"/>
    <col min="5" max="5" width="8.576428571428572" style="2" customWidth="1"/>
    <col min="6" max="6" width="8.576428571428572" style="3" customWidth="1"/>
  </cols>
  <sheetData>
    <row r="1" ht="17.25" customHeight="1" spans="1:7" x14ac:dyDescent="0.25">
      <c r="A1" s="20" t="s">
        <v>0</v>
      </c>
      <c r="B1" s="6" t="s">
        <v>8</v>
      </c>
      <c r="C1" s="6" t="s">
        <v>6</v>
      </c>
      <c r="D1" s="6" t="s">
        <v>13</v>
      </c>
      <c r="E1" s="6" t="s">
        <v>86</v>
      </c>
      <c r="F1" s="7"/>
    </row>
    <row r="2" ht="17.25" customHeight="1" spans="1:7" x14ac:dyDescent="0.25">
      <c r="A2" s="11" t="s">
        <v>2293</v>
      </c>
      <c r="B2" s="9">
        <v>10</v>
      </c>
      <c r="C2" s="9">
        <v>10</v>
      </c>
      <c r="D2" s="9">
        <v>20</v>
      </c>
      <c r="E2" s="9">
        <v>12</v>
      </c>
      <c r="F2" s="22"/>
    </row>
    <row r="3" ht="17.25" customHeight="1" spans="1:7" x14ac:dyDescent="0.25">
      <c r="A3" s="396" t="s">
        <v>2294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</row>
    <row r="4" ht="17.25" customHeight="1" spans="1:7" x14ac:dyDescent="0.25">
      <c r="A4" s="85"/>
      <c r="B4" s="94"/>
      <c r="C4" s="94"/>
      <c r="D4" s="94"/>
      <c r="E4" s="94"/>
      <c r="F4" s="69"/>
    </row>
    <row r="5" ht="17.25" customHeight="1" spans="1:7" x14ac:dyDescent="0.25">
      <c r="A5" s="396" t="s">
        <v>2295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</row>
    <row r="6" ht="17.25" customHeight="1" spans="1:7" x14ac:dyDescent="0.25">
      <c r="A6" s="55"/>
      <c r="B6" s="36"/>
      <c r="C6" s="36"/>
      <c r="D6" s="36"/>
      <c r="E6" s="36"/>
      <c r="F6" s="55"/>
    </row>
    <row r="7" ht="17.25" customHeight="1" spans="1:7" x14ac:dyDescent="0.25">
      <c r="A7" s="396" t="s">
        <v>2296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</row>
    <row r="8" ht="17.25" customHeight="1" spans="1:7" x14ac:dyDescent="0.25">
      <c r="A8" s="19"/>
      <c r="B8" s="18"/>
      <c r="C8" s="18"/>
      <c r="D8" s="18"/>
      <c r="E8" s="18"/>
      <c r="F8" s="19"/>
    </row>
    <row r="9" ht="17.25" customHeight="1" spans="1:7" x14ac:dyDescent="0.25">
      <c r="A9" s="396" t="s">
        <v>2297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373"/>
    </row>
    <row r="10" ht="17.25" customHeight="1" spans="1:7" x14ac:dyDescent="0.25">
      <c r="A10" s="19"/>
      <c r="B10" s="18"/>
      <c r="C10" s="18"/>
      <c r="D10" s="18"/>
      <c r="E10" s="18"/>
      <c r="F10" s="19"/>
    </row>
    <row r="11" ht="17.25" customHeight="1" spans="1:7" x14ac:dyDescent="0.25">
      <c r="A11" s="396" t="s">
        <v>2298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373"/>
    </row>
    <row r="12" ht="17.25" customHeight="1" spans="1:7" x14ac:dyDescent="0.25">
      <c r="A12" s="19"/>
      <c r="B12" s="18"/>
      <c r="C12" s="18"/>
      <c r="D12" s="18"/>
      <c r="E12" s="18"/>
      <c r="F12" s="19"/>
    </row>
    <row r="13" ht="17.25" customHeight="1" spans="1:7" x14ac:dyDescent="0.25">
      <c r="A13" s="396" t="s">
        <v>2299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373"/>
    </row>
    <row r="14" ht="17.25" customHeight="1" spans="1:7" x14ac:dyDescent="0.25">
      <c r="A14" s="19"/>
      <c r="B14" s="18"/>
      <c r="C14" s="18"/>
      <c r="D14" s="18"/>
      <c r="E14" s="18"/>
      <c r="F14" s="19"/>
    </row>
    <row r="15" ht="17.25" customHeight="1" spans="1:7" x14ac:dyDescent="0.25">
      <c r="A15" s="396" t="s">
        <v>2300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373"/>
    </row>
    <row r="16" ht="17.25" customHeight="1" spans="1:7" x14ac:dyDescent="0.25">
      <c r="A16" s="19"/>
      <c r="B16" s="18"/>
      <c r="C16" s="18"/>
      <c r="D16" s="18"/>
      <c r="E16" s="18"/>
      <c r="F16" s="19"/>
    </row>
    <row r="17" ht="17.25" customHeight="1" spans="1:7" x14ac:dyDescent="0.25">
      <c r="A17" s="174" t="s">
        <v>2301</v>
      </c>
      <c r="B17" s="175">
        <f>SUM(C20:C21)</f>
      </c>
      <c r="C17" s="175">
        <f>SUM(D20:D21)</f>
      </c>
      <c r="D17" s="175">
        <f>SUM(E20:E21)</f>
      </c>
      <c r="E17" s="175">
        <f>SUM(F20:F21)</f>
      </c>
      <c r="F17" s="177"/>
    </row>
    <row r="18" ht="17.25" customHeight="1" spans="1:7" x14ac:dyDescent="0.25">
      <c r="A18" s="19"/>
      <c r="B18" s="18"/>
      <c r="C18" s="18"/>
      <c r="D18" s="18"/>
      <c r="E18" s="18"/>
      <c r="F18" s="19"/>
    </row>
    <row r="19" ht="17.25" customHeight="1" spans="1:7" x14ac:dyDescent="0.25">
      <c r="A19" s="174" t="s">
        <v>2302</v>
      </c>
      <c r="B19" s="175">
        <f>SUM(C22:C23)</f>
      </c>
      <c r="C19" s="175">
        <f>SUM(D22:D23)</f>
      </c>
      <c r="D19" s="175">
        <f>SUM(E22:E23)</f>
      </c>
      <c r="E19" s="175">
        <f>SUM(F22:F23)</f>
      </c>
      <c r="F19" s="177"/>
    </row>
    <row r="20" ht="17.25" customHeight="1" spans="1:7" x14ac:dyDescent="0.25">
      <c r="A20" s="19"/>
      <c r="B20" s="18"/>
      <c r="C20" s="18"/>
      <c r="D20" s="18"/>
      <c r="E20" s="18"/>
      <c r="F20" s="19"/>
    </row>
    <row r="21" ht="17.25" customHeight="1" spans="1:7" x14ac:dyDescent="0.25">
      <c r="A21" s="174" t="s">
        <v>2303</v>
      </c>
      <c r="B21" s="175">
        <f>SUM(C24:C25)</f>
      </c>
      <c r="C21" s="175">
        <f>SUM(D24:D25)</f>
      </c>
      <c r="D21" s="175">
        <f>SUM(E24:E25)</f>
      </c>
      <c r="E21" s="175">
        <f>SUM(F24:F25)</f>
      </c>
      <c r="F21" s="177"/>
    </row>
    <row r="22" ht="17.25" customHeight="1" spans="1:7" x14ac:dyDescent="0.25">
      <c r="A22" s="19"/>
      <c r="B22" s="18"/>
      <c r="C22" s="18"/>
      <c r="D22" s="18"/>
      <c r="E22" s="18"/>
      <c r="F22" s="19"/>
    </row>
    <row r="23" ht="17.25" customHeight="1" spans="1:7" x14ac:dyDescent="0.25">
      <c r="A23" s="174" t="s">
        <v>2304</v>
      </c>
      <c r="B23" s="175">
        <f>SUM(C26:C27)</f>
      </c>
      <c r="C23" s="175">
        <f>SUM(D26:D27)</f>
      </c>
      <c r="D23" s="175">
        <f>SUM(E26:E27)</f>
      </c>
      <c r="E23" s="175">
        <f>SUM(F26:F27)</f>
      </c>
      <c r="F23" s="177"/>
    </row>
    <row r="24" ht="17.25" customHeight="1" spans="1:7" x14ac:dyDescent="0.25">
      <c r="A24" s="19"/>
      <c r="B24" s="18"/>
      <c r="C24" s="18"/>
      <c r="D24" s="18"/>
      <c r="E24" s="18"/>
      <c r="F24" s="19"/>
    </row>
    <row r="25" ht="17.25" customHeight="1" spans="1:7" x14ac:dyDescent="0.25">
      <c r="A25" s="19"/>
      <c r="B25" s="18"/>
      <c r="C25" s="18"/>
      <c r="D25" s="18"/>
      <c r="E25" s="18"/>
      <c r="F25" s="19"/>
    </row>
    <row r="26" ht="17.25" customHeight="1" spans="1:7" x14ac:dyDescent="0.25">
      <c r="A26" s="19"/>
      <c r="B26" s="18"/>
      <c r="C26" s="18"/>
      <c r="D26" s="18"/>
      <c r="E26" s="18"/>
      <c r="F26" s="19"/>
    </row>
    <row r="27" ht="17.25" customHeight="1" spans="1:7" x14ac:dyDescent="0.25">
      <c r="A27" s="55"/>
      <c r="B27" s="36"/>
      <c r="C27" s="36"/>
      <c r="D27" s="36"/>
      <c r="E27" s="36"/>
      <c r="F27" s="55"/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3" width="8.576428571428572" style="2" customWidth="1"/>
    <col min="4" max="4" width="8.576428571428572" style="3" customWidth="1"/>
  </cols>
  <sheetData>
    <row r="1" ht="17.25" customHeight="1" spans="1:5" x14ac:dyDescent="0.25">
      <c r="A1" s="20" t="s">
        <v>0</v>
      </c>
      <c r="B1" s="6" t="s">
        <v>167</v>
      </c>
      <c r="C1" s="6" t="s">
        <v>12</v>
      </c>
      <c r="D1" s="7"/>
    </row>
    <row r="2" ht="17.25" customHeight="1" spans="1:5" x14ac:dyDescent="0.25">
      <c r="A2" s="11" t="s">
        <v>125</v>
      </c>
      <c r="B2" s="9">
        <v>5</v>
      </c>
      <c r="C2" s="9">
        <v>30</v>
      </c>
      <c r="D2" s="22"/>
    </row>
    <row r="3" ht="17.25" customHeight="1" spans="1:5" x14ac:dyDescent="0.25">
      <c r="A3" s="396" t="s">
        <v>175</v>
      </c>
      <c r="B3" s="109">
        <f>SUM(C7)</f>
      </c>
      <c r="C3" s="109">
        <f>SUM(D7)</f>
      </c>
      <c r="D3" s="373"/>
    </row>
    <row r="4" ht="17.25" customHeight="1" spans="1:5" x14ac:dyDescent="0.25">
      <c r="A4" s="85"/>
      <c r="B4" s="94"/>
      <c r="C4" s="94"/>
      <c r="D4" s="69"/>
    </row>
    <row r="5" ht="17.25" customHeight="1" spans="1:5" x14ac:dyDescent="0.25">
      <c r="A5" s="396" t="s">
        <v>176</v>
      </c>
      <c r="B5" s="109">
        <f>SUM(C8:C9)</f>
      </c>
      <c r="C5" s="109">
        <f>SUM(D8:D9)</f>
      </c>
      <c r="D5" s="373"/>
    </row>
    <row r="6" ht="17.25" customHeight="1" spans="1:5" x14ac:dyDescent="0.25">
      <c r="A6" s="55"/>
      <c r="B6" s="36"/>
      <c r="C6" s="36"/>
      <c r="D6" s="55"/>
    </row>
    <row r="7" ht="17.25" customHeight="1" spans="1:5" x14ac:dyDescent="0.25">
      <c r="A7" s="396" t="s">
        <v>2305</v>
      </c>
      <c r="B7" s="109">
        <f>SUM(C10:C11)</f>
      </c>
      <c r="C7" s="109">
        <f>SUM(D10:D11)</f>
      </c>
      <c r="D7" s="373"/>
    </row>
    <row r="8" ht="17.25" customHeight="1" spans="1:5" x14ac:dyDescent="0.25">
      <c r="A8" s="19"/>
      <c r="B8" s="18"/>
      <c r="C8" s="18"/>
      <c r="D8" s="19"/>
    </row>
    <row r="9" ht="17.25" customHeight="1" spans="1:5" x14ac:dyDescent="0.25">
      <c r="A9" s="396" t="s">
        <v>2306</v>
      </c>
      <c r="B9" s="109">
        <f>SUM(C12:C13)</f>
      </c>
      <c r="C9" s="109">
        <f>SUM(D12:D13)</f>
      </c>
      <c r="D9" s="373"/>
    </row>
    <row r="10" ht="17.25" customHeight="1" spans="1:5" x14ac:dyDescent="0.25">
      <c r="A10" s="19"/>
      <c r="B10" s="18"/>
      <c r="C10" s="18"/>
      <c r="D10" s="19"/>
    </row>
    <row r="11" ht="17.25" customHeight="1" spans="1:5" x14ac:dyDescent="0.25">
      <c r="A11" s="396" t="s">
        <v>2307</v>
      </c>
      <c r="B11" s="109">
        <f>SUM(C14:C15)</f>
      </c>
      <c r="C11" s="109">
        <f>SUM(D14:D15)</f>
      </c>
      <c r="D11" s="373"/>
    </row>
    <row r="12" ht="17.25" customHeight="1" spans="1:5" x14ac:dyDescent="0.25">
      <c r="A12" s="19"/>
      <c r="B12" s="18"/>
      <c r="C12" s="18"/>
      <c r="D12" s="19"/>
    </row>
    <row r="13" ht="17.25" customHeight="1" spans="1:5" x14ac:dyDescent="0.25">
      <c r="A13" s="396" t="s">
        <v>2308</v>
      </c>
      <c r="B13" s="109">
        <f>SUM(C16:C17)</f>
      </c>
      <c r="C13" s="109">
        <f>SUM(D16:D17)</f>
      </c>
      <c r="D13" s="373"/>
    </row>
    <row r="14" ht="17.25" customHeight="1" spans="1:5" x14ac:dyDescent="0.25">
      <c r="A14" s="19"/>
      <c r="B14" s="18"/>
      <c r="C14" s="18"/>
      <c r="D14" s="19"/>
    </row>
    <row r="15" ht="17.25" customHeight="1" spans="1:5" x14ac:dyDescent="0.25">
      <c r="A15" s="396" t="s">
        <v>2309</v>
      </c>
      <c r="B15" s="109">
        <f>SUM(C18:C19)</f>
      </c>
      <c r="C15" s="109">
        <f>SUM(D18:D19)</f>
      </c>
      <c r="D15" s="373"/>
    </row>
    <row r="16" ht="17.25" customHeight="1" spans="1:5" x14ac:dyDescent="0.25">
      <c r="A16" s="19"/>
      <c r="B16" s="18"/>
      <c r="C16" s="18"/>
      <c r="D16" s="19"/>
    </row>
    <row r="17" ht="17.25" customHeight="1" spans="1:5" x14ac:dyDescent="0.25">
      <c r="A17" s="174" t="s">
        <v>2310</v>
      </c>
      <c r="B17" s="175">
        <f>SUM(C20:C21)</f>
      </c>
      <c r="C17" s="175">
        <f>SUM(D20:D21)</f>
      </c>
      <c r="D17" s="177"/>
    </row>
    <row r="18" ht="17.25" customHeight="1" spans="1:5" x14ac:dyDescent="0.25">
      <c r="A18" s="19"/>
      <c r="B18" s="18"/>
      <c r="C18" s="18"/>
      <c r="D18" s="19"/>
    </row>
    <row r="19" ht="17.25" customHeight="1" spans="1:5" x14ac:dyDescent="0.25">
      <c r="A19" s="174" t="s">
        <v>2311</v>
      </c>
      <c r="B19" s="175">
        <f>SUM(C22:C23)</f>
      </c>
      <c r="C19" s="175">
        <f>SUM(D22:D23)</f>
      </c>
      <c r="D19" s="177"/>
    </row>
    <row r="20" ht="17.25" customHeight="1" spans="1:5" x14ac:dyDescent="0.25">
      <c r="A20" s="19"/>
      <c r="B20" s="18"/>
      <c r="C20" s="18"/>
      <c r="D20" s="19"/>
    </row>
    <row r="21" ht="17.25" customHeight="1" spans="1:5" x14ac:dyDescent="0.25">
      <c r="A21" s="174" t="s">
        <v>2312</v>
      </c>
      <c r="B21" s="175">
        <f>SUM(C24:C25)</f>
      </c>
      <c r="C21" s="175">
        <f>SUM(D24:D25)</f>
      </c>
      <c r="D21" s="177"/>
    </row>
    <row r="22" ht="17.25" customHeight="1" spans="1:5" x14ac:dyDescent="0.25">
      <c r="A22" s="19"/>
      <c r="B22" s="18"/>
      <c r="C22" s="18"/>
      <c r="D22" s="19"/>
    </row>
    <row r="23" ht="17.25" customHeight="1" spans="1:5" x14ac:dyDescent="0.25">
      <c r="A23" s="174" t="s">
        <v>2313</v>
      </c>
      <c r="B23" s="175">
        <f>SUM(C26:C27)</f>
      </c>
      <c r="C23" s="175">
        <f>SUM(D26:D27)</f>
      </c>
      <c r="D23" s="177"/>
    </row>
    <row r="24" ht="17.25" customHeight="1" spans="1:5" x14ac:dyDescent="0.25">
      <c r="A24" s="19"/>
      <c r="B24" s="18"/>
      <c r="C24" s="18"/>
      <c r="D24" s="19"/>
    </row>
    <row r="25" ht="17.25" customHeight="1" spans="1:5" x14ac:dyDescent="0.25">
      <c r="A25" s="19"/>
      <c r="B25" s="18"/>
      <c r="C25" s="18"/>
      <c r="D25" s="19"/>
    </row>
    <row r="26" ht="17.25" customHeight="1" spans="1:5" x14ac:dyDescent="0.25">
      <c r="A26" s="55"/>
      <c r="B26" s="36"/>
      <c r="C26" s="36"/>
      <c r="D26" s="55"/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290714285714287" style="24" customWidth="1"/>
    <col min="3" max="6" width="10.576428571428572" style="24" customWidth="1"/>
    <col min="7" max="7" width="10.576428571428572" style="4" customWidth="1"/>
    <col min="8" max="8" width="12.005" style="4" customWidth="1"/>
    <col min="9" max="9" width="12.43357142857143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4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4"/>
      <c r="H2" s="4"/>
      <c r="I2" s="4"/>
    </row>
    <row r="3" ht="17.25" customHeight="1" spans="1:10" x14ac:dyDescent="0.25">
      <c r="A3" s="291" t="s">
        <v>1724</v>
      </c>
      <c r="B3" s="27"/>
      <c r="C3" s="27"/>
      <c r="D3" s="27"/>
      <c r="E3" s="27"/>
      <c r="F3" s="27"/>
      <c r="G3" s="4"/>
      <c r="H3" s="4"/>
      <c r="I3" s="4"/>
    </row>
    <row r="4" ht="17.25" customHeight="1" spans="1:10" x14ac:dyDescent="0.25">
      <c r="A4" s="291" t="s">
        <v>2314</v>
      </c>
      <c r="B4" s="27"/>
      <c r="C4" s="27"/>
      <c r="D4" s="27"/>
      <c r="E4" s="27"/>
      <c r="F4" s="27"/>
      <c r="G4" s="4"/>
      <c r="H4" s="4"/>
      <c r="I4" s="4"/>
    </row>
    <row r="5" ht="17.25" customHeight="1" spans="1:10" x14ac:dyDescent="0.25">
      <c r="A5" s="291" t="s">
        <v>2315</v>
      </c>
      <c r="B5" s="27"/>
      <c r="C5" s="27"/>
      <c r="D5" s="27"/>
      <c r="E5" s="27"/>
      <c r="F5" s="27"/>
      <c r="G5" s="4"/>
      <c r="H5" s="4"/>
      <c r="I5" s="4"/>
    </row>
    <row r="6" ht="17.25" customHeight="1" spans="1:10" x14ac:dyDescent="0.25">
      <c r="A6" s="291" t="s">
        <v>2316</v>
      </c>
      <c r="B6" s="27"/>
      <c r="C6" s="27"/>
      <c r="D6" s="27"/>
      <c r="E6" s="27"/>
      <c r="F6" s="27"/>
      <c r="G6" s="4"/>
      <c r="H6" s="4"/>
      <c r="I6" s="4"/>
    </row>
    <row r="7" ht="17.25" customHeight="1" spans="1:10" x14ac:dyDescent="0.25">
      <c r="A7" s="291" t="s">
        <v>2317</v>
      </c>
      <c r="B7" s="27"/>
      <c r="C7" s="27"/>
      <c r="D7" s="27"/>
      <c r="E7" s="27"/>
      <c r="F7" s="27"/>
      <c r="G7" s="4"/>
      <c r="H7" s="4"/>
      <c r="I7" s="4"/>
    </row>
    <row r="8" ht="17.25" customHeight="1" spans="1:10" x14ac:dyDescent="0.25">
      <c r="A8" s="291" t="s">
        <v>2318</v>
      </c>
      <c r="B8" s="27"/>
      <c r="C8" s="27"/>
      <c r="D8" s="27"/>
      <c r="E8" s="27"/>
      <c r="F8" s="27"/>
      <c r="G8" s="4"/>
      <c r="H8" s="4"/>
      <c r="I8" s="4"/>
    </row>
    <row r="9" ht="17.25" customHeight="1" spans="1:10" x14ac:dyDescent="0.25">
      <c r="A9" s="291" t="s">
        <v>2319</v>
      </c>
      <c r="B9" s="27"/>
      <c r="C9" s="27"/>
      <c r="D9" s="27"/>
      <c r="E9" s="27"/>
      <c r="F9" s="27"/>
      <c r="G9" s="4"/>
      <c r="H9" s="4"/>
      <c r="I9" s="4"/>
    </row>
    <row r="10" ht="17.25" customHeight="1" spans="1:10" x14ac:dyDescent="0.25">
      <c r="A10" s="291" t="s">
        <v>2320</v>
      </c>
      <c r="B10" s="27"/>
      <c r="C10" s="27"/>
      <c r="D10" s="27"/>
      <c r="E10" s="27"/>
      <c r="F10" s="27"/>
      <c r="G10" s="4"/>
      <c r="H10" s="4"/>
      <c r="I10" s="4"/>
    </row>
    <row r="11" ht="17.25" customHeight="1" spans="1:10" x14ac:dyDescent="0.25">
      <c r="A11" s="784" t="s">
        <v>2321</v>
      </c>
      <c r="B11" s="602"/>
      <c r="C11" s="602"/>
      <c r="D11" s="602"/>
      <c r="E11" s="597"/>
      <c r="F11" s="597"/>
      <c r="G11" s="597"/>
      <c r="H11" s="4"/>
      <c r="I11" s="4"/>
    </row>
    <row r="12" ht="17.25" customHeight="1" spans="1:10" x14ac:dyDescent="0.25">
      <c r="A12" s="284" t="s">
        <v>2322</v>
      </c>
      <c r="B12" s="602">
        <v>365000</v>
      </c>
      <c r="C12" s="602">
        <v>78000</v>
      </c>
      <c r="D12" s="602">
        <v>68000</v>
      </c>
      <c r="E12" s="785">
        <v>290000</v>
      </c>
      <c r="F12" s="785">
        <v>455000</v>
      </c>
      <c r="G12" s="786"/>
      <c r="H12" s="4"/>
      <c r="I12" s="4"/>
    </row>
    <row r="13" ht="17.25" customHeight="1" spans="1:10" x14ac:dyDescent="0.25">
      <c r="A13" s="26"/>
      <c r="B13" s="598">
        <v>23000</v>
      </c>
      <c r="C13" s="598">
        <v>3000</v>
      </c>
      <c r="D13" s="598">
        <v>3000</v>
      </c>
      <c r="E13" s="598">
        <v>5250</v>
      </c>
      <c r="F13" s="598">
        <v>24000</v>
      </c>
      <c r="G13" s="598"/>
      <c r="H13" s="4"/>
      <c r="I13" s="4"/>
    </row>
    <row r="14" ht="17.25" customHeight="1" spans="1:10" x14ac:dyDescent="0.25">
      <c r="A14" s="5" t="s">
        <v>1729</v>
      </c>
      <c r="B14" s="56" t="s">
        <v>239</v>
      </c>
      <c r="C14" s="56" t="s">
        <v>9</v>
      </c>
      <c r="D14" s="56" t="s">
        <v>8</v>
      </c>
      <c r="E14" s="6" t="s">
        <v>46</v>
      </c>
      <c r="F14" s="61" t="s">
        <v>17</v>
      </c>
      <c r="G14" s="59"/>
      <c r="H14" s="4"/>
      <c r="I14" s="4"/>
    </row>
    <row r="15" ht="17.25" customHeight="1" spans="1:10" x14ac:dyDescent="0.25">
      <c r="A15" s="57">
        <v>44448</v>
      </c>
      <c r="B15" s="70">
        <v>60</v>
      </c>
      <c r="C15" s="58"/>
      <c r="D15" s="58"/>
      <c r="E15" s="58"/>
      <c r="F15" s="58"/>
      <c r="G15" s="60"/>
      <c r="H15" s="33" t="s">
        <v>173</v>
      </c>
      <c r="I15" s="33" t="s">
        <v>2323</v>
      </c>
    </row>
    <row r="16" ht="17.25" customHeight="1" spans="1:10" x14ac:dyDescent="0.25">
      <c r="A16" s="57">
        <v>44478</v>
      </c>
      <c r="B16" s="70">
        <v>40</v>
      </c>
      <c r="C16" s="58"/>
      <c r="D16" s="58"/>
      <c r="E16" s="58"/>
      <c r="F16" s="58"/>
      <c r="G16" s="60"/>
      <c r="H16" s="33" t="s">
        <v>170</v>
      </c>
      <c r="I16" s="33" t="s">
        <v>2323</v>
      </c>
    </row>
    <row r="17" ht="17.25" customHeight="1" spans="1:10" x14ac:dyDescent="0.25">
      <c r="A17" s="57">
        <v>44237</v>
      </c>
      <c r="B17" s="70">
        <v>25</v>
      </c>
      <c r="C17" s="70">
        <v>300</v>
      </c>
      <c r="D17" s="58"/>
      <c r="E17" s="58"/>
      <c r="F17" s="58"/>
      <c r="G17" s="344"/>
      <c r="H17" s="33" t="s">
        <v>170</v>
      </c>
      <c r="I17" s="33" t="s">
        <v>2323</v>
      </c>
    </row>
    <row r="18" ht="17.25" customHeight="1" spans="1:10" x14ac:dyDescent="0.25">
      <c r="A18" s="108" t="s">
        <v>2324</v>
      </c>
      <c r="B18" s="109">
        <f>SUM(C15:C17)</f>
      </c>
      <c r="C18" s="109">
        <f>SUM(D15:D17)</f>
      </c>
      <c r="D18" s="237"/>
      <c r="E18" s="508"/>
      <c r="F18" s="508"/>
      <c r="G18" s="373"/>
      <c r="H18" s="33"/>
      <c r="I18" s="4"/>
    </row>
    <row r="19" ht="17.25" customHeight="1" spans="1:10" x14ac:dyDescent="0.25">
      <c r="A19" s="8">
        <v>44327</v>
      </c>
      <c r="B19" s="35"/>
      <c r="C19" s="35"/>
      <c r="D19" s="9">
        <v>50</v>
      </c>
      <c r="E19" s="10"/>
      <c r="F19" s="10"/>
      <c r="G19" s="22"/>
      <c r="H19" s="33" t="s">
        <v>173</v>
      </c>
      <c r="I19" s="33" t="s">
        <v>2323</v>
      </c>
    </row>
    <row r="20" ht="17.25" customHeight="1" spans="1:10" x14ac:dyDescent="0.25">
      <c r="A20" s="108" t="s">
        <v>2325</v>
      </c>
      <c r="B20" s="109">
        <f>SUM(C18:C19)</f>
      </c>
      <c r="C20" s="109">
        <f>SUM(D18:D19)</f>
      </c>
      <c r="D20" s="109">
        <f>SUM(E18:E19)</f>
      </c>
      <c r="E20" s="508"/>
      <c r="F20" s="508"/>
      <c r="G20" s="373"/>
      <c r="H20" s="33"/>
      <c r="I20" s="4"/>
    </row>
    <row r="21" ht="17.25" customHeight="1" spans="1:10" x14ac:dyDescent="0.25">
      <c r="A21" s="57"/>
      <c r="B21" s="73"/>
      <c r="C21" s="73"/>
      <c r="D21" s="58"/>
      <c r="E21" s="58"/>
      <c r="F21" s="58"/>
      <c r="G21" s="344"/>
      <c r="H21" s="33"/>
      <c r="I21" s="4"/>
    </row>
    <row r="22" ht="17.25" customHeight="1" spans="1:10" x14ac:dyDescent="0.25">
      <c r="A22" s="108" t="s">
        <v>2326</v>
      </c>
      <c r="B22" s="109">
        <f>SUM(C20:C21)</f>
      </c>
      <c r="C22" s="109">
        <f>SUM(D20:D21)</f>
      </c>
      <c r="D22" s="109">
        <f>SUM(E20:E21)</f>
      </c>
      <c r="E22" s="508"/>
      <c r="F22" s="508"/>
      <c r="G22" s="373"/>
      <c r="H22" s="407"/>
      <c r="I22" s="4"/>
    </row>
    <row r="23" ht="17.25" customHeight="1" spans="1:10" x14ac:dyDescent="0.25">
      <c r="A23" s="17">
        <v>44713</v>
      </c>
      <c r="B23" s="18"/>
      <c r="C23" s="18"/>
      <c r="D23" s="32">
        <v>100</v>
      </c>
      <c r="E23" s="18"/>
      <c r="F23" s="18"/>
      <c r="G23" s="19"/>
      <c r="H23" s="33" t="s">
        <v>173</v>
      </c>
      <c r="I23" s="33" t="s">
        <v>2323</v>
      </c>
    </row>
    <row r="24" ht="17.25" customHeight="1" spans="1:10" x14ac:dyDescent="0.25">
      <c r="A24" s="108" t="s">
        <v>2327</v>
      </c>
      <c r="B24" s="109">
        <f>SUM(C22:C23)</f>
      </c>
      <c r="C24" s="109">
        <f>SUM(D22:D23)</f>
      </c>
      <c r="D24" s="109">
        <f>SUM(E22:E23)</f>
      </c>
      <c r="E24" s="508"/>
      <c r="F24" s="508"/>
      <c r="G24" s="373"/>
      <c r="H24" s="407"/>
      <c r="I24" s="4"/>
    </row>
    <row r="25" ht="17.25" customHeight="1" spans="1:10" x14ac:dyDescent="0.25">
      <c r="A25" s="57" t="s">
        <v>2211</v>
      </c>
      <c r="B25" s="73"/>
      <c r="C25" s="73"/>
      <c r="D25" s="70">
        <v>100</v>
      </c>
      <c r="E25" s="70">
        <v>100</v>
      </c>
      <c r="F25" s="70">
        <v>65</v>
      </c>
      <c r="G25" s="344"/>
      <c r="H25" s="33" t="s">
        <v>170</v>
      </c>
      <c r="I25" s="33" t="s">
        <v>2323</v>
      </c>
    </row>
    <row r="26" ht="17.25" customHeight="1" spans="1:10" x14ac:dyDescent="0.25">
      <c r="A26" s="57" t="s">
        <v>2085</v>
      </c>
      <c r="B26" s="73"/>
      <c r="C26" s="73"/>
      <c r="D26" s="73"/>
      <c r="E26" s="73"/>
      <c r="F26" s="70">
        <v>35</v>
      </c>
      <c r="G26" s="344"/>
      <c r="H26" s="33" t="s">
        <v>173</v>
      </c>
      <c r="I26" s="33" t="s">
        <v>2323</v>
      </c>
    </row>
    <row r="27" ht="17.25" customHeight="1" spans="1:10" x14ac:dyDescent="0.25">
      <c r="A27" s="108" t="s">
        <v>2328</v>
      </c>
      <c r="B27" s="109">
        <f>SUM(C24:C26)</f>
      </c>
      <c r="C27" s="109">
        <f>SUM(D24:D26)</f>
      </c>
      <c r="D27" s="109">
        <f>SUM(E24:E26)</f>
      </c>
      <c r="E27" s="109">
        <f>SUM(F24:F26)</f>
      </c>
      <c r="F27" s="109">
        <f>SUM(G24:G26)</f>
      </c>
      <c r="G27" s="373"/>
      <c r="H27" s="407"/>
      <c r="I27" s="4"/>
    </row>
    <row r="28" ht="15.75" customHeight="1" spans="1:10" x14ac:dyDescent="0.25">
      <c r="A28" s="57">
        <v>44806</v>
      </c>
      <c r="B28" s="70">
        <v>488</v>
      </c>
      <c r="C28" s="73"/>
      <c r="D28" s="70">
        <v>90</v>
      </c>
      <c r="E28" s="70">
        <v>90</v>
      </c>
      <c r="F28" s="73"/>
      <c r="G28" s="344"/>
      <c r="H28" s="33" t="s">
        <v>998</v>
      </c>
      <c r="I28" s="33" t="s">
        <v>2323</v>
      </c>
    </row>
    <row r="29" ht="17.25" customHeight="1" spans="1:10" x14ac:dyDescent="0.25">
      <c r="A29" s="57" t="s">
        <v>2218</v>
      </c>
      <c r="B29" s="73"/>
      <c r="C29" s="73"/>
      <c r="D29" s="73"/>
      <c r="E29" s="70">
        <v>100</v>
      </c>
      <c r="F29" s="70">
        <v>62</v>
      </c>
      <c r="G29" s="60"/>
      <c r="H29" s="33" t="s">
        <v>173</v>
      </c>
      <c r="I29" s="33" t="s">
        <v>2323</v>
      </c>
    </row>
    <row r="30" ht="17.25" customHeight="1" spans="1:10" x14ac:dyDescent="0.25">
      <c r="A30" s="57" t="s">
        <v>700</v>
      </c>
      <c r="B30" s="58"/>
      <c r="C30" s="73"/>
      <c r="D30" s="58"/>
      <c r="E30" s="70">
        <v>136</v>
      </c>
      <c r="F30" s="70">
        <v>13</v>
      </c>
      <c r="G30" s="344"/>
      <c r="H30" s="33" t="s">
        <v>170</v>
      </c>
      <c r="I30" s="33" t="s">
        <v>2323</v>
      </c>
    </row>
    <row r="31" ht="17.25" customHeight="1" spans="1:10" x14ac:dyDescent="0.25">
      <c r="A31" s="57" t="s">
        <v>700</v>
      </c>
      <c r="B31" s="58"/>
      <c r="C31" s="73"/>
      <c r="D31" s="58"/>
      <c r="E31" s="70">
        <v>64</v>
      </c>
      <c r="F31" s="73"/>
      <c r="G31" s="344"/>
      <c r="H31" s="33" t="s">
        <v>170</v>
      </c>
      <c r="I31" s="33" t="s">
        <v>2323</v>
      </c>
    </row>
    <row r="32" ht="17.25" customHeight="1" spans="1:10" x14ac:dyDescent="0.25">
      <c r="A32" s="57" t="s">
        <v>2329</v>
      </c>
      <c r="B32" s="58"/>
      <c r="C32" s="73"/>
      <c r="D32" s="70">
        <v>110</v>
      </c>
      <c r="E32" s="58"/>
      <c r="F32" s="73"/>
      <c r="G32" s="344"/>
      <c r="H32" s="33" t="s">
        <v>170</v>
      </c>
      <c r="I32" s="33" t="s">
        <v>2323</v>
      </c>
    </row>
    <row r="33" ht="17.25" customHeight="1" spans="1:10" x14ac:dyDescent="0.25">
      <c r="A33" s="57" t="s">
        <v>140</v>
      </c>
      <c r="B33" s="73"/>
      <c r="C33" s="70">
        <v>200</v>
      </c>
      <c r="D33" s="70">
        <v>200</v>
      </c>
      <c r="E33" s="73"/>
      <c r="F33" s="73"/>
      <c r="G33" s="344"/>
      <c r="H33" s="33" t="s">
        <v>170</v>
      </c>
      <c r="I33" s="33" t="s">
        <v>2323</v>
      </c>
    </row>
    <row r="34" ht="17.25" customHeight="1" spans="1:10" x14ac:dyDescent="0.25">
      <c r="A34" s="108" t="s">
        <v>2330</v>
      </c>
      <c r="B34" s="109">
        <f>SUM(C27:C33)</f>
      </c>
      <c r="C34" s="109">
        <f>SUM(D27:D33)</f>
      </c>
      <c r="D34" s="109">
        <f>SUM(E27:E33)</f>
      </c>
      <c r="E34" s="109">
        <f>SUM(F27:F33)</f>
      </c>
      <c r="F34" s="109">
        <f>SUM(G27:G33)</f>
      </c>
      <c r="G34" s="373"/>
      <c r="H34" s="354" t="s">
        <v>942</v>
      </c>
      <c r="I34" s="4"/>
    </row>
    <row r="35" ht="17.25" customHeight="1" spans="1:10" x14ac:dyDescent="0.25">
      <c r="A35" s="57">
        <v>44868</v>
      </c>
      <c r="B35" s="70">
        <v>-20</v>
      </c>
      <c r="C35" s="73"/>
      <c r="D35" s="58"/>
      <c r="E35" s="70">
        <v>-90</v>
      </c>
      <c r="F35" s="73"/>
      <c r="G35" s="344"/>
      <c r="H35" s="33" t="s">
        <v>170</v>
      </c>
      <c r="I35" s="4"/>
    </row>
    <row r="36" ht="17.25" customHeight="1" spans="1:10" x14ac:dyDescent="0.25">
      <c r="A36" s="57">
        <v>44898</v>
      </c>
      <c r="B36" s="70">
        <v>-50</v>
      </c>
      <c r="C36" s="70">
        <v>-64</v>
      </c>
      <c r="D36" s="70">
        <v>-25</v>
      </c>
      <c r="E36" s="70">
        <v>-8</v>
      </c>
      <c r="F36" s="70">
        <v>-1</v>
      </c>
      <c r="G36" s="344"/>
      <c r="H36" s="33" t="s">
        <v>173</v>
      </c>
      <c r="I36" s="4"/>
    </row>
    <row r="37" ht="17.25" customHeight="1" spans="1:10" x14ac:dyDescent="0.25">
      <c r="A37" s="57" t="s">
        <v>65</v>
      </c>
      <c r="B37" s="73"/>
      <c r="C37" s="70">
        <v>-99</v>
      </c>
      <c r="D37" s="70">
        <v>-38</v>
      </c>
      <c r="E37" s="70">
        <v>-14</v>
      </c>
      <c r="F37" s="70">
        <v>-4</v>
      </c>
      <c r="G37" s="344"/>
      <c r="H37" s="33" t="s">
        <v>170</v>
      </c>
      <c r="I37" s="4"/>
    </row>
    <row r="38" ht="17.25" customHeight="1" spans="1:10" x14ac:dyDescent="0.25">
      <c r="A38" s="57" t="s">
        <v>153</v>
      </c>
      <c r="B38" s="73"/>
      <c r="C38" s="70">
        <v>-48</v>
      </c>
      <c r="D38" s="70">
        <v>-80</v>
      </c>
      <c r="E38" s="70">
        <v>-66</v>
      </c>
      <c r="F38" s="70">
        <v>-12</v>
      </c>
      <c r="G38" s="344"/>
      <c r="H38" s="33" t="s">
        <v>173</v>
      </c>
      <c r="I38" s="4"/>
    </row>
    <row r="39" ht="17.25" customHeight="1" spans="1:10" x14ac:dyDescent="0.25">
      <c r="A39" s="57">
        <v>44746</v>
      </c>
      <c r="B39" s="73"/>
      <c r="C39" s="70">
        <v>-4</v>
      </c>
      <c r="D39" s="70">
        <v>-22</v>
      </c>
      <c r="E39" s="70">
        <v>-59</v>
      </c>
      <c r="F39" s="70">
        <v>-11</v>
      </c>
      <c r="G39" s="344"/>
      <c r="H39" s="33" t="s">
        <v>170</v>
      </c>
      <c r="I39" s="4"/>
    </row>
    <row r="40" ht="17.25" customHeight="1" spans="1:10" x14ac:dyDescent="0.25">
      <c r="A40" s="57">
        <v>44777</v>
      </c>
      <c r="B40" s="70">
        <v>-70</v>
      </c>
      <c r="C40" s="58"/>
      <c r="D40" s="58"/>
      <c r="E40" s="58"/>
      <c r="F40" s="58"/>
      <c r="G40" s="344"/>
      <c r="H40" s="33" t="s">
        <v>170</v>
      </c>
      <c r="I40" s="4"/>
    </row>
    <row r="41" ht="17.25" customHeight="1" spans="1:10" x14ac:dyDescent="0.25">
      <c r="A41" s="108" t="s">
        <v>2331</v>
      </c>
      <c r="B41" s="109">
        <f>SUM(C34:C40)</f>
      </c>
      <c r="C41" s="109">
        <f>SUM(D34:D40)</f>
      </c>
      <c r="D41" s="109">
        <f>SUM(E34:E40)</f>
      </c>
      <c r="E41" s="109">
        <f>SUM(F34:F40)</f>
      </c>
      <c r="F41" s="109">
        <f>SUM(G34:G40)</f>
      </c>
      <c r="G41" s="373"/>
      <c r="H41" s="354" t="s">
        <v>942</v>
      </c>
      <c r="I41" s="4"/>
    </row>
    <row r="42" ht="17.25" customHeight="1" spans="1:10" x14ac:dyDescent="0.25">
      <c r="A42" s="57">
        <v>44808</v>
      </c>
      <c r="B42" s="70">
        <v>-70</v>
      </c>
      <c r="C42" s="73"/>
      <c r="D42" s="70">
        <v>-39</v>
      </c>
      <c r="E42" s="70">
        <v>-15</v>
      </c>
      <c r="F42" s="219">
        <v>-10</v>
      </c>
      <c r="G42" s="344"/>
      <c r="H42" s="33" t="s">
        <v>173</v>
      </c>
      <c r="I42" s="4"/>
    </row>
    <row r="43" ht="17.25" customHeight="1" spans="1:10" x14ac:dyDescent="0.25">
      <c r="A43" s="57">
        <v>44869</v>
      </c>
      <c r="B43" s="73"/>
      <c r="C43" s="70">
        <v>-21</v>
      </c>
      <c r="D43" s="70">
        <v>-32</v>
      </c>
      <c r="E43" s="70">
        <v>-35</v>
      </c>
      <c r="F43" s="70">
        <v>-26</v>
      </c>
      <c r="G43" s="344"/>
      <c r="H43" s="33" t="s">
        <v>170</v>
      </c>
      <c r="I43" s="4"/>
    </row>
    <row r="44" ht="17.25" customHeight="1" spans="1:10" x14ac:dyDescent="0.25">
      <c r="A44" s="57" t="s">
        <v>2332</v>
      </c>
      <c r="B44" s="70">
        <v>-68</v>
      </c>
      <c r="C44" s="70">
        <v>-134</v>
      </c>
      <c r="D44" s="70">
        <v>-113</v>
      </c>
      <c r="E44" s="70">
        <v>-3</v>
      </c>
      <c r="F44" s="70">
        <v>-10</v>
      </c>
      <c r="G44" s="344"/>
      <c r="H44" s="33" t="s">
        <v>170</v>
      </c>
      <c r="I44" s="4"/>
    </row>
    <row r="45" ht="17.25" customHeight="1" spans="1:10" x14ac:dyDescent="0.25">
      <c r="A45" s="57" t="s">
        <v>166</v>
      </c>
      <c r="B45" s="70">
        <v>-70</v>
      </c>
      <c r="C45" s="73"/>
      <c r="D45" s="70">
        <v>-67</v>
      </c>
      <c r="E45" s="70">
        <v>-41</v>
      </c>
      <c r="F45" s="70">
        <v>-11</v>
      </c>
      <c r="G45" s="344"/>
      <c r="H45" s="12" t="s">
        <v>170</v>
      </c>
      <c r="I45" s="4"/>
    </row>
    <row r="46" ht="17.25" customHeight="1" spans="1:10" x14ac:dyDescent="0.25">
      <c r="A46" s="57" t="s">
        <v>2333</v>
      </c>
      <c r="B46" s="70">
        <v>-60</v>
      </c>
      <c r="C46" s="70">
        <v>-65</v>
      </c>
      <c r="D46" s="70">
        <v>-45</v>
      </c>
      <c r="E46" s="70">
        <v>-47</v>
      </c>
      <c r="F46" s="70">
        <v>-18</v>
      </c>
      <c r="G46" s="344"/>
      <c r="H46" s="12" t="s">
        <v>174</v>
      </c>
      <c r="I46" s="4"/>
    </row>
    <row r="47" ht="17.25" customHeight="1" spans="1:10" x14ac:dyDescent="0.25">
      <c r="A47" s="57" t="s">
        <v>2333</v>
      </c>
      <c r="B47" s="70">
        <v>-70</v>
      </c>
      <c r="C47" s="73"/>
      <c r="D47" s="70">
        <v>-47</v>
      </c>
      <c r="E47" s="70">
        <v>-22</v>
      </c>
      <c r="F47" s="70">
        <v>-24</v>
      </c>
      <c r="G47" s="344"/>
      <c r="H47" s="12" t="s">
        <v>170</v>
      </c>
      <c r="I47" s="4"/>
    </row>
    <row r="48" ht="17.25" customHeight="1" spans="1:10" x14ac:dyDescent="0.25">
      <c r="A48" s="108" t="s">
        <v>2334</v>
      </c>
      <c r="B48" s="109">
        <f>SUM(C41:C47)</f>
      </c>
      <c r="C48" s="109">
        <f>SUM(D41:D47)</f>
      </c>
      <c r="D48" s="109">
        <f>SUM(E41:E47)</f>
      </c>
      <c r="E48" s="109">
        <f>SUM(F41:F47)</f>
      </c>
      <c r="F48" s="109">
        <f>SUM(G41:G47)</f>
      </c>
      <c r="G48" s="373"/>
      <c r="H48" s="354" t="s">
        <v>942</v>
      </c>
      <c r="I48" s="4"/>
    </row>
    <row r="49" ht="17.25" customHeight="1" spans="1:10" x14ac:dyDescent="0.25">
      <c r="A49" s="57" t="s">
        <v>68</v>
      </c>
      <c r="B49" s="70">
        <v>-44</v>
      </c>
      <c r="C49" s="70">
        <v>-12</v>
      </c>
      <c r="D49" s="70">
        <v>-77</v>
      </c>
      <c r="E49" s="70">
        <v>-34</v>
      </c>
      <c r="F49" s="70">
        <v>-24</v>
      </c>
      <c r="G49" s="344"/>
      <c r="H49" s="12" t="s">
        <v>2335</v>
      </c>
      <c r="I49" s="4"/>
    </row>
    <row r="50" ht="17.25" customHeight="1" spans="1:10" x14ac:dyDescent="0.25">
      <c r="A50" s="57" t="s">
        <v>2100</v>
      </c>
      <c r="B50" s="70">
        <v>-14</v>
      </c>
      <c r="C50" s="70">
        <v>-12</v>
      </c>
      <c r="D50" s="70">
        <v>-16</v>
      </c>
      <c r="E50" s="73"/>
      <c r="F50" s="70">
        <v>-5</v>
      </c>
      <c r="G50" s="344"/>
      <c r="H50" s="12" t="s">
        <v>170</v>
      </c>
      <c r="I50" s="4"/>
    </row>
    <row r="51" ht="17.25" customHeight="1" spans="1:10" x14ac:dyDescent="0.25">
      <c r="A51" s="108" t="s">
        <v>2336</v>
      </c>
      <c r="B51" s="109">
        <f>SUM(C48:C50)</f>
      </c>
      <c r="C51" s="109">
        <f>SUM(D48:D50)</f>
      </c>
      <c r="D51" s="109">
        <f>SUM(E48:E50)</f>
      </c>
      <c r="E51" s="109">
        <f>SUM(F48:F50)</f>
      </c>
      <c r="F51" s="109">
        <f>SUM(G48:G50)</f>
      </c>
      <c r="G51" s="373"/>
      <c r="H51" s="354" t="s">
        <v>942</v>
      </c>
      <c r="I51" s="4"/>
    </row>
    <row r="52" ht="17.25" customHeight="1" spans="1:10" x14ac:dyDescent="0.25">
      <c r="A52" s="57"/>
      <c r="B52" s="58"/>
      <c r="C52" s="58"/>
      <c r="D52" s="58"/>
      <c r="E52" s="73"/>
      <c r="F52" s="58"/>
      <c r="G52" s="344"/>
      <c r="H52" s="4"/>
      <c r="I52" s="4"/>
    </row>
    <row r="53" ht="17.25" customHeight="1" spans="1:10" x14ac:dyDescent="0.25">
      <c r="A53" s="108" t="s">
        <v>2337</v>
      </c>
      <c r="B53" s="109">
        <f>SUM(C51:C52)</f>
      </c>
      <c r="C53" s="109">
        <f>SUM(D51:D52)</f>
      </c>
      <c r="D53" s="109">
        <f>SUM(E51:E52)</f>
      </c>
      <c r="E53" s="109">
        <f>SUM(F51:F52)</f>
      </c>
      <c r="F53" s="109">
        <f>SUM(G51:G52)</f>
      </c>
      <c r="G53" s="373"/>
      <c r="H53" s="354" t="s">
        <v>942</v>
      </c>
      <c r="I53" s="4"/>
    </row>
    <row r="54" ht="17.25" customHeight="1" spans="1:10" x14ac:dyDescent="0.25">
      <c r="A54" s="57"/>
      <c r="B54" s="58"/>
      <c r="C54" s="58"/>
      <c r="D54" s="58"/>
      <c r="E54" s="73"/>
      <c r="F54" s="58"/>
      <c r="G54" s="344"/>
      <c r="H54" s="4"/>
      <c r="I54" s="4"/>
    </row>
    <row r="55" ht="17.25" customHeight="1" spans="1:10" x14ac:dyDescent="0.25">
      <c r="A55" s="194" t="s">
        <v>2338</v>
      </c>
      <c r="B55" s="175">
        <f>SUM(C53:C54)</f>
      </c>
      <c r="C55" s="175">
        <f>SUM(D53:D54)</f>
      </c>
      <c r="D55" s="175">
        <f>SUM(E53:E54)</f>
      </c>
      <c r="E55" s="175">
        <f>SUM(F53:F54)</f>
      </c>
      <c r="F55" s="175">
        <f>SUM(G53:G54)</f>
      </c>
      <c r="G55" s="177"/>
      <c r="H55" s="354" t="s">
        <v>942</v>
      </c>
      <c r="I55" s="354" t="s">
        <v>1301</v>
      </c>
    </row>
    <row r="56" ht="17.25" customHeight="1" spans="1:10" x14ac:dyDescent="0.25">
      <c r="A56" s="277">
        <v>44601</v>
      </c>
      <c r="B56" s="276">
        <v>-77</v>
      </c>
      <c r="C56" s="276">
        <v>-41</v>
      </c>
      <c r="D56" s="276">
        <v>-49</v>
      </c>
      <c r="E56" s="276">
        <v>-56</v>
      </c>
      <c r="F56" s="276">
        <v>-19</v>
      </c>
      <c r="G56" s="536"/>
      <c r="H56" s="215" t="s">
        <v>757</v>
      </c>
      <c r="I56" s="4"/>
    </row>
    <row r="57" ht="17.25" customHeight="1" spans="1:10" x14ac:dyDescent="0.25">
      <c r="A57" s="57"/>
      <c r="B57" s="58"/>
      <c r="C57" s="73"/>
      <c r="D57" s="58"/>
      <c r="E57" s="58"/>
      <c r="F57" s="58"/>
      <c r="G57" s="344"/>
      <c r="H57" s="4"/>
      <c r="I57" s="4"/>
    </row>
    <row r="58" ht="17.25" customHeight="1" spans="1:10" x14ac:dyDescent="0.25">
      <c r="A58" s="57"/>
      <c r="B58" s="58"/>
      <c r="C58" s="58"/>
      <c r="D58" s="58"/>
      <c r="E58" s="58"/>
      <c r="F58" s="58"/>
      <c r="G58" s="60"/>
      <c r="H58" s="4"/>
      <c r="I58" s="4"/>
    </row>
    <row r="59" ht="17.25" customHeight="1" spans="1:10" x14ac:dyDescent="0.25">
      <c r="A59" s="57"/>
      <c r="B59" s="73"/>
      <c r="C59" s="73"/>
      <c r="D59" s="73"/>
      <c r="E59" s="73"/>
      <c r="F59" s="73"/>
      <c r="G59" s="60"/>
      <c r="H59" s="4"/>
      <c r="I59" s="4"/>
    </row>
    <row r="60" ht="17.25" customHeight="1" spans="1:10" x14ac:dyDescent="0.25">
      <c r="A60" s="40" t="s">
        <v>553</v>
      </c>
      <c r="B60" s="168">
        <f>SUM(C15:C17)</f>
      </c>
      <c r="C60" s="168">
        <f>SUM(D17)</f>
      </c>
      <c r="D60" s="168">
        <v>250</v>
      </c>
      <c r="E60" s="283"/>
      <c r="F60" s="283"/>
      <c r="G60" s="43"/>
      <c r="H60" s="4"/>
      <c r="I60" s="4"/>
    </row>
    <row r="61" ht="17.25" customHeight="1" spans="1:10" x14ac:dyDescent="0.25">
      <c r="A61" s="279" t="s">
        <v>2339</v>
      </c>
      <c r="B61" s="787"/>
      <c r="C61" s="787"/>
      <c r="D61" s="787"/>
      <c r="E61" s="281"/>
      <c r="F61" s="281"/>
      <c r="G61" s="788"/>
      <c r="H61" s="4"/>
      <c r="I61" s="4"/>
    </row>
    <row r="62" ht="17.25" customHeight="1" spans="1:10" x14ac:dyDescent="0.25">
      <c r="A62" s="26"/>
      <c r="B62" s="27"/>
      <c r="C62" s="27"/>
      <c r="D62" s="27"/>
      <c r="E62" s="27"/>
      <c r="F62" s="27"/>
      <c r="G62" s="4"/>
      <c r="H62" s="4"/>
      <c r="I62" s="4"/>
    </row>
    <row r="63" ht="17.25" customHeight="1" spans="1:10" x14ac:dyDescent="0.25">
      <c r="A63" s="26"/>
      <c r="B63" s="56" t="s">
        <v>239</v>
      </c>
      <c r="C63" s="56" t="s">
        <v>9</v>
      </c>
      <c r="D63" s="56" t="s">
        <v>8</v>
      </c>
      <c r="E63" s="6" t="s">
        <v>46</v>
      </c>
      <c r="F63" s="61" t="s">
        <v>17</v>
      </c>
      <c r="G63" s="59"/>
      <c r="H63" s="4"/>
      <c r="I63" s="4"/>
    </row>
    <row r="64" ht="17.25" customHeight="1" spans="1:10" x14ac:dyDescent="0.25">
      <c r="A64" s="26"/>
      <c r="B64" s="27"/>
      <c r="C64" s="27"/>
      <c r="D64" s="27"/>
      <c r="E64" s="27"/>
      <c r="F64" s="27"/>
      <c r="G64" s="4"/>
      <c r="H64" s="4"/>
      <c r="I64" s="4"/>
    </row>
    <row r="65" ht="17.25" customHeight="1" spans="1:10" x14ac:dyDescent="0.25">
      <c r="A65" s="660" t="s">
        <v>2340</v>
      </c>
      <c r="B65" s="789"/>
      <c r="C65" s="27"/>
      <c r="D65" s="27"/>
      <c r="E65" s="27"/>
      <c r="F65" s="27"/>
      <c r="G65" s="4"/>
      <c r="H65" s="4"/>
      <c r="I65" s="4"/>
    </row>
    <row r="66" ht="17.25" customHeight="1" spans="1:10" x14ac:dyDescent="0.25">
      <c r="A66" s="660" t="s">
        <v>2341</v>
      </c>
      <c r="B66" s="789"/>
      <c r="C66" s="27"/>
      <c r="D66" s="27"/>
      <c r="E66" s="27"/>
      <c r="F66" s="27"/>
      <c r="G66" s="4"/>
      <c r="H66" s="4"/>
      <c r="I66" s="4"/>
    </row>
    <row r="67" ht="17.25" customHeight="1" spans="1:10" x14ac:dyDescent="0.25">
      <c r="A67" s="660" t="s">
        <v>2342</v>
      </c>
      <c r="B67" s="789"/>
      <c r="C67" s="27"/>
      <c r="D67" s="27"/>
      <c r="E67" s="27"/>
      <c r="F67" s="27"/>
      <c r="G67" s="4"/>
      <c r="H67" s="4"/>
      <c r="I67" s="4"/>
    </row>
    <row r="68" ht="17.25" customHeight="1" spans="1:10" x14ac:dyDescent="0.25">
      <c r="A68" s="26"/>
      <c r="B68" s="27"/>
      <c r="C68" s="27"/>
      <c r="D68" s="27"/>
      <c r="E68" s="27"/>
      <c r="F68" s="27"/>
      <c r="G68" s="4"/>
      <c r="H68" s="4"/>
      <c r="I68" s="4"/>
    </row>
    <row r="69" ht="17.25" customHeight="1" spans="1:10" x14ac:dyDescent="0.25">
      <c r="A69" s="790" t="s">
        <v>2343</v>
      </c>
      <c r="B69" s="27"/>
      <c r="C69" s="97" t="s">
        <v>2344</v>
      </c>
      <c r="D69" s="97"/>
      <c r="E69" s="97"/>
      <c r="F69" s="97"/>
      <c r="G69" s="4"/>
      <c r="H69" s="4"/>
      <c r="I69" s="4"/>
    </row>
    <row r="70" ht="17.25" customHeight="1" spans="1:10" x14ac:dyDescent="0.25">
      <c r="A70" s="790" t="s">
        <v>2345</v>
      </c>
      <c r="B70" s="27"/>
      <c r="C70" s="97" t="s">
        <v>2346</v>
      </c>
      <c r="D70" s="97"/>
      <c r="E70" s="97"/>
      <c r="F70" s="97"/>
      <c r="G70" s="4"/>
      <c r="H70" s="4"/>
      <c r="I70" s="4"/>
    </row>
    <row r="71" ht="17.25" customHeight="1" spans="1:10" x14ac:dyDescent="0.25">
      <c r="A71" s="790" t="s">
        <v>2347</v>
      </c>
      <c r="B71" s="27"/>
      <c r="C71" s="27"/>
      <c r="D71" s="27"/>
      <c r="E71" s="27"/>
      <c r="F71" s="27"/>
      <c r="G71" s="4"/>
      <c r="H71" s="4"/>
      <c r="I71" s="4"/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4" width="10.576428571428572" style="24" customWidth="1"/>
    <col min="5" max="5" width="10.576428571428572" style="2" customWidth="1"/>
    <col min="6" max="6" width="12.005" style="791" customWidth="1"/>
    <col min="7" max="9" width="12.43357142857143" style="3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792"/>
      <c r="G1" s="3"/>
      <c r="H1" s="3"/>
      <c r="I1" s="3"/>
    </row>
    <row r="2" ht="17.25" customHeight="1" spans="1:10" x14ac:dyDescent="0.25">
      <c r="A2" s="26"/>
      <c r="B2" s="27"/>
      <c r="C2" s="27"/>
      <c r="D2" s="27"/>
      <c r="E2" s="27"/>
      <c r="F2" s="792"/>
      <c r="G2" s="3"/>
      <c r="H2" s="3"/>
      <c r="I2" s="3"/>
    </row>
    <row r="3" ht="17.25" customHeight="1" spans="1:10" x14ac:dyDescent="0.25">
      <c r="A3" s="291" t="s">
        <v>1724</v>
      </c>
      <c r="B3" s="27"/>
      <c r="C3" s="27"/>
      <c r="D3" s="27"/>
      <c r="E3" s="27"/>
      <c r="F3" s="792"/>
      <c r="G3" s="3"/>
      <c r="H3" s="3"/>
      <c r="I3" s="3"/>
    </row>
    <row r="4" ht="17.25" customHeight="1" spans="1:10" x14ac:dyDescent="0.25">
      <c r="A4" s="291" t="s">
        <v>2348</v>
      </c>
      <c r="B4" s="27"/>
      <c r="C4" s="27"/>
      <c r="D4" s="27"/>
      <c r="E4" s="27"/>
      <c r="F4" s="792"/>
      <c r="G4" s="3"/>
      <c r="H4" s="3"/>
      <c r="I4" s="3"/>
    </row>
    <row r="5" ht="17.25" customHeight="1" spans="1:10" x14ac:dyDescent="0.25">
      <c r="A5" s="291" t="s">
        <v>2349</v>
      </c>
      <c r="B5" s="27"/>
      <c r="C5" s="27"/>
      <c r="D5" s="27"/>
      <c r="E5" s="27"/>
      <c r="F5" s="792"/>
      <c r="G5" s="3"/>
      <c r="H5" s="3"/>
      <c r="I5" s="3"/>
    </row>
    <row r="6" ht="17.25" customHeight="1" spans="1:10" x14ac:dyDescent="0.25">
      <c r="A6" s="784" t="s">
        <v>2321</v>
      </c>
      <c r="B6" s="602">
        <v>455000</v>
      </c>
      <c r="C6" s="602">
        <v>68000</v>
      </c>
      <c r="D6" s="602">
        <v>655000</v>
      </c>
      <c r="E6" s="27"/>
      <c r="F6" s="792"/>
      <c r="G6" s="3"/>
      <c r="H6" s="3"/>
      <c r="I6" s="3"/>
    </row>
    <row r="7" ht="17.25" customHeight="1" spans="1:10" x14ac:dyDescent="0.25">
      <c r="A7" s="26"/>
      <c r="B7" s="598">
        <v>24000</v>
      </c>
      <c r="C7" s="598">
        <v>3000</v>
      </c>
      <c r="D7" s="598">
        <v>28000</v>
      </c>
      <c r="E7" s="598"/>
      <c r="F7" s="792"/>
      <c r="G7" s="3"/>
      <c r="H7" s="3"/>
      <c r="I7" s="3"/>
    </row>
    <row r="8" ht="17.25" customHeight="1" spans="1:10" x14ac:dyDescent="0.25">
      <c r="A8" s="5" t="s">
        <v>1729</v>
      </c>
      <c r="B8" s="61" t="s">
        <v>17</v>
      </c>
      <c r="C8" s="56" t="s">
        <v>8</v>
      </c>
      <c r="D8" s="6" t="s">
        <v>169</v>
      </c>
      <c r="E8" s="56"/>
      <c r="F8" s="792"/>
      <c r="G8" s="3"/>
      <c r="H8" s="3"/>
      <c r="I8" s="3"/>
    </row>
    <row r="9" ht="17.25" customHeight="1" spans="1:10" x14ac:dyDescent="0.25">
      <c r="A9" s="57" t="s">
        <v>140</v>
      </c>
      <c r="B9" s="70">
        <v>10</v>
      </c>
      <c r="C9" s="70">
        <v>30</v>
      </c>
      <c r="D9" s="70">
        <v>5</v>
      </c>
      <c r="E9" s="73"/>
      <c r="F9" s="793" t="s">
        <v>170</v>
      </c>
      <c r="G9" s="12" t="s">
        <v>1861</v>
      </c>
      <c r="H9" s="3"/>
      <c r="I9" s="3"/>
    </row>
    <row r="10" ht="17.25" customHeight="1" spans="1:10" x14ac:dyDescent="0.25">
      <c r="A10" s="108" t="s">
        <v>2350</v>
      </c>
      <c r="B10" s="109">
        <f>SUM(C9)</f>
      </c>
      <c r="C10" s="109">
        <f>SUM(D9)</f>
      </c>
      <c r="D10" s="109">
        <f>SUM(E9)</f>
      </c>
      <c r="E10" s="110"/>
      <c r="F10" s="794">
        <v>0.11</v>
      </c>
      <c r="G10" s="3"/>
      <c r="H10" s="3"/>
      <c r="I10" s="3"/>
    </row>
    <row r="11" ht="17.25" customHeight="1" spans="1:10" x14ac:dyDescent="0.25">
      <c r="A11" s="8"/>
      <c r="B11" s="10"/>
      <c r="C11" s="10"/>
      <c r="D11" s="10"/>
      <c r="E11" s="10"/>
      <c r="F11" s="792"/>
      <c r="G11" s="3"/>
      <c r="H11" s="3"/>
      <c r="I11" s="3"/>
    </row>
    <row r="12" ht="17.25" customHeight="1" spans="1:10" x14ac:dyDescent="0.25">
      <c r="A12" s="108" t="s">
        <v>2351</v>
      </c>
      <c r="B12" s="109">
        <f>SUM(C10:C11)</f>
      </c>
      <c r="C12" s="109">
        <f>SUM(D10:D11)</f>
      </c>
      <c r="D12" s="109">
        <f>SUM(E10:E11)</f>
      </c>
      <c r="E12" s="110"/>
      <c r="F12" s="795">
        <v>0.11</v>
      </c>
      <c r="G12" s="3"/>
      <c r="H12" s="3"/>
      <c r="I12" s="3"/>
    </row>
    <row r="13" ht="17.25" customHeight="1" spans="1:10" x14ac:dyDescent="0.25">
      <c r="A13" s="17"/>
      <c r="B13" s="18"/>
      <c r="C13" s="18"/>
      <c r="D13" s="18"/>
      <c r="E13" s="18"/>
      <c r="F13" s="792"/>
      <c r="G13" s="3"/>
      <c r="H13" s="3"/>
      <c r="I13" s="3"/>
    </row>
    <row r="14" ht="17.25" customHeight="1" spans="1:10" x14ac:dyDescent="0.25">
      <c r="A14" s="108" t="s">
        <v>2352</v>
      </c>
      <c r="B14" s="109">
        <f>SUM(C12:C13)</f>
      </c>
      <c r="C14" s="109">
        <f>SUM(D12:D13)</f>
      </c>
      <c r="D14" s="109">
        <f>SUM(E12:E13)</f>
      </c>
      <c r="E14" s="110"/>
      <c r="F14" s="795">
        <v>0.11</v>
      </c>
      <c r="G14" s="730" t="s">
        <v>2353</v>
      </c>
      <c r="H14" s="730"/>
      <c r="I14" s="3"/>
    </row>
    <row r="15" ht="17.25" customHeight="1" spans="1:10" x14ac:dyDescent="0.25">
      <c r="A15" s="17"/>
      <c r="B15" s="18"/>
      <c r="C15" s="18"/>
      <c r="D15" s="18"/>
      <c r="E15" s="18"/>
      <c r="F15" s="792"/>
      <c r="G15" s="3"/>
      <c r="H15" s="3"/>
      <c r="I15" s="3"/>
    </row>
    <row r="16" ht="17.25" customHeight="1" spans="1:10" x14ac:dyDescent="0.25">
      <c r="A16" s="108" t="s">
        <v>2354</v>
      </c>
      <c r="B16" s="109">
        <f>SUM(C14:C15)</f>
      </c>
      <c r="C16" s="109">
        <f>SUM(D14:D15)</f>
      </c>
      <c r="D16" s="109">
        <f>SUM(E14:E15)</f>
      </c>
      <c r="E16" s="110"/>
      <c r="F16" s="795">
        <v>0.11</v>
      </c>
      <c r="G16" s="3"/>
      <c r="H16" s="3"/>
      <c r="I16" s="3"/>
    </row>
    <row r="17" ht="17.25" customHeight="1" spans="1:10" x14ac:dyDescent="0.25">
      <c r="A17" s="17">
        <v>44749</v>
      </c>
      <c r="B17" s="32">
        <v>-10</v>
      </c>
      <c r="C17" s="32">
        <v>-26</v>
      </c>
      <c r="D17" s="32">
        <v>-1</v>
      </c>
      <c r="E17" s="18"/>
      <c r="F17" s="793" t="s">
        <v>173</v>
      </c>
      <c r="G17" s="12" t="s">
        <v>1861</v>
      </c>
      <c r="H17" s="3"/>
      <c r="I17" s="3"/>
    </row>
    <row r="18" ht="17.25" customHeight="1" spans="1:10" x14ac:dyDescent="0.25">
      <c r="A18" s="108" t="s">
        <v>2355</v>
      </c>
      <c r="B18" s="109">
        <f>SUM(C16:C17)</f>
      </c>
      <c r="C18" s="109">
        <f>SUM(D16:D17)</f>
      </c>
      <c r="D18" s="109">
        <f>SUM(E16:E17)</f>
      </c>
      <c r="E18" s="110"/>
      <c r="F18" s="795">
        <v>0.11</v>
      </c>
      <c r="G18" s="3"/>
      <c r="H18" s="3"/>
      <c r="I18" s="3"/>
    </row>
    <row r="19" ht="17.25" customHeight="1" spans="1:10" x14ac:dyDescent="0.25">
      <c r="A19" s="48">
        <v>44781</v>
      </c>
      <c r="B19" s="50"/>
      <c r="C19" s="49">
        <v>-4</v>
      </c>
      <c r="D19" s="49">
        <v>-4</v>
      </c>
      <c r="E19" s="50"/>
      <c r="F19" s="796" t="s">
        <v>2213</v>
      </c>
      <c r="G19" s="3"/>
      <c r="H19" s="3"/>
      <c r="I19" s="3"/>
    </row>
    <row r="20" ht="17.25" customHeight="1" spans="1:10" x14ac:dyDescent="0.25">
      <c r="A20" s="17"/>
      <c r="B20" s="18"/>
      <c r="C20" s="18"/>
      <c r="D20" s="18"/>
      <c r="E20" s="18"/>
      <c r="F20" s="792"/>
      <c r="G20" s="3"/>
      <c r="H20" s="3"/>
      <c r="I20" s="3"/>
    </row>
    <row r="21" ht="17.25" customHeight="1" spans="1:10" x14ac:dyDescent="0.25">
      <c r="A21" s="17"/>
      <c r="B21" s="18"/>
      <c r="C21" s="18"/>
      <c r="D21" s="18"/>
      <c r="E21" s="18"/>
      <c r="F21" s="792"/>
      <c r="G21" s="3"/>
      <c r="H21" s="3"/>
      <c r="I21" s="3"/>
    </row>
    <row r="22" ht="17.25" customHeight="1" spans="1:10" x14ac:dyDescent="0.25">
      <c r="A22" s="17"/>
      <c r="B22" s="18"/>
      <c r="C22" s="18"/>
      <c r="D22" s="18"/>
      <c r="E22" s="18"/>
      <c r="F22" s="792"/>
      <c r="G22" s="3"/>
      <c r="H22" s="3"/>
      <c r="I22" s="3"/>
    </row>
    <row r="23" ht="17.25" customHeight="1" spans="1:10" x14ac:dyDescent="0.25">
      <c r="A23" s="17"/>
      <c r="B23" s="18"/>
      <c r="C23" s="18"/>
      <c r="D23" s="18"/>
      <c r="E23" s="18"/>
      <c r="F23" s="792"/>
      <c r="G23" s="3"/>
      <c r="H23" s="3"/>
      <c r="I23" s="3"/>
    </row>
    <row r="24" ht="17.25" customHeight="1" spans="1:10" x14ac:dyDescent="0.25">
      <c r="A24" s="37"/>
      <c r="B24" s="38">
        <f>SUM(C18:C22)</f>
      </c>
      <c r="C24" s="38">
        <f>SUM(D18:D22)</f>
      </c>
      <c r="D24" s="38">
        <f>SUM(E18:E22)</f>
      </c>
      <c r="E24" s="38">
        <f>SUM(F18:F22)</f>
      </c>
      <c r="F24" s="792"/>
      <c r="G24" s="3"/>
      <c r="H24" s="3"/>
      <c r="I24" s="3"/>
    </row>
    <row r="25" ht="17.25" customHeight="1" spans="1:10" x14ac:dyDescent="0.25">
      <c r="A25" s="57"/>
      <c r="B25" s="58"/>
      <c r="C25" s="58"/>
      <c r="D25" s="58"/>
      <c r="E25" s="58"/>
      <c r="F25" s="792"/>
      <c r="G25" s="3"/>
      <c r="H25" s="3"/>
      <c r="I25" s="3"/>
    </row>
    <row r="26" ht="17.25" customHeight="1" spans="1:10" x14ac:dyDescent="0.25">
      <c r="A26" s="96" t="s">
        <v>2344</v>
      </c>
      <c r="B26" s="97"/>
      <c r="C26" s="97"/>
      <c r="D26" s="27"/>
      <c r="E26" s="789" t="s">
        <v>2340</v>
      </c>
      <c r="F26" s="797"/>
      <c r="G26" s="798"/>
      <c r="H26" s="799"/>
      <c r="I26" s="799"/>
    </row>
    <row r="27" ht="17.25" customHeight="1" spans="1:10" x14ac:dyDescent="0.25">
      <c r="A27" s="96" t="s">
        <v>2346</v>
      </c>
      <c r="B27" s="97"/>
      <c r="C27" s="97"/>
      <c r="D27" s="27"/>
      <c r="E27" s="789" t="s">
        <v>2341</v>
      </c>
      <c r="F27" s="797"/>
      <c r="G27" s="798"/>
      <c r="H27" s="799"/>
      <c r="I27" s="799"/>
    </row>
    <row r="28" ht="17.25" customHeight="1" spans="1:10" x14ac:dyDescent="0.25">
      <c r="A28" s="26"/>
      <c r="B28" s="27"/>
      <c r="C28" s="27"/>
      <c r="D28" s="27"/>
      <c r="E28" s="789" t="s">
        <v>2342</v>
      </c>
      <c r="F28" s="797"/>
      <c r="G28" s="798"/>
      <c r="H28" s="799"/>
      <c r="I28" s="799"/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0.576428571428572" style="2" customWidth="1"/>
    <col min="3" max="9" width="10.576428571428572" style="24" customWidth="1"/>
    <col min="10" max="10" width="13.576428571428572" style="4" customWidth="1"/>
    <col min="11" max="16" width="12.43357142857143" style="4" customWidth="1"/>
  </cols>
  <sheetData>
    <row r="1" ht="17.25" customHeight="1" spans="1:17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291" t="s">
        <v>2356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291" t="s">
        <v>2357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291" t="s">
        <v>2358</v>
      </c>
      <c r="B6" s="602"/>
      <c r="C6" s="602"/>
      <c r="D6" s="602"/>
      <c r="E6" s="602"/>
      <c r="F6" s="602"/>
      <c r="G6" s="602"/>
      <c r="H6" s="602"/>
      <c r="I6" s="602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291" t="s">
        <v>2359</v>
      </c>
      <c r="B7" s="602">
        <v>200000</v>
      </c>
      <c r="C7" s="602">
        <v>44000</v>
      </c>
      <c r="D7" s="602">
        <v>39000</v>
      </c>
      <c r="E7" s="602">
        <v>60000</v>
      </c>
      <c r="F7" s="602">
        <v>290000</v>
      </c>
      <c r="G7" s="602">
        <v>455000</v>
      </c>
      <c r="H7" s="602">
        <v>655000</v>
      </c>
      <c r="I7" s="602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26"/>
      <c r="B8" s="598">
        <v>23000</v>
      </c>
      <c r="C8" s="598">
        <v>3000</v>
      </c>
      <c r="D8" s="598">
        <v>3000</v>
      </c>
      <c r="E8" s="598">
        <v>3000</v>
      </c>
      <c r="F8" s="598">
        <v>5250</v>
      </c>
      <c r="G8" s="598">
        <v>24000</v>
      </c>
      <c r="H8" s="598">
        <v>28000</v>
      </c>
      <c r="I8" s="598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00" t="s">
        <v>2360</v>
      </c>
      <c r="B9" s="801">
        <v>270000</v>
      </c>
      <c r="C9" s="801">
        <v>52500</v>
      </c>
      <c r="D9" s="801">
        <v>52500</v>
      </c>
      <c r="E9" s="801">
        <v>60000</v>
      </c>
      <c r="F9" s="801">
        <v>180000</v>
      </c>
      <c r="G9" s="801">
        <v>245000</v>
      </c>
      <c r="H9" s="801">
        <v>655000</v>
      </c>
      <c r="I9" s="602">
        <v>5000</v>
      </c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800" t="s">
        <v>2361</v>
      </c>
      <c r="B10" s="801">
        <v>23000</v>
      </c>
      <c r="C10" s="801">
        <v>2375</v>
      </c>
      <c r="D10" s="801">
        <v>2375</v>
      </c>
      <c r="E10" s="801">
        <v>2375</v>
      </c>
      <c r="F10" s="801">
        <v>4750</v>
      </c>
      <c r="G10" s="801">
        <v>20900</v>
      </c>
      <c r="H10" s="801">
        <v>28000</v>
      </c>
      <c r="I10" s="598">
        <v>712</v>
      </c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5" t="s">
        <v>1729</v>
      </c>
      <c r="B11" s="56" t="s">
        <v>239</v>
      </c>
      <c r="C11" s="56" t="s">
        <v>8</v>
      </c>
      <c r="D11" s="56" t="s">
        <v>3</v>
      </c>
      <c r="E11" s="56" t="s">
        <v>9</v>
      </c>
      <c r="F11" s="6" t="s">
        <v>46</v>
      </c>
      <c r="G11" s="61" t="s">
        <v>17</v>
      </c>
      <c r="H11" s="61" t="s">
        <v>169</v>
      </c>
      <c r="I11" s="61" t="s">
        <v>13</v>
      </c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57" t="s">
        <v>939</v>
      </c>
      <c r="B12" s="239">
        <v>240</v>
      </c>
      <c r="C12" s="239">
        <v>780</v>
      </c>
      <c r="D12" s="239">
        <v>512</v>
      </c>
      <c r="E12" s="239">
        <v>472</v>
      </c>
      <c r="F12" s="58"/>
      <c r="G12" s="58"/>
      <c r="H12" s="58"/>
      <c r="I12" s="58"/>
      <c r="J12" s="33" t="s">
        <v>2362</v>
      </c>
      <c r="K12" s="4"/>
      <c r="L12" s="4"/>
      <c r="M12" s="4"/>
      <c r="N12" s="4"/>
      <c r="O12" s="4"/>
      <c r="P12" s="4"/>
    </row>
    <row r="13" ht="17.25" customHeight="1" spans="1:17" x14ac:dyDescent="0.25">
      <c r="A13" s="277" t="s">
        <v>940</v>
      </c>
      <c r="B13" s="73"/>
      <c r="C13" s="802">
        <v>-51</v>
      </c>
      <c r="D13" s="424"/>
      <c r="E13" s="73"/>
      <c r="F13" s="424"/>
      <c r="G13" s="424"/>
      <c r="H13" s="424"/>
      <c r="I13" s="278"/>
      <c r="J13" s="215" t="s">
        <v>2363</v>
      </c>
      <c r="K13" s="4"/>
      <c r="L13" s="4"/>
      <c r="M13" s="4"/>
      <c r="N13" s="4"/>
      <c r="O13" s="4"/>
      <c r="P13" s="4"/>
    </row>
    <row r="14" ht="17.25" customHeight="1" spans="1:17" x14ac:dyDescent="0.25">
      <c r="A14" s="108" t="s">
        <v>2364</v>
      </c>
      <c r="B14" s="109">
        <f>SUM(C12:C13)</f>
      </c>
      <c r="C14" s="109">
        <f>SUM(D12:D13)</f>
      </c>
      <c r="D14" s="109">
        <f>SUM(E12:E13)</f>
      </c>
      <c r="E14" s="109">
        <f>SUM(F12:F13)</f>
      </c>
      <c r="F14" s="508"/>
      <c r="G14" s="508"/>
      <c r="H14" s="508"/>
      <c r="I14" s="110"/>
      <c r="J14" s="33"/>
      <c r="K14" s="4"/>
      <c r="L14" s="4"/>
      <c r="M14" s="4"/>
      <c r="N14" s="4"/>
      <c r="O14" s="4"/>
      <c r="P14" s="4"/>
    </row>
    <row r="15" ht="17.25" customHeight="1" spans="1:17" x14ac:dyDescent="0.25">
      <c r="A15" s="8"/>
      <c r="B15" s="10"/>
      <c r="C15" s="10"/>
      <c r="D15" s="10"/>
      <c r="E15" s="10"/>
      <c r="F15" s="10"/>
      <c r="G15" s="10"/>
      <c r="H15" s="10"/>
      <c r="I15" s="10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08" t="s">
        <v>2365</v>
      </c>
      <c r="B16" s="109">
        <f>SUM(C14:C15)</f>
      </c>
      <c r="C16" s="109">
        <f>SUM(D14:D15)</f>
      </c>
      <c r="D16" s="109">
        <f>SUM(E14:E15)</f>
      </c>
      <c r="E16" s="109">
        <f>SUM(F14:F15)</f>
      </c>
      <c r="F16" s="508"/>
      <c r="G16" s="508"/>
      <c r="H16" s="508"/>
      <c r="I16" s="110"/>
      <c r="J16" s="407"/>
      <c r="K16" s="4"/>
      <c r="L16" s="4"/>
      <c r="M16" s="4"/>
      <c r="N16" s="4"/>
      <c r="O16" s="4"/>
      <c r="P16" s="4"/>
    </row>
    <row r="17" ht="17.25" customHeight="1" spans="1:17" x14ac:dyDescent="0.25">
      <c r="A17" s="17">
        <v>44682</v>
      </c>
      <c r="B17" s="18"/>
      <c r="C17" s="628">
        <v>900</v>
      </c>
      <c r="D17" s="18"/>
      <c r="E17" s="18"/>
      <c r="F17" s="18"/>
      <c r="G17" s="18"/>
      <c r="H17" s="18"/>
      <c r="I17" s="18"/>
      <c r="J17" s="33" t="s">
        <v>2366</v>
      </c>
      <c r="K17" s="4"/>
      <c r="L17" s="4"/>
      <c r="M17" s="4"/>
      <c r="N17" s="4"/>
      <c r="O17" s="4"/>
      <c r="P17" s="4"/>
    </row>
    <row r="18" ht="17.25" customHeight="1" spans="1:17" x14ac:dyDescent="0.25">
      <c r="A18" s="108" t="s">
        <v>2367</v>
      </c>
      <c r="B18" s="109">
        <f>SUM(C16:C17)</f>
      </c>
      <c r="C18" s="109">
        <f>SUM(D16:D17)</f>
      </c>
      <c r="D18" s="109">
        <f>SUM(E16:E17)</f>
      </c>
      <c r="E18" s="109">
        <f>SUM(F16:F17)</f>
      </c>
      <c r="F18" s="508"/>
      <c r="G18" s="508"/>
      <c r="H18" s="508"/>
      <c r="I18" s="110"/>
      <c r="J18" s="407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2086</v>
      </c>
      <c r="B19" s="36"/>
      <c r="C19" s="628">
        <v>500</v>
      </c>
      <c r="D19" s="36"/>
      <c r="E19" s="36"/>
      <c r="F19" s="628">
        <v>250</v>
      </c>
      <c r="G19" s="628">
        <v>50</v>
      </c>
      <c r="H19" s="628">
        <v>20</v>
      </c>
      <c r="I19" s="36"/>
      <c r="J19" s="33" t="s">
        <v>2368</v>
      </c>
      <c r="K19" s="4"/>
      <c r="L19" s="4"/>
      <c r="M19" s="4"/>
      <c r="N19" s="4"/>
      <c r="O19" s="4"/>
      <c r="P19" s="4"/>
    </row>
    <row r="20" ht="17.25" customHeight="1" spans="1:17" x14ac:dyDescent="0.25">
      <c r="A20" s="108" t="s">
        <v>2369</v>
      </c>
      <c r="B20" s="109">
        <f>SUM(C18:C19)</f>
      </c>
      <c r="C20" s="109">
        <f>SUM(D18:D19)</f>
      </c>
      <c r="D20" s="109">
        <f>SUM(E18:E19)</f>
      </c>
      <c r="E20" s="109">
        <f>SUM(F18:F19)</f>
      </c>
      <c r="F20" s="109">
        <f>SUM(G18:G19)</f>
      </c>
      <c r="G20" s="109">
        <f>SUM(H18:H19)</f>
      </c>
      <c r="H20" s="109">
        <f>SUM(I18:I19)</f>
      </c>
      <c r="I20" s="110"/>
      <c r="J20" s="407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2370</v>
      </c>
      <c r="B21" s="36"/>
      <c r="C21" s="628">
        <v>210</v>
      </c>
      <c r="D21" s="36"/>
      <c r="E21" s="36"/>
      <c r="F21" s="628">
        <v>300</v>
      </c>
      <c r="G21" s="628">
        <v>74</v>
      </c>
      <c r="H21" s="628">
        <v>10</v>
      </c>
      <c r="I21" s="36"/>
      <c r="J21" s="33" t="s">
        <v>2368</v>
      </c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318</v>
      </c>
      <c r="B22" s="18"/>
      <c r="C22" s="628">
        <v>330</v>
      </c>
      <c r="D22" s="18"/>
      <c r="E22" s="18"/>
      <c r="F22" s="628">
        <v>240</v>
      </c>
      <c r="G22" s="18"/>
      <c r="H22" s="18"/>
      <c r="I22" s="18"/>
      <c r="J22" s="33" t="s">
        <v>2368</v>
      </c>
      <c r="K22" s="12"/>
      <c r="L22" s="12"/>
      <c r="M22" s="4"/>
      <c r="N22" s="4"/>
      <c r="O22" s="4"/>
      <c r="P22" s="4"/>
    </row>
    <row r="23" ht="17.25" customHeight="1" spans="1:17" x14ac:dyDescent="0.25">
      <c r="A23" s="17">
        <v>44684</v>
      </c>
      <c r="B23" s="36"/>
      <c r="C23" s="32">
        <v>234</v>
      </c>
      <c r="D23" s="36"/>
      <c r="E23" s="36"/>
      <c r="F23" s="32">
        <v>118</v>
      </c>
      <c r="G23" s="32">
        <v>50</v>
      </c>
      <c r="H23" s="36"/>
      <c r="I23" s="36"/>
      <c r="J23" s="33" t="s">
        <v>2366</v>
      </c>
      <c r="K23" s="33"/>
      <c r="L23" s="4"/>
      <c r="M23" s="4"/>
      <c r="N23" s="4"/>
      <c r="O23" s="4"/>
      <c r="P23" s="4"/>
    </row>
    <row r="24" ht="17.25" customHeight="1" spans="1:17" x14ac:dyDescent="0.25">
      <c r="A24" s="48">
        <v>44837</v>
      </c>
      <c r="B24" s="50"/>
      <c r="C24" s="662">
        <v>-33</v>
      </c>
      <c r="D24" s="50"/>
      <c r="E24" s="50"/>
      <c r="F24" s="50"/>
      <c r="G24" s="50"/>
      <c r="H24" s="50"/>
      <c r="I24" s="50"/>
      <c r="J24" s="215" t="s">
        <v>757</v>
      </c>
      <c r="K24" s="4"/>
      <c r="L24" s="4"/>
      <c r="M24" s="354" t="s">
        <v>942</v>
      </c>
      <c r="N24" s="4"/>
      <c r="O24" s="4"/>
      <c r="P24" s="4"/>
    </row>
    <row r="25" ht="17.25" customHeight="1" spans="1:17" x14ac:dyDescent="0.25">
      <c r="A25" s="17" t="s">
        <v>2371</v>
      </c>
      <c r="B25" s="18"/>
      <c r="C25" s="18"/>
      <c r="D25" s="18"/>
      <c r="E25" s="18"/>
      <c r="F25" s="18"/>
      <c r="G25" s="628">
        <v>150</v>
      </c>
      <c r="H25" s="18"/>
      <c r="I25" s="18"/>
      <c r="J25" s="33" t="s">
        <v>2366</v>
      </c>
      <c r="K25" s="4"/>
      <c r="L25" s="4"/>
      <c r="M25" s="4"/>
      <c r="N25" s="4"/>
      <c r="O25" s="4"/>
      <c r="P25" s="4"/>
    </row>
    <row r="26" ht="17.25" customHeight="1" spans="1:17" x14ac:dyDescent="0.25">
      <c r="A26" s="108" t="s">
        <v>2372</v>
      </c>
      <c r="B26" s="109">
        <f>SUM(C20:C25)</f>
      </c>
      <c r="C26" s="109">
        <f>SUM(D20:D25)</f>
      </c>
      <c r="D26" s="109">
        <f>SUM(E20:E25)</f>
      </c>
      <c r="E26" s="109">
        <f>SUM(F20:F25)</f>
      </c>
      <c r="F26" s="109">
        <f>SUM(G20:G25)</f>
      </c>
      <c r="G26" s="109">
        <f>SUM(H20:H25)</f>
      </c>
      <c r="H26" s="109">
        <f>SUM(I20:I25)</f>
      </c>
      <c r="I26" s="110"/>
      <c r="J26" s="354" t="s">
        <v>942</v>
      </c>
      <c r="K26" s="4"/>
      <c r="L26" s="4"/>
      <c r="M26" s="4"/>
      <c r="N26" s="4"/>
      <c r="O26" s="4"/>
      <c r="P26" s="4"/>
    </row>
    <row r="27" ht="17.25" customHeight="1" spans="1:17" x14ac:dyDescent="0.25">
      <c r="A27" s="17" t="s">
        <v>23</v>
      </c>
      <c r="B27" s="18"/>
      <c r="C27" s="628">
        <v>100</v>
      </c>
      <c r="D27" s="18"/>
      <c r="E27" s="18"/>
      <c r="F27" s="628">
        <v>100</v>
      </c>
      <c r="G27" s="628">
        <v>50</v>
      </c>
      <c r="H27" s="18"/>
      <c r="I27" s="18"/>
      <c r="J27" s="33" t="s">
        <v>170</v>
      </c>
      <c r="K27" s="4"/>
      <c r="L27" s="4"/>
      <c r="M27" s="4"/>
      <c r="N27" s="4"/>
      <c r="O27" s="4"/>
      <c r="P27" s="4"/>
    </row>
    <row r="28" ht="17.25" customHeight="1" spans="1:17" x14ac:dyDescent="0.25">
      <c r="A28" s="17" t="s">
        <v>153</v>
      </c>
      <c r="B28" s="18"/>
      <c r="C28" s="628">
        <v>100</v>
      </c>
      <c r="D28" s="18"/>
      <c r="E28" s="18"/>
      <c r="F28" s="628">
        <v>50</v>
      </c>
      <c r="G28" s="18"/>
      <c r="H28" s="18"/>
      <c r="I28" s="18"/>
      <c r="J28" s="33" t="s">
        <v>170</v>
      </c>
      <c r="K28" s="4"/>
      <c r="L28" s="4"/>
      <c r="M28" s="4"/>
      <c r="N28" s="4"/>
      <c r="O28" s="4"/>
      <c r="P28" s="4"/>
    </row>
    <row r="29" ht="17.25" customHeight="1" spans="1:17" x14ac:dyDescent="0.25">
      <c r="A29" s="108" t="s">
        <v>2373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109">
        <f>SUM(I26:I28)</f>
      </c>
      <c r="I29" s="110"/>
      <c r="J29" s="354" t="s">
        <v>942</v>
      </c>
      <c r="K29" s="4"/>
      <c r="L29" s="4"/>
      <c r="M29" s="4"/>
      <c r="N29" s="4"/>
      <c r="O29" s="4"/>
      <c r="P29" s="4"/>
    </row>
    <row r="30" ht="17.25" customHeight="1" spans="1:17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08" t="s">
        <v>2374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10"/>
      <c r="J31" s="354" t="s">
        <v>942</v>
      </c>
      <c r="K31" s="730" t="s">
        <v>2353</v>
      </c>
      <c r="L31" s="730"/>
      <c r="M31" s="4"/>
      <c r="N31" s="4"/>
      <c r="O31" s="4"/>
      <c r="P31" s="4"/>
    </row>
    <row r="32" ht="17.25" customHeight="1" spans="1:17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08" t="s">
        <v>2375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109">
        <f>SUM(I31:I32)</f>
      </c>
      <c r="I33" s="110"/>
      <c r="J33" s="354" t="s">
        <v>942</v>
      </c>
      <c r="K33" s="354"/>
      <c r="L33" s="4"/>
      <c r="M33" s="4"/>
      <c r="N33" s="4"/>
      <c r="O33" s="4"/>
      <c r="P33" s="4"/>
    </row>
    <row r="34" ht="17.25" customHeight="1" spans="1:17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08" t="s">
        <v>2376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109">
        <f>SUM(I33:I34)</f>
      </c>
      <c r="I35" s="110"/>
      <c r="J35" s="354" t="s">
        <v>942</v>
      </c>
      <c r="K35" s="354"/>
      <c r="L35" s="4"/>
      <c r="M35" s="4"/>
      <c r="N35" s="4"/>
      <c r="O35" s="4"/>
      <c r="P35" s="4"/>
    </row>
    <row r="36" ht="17.25" customHeight="1" spans="1:17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108" t="s">
        <v>2377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109">
        <f>SUM(I35:I36)</f>
      </c>
      <c r="I37" s="110"/>
      <c r="J37" s="354" t="s">
        <v>942</v>
      </c>
      <c r="K37" s="354"/>
      <c r="L37" s="4"/>
      <c r="M37" s="4"/>
      <c r="N37" s="4"/>
      <c r="O37" s="4"/>
      <c r="P37" s="4"/>
    </row>
    <row r="38" ht="17.25" customHeight="1" spans="1:17" x14ac:dyDescent="0.25">
      <c r="A38" s="17" t="s">
        <v>2378</v>
      </c>
      <c r="B38" s="36"/>
      <c r="C38" s="628">
        <v>-119</v>
      </c>
      <c r="D38" s="628">
        <v>-48</v>
      </c>
      <c r="E38" s="36"/>
      <c r="F38" s="628">
        <v>-103</v>
      </c>
      <c r="G38" s="36"/>
      <c r="H38" s="36"/>
      <c r="I38" s="36"/>
      <c r="J38" s="12" t="s">
        <v>173</v>
      </c>
      <c r="K38" s="4"/>
      <c r="L38" s="4"/>
      <c r="M38" s="4"/>
      <c r="N38" s="4"/>
      <c r="O38" s="4"/>
      <c r="P38" s="4"/>
    </row>
    <row r="39" ht="17.25" customHeight="1" spans="1:17" x14ac:dyDescent="0.25">
      <c r="A39" s="37" t="s">
        <v>1508</v>
      </c>
      <c r="B39" s="36"/>
      <c r="C39" s="36"/>
      <c r="D39" s="36"/>
      <c r="E39" s="88">
        <v>-16</v>
      </c>
      <c r="F39" s="36"/>
      <c r="G39" s="36"/>
      <c r="H39" s="36"/>
      <c r="I39" s="36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>
        <v>44690</v>
      </c>
      <c r="B40" s="18"/>
      <c r="C40" s="628">
        <v>-110</v>
      </c>
      <c r="D40" s="18"/>
      <c r="E40" s="18"/>
      <c r="F40" s="628">
        <v>-118</v>
      </c>
      <c r="G40" s="18"/>
      <c r="H40" s="18"/>
      <c r="I40" s="36"/>
      <c r="J40" s="12" t="s">
        <v>173</v>
      </c>
      <c r="K40" s="4"/>
      <c r="L40" s="4"/>
      <c r="M40" s="4"/>
      <c r="N40" s="4"/>
      <c r="O40" s="4"/>
      <c r="P40" s="4"/>
    </row>
    <row r="41" ht="17.25" customHeight="1" spans="1:17" x14ac:dyDescent="0.25">
      <c r="A41" s="17">
        <v>44721</v>
      </c>
      <c r="B41" s="18"/>
      <c r="C41" s="628">
        <v>-159</v>
      </c>
      <c r="D41" s="18"/>
      <c r="E41" s="18"/>
      <c r="F41" s="628">
        <v>-164</v>
      </c>
      <c r="G41" s="18"/>
      <c r="H41" s="18"/>
      <c r="I41" s="36"/>
      <c r="J41" s="12" t="s">
        <v>2379</v>
      </c>
      <c r="K41" s="4"/>
      <c r="L41" s="4"/>
      <c r="M41" s="4"/>
      <c r="N41" s="4"/>
      <c r="O41" s="4"/>
      <c r="P41" s="4"/>
    </row>
    <row r="42" ht="17.25" customHeight="1" spans="1:17" x14ac:dyDescent="0.25">
      <c r="A42" s="17">
        <v>44782</v>
      </c>
      <c r="B42" s="18"/>
      <c r="C42" s="628">
        <v>-29</v>
      </c>
      <c r="D42" s="628">
        <v>-6</v>
      </c>
      <c r="E42" s="628">
        <v>-55</v>
      </c>
      <c r="F42" s="628">
        <v>-102</v>
      </c>
      <c r="G42" s="32">
        <v>-10</v>
      </c>
      <c r="H42" s="32">
        <v>-8</v>
      </c>
      <c r="I42" s="36"/>
      <c r="J42" s="12" t="s">
        <v>2379</v>
      </c>
      <c r="K42" s="4"/>
      <c r="L42" s="4"/>
      <c r="M42" s="4"/>
      <c r="N42" s="4"/>
      <c r="O42" s="4"/>
      <c r="P42" s="4"/>
    </row>
    <row r="43" ht="17.25" customHeight="1" spans="1:17" x14ac:dyDescent="0.25">
      <c r="A43" s="17" t="s">
        <v>1972</v>
      </c>
      <c r="B43" s="18"/>
      <c r="C43" s="628">
        <v>-406</v>
      </c>
      <c r="D43" s="628">
        <v>-33</v>
      </c>
      <c r="E43" s="628">
        <v>-54</v>
      </c>
      <c r="F43" s="628">
        <v>-43</v>
      </c>
      <c r="G43" s="628">
        <v>-10</v>
      </c>
      <c r="H43" s="18"/>
      <c r="I43" s="18"/>
      <c r="J43" s="12" t="s">
        <v>173</v>
      </c>
      <c r="K43" s="4"/>
      <c r="L43" s="4"/>
      <c r="M43" s="4"/>
      <c r="N43" s="4"/>
      <c r="O43" s="4"/>
      <c r="P43" s="4"/>
    </row>
    <row r="44" ht="17.25" customHeight="1" spans="1:17" x14ac:dyDescent="0.25">
      <c r="A44" s="108" t="s">
        <v>2380</v>
      </c>
      <c r="B44" s="109">
        <f>SUM(C37:C43)</f>
      </c>
      <c r="C44" s="109">
        <f>SUM(D37:D43)</f>
      </c>
      <c r="D44" s="109">
        <f>SUM(E37:E43)</f>
      </c>
      <c r="E44" s="109">
        <f>SUM(F37:F43)</f>
      </c>
      <c r="F44" s="109">
        <f>SUM(G37:G43)</f>
      </c>
      <c r="G44" s="109">
        <f>SUM(H37:H43)</f>
      </c>
      <c r="H44" s="109">
        <f>SUM(I37:I43)</f>
      </c>
      <c r="I44" s="237"/>
      <c r="J44" s="354" t="s">
        <v>942</v>
      </c>
      <c r="K44" s="4"/>
      <c r="L44" s="4"/>
      <c r="M44" s="4"/>
      <c r="N44" s="4"/>
      <c r="O44" s="4"/>
      <c r="P44" s="4"/>
    </row>
    <row r="45" ht="17.25" customHeight="1" spans="1:17" x14ac:dyDescent="0.25">
      <c r="A45" s="48" t="s">
        <v>264</v>
      </c>
      <c r="B45" s="50"/>
      <c r="C45" s="662">
        <v>-52</v>
      </c>
      <c r="D45" s="50"/>
      <c r="E45" s="50"/>
      <c r="F45" s="50"/>
      <c r="G45" s="50"/>
      <c r="H45" s="50"/>
      <c r="I45" s="50"/>
      <c r="J45" s="215" t="s">
        <v>757</v>
      </c>
      <c r="K45" s="4"/>
      <c r="L45" s="4"/>
      <c r="M45" s="4"/>
      <c r="N45" s="4"/>
      <c r="O45" s="4"/>
      <c r="P45" s="4"/>
    </row>
    <row r="46" ht="17.25" customHeight="1" spans="1:17" x14ac:dyDescent="0.25">
      <c r="A46" s="17" t="s">
        <v>209</v>
      </c>
      <c r="B46" s="18"/>
      <c r="C46" s="628">
        <v>-292</v>
      </c>
      <c r="D46" s="628">
        <v>-5</v>
      </c>
      <c r="E46" s="628">
        <v>-108</v>
      </c>
      <c r="F46" s="628">
        <v>-121</v>
      </c>
      <c r="G46" s="628">
        <v>-23</v>
      </c>
      <c r="H46" s="18"/>
      <c r="I46" s="18"/>
      <c r="J46" s="12" t="s">
        <v>2379</v>
      </c>
      <c r="K46" s="4"/>
      <c r="L46" s="4"/>
      <c r="M46" s="4"/>
      <c r="N46" s="4"/>
      <c r="O46" s="4"/>
      <c r="P46" s="4"/>
    </row>
    <row r="47" ht="17.25" customHeight="1" spans="1:17" x14ac:dyDescent="0.25">
      <c r="A47" s="17">
        <v>44571</v>
      </c>
      <c r="B47" s="18"/>
      <c r="C47" s="628">
        <v>-209</v>
      </c>
      <c r="D47" s="628">
        <v>-112</v>
      </c>
      <c r="E47" s="32">
        <v>-28</v>
      </c>
      <c r="F47" s="628">
        <v>-156</v>
      </c>
      <c r="G47" s="628">
        <v>-17</v>
      </c>
      <c r="H47" s="628">
        <v>-2</v>
      </c>
      <c r="I47" s="18"/>
      <c r="J47" s="12" t="s">
        <v>2379</v>
      </c>
      <c r="K47" s="4"/>
      <c r="L47" s="4"/>
      <c r="M47" s="4"/>
      <c r="N47" s="4"/>
      <c r="O47" s="4"/>
      <c r="P47" s="4"/>
    </row>
    <row r="48" ht="17.25" customHeight="1" spans="1:17" x14ac:dyDescent="0.25">
      <c r="A48" s="17">
        <v>44691</v>
      </c>
      <c r="B48" s="628">
        <v>-15</v>
      </c>
      <c r="C48" s="32">
        <v>-81</v>
      </c>
      <c r="D48" s="628">
        <v>-4</v>
      </c>
      <c r="E48" s="18"/>
      <c r="F48" s="32">
        <v>-69</v>
      </c>
      <c r="G48" s="18"/>
      <c r="H48" s="18"/>
      <c r="I48" s="18"/>
      <c r="J48" s="12" t="s">
        <v>2379</v>
      </c>
      <c r="K48" s="4"/>
      <c r="L48" s="4"/>
      <c r="M48" s="4"/>
      <c r="N48" s="4"/>
      <c r="O48" s="4"/>
      <c r="P48" s="4"/>
    </row>
    <row r="49" ht="17.25" customHeight="1" spans="1:17" x14ac:dyDescent="0.25">
      <c r="A49" s="108" t="s">
        <v>2381</v>
      </c>
      <c r="B49" s="109">
        <f>SUM(C44:C48)</f>
      </c>
      <c r="C49" s="109">
        <f>SUM(D44:D48)</f>
      </c>
      <c r="D49" s="109">
        <f>SUM(E44:E48)</f>
      </c>
      <c r="E49" s="109">
        <f>SUM(F44:F48)</f>
      </c>
      <c r="F49" s="109">
        <f>SUM(G44:G48)</f>
      </c>
      <c r="G49" s="109">
        <f>SUM(H44:H48)</f>
      </c>
      <c r="H49" s="109">
        <f>SUM(I44:I48)</f>
      </c>
      <c r="I49" s="237"/>
      <c r="J49" s="354" t="s">
        <v>942</v>
      </c>
      <c r="K49" s="4"/>
      <c r="L49" s="4"/>
      <c r="M49" s="4"/>
      <c r="N49" s="4"/>
      <c r="O49" s="4"/>
      <c r="P49" s="4"/>
    </row>
    <row r="50" ht="17.25" customHeight="1" spans="1:17" x14ac:dyDescent="0.25">
      <c r="A50" s="250">
        <v>44572</v>
      </c>
      <c r="B50" s="243"/>
      <c r="C50" s="521">
        <v>-209</v>
      </c>
      <c r="D50" s="522"/>
      <c r="E50" s="521">
        <v>-62</v>
      </c>
      <c r="F50" s="803">
        <v>-159</v>
      </c>
      <c r="G50" s="803">
        <v>-25</v>
      </c>
      <c r="H50" s="243"/>
      <c r="I50" s="243"/>
      <c r="J50" s="12" t="s">
        <v>2379</v>
      </c>
      <c r="K50" s="4"/>
      <c r="L50" s="4"/>
      <c r="M50" s="4"/>
      <c r="N50" s="4"/>
      <c r="O50" s="4"/>
      <c r="P50" s="4"/>
    </row>
    <row r="51" ht="17.25" customHeight="1" spans="1:17" x14ac:dyDescent="0.25">
      <c r="A51" s="17">
        <v>44662</v>
      </c>
      <c r="B51" s="628">
        <v>-37</v>
      </c>
      <c r="C51" s="628">
        <v>-360</v>
      </c>
      <c r="D51" s="32">
        <v>-16</v>
      </c>
      <c r="E51" s="18"/>
      <c r="F51" s="18"/>
      <c r="G51" s="628">
        <v>-90</v>
      </c>
      <c r="H51" s="18"/>
      <c r="I51" s="18"/>
      <c r="J51" s="12" t="s">
        <v>2379</v>
      </c>
      <c r="K51" s="4"/>
      <c r="L51" s="12"/>
      <c r="M51" s="12"/>
      <c r="N51" s="12"/>
      <c r="O51" s="12"/>
      <c r="P51" s="4"/>
    </row>
    <row r="52" ht="17.25" customHeight="1" spans="1:17" x14ac:dyDescent="0.25">
      <c r="A52" s="17">
        <v>44815</v>
      </c>
      <c r="B52" s="628">
        <v>-26</v>
      </c>
      <c r="C52" s="628">
        <v>-79</v>
      </c>
      <c r="D52" s="32">
        <v>-21</v>
      </c>
      <c r="E52" s="18"/>
      <c r="F52" s="18"/>
      <c r="G52" s="628">
        <v>-64</v>
      </c>
      <c r="H52" s="628">
        <v>-12</v>
      </c>
      <c r="I52" s="18"/>
      <c r="J52" s="12" t="s">
        <v>2379</v>
      </c>
      <c r="K52" s="4"/>
      <c r="L52" s="4"/>
      <c r="M52" s="4"/>
      <c r="N52" s="4"/>
      <c r="O52" s="4"/>
      <c r="P52" s="4"/>
    </row>
    <row r="53" ht="17.25" customHeight="1" spans="1:17" x14ac:dyDescent="0.25">
      <c r="A53" s="108" t="s">
        <v>2382</v>
      </c>
      <c r="B53" s="109">
        <f>SUM(C49:C52)</f>
      </c>
      <c r="C53" s="109">
        <f>SUM(D49:D52)</f>
      </c>
      <c r="D53" s="109">
        <f>SUM(E49:E52)</f>
      </c>
      <c r="E53" s="109">
        <f>SUM(F49:F52)</f>
      </c>
      <c r="F53" s="109">
        <f>SUM(G49:G52)</f>
      </c>
      <c r="G53" s="109">
        <f>SUM(H49:H52)</f>
      </c>
      <c r="H53" s="109">
        <f>SUM(I49:I52)</f>
      </c>
      <c r="I53" s="237"/>
      <c r="J53" s="354" t="s">
        <v>942</v>
      </c>
      <c r="K53" s="4"/>
      <c r="L53" s="4"/>
      <c r="M53" s="4"/>
      <c r="N53" s="4"/>
      <c r="O53" s="4"/>
      <c r="P53" s="4"/>
    </row>
    <row r="54" ht="17.25" customHeight="1" spans="1:17" x14ac:dyDescent="0.25">
      <c r="A54" s="48" t="s">
        <v>234</v>
      </c>
      <c r="B54" s="662">
        <v>-20</v>
      </c>
      <c r="C54" s="662">
        <v>-50</v>
      </c>
      <c r="D54" s="662">
        <v>-100</v>
      </c>
      <c r="E54" s="50"/>
      <c r="F54" s="50"/>
      <c r="G54" s="50"/>
      <c r="H54" s="50"/>
      <c r="I54" s="50"/>
      <c r="J54" s="215" t="s">
        <v>757</v>
      </c>
      <c r="K54" s="4"/>
      <c r="L54" s="4"/>
      <c r="M54" s="4"/>
      <c r="N54" s="4"/>
      <c r="O54" s="4"/>
      <c r="P54" s="4"/>
    </row>
    <row r="55" ht="17.25" customHeight="1" spans="1:17" x14ac:dyDescent="0.25">
      <c r="A55" s="108" t="s">
        <v>2383</v>
      </c>
      <c r="B55" s="109">
        <f>SUM(C53:C54)</f>
      </c>
      <c r="C55" s="109">
        <f>SUM(D53:D54)</f>
      </c>
      <c r="D55" s="109">
        <f>SUM(E53:E54)</f>
      </c>
      <c r="E55" s="109">
        <f>SUM(F53:F54)</f>
      </c>
      <c r="F55" s="109">
        <f>SUM(G53:G54)</f>
      </c>
      <c r="G55" s="109">
        <f>SUM(H53:H54)</f>
      </c>
      <c r="H55" s="109">
        <f>SUM(I53:I54)</f>
      </c>
      <c r="I55" s="237"/>
      <c r="J55" s="354" t="s">
        <v>942</v>
      </c>
      <c r="K55" s="4"/>
      <c r="L55" s="4"/>
      <c r="M55" s="4"/>
      <c r="N55" s="4"/>
      <c r="O55" s="4"/>
      <c r="P55" s="4"/>
    </row>
    <row r="56" ht="17.25" customHeight="1" spans="1:17" x14ac:dyDescent="0.25">
      <c r="A56" s="17" t="s">
        <v>1102</v>
      </c>
      <c r="B56" s="628">
        <v>-32</v>
      </c>
      <c r="C56" s="628">
        <v>-389</v>
      </c>
      <c r="D56" s="628">
        <v>-48</v>
      </c>
      <c r="E56" s="628">
        <v>-52</v>
      </c>
      <c r="F56" s="628">
        <v>-7</v>
      </c>
      <c r="G56" s="628">
        <v>-82</v>
      </c>
      <c r="H56" s="628">
        <v>-8</v>
      </c>
      <c r="I56" s="18"/>
      <c r="J56" s="12" t="s">
        <v>2379</v>
      </c>
      <c r="K56" s="4"/>
      <c r="L56" s="4"/>
      <c r="M56" s="4"/>
      <c r="N56" s="4"/>
      <c r="O56" s="4"/>
      <c r="P56" s="4"/>
    </row>
    <row r="57" ht="17.25" customHeight="1" spans="1:17" x14ac:dyDescent="0.25">
      <c r="A57" s="108" t="s">
        <v>2384</v>
      </c>
      <c r="B57" s="109">
        <f>SUM(C55:C56)</f>
      </c>
      <c r="C57" s="109">
        <f>SUM(D55:D56)</f>
      </c>
      <c r="D57" s="109">
        <f>SUM(E55:E56)</f>
      </c>
      <c r="E57" s="109">
        <f>SUM(F55:F56)</f>
      </c>
      <c r="F57" s="109">
        <f>SUM(G55:G56)</f>
      </c>
      <c r="G57" s="109">
        <f>SUM(H55:H56)</f>
      </c>
      <c r="H57" s="109">
        <f>SUM(I55:I56)</f>
      </c>
      <c r="I57" s="237"/>
      <c r="J57" s="354" t="s">
        <v>942</v>
      </c>
      <c r="K57" s="4"/>
      <c r="L57" s="4"/>
      <c r="M57" s="4"/>
      <c r="N57" s="4"/>
      <c r="O57" s="4"/>
      <c r="P57" s="4"/>
    </row>
    <row r="58" ht="17.25" customHeight="1" spans="1:17" x14ac:dyDescent="0.25">
      <c r="A58" s="646">
        <v>44781</v>
      </c>
      <c r="B58" s="391"/>
      <c r="C58" s="804">
        <v>200</v>
      </c>
      <c r="D58" s="391"/>
      <c r="E58" s="566">
        <v>170</v>
      </c>
      <c r="F58" s="804">
        <v>100</v>
      </c>
      <c r="G58" s="804">
        <v>25</v>
      </c>
      <c r="H58" s="391"/>
      <c r="I58" s="805">
        <v>400</v>
      </c>
      <c r="J58" s="715" t="s">
        <v>2385</v>
      </c>
      <c r="K58" s="4"/>
      <c r="L58" s="4"/>
      <c r="M58" s="4"/>
      <c r="N58" s="4"/>
      <c r="O58" s="4"/>
      <c r="P58" s="4"/>
    </row>
    <row r="59" ht="17.25" customHeight="1" spans="1:17" x14ac:dyDescent="0.25">
      <c r="A59" s="646" t="s">
        <v>1508</v>
      </c>
      <c r="B59" s="391"/>
      <c r="C59" s="428">
        <v>-24</v>
      </c>
      <c r="D59" s="391"/>
      <c r="E59" s="806">
        <v>-16</v>
      </c>
      <c r="F59" s="428">
        <v>-16</v>
      </c>
      <c r="G59" s="428">
        <v>-8</v>
      </c>
      <c r="H59" s="391"/>
      <c r="I59" s="391"/>
      <c r="J59" s="715" t="s">
        <v>2386</v>
      </c>
      <c r="K59" s="4"/>
      <c r="L59" s="4"/>
      <c r="M59" s="4"/>
      <c r="N59" s="4"/>
      <c r="O59" s="4"/>
      <c r="P59" s="4"/>
    </row>
    <row r="60" ht="17.25" customHeight="1" spans="1:17" x14ac:dyDescent="0.25">
      <c r="A60" s="427">
        <v>44690</v>
      </c>
      <c r="B60" s="391"/>
      <c r="C60" s="391"/>
      <c r="D60" s="391"/>
      <c r="E60" s="391"/>
      <c r="F60" s="391"/>
      <c r="G60" s="391"/>
      <c r="H60" s="391"/>
      <c r="I60" s="807">
        <v>-285</v>
      </c>
      <c r="J60" s="715" t="s">
        <v>2387</v>
      </c>
      <c r="K60" s="715"/>
      <c r="L60" s="715"/>
      <c r="M60" s="4"/>
      <c r="N60" s="4"/>
      <c r="O60" s="4"/>
      <c r="P60" s="4"/>
    </row>
    <row r="61" ht="17.25" customHeight="1" spans="1:17" x14ac:dyDescent="0.25">
      <c r="A61" s="646">
        <v>44721</v>
      </c>
      <c r="B61" s="391"/>
      <c r="C61" s="391"/>
      <c r="D61" s="391"/>
      <c r="E61" s="391"/>
      <c r="F61" s="391"/>
      <c r="G61" s="391"/>
      <c r="H61" s="391"/>
      <c r="I61" s="805">
        <v>-120</v>
      </c>
      <c r="J61" s="715" t="s">
        <v>2387</v>
      </c>
      <c r="K61" s="715"/>
      <c r="L61" s="715"/>
      <c r="M61" s="4"/>
      <c r="N61" s="4"/>
      <c r="O61" s="4"/>
      <c r="P61" s="4"/>
    </row>
    <row r="62" ht="17.25" customHeight="1" spans="1:17" x14ac:dyDescent="0.25">
      <c r="A62" s="646">
        <v>44782</v>
      </c>
      <c r="B62" s="391"/>
      <c r="C62" s="391"/>
      <c r="D62" s="391"/>
      <c r="E62" s="391"/>
      <c r="F62" s="391"/>
      <c r="G62" s="391"/>
      <c r="H62" s="391"/>
      <c r="I62" s="428">
        <v>-202</v>
      </c>
      <c r="J62" s="715" t="s">
        <v>2387</v>
      </c>
      <c r="K62" s="715"/>
      <c r="L62" s="715"/>
      <c r="M62" s="4"/>
      <c r="N62" s="4"/>
      <c r="O62" s="4"/>
      <c r="P62" s="4"/>
    </row>
    <row r="63" ht="17.25" customHeight="1" spans="1:17" x14ac:dyDescent="0.25">
      <c r="A63" s="37" t="s">
        <v>209</v>
      </c>
      <c r="B63" s="50"/>
      <c r="C63" s="50"/>
      <c r="D63" s="50"/>
      <c r="E63" s="50"/>
      <c r="F63" s="50"/>
      <c r="G63" s="50"/>
      <c r="H63" s="50"/>
      <c r="I63" s="88">
        <v>209</v>
      </c>
      <c r="J63" s="12" t="s">
        <v>1437</v>
      </c>
      <c r="K63" s="4"/>
      <c r="L63" s="4"/>
      <c r="M63" s="4"/>
      <c r="N63" s="4"/>
      <c r="O63" s="4"/>
      <c r="P63" s="4"/>
    </row>
    <row r="64" ht="17.25" customHeight="1" spans="1:17" x14ac:dyDescent="0.25">
      <c r="A64" s="48" t="s">
        <v>274</v>
      </c>
      <c r="B64" s="662">
        <v>-20</v>
      </c>
      <c r="C64" s="662">
        <v>-300</v>
      </c>
      <c r="D64" s="662">
        <v>-60</v>
      </c>
      <c r="E64" s="50"/>
      <c r="F64" s="50"/>
      <c r="G64" s="50"/>
      <c r="H64" s="50"/>
      <c r="I64" s="50"/>
      <c r="J64" s="4"/>
      <c r="K64" s="4"/>
      <c r="L64" s="4"/>
      <c r="M64" s="4"/>
      <c r="N64" s="4"/>
      <c r="O64" s="4"/>
      <c r="P64" s="4"/>
    </row>
    <row r="65" ht="17.25" customHeight="1" spans="1:17" x14ac:dyDescent="0.25">
      <c r="A65" s="48" t="s">
        <v>274</v>
      </c>
      <c r="B65" s="662">
        <v>-25</v>
      </c>
      <c r="C65" s="50"/>
      <c r="D65" s="50"/>
      <c r="E65" s="50"/>
      <c r="F65" s="50"/>
      <c r="G65" s="50"/>
      <c r="H65" s="50"/>
      <c r="I65" s="50"/>
      <c r="J65" s="215" t="s">
        <v>757</v>
      </c>
      <c r="K65" s="4"/>
      <c r="L65" s="4"/>
      <c r="M65" s="4"/>
      <c r="N65" s="4"/>
      <c r="O65" s="4"/>
      <c r="P65" s="4"/>
    </row>
    <row r="66" ht="17.25" customHeight="1" spans="1:17" x14ac:dyDescent="0.25">
      <c r="A66" s="17">
        <v>44959</v>
      </c>
      <c r="B66" s="808">
        <v>-18</v>
      </c>
      <c r="C66" s="18"/>
      <c r="D66" s="18"/>
      <c r="E66" s="808">
        <v>-97</v>
      </c>
      <c r="F66" s="374"/>
      <c r="G66" s="808">
        <v>-44</v>
      </c>
      <c r="H66" s="18"/>
      <c r="I66" s="18"/>
      <c r="J66" s="12" t="s">
        <v>2379</v>
      </c>
      <c r="K66" s="4"/>
      <c r="L66" s="4"/>
      <c r="M66" s="4"/>
      <c r="N66" s="4"/>
      <c r="O66" s="4"/>
      <c r="P66" s="4"/>
    </row>
    <row r="67" ht="17.25" customHeight="1" spans="1:17" x14ac:dyDescent="0.25">
      <c r="A67" s="108" t="s">
        <v>2388</v>
      </c>
      <c r="B67" s="109">
        <f>SUM(C57:C66)</f>
      </c>
      <c r="C67" s="109">
        <f>SUM(D57:D66)-D59</f>
      </c>
      <c r="D67" s="109">
        <f>SUM(E57:E66)</f>
      </c>
      <c r="E67" s="109">
        <f>SUM(F57:F66)-F59</f>
      </c>
      <c r="F67" s="109">
        <f>SUM(G57:G66)-G59</f>
      </c>
      <c r="G67" s="109">
        <f>SUM(H57:H66)-H59</f>
      </c>
      <c r="H67" s="109">
        <f>SUM(I57:I66)</f>
      </c>
      <c r="I67" s="700">
        <f>SUM(J57:J66)-J59</f>
      </c>
      <c r="J67" s="354" t="s">
        <v>942</v>
      </c>
      <c r="K67" s="4"/>
      <c r="L67" s="4"/>
      <c r="M67" s="4"/>
      <c r="N67" s="4"/>
      <c r="O67" s="4"/>
      <c r="P67" s="4"/>
    </row>
    <row r="68" ht="17.25" customHeight="1" spans="1:17" x14ac:dyDescent="0.25">
      <c r="A68" s="17">
        <v>44988</v>
      </c>
      <c r="B68" s="32">
        <v>-15</v>
      </c>
      <c r="C68" s="18"/>
      <c r="D68" s="18"/>
      <c r="E68" s="32">
        <v>-81</v>
      </c>
      <c r="F68" s="32">
        <v>-113</v>
      </c>
      <c r="G68" s="32">
        <v>-13</v>
      </c>
      <c r="H68" s="18"/>
      <c r="I68" s="32">
        <v>-2</v>
      </c>
      <c r="J68" s="12" t="s">
        <v>2379</v>
      </c>
      <c r="K68" s="4"/>
      <c r="L68" s="4"/>
      <c r="M68" s="4"/>
      <c r="N68" s="4"/>
      <c r="O68" s="4"/>
      <c r="P68" s="4"/>
    </row>
    <row r="69" ht="17.25" customHeight="1" spans="1:17" x14ac:dyDescent="0.25">
      <c r="A69" s="48">
        <v>45080</v>
      </c>
      <c r="B69" s="86"/>
      <c r="C69" s="49">
        <v>-200</v>
      </c>
      <c r="D69" s="50"/>
      <c r="E69" s="50"/>
      <c r="F69" s="86"/>
      <c r="G69" s="50"/>
      <c r="H69" s="50"/>
      <c r="I69" s="50"/>
      <c r="J69" s="4"/>
      <c r="K69" s="4"/>
      <c r="L69" s="4"/>
      <c r="M69" s="4"/>
      <c r="N69" s="4"/>
      <c r="O69" s="4"/>
      <c r="P69" s="4"/>
    </row>
    <row r="70" ht="17.25" customHeight="1" spans="1:17" x14ac:dyDescent="0.25">
      <c r="A70" s="48">
        <v>45172</v>
      </c>
      <c r="B70" s="86"/>
      <c r="C70" s="49">
        <v>-126</v>
      </c>
      <c r="D70" s="49">
        <v>-20</v>
      </c>
      <c r="E70" s="50"/>
      <c r="F70" s="86"/>
      <c r="G70" s="49">
        <v>-21</v>
      </c>
      <c r="H70" s="50"/>
      <c r="I70" s="50"/>
      <c r="J70" s="4"/>
      <c r="K70" s="4"/>
      <c r="L70" s="4"/>
      <c r="M70" s="4"/>
      <c r="N70" s="4"/>
      <c r="O70" s="4"/>
      <c r="P70" s="4"/>
    </row>
    <row r="71" ht="17.25" customHeight="1" spans="1:17" x14ac:dyDescent="0.25">
      <c r="A71" s="48">
        <v>45172</v>
      </c>
      <c r="B71" s="86"/>
      <c r="C71" s="49">
        <v>-100</v>
      </c>
      <c r="D71" s="49">
        <v>-39</v>
      </c>
      <c r="E71" s="50"/>
      <c r="F71" s="86"/>
      <c r="G71" s="50"/>
      <c r="H71" s="50"/>
      <c r="I71" s="50"/>
      <c r="J71" s="215" t="s">
        <v>757</v>
      </c>
      <c r="K71" s="4"/>
      <c r="L71" s="4"/>
      <c r="M71" s="4"/>
      <c r="N71" s="4"/>
      <c r="O71" s="4"/>
      <c r="P71" s="4"/>
    </row>
    <row r="72" ht="17.25" customHeight="1" spans="1:17" x14ac:dyDescent="0.25">
      <c r="A72" s="17" t="s">
        <v>290</v>
      </c>
      <c r="B72" s="36"/>
      <c r="C72" s="36"/>
      <c r="D72" s="36"/>
      <c r="E72" s="32">
        <v>-89</v>
      </c>
      <c r="F72" s="36"/>
      <c r="G72" s="36"/>
      <c r="H72" s="36"/>
      <c r="I72" s="36"/>
      <c r="J72" s="12" t="s">
        <v>2379</v>
      </c>
      <c r="K72" s="4"/>
      <c r="L72" s="4"/>
      <c r="M72" s="4"/>
      <c r="N72" s="4"/>
      <c r="O72" s="4"/>
      <c r="P72" s="4"/>
    </row>
    <row r="73" ht="17.25" customHeight="1" spans="1:17" x14ac:dyDescent="0.25">
      <c r="A73" s="108" t="s">
        <v>2389</v>
      </c>
      <c r="B73" s="109">
        <f>SUM(C67:C72)</f>
      </c>
      <c r="C73" s="109">
        <f>SUM(D67:D72)</f>
      </c>
      <c r="D73" s="109">
        <f>SUM(E67:E72)</f>
      </c>
      <c r="E73" s="109">
        <f>SUM(F67:F72)</f>
      </c>
      <c r="F73" s="109">
        <f>SUM(G67:G72)</f>
      </c>
      <c r="G73" s="109">
        <f>SUM(H67:H72)</f>
      </c>
      <c r="H73" s="109">
        <f>SUM(I67:I72)</f>
      </c>
      <c r="I73" s="109">
        <f>SUM(J67:J72)</f>
      </c>
      <c r="J73" s="354" t="s">
        <v>942</v>
      </c>
      <c r="K73" s="4"/>
      <c r="L73" s="4"/>
      <c r="M73" s="4"/>
      <c r="N73" s="4"/>
      <c r="O73" s="4"/>
      <c r="P73" s="4"/>
    </row>
    <row r="74" ht="17.25" customHeight="1" spans="1:17" x14ac:dyDescent="0.25">
      <c r="A74" s="48" t="s">
        <v>1195</v>
      </c>
      <c r="B74" s="49">
        <v>-13</v>
      </c>
      <c r="C74" s="50"/>
      <c r="D74" s="50"/>
      <c r="E74" s="18"/>
      <c r="F74" s="50"/>
      <c r="G74" s="50"/>
      <c r="H74" s="50"/>
      <c r="I74" s="50"/>
      <c r="J74" s="215" t="s">
        <v>757</v>
      </c>
      <c r="K74" s="4"/>
      <c r="L74" s="4"/>
      <c r="M74" s="4"/>
      <c r="N74" s="4"/>
      <c r="O74" s="4"/>
      <c r="P74" s="4"/>
    </row>
    <row r="75" ht="17.25" customHeight="1" spans="1:17" x14ac:dyDescent="0.25">
      <c r="A75" s="17">
        <v>44989</v>
      </c>
      <c r="B75" s="38">
        <v>-19</v>
      </c>
      <c r="C75" s="36"/>
      <c r="D75" s="36"/>
      <c r="E75" s="18"/>
      <c r="F75" s="38">
        <v>-3</v>
      </c>
      <c r="G75" s="36"/>
      <c r="H75" s="36"/>
      <c r="I75" s="36"/>
      <c r="J75" s="12" t="s">
        <v>170</v>
      </c>
      <c r="K75" s="12" t="s">
        <v>2390</v>
      </c>
      <c r="L75" s="4"/>
      <c r="M75" s="715" t="s">
        <v>2391</v>
      </c>
      <c r="N75" s="715"/>
      <c r="O75" s="715"/>
      <c r="P75" s="715"/>
    </row>
    <row r="76" ht="17.25" customHeight="1" spans="1:17" x14ac:dyDescent="0.25">
      <c r="A76" s="108" t="s">
        <v>2392</v>
      </c>
      <c r="B76" s="109">
        <f>SUM(C73:C75)</f>
      </c>
      <c r="C76" s="109">
        <f>SUM(D73:D75)</f>
      </c>
      <c r="D76" s="109">
        <f>SUM(E73:E75)</f>
      </c>
      <c r="E76" s="109">
        <f>SUM(F73:F75)</f>
      </c>
      <c r="F76" s="109">
        <f>SUM(G73:G75)</f>
      </c>
      <c r="G76" s="109">
        <f>SUM(H73:H75)</f>
      </c>
      <c r="H76" s="109">
        <f>SUM(I73:I75)</f>
      </c>
      <c r="I76" s="109">
        <f>SUM(J73:J75)</f>
      </c>
      <c r="J76" s="354" t="s">
        <v>942</v>
      </c>
      <c r="K76" s="4"/>
      <c r="L76" s="4"/>
      <c r="M76" s="4"/>
      <c r="N76" s="4"/>
      <c r="O76" s="4"/>
      <c r="P76" s="4"/>
    </row>
    <row r="77" ht="17.25" customHeight="1" spans="1:17" x14ac:dyDescent="0.25">
      <c r="A77" s="17"/>
      <c r="B77" s="50"/>
      <c r="C77" s="50"/>
      <c r="D77" s="50"/>
      <c r="E77" s="18"/>
      <c r="F77" s="50"/>
      <c r="G77" s="50"/>
      <c r="H77" s="50"/>
      <c r="I77" s="50"/>
      <c r="J77" s="12"/>
      <c r="K77" s="4"/>
      <c r="L77" s="4"/>
      <c r="M77" s="4"/>
      <c r="N77" s="4"/>
      <c r="O77" s="4"/>
      <c r="P77" s="4"/>
    </row>
    <row r="78" ht="17.25" customHeight="1" spans="1:17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4"/>
      <c r="K78" s="4"/>
      <c r="L78" s="4"/>
      <c r="M78" s="4"/>
      <c r="N78" s="4"/>
      <c r="O78" s="4"/>
      <c r="P78" s="4"/>
    </row>
    <row r="79" ht="17.25" customHeight="1" spans="1:17" x14ac:dyDescent="0.25">
      <c r="A79" s="37"/>
      <c r="B79" s="50"/>
      <c r="C79" s="50"/>
      <c r="D79" s="50"/>
      <c r="E79" s="50"/>
      <c r="F79" s="50"/>
      <c r="G79" s="50"/>
      <c r="H79" s="50"/>
      <c r="I79" s="50"/>
      <c r="J79" s="4"/>
      <c r="K79" s="4"/>
      <c r="L79" s="4"/>
      <c r="M79" s="4"/>
      <c r="N79" s="4"/>
      <c r="O79" s="4"/>
      <c r="P79" s="4"/>
    </row>
    <row r="80" ht="17.25" customHeight="1" spans="1:17" x14ac:dyDescent="0.25">
      <c r="A80" s="26"/>
      <c r="B80" s="56" t="s">
        <v>239</v>
      </c>
      <c r="C80" s="56" t="s">
        <v>8</v>
      </c>
      <c r="D80" s="56" t="s">
        <v>3</v>
      </c>
      <c r="E80" s="56" t="s">
        <v>9</v>
      </c>
      <c r="F80" s="6" t="s">
        <v>46</v>
      </c>
      <c r="G80" s="61" t="s">
        <v>17</v>
      </c>
      <c r="H80" s="61" t="s">
        <v>169</v>
      </c>
      <c r="I80" s="61" t="s">
        <v>13</v>
      </c>
      <c r="J80" s="4"/>
      <c r="K80" s="4"/>
      <c r="L80" s="4"/>
      <c r="M80" s="4"/>
      <c r="N80" s="4"/>
      <c r="O80" s="4"/>
      <c r="P80" s="4"/>
    </row>
    <row r="81" ht="17.25" customHeight="1" spans="1:17" x14ac:dyDescent="0.25">
      <c r="A81" s="26"/>
      <c r="B81" s="92"/>
      <c r="C81" s="92"/>
      <c r="D81" s="92"/>
      <c r="E81" s="92"/>
      <c r="F81" s="92"/>
      <c r="G81" s="92"/>
      <c r="H81" s="92"/>
      <c r="I81" s="92"/>
      <c r="J81" s="4"/>
      <c r="K81" s="4"/>
      <c r="L81" s="4"/>
      <c r="M81" s="4"/>
      <c r="N81" s="4"/>
      <c r="O81" s="4"/>
      <c r="P81" s="4"/>
    </row>
    <row r="82" ht="17.25" customHeight="1" spans="1:17" x14ac:dyDescent="0.25">
      <c r="A82" s="284" t="s">
        <v>2393</v>
      </c>
      <c r="B82" s="370"/>
      <c r="C82" s="370"/>
      <c r="D82" s="370"/>
      <c r="E82" s="370"/>
      <c r="F82" s="337"/>
      <c r="G82" s="92"/>
      <c r="H82" s="92"/>
      <c r="I82" s="92"/>
      <c r="J82" s="4"/>
      <c r="K82" s="4"/>
      <c r="L82" s="4"/>
      <c r="M82" s="4"/>
      <c r="N82" s="4"/>
      <c r="O82" s="4"/>
      <c r="P82" s="4"/>
    </row>
    <row r="83" ht="17.25" customHeight="1" spans="1:17" x14ac:dyDescent="0.25">
      <c r="A83" s="284" t="s">
        <v>2394</v>
      </c>
      <c r="B83" s="285"/>
      <c r="C83" s="285"/>
      <c r="D83" s="285"/>
      <c r="E83" s="285"/>
      <c r="F83" s="286"/>
      <c r="G83" s="92"/>
      <c r="H83" s="92"/>
      <c r="I83" s="92"/>
      <c r="J83" s="4"/>
      <c r="K83" s="4"/>
      <c r="L83" s="4"/>
      <c r="M83" s="4"/>
      <c r="N83" s="4"/>
      <c r="O83" s="4"/>
      <c r="P83" s="4"/>
    </row>
    <row r="84" ht="17.25" customHeight="1" spans="1:17" x14ac:dyDescent="0.25">
      <c r="A84" s="488"/>
      <c r="B84" s="92"/>
      <c r="C84" s="92"/>
      <c r="D84" s="92"/>
      <c r="E84" s="92"/>
      <c r="F84" s="91"/>
      <c r="G84" s="92"/>
      <c r="H84" s="92"/>
      <c r="I84" s="92"/>
      <c r="J84" s="4"/>
      <c r="K84" s="4"/>
      <c r="L84" s="4"/>
      <c r="M84" s="4"/>
      <c r="N84" s="4"/>
      <c r="O84" s="4"/>
      <c r="P84" s="4"/>
    </row>
    <row r="85" ht="17.25" customHeight="1" spans="1:17" x14ac:dyDescent="0.25">
      <c r="A85" s="488"/>
      <c r="B85" s="92"/>
      <c r="C85" s="92"/>
      <c r="D85" s="92"/>
      <c r="E85" s="92"/>
      <c r="F85" s="91"/>
      <c r="G85" s="92"/>
      <c r="H85" s="92"/>
      <c r="I85" s="92"/>
      <c r="J85" s="4"/>
      <c r="K85" s="4"/>
      <c r="L85" s="4"/>
      <c r="M85" s="4"/>
      <c r="N85" s="4"/>
      <c r="O85" s="4"/>
      <c r="P85" s="4"/>
    </row>
    <row r="86" ht="17.25" customHeight="1" spans="1:17" x14ac:dyDescent="0.25">
      <c r="A86" s="28" t="s">
        <v>2395</v>
      </c>
      <c r="B86" s="29"/>
      <c r="C86" s="92"/>
      <c r="D86" s="92"/>
      <c r="E86" s="92"/>
      <c r="F86" s="92"/>
      <c r="G86" s="92"/>
      <c r="H86" s="92"/>
      <c r="I86" s="27"/>
      <c r="J86" s="4"/>
      <c r="K86" s="4"/>
      <c r="L86" s="4"/>
      <c r="M86" s="4"/>
      <c r="N86" s="4"/>
      <c r="O86" s="4"/>
      <c r="P86" s="4"/>
    </row>
    <row r="87" ht="17.25" customHeight="1" spans="1:17" x14ac:dyDescent="0.25">
      <c r="A87" s="28" t="s">
        <v>2396</v>
      </c>
      <c r="B87" s="29"/>
      <c r="C87" s="92"/>
      <c r="D87" s="621" t="s">
        <v>2397</v>
      </c>
      <c r="E87" s="621"/>
      <c r="F87" s="621"/>
      <c r="G87" s="621"/>
      <c r="H87" s="621"/>
      <c r="I87" s="809"/>
      <c r="J87" s="810"/>
      <c r="K87" s="810"/>
      <c r="L87" s="810"/>
      <c r="M87" s="4"/>
      <c r="N87" s="4"/>
      <c r="O87" s="4"/>
      <c r="P87" s="4"/>
    </row>
    <row r="88" ht="17.25" customHeight="1" spans="1:17" x14ac:dyDescent="0.25">
      <c r="A88" s="26"/>
      <c r="B88" s="672"/>
      <c r="C88" s="92"/>
      <c r="D88" s="92"/>
      <c r="E88" s="92"/>
      <c r="F88" s="92"/>
      <c r="G88" s="92"/>
      <c r="H88" s="92"/>
      <c r="I88" s="27"/>
      <c r="J88" s="4"/>
      <c r="K88" s="4"/>
      <c r="L88" s="4"/>
      <c r="M88" s="4"/>
      <c r="N88" s="4"/>
      <c r="O88" s="4"/>
      <c r="P88" s="4"/>
    </row>
    <row r="89" ht="17.25" customHeight="1" spans="1:17" x14ac:dyDescent="0.25">
      <c r="A89" s="26"/>
      <c r="B89" s="672"/>
      <c r="C89" s="92"/>
      <c r="D89" s="92"/>
      <c r="E89" s="92"/>
      <c r="F89" s="92"/>
      <c r="G89" s="92"/>
      <c r="H89" s="92"/>
      <c r="I89" s="27"/>
      <c r="J89" s="4"/>
      <c r="K89" s="4"/>
      <c r="L89" s="4"/>
      <c r="M89" s="4"/>
      <c r="N89" s="4"/>
      <c r="O89" s="4"/>
      <c r="P89" s="4"/>
    </row>
    <row r="90" ht="17.25" customHeight="1" spans="1:17" x14ac:dyDescent="0.25">
      <c r="A90" s="506" t="s">
        <v>2398</v>
      </c>
      <c r="B90" s="507"/>
      <c r="C90" s="507"/>
      <c r="D90" s="507"/>
      <c r="E90" s="507"/>
      <c r="F90" s="507"/>
      <c r="G90" s="27"/>
      <c r="H90" s="27"/>
      <c r="I90" s="27"/>
      <c r="J90" s="4"/>
      <c r="K90" s="4"/>
      <c r="L90" s="4"/>
      <c r="M90" s="4"/>
      <c r="N90" s="4"/>
      <c r="O90" s="4"/>
      <c r="P90" s="4"/>
    </row>
    <row r="91" ht="17.25" customHeight="1" spans="1:17" x14ac:dyDescent="0.25">
      <c r="A91" s="26"/>
      <c r="B91" s="27"/>
      <c r="C91" s="27"/>
      <c r="D91" s="27"/>
      <c r="E91" s="27"/>
      <c r="F91" s="27"/>
      <c r="G91" s="27"/>
      <c r="H91" s="27"/>
      <c r="I91" s="27"/>
      <c r="J91" s="4"/>
      <c r="K91" s="4"/>
      <c r="L91" s="4"/>
      <c r="M91" s="4"/>
      <c r="N91" s="4"/>
      <c r="O91" s="4"/>
      <c r="P91" s="4"/>
    </row>
    <row r="92" ht="17.25" customHeight="1" spans="1:17" x14ac:dyDescent="0.25">
      <c r="A92" s="96" t="s">
        <v>2344</v>
      </c>
      <c r="B92" s="97"/>
      <c r="C92" s="97"/>
      <c r="D92" s="27"/>
      <c r="E92" s="789" t="s">
        <v>2340</v>
      </c>
      <c r="F92" s="789"/>
      <c r="G92" s="789"/>
      <c r="H92" s="811"/>
      <c r="I92" s="811"/>
      <c r="J92" s="4"/>
      <c r="K92" s="4"/>
      <c r="L92" s="4"/>
      <c r="M92" s="4"/>
      <c r="N92" s="4"/>
      <c r="O92" s="4"/>
      <c r="P92" s="4"/>
    </row>
    <row r="93" ht="17.25" customHeight="1" spans="1:17" x14ac:dyDescent="0.25">
      <c r="A93" s="96" t="s">
        <v>2346</v>
      </c>
      <c r="B93" s="97"/>
      <c r="C93" s="97"/>
      <c r="D93" s="27"/>
      <c r="E93" s="789" t="s">
        <v>2341</v>
      </c>
      <c r="F93" s="789"/>
      <c r="G93" s="789"/>
      <c r="H93" s="811"/>
      <c r="I93" s="811"/>
      <c r="J93" s="4"/>
      <c r="K93" s="4"/>
      <c r="L93" s="4"/>
      <c r="M93" s="4"/>
      <c r="N93" s="4"/>
      <c r="O93" s="4"/>
      <c r="P93" s="4"/>
    </row>
    <row r="94" ht="17.25" customHeight="1" spans="1:17" x14ac:dyDescent="0.25">
      <c r="A94" s="26"/>
      <c r="B94" s="27"/>
      <c r="C94" s="27"/>
      <c r="D94" s="27"/>
      <c r="E94" s="789" t="s">
        <v>2342</v>
      </c>
      <c r="F94" s="789"/>
      <c r="G94" s="789"/>
      <c r="H94" s="811"/>
      <c r="I94" s="811"/>
      <c r="J94" s="4"/>
      <c r="K94" s="4"/>
      <c r="L94" s="4"/>
      <c r="M94" s="4"/>
      <c r="N94" s="4"/>
      <c r="O94" s="4"/>
      <c r="P94" s="4"/>
    </row>
    <row r="95" ht="17.25" customHeight="1" spans="1:17" x14ac:dyDescent="0.25">
      <c r="A95" s="291" t="s">
        <v>2399</v>
      </c>
      <c r="B95" s="370"/>
      <c r="C95" s="27"/>
      <c r="D95" s="27"/>
      <c r="E95" s="27"/>
      <c r="F95" s="27"/>
      <c r="G95" s="27"/>
      <c r="H95" s="27"/>
      <c r="I95" s="27"/>
      <c r="J95" s="4"/>
      <c r="K95" s="4"/>
      <c r="L95" s="4"/>
      <c r="M95" s="4"/>
      <c r="N95" s="4"/>
      <c r="O95" s="4"/>
      <c r="P95" s="4"/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47"/>
  <sheetViews>
    <sheetView workbookViewId="0" zoomScale="100" zoomScaleNormal="100"/>
  </sheetViews>
  <sheetFormatPr defaultRowHeight="15" outlineLevelRow="0" outlineLevelCol="0" x14ac:dyDescent="0.25"/>
  <cols>
    <col min="1" max="1" width="15.576428571428572" style="1" customWidth="1"/>
    <col min="2" max="2" width="7.862142857142857" style="2" customWidth="1"/>
    <col min="3" max="3" width="8.862142857142858" style="2" customWidth="1"/>
    <col min="4" max="6" width="12.43357142857143" style="3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3"/>
    </row>
    <row r="2" ht="17.25" customHeight="1" spans="1:7" x14ac:dyDescent="0.25">
      <c r="A2" s="26"/>
      <c r="B2" s="27"/>
      <c r="C2" s="27"/>
      <c r="D2" s="3"/>
      <c r="E2" s="3"/>
      <c r="F2" s="3"/>
    </row>
    <row r="3" ht="17.25" customHeight="1" spans="1:7" x14ac:dyDescent="0.25">
      <c r="A3" s="291" t="s">
        <v>2400</v>
      </c>
      <c r="B3" s="27"/>
      <c r="C3" s="27"/>
      <c r="D3" s="3"/>
      <c r="E3" s="3"/>
      <c r="F3" s="3"/>
    </row>
    <row r="4" ht="17.25" customHeight="1" spans="1:7" x14ac:dyDescent="0.25">
      <c r="A4" s="291" t="s">
        <v>2401</v>
      </c>
      <c r="B4" s="27"/>
      <c r="C4" s="27"/>
      <c r="D4" s="3"/>
      <c r="E4" s="3"/>
      <c r="F4" s="3"/>
    </row>
    <row r="5" ht="17.25" customHeight="1" spans="1:7" x14ac:dyDescent="0.25">
      <c r="A5" s="291" t="s">
        <v>2402</v>
      </c>
      <c r="B5" s="27"/>
      <c r="C5" s="27"/>
      <c r="D5" s="3"/>
      <c r="E5" s="3"/>
      <c r="F5" s="3"/>
    </row>
    <row r="6" ht="17.25" customHeight="1" spans="1:7" x14ac:dyDescent="0.25">
      <c r="A6" s="291" t="s">
        <v>2403</v>
      </c>
      <c r="B6" s="27"/>
      <c r="C6" s="27"/>
      <c r="D6" s="3"/>
      <c r="E6" s="3"/>
      <c r="F6" s="3"/>
    </row>
    <row r="7" ht="17.25" customHeight="1" spans="1:7" x14ac:dyDescent="0.25">
      <c r="A7" s="291" t="s">
        <v>2404</v>
      </c>
      <c r="B7" s="27"/>
      <c r="C7" s="27"/>
      <c r="D7" s="3"/>
      <c r="E7" s="3"/>
      <c r="F7" s="3"/>
    </row>
    <row r="8" ht="17.25" customHeight="1" spans="1:7" x14ac:dyDescent="0.25">
      <c r="A8" s="26"/>
      <c r="B8" s="598">
        <v>5500</v>
      </c>
      <c r="C8" s="598">
        <v>4500</v>
      </c>
      <c r="D8" s="3"/>
      <c r="E8" s="3"/>
      <c r="F8" s="3"/>
    </row>
    <row r="9" ht="17.25" customHeight="1" spans="1:7" x14ac:dyDescent="0.25">
      <c r="A9" s="5" t="s">
        <v>1729</v>
      </c>
      <c r="B9" s="6" t="s">
        <v>46</v>
      </c>
      <c r="C9" s="6" t="s">
        <v>8</v>
      </c>
      <c r="D9" s="3"/>
      <c r="E9" s="3"/>
      <c r="F9" s="3"/>
    </row>
    <row r="10" ht="16.5" customHeight="1" spans="1:7" x14ac:dyDescent="0.25">
      <c r="A10" s="17" t="s">
        <v>2158</v>
      </c>
      <c r="B10" s="32">
        <v>400</v>
      </c>
      <c r="C10" s="32">
        <v>400</v>
      </c>
      <c r="D10" s="3"/>
      <c r="E10" s="3"/>
      <c r="F10" s="3"/>
    </row>
    <row r="11" ht="17.25" customHeight="1" spans="1:7" x14ac:dyDescent="0.25">
      <c r="A11" s="17" t="s">
        <v>624</v>
      </c>
      <c r="B11" s="32">
        <v>470</v>
      </c>
      <c r="C11" s="32">
        <v>470</v>
      </c>
      <c r="D11" s="3"/>
      <c r="E11" s="3"/>
      <c r="F11" s="3"/>
    </row>
    <row r="12" ht="17.25" customHeight="1" spans="1:7" x14ac:dyDescent="0.25">
      <c r="A12" s="57" t="s">
        <v>625</v>
      </c>
      <c r="B12" s="70">
        <v>130</v>
      </c>
      <c r="C12" s="70">
        <v>130</v>
      </c>
      <c r="D12" s="3"/>
      <c r="E12" s="3"/>
      <c r="F12" s="3"/>
    </row>
    <row r="13" ht="17.25" customHeight="1" spans="1:7" x14ac:dyDescent="0.25">
      <c r="A13" s="108" t="s">
        <v>1418</v>
      </c>
      <c r="B13" s="109">
        <f>SUM(C10:C12)</f>
      </c>
      <c r="C13" s="186">
        <f>SUM(D10:D12)</f>
      </c>
      <c r="D13" s="3"/>
      <c r="E13" s="3"/>
      <c r="F13" s="3"/>
    </row>
    <row r="14" ht="17.25" customHeight="1" spans="1:7" x14ac:dyDescent="0.25">
      <c r="A14" s="8"/>
      <c r="B14" s="10"/>
      <c r="C14" s="10"/>
      <c r="D14" s="3"/>
      <c r="E14" s="3"/>
      <c r="F14" s="3"/>
    </row>
    <row r="15" ht="17.25" customHeight="1" spans="1:7" x14ac:dyDescent="0.25">
      <c r="A15" s="108" t="s">
        <v>1419</v>
      </c>
      <c r="B15" s="109">
        <f>SUM(C13:C14)</f>
      </c>
      <c r="C15" s="109">
        <f>SUM(D13:D14)</f>
      </c>
      <c r="D15" s="3"/>
      <c r="E15" s="3"/>
      <c r="F15" s="3"/>
    </row>
    <row r="16" ht="17.25" customHeight="1" spans="1:7" x14ac:dyDescent="0.25">
      <c r="A16" s="85"/>
      <c r="B16" s="68"/>
      <c r="C16" s="68"/>
      <c r="D16" s="3"/>
      <c r="E16" s="3"/>
      <c r="F16" s="3"/>
    </row>
    <row r="17" ht="17.25" customHeight="1" spans="1:7" x14ac:dyDescent="0.25">
      <c r="A17" s="108" t="s">
        <v>1395</v>
      </c>
      <c r="B17" s="109">
        <f>SUM(C15:C16)</f>
      </c>
      <c r="C17" s="109">
        <f>SUM(D15:D16)</f>
      </c>
      <c r="D17" s="3"/>
      <c r="E17" s="3"/>
      <c r="F17" s="3"/>
    </row>
    <row r="18" ht="17.25" customHeight="1" spans="1:7" x14ac:dyDescent="0.25">
      <c r="A18" s="85"/>
      <c r="B18" s="68"/>
      <c r="C18" s="68"/>
      <c r="D18" s="3"/>
      <c r="E18" s="3"/>
      <c r="F18" s="3"/>
    </row>
    <row r="19" ht="17.25" customHeight="1" spans="1:7" x14ac:dyDescent="0.25">
      <c r="A19" s="108" t="s">
        <v>1396</v>
      </c>
      <c r="B19" s="109">
        <f>SUM(C17:C18)</f>
      </c>
      <c r="C19" s="109">
        <f>SUM(D17:D18)</f>
      </c>
      <c r="D19" s="3"/>
      <c r="E19" s="3"/>
      <c r="F19" s="3"/>
    </row>
    <row r="20" ht="17.25" customHeight="1" spans="1:7" x14ac:dyDescent="0.25">
      <c r="A20" s="57" t="s">
        <v>449</v>
      </c>
      <c r="B20" s="67">
        <v>-28</v>
      </c>
      <c r="C20" s="68"/>
      <c r="D20" s="3"/>
      <c r="E20" s="3"/>
      <c r="F20" s="3"/>
    </row>
    <row r="21" ht="17.25" customHeight="1" spans="1:7" x14ac:dyDescent="0.25">
      <c r="A21" s="57" t="s">
        <v>765</v>
      </c>
      <c r="B21" s="67">
        <v>-30</v>
      </c>
      <c r="C21" s="68"/>
      <c r="D21" s="3"/>
      <c r="E21" s="3"/>
      <c r="F21" s="3"/>
    </row>
    <row r="22" ht="17.25" customHeight="1" spans="1:7" x14ac:dyDescent="0.25">
      <c r="A22" s="57" t="s">
        <v>2110</v>
      </c>
      <c r="B22" s="67">
        <v>-100</v>
      </c>
      <c r="C22" s="68"/>
      <c r="D22" s="3"/>
      <c r="E22" s="3"/>
      <c r="F22" s="3"/>
    </row>
    <row r="23" ht="17.25" customHeight="1" spans="1:7" x14ac:dyDescent="0.25">
      <c r="A23" s="17" t="s">
        <v>2111</v>
      </c>
      <c r="B23" s="32">
        <v>-100</v>
      </c>
      <c r="C23" s="18"/>
      <c r="D23" s="3"/>
      <c r="E23" s="3"/>
      <c r="F23" s="3"/>
    </row>
    <row r="24" ht="17.25" customHeight="1" spans="1:7" x14ac:dyDescent="0.25">
      <c r="A24" s="17" t="s">
        <v>2111</v>
      </c>
      <c r="B24" s="32">
        <v>-114</v>
      </c>
      <c r="C24" s="18"/>
      <c r="D24" s="3"/>
      <c r="E24" s="3"/>
      <c r="F24" s="3"/>
    </row>
    <row r="25" ht="17.25" customHeight="1" spans="1:7" x14ac:dyDescent="0.25">
      <c r="A25" s="108" t="s">
        <v>1397</v>
      </c>
      <c r="B25" s="109">
        <f>SUM(C19:C24)</f>
      </c>
      <c r="C25" s="109">
        <f>SUM(D19:D24)</f>
      </c>
      <c r="D25" s="3"/>
      <c r="E25" s="3"/>
      <c r="F25" s="3"/>
    </row>
    <row r="26" ht="17.25" customHeight="1" spans="1:7" x14ac:dyDescent="0.25">
      <c r="A26" s="17">
        <v>43872</v>
      </c>
      <c r="B26" s="32">
        <v>-70</v>
      </c>
      <c r="C26" s="18"/>
      <c r="D26" s="3"/>
      <c r="E26" s="3"/>
      <c r="F26" s="3"/>
    </row>
    <row r="27" ht="17.25" customHeight="1" spans="1:7" x14ac:dyDescent="0.25">
      <c r="A27" s="57">
        <v>43993</v>
      </c>
      <c r="B27" s="32">
        <v>-403</v>
      </c>
      <c r="C27" s="18"/>
      <c r="D27" s="3"/>
      <c r="E27" s="3"/>
      <c r="F27" s="3"/>
    </row>
    <row r="28" ht="17.25" customHeight="1" spans="1:7" x14ac:dyDescent="0.25">
      <c r="A28" s="57" t="s">
        <v>2171</v>
      </c>
      <c r="B28" s="18"/>
      <c r="C28" s="32">
        <v>-526</v>
      </c>
      <c r="D28" s="3"/>
      <c r="E28" s="3"/>
      <c r="F28" s="3"/>
    </row>
    <row r="29" ht="17.25" customHeight="1" spans="1:7" x14ac:dyDescent="0.25">
      <c r="A29" s="17" t="s">
        <v>2405</v>
      </c>
      <c r="B29" s="18"/>
      <c r="C29" s="32">
        <v>-250</v>
      </c>
      <c r="D29" s="3"/>
      <c r="E29" s="3"/>
      <c r="F29" s="3"/>
    </row>
    <row r="30" ht="17.25" customHeight="1" spans="1:7" x14ac:dyDescent="0.25">
      <c r="A30" s="108" t="s">
        <v>1374</v>
      </c>
      <c r="B30" s="109">
        <f>SUM(C25:C29)</f>
      </c>
      <c r="C30" s="109">
        <f>SUM(D25:D29)</f>
      </c>
      <c r="D30" s="3"/>
      <c r="E30" s="3"/>
      <c r="F30" s="3"/>
    </row>
    <row r="31" ht="17.25" customHeight="1" spans="1:7" x14ac:dyDescent="0.25">
      <c r="A31" s="17"/>
      <c r="B31" s="18"/>
      <c r="C31" s="18"/>
      <c r="D31" s="3"/>
      <c r="E31" s="3"/>
      <c r="F31" s="3"/>
    </row>
    <row r="32" ht="17.25" customHeight="1" spans="1:7" x14ac:dyDescent="0.25">
      <c r="A32" s="108" t="s">
        <v>1377</v>
      </c>
      <c r="B32" s="109">
        <f>SUM(C30:C31)</f>
      </c>
      <c r="C32" s="109">
        <f>SUM(D30:D31)</f>
      </c>
      <c r="D32" s="3"/>
      <c r="E32" s="3"/>
      <c r="F32" s="3"/>
    </row>
    <row r="33" ht="17.25" customHeight="1" spans="1:7" x14ac:dyDescent="0.25">
      <c r="A33" s="17">
        <v>44317</v>
      </c>
      <c r="B33" s="32">
        <v>-30</v>
      </c>
      <c r="C33" s="18"/>
      <c r="D33" s="33" t="s">
        <v>2406</v>
      </c>
      <c r="E33" s="3"/>
      <c r="F33" s="3"/>
    </row>
    <row r="34" ht="17.25" customHeight="1" spans="1:7" x14ac:dyDescent="0.25">
      <c r="A34" s="17">
        <v>44378</v>
      </c>
      <c r="B34" s="18"/>
      <c r="C34" s="32">
        <v>-224</v>
      </c>
      <c r="D34" s="3"/>
      <c r="E34" s="3"/>
      <c r="F34" s="3"/>
    </row>
    <row r="35" ht="17.25" customHeight="1" spans="1:7" x14ac:dyDescent="0.25">
      <c r="A35" s="17">
        <v>44501</v>
      </c>
      <c r="B35" s="32">
        <v>-89</v>
      </c>
      <c r="C35" s="18"/>
      <c r="D35" s="33" t="s">
        <v>2406</v>
      </c>
      <c r="E35" s="3"/>
      <c r="F35" s="3"/>
    </row>
    <row r="36" ht="17.25" customHeight="1" spans="1:7" x14ac:dyDescent="0.25">
      <c r="A36" s="17" t="s">
        <v>104</v>
      </c>
      <c r="B36" s="32">
        <v>-36</v>
      </c>
      <c r="C36" s="18"/>
      <c r="D36" s="33" t="s">
        <v>2406</v>
      </c>
      <c r="E36" s="3"/>
      <c r="F36" s="3"/>
    </row>
    <row r="37" ht="17.25" customHeight="1" spans="1:7" x14ac:dyDescent="0.25">
      <c r="A37" s="108" t="s">
        <v>1386</v>
      </c>
      <c r="B37" s="109">
        <f>SUM(C32:C36)</f>
      </c>
      <c r="C37" s="109">
        <f>SUM(D32:D36)</f>
      </c>
      <c r="D37" s="3"/>
      <c r="E37" s="3"/>
      <c r="F37" s="3"/>
    </row>
    <row r="38" ht="17.25" customHeight="1" spans="1:7" x14ac:dyDescent="0.25">
      <c r="A38" s="17"/>
      <c r="B38" s="18"/>
      <c r="C38" s="18"/>
      <c r="D38" s="3"/>
      <c r="E38" s="3"/>
      <c r="F38" s="3"/>
    </row>
    <row r="39" ht="17.25" customHeight="1" spans="1:7" x14ac:dyDescent="0.25">
      <c r="A39" s="17"/>
      <c r="B39" s="18"/>
      <c r="C39" s="18"/>
      <c r="D39" s="3"/>
      <c r="E39" s="3"/>
      <c r="F39" s="3"/>
    </row>
    <row r="40" ht="17.25" customHeight="1" spans="1:7" x14ac:dyDescent="0.25">
      <c r="A40" s="17"/>
      <c r="B40" s="18"/>
      <c r="C40" s="18"/>
      <c r="D40" s="3"/>
      <c r="E40" s="3"/>
      <c r="F40" s="3"/>
    </row>
    <row r="41" ht="17.25" customHeight="1" spans="1:7" x14ac:dyDescent="0.25">
      <c r="A41" s="17"/>
      <c r="B41" s="18"/>
      <c r="C41" s="18"/>
      <c r="D41" s="3"/>
      <c r="E41" s="3"/>
      <c r="F41" s="3"/>
    </row>
    <row r="42" ht="17.25" customHeight="1" spans="1:7" x14ac:dyDescent="0.25">
      <c r="A42" s="40" t="s">
        <v>2407</v>
      </c>
      <c r="B42" s="168">
        <f>SUM(C10:C12)</f>
      </c>
      <c r="C42" s="168">
        <f>SUM(D10:D12)</f>
      </c>
      <c r="D42" s="3"/>
      <c r="E42" s="3"/>
      <c r="F42" s="3"/>
    </row>
    <row r="43" ht="17.25" customHeight="1" spans="1:7" x14ac:dyDescent="0.25">
      <c r="A43" s="227" t="s">
        <v>2408</v>
      </c>
      <c r="B43" s="812">
        <v>1000</v>
      </c>
      <c r="C43" s="812">
        <v>1000</v>
      </c>
      <c r="D43" s="3"/>
      <c r="E43" s="3"/>
      <c r="F43" s="3"/>
    </row>
    <row r="44" ht="17.25" customHeight="1" spans="1:7" x14ac:dyDescent="0.25">
      <c r="A44" s="40" t="s">
        <v>2409</v>
      </c>
      <c r="B44" s="224">
        <f>SUM(C42-C43)</f>
      </c>
      <c r="C44" s="224">
        <f>SUM(D42-D43)</f>
      </c>
      <c r="D44" s="3"/>
      <c r="E44" s="3"/>
      <c r="F44" s="3"/>
    </row>
    <row r="45" ht="17.25" customHeight="1" spans="1:7" x14ac:dyDescent="0.25">
      <c r="A45" s="26"/>
      <c r="B45" s="27"/>
      <c r="C45" s="27"/>
      <c r="D45" s="3"/>
      <c r="E45" s="3"/>
      <c r="F45" s="3"/>
    </row>
    <row r="46" ht="17.25" customHeight="1" spans="1:7" x14ac:dyDescent="0.25">
      <c r="A46" s="96" t="s">
        <v>2410</v>
      </c>
      <c r="B46" s="27"/>
      <c r="C46" s="27"/>
      <c r="D46" s="3"/>
      <c r="E46" s="3"/>
      <c r="F46" s="3"/>
    </row>
    <row r="47" ht="17.25" customHeight="1" spans="1:7" x14ac:dyDescent="0.25">
      <c r="A47" s="96" t="s">
        <v>2411</v>
      </c>
      <c r="B47" s="97"/>
      <c r="C47" s="97"/>
      <c r="D47" s="196"/>
      <c r="E47" s="196"/>
      <c r="F47" s="196"/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9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3"/>
      <c r="D1" s="3"/>
      <c r="E1" s="3"/>
      <c r="F1" s="4"/>
    </row>
    <row r="2" ht="17.25" customHeight="1" spans="1:7" x14ac:dyDescent="0.25">
      <c r="A2" s="26"/>
      <c r="B2" s="27"/>
      <c r="C2" s="3"/>
      <c r="D2" s="3"/>
      <c r="E2" s="3"/>
      <c r="F2" s="4"/>
    </row>
    <row r="3" ht="17.25" customHeight="1" spans="1:7" x14ac:dyDescent="0.25">
      <c r="A3" s="291" t="s">
        <v>2400</v>
      </c>
      <c r="B3" s="27"/>
      <c r="C3" s="3"/>
      <c r="D3" s="3"/>
      <c r="E3" s="3"/>
      <c r="F3" s="4"/>
    </row>
    <row r="4" ht="17.25" customHeight="1" spans="1:7" x14ac:dyDescent="0.25">
      <c r="A4" s="291" t="s">
        <v>2401</v>
      </c>
      <c r="B4" s="27"/>
      <c r="C4" s="3"/>
      <c r="D4" s="3"/>
      <c r="E4" s="3"/>
      <c r="F4" s="4"/>
    </row>
    <row r="5" ht="17.25" customHeight="1" spans="1:7" x14ac:dyDescent="0.25">
      <c r="A5" s="291" t="s">
        <v>2412</v>
      </c>
      <c r="B5" s="27"/>
      <c r="C5" s="3"/>
      <c r="D5" s="3"/>
      <c r="E5" s="3"/>
      <c r="F5" s="4"/>
    </row>
    <row r="6" ht="17.25" customHeight="1" spans="1:7" x14ac:dyDescent="0.25">
      <c r="A6" s="96" t="s">
        <v>2413</v>
      </c>
      <c r="B6" s="97"/>
      <c r="C6" s="354"/>
      <c r="D6" s="354"/>
      <c r="E6" s="354"/>
      <c r="F6" s="354"/>
    </row>
    <row r="7" ht="17.25" customHeight="1" spans="1:7" x14ac:dyDescent="0.25">
      <c r="A7" s="291" t="s">
        <v>2414</v>
      </c>
      <c r="B7" s="598">
        <v>5500</v>
      </c>
      <c r="C7" s="3"/>
      <c r="D7" s="3"/>
      <c r="E7" s="3"/>
      <c r="F7" s="4"/>
    </row>
    <row r="8" ht="17.25" customHeight="1" spans="1:7" x14ac:dyDescent="0.25">
      <c r="A8" s="5" t="s">
        <v>1729</v>
      </c>
      <c r="B8" s="6" t="s">
        <v>46</v>
      </c>
      <c r="C8" s="3"/>
      <c r="D8" s="3"/>
      <c r="E8" s="3"/>
      <c r="F8" s="4"/>
    </row>
    <row r="9" ht="17.25" customHeight="1" spans="1:7" x14ac:dyDescent="0.25">
      <c r="A9" s="57" t="s">
        <v>2415</v>
      </c>
      <c r="B9" s="70">
        <v>128</v>
      </c>
      <c r="C9" s="3"/>
      <c r="D9" s="3"/>
      <c r="E9" s="3"/>
      <c r="F9" s="4"/>
    </row>
    <row r="10" ht="17.25" customHeight="1" spans="1:7" x14ac:dyDescent="0.25">
      <c r="A10" s="57" t="s">
        <v>2415</v>
      </c>
      <c r="B10" s="32">
        <v>127</v>
      </c>
      <c r="C10" s="12"/>
      <c r="D10" s="3"/>
      <c r="E10" s="3"/>
      <c r="F10" s="4"/>
    </row>
    <row r="11" ht="17.25" customHeight="1" spans="1:7" x14ac:dyDescent="0.25">
      <c r="A11" s="17" t="s">
        <v>2416</v>
      </c>
      <c r="B11" s="32">
        <v>126</v>
      </c>
      <c r="C11" s="3"/>
      <c r="D11" s="3"/>
      <c r="E11" s="3"/>
      <c r="F11" s="4"/>
    </row>
    <row r="12" ht="17.25" customHeight="1" spans="1:7" x14ac:dyDescent="0.25">
      <c r="A12" s="17" t="s">
        <v>2416</v>
      </c>
      <c r="B12" s="32">
        <v>125</v>
      </c>
      <c r="C12" s="12"/>
      <c r="D12" s="3"/>
      <c r="E12" s="3"/>
      <c r="F12" s="4"/>
    </row>
    <row r="13" ht="17.25" customHeight="1" spans="1:7" x14ac:dyDescent="0.25">
      <c r="A13" s="17" t="s">
        <v>2417</v>
      </c>
      <c r="B13" s="32">
        <v>125</v>
      </c>
      <c r="C13" s="3"/>
      <c r="D13" s="3"/>
      <c r="E13" s="3"/>
      <c r="F13" s="4"/>
    </row>
    <row r="14" ht="17.25" customHeight="1" spans="1:7" x14ac:dyDescent="0.25">
      <c r="A14" s="17" t="s">
        <v>2417</v>
      </c>
      <c r="B14" s="32">
        <v>200</v>
      </c>
      <c r="C14" s="12"/>
      <c r="D14" s="3"/>
      <c r="E14" s="3"/>
      <c r="F14" s="4"/>
    </row>
    <row r="15" ht="17.25" customHeight="1" spans="1:7" x14ac:dyDescent="0.25">
      <c r="A15" s="57" t="s">
        <v>2418</v>
      </c>
      <c r="B15" s="70">
        <v>169</v>
      </c>
      <c r="C15" s="3"/>
      <c r="D15" s="3"/>
      <c r="E15" s="3"/>
      <c r="F15" s="4"/>
    </row>
    <row r="16" ht="17.25" customHeight="1" spans="1:7" x14ac:dyDescent="0.25">
      <c r="A16" s="108" t="s">
        <v>1396</v>
      </c>
      <c r="B16" s="186">
        <f>SUM(C9:C15)</f>
      </c>
      <c r="C16" s="3"/>
      <c r="D16" s="3"/>
      <c r="E16" s="3"/>
      <c r="F16" s="4"/>
    </row>
    <row r="17" ht="17.25" customHeight="1" spans="1:7" x14ac:dyDescent="0.25">
      <c r="A17" s="85"/>
      <c r="B17" s="68"/>
      <c r="C17" s="3"/>
      <c r="D17" s="3"/>
      <c r="E17" s="3"/>
      <c r="F17" s="4"/>
    </row>
    <row r="18" ht="17.25" customHeight="1" spans="1:7" x14ac:dyDescent="0.25">
      <c r="A18" s="108" t="s">
        <v>1397</v>
      </c>
      <c r="B18" s="186">
        <f>SUM(C16:C17)</f>
      </c>
      <c r="C18" s="3"/>
      <c r="D18" s="3"/>
      <c r="E18" s="3"/>
      <c r="F18" s="4"/>
    </row>
    <row r="19" ht="17.25" customHeight="1" spans="1:7" x14ac:dyDescent="0.25">
      <c r="A19" s="764">
        <v>44146</v>
      </c>
      <c r="B19" s="687">
        <v>-85</v>
      </c>
      <c r="C19" s="354" t="s">
        <v>2419</v>
      </c>
      <c r="D19" s="3"/>
      <c r="E19" s="3"/>
      <c r="F19" s="4"/>
    </row>
    <row r="20" ht="17.25" customHeight="1" spans="1:7" x14ac:dyDescent="0.25">
      <c r="A20" s="813" t="s">
        <v>2420</v>
      </c>
      <c r="B20" s="448">
        <v>-66</v>
      </c>
      <c r="C20" s="354" t="s">
        <v>2421</v>
      </c>
      <c r="D20" s="3"/>
      <c r="E20" s="3"/>
      <c r="F20" s="4"/>
    </row>
    <row r="21" ht="17.25" customHeight="1" spans="1:7" x14ac:dyDescent="0.25">
      <c r="A21" s="813" t="s">
        <v>530</v>
      </c>
      <c r="B21" s="448">
        <v>-28</v>
      </c>
      <c r="C21" s="354" t="s">
        <v>2421</v>
      </c>
      <c r="D21" s="3"/>
      <c r="E21" s="3"/>
      <c r="F21" s="4"/>
    </row>
    <row r="22" ht="17.25" customHeight="1" spans="1:7" x14ac:dyDescent="0.25">
      <c r="A22" s="85" t="s">
        <v>1801</v>
      </c>
      <c r="B22" s="67">
        <v>-206</v>
      </c>
      <c r="C22" s="3"/>
      <c r="D22" s="3"/>
      <c r="E22" s="3"/>
      <c r="F22" s="4"/>
    </row>
    <row r="23" ht="17.25" customHeight="1" spans="1:7" x14ac:dyDescent="0.25">
      <c r="A23" s="108" t="s">
        <v>1374</v>
      </c>
      <c r="B23" s="186">
        <f>SUM(C18:C22)</f>
      </c>
      <c r="C23" s="3"/>
      <c r="D23" s="3"/>
      <c r="E23" s="3"/>
      <c r="F23" s="4"/>
    </row>
    <row r="24" ht="17.25" customHeight="1" spans="1:7" x14ac:dyDescent="0.25">
      <c r="A24" s="85">
        <v>43963</v>
      </c>
      <c r="B24" s="67">
        <v>-70</v>
      </c>
      <c r="C24" s="3"/>
      <c r="D24" s="3"/>
      <c r="E24" s="3"/>
      <c r="F24" s="4"/>
    </row>
    <row r="25" ht="17.25" customHeight="1" spans="1:7" x14ac:dyDescent="0.25">
      <c r="A25" s="85" t="s">
        <v>770</v>
      </c>
      <c r="B25" s="67">
        <v>-94</v>
      </c>
      <c r="C25" s="3"/>
      <c r="D25" s="3"/>
      <c r="E25" s="3"/>
      <c r="F25" s="4"/>
    </row>
    <row r="26" ht="17.25" customHeight="1" spans="1:7" x14ac:dyDescent="0.25">
      <c r="A26" s="85" t="s">
        <v>1376</v>
      </c>
      <c r="B26" s="67">
        <v>-193</v>
      </c>
      <c r="C26" s="3"/>
      <c r="D26" s="3"/>
      <c r="E26" s="3"/>
      <c r="F26" s="4"/>
    </row>
    <row r="27" ht="17.25" customHeight="1" spans="1:7" x14ac:dyDescent="0.25">
      <c r="A27" s="85" t="s">
        <v>2073</v>
      </c>
      <c r="B27" s="67">
        <v>-223</v>
      </c>
      <c r="C27" s="3"/>
      <c r="D27" s="3"/>
      <c r="E27" s="3"/>
      <c r="F27" s="4"/>
    </row>
    <row r="28" ht="17.25" customHeight="1" spans="1:7" x14ac:dyDescent="0.25">
      <c r="A28" s="108" t="s">
        <v>1377</v>
      </c>
      <c r="B28" s="186">
        <f>SUM(C23:C27)</f>
      </c>
      <c r="C28" s="3"/>
      <c r="D28" s="3"/>
      <c r="E28" s="3"/>
      <c r="F28" s="4"/>
    </row>
    <row r="29" ht="17.25" customHeight="1" spans="1:7" x14ac:dyDescent="0.25">
      <c r="A29" s="17">
        <v>44317</v>
      </c>
      <c r="B29" s="67">
        <v>-35</v>
      </c>
      <c r="C29" s="3"/>
      <c r="D29" s="3"/>
      <c r="E29" s="3"/>
      <c r="F29" s="4"/>
    </row>
    <row r="30" ht="17.25" customHeight="1" spans="1:7" x14ac:dyDescent="0.25">
      <c r="A30" s="108" t="s">
        <v>1386</v>
      </c>
      <c r="B30" s="186">
        <f>SUM(C28:C29)</f>
      </c>
      <c r="C30" s="3"/>
      <c r="D30" s="3"/>
      <c r="E30" s="3"/>
      <c r="F30" s="4"/>
    </row>
    <row r="31" ht="17.25" customHeight="1" spans="1:7" x14ac:dyDescent="0.25">
      <c r="A31" s="85"/>
      <c r="B31" s="68"/>
      <c r="C31" s="3"/>
      <c r="D31" s="3"/>
      <c r="E31" s="3"/>
      <c r="F31" s="4"/>
    </row>
    <row r="32" ht="17.25" customHeight="1" spans="1:7" x14ac:dyDescent="0.25">
      <c r="A32" s="85"/>
      <c r="B32" s="68"/>
      <c r="C32" s="3"/>
      <c r="D32" s="3"/>
      <c r="E32" s="3"/>
      <c r="F32" s="4"/>
    </row>
    <row r="33" ht="17.25" customHeight="1" spans="1:7" x14ac:dyDescent="0.25">
      <c r="A33" s="57"/>
      <c r="B33" s="58"/>
      <c r="C33" s="3"/>
      <c r="D33" s="3"/>
      <c r="E33" s="3"/>
      <c r="F33" s="4"/>
    </row>
    <row r="34" ht="17.25" customHeight="1" spans="1:7" x14ac:dyDescent="0.25">
      <c r="A34" s="40" t="s">
        <v>2407</v>
      </c>
      <c r="B34" s="168">
        <f>SUM(C9:C15)</f>
      </c>
      <c r="C34" s="3"/>
      <c r="D34" s="3"/>
      <c r="E34" s="3"/>
      <c r="F34" s="4"/>
    </row>
    <row r="35" ht="17.25" customHeight="1" spans="1:7" x14ac:dyDescent="0.25">
      <c r="A35" s="227" t="s">
        <v>2422</v>
      </c>
      <c r="B35" s="812">
        <v>1000</v>
      </c>
      <c r="C35" s="3"/>
      <c r="D35" s="3"/>
      <c r="E35" s="3"/>
      <c r="F35" s="4"/>
    </row>
    <row r="36" ht="17.25" customHeight="1" spans="1:7" x14ac:dyDescent="0.25">
      <c r="A36" s="40" t="s">
        <v>2423</v>
      </c>
      <c r="B36" s="224">
        <f>SUM(C34-C35)</f>
      </c>
      <c r="C36" s="3"/>
      <c r="D36" s="3"/>
      <c r="E36" s="3"/>
      <c r="F36" s="4"/>
    </row>
    <row r="37" ht="17.25" customHeight="1" spans="1:7" x14ac:dyDescent="0.25">
      <c r="A37" s="26"/>
      <c r="B37" s="27"/>
      <c r="C37" s="3"/>
      <c r="D37" s="3"/>
      <c r="E37" s="3"/>
      <c r="F37" s="4"/>
    </row>
    <row r="38" ht="17.25" customHeight="1" spans="1:7" x14ac:dyDescent="0.25">
      <c r="A38" s="96" t="s">
        <v>2410</v>
      </c>
      <c r="B38" s="370"/>
      <c r="C38" s="12"/>
      <c r="D38" s="12"/>
      <c r="E38" s="12"/>
      <c r="F38" s="4"/>
    </row>
    <row r="39" ht="17.25" customHeight="1" spans="1:7" x14ac:dyDescent="0.25">
      <c r="A39" s="96" t="s">
        <v>2411</v>
      </c>
      <c r="B39" s="97"/>
      <c r="C39" s="196"/>
      <c r="D39" s="196"/>
      <c r="E39" s="196"/>
      <c r="F39" s="4"/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36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7.862142857142857" style="2" customWidth="1"/>
    <col min="3" max="3" width="8.576428571428572" style="2" customWidth="1"/>
    <col min="4" max="4" width="8.862142857142858" style="2" customWidth="1"/>
    <col min="5" max="5" width="9.147857142857141" style="2" customWidth="1"/>
    <col min="6" max="6" width="7.862142857142857" style="2" customWidth="1"/>
    <col min="7" max="7" width="8.147857142857141" style="24" customWidth="1"/>
    <col min="8" max="9" width="8.576428571428572" style="24" customWidth="1"/>
    <col min="10" max="10" width="12.43357142857143" style="4" customWidth="1"/>
  </cols>
  <sheetData>
    <row r="1" ht="17.25" customHeight="1" spans="1:11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</row>
    <row r="2" ht="17.25" customHeight="1" spans="1:11" x14ac:dyDescent="0.25">
      <c r="A2" s="26"/>
      <c r="B2" s="27"/>
      <c r="C2" s="27"/>
      <c r="D2" s="27"/>
      <c r="E2" s="27"/>
      <c r="F2" s="27"/>
      <c r="G2" s="27"/>
      <c r="H2" s="27"/>
      <c r="I2" s="27"/>
      <c r="J2" s="4"/>
    </row>
    <row r="3" ht="17.25" customHeight="1" spans="1:11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  <c r="J3" s="4"/>
    </row>
    <row r="4" ht="17.25" customHeight="1" spans="1:11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  <c r="J4" s="4"/>
    </row>
    <row r="5" ht="17.25" customHeight="1" spans="1:11" x14ac:dyDescent="0.25">
      <c r="A5" s="291" t="s">
        <v>2424</v>
      </c>
      <c r="B5" s="27"/>
      <c r="C5" s="27"/>
      <c r="D5" s="27"/>
      <c r="E5" s="27"/>
      <c r="F5" s="27"/>
      <c r="G5" s="27"/>
      <c r="H5" s="27"/>
      <c r="I5" s="27"/>
      <c r="J5" s="4"/>
    </row>
    <row r="6" ht="17.25" customHeight="1" spans="1:11" x14ac:dyDescent="0.25">
      <c r="A6" s="291" t="s">
        <v>2425</v>
      </c>
      <c r="B6" s="27"/>
      <c r="C6" s="27"/>
      <c r="D6" s="27"/>
      <c r="E6" s="27"/>
      <c r="F6" s="27"/>
      <c r="G6" s="27"/>
      <c r="H6" s="27"/>
      <c r="I6" s="27"/>
      <c r="J6" s="4"/>
    </row>
    <row r="7" ht="17.25" customHeight="1" spans="1:11" x14ac:dyDescent="0.25">
      <c r="A7" s="291" t="s">
        <v>2426</v>
      </c>
      <c r="B7" s="27"/>
      <c r="C7" s="27"/>
      <c r="D7" s="27"/>
      <c r="E7" s="27"/>
      <c r="F7" s="27"/>
      <c r="G7" s="27"/>
      <c r="H7" s="27"/>
      <c r="I7" s="27"/>
      <c r="J7" s="4"/>
    </row>
    <row r="8" ht="17.25" customHeight="1" spans="1:11" x14ac:dyDescent="0.25">
      <c r="A8" s="291" t="s">
        <v>2427</v>
      </c>
      <c r="B8" s="27"/>
      <c r="C8" s="27"/>
      <c r="D8" s="27"/>
      <c r="E8" s="27"/>
      <c r="F8" s="27"/>
      <c r="G8" s="27"/>
      <c r="H8" s="27"/>
      <c r="I8" s="27"/>
      <c r="J8" s="4"/>
    </row>
    <row r="9" ht="17.25" customHeight="1" spans="1:11" x14ac:dyDescent="0.25">
      <c r="A9" s="96" t="s">
        <v>2413</v>
      </c>
      <c r="B9" s="97"/>
      <c r="C9" s="27"/>
      <c r="D9" s="27"/>
      <c r="E9" s="27"/>
      <c r="F9" s="27"/>
      <c r="G9" s="27"/>
      <c r="H9" s="27"/>
      <c r="I9" s="27"/>
      <c r="J9" s="4"/>
    </row>
    <row r="10" ht="17.25" customHeight="1" spans="1:11" x14ac:dyDescent="0.25">
      <c r="A10" s="291" t="s">
        <v>2414</v>
      </c>
      <c r="B10" s="598">
        <v>5500</v>
      </c>
      <c r="C10" s="598">
        <v>4500</v>
      </c>
      <c r="D10" s="598">
        <v>4500</v>
      </c>
      <c r="E10" s="598">
        <v>4500</v>
      </c>
      <c r="F10" s="598">
        <v>4500</v>
      </c>
      <c r="G10" s="598">
        <v>4500</v>
      </c>
      <c r="H10" s="598">
        <v>1050</v>
      </c>
      <c r="I10" s="598">
        <v>5500</v>
      </c>
      <c r="J10" s="4"/>
    </row>
    <row r="11" ht="17.25" customHeight="1" spans="1:11" x14ac:dyDescent="0.25">
      <c r="A11" s="5" t="s">
        <v>1729</v>
      </c>
      <c r="B11" s="6" t="s">
        <v>46</v>
      </c>
      <c r="C11" s="6" t="s">
        <v>7</v>
      </c>
      <c r="D11" s="6" t="s">
        <v>8</v>
      </c>
      <c r="E11" s="6" t="s">
        <v>3</v>
      </c>
      <c r="F11" s="6" t="s">
        <v>9</v>
      </c>
      <c r="G11" s="6" t="s">
        <v>11</v>
      </c>
      <c r="H11" s="6" t="s">
        <v>13</v>
      </c>
      <c r="I11" s="6" t="s">
        <v>6</v>
      </c>
      <c r="J11" s="4"/>
    </row>
    <row r="12" ht="17.25" customHeight="1" spans="1:11" x14ac:dyDescent="0.25">
      <c r="A12" s="17">
        <v>43927</v>
      </c>
      <c r="B12" s="32">
        <v>275</v>
      </c>
      <c r="C12" s="32">
        <v>110</v>
      </c>
      <c r="D12" s="32">
        <v>300</v>
      </c>
      <c r="E12" s="32">
        <v>150</v>
      </c>
      <c r="F12" s="32">
        <v>100</v>
      </c>
      <c r="G12" s="32">
        <v>100</v>
      </c>
      <c r="H12" s="32">
        <v>400</v>
      </c>
      <c r="I12" s="18"/>
      <c r="J12" s="4"/>
    </row>
    <row r="13" ht="17.25" customHeight="1" spans="1:11" x14ac:dyDescent="0.25">
      <c r="A13" s="17">
        <v>43957</v>
      </c>
      <c r="B13" s="32">
        <v>200</v>
      </c>
      <c r="C13" s="18"/>
      <c r="D13" s="32">
        <v>400</v>
      </c>
      <c r="E13" s="18"/>
      <c r="F13" s="32">
        <v>500</v>
      </c>
      <c r="G13" s="32">
        <v>500</v>
      </c>
      <c r="H13" s="32">
        <v>550</v>
      </c>
      <c r="I13" s="18"/>
      <c r="J13" s="4"/>
    </row>
    <row r="14" ht="17.25" customHeight="1" spans="1:11" x14ac:dyDescent="0.25">
      <c r="A14" s="17">
        <v>43988</v>
      </c>
      <c r="B14" s="32">
        <v>260</v>
      </c>
      <c r="C14" s="18"/>
      <c r="D14" s="32">
        <v>400</v>
      </c>
      <c r="E14" s="18"/>
      <c r="F14" s="32">
        <v>200</v>
      </c>
      <c r="G14" s="32">
        <v>200</v>
      </c>
      <c r="H14" s="18"/>
      <c r="I14" s="18"/>
      <c r="J14" s="4"/>
    </row>
    <row r="15" ht="17.25" customHeight="1" spans="1:11" x14ac:dyDescent="0.25">
      <c r="A15" s="17">
        <v>44018</v>
      </c>
      <c r="B15" s="32">
        <v>180</v>
      </c>
      <c r="C15" s="32">
        <v>100</v>
      </c>
      <c r="D15" s="32">
        <v>480</v>
      </c>
      <c r="E15" s="32">
        <v>300</v>
      </c>
      <c r="F15" s="32">
        <v>400</v>
      </c>
      <c r="G15" s="32">
        <v>400</v>
      </c>
      <c r="H15" s="32">
        <v>1000</v>
      </c>
      <c r="I15" s="18"/>
      <c r="J15" s="4"/>
    </row>
    <row r="16" ht="17.25" customHeight="1" spans="1:11" x14ac:dyDescent="0.25">
      <c r="A16" s="17">
        <v>44049</v>
      </c>
      <c r="B16" s="18"/>
      <c r="C16" s="18"/>
      <c r="D16" s="32">
        <v>150</v>
      </c>
      <c r="E16" s="32">
        <v>150</v>
      </c>
      <c r="F16" s="32">
        <v>275</v>
      </c>
      <c r="G16" s="32">
        <v>150</v>
      </c>
      <c r="H16" s="18"/>
      <c r="I16" s="18"/>
      <c r="J16" s="4"/>
    </row>
    <row r="17" ht="17.25" customHeight="1" spans="1:11" x14ac:dyDescent="0.25">
      <c r="A17" s="17">
        <v>44049</v>
      </c>
      <c r="B17" s="32">
        <v>150</v>
      </c>
      <c r="C17" s="32">
        <v>150</v>
      </c>
      <c r="D17" s="32">
        <v>100</v>
      </c>
      <c r="E17" s="32">
        <v>100</v>
      </c>
      <c r="F17" s="32">
        <v>100</v>
      </c>
      <c r="G17" s="32">
        <v>100</v>
      </c>
      <c r="H17" s="32">
        <v>700</v>
      </c>
      <c r="I17" s="18"/>
      <c r="J17" s="4"/>
    </row>
    <row r="18" ht="17.25" customHeight="1" spans="1:11" x14ac:dyDescent="0.25">
      <c r="A18" s="17">
        <v>44049</v>
      </c>
      <c r="B18" s="32">
        <v>129</v>
      </c>
      <c r="C18" s="18"/>
      <c r="D18" s="18"/>
      <c r="E18" s="18"/>
      <c r="F18" s="18"/>
      <c r="G18" s="18"/>
      <c r="H18" s="18"/>
      <c r="I18" s="18"/>
      <c r="J18" s="4"/>
    </row>
    <row r="19" ht="17.25" customHeight="1" spans="1:11" x14ac:dyDescent="0.25">
      <c r="A19" s="17">
        <v>44049</v>
      </c>
      <c r="B19" s="32">
        <v>71</v>
      </c>
      <c r="C19" s="32">
        <v>97</v>
      </c>
      <c r="D19" s="32">
        <v>480</v>
      </c>
      <c r="E19" s="32">
        <v>300</v>
      </c>
      <c r="F19" s="32">
        <v>200</v>
      </c>
      <c r="G19" s="32">
        <v>200</v>
      </c>
      <c r="H19" s="32">
        <v>1000</v>
      </c>
      <c r="I19" s="18"/>
      <c r="J19" s="4"/>
    </row>
    <row r="20" ht="17.25" customHeight="1" spans="1:11" x14ac:dyDescent="0.25">
      <c r="A20" s="17">
        <v>44080</v>
      </c>
      <c r="B20" s="18"/>
      <c r="C20" s="32">
        <v>50</v>
      </c>
      <c r="D20" s="32">
        <v>50</v>
      </c>
      <c r="E20" s="32">
        <v>50</v>
      </c>
      <c r="F20" s="18"/>
      <c r="G20" s="18"/>
      <c r="H20" s="18"/>
      <c r="I20" s="32">
        <v>50</v>
      </c>
      <c r="J20" s="4"/>
    </row>
    <row r="21" ht="17.25" customHeight="1" spans="1:11" x14ac:dyDescent="0.25">
      <c r="A21" s="17">
        <v>44080</v>
      </c>
      <c r="B21" s="18"/>
      <c r="C21" s="18"/>
      <c r="D21" s="18"/>
      <c r="E21" s="18"/>
      <c r="F21" s="32">
        <v>1200</v>
      </c>
      <c r="G21" s="32">
        <v>1200</v>
      </c>
      <c r="H21" s="32">
        <v>500</v>
      </c>
      <c r="I21" s="18"/>
      <c r="J21" s="4"/>
    </row>
    <row r="22" ht="17.25" customHeight="1" spans="1:11" x14ac:dyDescent="0.25">
      <c r="A22" s="17" t="s">
        <v>2428</v>
      </c>
      <c r="B22" s="32">
        <v>100</v>
      </c>
      <c r="C22" s="18"/>
      <c r="D22" s="32">
        <v>120</v>
      </c>
      <c r="E22" s="18"/>
      <c r="F22" s="18"/>
      <c r="G22" s="18"/>
      <c r="H22" s="32">
        <v>200</v>
      </c>
      <c r="I22" s="18"/>
      <c r="J22" s="4"/>
    </row>
    <row r="23" ht="17.25" customHeight="1" spans="1:11" x14ac:dyDescent="0.25">
      <c r="A23" s="17" t="s">
        <v>2429</v>
      </c>
      <c r="B23" s="32">
        <v>400</v>
      </c>
      <c r="C23" s="18"/>
      <c r="D23" s="32">
        <v>800</v>
      </c>
      <c r="E23" s="18"/>
      <c r="F23" s="18"/>
      <c r="G23" s="18"/>
      <c r="H23" s="32">
        <v>800</v>
      </c>
      <c r="I23" s="18"/>
      <c r="J23" s="4"/>
    </row>
    <row r="24" ht="17.25" customHeight="1" spans="1:11" x14ac:dyDescent="0.25">
      <c r="A24" s="17" t="s">
        <v>619</v>
      </c>
      <c r="B24" s="32">
        <v>84</v>
      </c>
      <c r="C24" s="18"/>
      <c r="D24" s="32">
        <v>170</v>
      </c>
      <c r="E24" s="32">
        <v>300</v>
      </c>
      <c r="F24" s="18"/>
      <c r="G24" s="18"/>
      <c r="H24" s="18"/>
      <c r="I24" s="18"/>
      <c r="J24" s="4"/>
    </row>
    <row r="25" ht="17.25" customHeight="1" spans="1:11" x14ac:dyDescent="0.25">
      <c r="A25" s="17" t="s">
        <v>619</v>
      </c>
      <c r="B25" s="18"/>
      <c r="C25" s="32">
        <v>500</v>
      </c>
      <c r="D25" s="18"/>
      <c r="E25" s="32">
        <v>700</v>
      </c>
      <c r="F25" s="18"/>
      <c r="G25" s="18"/>
      <c r="H25" s="32">
        <v>600</v>
      </c>
      <c r="I25" s="18"/>
      <c r="J25" s="4"/>
    </row>
    <row r="26" ht="17.25" customHeight="1" spans="1:11" x14ac:dyDescent="0.25">
      <c r="A26" s="17" t="s">
        <v>2430</v>
      </c>
      <c r="B26" s="32">
        <v>100</v>
      </c>
      <c r="C26" s="18"/>
      <c r="D26" s="32">
        <v>200</v>
      </c>
      <c r="E26" s="18"/>
      <c r="F26" s="18"/>
      <c r="G26" s="18"/>
      <c r="H26" s="32">
        <v>400</v>
      </c>
      <c r="I26" s="18"/>
      <c r="J26" s="4"/>
    </row>
    <row r="27" ht="17.25" customHeight="1" spans="1:11" x14ac:dyDescent="0.25">
      <c r="A27" s="17" t="s">
        <v>2430</v>
      </c>
      <c r="B27" s="32">
        <v>200</v>
      </c>
      <c r="C27" s="18"/>
      <c r="D27" s="32">
        <v>500</v>
      </c>
      <c r="E27" s="18"/>
      <c r="F27" s="18"/>
      <c r="G27" s="32">
        <v>1000</v>
      </c>
      <c r="H27" s="18"/>
      <c r="I27" s="18"/>
      <c r="J27" s="4"/>
    </row>
    <row r="28" ht="17.25" customHeight="1" spans="1:11" x14ac:dyDescent="0.25">
      <c r="A28" s="17" t="s">
        <v>2157</v>
      </c>
      <c r="B28" s="18"/>
      <c r="C28" s="18"/>
      <c r="D28" s="32">
        <v>300</v>
      </c>
      <c r="E28" s="18"/>
      <c r="F28" s="32">
        <v>600</v>
      </c>
      <c r="G28" s="18"/>
      <c r="H28" s="18"/>
      <c r="I28" s="18"/>
      <c r="J28" s="4"/>
    </row>
    <row r="29" ht="17.25" customHeight="1" spans="1:11" x14ac:dyDescent="0.25">
      <c r="A29" s="17" t="s">
        <v>2157</v>
      </c>
      <c r="B29" s="32">
        <v>123</v>
      </c>
      <c r="C29" s="32">
        <v>120</v>
      </c>
      <c r="D29" s="32">
        <v>340</v>
      </c>
      <c r="E29" s="32">
        <v>250</v>
      </c>
      <c r="F29" s="32">
        <v>774</v>
      </c>
      <c r="G29" s="32">
        <v>450</v>
      </c>
      <c r="H29" s="32">
        <v>1000</v>
      </c>
      <c r="I29" s="18"/>
      <c r="J29" s="4"/>
    </row>
    <row r="30" ht="17.25" customHeight="1" spans="1:11" x14ac:dyDescent="0.25">
      <c r="A30" s="17" t="s">
        <v>620</v>
      </c>
      <c r="B30" s="18"/>
      <c r="C30" s="18"/>
      <c r="D30" s="32">
        <v>200</v>
      </c>
      <c r="E30" s="18"/>
      <c r="F30" s="32">
        <v>400</v>
      </c>
      <c r="G30" s="32">
        <v>400</v>
      </c>
      <c r="H30" s="18"/>
      <c r="I30" s="18"/>
      <c r="J30" s="4"/>
    </row>
    <row r="31" ht="17.25" customHeight="1" spans="1:11" x14ac:dyDescent="0.25">
      <c r="A31" s="17" t="s">
        <v>2158</v>
      </c>
      <c r="B31" s="18"/>
      <c r="C31" s="32">
        <v>3</v>
      </c>
      <c r="D31" s="32">
        <v>10</v>
      </c>
      <c r="E31" s="18"/>
      <c r="F31" s="18"/>
      <c r="G31" s="18"/>
      <c r="H31" s="18"/>
      <c r="I31" s="18"/>
      <c r="J31" s="4"/>
    </row>
    <row r="32" ht="17.25" customHeight="1" spans="1:11" x14ac:dyDescent="0.25">
      <c r="A32" s="108" t="s">
        <v>1418</v>
      </c>
      <c r="B32" s="109">
        <f>SUM(C12:C31)</f>
      </c>
      <c r="C32" s="109">
        <f>SUM(D12:D31)</f>
      </c>
      <c r="D32" s="109">
        <f>SUM(E12:E31)</f>
      </c>
      <c r="E32" s="109">
        <f>SUM(F12:F31)</f>
      </c>
      <c r="F32" s="109">
        <f>SUM(G12:G31)</f>
      </c>
      <c r="G32" s="109">
        <f>SUM(H12:H31)</f>
      </c>
      <c r="H32" s="109">
        <f>SUM(I12:I31)</f>
      </c>
      <c r="I32" s="109">
        <f>SUM(J12:J31)</f>
      </c>
      <c r="J32" s="4"/>
    </row>
    <row r="33" ht="17.25" customHeight="1" spans="1:11" x14ac:dyDescent="0.25">
      <c r="A33" s="85">
        <v>43989</v>
      </c>
      <c r="B33" s="68"/>
      <c r="C33" s="68"/>
      <c r="D33" s="68"/>
      <c r="E33" s="68"/>
      <c r="F33" s="68"/>
      <c r="G33" s="68"/>
      <c r="H33" s="68"/>
      <c r="I33" s="67">
        <v>120</v>
      </c>
      <c r="J33" s="4"/>
    </row>
    <row r="34" ht="17.25" customHeight="1" spans="1:11" x14ac:dyDescent="0.25">
      <c r="A34" s="85" t="s">
        <v>2161</v>
      </c>
      <c r="B34" s="68"/>
      <c r="C34" s="68"/>
      <c r="D34" s="68"/>
      <c r="E34" s="68"/>
      <c r="F34" s="68"/>
      <c r="G34" s="68"/>
      <c r="H34" s="68"/>
      <c r="I34" s="67">
        <v>100</v>
      </c>
      <c r="J34" s="4"/>
    </row>
    <row r="35" ht="17.25" customHeight="1" spans="1:11" x14ac:dyDescent="0.25">
      <c r="A35" s="85" t="s">
        <v>2431</v>
      </c>
      <c r="B35" s="68"/>
      <c r="C35" s="68"/>
      <c r="D35" s="68"/>
      <c r="E35" s="68"/>
      <c r="F35" s="68"/>
      <c r="G35" s="68"/>
      <c r="H35" s="68"/>
      <c r="I35" s="67">
        <v>65</v>
      </c>
      <c r="J35" s="4"/>
    </row>
    <row r="36" ht="17.25" customHeight="1" spans="1:11" x14ac:dyDescent="0.25">
      <c r="A36" s="85" t="s">
        <v>2431</v>
      </c>
      <c r="B36" s="68"/>
      <c r="C36" s="68"/>
      <c r="D36" s="68"/>
      <c r="E36" s="68"/>
      <c r="F36" s="68"/>
      <c r="G36" s="68"/>
      <c r="H36" s="68"/>
      <c r="I36" s="67">
        <v>140</v>
      </c>
      <c r="J36" s="4"/>
    </row>
    <row r="37" ht="17.25" customHeight="1" spans="1:11" x14ac:dyDescent="0.25">
      <c r="A37" s="85" t="s">
        <v>2432</v>
      </c>
      <c r="B37" s="68"/>
      <c r="C37" s="68"/>
      <c r="D37" s="68"/>
      <c r="E37" s="68"/>
      <c r="F37" s="68"/>
      <c r="G37" s="68"/>
      <c r="H37" s="68"/>
      <c r="I37" s="67">
        <v>335</v>
      </c>
      <c r="J37" s="4"/>
    </row>
    <row r="38" ht="17.25" customHeight="1" spans="1:11" x14ac:dyDescent="0.25">
      <c r="A38" s="85" t="s">
        <v>2162</v>
      </c>
      <c r="B38" s="68"/>
      <c r="C38" s="68"/>
      <c r="D38" s="68"/>
      <c r="E38" s="68"/>
      <c r="F38" s="68"/>
      <c r="G38" s="68"/>
      <c r="H38" s="68"/>
      <c r="I38" s="67">
        <v>240</v>
      </c>
      <c r="J38" s="4"/>
    </row>
    <row r="39" ht="17.25" customHeight="1" spans="1:11" x14ac:dyDescent="0.25">
      <c r="A39" s="85" t="s">
        <v>2433</v>
      </c>
      <c r="B39" s="68"/>
      <c r="C39" s="68"/>
      <c r="D39" s="68"/>
      <c r="E39" s="68"/>
      <c r="F39" s="68"/>
      <c r="G39" s="68"/>
      <c r="H39" s="68"/>
      <c r="I39" s="67">
        <v>300</v>
      </c>
      <c r="J39" s="4"/>
    </row>
    <row r="40" ht="17.25" customHeight="1" spans="1:11" x14ac:dyDescent="0.25">
      <c r="A40" s="148" t="s">
        <v>2434</v>
      </c>
      <c r="B40" s="10"/>
      <c r="C40" s="10"/>
      <c r="D40" s="10"/>
      <c r="E40" s="10"/>
      <c r="F40" s="10"/>
      <c r="G40" s="10"/>
      <c r="H40" s="10"/>
      <c r="I40" s="9">
        <v>200</v>
      </c>
      <c r="J40" s="4"/>
    </row>
    <row r="41" ht="17.25" customHeight="1" spans="1:11" x14ac:dyDescent="0.25">
      <c r="A41" s="108" t="s">
        <v>1419</v>
      </c>
      <c r="B41" s="109">
        <f>SUM(C32:C40)</f>
      </c>
      <c r="C41" s="109">
        <f>SUM(D32:D40)</f>
      </c>
      <c r="D41" s="109">
        <f>SUM(E32:E40)</f>
      </c>
      <c r="E41" s="109">
        <f>SUM(F32:F40)</f>
      </c>
      <c r="F41" s="109">
        <f>SUM(G32:G40)</f>
      </c>
      <c r="G41" s="109">
        <f>SUM(H32:H40)</f>
      </c>
      <c r="H41" s="109">
        <f>SUM(I32:I40)</f>
      </c>
      <c r="I41" s="109">
        <f>SUM(J32:J40)</f>
      </c>
      <c r="J41" s="4"/>
    </row>
    <row r="42" ht="17.25" customHeight="1" spans="1:11" x14ac:dyDescent="0.25">
      <c r="A42" s="85">
        <v>43838</v>
      </c>
      <c r="B42" s="68"/>
      <c r="C42" s="68"/>
      <c r="D42" s="68"/>
      <c r="E42" s="68"/>
      <c r="F42" s="68"/>
      <c r="G42" s="68"/>
      <c r="H42" s="68"/>
      <c r="I42" s="67">
        <v>150</v>
      </c>
      <c r="J42" s="4"/>
    </row>
    <row r="43" ht="17.25" customHeight="1" spans="1:11" x14ac:dyDescent="0.25">
      <c r="A43" s="17">
        <v>43898</v>
      </c>
      <c r="B43" s="68"/>
      <c r="C43" s="68"/>
      <c r="D43" s="68"/>
      <c r="E43" s="68"/>
      <c r="F43" s="68"/>
      <c r="G43" s="68"/>
      <c r="H43" s="68"/>
      <c r="I43" s="67">
        <v>160</v>
      </c>
      <c r="J43" s="4"/>
    </row>
    <row r="44" ht="17.25" customHeight="1" spans="1:11" x14ac:dyDescent="0.25">
      <c r="A44" s="17">
        <v>43929</v>
      </c>
      <c r="B44" s="68"/>
      <c r="C44" s="68"/>
      <c r="D44" s="68"/>
      <c r="E44" s="68"/>
      <c r="F44" s="68"/>
      <c r="G44" s="68"/>
      <c r="H44" s="68"/>
      <c r="I44" s="67">
        <v>76</v>
      </c>
      <c r="J44" s="4"/>
    </row>
    <row r="45" ht="17.25" customHeight="1" spans="1:11" x14ac:dyDescent="0.25">
      <c r="A45" s="17">
        <v>43929</v>
      </c>
      <c r="B45" s="68"/>
      <c r="C45" s="68"/>
      <c r="D45" s="68"/>
      <c r="E45" s="68"/>
      <c r="F45" s="68"/>
      <c r="G45" s="68"/>
      <c r="H45" s="68"/>
      <c r="I45" s="67">
        <v>250</v>
      </c>
      <c r="J45" s="4"/>
    </row>
    <row r="46" ht="17.25" customHeight="1" spans="1:11" x14ac:dyDescent="0.25">
      <c r="A46" s="108" t="s">
        <v>1395</v>
      </c>
      <c r="B46" s="109">
        <f>SUM(C41:C45)</f>
      </c>
      <c r="C46" s="109">
        <f>SUM(D41:D45)</f>
      </c>
      <c r="D46" s="109">
        <f>SUM(E41:E45)</f>
      </c>
      <c r="E46" s="109">
        <f>SUM(F41:F45)</f>
      </c>
      <c r="F46" s="109">
        <f>SUM(G41:G45)</f>
      </c>
      <c r="G46" s="109">
        <f>SUM(H41:H45)</f>
      </c>
      <c r="H46" s="109">
        <f>SUM(I41:I45)</f>
      </c>
      <c r="I46" s="109">
        <f>SUM(J41:J45)</f>
      </c>
      <c r="J46" s="4"/>
    </row>
    <row r="47" ht="17.25" customHeight="1" spans="1:11" x14ac:dyDescent="0.25">
      <c r="A47" s="48">
        <v>43899</v>
      </c>
      <c r="B47" s="50"/>
      <c r="C47" s="50"/>
      <c r="D47" s="49">
        <v>-87</v>
      </c>
      <c r="E47" s="49">
        <v>-64</v>
      </c>
      <c r="F47" s="50"/>
      <c r="G47" s="50"/>
      <c r="H47" s="50"/>
      <c r="I47" s="50"/>
      <c r="J47" s="215" t="s">
        <v>757</v>
      </c>
    </row>
    <row r="48" ht="17.25" customHeight="1" spans="1:11" x14ac:dyDescent="0.25">
      <c r="A48" s="148" t="s">
        <v>2435</v>
      </c>
      <c r="B48" s="9">
        <v>-115</v>
      </c>
      <c r="C48" s="10"/>
      <c r="D48" s="10"/>
      <c r="E48" s="10"/>
      <c r="F48" s="10"/>
      <c r="G48" s="10"/>
      <c r="H48" s="9">
        <v>-12</v>
      </c>
      <c r="I48" s="10"/>
      <c r="J48" s="4"/>
    </row>
    <row r="49" ht="17.25" customHeight="1" spans="1:11" x14ac:dyDescent="0.25">
      <c r="A49" s="57" t="s">
        <v>1451</v>
      </c>
      <c r="B49" s="70">
        <v>-75</v>
      </c>
      <c r="C49" s="58"/>
      <c r="D49" s="58"/>
      <c r="E49" s="58"/>
      <c r="F49" s="58"/>
      <c r="G49" s="58"/>
      <c r="H49" s="58"/>
      <c r="I49" s="70">
        <v>-32</v>
      </c>
      <c r="J49" s="4"/>
    </row>
    <row r="50" ht="17.25" customHeight="1" spans="1:11" x14ac:dyDescent="0.25">
      <c r="A50" s="108" t="s">
        <v>1396</v>
      </c>
      <c r="B50" s="109">
        <f>SUM(C46:C49)</f>
      </c>
      <c r="C50" s="109">
        <f>SUM(D46:D49)</f>
      </c>
      <c r="D50" s="109">
        <f>SUM(E46:E49)</f>
      </c>
      <c r="E50" s="109">
        <f>SUM(F46:F49)</f>
      </c>
      <c r="F50" s="109">
        <f>SUM(G46:G49)</f>
      </c>
      <c r="G50" s="109">
        <f>SUM(H46:H49)</f>
      </c>
      <c r="H50" s="109">
        <f>SUM(I46:I49)</f>
      </c>
      <c r="I50" s="109">
        <f>SUM(J46:J49)</f>
      </c>
      <c r="J50" s="4"/>
    </row>
    <row r="51" ht="17.25" customHeight="1" spans="1:11" x14ac:dyDescent="0.25">
      <c r="A51" s="17">
        <v>43840</v>
      </c>
      <c r="B51" s="70">
        <v>-114</v>
      </c>
      <c r="C51" s="58"/>
      <c r="D51" s="58"/>
      <c r="E51" s="58"/>
      <c r="F51" s="58"/>
      <c r="G51" s="70">
        <v>-70</v>
      </c>
      <c r="H51" s="70">
        <v>-3</v>
      </c>
      <c r="I51" s="70">
        <v>-2</v>
      </c>
      <c r="J51" s="4"/>
    </row>
    <row r="52" ht="17.25" customHeight="1" spans="1:11" x14ac:dyDescent="0.25">
      <c r="A52" s="17">
        <v>43840</v>
      </c>
      <c r="B52" s="70">
        <v>-85</v>
      </c>
      <c r="C52" s="70">
        <v>-22</v>
      </c>
      <c r="D52" s="58"/>
      <c r="E52" s="58"/>
      <c r="F52" s="58"/>
      <c r="G52" s="58"/>
      <c r="H52" s="70">
        <v>-2</v>
      </c>
      <c r="I52" s="70">
        <v>-33</v>
      </c>
      <c r="J52" s="4"/>
    </row>
    <row r="53" ht="17.25" customHeight="1" spans="1:11" x14ac:dyDescent="0.25">
      <c r="A53" s="57">
        <v>43871</v>
      </c>
      <c r="B53" s="70">
        <v>-74</v>
      </c>
      <c r="C53" s="70">
        <v>-15</v>
      </c>
      <c r="D53" s="58"/>
      <c r="E53" s="58"/>
      <c r="F53" s="58"/>
      <c r="G53" s="58"/>
      <c r="H53" s="70">
        <v>-3</v>
      </c>
      <c r="I53" s="70">
        <v>-12</v>
      </c>
      <c r="J53" s="4"/>
    </row>
    <row r="54" ht="17.25" customHeight="1" spans="1:11" x14ac:dyDescent="0.25">
      <c r="A54" s="57">
        <v>43871</v>
      </c>
      <c r="B54" s="70">
        <v>-285</v>
      </c>
      <c r="C54" s="70">
        <v>-20</v>
      </c>
      <c r="D54" s="58"/>
      <c r="E54" s="58"/>
      <c r="F54" s="58"/>
      <c r="G54" s="58"/>
      <c r="H54" s="70">
        <v>-3</v>
      </c>
      <c r="I54" s="70">
        <v>-87</v>
      </c>
      <c r="J54" s="4"/>
    </row>
    <row r="55" ht="17.25" customHeight="1" spans="1:11" x14ac:dyDescent="0.25">
      <c r="A55" s="57">
        <v>43900</v>
      </c>
      <c r="B55" s="70">
        <v>-14</v>
      </c>
      <c r="C55" s="70">
        <v>-96</v>
      </c>
      <c r="D55" s="70">
        <v>-150</v>
      </c>
      <c r="E55" s="58"/>
      <c r="F55" s="70">
        <v>-100</v>
      </c>
      <c r="G55" s="58"/>
      <c r="H55" s="70">
        <v>-300</v>
      </c>
      <c r="I55" s="70">
        <v>-1</v>
      </c>
      <c r="J55" s="4"/>
    </row>
    <row r="56" ht="17.25" customHeight="1" spans="1:11" x14ac:dyDescent="0.25">
      <c r="A56" s="17">
        <v>43961</v>
      </c>
      <c r="B56" s="70">
        <v>-66</v>
      </c>
      <c r="C56" s="58"/>
      <c r="D56" s="58"/>
      <c r="E56" s="58"/>
      <c r="F56" s="70">
        <v>-200</v>
      </c>
      <c r="G56" s="70">
        <v>-200</v>
      </c>
      <c r="H56" s="70">
        <v>-122</v>
      </c>
      <c r="I56" s="70">
        <v>-19</v>
      </c>
      <c r="J56" s="4"/>
    </row>
    <row r="57" ht="17.25" customHeight="1" spans="1:11" x14ac:dyDescent="0.25">
      <c r="A57" s="57">
        <v>44022</v>
      </c>
      <c r="B57" s="70">
        <v>-72</v>
      </c>
      <c r="C57" s="58"/>
      <c r="D57" s="58"/>
      <c r="E57" s="58"/>
      <c r="F57" s="70">
        <v>-120</v>
      </c>
      <c r="G57" s="58"/>
      <c r="H57" s="70">
        <v>-403</v>
      </c>
      <c r="I57" s="70">
        <v>-47</v>
      </c>
      <c r="J57" s="4"/>
    </row>
    <row r="58" ht="17.25" customHeight="1" spans="1:11" x14ac:dyDescent="0.25">
      <c r="A58" s="57">
        <v>44053</v>
      </c>
      <c r="B58" s="70">
        <v>-34</v>
      </c>
      <c r="C58" s="58"/>
      <c r="D58" s="70">
        <v>-250</v>
      </c>
      <c r="E58" s="58"/>
      <c r="F58" s="58"/>
      <c r="G58" s="70">
        <v>-160</v>
      </c>
      <c r="H58" s="58"/>
      <c r="I58" s="70">
        <v>-48</v>
      </c>
      <c r="J58" s="4"/>
    </row>
    <row r="59" ht="17.25" customHeight="1" spans="1:11" x14ac:dyDescent="0.25">
      <c r="A59" s="57">
        <v>44053</v>
      </c>
      <c r="B59" s="70">
        <v>-83</v>
      </c>
      <c r="C59" s="58"/>
      <c r="D59" s="58"/>
      <c r="E59" s="58"/>
      <c r="F59" s="70">
        <v>-40</v>
      </c>
      <c r="G59" s="70">
        <v>-100</v>
      </c>
      <c r="H59" s="70">
        <v>-10</v>
      </c>
      <c r="I59" s="70">
        <v>-38</v>
      </c>
      <c r="J59" s="4"/>
    </row>
    <row r="60" ht="17.25" customHeight="1" spans="1:11" x14ac:dyDescent="0.25">
      <c r="A60" s="17">
        <v>44084</v>
      </c>
      <c r="B60" s="70">
        <v>-57</v>
      </c>
      <c r="C60" s="58"/>
      <c r="D60" s="58"/>
      <c r="E60" s="58"/>
      <c r="F60" s="70">
        <v>-300</v>
      </c>
      <c r="G60" s="70">
        <v>-100</v>
      </c>
      <c r="H60" s="70">
        <v>-3</v>
      </c>
      <c r="I60" s="70">
        <v>-12</v>
      </c>
      <c r="J60" s="4"/>
    </row>
    <row r="61" ht="17.25" customHeight="1" spans="1:11" x14ac:dyDescent="0.25">
      <c r="A61" s="85">
        <v>44114</v>
      </c>
      <c r="B61" s="70">
        <v>-116</v>
      </c>
      <c r="C61" s="58"/>
      <c r="D61" s="58"/>
      <c r="E61" s="58"/>
      <c r="F61" s="58"/>
      <c r="G61" s="58"/>
      <c r="H61" s="58"/>
      <c r="I61" s="58"/>
      <c r="J61" s="4"/>
    </row>
    <row r="62" ht="17.25" customHeight="1" spans="1:11" x14ac:dyDescent="0.25">
      <c r="A62" s="57" t="s">
        <v>559</v>
      </c>
      <c r="B62" s="58"/>
      <c r="C62" s="58"/>
      <c r="D62" s="70">
        <v>-100</v>
      </c>
      <c r="E62" s="58"/>
      <c r="F62" s="70">
        <v>-150</v>
      </c>
      <c r="G62" s="58"/>
      <c r="H62" s="58"/>
      <c r="I62" s="70">
        <v>-100</v>
      </c>
      <c r="J62" s="4"/>
    </row>
    <row r="63" ht="17.25" customHeight="1" spans="1:11" x14ac:dyDescent="0.25">
      <c r="A63" s="57" t="s">
        <v>447</v>
      </c>
      <c r="B63" s="70">
        <v>-100</v>
      </c>
      <c r="C63" s="58"/>
      <c r="D63" s="70">
        <v>-100</v>
      </c>
      <c r="E63" s="58"/>
      <c r="F63" s="58"/>
      <c r="G63" s="58"/>
      <c r="H63" s="58"/>
      <c r="I63" s="58"/>
      <c r="J63" s="4"/>
    </row>
    <row r="64" ht="17.25" customHeight="1" spans="1:11" x14ac:dyDescent="0.25">
      <c r="A64" s="57" t="s">
        <v>447</v>
      </c>
      <c r="B64" s="58"/>
      <c r="C64" s="58"/>
      <c r="D64" s="58"/>
      <c r="E64" s="58"/>
      <c r="F64" s="70">
        <v>-300</v>
      </c>
      <c r="G64" s="70">
        <v>-400</v>
      </c>
      <c r="H64" s="58"/>
      <c r="I64" s="58"/>
      <c r="J64" s="4"/>
    </row>
    <row r="65" ht="17.25" customHeight="1" spans="1:11" x14ac:dyDescent="0.25">
      <c r="A65" s="57" t="s">
        <v>447</v>
      </c>
      <c r="B65" s="70">
        <v>-205</v>
      </c>
      <c r="C65" s="58"/>
      <c r="D65" s="58"/>
      <c r="E65" s="58"/>
      <c r="F65" s="58"/>
      <c r="G65" s="58"/>
      <c r="H65" s="58"/>
      <c r="I65" s="70">
        <v>-219</v>
      </c>
      <c r="J65" s="4"/>
    </row>
    <row r="66" ht="17.25" customHeight="1" spans="1:11" x14ac:dyDescent="0.25">
      <c r="A66" s="17" t="s">
        <v>1795</v>
      </c>
      <c r="B66" s="70">
        <v>-100</v>
      </c>
      <c r="C66" s="58"/>
      <c r="D66" s="70">
        <v>-100</v>
      </c>
      <c r="E66" s="58"/>
      <c r="F66" s="58"/>
      <c r="G66" s="58"/>
      <c r="H66" s="58"/>
      <c r="I66" s="58"/>
      <c r="J66" s="4"/>
    </row>
    <row r="67" ht="17.25" customHeight="1" spans="1:11" x14ac:dyDescent="0.25">
      <c r="A67" s="57" t="s">
        <v>759</v>
      </c>
      <c r="B67" s="70">
        <v>-68</v>
      </c>
      <c r="C67" s="58"/>
      <c r="D67" s="70">
        <v>-200</v>
      </c>
      <c r="E67" s="58"/>
      <c r="F67" s="70">
        <v>-10</v>
      </c>
      <c r="G67" s="70">
        <v>-70</v>
      </c>
      <c r="H67" s="70">
        <v>-5</v>
      </c>
      <c r="I67" s="58"/>
      <c r="J67" s="4"/>
    </row>
    <row r="68" ht="17.25" customHeight="1" spans="1:11" x14ac:dyDescent="0.25">
      <c r="A68" s="57" t="s">
        <v>759</v>
      </c>
      <c r="B68" s="70">
        <v>-58</v>
      </c>
      <c r="C68" s="58"/>
      <c r="D68" s="58"/>
      <c r="E68" s="58"/>
      <c r="F68" s="58"/>
      <c r="G68" s="70">
        <v>-100</v>
      </c>
      <c r="H68" s="70">
        <v>-3</v>
      </c>
      <c r="I68" s="70">
        <v>-61</v>
      </c>
      <c r="J68" s="4"/>
    </row>
    <row r="69" ht="17.25" customHeight="1" spans="1:11" x14ac:dyDescent="0.25">
      <c r="A69" s="57" t="s">
        <v>759</v>
      </c>
      <c r="B69" s="58"/>
      <c r="C69" s="58"/>
      <c r="D69" s="70">
        <v>-140</v>
      </c>
      <c r="E69" s="58"/>
      <c r="F69" s="70">
        <v>-170</v>
      </c>
      <c r="G69" s="70">
        <v>-170</v>
      </c>
      <c r="H69" s="58"/>
      <c r="I69" s="58"/>
      <c r="J69" s="4"/>
    </row>
    <row r="70" ht="17.25" customHeight="1" spans="1:11" x14ac:dyDescent="0.25">
      <c r="A70" s="17" t="s">
        <v>448</v>
      </c>
      <c r="B70" s="32">
        <v>-68</v>
      </c>
      <c r="C70" s="58"/>
      <c r="D70" s="70">
        <v>-400</v>
      </c>
      <c r="E70" s="58"/>
      <c r="F70" s="70">
        <v>-100</v>
      </c>
      <c r="G70" s="58"/>
      <c r="H70" s="58"/>
      <c r="I70" s="70">
        <v>-16</v>
      </c>
      <c r="J70" s="4"/>
    </row>
    <row r="71" ht="17.25" customHeight="1" spans="1:11" x14ac:dyDescent="0.25">
      <c r="A71" s="17" t="s">
        <v>2170</v>
      </c>
      <c r="B71" s="32">
        <v>-119</v>
      </c>
      <c r="C71" s="58"/>
      <c r="D71" s="58"/>
      <c r="E71" s="58"/>
      <c r="F71" s="70">
        <v>-150</v>
      </c>
      <c r="G71" s="58"/>
      <c r="H71" s="70">
        <v>-400</v>
      </c>
      <c r="I71" s="58"/>
      <c r="J71" s="4"/>
    </row>
    <row r="72" ht="15.75" customHeight="1" spans="1:11" x14ac:dyDescent="0.25">
      <c r="A72" s="17" t="s">
        <v>2170</v>
      </c>
      <c r="B72" s="32">
        <v>-189</v>
      </c>
      <c r="C72" s="58"/>
      <c r="D72" s="58"/>
      <c r="E72" s="58"/>
      <c r="F72" s="58"/>
      <c r="G72" s="58"/>
      <c r="H72" s="70">
        <v>-200</v>
      </c>
      <c r="I72" s="70">
        <v>-230</v>
      </c>
      <c r="J72" s="4"/>
    </row>
    <row r="73" ht="17.25" customHeight="1" spans="1:11" x14ac:dyDescent="0.25">
      <c r="A73" s="57" t="s">
        <v>449</v>
      </c>
      <c r="B73" s="70">
        <v>-75</v>
      </c>
      <c r="C73" s="58"/>
      <c r="D73" s="70">
        <v>-140</v>
      </c>
      <c r="E73" s="58"/>
      <c r="F73" s="58"/>
      <c r="G73" s="58"/>
      <c r="H73" s="58"/>
      <c r="I73" s="58"/>
      <c r="J73" s="4"/>
    </row>
    <row r="74" ht="17.25" customHeight="1" spans="1:11" x14ac:dyDescent="0.25">
      <c r="A74" s="57" t="s">
        <v>449</v>
      </c>
      <c r="B74" s="58"/>
      <c r="C74" s="58"/>
      <c r="D74" s="58"/>
      <c r="E74" s="58"/>
      <c r="F74" s="70">
        <v>-315</v>
      </c>
      <c r="G74" s="70">
        <v>-1030</v>
      </c>
      <c r="H74" s="58"/>
      <c r="I74" s="58"/>
      <c r="J74" s="4"/>
    </row>
    <row r="75" ht="17.25" customHeight="1" spans="1:11" x14ac:dyDescent="0.25">
      <c r="A75" s="57" t="s">
        <v>449</v>
      </c>
      <c r="B75" s="58"/>
      <c r="C75" s="58"/>
      <c r="D75" s="58"/>
      <c r="E75" s="58"/>
      <c r="F75" s="70">
        <v>-400</v>
      </c>
      <c r="G75" s="70">
        <v>-400</v>
      </c>
      <c r="H75" s="58"/>
      <c r="I75" s="58"/>
      <c r="J75" s="4"/>
    </row>
    <row r="76" ht="17.25" customHeight="1" spans="1:11" x14ac:dyDescent="0.25">
      <c r="A76" s="57" t="s">
        <v>1798</v>
      </c>
      <c r="B76" s="58"/>
      <c r="C76" s="70">
        <v>-17</v>
      </c>
      <c r="D76" s="58"/>
      <c r="E76" s="58"/>
      <c r="F76" s="58"/>
      <c r="G76" s="58"/>
      <c r="H76" s="58"/>
      <c r="I76" s="70">
        <v>-120</v>
      </c>
      <c r="J76" s="4"/>
    </row>
    <row r="77" ht="17.25" customHeight="1" spans="1:11" x14ac:dyDescent="0.25">
      <c r="A77" s="57" t="s">
        <v>1798</v>
      </c>
      <c r="B77" s="70">
        <v>-100</v>
      </c>
      <c r="C77" s="58"/>
      <c r="D77" s="70">
        <v>-100</v>
      </c>
      <c r="E77" s="58"/>
      <c r="F77" s="58"/>
      <c r="G77" s="58"/>
      <c r="H77" s="58"/>
      <c r="I77" s="58"/>
      <c r="J77" s="4"/>
    </row>
    <row r="78" ht="17.25" customHeight="1" spans="1:11" x14ac:dyDescent="0.25">
      <c r="A78" s="57" t="s">
        <v>1339</v>
      </c>
      <c r="B78" s="58"/>
      <c r="C78" s="58"/>
      <c r="D78" s="58"/>
      <c r="E78" s="58"/>
      <c r="F78" s="58"/>
      <c r="G78" s="58"/>
      <c r="H78" s="70">
        <v>-2000</v>
      </c>
      <c r="I78" s="70">
        <v>-24</v>
      </c>
      <c r="J78" s="4"/>
    </row>
    <row r="79" ht="17.25" customHeight="1" spans="1:11" x14ac:dyDescent="0.25">
      <c r="A79" s="57" t="s">
        <v>1339</v>
      </c>
      <c r="B79" s="58"/>
      <c r="C79" s="58"/>
      <c r="D79" s="58"/>
      <c r="E79" s="58"/>
      <c r="F79" s="70">
        <v>-280</v>
      </c>
      <c r="G79" s="58"/>
      <c r="H79" s="70">
        <v>-38</v>
      </c>
      <c r="I79" s="70">
        <v>-112</v>
      </c>
      <c r="J79" s="4"/>
    </row>
    <row r="80" ht="17.25" customHeight="1" spans="1:11" x14ac:dyDescent="0.25">
      <c r="A80" s="57" t="s">
        <v>2109</v>
      </c>
      <c r="B80" s="58"/>
      <c r="C80" s="70">
        <v>-162</v>
      </c>
      <c r="D80" s="58"/>
      <c r="E80" s="58"/>
      <c r="F80" s="58"/>
      <c r="G80" s="58"/>
      <c r="H80" s="58"/>
      <c r="I80" s="58"/>
      <c r="J80" s="4"/>
    </row>
    <row r="81" ht="17.25" customHeight="1" spans="1:11" x14ac:dyDescent="0.25">
      <c r="A81" s="57" t="s">
        <v>2109</v>
      </c>
      <c r="B81" s="58"/>
      <c r="C81" s="58"/>
      <c r="D81" s="58"/>
      <c r="E81" s="58"/>
      <c r="F81" s="58"/>
      <c r="G81" s="70">
        <v>-500</v>
      </c>
      <c r="H81" s="58"/>
      <c r="I81" s="58"/>
      <c r="J81" s="4"/>
    </row>
    <row r="82" ht="17.25" customHeight="1" spans="1:11" x14ac:dyDescent="0.25">
      <c r="A82" s="57" t="s">
        <v>2109</v>
      </c>
      <c r="B82" s="58"/>
      <c r="C82" s="58"/>
      <c r="D82" s="70">
        <v>-200</v>
      </c>
      <c r="E82" s="58"/>
      <c r="F82" s="58"/>
      <c r="G82" s="58"/>
      <c r="H82" s="58"/>
      <c r="I82" s="58"/>
      <c r="J82" s="4"/>
    </row>
    <row r="83" ht="17.25" customHeight="1" spans="1:11" x14ac:dyDescent="0.25">
      <c r="A83" s="57" t="s">
        <v>765</v>
      </c>
      <c r="B83" s="58"/>
      <c r="C83" s="58"/>
      <c r="D83" s="70">
        <v>-289</v>
      </c>
      <c r="E83" s="70">
        <v>-470</v>
      </c>
      <c r="F83" s="58"/>
      <c r="G83" s="70">
        <v>-835</v>
      </c>
      <c r="H83" s="70">
        <v>-24</v>
      </c>
      <c r="I83" s="70">
        <v>-79</v>
      </c>
      <c r="J83" s="4"/>
    </row>
    <row r="84" ht="17.25" customHeight="1" spans="1:11" x14ac:dyDescent="0.25">
      <c r="A84" s="57" t="s">
        <v>2110</v>
      </c>
      <c r="B84" s="58"/>
      <c r="C84" s="58"/>
      <c r="D84" s="70">
        <v>-100</v>
      </c>
      <c r="E84" s="58"/>
      <c r="F84" s="58"/>
      <c r="G84" s="58"/>
      <c r="H84" s="70">
        <v>-200</v>
      </c>
      <c r="I84" s="58"/>
      <c r="J84" s="4"/>
    </row>
    <row r="85" ht="17.25" customHeight="1" spans="1:11" x14ac:dyDescent="0.25">
      <c r="A85" s="17" t="s">
        <v>2111</v>
      </c>
      <c r="B85" s="58"/>
      <c r="C85" s="58"/>
      <c r="D85" s="70">
        <v>-50</v>
      </c>
      <c r="E85" s="58"/>
      <c r="F85" s="58"/>
      <c r="G85" s="58"/>
      <c r="H85" s="70">
        <v>-100</v>
      </c>
      <c r="I85" s="58"/>
      <c r="J85" s="4"/>
    </row>
    <row r="86" ht="17.25" customHeight="1" spans="1:11" x14ac:dyDescent="0.25">
      <c r="A86" s="17" t="s">
        <v>2111</v>
      </c>
      <c r="B86" s="58"/>
      <c r="C86" s="70">
        <v>-17</v>
      </c>
      <c r="D86" s="58"/>
      <c r="E86" s="58"/>
      <c r="F86" s="58"/>
      <c r="G86" s="58"/>
      <c r="H86" s="58"/>
      <c r="I86" s="58"/>
      <c r="J86" s="4"/>
    </row>
    <row r="87" ht="17.25" customHeight="1" spans="1:11" x14ac:dyDescent="0.25">
      <c r="A87" s="108" t="s">
        <v>1397</v>
      </c>
      <c r="B87" s="109">
        <f>SUM(C50:C86)</f>
      </c>
      <c r="C87" s="109">
        <f>SUM(D50:D86)</f>
      </c>
      <c r="D87" s="109">
        <f>SUM(E50:E86)</f>
      </c>
      <c r="E87" s="109">
        <f>SUM(F50:F86)</f>
      </c>
      <c r="F87" s="109">
        <f>SUM(G50:G86)</f>
      </c>
      <c r="G87" s="109">
        <f>SUM(H50:H86)</f>
      </c>
      <c r="H87" s="109">
        <f>SUM(I50:I86)</f>
      </c>
      <c r="I87" s="109">
        <f>SUM(J50:J86)</f>
      </c>
      <c r="J87" s="4"/>
    </row>
    <row r="88" ht="17.25" customHeight="1" spans="1:11" x14ac:dyDescent="0.25">
      <c r="A88" s="17">
        <v>43872</v>
      </c>
      <c r="B88" s="58"/>
      <c r="C88" s="58"/>
      <c r="D88" s="70">
        <v>-100</v>
      </c>
      <c r="E88" s="58"/>
      <c r="F88" s="70">
        <v>-50</v>
      </c>
      <c r="G88" s="70">
        <v>-150</v>
      </c>
      <c r="H88" s="58"/>
      <c r="I88" s="70">
        <v>-30</v>
      </c>
      <c r="J88" s="4"/>
    </row>
    <row r="89" ht="17.25" customHeight="1" spans="1:11" x14ac:dyDescent="0.25">
      <c r="A89" s="57">
        <v>43901</v>
      </c>
      <c r="B89" s="58"/>
      <c r="C89" s="58"/>
      <c r="D89" s="58"/>
      <c r="E89" s="58"/>
      <c r="F89" s="70">
        <v>-100</v>
      </c>
      <c r="G89" s="70">
        <v>-415</v>
      </c>
      <c r="H89" s="58"/>
      <c r="I89" s="58"/>
      <c r="J89" s="4"/>
    </row>
    <row r="90" ht="17.25" customHeight="1" spans="1:11" x14ac:dyDescent="0.25">
      <c r="A90" s="57">
        <v>43962</v>
      </c>
      <c r="B90" s="58"/>
      <c r="C90" s="58"/>
      <c r="D90" s="58"/>
      <c r="E90" s="58"/>
      <c r="F90" s="70">
        <v>-220</v>
      </c>
      <c r="G90" s="58"/>
      <c r="H90" s="58"/>
      <c r="I90" s="58"/>
      <c r="J90" s="4"/>
    </row>
    <row r="91" ht="17.25" customHeight="1" spans="1:11" x14ac:dyDescent="0.25">
      <c r="A91" s="57">
        <v>43993</v>
      </c>
      <c r="B91" s="58"/>
      <c r="C91" s="58"/>
      <c r="D91" s="58"/>
      <c r="E91" s="58"/>
      <c r="F91" s="58"/>
      <c r="G91" s="58"/>
      <c r="H91" s="70">
        <v>-2263</v>
      </c>
      <c r="I91" s="58"/>
      <c r="J91" s="4"/>
    </row>
    <row r="92" ht="17.25" customHeight="1" spans="1:11" x14ac:dyDescent="0.25">
      <c r="A92" s="17">
        <v>44023</v>
      </c>
      <c r="B92" s="58"/>
      <c r="C92" s="58"/>
      <c r="D92" s="58"/>
      <c r="E92" s="58"/>
      <c r="F92" s="58"/>
      <c r="G92" s="58"/>
      <c r="H92" s="58"/>
      <c r="I92" s="70">
        <v>-15</v>
      </c>
      <c r="J92" s="4"/>
    </row>
    <row r="93" ht="17.25" customHeight="1" spans="1:11" x14ac:dyDescent="0.25">
      <c r="A93" s="57">
        <v>44115</v>
      </c>
      <c r="B93" s="58"/>
      <c r="C93" s="58"/>
      <c r="D93" s="58"/>
      <c r="E93" s="58"/>
      <c r="F93" s="58"/>
      <c r="G93" s="58"/>
      <c r="H93" s="70">
        <v>-17</v>
      </c>
      <c r="I93" s="58"/>
      <c r="J93" s="4"/>
    </row>
    <row r="94" ht="17.25" customHeight="1" spans="1:11" x14ac:dyDescent="0.25">
      <c r="A94" s="57">
        <v>44146</v>
      </c>
      <c r="B94" s="58"/>
      <c r="C94" s="58"/>
      <c r="D94" s="70">
        <v>-325</v>
      </c>
      <c r="E94" s="58"/>
      <c r="F94" s="58"/>
      <c r="G94" s="58"/>
      <c r="H94" s="58"/>
      <c r="I94" s="70">
        <v>-84</v>
      </c>
      <c r="J94" s="4"/>
    </row>
    <row r="95" ht="17.25" customHeight="1" spans="1:11" x14ac:dyDescent="0.25">
      <c r="A95" s="57">
        <v>44146</v>
      </c>
      <c r="B95" s="58"/>
      <c r="C95" s="70">
        <v>-167</v>
      </c>
      <c r="D95" s="58"/>
      <c r="E95" s="58"/>
      <c r="F95" s="58"/>
      <c r="G95" s="58"/>
      <c r="H95" s="70">
        <v>-64</v>
      </c>
      <c r="I95" s="70">
        <v>-77</v>
      </c>
      <c r="J95" s="4"/>
    </row>
    <row r="96" ht="17.25" customHeight="1" spans="1:11" x14ac:dyDescent="0.25">
      <c r="A96" s="57">
        <v>44146</v>
      </c>
      <c r="B96" s="58"/>
      <c r="C96" s="58"/>
      <c r="D96" s="58"/>
      <c r="E96" s="58"/>
      <c r="F96" s="58"/>
      <c r="G96" s="58"/>
      <c r="H96" s="58"/>
      <c r="I96" s="70">
        <v>-17</v>
      </c>
      <c r="J96" s="4"/>
    </row>
    <row r="97" ht="17.25" customHeight="1" spans="1:11" x14ac:dyDescent="0.25">
      <c r="A97" s="57">
        <v>44176</v>
      </c>
      <c r="B97" s="58"/>
      <c r="C97" s="58"/>
      <c r="D97" s="58"/>
      <c r="E97" s="58"/>
      <c r="F97" s="70">
        <v>-468</v>
      </c>
      <c r="G97" s="58"/>
      <c r="H97" s="58"/>
      <c r="I97" s="58"/>
      <c r="J97" s="4"/>
    </row>
    <row r="98" ht="17.25" customHeight="1" spans="1:11" x14ac:dyDescent="0.25">
      <c r="A98" s="57" t="s">
        <v>1799</v>
      </c>
      <c r="B98" s="58"/>
      <c r="C98" s="58"/>
      <c r="D98" s="58"/>
      <c r="E98" s="58"/>
      <c r="F98" s="70">
        <v>-200</v>
      </c>
      <c r="G98" s="58"/>
      <c r="H98" s="58"/>
      <c r="I98" s="58"/>
      <c r="J98" s="4"/>
    </row>
    <row r="99" ht="17.25" customHeight="1" spans="1:11" x14ac:dyDescent="0.25">
      <c r="A99" s="57" t="s">
        <v>571</v>
      </c>
      <c r="B99" s="58"/>
      <c r="C99" s="58"/>
      <c r="D99" s="58"/>
      <c r="E99" s="58"/>
      <c r="F99" s="70">
        <v>-400</v>
      </c>
      <c r="G99" s="58"/>
      <c r="H99" s="70">
        <v>-25</v>
      </c>
      <c r="I99" s="70">
        <v>-57</v>
      </c>
      <c r="J99" s="4"/>
    </row>
    <row r="100" ht="17.25" customHeight="1" spans="1:11" x14ac:dyDescent="0.25">
      <c r="A100" s="57" t="s">
        <v>451</v>
      </c>
      <c r="B100" s="58"/>
      <c r="C100" s="58"/>
      <c r="D100" s="58"/>
      <c r="E100" s="58"/>
      <c r="F100" s="70">
        <v>-612</v>
      </c>
      <c r="G100" s="58"/>
      <c r="H100" s="58"/>
      <c r="I100" s="58"/>
      <c r="J100" s="4"/>
    </row>
    <row r="101" ht="17.25" customHeight="1" spans="1:11" x14ac:dyDescent="0.25">
      <c r="A101" s="57" t="s">
        <v>2171</v>
      </c>
      <c r="B101" s="58"/>
      <c r="C101" s="58"/>
      <c r="D101" s="58"/>
      <c r="E101" s="58"/>
      <c r="F101" s="58"/>
      <c r="G101" s="58"/>
      <c r="H101" s="70">
        <v>-36</v>
      </c>
      <c r="I101" s="70">
        <v>-12</v>
      </c>
      <c r="J101" s="4"/>
    </row>
    <row r="102" ht="17.25" customHeight="1" spans="1:11" x14ac:dyDescent="0.25">
      <c r="A102" s="17" t="s">
        <v>2420</v>
      </c>
      <c r="B102" s="58"/>
      <c r="C102" s="58"/>
      <c r="D102" s="58"/>
      <c r="E102" s="58"/>
      <c r="F102" s="58"/>
      <c r="G102" s="58"/>
      <c r="H102" s="58"/>
      <c r="I102" s="70">
        <v>-33</v>
      </c>
      <c r="J102" s="4"/>
    </row>
    <row r="103" ht="17.25" customHeight="1" spans="1:11" x14ac:dyDescent="0.25">
      <c r="A103" s="85" t="s">
        <v>530</v>
      </c>
      <c r="B103" s="58"/>
      <c r="C103" s="70">
        <v>-80</v>
      </c>
      <c r="D103" s="58"/>
      <c r="E103" s="58"/>
      <c r="F103" s="58"/>
      <c r="G103" s="58"/>
      <c r="H103" s="70">
        <v>-2</v>
      </c>
      <c r="I103" s="70">
        <v>-42</v>
      </c>
      <c r="J103" s="4"/>
    </row>
    <row r="104" ht="17.25" customHeight="1" spans="1:11" x14ac:dyDescent="0.25">
      <c r="A104" s="85" t="s">
        <v>530</v>
      </c>
      <c r="B104" s="58"/>
      <c r="C104" s="58"/>
      <c r="D104" s="58"/>
      <c r="E104" s="70">
        <v>-522</v>
      </c>
      <c r="F104" s="70">
        <v>-64</v>
      </c>
      <c r="G104" s="58"/>
      <c r="H104" s="58"/>
      <c r="I104" s="58"/>
      <c r="J104" s="4"/>
    </row>
    <row r="105" ht="17.25" customHeight="1" spans="1:11" x14ac:dyDescent="0.25">
      <c r="A105" s="57" t="s">
        <v>87</v>
      </c>
      <c r="B105" s="58"/>
      <c r="C105" s="58"/>
      <c r="D105" s="58"/>
      <c r="E105" s="58"/>
      <c r="F105" s="58"/>
      <c r="G105" s="58"/>
      <c r="H105" s="58"/>
      <c r="I105" s="70">
        <v>-43</v>
      </c>
      <c r="J105" s="4"/>
    </row>
    <row r="106" ht="17.25" customHeight="1" spans="1:11" x14ac:dyDescent="0.25">
      <c r="A106" s="17" t="s">
        <v>2436</v>
      </c>
      <c r="B106" s="58"/>
      <c r="C106" s="70">
        <v>-140</v>
      </c>
      <c r="D106" s="58"/>
      <c r="E106" s="58"/>
      <c r="F106" s="58"/>
      <c r="G106" s="58"/>
      <c r="H106" s="70">
        <v>-53</v>
      </c>
      <c r="I106" s="70">
        <v>-51</v>
      </c>
      <c r="J106" s="4"/>
    </row>
    <row r="107" ht="17.25" customHeight="1" spans="1:11" x14ac:dyDescent="0.25">
      <c r="A107" s="17" t="s">
        <v>2405</v>
      </c>
      <c r="B107" s="58"/>
      <c r="C107" s="70">
        <v>-35</v>
      </c>
      <c r="D107" s="58"/>
      <c r="E107" s="58"/>
      <c r="F107" s="58"/>
      <c r="G107" s="58"/>
      <c r="H107" s="70">
        <v>-3</v>
      </c>
      <c r="I107" s="70">
        <v>-21</v>
      </c>
      <c r="J107" s="4"/>
    </row>
    <row r="108" ht="17.25" customHeight="1" spans="1:11" x14ac:dyDescent="0.25">
      <c r="A108" s="85" t="s">
        <v>1801</v>
      </c>
      <c r="B108" s="58"/>
      <c r="C108" s="70">
        <v>-38</v>
      </c>
      <c r="D108" s="58"/>
      <c r="E108" s="58"/>
      <c r="F108" s="58"/>
      <c r="G108" s="58"/>
      <c r="H108" s="70">
        <v>-34</v>
      </c>
      <c r="I108" s="70">
        <v>-110</v>
      </c>
      <c r="J108" s="4"/>
    </row>
    <row r="109" ht="17.25" customHeight="1" spans="1:11" x14ac:dyDescent="0.25">
      <c r="A109" s="108" t="s">
        <v>1374</v>
      </c>
      <c r="B109" s="109">
        <f>SUM(C87:C108)</f>
      </c>
      <c r="C109" s="109">
        <f>SUM(D87:D108)</f>
      </c>
      <c r="D109" s="109">
        <f>SUM(E87:E108)</f>
      </c>
      <c r="E109" s="109">
        <f>SUM(F87:F108)</f>
      </c>
      <c r="F109" s="109">
        <f>SUM(G87:G108)</f>
      </c>
      <c r="G109" s="109">
        <f>SUM(H87:H108)</f>
      </c>
      <c r="H109" s="109">
        <f>SUM(I87:I108)</f>
      </c>
      <c r="I109" s="109">
        <f>SUM(J87:J108)</f>
      </c>
      <c r="J109" s="4"/>
    </row>
    <row r="110" ht="17.25" customHeight="1" spans="1:11" x14ac:dyDescent="0.25">
      <c r="A110" s="57">
        <v>43842</v>
      </c>
      <c r="B110" s="58"/>
      <c r="C110" s="70">
        <v>-123</v>
      </c>
      <c r="D110" s="58"/>
      <c r="E110" s="58"/>
      <c r="F110" s="58"/>
      <c r="G110" s="58"/>
      <c r="H110" s="70">
        <v>-9</v>
      </c>
      <c r="I110" s="58"/>
      <c r="J110" s="4"/>
    </row>
    <row r="111" ht="17.25" customHeight="1" spans="1:11" x14ac:dyDescent="0.25">
      <c r="A111" s="17">
        <v>43963</v>
      </c>
      <c r="B111" s="18"/>
      <c r="C111" s="70">
        <v>-59</v>
      </c>
      <c r="D111" s="58"/>
      <c r="E111" s="58"/>
      <c r="F111" s="58"/>
      <c r="G111" s="58"/>
      <c r="H111" s="70">
        <v>-14</v>
      </c>
      <c r="I111" s="70">
        <v>-26</v>
      </c>
      <c r="J111" s="4"/>
    </row>
    <row r="112" ht="17.25" customHeight="1" spans="1:11" x14ac:dyDescent="0.25">
      <c r="A112" s="85" t="s">
        <v>770</v>
      </c>
      <c r="B112" s="58"/>
      <c r="C112" s="70">
        <v>-18</v>
      </c>
      <c r="D112" s="58"/>
      <c r="E112" s="58"/>
      <c r="F112" s="58"/>
      <c r="G112" s="58"/>
      <c r="H112" s="58"/>
      <c r="I112" s="70">
        <v>-23</v>
      </c>
      <c r="J112" s="4"/>
    </row>
    <row r="113" ht="17.25" customHeight="1" spans="1:11" x14ac:dyDescent="0.25">
      <c r="A113" s="85" t="s">
        <v>1376</v>
      </c>
      <c r="B113" s="58"/>
      <c r="C113" s="70">
        <v>-121</v>
      </c>
      <c r="D113" s="58"/>
      <c r="E113" s="58"/>
      <c r="F113" s="58"/>
      <c r="G113" s="58"/>
      <c r="H113" s="70">
        <v>-31</v>
      </c>
      <c r="I113" s="70">
        <v>-56</v>
      </c>
      <c r="J113" s="4"/>
    </row>
    <row r="114" ht="17.25" customHeight="1" spans="1:11" x14ac:dyDescent="0.25">
      <c r="A114" s="85" t="s">
        <v>2073</v>
      </c>
      <c r="B114" s="58"/>
      <c r="C114" s="58"/>
      <c r="D114" s="58"/>
      <c r="E114" s="58"/>
      <c r="F114" s="58"/>
      <c r="G114" s="58"/>
      <c r="H114" s="70">
        <v>-763</v>
      </c>
      <c r="I114" s="70">
        <v>-73</v>
      </c>
      <c r="J114" s="4"/>
    </row>
    <row r="115" ht="17.25" customHeight="1" spans="1:11" x14ac:dyDescent="0.25">
      <c r="A115" s="108" t="s">
        <v>1377</v>
      </c>
      <c r="B115" s="109">
        <f>SUM(C109:C114)</f>
      </c>
      <c r="C115" s="109">
        <f>SUM(D109:D114)</f>
      </c>
      <c r="D115" s="109">
        <f>SUM(E109:E114)</f>
      </c>
      <c r="E115" s="109">
        <f>SUM(F109:F114)</f>
      </c>
      <c r="F115" s="109">
        <f>SUM(G109:G114)</f>
      </c>
      <c r="G115" s="109">
        <f>SUM(H109:H114)</f>
      </c>
      <c r="H115" s="109">
        <f>SUM(I109:I114)</f>
      </c>
      <c r="I115" s="109">
        <f>SUM(J109:J114)</f>
      </c>
      <c r="J115" s="4"/>
    </row>
    <row r="116" ht="17.25" customHeight="1" spans="1:11" x14ac:dyDescent="0.25">
      <c r="A116" s="17">
        <v>44317</v>
      </c>
      <c r="B116" s="18"/>
      <c r="C116" s="73"/>
      <c r="D116" s="70">
        <v>-400</v>
      </c>
      <c r="E116" s="70">
        <v>-250</v>
      </c>
      <c r="F116" s="58"/>
      <c r="G116" s="58"/>
      <c r="H116" s="70">
        <v>-3</v>
      </c>
      <c r="I116" s="70">
        <v>-47</v>
      </c>
      <c r="J116" s="4"/>
    </row>
    <row r="117" ht="17.25" customHeight="1" spans="1:11" x14ac:dyDescent="0.25">
      <c r="A117" s="17">
        <v>44378</v>
      </c>
      <c r="B117" s="18"/>
      <c r="C117" s="58"/>
      <c r="D117" s="70">
        <v>-56</v>
      </c>
      <c r="E117" s="58"/>
      <c r="F117" s="58"/>
      <c r="G117" s="58"/>
      <c r="H117" s="58"/>
      <c r="I117" s="58"/>
      <c r="J117" s="4"/>
    </row>
    <row r="118" ht="17.25" customHeight="1" spans="1:11" x14ac:dyDescent="0.25">
      <c r="A118" s="17">
        <v>44501</v>
      </c>
      <c r="B118" s="58"/>
      <c r="C118" s="58"/>
      <c r="D118" s="70">
        <v>-700</v>
      </c>
      <c r="E118" s="70">
        <v>-520</v>
      </c>
      <c r="F118" s="58"/>
      <c r="G118" s="58"/>
      <c r="H118" s="70">
        <v>-19</v>
      </c>
      <c r="I118" s="70">
        <v>-58</v>
      </c>
      <c r="J118" s="4"/>
    </row>
    <row r="119" ht="17.25" customHeight="1" spans="1:11" x14ac:dyDescent="0.25">
      <c r="A119" s="85" t="s">
        <v>560</v>
      </c>
      <c r="B119" s="58"/>
      <c r="C119" s="58"/>
      <c r="D119" s="70">
        <v>-310</v>
      </c>
      <c r="E119" s="70">
        <v>-114</v>
      </c>
      <c r="F119" s="58"/>
      <c r="G119" s="58"/>
      <c r="H119" s="58"/>
      <c r="I119" s="58"/>
      <c r="J119" s="4"/>
    </row>
    <row r="120" ht="17.25" customHeight="1" spans="1:11" x14ac:dyDescent="0.25">
      <c r="A120" s="85" t="s">
        <v>2437</v>
      </c>
      <c r="B120" s="58"/>
      <c r="C120" s="58"/>
      <c r="D120" s="70">
        <v>-703</v>
      </c>
      <c r="E120" s="70">
        <v>-310</v>
      </c>
      <c r="F120" s="58"/>
      <c r="G120" s="58"/>
      <c r="H120" s="58"/>
      <c r="I120" s="58"/>
      <c r="J120" s="4"/>
    </row>
    <row r="121" ht="17.25" customHeight="1" spans="1:11" x14ac:dyDescent="0.25">
      <c r="A121" s="191" t="s">
        <v>104</v>
      </c>
      <c r="B121" s="58"/>
      <c r="C121" s="58"/>
      <c r="D121" s="58"/>
      <c r="E121" s="58"/>
      <c r="F121" s="58"/>
      <c r="G121" s="58"/>
      <c r="H121" s="70">
        <v>-20</v>
      </c>
      <c r="I121" s="70">
        <v>-26</v>
      </c>
      <c r="J121" s="4"/>
    </row>
    <row r="122" ht="17.25" customHeight="1" spans="1:11" x14ac:dyDescent="0.25">
      <c r="A122" s="108" t="s">
        <v>1386</v>
      </c>
      <c r="B122" s="109">
        <f>SUM(C115:C121)</f>
      </c>
      <c r="C122" s="109">
        <f>SUM(D115:D121)</f>
      </c>
      <c r="D122" s="109">
        <f>SUM(E115:E121)</f>
      </c>
      <c r="E122" s="109">
        <f>SUM(F115:F121)</f>
      </c>
      <c r="F122" s="109">
        <f>SUM(G115:G121)</f>
      </c>
      <c r="G122" s="109">
        <f>SUM(H115:H121)</f>
      </c>
      <c r="H122" s="75">
        <f>SUM(I115:I121)</f>
      </c>
      <c r="I122" s="75">
        <f>SUM(J115:J121)</f>
      </c>
      <c r="J122" s="4"/>
    </row>
    <row r="123" ht="17.25" customHeight="1" spans="1:11" x14ac:dyDescent="0.25">
      <c r="A123" s="192">
        <v>44318</v>
      </c>
      <c r="B123" s="73"/>
      <c r="C123" s="73"/>
      <c r="D123" s="73"/>
      <c r="E123" s="73"/>
      <c r="F123" s="73"/>
      <c r="G123" s="73"/>
      <c r="H123" s="219">
        <v>17</v>
      </c>
      <c r="I123" s="73"/>
      <c r="J123" s="12" t="s">
        <v>2438</v>
      </c>
    </row>
    <row r="124" ht="17.25" customHeight="1" spans="1:11" x14ac:dyDescent="0.25">
      <c r="A124" s="57">
        <v>44318</v>
      </c>
      <c r="B124" s="58"/>
      <c r="C124" s="58"/>
      <c r="D124" s="58"/>
      <c r="E124" s="70">
        <v>-46</v>
      </c>
      <c r="F124" s="58"/>
      <c r="G124" s="58"/>
      <c r="H124" s="58"/>
      <c r="I124" s="70">
        <v>-1</v>
      </c>
      <c r="J124" s="4"/>
    </row>
    <row r="125" ht="17.25" customHeight="1" spans="1:11" x14ac:dyDescent="0.25">
      <c r="A125" s="17">
        <v>44441</v>
      </c>
      <c r="B125" s="58"/>
      <c r="C125" s="58"/>
      <c r="D125" s="58"/>
      <c r="E125" s="70">
        <v>-4</v>
      </c>
      <c r="F125" s="58"/>
      <c r="G125" s="58"/>
      <c r="H125" s="58"/>
      <c r="I125" s="58"/>
      <c r="J125" s="4"/>
    </row>
    <row r="126" ht="17.25" customHeight="1" spans="1:11" x14ac:dyDescent="0.25">
      <c r="A126" s="218">
        <v>44441</v>
      </c>
      <c r="B126" s="73"/>
      <c r="C126" s="73"/>
      <c r="D126" s="73"/>
      <c r="E126" s="73"/>
      <c r="F126" s="73"/>
      <c r="G126" s="73"/>
      <c r="H126" s="219">
        <v>20</v>
      </c>
      <c r="I126" s="219">
        <v>7</v>
      </c>
      <c r="J126" s="12" t="s">
        <v>2438</v>
      </c>
    </row>
    <row r="127" ht="17.25" customHeight="1" spans="1:11" x14ac:dyDescent="0.25">
      <c r="A127" s="218" t="s">
        <v>2439</v>
      </c>
      <c r="B127" s="73"/>
      <c r="C127" s="73"/>
      <c r="D127" s="73"/>
      <c r="E127" s="73"/>
      <c r="F127" s="73"/>
      <c r="G127" s="73"/>
      <c r="H127" s="73"/>
      <c r="I127" s="219">
        <v>1</v>
      </c>
      <c r="J127" s="12" t="s">
        <v>2438</v>
      </c>
    </row>
    <row r="128" ht="17.25" customHeight="1" spans="1:11" x14ac:dyDescent="0.25">
      <c r="A128" s="57"/>
      <c r="B128" s="58"/>
      <c r="C128" s="58"/>
      <c r="D128" s="58"/>
      <c r="E128" s="58"/>
      <c r="F128" s="58"/>
      <c r="G128" s="58"/>
      <c r="H128" s="58"/>
      <c r="I128" s="58"/>
      <c r="J128" s="4"/>
    </row>
    <row r="129" ht="17.25" customHeight="1" spans="1:11" x14ac:dyDescent="0.25">
      <c r="A129" s="218"/>
      <c r="B129" s="219">
        <f>SUM(C122:C128)</f>
      </c>
      <c r="C129" s="219">
        <f>SUM(D122:D128)</f>
      </c>
      <c r="D129" s="219">
        <f>SUM(E122:E128)</f>
      </c>
      <c r="E129" s="219">
        <f>SUM(F122:F128)</f>
      </c>
      <c r="F129" s="219">
        <f>SUM(G122:G128)</f>
      </c>
      <c r="G129" s="219">
        <f>SUM(H122:H128)</f>
      </c>
      <c r="H129" s="241">
        <f>SUM(I122:I128)</f>
      </c>
      <c r="I129" s="241">
        <f>SUM(J122:J128)</f>
      </c>
      <c r="J129" s="4"/>
    </row>
    <row r="130" ht="17.25" customHeight="1" spans="1:11" x14ac:dyDescent="0.25">
      <c r="A130" s="40" t="s">
        <v>2407</v>
      </c>
      <c r="B130" s="168">
        <f>SUM(C46)</f>
      </c>
      <c r="C130" s="168">
        <f>SUM(D46)</f>
      </c>
      <c r="D130" s="168">
        <f>SUM(E46)</f>
      </c>
      <c r="E130" s="168">
        <f>SUM(F46)</f>
      </c>
      <c r="F130" s="168">
        <f>SUM(G46)</f>
      </c>
      <c r="G130" s="168">
        <f>SUM(H46)</f>
      </c>
      <c r="H130" s="168">
        <f>SUM(I46)</f>
      </c>
      <c r="I130" s="168">
        <f>SUM(J46)</f>
      </c>
      <c r="J130" s="4"/>
    </row>
    <row r="131" ht="17.25" customHeight="1" spans="1:11" x14ac:dyDescent="0.25">
      <c r="A131" s="227" t="s">
        <v>2408</v>
      </c>
      <c r="B131" s="812">
        <v>2272</v>
      </c>
      <c r="C131" s="812">
        <v>1130</v>
      </c>
      <c r="D131" s="812">
        <v>5000</v>
      </c>
      <c r="E131" s="812">
        <v>2300</v>
      </c>
      <c r="F131" s="812">
        <v>4749</v>
      </c>
      <c r="G131" s="812">
        <v>4700</v>
      </c>
      <c r="H131" s="812">
        <v>10600</v>
      </c>
      <c r="I131" s="812">
        <v>4851</v>
      </c>
      <c r="J131" s="4"/>
    </row>
    <row r="132" ht="17.25" customHeight="1" spans="1:11" x14ac:dyDescent="0.25">
      <c r="A132" s="40" t="s">
        <v>2409</v>
      </c>
      <c r="B132" s="224">
        <f>SUM(C130-C131)</f>
      </c>
      <c r="C132" s="224">
        <f>SUM(D130-D131)</f>
      </c>
      <c r="D132" s="224">
        <f>SUM(E130-E131)</f>
      </c>
      <c r="E132" s="224">
        <f>SUM(F130-F131)</f>
      </c>
      <c r="F132" s="224">
        <f>SUM(G130-G131)</f>
      </c>
      <c r="G132" s="224">
        <f>SUM(H130-H131)</f>
      </c>
      <c r="H132" s="224">
        <f>SUM(I130-I131)</f>
      </c>
      <c r="I132" s="224">
        <f>SUM(J130-J131)</f>
      </c>
      <c r="J132" s="4"/>
    </row>
    <row r="133" ht="17.25" customHeight="1" spans="1:11" x14ac:dyDescent="0.25">
      <c r="A133" s="26"/>
      <c r="B133" s="27"/>
      <c r="C133" s="27"/>
      <c r="D133" s="27"/>
      <c r="E133" s="27"/>
      <c r="F133" s="27"/>
      <c r="G133" s="27"/>
      <c r="H133" s="27"/>
      <c r="I133" s="27"/>
      <c r="J133" s="4"/>
    </row>
    <row r="134" ht="17.25" customHeight="1" spans="1:11" x14ac:dyDescent="0.25">
      <c r="A134" s="26"/>
      <c r="B134" s="6" t="s">
        <v>46</v>
      </c>
      <c r="C134" s="6" t="s">
        <v>7</v>
      </c>
      <c r="D134" s="6" t="s">
        <v>8</v>
      </c>
      <c r="E134" s="6" t="s">
        <v>3</v>
      </c>
      <c r="F134" s="6" t="s">
        <v>9</v>
      </c>
      <c r="G134" s="6" t="s">
        <v>11</v>
      </c>
      <c r="H134" s="6" t="s">
        <v>13</v>
      </c>
      <c r="I134" s="6" t="s">
        <v>6</v>
      </c>
      <c r="J134" s="4"/>
    </row>
    <row r="135" ht="17.25" customHeight="1" spans="1:11" x14ac:dyDescent="0.25">
      <c r="A135" s="96" t="s">
        <v>2410</v>
      </c>
      <c r="B135" s="27"/>
      <c r="C135" s="27"/>
      <c r="D135" s="27"/>
      <c r="E135" s="27"/>
      <c r="F135" s="27"/>
      <c r="G135" s="27"/>
      <c r="H135" s="27"/>
      <c r="I135" s="27"/>
      <c r="J135" s="4"/>
    </row>
    <row r="136" ht="17.25" customHeight="1" spans="1:11" x14ac:dyDescent="0.25">
      <c r="A136" s="96" t="s">
        <v>2411</v>
      </c>
      <c r="B136" s="97"/>
      <c r="C136" s="97"/>
      <c r="D136" s="97"/>
      <c r="E136" s="97"/>
      <c r="F136" s="97"/>
      <c r="G136" s="27"/>
      <c r="H136" s="27"/>
      <c r="I136" s="27"/>
      <c r="J136" s="4"/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76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2.147857142857141" style="2" customWidth="1"/>
    <col min="3" max="3" width="13.290714285714287" style="2" customWidth="1"/>
    <col min="4" max="4" width="14.005" style="2" customWidth="1"/>
    <col min="5" max="5" width="11.719285714285713" style="2" customWidth="1"/>
    <col min="6" max="6" width="13.862142857142858" style="2" customWidth="1"/>
    <col min="7" max="7" width="13.576428571428572" style="24" customWidth="1"/>
    <col min="8" max="8" width="15.576428571428572" style="24" customWidth="1"/>
    <col min="9" max="9" width="12.147857142857141" style="24" customWidth="1"/>
    <col min="10" max="14" width="12.43357142857143" style="4" customWidth="1"/>
  </cols>
  <sheetData>
    <row r="1" ht="17.25" customHeight="1" spans="1:15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  <c r="N1" s="4"/>
    </row>
    <row r="2" ht="17.25" customHeight="1" spans="1:15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  <c r="N2" s="4"/>
    </row>
    <row r="3" ht="17.25" customHeight="1" spans="1:15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  <c r="N3" s="4"/>
    </row>
    <row r="4" ht="17.25" customHeight="1" spans="1:15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  <c r="N4" s="4"/>
    </row>
    <row r="5" ht="17.25" customHeight="1" spans="1:15" x14ac:dyDescent="0.25">
      <c r="A5" s="291" t="s">
        <v>2440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  <c r="N5" s="4"/>
    </row>
    <row r="6" ht="17.25" customHeight="1" spans="1:15" x14ac:dyDescent="0.25">
      <c r="A6" s="291" t="s">
        <v>2441</v>
      </c>
      <c r="B6" s="27"/>
      <c r="C6" s="27"/>
      <c r="D6" s="27"/>
      <c r="E6" s="27"/>
      <c r="F6" s="27"/>
      <c r="G6" s="27"/>
      <c r="H6" s="27"/>
      <c r="I6" s="27"/>
      <c r="J6" s="4"/>
      <c r="K6" s="4"/>
      <c r="L6" s="4"/>
      <c r="M6" s="4"/>
      <c r="N6" s="4"/>
    </row>
    <row r="7" ht="17.25" customHeight="1" spans="1:15" x14ac:dyDescent="0.25">
      <c r="A7" s="291" t="s">
        <v>2442</v>
      </c>
      <c r="B7" s="27"/>
      <c r="C7" s="27"/>
      <c r="D7" s="27"/>
      <c r="E7" s="27"/>
      <c r="F7" s="27"/>
      <c r="G7" s="27"/>
      <c r="H7" s="27"/>
      <c r="I7" s="27"/>
      <c r="J7" s="4"/>
      <c r="K7" s="4"/>
      <c r="L7" s="4"/>
      <c r="M7" s="4"/>
      <c r="N7" s="4"/>
    </row>
    <row r="8" ht="17.25" customHeight="1" spans="1:15" x14ac:dyDescent="0.25">
      <c r="A8" s="291" t="s">
        <v>2443</v>
      </c>
      <c r="B8" s="27"/>
      <c r="C8" s="27"/>
      <c r="D8" s="27"/>
      <c r="E8" s="27"/>
      <c r="F8" s="27"/>
      <c r="G8" s="27"/>
      <c r="H8" s="27"/>
      <c r="I8" s="27"/>
      <c r="J8" s="4"/>
      <c r="K8" s="4"/>
      <c r="L8" s="4"/>
      <c r="M8" s="4"/>
      <c r="N8" s="4"/>
    </row>
    <row r="9" ht="17.25" customHeight="1" spans="1:15" x14ac:dyDescent="0.25">
      <c r="A9" s="291" t="s">
        <v>2444</v>
      </c>
      <c r="B9" s="27"/>
      <c r="C9" s="27"/>
      <c r="D9" s="27"/>
      <c r="E9" s="27"/>
      <c r="F9" s="27"/>
      <c r="G9" s="27"/>
      <c r="H9" s="27"/>
      <c r="I9" s="27"/>
      <c r="J9" s="4"/>
      <c r="K9" s="4"/>
      <c r="L9" s="4"/>
      <c r="M9" s="4"/>
      <c r="N9" s="4"/>
    </row>
    <row r="10" ht="17.25" customHeight="1" spans="1:15" x14ac:dyDescent="0.25">
      <c r="A10" s="96" t="s">
        <v>2445</v>
      </c>
      <c r="B10" s="97"/>
      <c r="C10" s="27"/>
      <c r="D10" s="27"/>
      <c r="E10" s="27"/>
      <c r="F10" s="27"/>
      <c r="G10" s="27"/>
      <c r="H10" s="27"/>
      <c r="I10" s="27"/>
      <c r="J10" s="4"/>
      <c r="K10" s="4"/>
      <c r="L10" s="4"/>
      <c r="M10" s="4"/>
      <c r="N10" s="4"/>
    </row>
    <row r="11" ht="17.25" customHeight="1" spans="1:15" x14ac:dyDescent="0.25">
      <c r="A11" s="291" t="s">
        <v>2414</v>
      </c>
      <c r="B11" s="598">
        <v>8000</v>
      </c>
      <c r="C11" s="598">
        <v>8000</v>
      </c>
      <c r="D11" s="598">
        <v>10000</v>
      </c>
      <c r="E11" s="598">
        <v>12000</v>
      </c>
      <c r="F11" s="598">
        <v>14000</v>
      </c>
      <c r="G11" s="598">
        <v>15000</v>
      </c>
      <c r="H11" s="598">
        <v>12500</v>
      </c>
      <c r="I11" s="814"/>
      <c r="J11" s="4"/>
      <c r="K11" s="4"/>
      <c r="L11" s="4"/>
      <c r="M11" s="4"/>
      <c r="N11" s="4"/>
    </row>
    <row r="12" ht="17.25" customHeight="1" spans="1:15" x14ac:dyDescent="0.25">
      <c r="A12" s="5" t="s">
        <v>1729</v>
      </c>
      <c r="B12" s="6" t="s">
        <v>2446</v>
      </c>
      <c r="C12" s="6" t="s">
        <v>2447</v>
      </c>
      <c r="D12" s="6" t="s">
        <v>2448</v>
      </c>
      <c r="E12" s="6" t="s">
        <v>580</v>
      </c>
      <c r="F12" s="6" t="s">
        <v>2449</v>
      </c>
      <c r="G12" s="6" t="s">
        <v>2450</v>
      </c>
      <c r="H12" s="6" t="s">
        <v>2451</v>
      </c>
      <c r="I12" s="6" t="s">
        <v>579</v>
      </c>
      <c r="J12" s="4"/>
      <c r="K12" s="4"/>
      <c r="L12" s="4"/>
      <c r="M12" s="4"/>
      <c r="N12" s="4"/>
    </row>
    <row r="13" ht="17.25" customHeight="1" spans="1:15" x14ac:dyDescent="0.25">
      <c r="A13" s="17">
        <v>43989</v>
      </c>
      <c r="B13" s="18"/>
      <c r="C13" s="18"/>
      <c r="D13" s="18"/>
      <c r="E13" s="18"/>
      <c r="F13" s="32">
        <v>300</v>
      </c>
      <c r="G13" s="32">
        <v>300</v>
      </c>
      <c r="H13" s="18"/>
      <c r="I13" s="18"/>
      <c r="J13" s="4"/>
      <c r="K13" s="4"/>
      <c r="L13" s="4"/>
      <c r="M13" s="4"/>
      <c r="N13" s="4"/>
    </row>
    <row r="14" ht="17.25" customHeight="1" spans="1:15" x14ac:dyDescent="0.25">
      <c r="A14" s="17">
        <v>44019</v>
      </c>
      <c r="B14" s="18"/>
      <c r="C14" s="18"/>
      <c r="D14" s="18"/>
      <c r="E14" s="32">
        <v>250</v>
      </c>
      <c r="F14" s="18"/>
      <c r="G14" s="18"/>
      <c r="H14" s="18"/>
      <c r="I14" s="18"/>
      <c r="J14" s="4"/>
      <c r="K14" s="4"/>
      <c r="L14" s="4"/>
      <c r="M14" s="4"/>
      <c r="N14" s="4"/>
    </row>
    <row r="15" ht="17.25" customHeight="1" spans="1:15" x14ac:dyDescent="0.25">
      <c r="A15" s="17">
        <v>44019</v>
      </c>
      <c r="B15" s="32">
        <v>400</v>
      </c>
      <c r="C15" s="18"/>
      <c r="D15" s="18"/>
      <c r="E15" s="18"/>
      <c r="F15" s="18"/>
      <c r="G15" s="18"/>
      <c r="H15" s="18"/>
      <c r="I15" s="18"/>
      <c r="J15" s="4"/>
      <c r="K15" s="4"/>
      <c r="L15" s="4"/>
      <c r="M15" s="4"/>
      <c r="N15" s="4"/>
    </row>
    <row r="16" ht="17.25" customHeight="1" spans="1:15" x14ac:dyDescent="0.25">
      <c r="A16" s="17" t="s">
        <v>2452</v>
      </c>
      <c r="B16" s="18"/>
      <c r="C16" s="18"/>
      <c r="D16" s="18"/>
      <c r="E16" s="32">
        <v>400</v>
      </c>
      <c r="F16" s="18"/>
      <c r="G16" s="32">
        <v>300</v>
      </c>
      <c r="H16" s="18"/>
      <c r="I16" s="18"/>
      <c r="J16" s="4"/>
      <c r="K16" s="4"/>
      <c r="L16" s="4"/>
      <c r="M16" s="4"/>
      <c r="N16" s="4"/>
    </row>
    <row r="17" ht="17.25" customHeight="1" spans="1:15" x14ac:dyDescent="0.25">
      <c r="A17" s="17">
        <v>44050</v>
      </c>
      <c r="B17" s="18"/>
      <c r="C17" s="18"/>
      <c r="D17" s="18"/>
      <c r="E17" s="32">
        <v>350</v>
      </c>
      <c r="F17" s="18"/>
      <c r="G17" s="18"/>
      <c r="H17" s="18"/>
      <c r="I17" s="18"/>
      <c r="J17" s="4"/>
      <c r="K17" s="4"/>
      <c r="L17" s="4"/>
      <c r="M17" s="4"/>
      <c r="N17" s="4"/>
    </row>
    <row r="18" ht="17.25" customHeight="1" spans="1:15" x14ac:dyDescent="0.25">
      <c r="A18" s="17">
        <v>44050</v>
      </c>
      <c r="B18" s="32">
        <v>700</v>
      </c>
      <c r="C18" s="18"/>
      <c r="D18" s="18"/>
      <c r="E18" s="18"/>
      <c r="F18" s="32">
        <v>400</v>
      </c>
      <c r="G18" s="18"/>
      <c r="H18" s="18"/>
      <c r="I18" s="18"/>
      <c r="J18" s="4"/>
      <c r="K18" s="4"/>
      <c r="L18" s="4"/>
      <c r="M18" s="4"/>
      <c r="N18" s="4"/>
    </row>
    <row r="19" ht="17.25" customHeight="1" spans="1:15" x14ac:dyDescent="0.25">
      <c r="A19" s="17">
        <v>44050</v>
      </c>
      <c r="B19" s="32">
        <v>60</v>
      </c>
      <c r="C19" s="32">
        <v>260</v>
      </c>
      <c r="D19" s="18"/>
      <c r="E19" s="18"/>
      <c r="F19" s="18"/>
      <c r="G19" s="18"/>
      <c r="H19" s="18"/>
      <c r="I19" s="18"/>
      <c r="J19" s="4"/>
      <c r="K19" s="4"/>
      <c r="L19" s="4"/>
      <c r="M19" s="4"/>
      <c r="N19" s="4"/>
    </row>
    <row r="20" ht="17.25" customHeight="1" spans="1:15" x14ac:dyDescent="0.25">
      <c r="A20" s="17" t="s">
        <v>628</v>
      </c>
      <c r="B20" s="18"/>
      <c r="C20" s="18"/>
      <c r="D20" s="32">
        <v>100</v>
      </c>
      <c r="E20" s="32">
        <v>170</v>
      </c>
      <c r="F20" s="18"/>
      <c r="G20" s="18"/>
      <c r="H20" s="18"/>
      <c r="I20" s="18"/>
      <c r="J20" s="4"/>
      <c r="K20" s="4"/>
      <c r="L20" s="4"/>
      <c r="M20" s="4"/>
      <c r="N20" s="4"/>
    </row>
    <row r="21" ht="17.25" customHeight="1" spans="1:15" x14ac:dyDescent="0.25">
      <c r="A21" s="17" t="s">
        <v>2431</v>
      </c>
      <c r="B21" s="18"/>
      <c r="C21" s="18"/>
      <c r="D21" s="32">
        <v>100</v>
      </c>
      <c r="E21" s="32">
        <v>50</v>
      </c>
      <c r="F21" s="32">
        <v>50</v>
      </c>
      <c r="G21" s="18"/>
      <c r="H21" s="18"/>
      <c r="I21" s="18"/>
      <c r="J21" s="4"/>
      <c r="K21" s="4"/>
      <c r="L21" s="4"/>
      <c r="M21" s="4"/>
      <c r="N21" s="4"/>
    </row>
    <row r="22" ht="17.25" customHeight="1" spans="1:15" x14ac:dyDescent="0.25">
      <c r="A22" s="85" t="s">
        <v>2431</v>
      </c>
      <c r="B22" s="68"/>
      <c r="C22" s="68"/>
      <c r="D22" s="68"/>
      <c r="E22" s="68"/>
      <c r="F22" s="68"/>
      <c r="G22" s="67">
        <v>155</v>
      </c>
      <c r="H22" s="68"/>
      <c r="I22" s="68"/>
      <c r="J22" s="4"/>
      <c r="K22" s="4"/>
      <c r="L22" s="4"/>
      <c r="M22" s="4"/>
      <c r="N22" s="4"/>
    </row>
    <row r="23" ht="17.25" customHeight="1" spans="1:15" x14ac:dyDescent="0.25">
      <c r="A23" s="85" t="s">
        <v>2432</v>
      </c>
      <c r="B23" s="68"/>
      <c r="C23" s="68"/>
      <c r="D23" s="67">
        <v>300</v>
      </c>
      <c r="E23" s="68"/>
      <c r="F23" s="68"/>
      <c r="G23" s="68"/>
      <c r="H23" s="68"/>
      <c r="I23" s="68"/>
      <c r="J23" s="4"/>
      <c r="K23" s="4"/>
      <c r="L23" s="4"/>
      <c r="M23" s="4"/>
      <c r="N23" s="4"/>
    </row>
    <row r="24" ht="17.25" customHeight="1" spans="1:15" x14ac:dyDescent="0.25">
      <c r="A24" s="85" t="s">
        <v>2432</v>
      </c>
      <c r="B24" s="68"/>
      <c r="C24" s="68"/>
      <c r="D24" s="68"/>
      <c r="E24" s="68"/>
      <c r="F24" s="68"/>
      <c r="G24" s="67">
        <v>180</v>
      </c>
      <c r="H24" s="68"/>
      <c r="I24" s="249">
        <v>100</v>
      </c>
      <c r="J24" s="4"/>
      <c r="K24" s="4"/>
      <c r="L24" s="4"/>
      <c r="M24" s="4"/>
      <c r="N24" s="4"/>
    </row>
    <row r="25" ht="17.25" customHeight="1" spans="1:15" x14ac:dyDescent="0.25">
      <c r="A25" s="85" t="s">
        <v>2453</v>
      </c>
      <c r="B25" s="68"/>
      <c r="C25" s="68"/>
      <c r="D25" s="67">
        <v>160</v>
      </c>
      <c r="E25" s="68"/>
      <c r="F25" s="68"/>
      <c r="G25" s="67">
        <v>65</v>
      </c>
      <c r="H25" s="68"/>
      <c r="I25" s="94"/>
      <c r="J25" s="4"/>
      <c r="K25" s="4"/>
      <c r="L25" s="4"/>
      <c r="M25" s="4"/>
      <c r="N25" s="4"/>
    </row>
    <row r="26" ht="17.25" customHeight="1" spans="1:15" x14ac:dyDescent="0.25">
      <c r="A26" s="85" t="s">
        <v>2453</v>
      </c>
      <c r="B26" s="68"/>
      <c r="C26" s="68"/>
      <c r="D26" s="68"/>
      <c r="E26" s="68"/>
      <c r="F26" s="68"/>
      <c r="G26" s="68"/>
      <c r="H26" s="68"/>
      <c r="I26" s="249">
        <v>-100</v>
      </c>
      <c r="J26" s="4"/>
      <c r="K26" s="4"/>
      <c r="L26" s="4"/>
      <c r="M26" s="4"/>
      <c r="N26" s="4"/>
    </row>
    <row r="27" ht="17.25" customHeight="1" spans="1:15" x14ac:dyDescent="0.25">
      <c r="A27" s="85" t="s">
        <v>2454</v>
      </c>
      <c r="B27" s="68"/>
      <c r="C27" s="67">
        <v>650</v>
      </c>
      <c r="D27" s="67">
        <v>340</v>
      </c>
      <c r="E27" s="68"/>
      <c r="F27" s="68"/>
      <c r="G27" s="68"/>
      <c r="H27" s="68"/>
      <c r="I27" s="68"/>
      <c r="J27" s="4"/>
      <c r="K27" s="4"/>
      <c r="L27" s="4"/>
      <c r="M27" s="4"/>
      <c r="N27" s="4"/>
    </row>
    <row r="28" ht="17.25" customHeight="1" spans="1:15" x14ac:dyDescent="0.25">
      <c r="A28" s="85" t="s">
        <v>2162</v>
      </c>
      <c r="B28" s="68"/>
      <c r="C28" s="67">
        <v>30</v>
      </c>
      <c r="D28" s="68"/>
      <c r="E28" s="67">
        <v>220</v>
      </c>
      <c r="F28" s="68"/>
      <c r="G28" s="68"/>
      <c r="H28" s="67">
        <v>93</v>
      </c>
      <c r="I28" s="68"/>
      <c r="J28" s="4"/>
      <c r="K28" s="4"/>
      <c r="L28" s="4"/>
      <c r="M28" s="4"/>
      <c r="N28" s="4"/>
    </row>
    <row r="29" ht="17.25" customHeight="1" spans="1:15" x14ac:dyDescent="0.25">
      <c r="A29" s="17" t="s">
        <v>2433</v>
      </c>
      <c r="B29" s="32">
        <v>144</v>
      </c>
      <c r="C29" s="32">
        <v>66</v>
      </c>
      <c r="D29" s="18"/>
      <c r="E29" s="32">
        <v>70</v>
      </c>
      <c r="F29" s="18"/>
      <c r="G29" s="18"/>
      <c r="H29" s="18"/>
      <c r="I29" s="18"/>
      <c r="J29" s="4"/>
      <c r="K29" s="4"/>
      <c r="L29" s="4"/>
      <c r="M29" s="4"/>
      <c r="N29" s="4"/>
    </row>
    <row r="30" ht="17.25" customHeight="1" spans="1:15" x14ac:dyDescent="0.25">
      <c r="A30" s="148" t="s">
        <v>2434</v>
      </c>
      <c r="B30" s="10"/>
      <c r="C30" s="10"/>
      <c r="D30" s="10"/>
      <c r="E30" s="9">
        <v>200</v>
      </c>
      <c r="F30" s="10"/>
      <c r="G30" s="10"/>
      <c r="H30" s="10"/>
      <c r="I30" s="10"/>
      <c r="J30" s="4"/>
      <c r="K30" s="4"/>
      <c r="L30" s="4"/>
      <c r="M30" s="4"/>
      <c r="N30" s="4"/>
    </row>
    <row r="31" ht="17.25" customHeight="1" spans="1:15" x14ac:dyDescent="0.25">
      <c r="A31" s="108" t="s">
        <v>1419</v>
      </c>
      <c r="B31" s="109">
        <f>SUM(C13:C30)</f>
      </c>
      <c r="C31" s="109">
        <f>SUM(D13:D30)</f>
      </c>
      <c r="D31" s="109">
        <f>SUM(E13:E30)</f>
      </c>
      <c r="E31" s="109">
        <f>SUM(F13:F30)</f>
      </c>
      <c r="F31" s="109">
        <f>SUM(G13:G30)</f>
      </c>
      <c r="G31" s="109">
        <f>SUM(H13:H30)</f>
      </c>
      <c r="H31" s="109">
        <f>SUM(I13:I30)</f>
      </c>
      <c r="I31" s="109">
        <f>SUM(J13:J30)</f>
      </c>
      <c r="J31" s="4"/>
      <c r="K31" s="4"/>
      <c r="L31" s="4"/>
      <c r="M31" s="4"/>
      <c r="N31" s="4"/>
    </row>
    <row r="32" ht="17.25" customHeight="1" spans="1:15" x14ac:dyDescent="0.25">
      <c r="A32" s="85">
        <v>43838</v>
      </c>
      <c r="B32" s="68"/>
      <c r="C32" s="68"/>
      <c r="D32" s="68"/>
      <c r="E32" s="68"/>
      <c r="F32" s="67">
        <v>250</v>
      </c>
      <c r="G32" s="68"/>
      <c r="H32" s="68"/>
      <c r="I32" s="68"/>
      <c r="J32" s="4"/>
      <c r="K32" s="4"/>
      <c r="L32" s="4"/>
      <c r="M32" s="4"/>
      <c r="N32" s="4"/>
    </row>
    <row r="33" ht="17.25" customHeight="1" spans="1:15" x14ac:dyDescent="0.25">
      <c r="A33" s="17">
        <v>43929</v>
      </c>
      <c r="B33" s="68"/>
      <c r="C33" s="67">
        <v>9</v>
      </c>
      <c r="D33" s="68"/>
      <c r="E33" s="67">
        <v>124</v>
      </c>
      <c r="F33" s="68"/>
      <c r="G33" s="68"/>
      <c r="H33" s="68"/>
      <c r="I33" s="68"/>
      <c r="J33" s="4"/>
      <c r="K33" s="4"/>
      <c r="L33" s="4"/>
      <c r="M33" s="4"/>
      <c r="N33" s="4"/>
    </row>
    <row r="34" ht="17.25" customHeight="1" spans="1:15" x14ac:dyDescent="0.25">
      <c r="A34" s="148" t="s">
        <v>2197</v>
      </c>
      <c r="B34" s="10"/>
      <c r="C34" s="10"/>
      <c r="D34" s="10"/>
      <c r="E34" s="10"/>
      <c r="F34" s="10"/>
      <c r="G34" s="9">
        <v>-140</v>
      </c>
      <c r="H34" s="10"/>
      <c r="I34" s="10"/>
      <c r="J34" s="254" t="s">
        <v>756</v>
      </c>
      <c r="K34" s="4"/>
      <c r="L34" s="4"/>
      <c r="M34" s="4"/>
      <c r="N34" s="4"/>
    </row>
    <row r="35" ht="17.25" customHeight="1" spans="1:15" x14ac:dyDescent="0.25">
      <c r="A35" s="108" t="s">
        <v>1395</v>
      </c>
      <c r="B35" s="109">
        <f>SUM(C31:C33)</f>
      </c>
      <c r="C35" s="109">
        <f>SUM(D31:D33)</f>
      </c>
      <c r="D35" s="109">
        <f>SUM(E31:E33)</f>
      </c>
      <c r="E35" s="109">
        <f>SUM(F31:F33)</f>
      </c>
      <c r="F35" s="109">
        <f>SUM(G31:G33)</f>
      </c>
      <c r="G35" s="109">
        <f>SUM(H31:H34)</f>
      </c>
      <c r="H35" s="109">
        <f>SUM(I31:I33)</f>
      </c>
      <c r="I35" s="109">
        <f>SUM(J31:J33)</f>
      </c>
      <c r="J35" s="4"/>
      <c r="K35" s="4"/>
      <c r="L35" s="4"/>
      <c r="M35" s="4"/>
      <c r="N35" s="4"/>
    </row>
    <row r="36" ht="15.75" customHeight="1" spans="1:15" x14ac:dyDescent="0.25">
      <c r="A36" s="85">
        <v>43839</v>
      </c>
      <c r="B36" s="68"/>
      <c r="C36" s="67">
        <v>-134</v>
      </c>
      <c r="D36" s="67">
        <v>-247</v>
      </c>
      <c r="E36" s="67">
        <v>-369</v>
      </c>
      <c r="F36" s="67">
        <v>-152</v>
      </c>
      <c r="G36" s="68"/>
      <c r="H36" s="68"/>
      <c r="I36" s="68"/>
      <c r="J36" s="4"/>
      <c r="K36" s="4"/>
      <c r="L36" s="4"/>
      <c r="M36" s="4"/>
      <c r="N36" s="4"/>
    </row>
    <row r="37" ht="15.75" customHeight="1" spans="1:15" x14ac:dyDescent="0.25">
      <c r="A37" s="17">
        <v>43930</v>
      </c>
      <c r="B37" s="18"/>
      <c r="C37" s="18"/>
      <c r="D37" s="18"/>
      <c r="E37" s="32">
        <v>-308</v>
      </c>
      <c r="F37" s="18"/>
      <c r="G37" s="18"/>
      <c r="H37" s="18"/>
      <c r="I37" s="18"/>
      <c r="J37" s="4"/>
      <c r="K37" s="4"/>
      <c r="L37" s="4"/>
      <c r="M37" s="4"/>
      <c r="N37" s="4"/>
    </row>
    <row r="38" ht="15.75" customHeight="1" spans="1:15" x14ac:dyDescent="0.25">
      <c r="A38" s="17">
        <v>44021</v>
      </c>
      <c r="B38" s="18"/>
      <c r="C38" s="32">
        <v>-78</v>
      </c>
      <c r="D38" s="32">
        <v>-139</v>
      </c>
      <c r="E38" s="32">
        <v>-97</v>
      </c>
      <c r="F38" s="18"/>
      <c r="G38" s="18"/>
      <c r="H38" s="18"/>
      <c r="I38" s="18"/>
      <c r="J38" s="4"/>
      <c r="K38" s="4"/>
      <c r="L38" s="4"/>
      <c r="M38" s="4"/>
      <c r="N38" s="4"/>
    </row>
    <row r="39" ht="15.75" customHeight="1" spans="1:15" x14ac:dyDescent="0.25">
      <c r="A39" s="17" t="s">
        <v>1912</v>
      </c>
      <c r="B39" s="18"/>
      <c r="C39" s="32">
        <v>-81</v>
      </c>
      <c r="D39" s="32">
        <v>-24</v>
      </c>
      <c r="E39" s="32">
        <v>-86</v>
      </c>
      <c r="F39" s="32">
        <v>-222</v>
      </c>
      <c r="G39" s="18"/>
      <c r="H39" s="18"/>
      <c r="I39" s="18"/>
      <c r="J39" s="4"/>
      <c r="K39" s="4"/>
      <c r="L39" s="4"/>
      <c r="M39" s="4"/>
      <c r="N39" s="4"/>
    </row>
    <row r="40" ht="17.25" customHeight="1" spans="1:15" x14ac:dyDescent="0.25">
      <c r="A40" s="108" t="s">
        <v>1396</v>
      </c>
      <c r="B40" s="109">
        <f>SUM(C35:C39)</f>
      </c>
      <c r="C40" s="109">
        <f>SUM(D35:D39)</f>
      </c>
      <c r="D40" s="109">
        <f>SUM(E35:E39)</f>
      </c>
      <c r="E40" s="109">
        <f>SUM(F35:F39)</f>
      </c>
      <c r="F40" s="109">
        <f>SUM(G35:G39)</f>
      </c>
      <c r="G40" s="109">
        <f>SUM(H35:H39)</f>
      </c>
      <c r="H40" s="109">
        <f>SUM(I35:I39)</f>
      </c>
      <c r="I40" s="109">
        <f>SUM(J35:J39)</f>
      </c>
      <c r="J40" s="4"/>
      <c r="K40" s="4"/>
      <c r="L40" s="4"/>
      <c r="M40" s="4"/>
      <c r="N40" s="4"/>
    </row>
    <row r="41" ht="15.75" customHeight="1" spans="1:15" x14ac:dyDescent="0.25">
      <c r="A41" s="57" t="s">
        <v>2109</v>
      </c>
      <c r="B41" s="18"/>
      <c r="C41" s="32">
        <v>-130</v>
      </c>
      <c r="D41" s="32">
        <v>-89</v>
      </c>
      <c r="E41" s="32">
        <v>-118</v>
      </c>
      <c r="F41" s="32">
        <v>-54</v>
      </c>
      <c r="G41" s="18"/>
      <c r="H41" s="18"/>
      <c r="I41" s="18"/>
      <c r="J41" s="4"/>
      <c r="K41" s="4"/>
      <c r="L41" s="4"/>
      <c r="M41" s="4"/>
      <c r="N41" s="4"/>
    </row>
    <row r="42" ht="17.25" customHeight="1" spans="1:15" x14ac:dyDescent="0.25">
      <c r="A42" s="108" t="s">
        <v>1397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109">
        <f>SUM(I40:I41)</f>
      </c>
      <c r="I42" s="109">
        <f>SUM(J40:J41)</f>
      </c>
      <c r="J42" s="4"/>
      <c r="K42" s="4"/>
      <c r="L42" s="4"/>
      <c r="M42" s="4"/>
      <c r="N42" s="4"/>
    </row>
    <row r="43" ht="15.75" customHeight="1" spans="1:15" x14ac:dyDescent="0.25">
      <c r="A43" s="57">
        <v>43993</v>
      </c>
      <c r="B43" s="18"/>
      <c r="C43" s="18"/>
      <c r="D43" s="18"/>
      <c r="E43" s="18"/>
      <c r="F43" s="18"/>
      <c r="G43" s="32">
        <v>-155</v>
      </c>
      <c r="H43" s="18"/>
      <c r="I43" s="18"/>
      <c r="J43" s="4"/>
      <c r="K43" s="4"/>
      <c r="L43" s="4"/>
      <c r="M43" s="4"/>
      <c r="N43" s="4"/>
    </row>
    <row r="44" ht="15.75" customHeight="1" spans="1:15" x14ac:dyDescent="0.25">
      <c r="A44" s="57">
        <v>44023</v>
      </c>
      <c r="B44" s="18"/>
      <c r="C44" s="18"/>
      <c r="D44" s="18"/>
      <c r="E44" s="18"/>
      <c r="F44" s="18"/>
      <c r="G44" s="32">
        <v>-100</v>
      </c>
      <c r="H44" s="32">
        <v>-71</v>
      </c>
      <c r="I44" s="18"/>
      <c r="J44" s="4"/>
      <c r="K44" s="4"/>
      <c r="L44" s="4"/>
      <c r="M44" s="4"/>
      <c r="N44" s="4"/>
    </row>
    <row r="45" ht="15.75" customHeight="1" spans="1:15" x14ac:dyDescent="0.25">
      <c r="A45" s="57" t="s">
        <v>95</v>
      </c>
      <c r="B45" s="18"/>
      <c r="C45" s="18"/>
      <c r="D45" s="18"/>
      <c r="E45" s="32">
        <v>-200</v>
      </c>
      <c r="F45" s="32">
        <v>-121</v>
      </c>
      <c r="G45" s="32">
        <v>-250</v>
      </c>
      <c r="H45" s="18"/>
      <c r="I45" s="18"/>
      <c r="J45" s="4"/>
      <c r="K45" s="4"/>
      <c r="L45" s="4"/>
      <c r="M45" s="4"/>
      <c r="N45" s="4"/>
    </row>
    <row r="46" ht="15.75" customHeight="1" spans="1:15" x14ac:dyDescent="0.25">
      <c r="A46" s="57" t="s">
        <v>1799</v>
      </c>
      <c r="B46" s="18"/>
      <c r="C46" s="32">
        <v>-68</v>
      </c>
      <c r="D46" s="32">
        <v>-113</v>
      </c>
      <c r="E46" s="18"/>
      <c r="F46" s="18"/>
      <c r="G46" s="18"/>
      <c r="H46" s="18"/>
      <c r="I46" s="18"/>
      <c r="J46" s="4"/>
      <c r="K46" s="4"/>
      <c r="L46" s="4"/>
      <c r="M46" s="4"/>
      <c r="N46" s="4"/>
    </row>
    <row r="47" ht="15.75" customHeight="1" spans="1:15" x14ac:dyDescent="0.25">
      <c r="A47" s="57" t="s">
        <v>451</v>
      </c>
      <c r="B47" s="18"/>
      <c r="C47" s="18"/>
      <c r="D47" s="32">
        <v>-24</v>
      </c>
      <c r="E47" s="32">
        <v>-79</v>
      </c>
      <c r="F47" s="18"/>
      <c r="G47" s="32">
        <v>-65</v>
      </c>
      <c r="H47" s="18"/>
      <c r="I47" s="18"/>
      <c r="J47" s="407"/>
      <c r="K47" s="407"/>
      <c r="L47" s="407"/>
      <c r="M47" s="407"/>
      <c r="N47" s="407"/>
    </row>
    <row r="48" ht="15.75" customHeight="1" spans="1:15" x14ac:dyDescent="0.25">
      <c r="A48" s="57" t="s">
        <v>769</v>
      </c>
      <c r="B48" s="18"/>
      <c r="C48" s="32">
        <v>-120</v>
      </c>
      <c r="D48" s="32">
        <v>-165</v>
      </c>
      <c r="E48" s="32">
        <v>-231</v>
      </c>
      <c r="F48" s="32">
        <v>-192</v>
      </c>
      <c r="G48" s="18"/>
      <c r="H48" s="18"/>
      <c r="I48" s="18"/>
      <c r="J48" s="4"/>
      <c r="K48" s="4"/>
      <c r="L48" s="4"/>
      <c r="M48" s="4"/>
      <c r="N48" s="4"/>
    </row>
    <row r="49" ht="15.75" customHeight="1" spans="1:15" x14ac:dyDescent="0.25">
      <c r="A49" s="57" t="s">
        <v>2405</v>
      </c>
      <c r="B49" s="32">
        <v>-53</v>
      </c>
      <c r="C49" s="32">
        <v>-71</v>
      </c>
      <c r="D49" s="32">
        <v>-87</v>
      </c>
      <c r="E49" s="32">
        <v>-117</v>
      </c>
      <c r="F49" s="18"/>
      <c r="G49" s="18"/>
      <c r="H49" s="18"/>
      <c r="I49" s="18"/>
      <c r="J49" s="4"/>
      <c r="K49" s="4"/>
      <c r="L49" s="4"/>
      <c r="M49" s="4"/>
      <c r="N49" s="4"/>
    </row>
    <row r="50" ht="15.75" customHeight="1" spans="1:15" x14ac:dyDescent="0.25">
      <c r="A50" s="57" t="s">
        <v>1373</v>
      </c>
      <c r="B50" s="18"/>
      <c r="C50" s="32">
        <v>-59</v>
      </c>
      <c r="D50" s="32">
        <v>-28</v>
      </c>
      <c r="E50" s="32">
        <v>-35</v>
      </c>
      <c r="F50" s="32">
        <v>-131</v>
      </c>
      <c r="G50" s="18"/>
      <c r="H50" s="18"/>
      <c r="I50" s="18"/>
      <c r="J50" s="4"/>
      <c r="K50" s="4"/>
      <c r="L50" s="4"/>
      <c r="M50" s="4"/>
      <c r="N50" s="4"/>
    </row>
    <row r="51" ht="17.25" customHeight="1" spans="1:15" x14ac:dyDescent="0.25">
      <c r="A51" s="108" t="s">
        <v>1374</v>
      </c>
      <c r="B51" s="109">
        <f>SUM(C42:C50)</f>
      </c>
      <c r="C51" s="109">
        <f>SUM(D42:D50)</f>
      </c>
      <c r="D51" s="109">
        <f>SUM(E42:E50)</f>
      </c>
      <c r="E51" s="109">
        <f>SUM(F42:F50)</f>
      </c>
      <c r="F51" s="109">
        <f>SUM(G42:G50)</f>
      </c>
      <c r="G51" s="109">
        <f>SUM(H42:H50)</f>
      </c>
      <c r="H51" s="109">
        <f>SUM(I42:I50)</f>
      </c>
      <c r="I51" s="109">
        <f>SUM(J42:J50)</f>
      </c>
      <c r="J51" s="4"/>
      <c r="K51" s="4"/>
      <c r="L51" s="4"/>
      <c r="M51" s="4"/>
      <c r="N51" s="4"/>
    </row>
    <row r="52" ht="15.75" customHeight="1" spans="1:15" x14ac:dyDescent="0.25">
      <c r="A52" s="57">
        <v>43842</v>
      </c>
      <c r="B52" s="18"/>
      <c r="C52" s="18"/>
      <c r="D52" s="32">
        <v>-11</v>
      </c>
      <c r="E52" s="32">
        <v>-45</v>
      </c>
      <c r="F52" s="32">
        <v>-22</v>
      </c>
      <c r="G52" s="32">
        <v>-189</v>
      </c>
      <c r="H52" s="32">
        <v>-93</v>
      </c>
      <c r="I52" s="18"/>
      <c r="J52" s="4"/>
      <c r="K52" s="4"/>
      <c r="L52" s="4"/>
      <c r="M52" s="4"/>
      <c r="N52" s="4"/>
    </row>
    <row r="53" ht="15.75" customHeight="1" spans="1:15" x14ac:dyDescent="0.25">
      <c r="A53" s="57" t="s">
        <v>2455</v>
      </c>
      <c r="B53" s="18"/>
      <c r="C53" s="18"/>
      <c r="D53" s="18"/>
      <c r="E53" s="18"/>
      <c r="F53" s="18"/>
      <c r="G53" s="32">
        <v>-101</v>
      </c>
      <c r="H53" s="18"/>
      <c r="I53" s="18"/>
      <c r="J53" s="4"/>
      <c r="K53" s="4"/>
      <c r="L53" s="4"/>
      <c r="M53" s="4"/>
      <c r="N53" s="4"/>
    </row>
    <row r="54" ht="17.25" customHeight="1" spans="1:15" x14ac:dyDescent="0.25">
      <c r="A54" s="108" t="s">
        <v>1377</v>
      </c>
      <c r="B54" s="109">
        <f>SUM(C51:C53)</f>
      </c>
      <c r="C54" s="109">
        <f>SUM(D51:D53)</f>
      </c>
      <c r="D54" s="109">
        <f>SUM(E51:E53)</f>
      </c>
      <c r="E54" s="109">
        <f>SUM(F51:F53)</f>
      </c>
      <c r="F54" s="109">
        <f>SUM(G51:G53)</f>
      </c>
      <c r="G54" s="109">
        <f>SUM(H51:H53)</f>
      </c>
      <c r="H54" s="75">
        <f>SUM(I51:I53)</f>
      </c>
      <c r="I54" s="179">
        <f>SUM(J51:J53)</f>
      </c>
      <c r="J54" s="4"/>
      <c r="K54" s="4"/>
      <c r="L54" s="4"/>
      <c r="M54" s="4"/>
      <c r="N54" s="4"/>
    </row>
    <row r="55" ht="15.75" customHeight="1" spans="1:15" x14ac:dyDescent="0.25">
      <c r="A55" s="17">
        <v>44317</v>
      </c>
      <c r="B55" s="18"/>
      <c r="C55" s="32">
        <v>-133</v>
      </c>
      <c r="D55" s="32">
        <v>-34</v>
      </c>
      <c r="E55" s="32">
        <v>-97</v>
      </c>
      <c r="F55" s="32">
        <v>-33</v>
      </c>
      <c r="G55" s="18"/>
      <c r="H55" s="18"/>
      <c r="I55" s="18"/>
      <c r="J55" s="4"/>
      <c r="K55" s="4"/>
      <c r="L55" s="4"/>
      <c r="M55" s="4"/>
      <c r="N55" s="4"/>
    </row>
    <row r="56" ht="15.75" customHeight="1" spans="1:15" x14ac:dyDescent="0.25">
      <c r="A56" s="17">
        <v>44378</v>
      </c>
      <c r="B56" s="32">
        <v>-452</v>
      </c>
      <c r="C56" s="32">
        <v>-41</v>
      </c>
      <c r="D56" s="32">
        <v>-13</v>
      </c>
      <c r="E56" s="32">
        <v>-24</v>
      </c>
      <c r="F56" s="32">
        <v>-19</v>
      </c>
      <c r="G56" s="18"/>
      <c r="H56" s="18"/>
      <c r="I56" s="18"/>
      <c r="J56" s="4"/>
      <c r="K56" s="4"/>
      <c r="L56" s="4"/>
      <c r="M56" s="4"/>
      <c r="N56" s="4"/>
    </row>
    <row r="57" ht="15.75" customHeight="1" spans="1:15" x14ac:dyDescent="0.25">
      <c r="A57" s="17" t="s">
        <v>2075</v>
      </c>
      <c r="B57" s="32">
        <v>-288</v>
      </c>
      <c r="C57" s="32">
        <v>-58</v>
      </c>
      <c r="D57" s="32">
        <v>-8</v>
      </c>
      <c r="E57" s="32">
        <v>-12</v>
      </c>
      <c r="F57" s="32">
        <v>-8</v>
      </c>
      <c r="G57" s="18"/>
      <c r="H57" s="18"/>
      <c r="I57" s="18"/>
      <c r="J57" s="4"/>
      <c r="K57" s="4"/>
      <c r="L57" s="4"/>
      <c r="M57" s="4"/>
      <c r="N57" s="4"/>
    </row>
    <row r="58" ht="17.25" customHeight="1" spans="1:15" x14ac:dyDescent="0.25">
      <c r="A58" s="108" t="s">
        <v>1386</v>
      </c>
      <c r="B58" s="109">
        <f>SUM(C54:C57)</f>
      </c>
      <c r="C58" s="109">
        <f>SUM(D54:D57)</f>
      </c>
      <c r="D58" s="109">
        <f>SUM(E54:E57)</f>
      </c>
      <c r="E58" s="109">
        <f>SUM(F54:F57)</f>
      </c>
      <c r="F58" s="109">
        <f>SUM(G54:G57)</f>
      </c>
      <c r="G58" s="109">
        <f>SUM(H54:H57)</f>
      </c>
      <c r="H58" s="75">
        <f>SUM(I54:I57)</f>
      </c>
      <c r="I58" s="179">
        <f>SUM(J54:J57)</f>
      </c>
      <c r="J58" s="4"/>
      <c r="K58" s="4"/>
      <c r="L58" s="4"/>
      <c r="M58" s="4"/>
      <c r="N58" s="4"/>
    </row>
    <row r="59" ht="15.75" customHeight="1" spans="1:15" x14ac:dyDescent="0.25">
      <c r="A59" s="192">
        <v>44318</v>
      </c>
      <c r="B59" s="36"/>
      <c r="C59" s="36"/>
      <c r="D59" s="36"/>
      <c r="E59" s="36"/>
      <c r="F59" s="36"/>
      <c r="G59" s="36"/>
      <c r="H59" s="38">
        <v>71</v>
      </c>
      <c r="I59" s="36"/>
      <c r="J59" s="12" t="s">
        <v>2438</v>
      </c>
      <c r="K59" s="4"/>
      <c r="L59" s="4"/>
      <c r="M59" s="4"/>
      <c r="N59" s="4"/>
    </row>
    <row r="60" ht="15.75" customHeight="1" spans="1:15" x14ac:dyDescent="0.25">
      <c r="A60" s="57">
        <v>44318</v>
      </c>
      <c r="B60" s="32">
        <v>-15</v>
      </c>
      <c r="C60" s="32">
        <v>-16</v>
      </c>
      <c r="D60" s="32">
        <v>-2</v>
      </c>
      <c r="E60" s="18"/>
      <c r="F60" s="18"/>
      <c r="G60" s="18"/>
      <c r="H60" s="18"/>
      <c r="I60" s="18"/>
      <c r="J60" s="4"/>
      <c r="K60" s="4"/>
      <c r="L60" s="4"/>
      <c r="M60" s="4"/>
      <c r="N60" s="4"/>
    </row>
    <row r="61" ht="15.75" customHeight="1" spans="1:15" x14ac:dyDescent="0.25">
      <c r="A61" s="57">
        <v>44441</v>
      </c>
      <c r="B61" s="58"/>
      <c r="C61" s="70">
        <v>-1</v>
      </c>
      <c r="D61" s="70">
        <v>-1</v>
      </c>
      <c r="E61" s="58"/>
      <c r="F61" s="70">
        <v>-2</v>
      </c>
      <c r="G61" s="58"/>
      <c r="H61" s="58"/>
      <c r="I61" s="58"/>
      <c r="J61" s="4"/>
      <c r="K61" s="4"/>
      <c r="L61" s="4"/>
      <c r="M61" s="4"/>
      <c r="N61" s="4"/>
    </row>
    <row r="62" ht="15.75" customHeight="1" spans="1:15" x14ac:dyDescent="0.25">
      <c r="A62" s="57" t="s">
        <v>2439</v>
      </c>
      <c r="B62" s="70">
        <v>-6</v>
      </c>
      <c r="C62" s="58"/>
      <c r="D62" s="58"/>
      <c r="E62" s="58"/>
      <c r="F62" s="70">
        <v>-1</v>
      </c>
      <c r="G62" s="58"/>
      <c r="H62" s="58"/>
      <c r="I62" s="58"/>
      <c r="J62" s="4"/>
      <c r="K62" s="4"/>
      <c r="L62" s="4"/>
      <c r="M62" s="4"/>
      <c r="N62" s="4"/>
    </row>
    <row r="63" ht="15.75" customHeight="1" spans="1:15" x14ac:dyDescent="0.25">
      <c r="A63" s="277"/>
      <c r="B63" s="276">
        <v>-490</v>
      </c>
      <c r="C63" s="276">
        <v>-25</v>
      </c>
      <c r="D63" s="276">
        <v>-15</v>
      </c>
      <c r="E63" s="276">
        <f>+-16</f>
      </c>
      <c r="F63" s="276">
        <v>-43</v>
      </c>
      <c r="G63" s="278"/>
      <c r="H63" s="278"/>
      <c r="I63" s="278"/>
      <c r="J63" s="215" t="s">
        <v>757</v>
      </c>
      <c r="K63" s="4"/>
      <c r="L63" s="4"/>
      <c r="M63" s="4"/>
      <c r="N63" s="4"/>
    </row>
    <row r="64" ht="15.75" customHeight="1" spans="1:15" x14ac:dyDescent="0.25">
      <c r="A64" s="57"/>
      <c r="B64" s="58"/>
      <c r="C64" s="58"/>
      <c r="D64" s="58"/>
      <c r="E64" s="58"/>
      <c r="F64" s="58"/>
      <c r="G64" s="58"/>
      <c r="H64" s="58"/>
      <c r="I64" s="58"/>
      <c r="J64" s="4"/>
      <c r="K64" s="4"/>
      <c r="L64" s="4"/>
      <c r="M64" s="4"/>
      <c r="N64" s="4"/>
    </row>
    <row r="65" ht="15.75" customHeight="1" spans="1:15" x14ac:dyDescent="0.25">
      <c r="A65" s="57"/>
      <c r="B65" s="58"/>
      <c r="C65" s="58"/>
      <c r="D65" s="58"/>
      <c r="E65" s="58"/>
      <c r="F65" s="58"/>
      <c r="G65" s="58"/>
      <c r="H65" s="58"/>
      <c r="I65" s="58"/>
      <c r="J65" s="4"/>
      <c r="K65" s="4"/>
      <c r="L65" s="4"/>
      <c r="M65" s="4"/>
      <c r="N65" s="4"/>
    </row>
    <row r="66" ht="17.25" customHeight="1" spans="1:15" x14ac:dyDescent="0.25">
      <c r="A66" s="57"/>
      <c r="B66" s="70">
        <f>SUM(C58:C64)</f>
      </c>
      <c r="C66" s="70">
        <f>SUM(D58:D64)</f>
      </c>
      <c r="D66" s="70">
        <f>SUM(E58:E64)</f>
      </c>
      <c r="E66" s="70">
        <f>SUM(F58:F64)</f>
      </c>
      <c r="F66" s="70">
        <f>SUM(G58:G64)</f>
      </c>
      <c r="G66" s="70">
        <f>SUM(H58:H64)</f>
      </c>
      <c r="H66" s="70">
        <f>SUM(I58:I64)</f>
      </c>
      <c r="I66" s="70">
        <f>SUM(J58:J64)</f>
      </c>
      <c r="J66" s="4"/>
      <c r="K66" s="4"/>
      <c r="L66" s="4"/>
      <c r="M66" s="4"/>
      <c r="N66" s="4"/>
    </row>
    <row r="67" ht="17.25" customHeight="1" spans="1:15" x14ac:dyDescent="0.25">
      <c r="A67" s="40" t="s">
        <v>2407</v>
      </c>
      <c r="B67" s="168">
        <f>SUM(C35)</f>
      </c>
      <c r="C67" s="168">
        <f>SUM(D35)</f>
      </c>
      <c r="D67" s="168">
        <f>SUM(E35)</f>
      </c>
      <c r="E67" s="168">
        <f>SUM(F35)</f>
      </c>
      <c r="F67" s="168">
        <f>SUM(G35)</f>
      </c>
      <c r="G67" s="168">
        <f>SUM(H31)</f>
      </c>
      <c r="H67" s="168">
        <f>SUM(I35)</f>
      </c>
      <c r="I67" s="168">
        <f>SUM(J35)</f>
      </c>
      <c r="J67" s="4"/>
      <c r="K67" s="4"/>
      <c r="L67" s="4"/>
      <c r="M67" s="4"/>
      <c r="N67" s="4"/>
    </row>
    <row r="68" ht="17.25" customHeight="1" spans="1:15" x14ac:dyDescent="0.25">
      <c r="A68" s="227" t="s">
        <v>2456</v>
      </c>
      <c r="B68" s="812">
        <v>1700</v>
      </c>
      <c r="C68" s="812">
        <v>2000</v>
      </c>
      <c r="D68" s="812">
        <v>1000</v>
      </c>
      <c r="E68" s="812">
        <v>1900</v>
      </c>
      <c r="F68" s="812">
        <v>1000</v>
      </c>
      <c r="G68" s="812">
        <v>1000</v>
      </c>
      <c r="H68" s="812">
        <v>500</v>
      </c>
      <c r="I68" s="568"/>
      <c r="J68" s="4"/>
      <c r="K68" s="4"/>
      <c r="L68" s="4"/>
      <c r="M68" s="4"/>
      <c r="N68" s="4"/>
    </row>
    <row r="69" ht="17.25" customHeight="1" spans="1:15" x14ac:dyDescent="0.25">
      <c r="A69" s="40" t="s">
        <v>2457</v>
      </c>
      <c r="B69" s="224">
        <f>SUM(C67-C68)</f>
      </c>
      <c r="C69" s="224">
        <f>SUM(D67-D68)</f>
      </c>
      <c r="D69" s="224">
        <f>SUM(E67-E68)</f>
      </c>
      <c r="E69" s="224">
        <f>SUM(F67-F68)</f>
      </c>
      <c r="F69" s="224">
        <f>SUM(G67-G68)</f>
      </c>
      <c r="G69" s="224">
        <f>SUM(H67-H68)</f>
      </c>
      <c r="H69" s="224">
        <f>SUM(I67-I68)</f>
      </c>
      <c r="I69" s="84"/>
      <c r="J69" s="4"/>
      <c r="K69" s="4"/>
      <c r="L69" s="4"/>
      <c r="M69" s="4"/>
      <c r="N69" s="4"/>
    </row>
    <row r="70" ht="17.25" customHeight="1" spans="1:15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4"/>
      <c r="K70" s="4"/>
      <c r="L70" s="4"/>
      <c r="M70" s="4"/>
      <c r="N70" s="4"/>
    </row>
    <row r="71" ht="17.25" customHeight="1" spans="1:15" x14ac:dyDescent="0.25">
      <c r="A71" s="26"/>
      <c r="B71" s="6" t="s">
        <v>2446</v>
      </c>
      <c r="C71" s="6" t="s">
        <v>2447</v>
      </c>
      <c r="D71" s="6" t="s">
        <v>2448</v>
      </c>
      <c r="E71" s="6" t="s">
        <v>580</v>
      </c>
      <c r="F71" s="6" t="s">
        <v>2449</v>
      </c>
      <c r="G71" s="6" t="s">
        <v>2450</v>
      </c>
      <c r="H71" s="6" t="s">
        <v>2451</v>
      </c>
      <c r="I71" s="6" t="s">
        <v>579</v>
      </c>
      <c r="J71" s="4"/>
      <c r="K71" s="4"/>
      <c r="L71" s="4"/>
      <c r="M71" s="4"/>
      <c r="N71" s="4"/>
    </row>
    <row r="72" ht="17.25" customHeight="1" spans="1:15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4"/>
      <c r="K72" s="4"/>
      <c r="L72" s="4"/>
      <c r="M72" s="4"/>
      <c r="N72" s="4"/>
    </row>
    <row r="73" ht="17.25" customHeight="1" spans="1:15" x14ac:dyDescent="0.25">
      <c r="A73" s="291" t="s">
        <v>2458</v>
      </c>
      <c r="B73" s="370"/>
      <c r="C73" s="27"/>
      <c r="D73" s="27"/>
      <c r="E73" s="27"/>
      <c r="F73" s="27"/>
      <c r="G73" s="27"/>
      <c r="H73" s="27"/>
      <c r="I73" s="27"/>
      <c r="J73" s="4"/>
      <c r="K73" s="4"/>
      <c r="L73" s="4"/>
      <c r="M73" s="4"/>
      <c r="N73" s="4"/>
    </row>
    <row r="74" ht="17.25" customHeight="1" spans="1:15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4"/>
      <c r="K74" s="4"/>
      <c r="L74" s="4"/>
      <c r="M74" s="4"/>
      <c r="N74" s="4"/>
    </row>
    <row r="75" ht="17.25" customHeight="1" spans="1:15" x14ac:dyDescent="0.25">
      <c r="A75" s="96" t="s">
        <v>2410</v>
      </c>
      <c r="B75" s="370"/>
      <c r="C75" s="370"/>
      <c r="D75" s="370"/>
      <c r="E75" s="370"/>
      <c r="F75" s="370"/>
      <c r="G75" s="27"/>
      <c r="H75" s="27"/>
      <c r="I75" s="27"/>
      <c r="J75" s="4"/>
      <c r="K75" s="4"/>
      <c r="L75" s="4"/>
      <c r="M75" s="4"/>
      <c r="N75" s="4"/>
    </row>
    <row r="76" ht="17.25" customHeight="1" spans="1:15" x14ac:dyDescent="0.25">
      <c r="A76" s="96" t="s">
        <v>2411</v>
      </c>
      <c r="B76" s="97"/>
      <c r="C76" s="97"/>
      <c r="D76" s="97"/>
      <c r="E76" s="92"/>
      <c r="F76" s="92"/>
      <c r="G76" s="27"/>
      <c r="H76" s="27"/>
      <c r="I76" s="27"/>
      <c r="J76" s="4"/>
      <c r="K76" s="4"/>
      <c r="L76" s="4"/>
      <c r="M76" s="4"/>
      <c r="N76" s="4"/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53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2.147857142857141" style="2" customWidth="1"/>
    <col min="3" max="3" width="13.290714285714287" style="2" customWidth="1"/>
    <col min="4" max="6" width="8.862142857142858" style="3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3"/>
    </row>
    <row r="2" ht="17.25" customHeight="1" spans="1:7" x14ac:dyDescent="0.25">
      <c r="A2" s="26"/>
      <c r="B2" s="27"/>
      <c r="C2" s="27"/>
      <c r="D2" s="3"/>
      <c r="E2" s="3"/>
      <c r="F2" s="3"/>
    </row>
    <row r="3" ht="17.25" customHeight="1" spans="1:7" x14ac:dyDescent="0.25">
      <c r="A3" s="291" t="s">
        <v>2400</v>
      </c>
      <c r="B3" s="27"/>
      <c r="C3" s="27"/>
      <c r="D3" s="3"/>
      <c r="E3" s="3"/>
      <c r="F3" s="354"/>
    </row>
    <row r="4" ht="17.25" customHeight="1" spans="1:7" x14ac:dyDescent="0.25">
      <c r="A4" s="291" t="s">
        <v>2401</v>
      </c>
      <c r="B4" s="27"/>
      <c r="C4" s="27"/>
      <c r="D4" s="3"/>
      <c r="E4" s="3"/>
      <c r="F4" s="354"/>
    </row>
    <row r="5" ht="17.25" customHeight="1" spans="1:7" x14ac:dyDescent="0.25">
      <c r="A5" s="291" t="s">
        <v>2459</v>
      </c>
      <c r="B5" s="27"/>
      <c r="C5" s="27"/>
      <c r="D5" s="3"/>
      <c r="E5" s="3"/>
      <c r="F5" s="354"/>
    </row>
    <row r="6" ht="17.25" customHeight="1" spans="1:7" x14ac:dyDescent="0.25">
      <c r="A6" s="291" t="s">
        <v>2460</v>
      </c>
      <c r="B6" s="27"/>
      <c r="C6" s="27"/>
      <c r="D6" s="3"/>
      <c r="E6" s="3"/>
      <c r="F6" s="3"/>
    </row>
    <row r="7" ht="17.25" customHeight="1" spans="1:7" x14ac:dyDescent="0.25">
      <c r="A7" s="291" t="s">
        <v>2461</v>
      </c>
      <c r="B7" s="27"/>
      <c r="C7" s="27"/>
      <c r="D7" s="3"/>
      <c r="E7" s="3"/>
      <c r="F7" s="3"/>
    </row>
    <row r="8" ht="17.25" customHeight="1" spans="1:7" x14ac:dyDescent="0.25">
      <c r="A8" s="96" t="s">
        <v>2413</v>
      </c>
      <c r="B8" s="97"/>
      <c r="C8" s="27"/>
      <c r="D8" s="3"/>
      <c r="E8" s="3"/>
      <c r="F8" s="354"/>
    </row>
    <row r="9" ht="17.25" customHeight="1" spans="1:7" x14ac:dyDescent="0.25">
      <c r="A9" s="291" t="s">
        <v>2414</v>
      </c>
      <c r="B9" s="598">
        <v>5500</v>
      </c>
      <c r="C9" s="598">
        <v>4500</v>
      </c>
      <c r="D9" s="3"/>
      <c r="E9" s="3"/>
      <c r="F9" s="354"/>
    </row>
    <row r="10" ht="17.25" customHeight="1" spans="1:7" x14ac:dyDescent="0.25">
      <c r="A10" s="5" t="s">
        <v>1729</v>
      </c>
      <c r="B10" s="6" t="s">
        <v>46</v>
      </c>
      <c r="C10" s="6" t="s">
        <v>8</v>
      </c>
      <c r="D10" s="3"/>
      <c r="E10" s="3"/>
      <c r="F10" s="354"/>
    </row>
    <row r="11" ht="17.25" customHeight="1" spans="1:7" x14ac:dyDescent="0.25">
      <c r="A11" s="17">
        <v>44050</v>
      </c>
      <c r="B11" s="32">
        <v>100</v>
      </c>
      <c r="C11" s="32">
        <v>200</v>
      </c>
      <c r="D11" s="3"/>
      <c r="E11" s="3"/>
      <c r="F11" s="407"/>
    </row>
    <row r="12" ht="17.25" customHeight="1" spans="1:7" x14ac:dyDescent="0.25">
      <c r="A12" s="17">
        <v>44050</v>
      </c>
      <c r="B12" s="32">
        <v>200</v>
      </c>
      <c r="C12" s="32">
        <v>400</v>
      </c>
      <c r="D12" s="3"/>
      <c r="E12" s="3"/>
      <c r="F12" s="407"/>
    </row>
    <row r="13" ht="17.25" customHeight="1" spans="1:7" x14ac:dyDescent="0.25">
      <c r="A13" s="17">
        <v>44050</v>
      </c>
      <c r="B13" s="32">
        <v>85</v>
      </c>
      <c r="C13" s="32">
        <v>200</v>
      </c>
      <c r="D13" s="3"/>
      <c r="E13" s="3"/>
      <c r="F13" s="354"/>
    </row>
    <row r="14" ht="17.25" customHeight="1" spans="1:7" x14ac:dyDescent="0.25">
      <c r="A14" s="17" t="s">
        <v>628</v>
      </c>
      <c r="B14" s="32">
        <v>100</v>
      </c>
      <c r="C14" s="32">
        <v>120</v>
      </c>
      <c r="D14" s="3"/>
      <c r="E14" s="3"/>
      <c r="F14" s="407"/>
    </row>
    <row r="15" ht="17.25" customHeight="1" spans="1:7" x14ac:dyDescent="0.25">
      <c r="A15" s="17" t="s">
        <v>2161</v>
      </c>
      <c r="B15" s="18"/>
      <c r="C15" s="32">
        <v>100</v>
      </c>
      <c r="D15" s="3"/>
      <c r="E15" s="3"/>
      <c r="F15" s="407"/>
    </row>
    <row r="16" ht="17.25" customHeight="1" spans="1:7" x14ac:dyDescent="0.25">
      <c r="A16" s="17" t="s">
        <v>2431</v>
      </c>
      <c r="B16" s="32">
        <v>45</v>
      </c>
      <c r="C16" s="32">
        <v>120</v>
      </c>
      <c r="D16" s="3"/>
      <c r="E16" s="3"/>
      <c r="F16" s="407"/>
    </row>
    <row r="17" ht="17.25" customHeight="1" spans="1:7" x14ac:dyDescent="0.25">
      <c r="A17" s="17" t="s">
        <v>2432</v>
      </c>
      <c r="B17" s="32">
        <v>100</v>
      </c>
      <c r="C17" s="32">
        <v>150</v>
      </c>
      <c r="D17" s="3"/>
      <c r="E17" s="3"/>
      <c r="F17" s="407"/>
    </row>
    <row r="18" ht="17.25" customHeight="1" spans="1:7" x14ac:dyDescent="0.25">
      <c r="A18" s="17" t="s">
        <v>2453</v>
      </c>
      <c r="B18" s="32">
        <v>120</v>
      </c>
      <c r="C18" s="32">
        <v>150</v>
      </c>
      <c r="D18" s="3"/>
      <c r="E18" s="3"/>
      <c r="F18" s="407"/>
    </row>
    <row r="19" ht="17.25" customHeight="1" spans="1:7" x14ac:dyDescent="0.25">
      <c r="A19" s="85" t="s">
        <v>2162</v>
      </c>
      <c r="B19" s="32">
        <v>250</v>
      </c>
      <c r="C19" s="32">
        <v>520</v>
      </c>
      <c r="D19" s="3"/>
      <c r="E19" s="3"/>
      <c r="F19" s="407"/>
    </row>
    <row r="20" ht="17.25" customHeight="1" spans="1:7" x14ac:dyDescent="0.25">
      <c r="A20" s="8" t="s">
        <v>2434</v>
      </c>
      <c r="B20" s="10"/>
      <c r="C20" s="9">
        <v>40</v>
      </c>
      <c r="D20" s="3"/>
      <c r="E20" s="3"/>
      <c r="F20" s="407"/>
    </row>
    <row r="21" ht="17.25" customHeight="1" spans="1:7" x14ac:dyDescent="0.25">
      <c r="A21" s="108" t="s">
        <v>1419</v>
      </c>
      <c r="B21" s="109">
        <f>SUM(C11:C20)</f>
      </c>
      <c r="C21" s="109">
        <f>SUM(D11:D20)</f>
      </c>
      <c r="D21" s="3"/>
      <c r="E21" s="3"/>
      <c r="F21" s="354"/>
    </row>
    <row r="22" ht="17.25" customHeight="1" spans="1:7" x14ac:dyDescent="0.25">
      <c r="A22" s="85"/>
      <c r="B22" s="68"/>
      <c r="C22" s="68"/>
      <c r="D22" s="3"/>
      <c r="E22" s="3"/>
      <c r="F22" s="407"/>
    </row>
    <row r="23" ht="17.25" customHeight="1" spans="1:7" x14ac:dyDescent="0.25">
      <c r="A23" s="108" t="s">
        <v>1395</v>
      </c>
      <c r="B23" s="109">
        <f>SUM(C21:C22)</f>
      </c>
      <c r="C23" s="109">
        <f>SUM(D21:D22)</f>
      </c>
      <c r="D23" s="3"/>
      <c r="E23" s="3"/>
      <c r="F23" s="3"/>
    </row>
    <row r="24" ht="17.25" customHeight="1" spans="1:7" x14ac:dyDescent="0.25">
      <c r="A24" s="85"/>
      <c r="B24" s="68"/>
      <c r="C24" s="68"/>
      <c r="D24" s="3"/>
      <c r="E24" s="3"/>
      <c r="F24" s="3"/>
    </row>
    <row r="25" ht="17.25" customHeight="1" spans="1:7" x14ac:dyDescent="0.25">
      <c r="A25" s="108" t="s">
        <v>1396</v>
      </c>
      <c r="B25" s="109">
        <f>SUM(C23:C24)</f>
      </c>
      <c r="C25" s="109">
        <f>SUM(D23:D24)</f>
      </c>
      <c r="D25" s="3"/>
      <c r="E25" s="3"/>
      <c r="F25" s="3"/>
    </row>
    <row r="26" ht="17.25" customHeight="1" spans="1:7" x14ac:dyDescent="0.25">
      <c r="A26" s="218" t="s">
        <v>1339</v>
      </c>
      <c r="B26" s="219">
        <v>-60</v>
      </c>
      <c r="C26" s="68"/>
      <c r="D26" s="12" t="s">
        <v>2462</v>
      </c>
      <c r="E26" s="12"/>
      <c r="F26" s="3"/>
    </row>
    <row r="27" ht="17.25" customHeight="1" spans="1:7" x14ac:dyDescent="0.25">
      <c r="A27" s="218" t="s">
        <v>1339</v>
      </c>
      <c r="B27" s="219">
        <v>-220</v>
      </c>
      <c r="C27" s="68"/>
      <c r="D27" s="12" t="s">
        <v>2462</v>
      </c>
      <c r="E27" s="12"/>
      <c r="F27" s="3"/>
    </row>
    <row r="28" ht="17.25" customHeight="1" spans="1:7" x14ac:dyDescent="0.25">
      <c r="A28" s="218" t="s">
        <v>2109</v>
      </c>
      <c r="B28" s="38">
        <v>-61</v>
      </c>
      <c r="C28" s="68"/>
      <c r="D28" s="12" t="s">
        <v>2462</v>
      </c>
      <c r="E28" s="12"/>
      <c r="F28" s="3"/>
    </row>
    <row r="29" ht="17.25" customHeight="1" spans="1:7" x14ac:dyDescent="0.25">
      <c r="A29" s="108" t="s">
        <v>1397</v>
      </c>
      <c r="B29" s="109">
        <f>SUM(C25:C28)</f>
      </c>
      <c r="C29" s="109">
        <f>SUM(D25:D28)</f>
      </c>
      <c r="D29" s="3"/>
      <c r="E29" s="3"/>
      <c r="F29" s="3"/>
    </row>
    <row r="30" ht="17.25" customHeight="1" spans="1:7" x14ac:dyDescent="0.25">
      <c r="A30" s="17">
        <v>44023</v>
      </c>
      <c r="B30" s="32">
        <v>-100</v>
      </c>
      <c r="C30" s="18"/>
      <c r="D30" s="3"/>
      <c r="E30" s="3"/>
      <c r="F30" s="407"/>
    </row>
    <row r="31" ht="17.25" customHeight="1" spans="1:7" x14ac:dyDescent="0.25">
      <c r="A31" s="57">
        <v>44115</v>
      </c>
      <c r="B31" s="70">
        <v>-84</v>
      </c>
      <c r="C31" s="58"/>
      <c r="D31" s="3"/>
      <c r="E31" s="3"/>
      <c r="F31" s="407"/>
    </row>
    <row r="32" ht="17.25" customHeight="1" spans="1:7" x14ac:dyDescent="0.25">
      <c r="A32" s="57">
        <v>44115</v>
      </c>
      <c r="B32" s="70">
        <v>-436</v>
      </c>
      <c r="C32" s="58"/>
      <c r="D32" s="3"/>
      <c r="E32" s="3"/>
      <c r="F32" s="407"/>
    </row>
    <row r="33" ht="17.25" customHeight="1" spans="1:7" x14ac:dyDescent="0.25">
      <c r="A33" s="57">
        <v>44146</v>
      </c>
      <c r="B33" s="70">
        <v>-23</v>
      </c>
      <c r="C33" s="58"/>
      <c r="D33" s="3"/>
      <c r="E33" s="3"/>
      <c r="F33" s="407"/>
    </row>
    <row r="34" ht="17.25" customHeight="1" spans="1:7" x14ac:dyDescent="0.25">
      <c r="A34" s="57">
        <v>44146</v>
      </c>
      <c r="B34" s="70">
        <v>-16</v>
      </c>
      <c r="C34" s="58"/>
      <c r="D34" s="3"/>
      <c r="E34" s="3"/>
      <c r="F34" s="407"/>
    </row>
    <row r="35" ht="17.25" customHeight="1" spans="1:7" x14ac:dyDescent="0.25">
      <c r="A35" s="108" t="s">
        <v>1374</v>
      </c>
      <c r="B35" s="109">
        <f>SUM(C29:C34)</f>
      </c>
      <c r="C35" s="109">
        <f>SUM(D29:D34)</f>
      </c>
      <c r="D35" s="3"/>
      <c r="E35" s="3"/>
      <c r="F35" s="3"/>
    </row>
    <row r="36" ht="17.25" customHeight="1" spans="1:7" x14ac:dyDescent="0.25">
      <c r="A36" s="57"/>
      <c r="B36" s="58"/>
      <c r="C36" s="58"/>
      <c r="D36" s="3"/>
      <c r="E36" s="3"/>
      <c r="F36" s="3"/>
    </row>
    <row r="37" ht="17.25" customHeight="1" spans="1:7" x14ac:dyDescent="0.25">
      <c r="A37" s="108" t="s">
        <v>1377</v>
      </c>
      <c r="B37" s="109">
        <f>SUM(C35:C36)</f>
      </c>
      <c r="C37" s="109">
        <f>SUM(D35:D36)</f>
      </c>
      <c r="D37" s="3"/>
      <c r="E37" s="3"/>
      <c r="F37" s="3"/>
    </row>
    <row r="38" ht="17.25" customHeight="1" spans="1:7" x14ac:dyDescent="0.25">
      <c r="A38" s="17">
        <v>44378</v>
      </c>
      <c r="B38" s="58"/>
      <c r="C38" s="70">
        <v>-220</v>
      </c>
      <c r="D38" s="33" t="s">
        <v>2463</v>
      </c>
      <c r="E38" s="3"/>
      <c r="F38" s="407"/>
    </row>
    <row r="39" ht="17.25" customHeight="1" spans="1:7" x14ac:dyDescent="0.25">
      <c r="A39" s="57" t="s">
        <v>2437</v>
      </c>
      <c r="B39" s="58"/>
      <c r="C39" s="70">
        <v>-22</v>
      </c>
      <c r="D39" s="33" t="s">
        <v>2464</v>
      </c>
      <c r="E39" s="3"/>
      <c r="F39" s="407"/>
    </row>
    <row r="40" ht="17.25" customHeight="1" spans="1:7" x14ac:dyDescent="0.25">
      <c r="A40" s="108" t="s">
        <v>1386</v>
      </c>
      <c r="B40" s="109">
        <f>SUM(C37:C39)</f>
      </c>
      <c r="C40" s="109">
        <f>SUM(D37:D39)</f>
      </c>
      <c r="D40" s="3"/>
      <c r="E40" s="3"/>
      <c r="F40" s="3"/>
    </row>
    <row r="41" ht="17.25" customHeight="1" spans="1:7" x14ac:dyDescent="0.25">
      <c r="A41" s="57">
        <v>44318</v>
      </c>
      <c r="B41" s="58"/>
      <c r="C41" s="70">
        <v>-228</v>
      </c>
      <c r="D41" s="33" t="s">
        <v>2463</v>
      </c>
      <c r="E41" s="3"/>
      <c r="F41" s="3"/>
    </row>
    <row r="42" ht="17.25" customHeight="1" spans="1:7" x14ac:dyDescent="0.25">
      <c r="A42" s="17">
        <v>44441</v>
      </c>
      <c r="B42" s="58"/>
      <c r="C42" s="70">
        <v>-208</v>
      </c>
      <c r="D42" s="3"/>
      <c r="E42" s="3"/>
      <c r="F42" s="3"/>
    </row>
    <row r="43" ht="17.25" customHeight="1" spans="1:7" x14ac:dyDescent="0.25">
      <c r="A43" s="17">
        <v>44441</v>
      </c>
      <c r="B43" s="58"/>
      <c r="C43" s="70">
        <v>-41</v>
      </c>
      <c r="D43" s="33" t="s">
        <v>2464</v>
      </c>
      <c r="E43" s="3"/>
      <c r="F43" s="3"/>
    </row>
    <row r="44" ht="17.25" customHeight="1" spans="1:7" x14ac:dyDescent="0.25">
      <c r="A44" s="57" t="s">
        <v>2439</v>
      </c>
      <c r="B44" s="58"/>
      <c r="C44" s="70">
        <v>-197</v>
      </c>
      <c r="D44" s="3"/>
      <c r="E44" s="3"/>
      <c r="F44" s="3"/>
    </row>
    <row r="45" ht="17.25" customHeight="1" spans="1:7" x14ac:dyDescent="0.25">
      <c r="A45" s="277"/>
      <c r="B45" s="278"/>
      <c r="C45" s="276">
        <v>-1084</v>
      </c>
      <c r="D45" s="215" t="s">
        <v>757</v>
      </c>
      <c r="E45" s="3"/>
      <c r="F45" s="498"/>
    </row>
    <row r="46" ht="17.25" customHeight="1" spans="1:7" x14ac:dyDescent="0.25">
      <c r="A46" s="57"/>
      <c r="B46" s="58"/>
      <c r="C46" s="58"/>
      <c r="D46" s="3"/>
      <c r="E46" s="3"/>
      <c r="F46" s="3"/>
    </row>
    <row r="47" ht="17.25" customHeight="1" spans="1:7" x14ac:dyDescent="0.25">
      <c r="A47" s="57"/>
      <c r="B47" s="58"/>
      <c r="C47" s="70">
        <f>SUM(D40:D45)</f>
      </c>
      <c r="D47" s="3"/>
      <c r="E47" s="3"/>
      <c r="F47" s="3"/>
    </row>
    <row r="48" ht="17.25" customHeight="1" spans="1:7" x14ac:dyDescent="0.25">
      <c r="A48" s="40" t="s">
        <v>2407</v>
      </c>
      <c r="B48" s="168">
        <f>SUM(C11:C20)</f>
      </c>
      <c r="C48" s="168">
        <f>SUM(D11:D20)</f>
      </c>
      <c r="D48" s="3"/>
      <c r="E48" s="3"/>
      <c r="F48" s="3"/>
    </row>
    <row r="49" ht="17.25" customHeight="1" spans="1:7" x14ac:dyDescent="0.25">
      <c r="A49" s="227" t="s">
        <v>2465</v>
      </c>
      <c r="B49" s="812">
        <v>1000</v>
      </c>
      <c r="C49" s="812">
        <v>2000</v>
      </c>
      <c r="D49" s="3"/>
      <c r="E49" s="3"/>
      <c r="F49" s="3"/>
    </row>
    <row r="50" ht="17.25" customHeight="1" spans="1:7" x14ac:dyDescent="0.25">
      <c r="A50" s="40" t="s">
        <v>2466</v>
      </c>
      <c r="B50" s="224">
        <f>SUM(C48-C49)</f>
      </c>
      <c r="C50" s="224">
        <f>SUM(D48-D49)</f>
      </c>
      <c r="D50" s="3"/>
      <c r="E50" s="3"/>
      <c r="F50" s="354"/>
    </row>
    <row r="51" ht="17.25" customHeight="1" spans="1:7" x14ac:dyDescent="0.25">
      <c r="A51" s="26"/>
      <c r="B51" s="6" t="s">
        <v>46</v>
      </c>
      <c r="C51" s="6" t="s">
        <v>8</v>
      </c>
      <c r="D51" s="3"/>
      <c r="E51" s="3"/>
      <c r="F51" s="3"/>
    </row>
    <row r="52" ht="17.25" customHeight="1" spans="1:7" x14ac:dyDescent="0.25">
      <c r="A52" s="96" t="s">
        <v>2410</v>
      </c>
      <c r="B52" s="370"/>
      <c r="C52" s="370"/>
      <c r="D52" s="12"/>
      <c r="E52" s="12"/>
      <c r="F52" s="354"/>
    </row>
    <row r="53" ht="17.25" customHeight="1" spans="1:7" x14ac:dyDescent="0.25">
      <c r="A53" s="96" t="s">
        <v>2411</v>
      </c>
      <c r="B53" s="97"/>
      <c r="C53" s="97"/>
      <c r="D53" s="196"/>
      <c r="E53" s="196"/>
      <c r="F53" s="354"/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5" width="12.147857142857141" style="2" customWidth="1"/>
    <col min="6" max="7" width="12.147857142857141" style="24" customWidth="1"/>
    <col min="8" max="8" width="13.290714285714287" style="24" customWidth="1"/>
    <col min="9" max="9" width="12.43357142857143" style="2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27"/>
      <c r="I2" s="27"/>
    </row>
    <row r="3" ht="17.25" customHeight="1" spans="1:10" x14ac:dyDescent="0.25">
      <c r="A3" s="291" t="s">
        <v>2400</v>
      </c>
      <c r="B3" s="27"/>
      <c r="C3" s="27"/>
      <c r="D3" s="27"/>
      <c r="E3" s="27"/>
      <c r="F3" s="27"/>
      <c r="G3" s="27"/>
      <c r="H3" s="27"/>
      <c r="I3" s="27"/>
    </row>
    <row r="4" ht="17.25" customHeight="1" spans="1:10" x14ac:dyDescent="0.25">
      <c r="A4" s="291" t="s">
        <v>2401</v>
      </c>
      <c r="B4" s="27"/>
      <c r="C4" s="27"/>
      <c r="D4" s="27"/>
      <c r="E4" s="27"/>
      <c r="F4" s="27"/>
      <c r="G4" s="27"/>
      <c r="H4" s="27"/>
      <c r="I4" s="27"/>
    </row>
    <row r="5" ht="17.25" customHeight="1" spans="1:10" x14ac:dyDescent="0.25">
      <c r="A5" s="291" t="s">
        <v>2467</v>
      </c>
      <c r="B5" s="27"/>
      <c r="C5" s="27"/>
      <c r="D5" s="27"/>
      <c r="E5" s="27"/>
      <c r="F5" s="27"/>
      <c r="G5" s="27"/>
      <c r="H5" s="27"/>
      <c r="I5" s="27"/>
    </row>
    <row r="6" ht="17.25" customHeight="1" spans="1:10" x14ac:dyDescent="0.25">
      <c r="A6" s="291" t="s">
        <v>2468</v>
      </c>
      <c r="B6" s="27"/>
      <c r="C6" s="27"/>
      <c r="D6" s="27"/>
      <c r="E6" s="27"/>
      <c r="F6" s="27"/>
      <c r="G6" s="27"/>
      <c r="H6" s="27"/>
      <c r="I6" s="27"/>
    </row>
    <row r="7" ht="17.25" customHeight="1" spans="1:10" x14ac:dyDescent="0.25">
      <c r="A7" s="291" t="s">
        <v>2469</v>
      </c>
      <c r="B7" s="27"/>
      <c r="C7" s="27"/>
      <c r="D7" s="27"/>
      <c r="E7" s="27"/>
      <c r="F7" s="27"/>
      <c r="G7" s="27"/>
      <c r="H7" s="27"/>
      <c r="I7" s="27"/>
    </row>
    <row r="8" ht="17.25" customHeight="1" spans="1:10" x14ac:dyDescent="0.25">
      <c r="A8" s="96" t="s">
        <v>2413</v>
      </c>
      <c r="B8" s="97"/>
      <c r="C8" s="92"/>
      <c r="D8" s="92"/>
      <c r="E8" s="92"/>
      <c r="F8" s="92"/>
      <c r="G8" s="92"/>
      <c r="H8" s="27"/>
      <c r="I8" s="27"/>
    </row>
    <row r="9" ht="17.25" customHeight="1" spans="1:10" x14ac:dyDescent="0.25">
      <c r="A9" s="291" t="s">
        <v>2414</v>
      </c>
      <c r="B9" s="598">
        <v>5500</v>
      </c>
      <c r="C9" s="598">
        <v>4500</v>
      </c>
      <c r="D9" s="598">
        <v>4500</v>
      </c>
      <c r="E9" s="598">
        <v>4500</v>
      </c>
      <c r="F9" s="598">
        <v>4500</v>
      </c>
      <c r="G9" s="598">
        <v>4500</v>
      </c>
      <c r="H9" s="598">
        <v>1050</v>
      </c>
      <c r="I9" s="27"/>
    </row>
    <row r="10" ht="17.25" customHeight="1" spans="1:10" x14ac:dyDescent="0.25">
      <c r="A10" s="5" t="s">
        <v>1729</v>
      </c>
      <c r="B10" s="6" t="s">
        <v>46</v>
      </c>
      <c r="C10" s="6" t="s">
        <v>7</v>
      </c>
      <c r="D10" s="6" t="s">
        <v>8</v>
      </c>
      <c r="E10" s="6" t="s">
        <v>3</v>
      </c>
      <c r="F10" s="6" t="s">
        <v>11</v>
      </c>
      <c r="G10" s="6" t="s">
        <v>9</v>
      </c>
      <c r="H10" s="6" t="s">
        <v>13</v>
      </c>
      <c r="I10" s="27"/>
    </row>
    <row r="11" ht="17.25" customHeight="1" spans="1:10" x14ac:dyDescent="0.25">
      <c r="A11" s="17" t="s">
        <v>2433</v>
      </c>
      <c r="B11" s="32">
        <v>100</v>
      </c>
      <c r="C11" s="32">
        <v>100</v>
      </c>
      <c r="D11" s="32">
        <v>250</v>
      </c>
      <c r="E11" s="32">
        <v>100</v>
      </c>
      <c r="F11" s="18"/>
      <c r="G11" s="18"/>
      <c r="H11" s="18"/>
      <c r="I11" s="27"/>
    </row>
    <row r="12" ht="17.25" customHeight="1" spans="1:10" x14ac:dyDescent="0.25">
      <c r="A12" s="57" t="s">
        <v>2434</v>
      </c>
      <c r="B12" s="70">
        <v>170</v>
      </c>
      <c r="C12" s="70">
        <v>100</v>
      </c>
      <c r="D12" s="70">
        <v>200</v>
      </c>
      <c r="E12" s="70">
        <v>100</v>
      </c>
      <c r="F12" s="58"/>
      <c r="G12" s="58"/>
      <c r="H12" s="58"/>
      <c r="I12" s="27"/>
    </row>
    <row r="13" ht="17.25" customHeight="1" spans="1:10" x14ac:dyDescent="0.25">
      <c r="A13" s="108" t="s">
        <v>1419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109">
        <f>SUM(G11:G12)</f>
      </c>
      <c r="G13" s="109">
        <f>SUM(H11:H12)</f>
      </c>
      <c r="H13" s="109">
        <f>SUM(I11:I12)</f>
      </c>
      <c r="I13" s="27"/>
    </row>
    <row r="14" ht="17.25" customHeight="1" spans="1:10" x14ac:dyDescent="0.25">
      <c r="A14" s="85">
        <v>43838</v>
      </c>
      <c r="B14" s="68"/>
      <c r="C14" s="67">
        <v>150</v>
      </c>
      <c r="D14" s="68"/>
      <c r="E14" s="67">
        <v>350</v>
      </c>
      <c r="F14" s="68"/>
      <c r="G14" s="68"/>
      <c r="H14" s="68"/>
      <c r="I14" s="27"/>
    </row>
    <row r="15" ht="17.25" customHeight="1" spans="1:10" x14ac:dyDescent="0.25">
      <c r="A15" s="17">
        <v>43898</v>
      </c>
      <c r="B15" s="18"/>
      <c r="C15" s="18"/>
      <c r="D15" s="18"/>
      <c r="E15" s="18"/>
      <c r="F15" s="32">
        <v>500</v>
      </c>
      <c r="G15" s="32">
        <v>500</v>
      </c>
      <c r="H15" s="18"/>
      <c r="I15" s="27"/>
    </row>
    <row r="16" ht="17.25" customHeight="1" spans="1:10" x14ac:dyDescent="0.25">
      <c r="A16" s="17">
        <v>43929</v>
      </c>
      <c r="B16" s="18"/>
      <c r="C16" s="18"/>
      <c r="D16" s="32">
        <v>30</v>
      </c>
      <c r="E16" s="18"/>
      <c r="F16" s="18"/>
      <c r="G16" s="18"/>
      <c r="H16" s="18"/>
      <c r="I16" s="27"/>
    </row>
    <row r="17" ht="17.25" customHeight="1" spans="1:10" x14ac:dyDescent="0.25">
      <c r="A17" s="17">
        <v>43929</v>
      </c>
      <c r="B17" s="18"/>
      <c r="C17" s="32">
        <v>50</v>
      </c>
      <c r="D17" s="18"/>
      <c r="E17" s="32">
        <v>400</v>
      </c>
      <c r="F17" s="18"/>
      <c r="G17" s="18"/>
      <c r="H17" s="18"/>
      <c r="I17" s="27"/>
    </row>
    <row r="18" ht="17.25" customHeight="1" spans="1:10" x14ac:dyDescent="0.25">
      <c r="A18" s="17" t="s">
        <v>2470</v>
      </c>
      <c r="B18" s="18"/>
      <c r="C18" s="18"/>
      <c r="D18" s="18"/>
      <c r="E18" s="18"/>
      <c r="F18" s="32">
        <v>300</v>
      </c>
      <c r="G18" s="32">
        <v>300</v>
      </c>
      <c r="H18" s="18"/>
      <c r="I18" s="27"/>
    </row>
    <row r="19" ht="17.25" customHeight="1" spans="1:10" x14ac:dyDescent="0.25">
      <c r="A19" s="108" t="s">
        <v>1395</v>
      </c>
      <c r="B19" s="109">
        <f>SUM(C13:C18)</f>
      </c>
      <c r="C19" s="109">
        <f>SUM(D13:D18)</f>
      </c>
      <c r="D19" s="109">
        <f>SUM(E13:E18)</f>
      </c>
      <c r="E19" s="109">
        <f>SUM(F13:F18)</f>
      </c>
      <c r="F19" s="109">
        <f>SUM(G13:G18)</f>
      </c>
      <c r="G19" s="109">
        <f>SUM(H13:H18)</f>
      </c>
      <c r="H19" s="109">
        <f>SUM(I13:I18)</f>
      </c>
      <c r="I19" s="27"/>
    </row>
    <row r="20" ht="17.25" customHeight="1" spans="1:10" x14ac:dyDescent="0.25">
      <c r="A20" s="17" t="s">
        <v>2417</v>
      </c>
      <c r="B20" s="18"/>
      <c r="C20" s="18"/>
      <c r="D20" s="18"/>
      <c r="E20" s="18"/>
      <c r="F20" s="18"/>
      <c r="G20" s="32">
        <v>800</v>
      </c>
      <c r="H20" s="18"/>
      <c r="I20" s="27"/>
    </row>
    <row r="21" ht="17.25" customHeight="1" spans="1:10" x14ac:dyDescent="0.25">
      <c r="A21" s="17" t="s">
        <v>2417</v>
      </c>
      <c r="B21" s="18"/>
      <c r="C21" s="18"/>
      <c r="D21" s="18"/>
      <c r="E21" s="18"/>
      <c r="F21" s="18"/>
      <c r="G21" s="32">
        <v>200</v>
      </c>
      <c r="H21" s="18"/>
      <c r="I21" s="27"/>
    </row>
    <row r="22" ht="17.25" customHeight="1" spans="1:10" x14ac:dyDescent="0.25">
      <c r="A22" s="85" t="s">
        <v>2417</v>
      </c>
      <c r="B22" s="68"/>
      <c r="C22" s="68"/>
      <c r="D22" s="68"/>
      <c r="E22" s="68"/>
      <c r="F22" s="67">
        <v>1000</v>
      </c>
      <c r="G22" s="68"/>
      <c r="H22" s="68"/>
      <c r="I22" s="27"/>
    </row>
    <row r="23" ht="17.25" customHeight="1" spans="1:10" x14ac:dyDescent="0.25">
      <c r="A23" s="85" t="s">
        <v>2418</v>
      </c>
      <c r="B23" s="68"/>
      <c r="C23" s="68"/>
      <c r="D23" s="68"/>
      <c r="E23" s="68"/>
      <c r="F23" s="67">
        <v>300</v>
      </c>
      <c r="G23" s="67">
        <v>300</v>
      </c>
      <c r="H23" s="68"/>
      <c r="I23" s="27"/>
    </row>
    <row r="24" ht="17.25" customHeight="1" spans="1:10" x14ac:dyDescent="0.25">
      <c r="A24" s="85" t="s">
        <v>2418</v>
      </c>
      <c r="B24" s="68"/>
      <c r="C24" s="68"/>
      <c r="D24" s="68"/>
      <c r="E24" s="68"/>
      <c r="F24" s="67">
        <v>390</v>
      </c>
      <c r="G24" s="68"/>
      <c r="H24" s="68"/>
      <c r="I24" s="27"/>
    </row>
    <row r="25" ht="17.25" customHeight="1" spans="1:10" x14ac:dyDescent="0.25">
      <c r="A25" s="85" t="s">
        <v>2471</v>
      </c>
      <c r="B25" s="68"/>
      <c r="C25" s="68"/>
      <c r="D25" s="68"/>
      <c r="E25" s="68"/>
      <c r="F25" s="67">
        <v>400</v>
      </c>
      <c r="G25" s="67">
        <v>400</v>
      </c>
      <c r="H25" s="68"/>
      <c r="I25" s="27"/>
    </row>
    <row r="26" ht="17.25" customHeight="1" spans="1:10" x14ac:dyDescent="0.25">
      <c r="A26" s="85" t="s">
        <v>2471</v>
      </c>
      <c r="B26" s="68"/>
      <c r="C26" s="68"/>
      <c r="D26" s="68"/>
      <c r="E26" s="68"/>
      <c r="F26" s="67">
        <v>400</v>
      </c>
      <c r="G26" s="67">
        <v>400</v>
      </c>
      <c r="H26" s="68"/>
      <c r="I26" s="27"/>
    </row>
    <row r="27" ht="17.25" customHeight="1" spans="1:10" x14ac:dyDescent="0.25">
      <c r="A27" s="85" t="s">
        <v>2168</v>
      </c>
      <c r="B27" s="68"/>
      <c r="C27" s="68"/>
      <c r="D27" s="68"/>
      <c r="E27" s="68"/>
      <c r="F27" s="68"/>
      <c r="G27" s="67">
        <v>150</v>
      </c>
      <c r="H27" s="68"/>
      <c r="I27" s="27"/>
    </row>
    <row r="28" ht="17.25" customHeight="1" spans="1:10" x14ac:dyDescent="0.25">
      <c r="A28" s="85" t="s">
        <v>629</v>
      </c>
      <c r="B28" s="68"/>
      <c r="C28" s="68"/>
      <c r="D28" s="68"/>
      <c r="E28" s="68"/>
      <c r="F28" s="68"/>
      <c r="G28" s="67">
        <v>250</v>
      </c>
      <c r="H28" s="68"/>
      <c r="I28" s="27"/>
    </row>
    <row r="29" ht="17.25" customHeight="1" spans="1:10" x14ac:dyDescent="0.25">
      <c r="A29" s="108" t="s">
        <v>1396</v>
      </c>
      <c r="B29" s="109">
        <f>SUM(C19:C28)</f>
      </c>
      <c r="C29" s="109">
        <f>SUM(D19:D28)</f>
      </c>
      <c r="D29" s="109">
        <f>SUM(E19:E28)</f>
      </c>
      <c r="E29" s="109">
        <f>SUM(F19:F28)</f>
      </c>
      <c r="F29" s="109">
        <f>SUM(G19:G28)</f>
      </c>
      <c r="G29" s="109">
        <f>SUM(H19:H28)</f>
      </c>
      <c r="H29" s="109">
        <f>SUM(I19:I28)</f>
      </c>
      <c r="I29" s="27"/>
    </row>
    <row r="30" ht="17.25" customHeight="1" spans="1:10" x14ac:dyDescent="0.25">
      <c r="A30" s="815"/>
      <c r="B30" s="243"/>
      <c r="C30" s="243"/>
      <c r="D30" s="243"/>
      <c r="E30" s="243"/>
      <c r="F30" s="243"/>
      <c r="G30" s="243"/>
      <c r="H30" s="243"/>
      <c r="I30" s="27"/>
    </row>
    <row r="31" ht="17.25" customHeight="1" spans="1:10" x14ac:dyDescent="0.25">
      <c r="A31" s="108" t="s">
        <v>1397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27"/>
    </row>
    <row r="32" ht="17.25" customHeight="1" spans="1:10" x14ac:dyDescent="0.25">
      <c r="A32" s="170">
        <v>43901</v>
      </c>
      <c r="B32" s="68"/>
      <c r="C32" s="68"/>
      <c r="D32" s="68"/>
      <c r="E32" s="68"/>
      <c r="F32" s="67">
        <v>-135</v>
      </c>
      <c r="G32" s="68"/>
      <c r="H32" s="68"/>
      <c r="I32" s="27"/>
    </row>
    <row r="33" ht="17.25" customHeight="1" spans="1:10" x14ac:dyDescent="0.25">
      <c r="A33" s="17">
        <v>43962</v>
      </c>
      <c r="B33" s="68"/>
      <c r="C33" s="68"/>
      <c r="D33" s="68"/>
      <c r="E33" s="68"/>
      <c r="F33" s="67">
        <v>-500</v>
      </c>
      <c r="G33" s="68"/>
      <c r="H33" s="68"/>
      <c r="I33" s="27"/>
    </row>
    <row r="34" ht="17.25" customHeight="1" spans="1:10" x14ac:dyDescent="0.25">
      <c r="A34" s="17">
        <v>44023</v>
      </c>
      <c r="B34" s="68"/>
      <c r="C34" s="68"/>
      <c r="D34" s="68"/>
      <c r="E34" s="68"/>
      <c r="F34" s="67">
        <v>-100</v>
      </c>
      <c r="G34" s="68"/>
      <c r="H34" s="68"/>
      <c r="I34" s="27"/>
    </row>
    <row r="35" ht="17.25" customHeight="1" spans="1:10" x14ac:dyDescent="0.25">
      <c r="A35" s="57">
        <v>44115</v>
      </c>
      <c r="B35" s="18"/>
      <c r="C35" s="18"/>
      <c r="D35" s="18"/>
      <c r="E35" s="18"/>
      <c r="F35" s="32">
        <v>-300</v>
      </c>
      <c r="G35" s="18"/>
      <c r="H35" s="18"/>
      <c r="I35" s="27"/>
    </row>
    <row r="36" ht="17.25" customHeight="1" spans="1:10" x14ac:dyDescent="0.25">
      <c r="A36" s="17">
        <v>44146</v>
      </c>
      <c r="B36" s="18"/>
      <c r="C36" s="18"/>
      <c r="D36" s="18"/>
      <c r="E36" s="18"/>
      <c r="F36" s="32">
        <v>-150</v>
      </c>
      <c r="G36" s="18"/>
      <c r="H36" s="18"/>
      <c r="I36" s="27"/>
    </row>
    <row r="37" ht="17.25" customHeight="1" spans="1:10" x14ac:dyDescent="0.25">
      <c r="A37" s="57">
        <v>44146</v>
      </c>
      <c r="B37" s="32">
        <v>-193</v>
      </c>
      <c r="C37" s="18"/>
      <c r="D37" s="18"/>
      <c r="E37" s="18"/>
      <c r="F37" s="18"/>
      <c r="G37" s="18"/>
      <c r="H37" s="18"/>
      <c r="I37" s="27"/>
    </row>
    <row r="38" ht="17.25" customHeight="1" spans="1:10" x14ac:dyDescent="0.25">
      <c r="A38" s="57">
        <v>44146</v>
      </c>
      <c r="B38" s="58"/>
      <c r="C38" s="58"/>
      <c r="D38" s="58"/>
      <c r="E38" s="58"/>
      <c r="F38" s="70">
        <v>-100</v>
      </c>
      <c r="G38" s="58"/>
      <c r="H38" s="58"/>
      <c r="I38" s="27"/>
    </row>
    <row r="39" ht="17.25" customHeight="1" spans="1:10" x14ac:dyDescent="0.25">
      <c r="A39" s="57">
        <v>44176</v>
      </c>
      <c r="B39" s="58"/>
      <c r="C39" s="58"/>
      <c r="D39" s="58"/>
      <c r="E39" s="58"/>
      <c r="F39" s="70">
        <v>-465</v>
      </c>
      <c r="G39" s="58"/>
      <c r="H39" s="58"/>
      <c r="I39" s="27"/>
    </row>
    <row r="40" ht="17.25" customHeight="1" spans="1:10" x14ac:dyDescent="0.25">
      <c r="A40" s="57" t="s">
        <v>571</v>
      </c>
      <c r="B40" s="58"/>
      <c r="C40" s="58"/>
      <c r="D40" s="58"/>
      <c r="E40" s="58"/>
      <c r="F40" s="70">
        <v>-500</v>
      </c>
      <c r="G40" s="58"/>
      <c r="H40" s="58"/>
      <c r="I40" s="27"/>
    </row>
    <row r="41" ht="17.25" customHeight="1" spans="1:10" x14ac:dyDescent="0.25">
      <c r="A41" s="57" t="s">
        <v>451</v>
      </c>
      <c r="B41" s="58"/>
      <c r="C41" s="58"/>
      <c r="D41" s="58"/>
      <c r="E41" s="58"/>
      <c r="F41" s="58"/>
      <c r="G41" s="70">
        <v>-188</v>
      </c>
      <c r="H41" s="58"/>
      <c r="I41" s="27"/>
    </row>
    <row r="42" ht="17.25" customHeight="1" spans="1:10" x14ac:dyDescent="0.25">
      <c r="A42" s="57" t="s">
        <v>2171</v>
      </c>
      <c r="B42" s="70">
        <v>-77</v>
      </c>
      <c r="C42" s="58"/>
      <c r="D42" s="58"/>
      <c r="E42" s="58"/>
      <c r="F42" s="58"/>
      <c r="G42" s="58"/>
      <c r="H42" s="58"/>
      <c r="I42" s="27"/>
    </row>
    <row r="43" ht="17.25" customHeight="1" spans="1:10" x14ac:dyDescent="0.25">
      <c r="A43" s="17" t="s">
        <v>2420</v>
      </c>
      <c r="B43" s="58"/>
      <c r="C43" s="70">
        <v>-18</v>
      </c>
      <c r="D43" s="58"/>
      <c r="E43" s="58"/>
      <c r="F43" s="58"/>
      <c r="G43" s="58"/>
      <c r="H43" s="58"/>
      <c r="I43" s="27"/>
    </row>
    <row r="44" ht="17.25" customHeight="1" spans="1:10" x14ac:dyDescent="0.25">
      <c r="A44" s="218" t="s">
        <v>530</v>
      </c>
      <c r="B44" s="73"/>
      <c r="C44" s="73"/>
      <c r="D44" s="73"/>
      <c r="E44" s="73"/>
      <c r="F44" s="73"/>
      <c r="G44" s="219">
        <v>-136</v>
      </c>
      <c r="H44" s="73"/>
      <c r="I44" s="370" t="s">
        <v>2472</v>
      </c>
    </row>
    <row r="45" ht="17.25" customHeight="1" spans="1:10" x14ac:dyDescent="0.25">
      <c r="A45" s="57" t="s">
        <v>2436</v>
      </c>
      <c r="B45" s="58"/>
      <c r="C45" s="58"/>
      <c r="D45" s="58"/>
      <c r="E45" s="58"/>
      <c r="F45" s="70">
        <v>-340</v>
      </c>
      <c r="G45" s="70">
        <v>-169</v>
      </c>
      <c r="H45" s="58"/>
      <c r="I45" s="337" t="s">
        <v>2473</v>
      </c>
    </row>
    <row r="46" ht="17.25" customHeight="1" spans="1:10" x14ac:dyDescent="0.25">
      <c r="A46" s="57" t="s">
        <v>2436</v>
      </c>
      <c r="B46" s="58"/>
      <c r="C46" s="58"/>
      <c r="D46" s="58"/>
      <c r="E46" s="58"/>
      <c r="F46" s="70">
        <v>-700</v>
      </c>
      <c r="G46" s="58"/>
      <c r="H46" s="58"/>
      <c r="I46" s="337" t="s">
        <v>2474</v>
      </c>
    </row>
    <row r="47" ht="17.25" customHeight="1" spans="1:10" x14ac:dyDescent="0.25">
      <c r="A47" s="57" t="s">
        <v>1373</v>
      </c>
      <c r="B47" s="58"/>
      <c r="C47" s="58"/>
      <c r="D47" s="58"/>
      <c r="E47" s="58"/>
      <c r="F47" s="58"/>
      <c r="G47" s="70">
        <v>-200</v>
      </c>
      <c r="H47" s="58"/>
      <c r="I47" s="27"/>
    </row>
    <row r="48" ht="17.25" customHeight="1" spans="1:10" x14ac:dyDescent="0.25">
      <c r="A48" s="108" t="s">
        <v>1374</v>
      </c>
      <c r="B48" s="109">
        <f>SUM(C31:C47)</f>
      </c>
      <c r="C48" s="109">
        <f>SUM(D31:D47)</f>
      </c>
      <c r="D48" s="109">
        <f>SUM(E31:E47)</f>
      </c>
      <c r="E48" s="109">
        <f>SUM(F31:F47)</f>
      </c>
      <c r="F48" s="109">
        <f>SUM(G31:G47)</f>
      </c>
      <c r="G48" s="109">
        <f>SUM(H31:H47)</f>
      </c>
      <c r="H48" s="109">
        <f>SUM(I31:I47)</f>
      </c>
      <c r="I48" s="27"/>
    </row>
    <row r="49" ht="17.25" customHeight="1" spans="1:10" x14ac:dyDescent="0.25">
      <c r="A49" s="749" t="s">
        <v>1376</v>
      </c>
      <c r="B49" s="691"/>
      <c r="C49" s="539">
        <v>-27</v>
      </c>
      <c r="D49" s="691"/>
      <c r="E49" s="691"/>
      <c r="F49" s="691"/>
      <c r="G49" s="691"/>
      <c r="H49" s="691"/>
      <c r="I49" s="92">
        <v>855</v>
      </c>
    </row>
    <row r="50" ht="17.25" customHeight="1" spans="1:10" x14ac:dyDescent="0.25">
      <c r="A50" s="85" t="s">
        <v>2073</v>
      </c>
      <c r="B50" s="10"/>
      <c r="C50" s="9">
        <v>-95</v>
      </c>
      <c r="D50" s="10"/>
      <c r="E50" s="10"/>
      <c r="F50" s="10"/>
      <c r="G50" s="9">
        <v>-230</v>
      </c>
      <c r="H50" s="10"/>
      <c r="I50" s="337" t="s">
        <v>2475</v>
      </c>
    </row>
    <row r="51" ht="17.25" customHeight="1" spans="1:10" x14ac:dyDescent="0.25">
      <c r="A51" s="108" t="s">
        <v>1377</v>
      </c>
      <c r="B51" s="109">
        <f>SUM(C48:C50)</f>
      </c>
      <c r="C51" s="109">
        <f>SUM(D48:D50)</f>
      </c>
      <c r="D51" s="109">
        <f>SUM(E48:E50)</f>
      </c>
      <c r="E51" s="109">
        <f>SUM(F48:F50)</f>
      </c>
      <c r="F51" s="109">
        <f>SUM(G48:G50)</f>
      </c>
      <c r="G51" s="109">
        <f>SUM(H48:H50)</f>
      </c>
      <c r="H51" s="109">
        <f>SUM(I48:I50)</f>
      </c>
      <c r="I51" s="27"/>
    </row>
    <row r="52" ht="17.25" customHeight="1" spans="1:10" x14ac:dyDescent="0.25">
      <c r="A52" s="17">
        <v>44317</v>
      </c>
      <c r="B52" s="58"/>
      <c r="C52" s="70">
        <v>-38</v>
      </c>
      <c r="D52" s="58"/>
      <c r="E52" s="58"/>
      <c r="F52" s="58"/>
      <c r="G52" s="70">
        <v>-250</v>
      </c>
      <c r="H52" s="58"/>
      <c r="I52" s="337" t="s">
        <v>2476</v>
      </c>
    </row>
    <row r="53" ht="17.25" customHeight="1" spans="1:10" x14ac:dyDescent="0.25">
      <c r="A53" s="17">
        <v>44378</v>
      </c>
      <c r="B53" s="58"/>
      <c r="C53" s="58"/>
      <c r="D53" s="58"/>
      <c r="E53" s="58"/>
      <c r="F53" s="58"/>
      <c r="G53" s="70">
        <v>-1000</v>
      </c>
      <c r="H53" s="58"/>
      <c r="I53" s="337" t="s">
        <v>2476</v>
      </c>
    </row>
    <row r="54" ht="17.25" customHeight="1" spans="1:10" x14ac:dyDescent="0.25">
      <c r="A54" s="17">
        <v>44501</v>
      </c>
      <c r="B54" s="58"/>
      <c r="C54" s="70">
        <v>-51</v>
      </c>
      <c r="D54" s="58"/>
      <c r="E54" s="58"/>
      <c r="F54" s="58"/>
      <c r="G54" s="58"/>
      <c r="H54" s="58"/>
      <c r="I54" s="337" t="s">
        <v>2476</v>
      </c>
    </row>
    <row r="55" ht="17.25" customHeight="1" spans="1:10" x14ac:dyDescent="0.25">
      <c r="A55" s="85" t="s">
        <v>2437</v>
      </c>
      <c r="B55" s="58"/>
      <c r="C55" s="58"/>
      <c r="D55" s="58"/>
      <c r="E55" s="58"/>
      <c r="F55" s="58"/>
      <c r="G55" s="70">
        <v>-560</v>
      </c>
      <c r="H55" s="58"/>
      <c r="I55" s="337" t="s">
        <v>2477</v>
      </c>
    </row>
    <row r="56" ht="17.25" customHeight="1" spans="1:10" x14ac:dyDescent="0.25">
      <c r="A56" s="17" t="s">
        <v>104</v>
      </c>
      <c r="B56" s="58"/>
      <c r="C56" s="70">
        <v>-56</v>
      </c>
      <c r="D56" s="58"/>
      <c r="E56" s="58"/>
      <c r="F56" s="58"/>
      <c r="G56" s="70">
        <v>-190</v>
      </c>
      <c r="H56" s="58"/>
      <c r="I56" s="337" t="s">
        <v>2476</v>
      </c>
    </row>
    <row r="57" ht="17.25" customHeight="1" spans="1:10" x14ac:dyDescent="0.25">
      <c r="A57" s="17" t="s">
        <v>2075</v>
      </c>
      <c r="B57" s="18"/>
      <c r="C57" s="58"/>
      <c r="D57" s="58"/>
      <c r="E57" s="58"/>
      <c r="F57" s="58"/>
      <c r="G57" s="70">
        <v>-113</v>
      </c>
      <c r="H57" s="58"/>
      <c r="I57" s="337" t="s">
        <v>2476</v>
      </c>
    </row>
    <row r="58" ht="17.25" customHeight="1" spans="1:10" x14ac:dyDescent="0.25">
      <c r="A58" s="108" t="s">
        <v>1386</v>
      </c>
      <c r="B58" s="109">
        <f>SUM(C51:C57)</f>
      </c>
      <c r="C58" s="109">
        <f>SUM(D51:D57)</f>
      </c>
      <c r="D58" s="109">
        <f>SUM(E51:E57)</f>
      </c>
      <c r="E58" s="109">
        <f>SUM(F51:F57)</f>
      </c>
      <c r="F58" s="109">
        <f>SUM(G51:G57)</f>
      </c>
      <c r="G58" s="109">
        <f>SUM(H51:H57)</f>
      </c>
      <c r="H58" s="109">
        <f>SUM(I51:I57)</f>
      </c>
      <c r="I58" s="27"/>
    </row>
    <row r="59" ht="17.25" customHeight="1" spans="1:10" x14ac:dyDescent="0.25">
      <c r="A59" s="17">
        <v>44318</v>
      </c>
      <c r="B59" s="18"/>
      <c r="C59" s="70">
        <v>-77</v>
      </c>
      <c r="D59" s="58"/>
      <c r="E59" s="58"/>
      <c r="F59" s="58"/>
      <c r="G59" s="70">
        <v>-264</v>
      </c>
      <c r="H59" s="58"/>
      <c r="I59" s="337" t="s">
        <v>2478</v>
      </c>
    </row>
    <row r="60" ht="17.25" customHeight="1" spans="1:10" x14ac:dyDescent="0.25">
      <c r="A60" s="17">
        <v>44441</v>
      </c>
      <c r="B60" s="18"/>
      <c r="C60" s="58"/>
      <c r="D60" s="58"/>
      <c r="E60" s="70">
        <v>-94</v>
      </c>
      <c r="F60" s="58"/>
      <c r="G60" s="58"/>
      <c r="H60" s="58"/>
      <c r="I60" s="337" t="s">
        <v>2476</v>
      </c>
    </row>
    <row r="61" ht="17.25" customHeight="1" spans="1:10" x14ac:dyDescent="0.25">
      <c r="A61" s="17">
        <v>44441</v>
      </c>
      <c r="B61" s="18"/>
      <c r="C61" s="58"/>
      <c r="D61" s="58"/>
      <c r="E61" s="70">
        <v>-40</v>
      </c>
      <c r="F61" s="58"/>
      <c r="G61" s="58"/>
      <c r="H61" s="58"/>
      <c r="I61" s="337" t="s">
        <v>2464</v>
      </c>
    </row>
    <row r="62" ht="17.25" customHeight="1" spans="1:10" x14ac:dyDescent="0.25">
      <c r="A62" s="17" t="s">
        <v>2439</v>
      </c>
      <c r="B62" s="18"/>
      <c r="C62" s="18"/>
      <c r="D62" s="18"/>
      <c r="E62" s="70">
        <v>-111</v>
      </c>
      <c r="F62" s="58"/>
      <c r="G62" s="58"/>
      <c r="H62" s="58"/>
      <c r="I62" s="27"/>
    </row>
    <row r="63" ht="17.25" customHeight="1" spans="1:10" x14ac:dyDescent="0.25">
      <c r="A63" s="48"/>
      <c r="B63" s="50"/>
      <c r="C63" s="49">
        <v>-38</v>
      </c>
      <c r="D63" s="49">
        <v>-480</v>
      </c>
      <c r="E63" s="276">
        <v>-705</v>
      </c>
      <c r="F63" s="278"/>
      <c r="G63" s="278"/>
      <c r="H63" s="278"/>
      <c r="I63" s="623" t="s">
        <v>757</v>
      </c>
    </row>
    <row r="64" ht="17.25" customHeight="1" spans="1:10" x14ac:dyDescent="0.25">
      <c r="A64" s="8"/>
      <c r="B64" s="10"/>
      <c r="C64" s="10"/>
      <c r="D64" s="10"/>
      <c r="E64" s="58"/>
      <c r="F64" s="58"/>
      <c r="G64" s="58"/>
      <c r="H64" s="58"/>
      <c r="I64" s="27"/>
    </row>
    <row r="65" ht="17.25" customHeight="1" spans="1:10" x14ac:dyDescent="0.25">
      <c r="A65" s="57"/>
      <c r="B65" s="70">
        <f>SUM(C58:C63)</f>
      </c>
      <c r="C65" s="70">
        <f>SUM(D58:D63)</f>
      </c>
      <c r="D65" s="70">
        <f>SUM(E58:E63)</f>
      </c>
      <c r="E65" s="70">
        <f>SUM(F58:F63)</f>
      </c>
      <c r="F65" s="70">
        <f>SUM(G58:G63)</f>
      </c>
      <c r="G65" s="70">
        <f>SUM(H58:H63)</f>
      </c>
      <c r="H65" s="70">
        <f>SUM(I58:I63)</f>
      </c>
      <c r="I65" s="27"/>
    </row>
    <row r="66" ht="17.25" customHeight="1" spans="1:10" x14ac:dyDescent="0.25">
      <c r="A66" s="40" t="s">
        <v>2407</v>
      </c>
      <c r="B66" s="168">
        <f>SUM(C29)</f>
      </c>
      <c r="C66" s="168">
        <f>SUM(D29)</f>
      </c>
      <c r="D66" s="168">
        <f>SUM(E29)</f>
      </c>
      <c r="E66" s="168">
        <f>SUM(F29)</f>
      </c>
      <c r="F66" s="168">
        <f>SUM(G29)</f>
      </c>
      <c r="G66" s="168">
        <f>SUM(H29)</f>
      </c>
      <c r="H66" s="168">
        <f>SUM(I29)</f>
      </c>
      <c r="I66" s="27"/>
    </row>
    <row r="67" ht="17.25" customHeight="1" spans="1:10" x14ac:dyDescent="0.25">
      <c r="A67" s="227" t="s">
        <v>2479</v>
      </c>
      <c r="B67" s="812">
        <v>270</v>
      </c>
      <c r="C67" s="812">
        <v>400</v>
      </c>
      <c r="D67" s="812">
        <v>13000</v>
      </c>
      <c r="E67" s="812">
        <v>1600</v>
      </c>
      <c r="F67" s="812">
        <v>6000</v>
      </c>
      <c r="G67" s="812">
        <v>6000</v>
      </c>
      <c r="H67" s="812">
        <v>6000</v>
      </c>
      <c r="I67" s="27"/>
    </row>
    <row r="68" ht="17.25" customHeight="1" spans="1:10" x14ac:dyDescent="0.25">
      <c r="A68" s="40" t="s">
        <v>2480</v>
      </c>
      <c r="B68" s="224">
        <f>SUM(C66-C67)</f>
      </c>
      <c r="C68" s="224">
        <f>SUM(D66-D67)</f>
      </c>
      <c r="D68" s="224">
        <f>SUM(E66-E67)</f>
      </c>
      <c r="E68" s="224">
        <f>SUM(F66-F67)</f>
      </c>
      <c r="F68" s="224">
        <f>SUM(G66-G67)</f>
      </c>
      <c r="G68" s="224">
        <f>SUM(H66-H67)</f>
      </c>
      <c r="H68" s="224">
        <f>SUM(I66-I67)</f>
      </c>
      <c r="I68" s="27"/>
    </row>
    <row r="69" ht="17.25" customHeight="1" spans="1:10" x14ac:dyDescent="0.25">
      <c r="A69" s="26"/>
      <c r="B69" s="27"/>
      <c r="C69" s="27"/>
      <c r="D69" s="27"/>
      <c r="E69" s="27"/>
      <c r="F69" s="27"/>
      <c r="G69" s="27"/>
      <c r="H69" s="27"/>
      <c r="I69" s="27"/>
    </row>
    <row r="70" ht="17.25" customHeight="1" spans="1:10" x14ac:dyDescent="0.25">
      <c r="A70" s="96" t="s">
        <v>2410</v>
      </c>
      <c r="B70" s="6" t="s">
        <v>46</v>
      </c>
      <c r="C70" s="6" t="s">
        <v>7</v>
      </c>
      <c r="D70" s="6" t="s">
        <v>8</v>
      </c>
      <c r="E70" s="6" t="s">
        <v>3</v>
      </c>
      <c r="F70" s="6" t="s">
        <v>11</v>
      </c>
      <c r="G70" s="6" t="s">
        <v>9</v>
      </c>
      <c r="H70" s="6" t="s">
        <v>13</v>
      </c>
      <c r="I70" s="27"/>
    </row>
    <row r="71" ht="17.25" customHeight="1" spans="1:10" x14ac:dyDescent="0.25">
      <c r="A71" s="96" t="s">
        <v>2411</v>
      </c>
      <c r="B71" s="97"/>
      <c r="C71" s="97"/>
      <c r="D71" s="97"/>
      <c r="E71" s="97"/>
      <c r="F71" s="27"/>
      <c r="G71" s="27"/>
      <c r="H71" s="27"/>
      <c r="I71" s="27"/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5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0.576428571428572" style="2" customWidth="1"/>
    <col min="3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3"/>
      <c r="D1" s="3"/>
      <c r="E1" s="3"/>
      <c r="F1" s="4"/>
    </row>
    <row r="2" ht="17.25" customHeight="1" spans="1:7" x14ac:dyDescent="0.25">
      <c r="A2" s="26"/>
      <c r="B2" s="27"/>
      <c r="C2" s="3"/>
      <c r="D2" s="3"/>
      <c r="E2" s="3"/>
      <c r="F2" s="4"/>
    </row>
    <row r="3" ht="17.25" customHeight="1" spans="1:7" x14ac:dyDescent="0.25">
      <c r="A3" s="291" t="s">
        <v>2400</v>
      </c>
      <c r="B3" s="27"/>
      <c r="C3" s="3"/>
      <c r="D3" s="3"/>
      <c r="E3" s="3"/>
      <c r="F3" s="4"/>
    </row>
    <row r="4" ht="17.25" customHeight="1" spans="1:7" x14ac:dyDescent="0.25">
      <c r="A4" s="291" t="s">
        <v>2401</v>
      </c>
      <c r="B4" s="27"/>
      <c r="C4" s="3"/>
      <c r="D4" s="3"/>
      <c r="E4" s="3"/>
      <c r="F4" s="4"/>
    </row>
    <row r="5" ht="17.25" customHeight="1" spans="1:7" x14ac:dyDescent="0.25">
      <c r="A5" s="291" t="s">
        <v>2481</v>
      </c>
      <c r="B5" s="27"/>
      <c r="C5" s="3"/>
      <c r="D5" s="3"/>
      <c r="E5" s="3"/>
      <c r="F5" s="4"/>
    </row>
    <row r="6" ht="17.25" customHeight="1" spans="1:7" x14ac:dyDescent="0.25">
      <c r="A6" s="291" t="s">
        <v>2482</v>
      </c>
      <c r="B6" s="27"/>
      <c r="C6" s="3"/>
      <c r="D6" s="3"/>
      <c r="E6" s="3"/>
      <c r="F6" s="4"/>
    </row>
    <row r="7" ht="17.25" customHeight="1" spans="1:7" x14ac:dyDescent="0.25">
      <c r="A7" s="291" t="s">
        <v>2483</v>
      </c>
      <c r="B7" s="27"/>
      <c r="C7" s="3"/>
      <c r="D7" s="3"/>
      <c r="E7" s="3"/>
      <c r="F7" s="4"/>
    </row>
    <row r="8" ht="17.25" customHeight="1" spans="1:7" x14ac:dyDescent="0.25">
      <c r="A8" s="96" t="s">
        <v>2413</v>
      </c>
      <c r="B8" s="97"/>
      <c r="C8" s="354"/>
      <c r="D8" s="354"/>
      <c r="E8" s="354"/>
      <c r="F8" s="354"/>
    </row>
    <row r="9" ht="17.25" customHeight="1" spans="1:7" x14ac:dyDescent="0.25">
      <c r="A9" s="291" t="s">
        <v>2414</v>
      </c>
      <c r="B9" s="598">
        <v>5500</v>
      </c>
      <c r="C9" s="3"/>
      <c r="D9" s="3"/>
      <c r="E9" s="3"/>
      <c r="F9" s="4"/>
    </row>
    <row r="10" ht="17.25" customHeight="1" spans="1:7" x14ac:dyDescent="0.25">
      <c r="A10" s="5" t="s">
        <v>1729</v>
      </c>
      <c r="B10" s="6" t="s">
        <v>46</v>
      </c>
      <c r="C10" s="3"/>
      <c r="D10" s="3"/>
      <c r="E10" s="3"/>
      <c r="F10" s="4"/>
    </row>
    <row r="11" ht="17.25" customHeight="1" spans="1:7" x14ac:dyDescent="0.25">
      <c r="A11" s="57" t="s">
        <v>2418</v>
      </c>
      <c r="B11" s="70">
        <v>276</v>
      </c>
      <c r="C11" s="3"/>
      <c r="D11" s="3"/>
      <c r="E11" s="3"/>
      <c r="F11" s="4"/>
    </row>
    <row r="12" ht="17.25" customHeight="1" spans="1:7" x14ac:dyDescent="0.25">
      <c r="A12" s="57" t="s">
        <v>2418</v>
      </c>
      <c r="B12" s="70">
        <v>450</v>
      </c>
      <c r="C12" s="3"/>
      <c r="D12" s="3"/>
      <c r="E12" s="3"/>
      <c r="F12" s="4"/>
    </row>
    <row r="13" ht="17.25" customHeight="1" spans="1:7" x14ac:dyDescent="0.25">
      <c r="A13" s="108" t="s">
        <v>1396</v>
      </c>
      <c r="B13" s="186">
        <f>SUM(C11:C12)</f>
      </c>
      <c r="C13" s="3"/>
      <c r="D13" s="3"/>
      <c r="E13" s="3"/>
      <c r="F13" s="4"/>
    </row>
    <row r="14" ht="17.25" customHeight="1" spans="1:7" x14ac:dyDescent="0.25">
      <c r="A14" s="85"/>
      <c r="B14" s="68"/>
      <c r="C14" s="3"/>
      <c r="D14" s="3"/>
      <c r="E14" s="3"/>
      <c r="F14" s="4"/>
    </row>
    <row r="15" ht="17.25" customHeight="1" spans="1:7" x14ac:dyDescent="0.25">
      <c r="A15" s="108" t="s">
        <v>1397</v>
      </c>
      <c r="B15" s="186">
        <f>SUM(C13:C14)</f>
      </c>
      <c r="C15" s="3"/>
      <c r="D15" s="3"/>
      <c r="E15" s="3"/>
      <c r="F15" s="4"/>
    </row>
    <row r="16" ht="17.25" customHeight="1" spans="1:7" x14ac:dyDescent="0.25">
      <c r="A16" s="17" t="s">
        <v>2171</v>
      </c>
      <c r="B16" s="32">
        <v>-200</v>
      </c>
      <c r="C16" s="3"/>
      <c r="D16" s="3"/>
      <c r="E16" s="3"/>
      <c r="F16" s="4"/>
    </row>
    <row r="17" ht="17.25" customHeight="1" spans="1:7" x14ac:dyDescent="0.25">
      <c r="A17" s="57" t="s">
        <v>87</v>
      </c>
      <c r="B17" s="32">
        <v>-78</v>
      </c>
      <c r="C17" s="3"/>
      <c r="D17" s="3"/>
      <c r="E17" s="3"/>
      <c r="F17" s="4"/>
    </row>
    <row r="18" ht="17.25" customHeight="1" spans="1:7" x14ac:dyDescent="0.25">
      <c r="A18" s="17" t="s">
        <v>2436</v>
      </c>
      <c r="B18" s="32">
        <v>-159</v>
      </c>
      <c r="C18" s="3"/>
      <c r="D18" s="3"/>
      <c r="E18" s="3"/>
      <c r="F18" s="4"/>
    </row>
    <row r="19" ht="17.25" customHeight="1" spans="1:7" x14ac:dyDescent="0.25">
      <c r="A19" s="17" t="s">
        <v>2405</v>
      </c>
      <c r="B19" s="32">
        <v>-47</v>
      </c>
      <c r="C19" s="3"/>
      <c r="D19" s="3"/>
      <c r="E19" s="3"/>
      <c r="F19" s="4"/>
    </row>
    <row r="20" ht="17.25" customHeight="1" spans="1:7" x14ac:dyDescent="0.25">
      <c r="A20" s="108" t="s">
        <v>1374</v>
      </c>
      <c r="B20" s="186">
        <f>SUM(C15:C19)</f>
      </c>
      <c r="C20" s="3"/>
      <c r="D20" s="3"/>
      <c r="E20" s="3"/>
      <c r="F20" s="4"/>
    </row>
    <row r="21" ht="17.25" customHeight="1" spans="1:7" x14ac:dyDescent="0.25">
      <c r="A21" s="85"/>
      <c r="B21" s="68"/>
      <c r="C21" s="3"/>
      <c r="D21" s="3"/>
      <c r="E21" s="3"/>
      <c r="F21" s="4"/>
    </row>
    <row r="22" ht="17.25" customHeight="1" spans="1:7" x14ac:dyDescent="0.25">
      <c r="A22" s="108" t="s">
        <v>1377</v>
      </c>
      <c r="B22" s="186">
        <f>SUM(C20:C21)</f>
      </c>
      <c r="C22" s="3"/>
      <c r="D22" s="3"/>
      <c r="E22" s="3"/>
      <c r="F22" s="4"/>
    </row>
    <row r="23" ht="17.25" customHeight="1" spans="1:7" x14ac:dyDescent="0.25">
      <c r="A23" s="17" t="s">
        <v>104</v>
      </c>
      <c r="B23" s="67">
        <v>-14</v>
      </c>
      <c r="C23" s="33" t="s">
        <v>2406</v>
      </c>
      <c r="D23" s="3"/>
      <c r="E23" s="3"/>
      <c r="F23" s="4"/>
    </row>
    <row r="24" ht="17.25" customHeight="1" spans="1:7" x14ac:dyDescent="0.25">
      <c r="A24" s="108" t="s">
        <v>1386</v>
      </c>
      <c r="B24" s="186">
        <f>SUM(C22:C23)</f>
      </c>
      <c r="C24" s="3"/>
      <c r="D24" s="3"/>
      <c r="E24" s="3"/>
      <c r="F24" s="4"/>
    </row>
    <row r="25" ht="17.25" customHeight="1" spans="1:7" x14ac:dyDescent="0.25">
      <c r="A25" s="57">
        <v>44318</v>
      </c>
      <c r="B25" s="67">
        <v>-10</v>
      </c>
      <c r="C25" s="33" t="s">
        <v>2406</v>
      </c>
      <c r="D25" s="3"/>
      <c r="E25" s="3"/>
      <c r="F25" s="4"/>
    </row>
    <row r="26" ht="17.25" customHeight="1" spans="1:7" x14ac:dyDescent="0.25">
      <c r="A26" s="48" t="s">
        <v>1179</v>
      </c>
      <c r="B26" s="49">
        <v>-218</v>
      </c>
      <c r="C26" s="215" t="s">
        <v>757</v>
      </c>
      <c r="D26" s="3"/>
      <c r="E26" s="3"/>
      <c r="F26" s="4"/>
    </row>
    <row r="27" ht="17.25" customHeight="1" spans="1:7" x14ac:dyDescent="0.25">
      <c r="A27" s="17"/>
      <c r="B27" s="18"/>
      <c r="C27" s="3"/>
      <c r="D27" s="3"/>
      <c r="E27" s="3"/>
      <c r="F27" s="4"/>
    </row>
    <row r="28" ht="17.25" customHeight="1" spans="1:7" x14ac:dyDescent="0.25">
      <c r="A28" s="17"/>
      <c r="B28" s="18"/>
      <c r="C28" s="3"/>
      <c r="D28" s="3"/>
      <c r="E28" s="3"/>
      <c r="F28" s="4"/>
    </row>
    <row r="29" ht="17.25" customHeight="1" spans="1:7" x14ac:dyDescent="0.25">
      <c r="A29" s="57"/>
      <c r="B29" s="173">
        <f>SUM(C24:C27)</f>
      </c>
      <c r="C29" s="3"/>
      <c r="D29" s="3"/>
      <c r="E29" s="3"/>
      <c r="F29" s="4"/>
    </row>
    <row r="30" ht="17.25" customHeight="1" spans="1:7" x14ac:dyDescent="0.25">
      <c r="A30" s="40" t="s">
        <v>2407</v>
      </c>
      <c r="B30" s="168">
        <f>SUM(C11:C12)</f>
      </c>
      <c r="C30" s="3"/>
      <c r="D30" s="3"/>
      <c r="E30" s="3"/>
      <c r="F30" s="4"/>
    </row>
    <row r="31" ht="17.25" customHeight="1" spans="1:7" x14ac:dyDescent="0.25">
      <c r="A31" s="227" t="s">
        <v>2422</v>
      </c>
      <c r="B31" s="812">
        <v>1000</v>
      </c>
      <c r="C31" s="3"/>
      <c r="D31" s="3"/>
      <c r="E31" s="3"/>
      <c r="F31" s="4"/>
    </row>
    <row r="32" ht="17.25" customHeight="1" spans="1:7" x14ac:dyDescent="0.25">
      <c r="A32" s="40" t="s">
        <v>2423</v>
      </c>
      <c r="B32" s="224">
        <f>SUM(C30-C31)</f>
      </c>
      <c r="C32" s="3"/>
      <c r="D32" s="3"/>
      <c r="E32" s="3"/>
      <c r="F32" s="4"/>
    </row>
    <row r="33" ht="17.25" customHeight="1" spans="1:7" x14ac:dyDescent="0.25">
      <c r="A33" s="26"/>
      <c r="B33" s="27"/>
      <c r="C33" s="3"/>
      <c r="D33" s="3"/>
      <c r="E33" s="3"/>
      <c r="F33" s="4"/>
    </row>
    <row r="34" ht="17.25" customHeight="1" spans="1:7" x14ac:dyDescent="0.25">
      <c r="A34" s="96" t="s">
        <v>2410</v>
      </c>
      <c r="B34" s="370"/>
      <c r="C34" s="12"/>
      <c r="D34" s="12"/>
      <c r="E34" s="12"/>
      <c r="F34" s="4"/>
    </row>
    <row r="35" ht="17.25" customHeight="1" spans="1:7" x14ac:dyDescent="0.25">
      <c r="A35" s="96" t="s">
        <v>2411</v>
      </c>
      <c r="B35" s="97"/>
      <c r="C35" s="196"/>
      <c r="D35" s="196"/>
      <c r="E35" s="196"/>
      <c r="F35" s="4"/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2" width="13.862142857142858" style="2" customWidth="1"/>
    <col min="3" max="3" width="13.576428571428572" style="2" customWidth="1"/>
    <col min="4" max="5" width="12.43357142857143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27"/>
      <c r="D1" s="3"/>
      <c r="E1" s="3"/>
      <c r="F1" s="4"/>
    </row>
    <row r="2" ht="17.25" customHeight="1" spans="1:7" x14ac:dyDescent="0.25">
      <c r="A2" s="26"/>
      <c r="B2" s="27"/>
      <c r="C2" s="27"/>
      <c r="D2" s="3"/>
      <c r="E2" s="3"/>
      <c r="F2" s="4"/>
    </row>
    <row r="3" ht="17.25" customHeight="1" spans="1:7" x14ac:dyDescent="0.25">
      <c r="A3" s="291" t="s">
        <v>2400</v>
      </c>
      <c r="B3" s="27"/>
      <c r="C3" s="27"/>
      <c r="D3" s="3"/>
      <c r="E3" s="3"/>
      <c r="F3" s="4"/>
    </row>
    <row r="4" ht="17.25" customHeight="1" spans="1:7" x14ac:dyDescent="0.25">
      <c r="A4" s="291" t="s">
        <v>2401</v>
      </c>
      <c r="B4" s="27"/>
      <c r="C4" s="27"/>
      <c r="D4" s="3"/>
      <c r="E4" s="3"/>
      <c r="F4" s="4"/>
    </row>
    <row r="5" ht="17.25" customHeight="1" spans="1:7" x14ac:dyDescent="0.25">
      <c r="A5" s="291" t="s">
        <v>2484</v>
      </c>
      <c r="B5" s="27"/>
      <c r="C5" s="27"/>
      <c r="D5" s="3"/>
      <c r="E5" s="3"/>
      <c r="F5" s="4"/>
    </row>
    <row r="6" ht="17.25" customHeight="1" spans="1:7" x14ac:dyDescent="0.25">
      <c r="A6" s="291" t="s">
        <v>2485</v>
      </c>
      <c r="B6" s="27"/>
      <c r="C6" s="27"/>
      <c r="D6" s="3"/>
      <c r="E6" s="3"/>
      <c r="F6" s="4"/>
    </row>
    <row r="7" ht="17.25" customHeight="1" spans="1:7" x14ac:dyDescent="0.25">
      <c r="A7" s="291" t="s">
        <v>2414</v>
      </c>
      <c r="B7" s="598">
        <v>10000</v>
      </c>
      <c r="C7" s="598">
        <v>15000</v>
      </c>
      <c r="D7" s="3"/>
      <c r="E7" s="3"/>
      <c r="F7" s="4"/>
    </row>
    <row r="8" ht="17.25" customHeight="1" spans="1:7" x14ac:dyDescent="0.25">
      <c r="A8" s="5" t="s">
        <v>1729</v>
      </c>
      <c r="B8" s="6" t="s">
        <v>2486</v>
      </c>
      <c r="C8" s="6" t="s">
        <v>2450</v>
      </c>
      <c r="D8" s="3"/>
      <c r="E8" s="3"/>
      <c r="F8" s="4"/>
    </row>
    <row r="9" ht="17.25" customHeight="1" spans="1:7" x14ac:dyDescent="0.25">
      <c r="A9" s="17" t="s">
        <v>2168</v>
      </c>
      <c r="B9" s="70">
        <v>100</v>
      </c>
      <c r="C9" s="70">
        <v>60</v>
      </c>
      <c r="D9" s="3"/>
      <c r="E9" s="3"/>
      <c r="F9" s="4"/>
    </row>
    <row r="10" ht="17.25" customHeight="1" spans="1:7" x14ac:dyDescent="0.25">
      <c r="A10" s="57" t="s">
        <v>629</v>
      </c>
      <c r="B10" s="32">
        <v>200</v>
      </c>
      <c r="C10" s="18"/>
      <c r="D10" s="3"/>
      <c r="E10" s="3"/>
      <c r="F10" s="4"/>
    </row>
    <row r="11" ht="17.25" customHeight="1" spans="1:7" x14ac:dyDescent="0.25">
      <c r="A11" s="57" t="s">
        <v>629</v>
      </c>
      <c r="B11" s="58"/>
      <c r="C11" s="70">
        <v>160</v>
      </c>
      <c r="D11" s="3"/>
      <c r="E11" s="3"/>
      <c r="F11" s="4"/>
    </row>
    <row r="12" ht="17.25" customHeight="1" spans="1:7" x14ac:dyDescent="0.25">
      <c r="A12" s="816" t="s">
        <v>2435</v>
      </c>
      <c r="B12" s="404"/>
      <c r="C12" s="379">
        <v>80</v>
      </c>
      <c r="D12" s="3"/>
      <c r="E12" s="3"/>
      <c r="F12" s="4"/>
    </row>
    <row r="13" ht="17.25" customHeight="1" spans="1:7" x14ac:dyDescent="0.25">
      <c r="A13" s="108" t="s">
        <v>1396</v>
      </c>
      <c r="B13" s="109">
        <f>SUM(C9:C11)</f>
      </c>
      <c r="C13" s="109">
        <f>SUM(D9:D12)</f>
      </c>
      <c r="D13" s="3"/>
      <c r="E13" s="3"/>
      <c r="F13" s="4"/>
    </row>
    <row r="14" ht="17.25" customHeight="1" spans="1:7" x14ac:dyDescent="0.25">
      <c r="A14" s="85"/>
      <c r="B14" s="68"/>
      <c r="C14" s="68"/>
      <c r="D14" s="3"/>
      <c r="E14" s="3"/>
      <c r="F14" s="4"/>
    </row>
    <row r="15" ht="17.25" customHeight="1" spans="1:7" x14ac:dyDescent="0.25">
      <c r="A15" s="108" t="s">
        <v>1397</v>
      </c>
      <c r="B15" s="109">
        <f>SUM(C13:C14)</f>
      </c>
      <c r="C15" s="109">
        <f>SUM(D13:D14)</f>
      </c>
      <c r="D15" s="3"/>
      <c r="E15" s="3"/>
      <c r="F15" s="4"/>
    </row>
    <row r="16" ht="17.25" customHeight="1" spans="1:7" x14ac:dyDescent="0.25">
      <c r="A16" s="17" t="s">
        <v>451</v>
      </c>
      <c r="B16" s="32">
        <v>-32</v>
      </c>
      <c r="C16" s="18"/>
      <c r="D16" s="3"/>
      <c r="E16" s="3"/>
      <c r="F16" s="4"/>
    </row>
    <row r="17" ht="17.25" customHeight="1" spans="1:7" x14ac:dyDescent="0.25">
      <c r="A17" s="108" t="s">
        <v>1374</v>
      </c>
      <c r="B17" s="109">
        <f>SUM(C15:C16)</f>
      </c>
      <c r="C17" s="109">
        <f>SUM(D15:D16)</f>
      </c>
      <c r="D17" s="3"/>
      <c r="E17" s="3"/>
      <c r="F17" s="4"/>
    </row>
    <row r="18" ht="17.25" customHeight="1" spans="1:7" x14ac:dyDescent="0.25">
      <c r="A18" s="250" t="s">
        <v>2455</v>
      </c>
      <c r="B18" s="522"/>
      <c r="C18" s="521">
        <v>-54</v>
      </c>
      <c r="D18" s="407" t="s">
        <v>2487</v>
      </c>
      <c r="E18" s="3"/>
      <c r="F18" s="4"/>
    </row>
    <row r="19" ht="17.25" customHeight="1" spans="1:7" x14ac:dyDescent="0.25">
      <c r="A19" s="108" t="s">
        <v>1377</v>
      </c>
      <c r="B19" s="109">
        <f>SUM(C17:C18)</f>
      </c>
      <c r="C19" s="109">
        <f>SUM(D17:D18)</f>
      </c>
      <c r="D19" s="3"/>
      <c r="E19" s="3"/>
      <c r="F19" s="4"/>
    </row>
    <row r="20" ht="17.25" customHeight="1" spans="1:7" x14ac:dyDescent="0.25">
      <c r="A20" s="17">
        <v>44317</v>
      </c>
      <c r="B20" s="32">
        <v>-12</v>
      </c>
      <c r="C20" s="32">
        <v>-92</v>
      </c>
      <c r="D20" s="3"/>
      <c r="E20" s="3"/>
      <c r="F20" s="4"/>
    </row>
    <row r="21" ht="17.25" customHeight="1" spans="1:7" x14ac:dyDescent="0.25">
      <c r="A21" s="17">
        <v>44378</v>
      </c>
      <c r="B21" s="67">
        <v>-10</v>
      </c>
      <c r="C21" s="67">
        <v>-75</v>
      </c>
      <c r="D21" s="3"/>
      <c r="E21" s="3"/>
      <c r="F21" s="4"/>
    </row>
    <row r="22" ht="17.25" customHeight="1" spans="1:7" x14ac:dyDescent="0.25">
      <c r="A22" s="85" t="s">
        <v>560</v>
      </c>
      <c r="B22" s="68"/>
      <c r="C22" s="67">
        <v>-30</v>
      </c>
      <c r="D22" s="3"/>
      <c r="E22" s="3"/>
      <c r="F22" s="4"/>
    </row>
    <row r="23" ht="17.25" customHeight="1" spans="1:7" x14ac:dyDescent="0.25">
      <c r="A23" s="85" t="s">
        <v>2437</v>
      </c>
      <c r="B23" s="67">
        <v>-4</v>
      </c>
      <c r="C23" s="67">
        <v>-30</v>
      </c>
      <c r="D23" s="3"/>
      <c r="E23" s="3"/>
      <c r="F23" s="4"/>
    </row>
    <row r="24" ht="17.25" customHeight="1" spans="1:7" x14ac:dyDescent="0.25">
      <c r="A24" s="17" t="s">
        <v>2075</v>
      </c>
      <c r="B24" s="67">
        <v>-7</v>
      </c>
      <c r="C24" s="67">
        <v>-73</v>
      </c>
      <c r="D24" s="3"/>
      <c r="E24" s="3"/>
      <c r="F24" s="4"/>
    </row>
    <row r="25" ht="17.25" customHeight="1" spans="1:7" x14ac:dyDescent="0.25">
      <c r="A25" s="108" t="s">
        <v>1386</v>
      </c>
      <c r="B25" s="109">
        <f>SUM(C19:C24)</f>
      </c>
      <c r="C25" s="75">
        <f>SUM(D19:D24)</f>
      </c>
      <c r="D25" s="3"/>
      <c r="E25" s="3"/>
      <c r="F25" s="4"/>
    </row>
    <row r="26" ht="17.25" customHeight="1" spans="1:7" x14ac:dyDescent="0.25">
      <c r="A26" s="817">
        <v>44441</v>
      </c>
      <c r="B26" s="818"/>
      <c r="C26" s="819">
        <v>54</v>
      </c>
      <c r="D26" s="12" t="s">
        <v>2438</v>
      </c>
      <c r="E26" s="12"/>
      <c r="F26" s="12"/>
    </row>
    <row r="27" ht="17.25" customHeight="1" spans="1:7" x14ac:dyDescent="0.25">
      <c r="A27" s="48"/>
      <c r="B27" s="46">
        <v>-235</v>
      </c>
      <c r="C27" s="68"/>
      <c r="D27" s="215" t="s">
        <v>757</v>
      </c>
      <c r="E27" s="215"/>
      <c r="F27" s="4"/>
    </row>
    <row r="28" ht="17.25" customHeight="1" spans="1:7" x14ac:dyDescent="0.25">
      <c r="A28" s="57"/>
      <c r="B28" s="70">
        <f>SUM(C25:C27)</f>
      </c>
      <c r="C28" s="219">
        <f>SUM(D25:D26)</f>
      </c>
      <c r="D28" s="3"/>
      <c r="E28" s="3"/>
      <c r="F28" s="4"/>
    </row>
    <row r="29" ht="17.25" customHeight="1" spans="1:7" x14ac:dyDescent="0.25">
      <c r="A29" s="40" t="s">
        <v>2407</v>
      </c>
      <c r="B29" s="168">
        <f>SUM(C13)</f>
      </c>
      <c r="C29" s="168">
        <f>SUM(D13)</f>
      </c>
      <c r="D29" s="3"/>
      <c r="E29" s="3"/>
      <c r="F29" s="4"/>
    </row>
    <row r="30" ht="17.25" customHeight="1" spans="1:7" x14ac:dyDescent="0.25">
      <c r="A30" s="227" t="s">
        <v>2422</v>
      </c>
      <c r="B30" s="812">
        <v>300</v>
      </c>
      <c r="C30" s="812">
        <v>300</v>
      </c>
      <c r="D30" s="3"/>
      <c r="E30" s="3"/>
      <c r="F30" s="4"/>
    </row>
    <row r="31" ht="17.25" customHeight="1" spans="1:7" x14ac:dyDescent="0.25">
      <c r="A31" s="40" t="s">
        <v>2423</v>
      </c>
      <c r="B31" s="224">
        <f>SUM(C29-C30)</f>
      </c>
      <c r="C31" s="224">
        <f>SUM(D29-D30)</f>
      </c>
      <c r="D31" s="3"/>
      <c r="E31" s="3"/>
      <c r="F31" s="4"/>
    </row>
    <row r="32" ht="17.25" customHeight="1" spans="1:7" x14ac:dyDescent="0.25">
      <c r="A32" s="26"/>
      <c r="B32" s="27"/>
      <c r="C32" s="27"/>
      <c r="D32" s="3"/>
      <c r="E32" s="3"/>
      <c r="F32" s="4"/>
    </row>
    <row r="33" ht="17.25" customHeight="1" spans="1:7" x14ac:dyDescent="0.25">
      <c r="A33" s="96" t="s">
        <v>2410</v>
      </c>
      <c r="B33" s="370"/>
      <c r="C33" s="370"/>
      <c r="D33" s="12"/>
      <c r="E33" s="12"/>
      <c r="F33" s="4"/>
    </row>
    <row r="34" ht="17.25" customHeight="1" spans="1:7" x14ac:dyDescent="0.25">
      <c r="A34" s="96" t="s">
        <v>2411</v>
      </c>
      <c r="B34" s="97"/>
      <c r="C34" s="97"/>
      <c r="D34" s="196"/>
      <c r="E34" s="196"/>
      <c r="F34" s="4"/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" customWidth="1"/>
    <col min="8" max="8" width="12.862142857142858" style="3" customWidth="1"/>
    <col min="9" max="12" width="12.43357142857143" style="4" customWidth="1"/>
  </cols>
  <sheetData>
    <row r="1" ht="17.25" customHeight="1" spans="1:13" x14ac:dyDescent="0.25">
      <c r="A1" s="291" t="s">
        <v>1723</v>
      </c>
      <c r="B1" s="27"/>
      <c r="C1" s="27"/>
      <c r="D1" s="27"/>
      <c r="E1" s="27"/>
      <c r="F1" s="27"/>
      <c r="G1" s="27"/>
      <c r="H1" s="3"/>
      <c r="I1" s="4"/>
      <c r="J1" s="4"/>
      <c r="K1" s="4"/>
      <c r="L1" s="4"/>
    </row>
    <row r="2" ht="17.25" customHeight="1" spans="1:13" x14ac:dyDescent="0.25">
      <c r="A2" s="26"/>
      <c r="B2" s="27"/>
      <c r="C2" s="27"/>
      <c r="D2" s="27"/>
      <c r="E2" s="27"/>
      <c r="F2" s="27"/>
      <c r="G2" s="27"/>
      <c r="H2" s="3"/>
      <c r="I2" s="4"/>
      <c r="J2" s="4"/>
      <c r="K2" s="4"/>
      <c r="L2" s="4"/>
    </row>
    <row r="3" ht="17.25" customHeight="1" spans="1:13" x14ac:dyDescent="0.25">
      <c r="A3" s="291" t="s">
        <v>1769</v>
      </c>
      <c r="B3" s="27"/>
      <c r="C3" s="27"/>
      <c r="D3" s="27"/>
      <c r="E3" s="27"/>
      <c r="F3" s="27"/>
      <c r="G3" s="27"/>
      <c r="H3" s="3"/>
      <c r="I3" s="4"/>
      <c r="J3" s="4"/>
      <c r="K3" s="4"/>
      <c r="L3" s="4"/>
    </row>
    <row r="4" ht="17.25" customHeight="1" spans="1:13" x14ac:dyDescent="0.25">
      <c r="A4" s="291" t="s">
        <v>2356</v>
      </c>
      <c r="B4" s="27"/>
      <c r="C4" s="27"/>
      <c r="D4" s="27"/>
      <c r="E4" s="27"/>
      <c r="F4" s="27"/>
      <c r="G4" s="27"/>
      <c r="H4" s="3"/>
      <c r="I4" s="4"/>
      <c r="J4" s="4"/>
      <c r="K4" s="4"/>
      <c r="L4" s="4"/>
    </row>
    <row r="5" ht="17.25" customHeight="1" spans="1:13" x14ac:dyDescent="0.25">
      <c r="A5" s="291" t="s">
        <v>2488</v>
      </c>
      <c r="B5" s="27"/>
      <c r="C5" s="27"/>
      <c r="D5" s="27"/>
      <c r="E5" s="27"/>
      <c r="F5" s="27"/>
      <c r="G5" s="27"/>
      <c r="H5" s="3"/>
      <c r="I5" s="4"/>
      <c r="J5" s="4"/>
      <c r="K5" s="4"/>
      <c r="L5" s="4"/>
    </row>
    <row r="6" ht="17.25" customHeight="1" spans="1:13" x14ac:dyDescent="0.25">
      <c r="A6" s="291" t="s">
        <v>2359</v>
      </c>
      <c r="B6" s="602"/>
      <c r="C6" s="602"/>
      <c r="D6" s="602"/>
      <c r="E6" s="602"/>
      <c r="F6" s="602"/>
      <c r="G6" s="602"/>
      <c r="H6" s="3"/>
      <c r="I6" s="4"/>
      <c r="J6" s="4"/>
      <c r="K6" s="4"/>
      <c r="L6" s="4"/>
    </row>
    <row r="7" ht="17.25" customHeight="1" spans="1:13" x14ac:dyDescent="0.25">
      <c r="A7" s="291" t="s">
        <v>2489</v>
      </c>
      <c r="B7" s="602">
        <v>52500</v>
      </c>
      <c r="C7" s="602">
        <v>180000</v>
      </c>
      <c r="D7" s="602">
        <v>5000</v>
      </c>
      <c r="E7" s="602"/>
      <c r="F7" s="602">
        <v>270000</v>
      </c>
      <c r="G7" s="602"/>
      <c r="H7" s="3"/>
      <c r="I7" s="4"/>
      <c r="J7" s="4"/>
      <c r="K7" s="4"/>
      <c r="L7" s="4"/>
    </row>
    <row r="8" ht="17.25" customHeight="1" spans="1:13" x14ac:dyDescent="0.25">
      <c r="A8" s="26"/>
      <c r="B8" s="598">
        <v>2375</v>
      </c>
      <c r="C8" s="598">
        <v>4750</v>
      </c>
      <c r="D8" s="598">
        <v>712</v>
      </c>
      <c r="E8" s="598"/>
      <c r="F8" s="598">
        <v>23000</v>
      </c>
      <c r="G8" s="598"/>
      <c r="H8" s="3"/>
      <c r="I8" s="4"/>
      <c r="J8" s="4"/>
      <c r="K8" s="4"/>
      <c r="L8" s="4"/>
    </row>
    <row r="9" ht="17.25" customHeight="1" spans="1:13" x14ac:dyDescent="0.25">
      <c r="A9" s="96" t="s">
        <v>2490</v>
      </c>
      <c r="B9" s="602">
        <v>75000</v>
      </c>
      <c r="C9" s="602">
        <v>180000</v>
      </c>
      <c r="D9" s="602">
        <v>5000</v>
      </c>
      <c r="E9" s="602">
        <v>75000</v>
      </c>
      <c r="F9" s="602"/>
      <c r="G9" s="602">
        <v>420000</v>
      </c>
      <c r="H9" s="3"/>
      <c r="I9" s="4"/>
      <c r="J9" s="4"/>
      <c r="K9" s="4"/>
      <c r="L9" s="4"/>
    </row>
    <row r="10" ht="17.25" customHeight="1" spans="1:13" x14ac:dyDescent="0.25">
      <c r="A10" s="26"/>
      <c r="B10" s="820">
        <v>4000</v>
      </c>
      <c r="C10" s="820">
        <v>4750</v>
      </c>
      <c r="D10" s="820">
        <v>712</v>
      </c>
      <c r="E10" s="820">
        <v>4000</v>
      </c>
      <c r="F10" s="820"/>
      <c r="G10" s="820">
        <v>20900</v>
      </c>
      <c r="H10" s="821"/>
      <c r="I10" s="4"/>
      <c r="J10" s="4"/>
      <c r="K10" s="4"/>
      <c r="L10" s="4"/>
    </row>
    <row r="11" ht="17.25" customHeight="1" spans="1:13" x14ac:dyDescent="0.25">
      <c r="A11" s="5" t="s">
        <v>1729</v>
      </c>
      <c r="B11" s="56" t="s">
        <v>8</v>
      </c>
      <c r="C11" s="6" t="s">
        <v>46</v>
      </c>
      <c r="D11" s="61" t="s">
        <v>13</v>
      </c>
      <c r="E11" s="56" t="s">
        <v>3</v>
      </c>
      <c r="F11" s="56" t="s">
        <v>239</v>
      </c>
      <c r="G11" s="56" t="s">
        <v>17</v>
      </c>
      <c r="H11" s="3"/>
      <c r="I11" s="4"/>
      <c r="J11" s="4"/>
      <c r="K11" s="4"/>
      <c r="L11" s="4"/>
    </row>
    <row r="12" ht="17.25" customHeight="1" spans="1:13" x14ac:dyDescent="0.25">
      <c r="A12" s="17" t="s">
        <v>188</v>
      </c>
      <c r="B12" s="32">
        <v>120</v>
      </c>
      <c r="C12" s="32">
        <v>100</v>
      </c>
      <c r="D12" s="32">
        <v>80</v>
      </c>
      <c r="E12" s="18"/>
      <c r="F12" s="18"/>
      <c r="G12" s="18"/>
      <c r="H12" s="33" t="s">
        <v>170</v>
      </c>
      <c r="I12" s="33" t="s">
        <v>2491</v>
      </c>
      <c r="J12" s="4"/>
      <c r="K12" s="4"/>
      <c r="L12" s="4"/>
    </row>
    <row r="13" ht="17.25" customHeight="1" spans="1:13" x14ac:dyDescent="0.25">
      <c r="A13" s="17" t="s">
        <v>1967</v>
      </c>
      <c r="B13" s="32">
        <v>120</v>
      </c>
      <c r="C13" s="32">
        <v>105</v>
      </c>
      <c r="D13" s="18"/>
      <c r="E13" s="18"/>
      <c r="F13" s="18"/>
      <c r="G13" s="18"/>
      <c r="H13" s="33" t="s">
        <v>170</v>
      </c>
      <c r="I13" s="33" t="s">
        <v>2491</v>
      </c>
      <c r="J13" s="4"/>
      <c r="K13" s="4"/>
      <c r="L13" s="4"/>
    </row>
    <row r="14" ht="17.25" customHeight="1" spans="1:13" x14ac:dyDescent="0.25">
      <c r="A14" s="108" t="s">
        <v>2492</v>
      </c>
      <c r="B14" s="109">
        <f>SUM(C12:C13)</f>
      </c>
      <c r="C14" s="109">
        <f>SUM(D12:D13)</f>
      </c>
      <c r="D14" s="109">
        <f>SUM(E12:E13)</f>
      </c>
      <c r="E14" s="508"/>
      <c r="F14" s="508"/>
      <c r="G14" s="110"/>
      <c r="H14" s="3"/>
      <c r="I14" s="4"/>
      <c r="J14" s="4"/>
      <c r="K14" s="4"/>
      <c r="L14" s="4"/>
    </row>
    <row r="15" ht="17.25" customHeight="1" spans="1:13" x14ac:dyDescent="0.25">
      <c r="A15" s="17">
        <v>44782</v>
      </c>
      <c r="B15" s="18"/>
      <c r="C15" s="18"/>
      <c r="D15" s="32">
        <v>-80</v>
      </c>
      <c r="E15" s="18"/>
      <c r="F15" s="18"/>
      <c r="G15" s="18"/>
      <c r="H15" s="12" t="s">
        <v>2379</v>
      </c>
      <c r="I15" s="4"/>
      <c r="J15" s="4"/>
      <c r="K15" s="4"/>
      <c r="L15" s="4"/>
    </row>
    <row r="16" ht="17.25" customHeight="1" spans="1:13" x14ac:dyDescent="0.25">
      <c r="A16" s="108" t="s">
        <v>2493</v>
      </c>
      <c r="B16" s="109">
        <f>SUM(C14:C15)</f>
      </c>
      <c r="C16" s="109">
        <f>SUM(D14:D15)</f>
      </c>
      <c r="D16" s="109">
        <f>SUM(E14:E15)</f>
      </c>
      <c r="E16" s="508"/>
      <c r="F16" s="508"/>
      <c r="G16" s="110"/>
      <c r="H16" s="3"/>
      <c r="I16" s="4"/>
      <c r="J16" s="4"/>
      <c r="K16" s="4"/>
      <c r="L16" s="4"/>
    </row>
    <row r="17" ht="17.25" customHeight="1" spans="1:13" x14ac:dyDescent="0.25">
      <c r="A17" s="17"/>
      <c r="B17" s="18"/>
      <c r="C17" s="18"/>
      <c r="D17" s="14"/>
      <c r="E17" s="18"/>
      <c r="F17" s="18"/>
      <c r="G17" s="18"/>
      <c r="H17" s="12"/>
      <c r="I17" s="4"/>
      <c r="J17" s="4"/>
      <c r="K17" s="4"/>
      <c r="L17" s="4"/>
    </row>
    <row r="18" ht="17.25" customHeight="1" spans="1:13" x14ac:dyDescent="0.25">
      <c r="A18" s="108" t="s">
        <v>2494</v>
      </c>
      <c r="B18" s="109">
        <f>SUM(C16:C17)</f>
      </c>
      <c r="C18" s="109">
        <f>SUM(D16:D17)</f>
      </c>
      <c r="D18" s="109">
        <f>SUM(E16:E17)</f>
      </c>
      <c r="E18" s="508"/>
      <c r="F18" s="508"/>
      <c r="G18" s="110"/>
      <c r="H18" s="3"/>
      <c r="I18" s="4"/>
      <c r="J18" s="4"/>
      <c r="K18" s="4"/>
      <c r="L18" s="4"/>
    </row>
    <row r="19" ht="17.25" customHeight="1" spans="1:13" x14ac:dyDescent="0.25">
      <c r="A19" s="48"/>
      <c r="B19" s="50"/>
      <c r="C19" s="50"/>
      <c r="D19" s="518"/>
      <c r="E19" s="50"/>
      <c r="F19" s="50"/>
      <c r="G19" s="50"/>
      <c r="H19" s="3"/>
      <c r="I19" s="4"/>
      <c r="J19" s="4"/>
      <c r="K19" s="4"/>
      <c r="L19" s="4"/>
    </row>
    <row r="20" ht="17.25" customHeight="1" spans="1:13" x14ac:dyDescent="0.25">
      <c r="A20" s="108" t="s">
        <v>2495</v>
      </c>
      <c r="B20" s="109">
        <f>SUM(C18:C19)</f>
      </c>
      <c r="C20" s="109">
        <f>SUM(D18:D19)</f>
      </c>
      <c r="D20" s="109">
        <f>SUM(E18:E19)</f>
      </c>
      <c r="E20" s="508"/>
      <c r="F20" s="508"/>
      <c r="G20" s="110"/>
      <c r="H20" s="3"/>
      <c r="I20" s="4"/>
      <c r="J20" s="4"/>
      <c r="K20" s="4"/>
      <c r="L20" s="4"/>
    </row>
    <row r="21" ht="17.25" customHeight="1" spans="1:13" x14ac:dyDescent="0.25">
      <c r="A21" s="48"/>
      <c r="B21" s="50"/>
      <c r="C21" s="50"/>
      <c r="D21" s="518"/>
      <c r="E21" s="50"/>
      <c r="F21" s="50"/>
      <c r="G21" s="50"/>
      <c r="H21" s="3"/>
      <c r="I21" s="4"/>
      <c r="J21" s="4"/>
      <c r="K21" s="4"/>
      <c r="L21" s="4"/>
    </row>
    <row r="22" ht="17.25" customHeight="1" spans="1:13" x14ac:dyDescent="0.25">
      <c r="A22" s="108" t="s">
        <v>2496</v>
      </c>
      <c r="B22" s="109">
        <f>SUM(C20:C21)</f>
      </c>
      <c r="C22" s="109">
        <f>SUM(D20:D21)</f>
      </c>
      <c r="D22" s="109">
        <f>SUM(E20:E21)</f>
      </c>
      <c r="E22" s="508"/>
      <c r="F22" s="508"/>
      <c r="G22" s="110"/>
      <c r="H22" s="3"/>
      <c r="I22" s="4"/>
      <c r="J22" s="4"/>
      <c r="K22" s="4"/>
      <c r="L22" s="4"/>
    </row>
    <row r="23" ht="17.25" customHeight="1" spans="1:13" x14ac:dyDescent="0.25">
      <c r="A23" s="48" t="s">
        <v>274</v>
      </c>
      <c r="B23" s="49">
        <v>300</v>
      </c>
      <c r="C23" s="50"/>
      <c r="D23" s="50"/>
      <c r="E23" s="49">
        <v>60</v>
      </c>
      <c r="F23" s="49">
        <v>20</v>
      </c>
      <c r="G23" s="50"/>
      <c r="H23" s="3"/>
      <c r="I23" s="4"/>
      <c r="J23" s="4"/>
      <c r="K23" s="4"/>
      <c r="L23" s="4"/>
    </row>
    <row r="24" ht="17.25" customHeight="1" spans="1:13" x14ac:dyDescent="0.25">
      <c r="A24" s="108" t="s">
        <v>2497</v>
      </c>
      <c r="B24" s="109">
        <f>SUM(C22:C23)</f>
      </c>
      <c r="C24" s="109">
        <f>SUM(D22:D23)</f>
      </c>
      <c r="D24" s="109">
        <f>SUM(E22:E23)</f>
      </c>
      <c r="E24" s="109">
        <f>SUM(F22:F23)</f>
      </c>
      <c r="F24" s="109">
        <f>SUM(G22:G23)</f>
      </c>
      <c r="G24" s="110"/>
      <c r="H24" s="3"/>
      <c r="I24" s="4"/>
      <c r="J24" s="4"/>
      <c r="K24" s="4"/>
      <c r="L24" s="4"/>
    </row>
    <row r="25" ht="17.25" customHeight="1" spans="1:13" x14ac:dyDescent="0.25">
      <c r="A25" s="201"/>
      <c r="B25" s="243"/>
      <c r="C25" s="243"/>
      <c r="D25" s="243"/>
      <c r="E25" s="243"/>
      <c r="F25" s="243"/>
      <c r="G25" s="176"/>
      <c r="H25" s="3"/>
      <c r="I25" s="4"/>
      <c r="J25" s="4"/>
      <c r="K25" s="4"/>
      <c r="L25" s="4"/>
    </row>
    <row r="26" ht="17.25" customHeight="1" spans="1:13" x14ac:dyDescent="0.25">
      <c r="A26" s="108" t="s">
        <v>2498</v>
      </c>
      <c r="B26" s="109">
        <f>SUM(C24:C25)</f>
      </c>
      <c r="C26" s="109">
        <f>SUM(D24:D25)</f>
      </c>
      <c r="D26" s="109">
        <f>SUM(E24:E25)</f>
      </c>
      <c r="E26" s="109">
        <f>SUM(F24:F25)</f>
      </c>
      <c r="F26" s="109">
        <f>SUM(G24:G25)</f>
      </c>
      <c r="G26" s="110"/>
      <c r="H26" s="3"/>
      <c r="I26" s="4"/>
      <c r="J26" s="4"/>
      <c r="K26" s="4"/>
      <c r="L26" s="4"/>
    </row>
    <row r="27" ht="17.25" customHeight="1" spans="1:13" x14ac:dyDescent="0.25">
      <c r="A27" s="48">
        <v>45080</v>
      </c>
      <c r="B27" s="49">
        <v>200</v>
      </c>
      <c r="C27" s="18"/>
      <c r="D27" s="18"/>
      <c r="E27" s="18"/>
      <c r="F27" s="18"/>
      <c r="G27" s="18"/>
      <c r="H27" s="12"/>
      <c r="I27" s="4"/>
      <c r="J27" s="4"/>
      <c r="K27" s="4"/>
      <c r="L27" s="4"/>
    </row>
    <row r="28" ht="17.25" customHeight="1" spans="1:13" x14ac:dyDescent="0.25">
      <c r="A28" s="48">
        <v>45172</v>
      </c>
      <c r="B28" s="49">
        <v>126</v>
      </c>
      <c r="C28" s="50"/>
      <c r="D28" s="50"/>
      <c r="E28" s="49">
        <v>20</v>
      </c>
      <c r="F28" s="50"/>
      <c r="G28" s="49">
        <v>21</v>
      </c>
      <c r="H28" s="3"/>
      <c r="I28" s="4"/>
      <c r="J28" s="4"/>
      <c r="K28" s="4"/>
      <c r="L28" s="4"/>
    </row>
    <row r="29" ht="17.25" customHeight="1" spans="1:13" x14ac:dyDescent="0.25">
      <c r="A29" s="108" t="s">
        <v>2499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3"/>
      <c r="I29" s="4"/>
      <c r="J29" s="4"/>
      <c r="K29" s="4"/>
      <c r="L29" s="4"/>
    </row>
    <row r="30" ht="17.25" customHeight="1" spans="1:13" x14ac:dyDescent="0.25">
      <c r="A30" s="17">
        <v>44989</v>
      </c>
      <c r="B30" s="36"/>
      <c r="C30" s="36"/>
      <c r="D30" s="32">
        <v>-2</v>
      </c>
      <c r="E30" s="36"/>
      <c r="F30" s="36"/>
      <c r="G30" s="36"/>
      <c r="H30" s="3"/>
      <c r="I30" s="4"/>
      <c r="J30" s="4"/>
      <c r="K30" s="4"/>
      <c r="L30" s="4"/>
    </row>
    <row r="31" ht="17.25" customHeight="1" spans="1:13" x14ac:dyDescent="0.25">
      <c r="A31" s="646">
        <v>44989</v>
      </c>
      <c r="B31" s="391"/>
      <c r="C31" s="428">
        <v>-105</v>
      </c>
      <c r="D31" s="18"/>
      <c r="E31" s="18"/>
      <c r="F31" s="18"/>
      <c r="G31" s="18"/>
      <c r="H31" s="12" t="s">
        <v>170</v>
      </c>
      <c r="I31" s="715" t="s">
        <v>2391</v>
      </c>
      <c r="J31" s="715"/>
      <c r="K31" s="715"/>
      <c r="L31" s="715"/>
    </row>
    <row r="32" ht="17.25" customHeight="1" spans="1:13" x14ac:dyDescent="0.25">
      <c r="A32" s="17" t="s">
        <v>1023</v>
      </c>
      <c r="B32" s="18"/>
      <c r="C32" s="18"/>
      <c r="D32" s="32">
        <v>2</v>
      </c>
      <c r="E32" s="18"/>
      <c r="F32" s="18"/>
      <c r="G32" s="18"/>
      <c r="H32" s="12"/>
      <c r="I32" s="4"/>
      <c r="J32" s="4"/>
      <c r="K32" s="4"/>
      <c r="L32" s="4"/>
    </row>
    <row r="33" ht="17.25" customHeight="1" spans="1:13" x14ac:dyDescent="0.25">
      <c r="A33" s="646" t="s">
        <v>1023</v>
      </c>
      <c r="B33" s="391"/>
      <c r="C33" s="428">
        <v>-100</v>
      </c>
      <c r="D33" s="18"/>
      <c r="E33" s="18"/>
      <c r="F33" s="18"/>
      <c r="G33" s="18"/>
      <c r="H33" s="12" t="s">
        <v>170</v>
      </c>
      <c r="I33" s="715" t="s">
        <v>2391</v>
      </c>
      <c r="J33" s="715"/>
      <c r="K33" s="715"/>
      <c r="L33" s="715"/>
    </row>
    <row r="34" ht="17.25" customHeight="1" spans="1:13" x14ac:dyDescent="0.25">
      <c r="A34" s="108" t="s">
        <v>2500</v>
      </c>
      <c r="B34" s="109">
        <f>SUM(C29:C33)</f>
      </c>
      <c r="C34" s="109">
        <f>SUM(D29:D33)</f>
      </c>
      <c r="D34" s="109">
        <f>SUM(E29:E33)</f>
      </c>
      <c r="E34" s="109">
        <f>SUM(F29:F33)</f>
      </c>
      <c r="F34" s="109">
        <f>SUM(G29:G33)</f>
      </c>
      <c r="G34" s="109">
        <f>SUM(H29:H33)</f>
      </c>
      <c r="H34" s="3"/>
      <c r="I34" s="4"/>
      <c r="J34" s="4"/>
      <c r="K34" s="4"/>
      <c r="L34" s="4"/>
    </row>
    <row r="35" ht="17.25" customHeight="1" spans="1:13" x14ac:dyDescent="0.25">
      <c r="A35" s="48"/>
      <c r="B35" s="50"/>
      <c r="C35" s="50"/>
      <c r="D35" s="50"/>
      <c r="E35" s="50"/>
      <c r="F35" s="50"/>
      <c r="G35" s="50"/>
      <c r="H35" s="3"/>
      <c r="I35" s="4"/>
      <c r="J35" s="4"/>
      <c r="K35" s="4"/>
      <c r="L35" s="4"/>
    </row>
    <row r="36" ht="17.25" customHeight="1" spans="1:13" x14ac:dyDescent="0.25">
      <c r="A36" s="108" t="s">
        <v>2501</v>
      </c>
      <c r="B36" s="109">
        <f>SUM(C34:C35)</f>
      </c>
      <c r="C36" s="109">
        <f>SUM(D34:D35)</f>
      </c>
      <c r="D36" s="109">
        <f>SUM(E34:E35)</f>
      </c>
      <c r="E36" s="109">
        <f>SUM(F34:F35)</f>
      </c>
      <c r="F36" s="109">
        <f>SUM(G34:G35)</f>
      </c>
      <c r="G36" s="109">
        <f>SUM(H34:H35)</f>
      </c>
      <c r="H36" s="3"/>
      <c r="I36" s="4"/>
      <c r="J36" s="4"/>
      <c r="K36" s="4"/>
      <c r="L36" s="4"/>
    </row>
    <row r="37" ht="17.25" customHeight="1" spans="1:13" x14ac:dyDescent="0.25">
      <c r="A37" s="17"/>
      <c r="B37" s="18"/>
      <c r="C37" s="18"/>
      <c r="D37" s="18"/>
      <c r="E37" s="18"/>
      <c r="F37" s="18"/>
      <c r="G37" s="18"/>
      <c r="H37" s="12"/>
      <c r="I37" s="4"/>
      <c r="J37" s="4"/>
      <c r="K37" s="4"/>
      <c r="L37" s="4"/>
    </row>
    <row r="38" ht="17.25" customHeight="1" spans="1:13" x14ac:dyDescent="0.25">
      <c r="A38" s="108" t="s">
        <v>2502</v>
      </c>
      <c r="B38" s="109">
        <f>SUM(C36:C37)</f>
      </c>
      <c r="C38" s="109">
        <f>SUM(D36:D37)</f>
      </c>
      <c r="D38" s="109">
        <f>SUM(E36:E37)</f>
      </c>
      <c r="E38" s="109">
        <f>SUM(F36:F37)</f>
      </c>
      <c r="F38" s="109">
        <f>SUM(G36:G37)</f>
      </c>
      <c r="G38" s="109">
        <f>SUM(H36:H37)</f>
      </c>
      <c r="H38" s="407" t="s">
        <v>1025</v>
      </c>
      <c r="I38" s="4"/>
      <c r="J38" s="4"/>
      <c r="K38" s="4"/>
      <c r="L38" s="4"/>
    </row>
    <row r="39" ht="17.25" customHeight="1" spans="1:13" x14ac:dyDescent="0.25">
      <c r="A39" s="17"/>
      <c r="B39" s="18"/>
      <c r="C39" s="18"/>
      <c r="D39" s="18"/>
      <c r="E39" s="18"/>
      <c r="F39" s="18"/>
      <c r="G39" s="18"/>
      <c r="H39" s="12"/>
      <c r="I39" s="4"/>
      <c r="J39" s="4"/>
      <c r="K39" s="4"/>
      <c r="L39" s="4"/>
    </row>
    <row r="40" ht="17.25" customHeight="1" spans="1:13" x14ac:dyDescent="0.25">
      <c r="A40" s="108" t="s">
        <v>2503</v>
      </c>
      <c r="B40" s="109">
        <f>SUM(C38:C39)</f>
      </c>
      <c r="C40" s="109">
        <f>SUM(D38:D39)</f>
      </c>
      <c r="D40" s="109">
        <f>SUM(E38:E39)</f>
      </c>
      <c r="E40" s="109">
        <f>SUM(F38:F39)</f>
      </c>
      <c r="F40" s="109">
        <f>SUM(G38:G39)</f>
      </c>
      <c r="G40" s="109">
        <f>SUM(H38:H39)</f>
      </c>
      <c r="H40" s="407" t="s">
        <v>1025</v>
      </c>
      <c r="I40" s="4"/>
      <c r="J40" s="4"/>
      <c r="K40" s="4"/>
      <c r="L40" s="4"/>
    </row>
    <row r="41" ht="17.25" customHeight="1" spans="1:13" x14ac:dyDescent="0.25">
      <c r="A41" s="17"/>
      <c r="B41" s="18"/>
      <c r="C41" s="18"/>
      <c r="D41" s="18"/>
      <c r="E41" s="18"/>
      <c r="F41" s="18"/>
      <c r="G41" s="18"/>
      <c r="H41" s="12"/>
      <c r="I41" s="4"/>
      <c r="J41" s="4"/>
      <c r="K41" s="4"/>
      <c r="L41" s="4"/>
    </row>
    <row r="42" ht="17.25" customHeight="1" spans="1:13" x14ac:dyDescent="0.25">
      <c r="A42" s="108" t="s">
        <v>2504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407" t="s">
        <v>1025</v>
      </c>
      <c r="I42" s="4"/>
      <c r="J42" s="4"/>
      <c r="K42" s="4"/>
      <c r="L42" s="4"/>
    </row>
    <row r="43" ht="17.25" customHeight="1" spans="1:13" x14ac:dyDescent="0.25">
      <c r="A43" s="17"/>
      <c r="B43" s="18"/>
      <c r="C43" s="18"/>
      <c r="D43" s="18"/>
      <c r="E43" s="18"/>
      <c r="F43" s="18"/>
      <c r="G43" s="18"/>
      <c r="H43" s="12"/>
      <c r="I43" s="4"/>
      <c r="J43" s="4"/>
      <c r="K43" s="4"/>
      <c r="L43" s="4"/>
    </row>
    <row r="44" ht="17.25" customHeight="1" spans="1:13" x14ac:dyDescent="0.25">
      <c r="A44" s="108" t="s">
        <v>2505</v>
      </c>
      <c r="B44" s="109">
        <f>SUM(C42:C43)</f>
      </c>
      <c r="C44" s="109">
        <f>SUM(D42:D43)</f>
      </c>
      <c r="D44" s="109">
        <f>SUM(E42:E43)</f>
      </c>
      <c r="E44" s="109">
        <f>SUM(F42:F43)</f>
      </c>
      <c r="F44" s="109">
        <f>SUM(G42:G43)</f>
      </c>
      <c r="G44" s="109">
        <f>SUM(H42:H43)</f>
      </c>
      <c r="H44" s="407" t="s">
        <v>1025</v>
      </c>
      <c r="I44" s="4"/>
      <c r="J44" s="4"/>
      <c r="K44" s="4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2"/>
      <c r="I45" s="4"/>
      <c r="J45" s="4"/>
      <c r="K45" s="4"/>
      <c r="L45" s="4"/>
    </row>
    <row r="46" ht="17.25" customHeight="1" spans="1:13" x14ac:dyDescent="0.25">
      <c r="A46" s="108" t="s">
        <v>2506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109">
        <f>SUM(G44:G45)</f>
      </c>
      <c r="G46" s="109">
        <f>SUM(H44:H45)</f>
      </c>
      <c r="H46" s="407" t="s">
        <v>1025</v>
      </c>
      <c r="I46" s="4"/>
      <c r="J46" s="4"/>
      <c r="K46" s="4"/>
      <c r="L46" s="4"/>
    </row>
    <row r="47" ht="17.25" customHeight="1" spans="1:13" x14ac:dyDescent="0.25">
      <c r="A47" s="17"/>
      <c r="B47" s="18"/>
      <c r="C47" s="18"/>
      <c r="D47" s="18"/>
      <c r="E47" s="18"/>
      <c r="F47" s="18"/>
      <c r="G47" s="18"/>
      <c r="H47" s="12"/>
      <c r="I47" s="4"/>
      <c r="J47" s="4"/>
      <c r="K47" s="4"/>
      <c r="L47" s="4"/>
    </row>
    <row r="48" ht="17.25" customHeight="1" spans="1:13" x14ac:dyDescent="0.25">
      <c r="A48" s="108" t="s">
        <v>2507</v>
      </c>
      <c r="B48" s="109">
        <f>SUM(C46:C47)</f>
      </c>
      <c r="C48" s="109">
        <f>SUM(D46:D47)</f>
      </c>
      <c r="D48" s="109">
        <f>SUM(E46:E47)</f>
      </c>
      <c r="E48" s="109">
        <f>SUM(F46:F47)</f>
      </c>
      <c r="F48" s="109">
        <f>SUM(G46:G47)</f>
      </c>
      <c r="G48" s="109">
        <f>SUM(H46:H47)</f>
      </c>
      <c r="H48" s="407" t="s">
        <v>1025</v>
      </c>
      <c r="I48" s="4"/>
      <c r="J48" s="4"/>
      <c r="K48" s="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2"/>
      <c r="I49" s="4"/>
      <c r="J49" s="4"/>
      <c r="K49" s="4"/>
      <c r="L49" s="4"/>
    </row>
    <row r="50" ht="17.25" customHeight="1" spans="1:13" x14ac:dyDescent="0.25">
      <c r="A50" s="108" t="s">
        <v>2508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407" t="s">
        <v>1025</v>
      </c>
      <c r="I50" s="4"/>
      <c r="J50" s="4"/>
      <c r="K50" s="4"/>
      <c r="L50" s="4"/>
    </row>
    <row r="51" ht="17.25" customHeight="1" spans="1:13" x14ac:dyDescent="0.25">
      <c r="A51" s="17" t="s">
        <v>349</v>
      </c>
      <c r="B51" s="32">
        <v>-760</v>
      </c>
      <c r="C51" s="18"/>
      <c r="D51" s="18"/>
      <c r="E51" s="18"/>
      <c r="F51" s="32">
        <v>-20</v>
      </c>
      <c r="G51" s="32">
        <v>-21</v>
      </c>
      <c r="H51" s="12" t="s">
        <v>2509</v>
      </c>
      <c r="I51" s="33" t="s">
        <v>1133</v>
      </c>
      <c r="J51" s="4"/>
      <c r="K51" s="4"/>
      <c r="L51" s="4"/>
    </row>
    <row r="52" ht="17.25" customHeight="1" spans="1:13" x14ac:dyDescent="0.25">
      <c r="A52" s="108" t="s">
        <v>2510</v>
      </c>
      <c r="B52" s="109">
        <f>SUM(C50:C51)</f>
      </c>
      <c r="C52" s="109">
        <f>SUM(D50:D51)</f>
      </c>
      <c r="D52" s="109">
        <f>SUM(E50:E51)</f>
      </c>
      <c r="E52" s="109">
        <f>SUM(F50:F51)</f>
      </c>
      <c r="F52" s="109">
        <f>SUM(G50:G51)</f>
      </c>
      <c r="G52" s="109">
        <f>SUM(H50:H51)</f>
      </c>
      <c r="H52" s="407" t="s">
        <v>2511</v>
      </c>
      <c r="I52" s="4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2"/>
      <c r="I53" s="4"/>
      <c r="J53" s="4"/>
      <c r="K53" s="4"/>
      <c r="L53" s="4"/>
    </row>
    <row r="54" ht="17.25" customHeight="1" spans="1:13" x14ac:dyDescent="0.25">
      <c r="A54" s="108" t="s">
        <v>2512</v>
      </c>
      <c r="B54" s="109">
        <f>SUM(C52:C53)</f>
      </c>
      <c r="C54" s="109">
        <f>SUM(D52:D53)</f>
      </c>
      <c r="D54" s="109">
        <f>SUM(E52:E53)</f>
      </c>
      <c r="E54" s="109">
        <f>SUM(F52:F53)</f>
      </c>
      <c r="F54" s="109">
        <f>SUM(G52:G53)</f>
      </c>
      <c r="G54" s="109">
        <f>SUM(H52:H53)</f>
      </c>
      <c r="H54" s="407" t="s">
        <v>2511</v>
      </c>
      <c r="I54" s="4"/>
      <c r="J54" s="4"/>
      <c r="K54" s="4"/>
      <c r="L54" s="4"/>
    </row>
    <row r="55" ht="17.25" customHeight="1" spans="1:13" x14ac:dyDescent="0.25">
      <c r="A55" s="17"/>
      <c r="B55" s="18"/>
      <c r="C55" s="18"/>
      <c r="D55" s="18"/>
      <c r="E55" s="18"/>
      <c r="F55" s="18"/>
      <c r="G55" s="18"/>
      <c r="H55" s="12"/>
      <c r="I55" s="4"/>
      <c r="J55" s="4"/>
      <c r="K55" s="4"/>
      <c r="L55" s="4"/>
    </row>
    <row r="56" ht="17.25" customHeight="1" spans="1:13" x14ac:dyDescent="0.25">
      <c r="A56" s="194" t="s">
        <v>2513</v>
      </c>
      <c r="B56" s="175">
        <f>SUM(C54:C55)</f>
      </c>
      <c r="C56" s="179">
        <f>SUM(D54:D55)</f>
      </c>
      <c r="D56" s="179">
        <f>SUM(E54:E55)</f>
      </c>
      <c r="E56" s="175">
        <f>SUM(F54:F55)</f>
      </c>
      <c r="F56" s="179">
        <f>SUM(G54:G55)</f>
      </c>
      <c r="G56" s="179">
        <f>SUM(H54:H55)</f>
      </c>
      <c r="H56" s="3"/>
      <c r="I56" s="4"/>
      <c r="J56" s="4"/>
      <c r="K56" s="4"/>
      <c r="L56" s="4"/>
    </row>
    <row r="57" ht="17.25" customHeight="1" spans="1:13" x14ac:dyDescent="0.25">
      <c r="A57" s="17"/>
      <c r="B57" s="18"/>
      <c r="C57" s="18"/>
      <c r="D57" s="18"/>
      <c r="E57" s="18"/>
      <c r="F57" s="18"/>
      <c r="G57" s="18"/>
      <c r="H57" s="12"/>
      <c r="I57" s="4"/>
      <c r="J57" s="4"/>
      <c r="K57" s="4"/>
      <c r="L57" s="4"/>
    </row>
    <row r="58" ht="17.25" customHeight="1" spans="1:13" x14ac:dyDescent="0.25">
      <c r="A58" s="194" t="s">
        <v>2514</v>
      </c>
      <c r="B58" s="175">
        <f>SUM(C56:C57)</f>
      </c>
      <c r="C58" s="179">
        <f>SUM(D56:D57)</f>
      </c>
      <c r="D58" s="179">
        <f>SUM(E56:E57)</f>
      </c>
      <c r="E58" s="175">
        <f>SUM(F56:F57)</f>
      </c>
      <c r="F58" s="179">
        <f>SUM(G56:G57)</f>
      </c>
      <c r="G58" s="179">
        <f>SUM(H56:H57)</f>
      </c>
      <c r="H58" s="3"/>
      <c r="I58" s="4"/>
      <c r="J58" s="4"/>
      <c r="K58" s="4"/>
      <c r="L58" s="4"/>
    </row>
    <row r="59" ht="17.25" customHeight="1" spans="1:13" x14ac:dyDescent="0.25">
      <c r="A59" s="17"/>
      <c r="B59" s="18"/>
      <c r="C59" s="18"/>
      <c r="D59" s="18"/>
      <c r="E59" s="18"/>
      <c r="F59" s="18"/>
      <c r="G59" s="18"/>
      <c r="H59" s="12"/>
      <c r="I59" s="4"/>
      <c r="J59" s="4"/>
      <c r="K59" s="4"/>
      <c r="L59" s="4"/>
    </row>
    <row r="60" ht="17.25" customHeight="1" spans="1:13" x14ac:dyDescent="0.25">
      <c r="A60" s="194" t="s">
        <v>2515</v>
      </c>
      <c r="B60" s="175">
        <f>SUM(C58:C59)</f>
      </c>
      <c r="C60" s="179">
        <f>SUM(D58:D59)</f>
      </c>
      <c r="D60" s="179">
        <f>SUM(E58:E59)</f>
      </c>
      <c r="E60" s="175">
        <f>SUM(F58:F59)</f>
      </c>
      <c r="F60" s="179">
        <f>SUM(G58:G59)</f>
      </c>
      <c r="G60" s="179">
        <f>SUM(H58:H59)</f>
      </c>
      <c r="H60" s="3"/>
      <c r="I60" s="4"/>
      <c r="J60" s="4"/>
      <c r="K60" s="4"/>
      <c r="L60" s="4"/>
    </row>
    <row r="61" ht="17.25" customHeight="1" spans="1:13" x14ac:dyDescent="0.25">
      <c r="A61" s="17"/>
      <c r="B61" s="18"/>
      <c r="C61" s="18"/>
      <c r="D61" s="18"/>
      <c r="E61" s="18"/>
      <c r="F61" s="18"/>
      <c r="G61" s="18"/>
      <c r="H61" s="12"/>
      <c r="I61" s="4"/>
      <c r="J61" s="4"/>
      <c r="K61" s="4"/>
      <c r="L61" s="4"/>
    </row>
    <row r="62" ht="17.25" customHeight="1" spans="1:13" x14ac:dyDescent="0.25">
      <c r="A62" s="194" t="s">
        <v>2516</v>
      </c>
      <c r="B62" s="175">
        <f>SUM(C60:C61)</f>
      </c>
      <c r="C62" s="179">
        <f>SUM(D60:D61)</f>
      </c>
      <c r="D62" s="179">
        <f>SUM(E60:E61)</f>
      </c>
      <c r="E62" s="175">
        <f>SUM(F60:F61)</f>
      </c>
      <c r="F62" s="179">
        <f>SUM(G60:G61)</f>
      </c>
      <c r="G62" s="179">
        <f>SUM(H60:H61)</f>
      </c>
      <c r="H62" s="3"/>
      <c r="I62" s="4"/>
      <c r="J62" s="4"/>
      <c r="K62" s="4"/>
      <c r="L62" s="4"/>
    </row>
    <row r="63" ht="17.25" customHeight="1" spans="1:13" x14ac:dyDescent="0.25">
      <c r="A63" s="17"/>
      <c r="B63" s="18"/>
      <c r="C63" s="18"/>
      <c r="D63" s="18"/>
      <c r="E63" s="18"/>
      <c r="F63" s="18"/>
      <c r="G63" s="18"/>
      <c r="H63" s="12"/>
      <c r="I63" s="4"/>
      <c r="J63" s="4"/>
      <c r="K63" s="4"/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2"/>
      <c r="I64" s="4"/>
      <c r="J64" s="4"/>
      <c r="K64" s="4"/>
      <c r="L64" s="4"/>
    </row>
    <row r="65" ht="17.25" customHeight="1" spans="1:13" x14ac:dyDescent="0.25">
      <c r="A65" s="37"/>
      <c r="B65" s="36"/>
      <c r="C65" s="36"/>
      <c r="D65" s="36"/>
      <c r="E65" s="36"/>
      <c r="F65" s="36"/>
      <c r="G65" s="36"/>
      <c r="H65" s="3"/>
      <c r="I65" s="4"/>
      <c r="J65" s="4"/>
      <c r="K65" s="4"/>
      <c r="L65" s="4"/>
    </row>
    <row r="66" ht="17.25" customHeight="1" spans="1:13" x14ac:dyDescent="0.25">
      <c r="A66" s="291"/>
      <c r="B66" s="56" t="s">
        <v>8</v>
      </c>
      <c r="C66" s="6" t="s">
        <v>46</v>
      </c>
      <c r="D66" s="61" t="s">
        <v>13</v>
      </c>
      <c r="E66" s="56" t="s">
        <v>3</v>
      </c>
      <c r="F66" s="56" t="s">
        <v>239</v>
      </c>
      <c r="G66" s="56" t="s">
        <v>17</v>
      </c>
      <c r="H66" s="3"/>
      <c r="I66" s="4"/>
      <c r="J66" s="4"/>
      <c r="K66" s="4"/>
      <c r="L66" s="4"/>
    </row>
    <row r="67" ht="17.25" customHeight="1" spans="1:13" x14ac:dyDescent="0.25">
      <c r="A67" s="703" t="s">
        <v>2517</v>
      </c>
      <c r="B67" s="92"/>
      <c r="C67" s="92"/>
      <c r="D67" s="92"/>
      <c r="E67" s="92"/>
      <c r="F67" s="92"/>
      <c r="G67" s="92"/>
      <c r="H67" s="3"/>
      <c r="I67" s="4"/>
      <c r="J67" s="4"/>
      <c r="K67" s="4"/>
      <c r="L67" s="4"/>
    </row>
    <row r="68" ht="17.25" customHeight="1" spans="1:13" x14ac:dyDescent="0.25">
      <c r="A68" s="488"/>
      <c r="B68" s="92"/>
      <c r="C68" s="92"/>
      <c r="D68" s="92"/>
      <c r="E68" s="92"/>
      <c r="F68" s="92"/>
      <c r="G68" s="92"/>
      <c r="H68" s="3"/>
      <c r="I68" s="4"/>
      <c r="J68" s="4"/>
      <c r="K68" s="4"/>
      <c r="L68" s="4"/>
    </row>
    <row r="69" ht="17.25" customHeight="1" spans="1:13" x14ac:dyDescent="0.25">
      <c r="A69" s="488"/>
      <c r="B69" s="92"/>
      <c r="C69" s="92"/>
      <c r="D69" s="92"/>
      <c r="E69" s="92"/>
      <c r="F69" s="92"/>
      <c r="G69" s="92"/>
      <c r="H69" s="3"/>
      <c r="I69" s="4"/>
      <c r="J69" s="4"/>
      <c r="K69" s="4"/>
      <c r="L69" s="4"/>
    </row>
    <row r="70" ht="17.25" customHeight="1" spans="1:13" x14ac:dyDescent="0.25">
      <c r="A70" s="96" t="s">
        <v>2518</v>
      </c>
      <c r="B70" s="27"/>
      <c r="C70" s="27"/>
      <c r="D70" s="27"/>
      <c r="E70" s="27"/>
      <c r="F70" s="27"/>
      <c r="G70" s="27"/>
      <c r="H70" s="3"/>
      <c r="I70" s="4"/>
      <c r="J70" s="4"/>
      <c r="K70" s="4"/>
      <c r="L70" s="4"/>
    </row>
    <row r="71" ht="17.25" customHeight="1" spans="1:13" x14ac:dyDescent="0.25">
      <c r="A71" s="284" t="s">
        <v>2393</v>
      </c>
      <c r="B71" s="370"/>
      <c r="C71" s="370"/>
      <c r="D71" s="370"/>
      <c r="E71" s="370"/>
      <c r="F71" s="337"/>
      <c r="G71" s="92"/>
      <c r="H71" s="354"/>
      <c r="I71" s="354"/>
      <c r="J71" s="4"/>
      <c r="K71" s="4"/>
      <c r="L71" s="4"/>
    </row>
    <row r="72" ht="17.25" customHeight="1" spans="1:13" x14ac:dyDescent="0.25">
      <c r="A72" s="284" t="s">
        <v>2394</v>
      </c>
      <c r="B72" s="285"/>
      <c r="C72" s="285"/>
      <c r="D72" s="285"/>
      <c r="E72" s="285"/>
      <c r="F72" s="286"/>
      <c r="G72" s="92"/>
      <c r="H72" s="354"/>
      <c r="I72" s="354"/>
      <c r="J72" s="4"/>
      <c r="K72" s="4"/>
      <c r="L72" s="4"/>
    </row>
    <row r="73" ht="17.25" customHeight="1" spans="1:13" x14ac:dyDescent="0.25">
      <c r="A73" s="26"/>
      <c r="B73" s="27"/>
      <c r="C73" s="27"/>
      <c r="D73" s="27"/>
      <c r="E73" s="27"/>
      <c r="F73" s="27"/>
      <c r="G73" s="27"/>
      <c r="H73" s="3"/>
      <c r="I73" s="4"/>
      <c r="J73" s="4"/>
      <c r="K73" s="4"/>
      <c r="L73" s="4"/>
    </row>
    <row r="74" ht="17.25" customHeight="1" spans="1:13" x14ac:dyDescent="0.25">
      <c r="A74" s="96" t="s">
        <v>2519</v>
      </c>
      <c r="B74" s="97"/>
      <c r="C74" s="97"/>
      <c r="D74" s="97"/>
      <c r="E74" s="27"/>
      <c r="F74" s="27"/>
      <c r="G74" s="27"/>
      <c r="H74" s="3"/>
      <c r="I74" s="4"/>
      <c r="J74" s="4"/>
      <c r="K74" s="4"/>
      <c r="L74" s="4"/>
    </row>
    <row r="75" ht="17.25" customHeight="1" spans="1:13" x14ac:dyDescent="0.25">
      <c r="A75" s="26"/>
      <c r="B75" s="27"/>
      <c r="C75" s="27"/>
      <c r="D75" s="27"/>
      <c r="E75" s="27"/>
      <c r="F75" s="27"/>
      <c r="G75" s="27"/>
      <c r="H75" s="3"/>
      <c r="I75" s="4"/>
      <c r="J75" s="4"/>
      <c r="K75" s="4"/>
      <c r="L75" s="4"/>
    </row>
    <row r="76" ht="17.25" customHeight="1" spans="1:13" x14ac:dyDescent="0.25">
      <c r="A76" s="291" t="s">
        <v>2399</v>
      </c>
      <c r="B76" s="370"/>
      <c r="C76" s="27"/>
      <c r="D76" s="27"/>
      <c r="E76" s="27"/>
      <c r="F76" s="27"/>
      <c r="G76" s="27"/>
      <c r="H76" s="3"/>
      <c r="I76" s="4"/>
      <c r="J76" s="4"/>
      <c r="K76" s="4"/>
      <c r="L76" s="4"/>
    </row>
    <row r="77" ht="17.25" customHeight="1" spans="1:13" x14ac:dyDescent="0.25">
      <c r="A77" s="26"/>
      <c r="B77" s="27"/>
      <c r="C77" s="27"/>
      <c r="D77" s="27"/>
      <c r="E77" s="27"/>
      <c r="F77" s="27"/>
      <c r="G77" s="27"/>
      <c r="H77" s="3"/>
      <c r="I77" s="4"/>
      <c r="J77" s="4"/>
      <c r="K77" s="4"/>
      <c r="L77" s="4"/>
    </row>
    <row r="78" ht="17.25" customHeight="1" spans="1:13" x14ac:dyDescent="0.25">
      <c r="A78" s="620" t="s">
        <v>2397</v>
      </c>
      <c r="B78" s="621"/>
      <c r="C78" s="621"/>
      <c r="D78" s="621"/>
      <c r="E78" s="809"/>
      <c r="F78" s="809"/>
      <c r="G78" s="91"/>
      <c r="H78" s="407"/>
      <c r="I78" s="4"/>
      <c r="J78" s="4"/>
      <c r="K78" s="4"/>
      <c r="L78" s="4"/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6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0.576428571428572" style="24" customWidth="1"/>
    <col min="3" max="4" width="10.576428571428572" style="2" customWidth="1"/>
    <col min="5" max="10" width="10.576428571428572" style="24" customWidth="1"/>
    <col min="11" max="11" width="12.862142857142858" style="4" customWidth="1"/>
    <col min="12" max="12" width="17.719285714285714" style="4" customWidth="1"/>
    <col min="13" max="19" width="12.43357142857143" style="4" customWidth="1"/>
  </cols>
  <sheetData>
    <row r="1" ht="17.25" customHeight="1" spans="1:2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4"/>
      <c r="L1" s="4"/>
      <c r="M1" s="4"/>
      <c r="N1" s="4"/>
      <c r="O1" s="4"/>
      <c r="P1" s="4"/>
      <c r="Q1" s="4"/>
      <c r="R1" s="4"/>
      <c r="S1" s="4"/>
    </row>
    <row r="2" ht="17.25" customHeight="1" spans="1:20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4"/>
      <c r="L2" s="4"/>
      <c r="M2" s="4"/>
      <c r="N2" s="4"/>
      <c r="O2" s="4"/>
      <c r="P2" s="4"/>
      <c r="Q2" s="4"/>
      <c r="R2" s="4"/>
      <c r="S2" s="4"/>
    </row>
    <row r="3" ht="17.25" customHeight="1" spans="1:20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4"/>
      <c r="L3" s="4"/>
      <c r="M3" s="4"/>
      <c r="N3" s="4"/>
      <c r="O3" s="4"/>
      <c r="P3" s="4"/>
      <c r="Q3" s="4"/>
      <c r="R3" s="4"/>
      <c r="S3" s="4"/>
    </row>
    <row r="4" ht="17.25" customHeight="1" spans="1:20" x14ac:dyDescent="0.25">
      <c r="A4" s="291" t="s">
        <v>2520</v>
      </c>
      <c r="B4" s="27"/>
      <c r="C4" s="27"/>
      <c r="D4" s="27"/>
      <c r="E4" s="27"/>
      <c r="F4" s="27"/>
      <c r="G4" s="27"/>
      <c r="H4" s="27"/>
      <c r="I4" s="27"/>
      <c r="J4" s="27"/>
      <c r="K4" s="4"/>
      <c r="L4" s="4"/>
      <c r="M4" s="4"/>
      <c r="N4" s="4"/>
      <c r="O4" s="4"/>
      <c r="P4" s="4"/>
      <c r="Q4" s="4"/>
      <c r="R4" s="4"/>
      <c r="S4" s="4"/>
    </row>
    <row r="5" ht="17.25" customHeight="1" spans="1:20" x14ac:dyDescent="0.25">
      <c r="A5" s="291" t="s">
        <v>2521</v>
      </c>
      <c r="B5" s="27"/>
      <c r="C5" s="27"/>
      <c r="D5" s="27"/>
      <c r="E5" s="27"/>
      <c r="F5" s="27"/>
      <c r="G5" s="27"/>
      <c r="H5" s="27"/>
      <c r="I5" s="27"/>
      <c r="J5" s="27"/>
      <c r="K5" s="4"/>
      <c r="L5" s="4"/>
      <c r="M5" s="4"/>
      <c r="N5" s="4"/>
      <c r="O5" s="4"/>
      <c r="P5" s="4"/>
      <c r="Q5" s="4"/>
      <c r="R5" s="4"/>
      <c r="S5" s="4"/>
    </row>
    <row r="6" ht="17.25" customHeight="1" spans="1:20" x14ac:dyDescent="0.25">
      <c r="A6" s="291" t="s">
        <v>2522</v>
      </c>
      <c r="B6" s="602"/>
      <c r="C6" s="602"/>
      <c r="D6" s="602"/>
      <c r="E6" s="602"/>
      <c r="F6" s="602"/>
      <c r="G6" s="602"/>
      <c r="H6" s="602"/>
      <c r="I6" s="602"/>
      <c r="J6" s="602"/>
      <c r="K6" s="4"/>
      <c r="L6" s="4"/>
      <c r="M6" s="4"/>
      <c r="N6" s="4"/>
      <c r="O6" s="4"/>
      <c r="P6" s="4"/>
      <c r="Q6" s="4"/>
      <c r="R6" s="4"/>
      <c r="S6" s="4"/>
    </row>
    <row r="7" ht="17.25" customHeight="1" spans="1:20" x14ac:dyDescent="0.25">
      <c r="A7" s="291" t="s">
        <v>2523</v>
      </c>
      <c r="B7" s="602"/>
      <c r="C7" s="602"/>
      <c r="D7" s="602"/>
      <c r="E7" s="602"/>
      <c r="F7" s="602"/>
      <c r="G7" s="602"/>
      <c r="H7" s="602"/>
      <c r="I7" s="602"/>
      <c r="J7" s="602"/>
      <c r="K7" s="4"/>
      <c r="L7" s="4"/>
      <c r="M7" s="4"/>
      <c r="N7" s="4"/>
      <c r="O7" s="4"/>
      <c r="P7" s="4"/>
      <c r="Q7" s="4"/>
      <c r="R7" s="4"/>
      <c r="S7" s="4"/>
    </row>
    <row r="8" ht="17.25" customHeight="1" spans="1:20" x14ac:dyDescent="0.25">
      <c r="A8" s="291" t="s">
        <v>2524</v>
      </c>
      <c r="B8" s="602">
        <v>200000</v>
      </c>
      <c r="C8" s="602">
        <v>50000</v>
      </c>
      <c r="D8" s="602">
        <v>60000</v>
      </c>
      <c r="E8" s="602">
        <v>140000</v>
      </c>
      <c r="F8" s="602">
        <v>255000</v>
      </c>
      <c r="G8" s="602">
        <v>160000</v>
      </c>
      <c r="H8" s="602">
        <v>270000</v>
      </c>
      <c r="I8" s="602"/>
      <c r="J8" s="602"/>
      <c r="K8" s="4"/>
      <c r="L8" s="4"/>
      <c r="M8" s="4"/>
      <c r="N8" s="4"/>
      <c r="O8" s="4"/>
      <c r="P8" s="4"/>
      <c r="Q8" s="4"/>
      <c r="R8" s="4"/>
      <c r="S8" s="4"/>
    </row>
    <row r="9" ht="17.25" customHeight="1" spans="1:20" x14ac:dyDescent="0.25">
      <c r="A9" s="26"/>
      <c r="B9" s="820">
        <v>6000</v>
      </c>
      <c r="C9" s="820">
        <v>4250</v>
      </c>
      <c r="D9" s="820">
        <v>4500</v>
      </c>
      <c r="E9" s="820">
        <v>20000</v>
      </c>
      <c r="F9" s="820">
        <v>20000</v>
      </c>
      <c r="G9" s="820">
        <v>5000</v>
      </c>
      <c r="H9" s="820">
        <v>23000</v>
      </c>
      <c r="I9" s="820"/>
      <c r="J9" s="820"/>
      <c r="K9" s="821"/>
      <c r="L9" s="4"/>
      <c r="M9" s="4"/>
      <c r="N9" s="4"/>
      <c r="O9" s="4"/>
      <c r="P9" s="4"/>
      <c r="Q9" s="4"/>
      <c r="R9" s="4"/>
      <c r="S9" s="4"/>
    </row>
    <row r="10" ht="17.25" customHeight="1" spans="1:20" x14ac:dyDescent="0.25">
      <c r="A10" s="5" t="s">
        <v>1729</v>
      </c>
      <c r="B10" s="6" t="s">
        <v>46</v>
      </c>
      <c r="C10" s="56" t="s">
        <v>8</v>
      </c>
      <c r="D10" s="56" t="s">
        <v>9</v>
      </c>
      <c r="E10" s="56" t="s">
        <v>2525</v>
      </c>
      <c r="F10" s="56" t="s">
        <v>17</v>
      </c>
      <c r="G10" s="56" t="s">
        <v>7</v>
      </c>
      <c r="H10" s="56" t="s">
        <v>10</v>
      </c>
      <c r="I10" s="56" t="s">
        <v>13</v>
      </c>
      <c r="J10" s="56"/>
      <c r="K10" s="4"/>
      <c r="L10" s="4"/>
      <c r="M10" s="4"/>
      <c r="N10" s="4"/>
      <c r="O10" s="4"/>
      <c r="P10" s="4"/>
      <c r="Q10" s="4"/>
      <c r="R10" s="4"/>
      <c r="S10" s="4"/>
    </row>
    <row r="11" ht="17.25" customHeight="1" spans="1:20" x14ac:dyDescent="0.25">
      <c r="A11" s="57" t="s">
        <v>360</v>
      </c>
      <c r="B11" s="70">
        <v>20</v>
      </c>
      <c r="C11" s="70">
        <v>20</v>
      </c>
      <c r="D11" s="58"/>
      <c r="E11" s="58"/>
      <c r="F11" s="58"/>
      <c r="G11" s="58"/>
      <c r="H11" s="58"/>
      <c r="I11" s="58"/>
      <c r="J11" s="58"/>
      <c r="K11" s="33" t="s">
        <v>170</v>
      </c>
      <c r="L11" s="12" t="s">
        <v>2526</v>
      </c>
      <c r="M11" s="4"/>
      <c r="N11" s="4"/>
      <c r="O11" s="4"/>
      <c r="P11" s="4"/>
      <c r="Q11" s="4"/>
      <c r="R11" s="4"/>
      <c r="S11" s="4"/>
    </row>
    <row r="12" ht="17.25" customHeight="1" spans="1:20" x14ac:dyDescent="0.25">
      <c r="A12" s="108" t="s">
        <v>2527</v>
      </c>
      <c r="B12" s="109">
        <f>SUM(C11)</f>
      </c>
      <c r="C12" s="109">
        <f>SUM(D11)</f>
      </c>
      <c r="D12" s="508"/>
      <c r="E12" s="508"/>
      <c r="F12" s="508"/>
      <c r="G12" s="508"/>
      <c r="H12" s="508"/>
      <c r="I12" s="508"/>
      <c r="J12" s="110"/>
      <c r="K12" s="12" t="s">
        <v>1025</v>
      </c>
      <c r="L12" s="4"/>
      <c r="M12" s="4"/>
      <c r="N12" s="4"/>
      <c r="O12" s="4"/>
      <c r="P12" s="4"/>
      <c r="Q12" s="4"/>
      <c r="R12" s="4"/>
      <c r="S12" s="4"/>
    </row>
    <row r="13" ht="17.25" customHeight="1" spans="1:20" x14ac:dyDescent="0.25">
      <c r="A13" s="85" t="s">
        <v>1080</v>
      </c>
      <c r="B13" s="67">
        <v>450</v>
      </c>
      <c r="C13" s="67">
        <v>410</v>
      </c>
      <c r="D13" s="67">
        <v>160</v>
      </c>
      <c r="E13" s="67">
        <v>16</v>
      </c>
      <c r="F13" s="68"/>
      <c r="G13" s="68"/>
      <c r="H13" s="68"/>
      <c r="I13" s="68"/>
      <c r="J13" s="68"/>
      <c r="K13" s="33" t="s">
        <v>998</v>
      </c>
      <c r="L13" s="12" t="s">
        <v>2526</v>
      </c>
      <c r="M13" s="4"/>
      <c r="N13" s="4"/>
      <c r="O13" s="4"/>
      <c r="P13" s="4"/>
      <c r="Q13" s="4"/>
      <c r="R13" s="4"/>
      <c r="S13" s="4"/>
    </row>
    <row r="14" ht="17.25" customHeight="1" spans="1:20" x14ac:dyDescent="0.25">
      <c r="A14" s="85" t="s">
        <v>319</v>
      </c>
      <c r="B14" s="18"/>
      <c r="C14" s="18"/>
      <c r="D14" s="18"/>
      <c r="E14" s="18"/>
      <c r="F14" s="32">
        <v>160</v>
      </c>
      <c r="G14" s="18"/>
      <c r="H14" s="18"/>
      <c r="I14" s="18"/>
      <c r="J14" s="18"/>
      <c r="K14" s="33" t="s">
        <v>998</v>
      </c>
      <c r="L14" s="12" t="s">
        <v>2526</v>
      </c>
      <c r="M14" s="4"/>
      <c r="N14" s="4"/>
      <c r="O14" s="4"/>
      <c r="P14" s="4"/>
      <c r="Q14" s="4"/>
      <c r="R14" s="4"/>
      <c r="S14" s="4"/>
    </row>
    <row r="15" ht="17.25" customHeight="1" spans="1:20" x14ac:dyDescent="0.25">
      <c r="A15" s="85">
        <v>45086</v>
      </c>
      <c r="B15" s="32">
        <v>110</v>
      </c>
      <c r="C15" s="32">
        <v>200</v>
      </c>
      <c r="D15" s="822">
        <v>110</v>
      </c>
      <c r="E15" s="36"/>
      <c r="F15" s="36"/>
      <c r="G15" s="36"/>
      <c r="H15" s="36"/>
      <c r="I15" s="36"/>
      <c r="J15" s="36"/>
      <c r="K15" s="12" t="s">
        <v>173</v>
      </c>
      <c r="L15" s="12" t="s">
        <v>2526</v>
      </c>
      <c r="M15" s="21" t="s">
        <v>2528</v>
      </c>
      <c r="N15" s="354"/>
      <c r="O15" s="354"/>
      <c r="P15" s="354"/>
      <c r="Q15" s="354"/>
      <c r="R15" s="354"/>
      <c r="S15" s="354"/>
    </row>
    <row r="16" ht="17.25" customHeight="1" spans="1:20" x14ac:dyDescent="0.25">
      <c r="A16" s="17" t="s">
        <v>868</v>
      </c>
      <c r="B16" s="32">
        <v>50</v>
      </c>
      <c r="C16" s="32">
        <v>130</v>
      </c>
      <c r="D16" s="36"/>
      <c r="E16" s="36"/>
      <c r="F16" s="36"/>
      <c r="G16" s="32">
        <v>40</v>
      </c>
      <c r="H16" s="32">
        <v>140</v>
      </c>
      <c r="I16" s="18"/>
      <c r="J16" s="36"/>
      <c r="K16" s="12" t="s">
        <v>998</v>
      </c>
      <c r="L16" s="12" t="s">
        <v>2526</v>
      </c>
      <c r="M16" s="4"/>
      <c r="N16" s="4"/>
      <c r="O16" s="4"/>
      <c r="P16" s="4"/>
      <c r="Q16" s="4"/>
      <c r="R16" s="4"/>
      <c r="S16" s="4"/>
    </row>
    <row r="17" ht="17.25" customHeight="1" spans="1:20" x14ac:dyDescent="0.25">
      <c r="A17" s="108" t="s">
        <v>2529</v>
      </c>
      <c r="B17" s="109">
        <f>SUM(C12:C16)</f>
      </c>
      <c r="C17" s="109">
        <f>SUM(D12:D16)</f>
      </c>
      <c r="D17" s="109">
        <f>SUM(E12:E16)</f>
      </c>
      <c r="E17" s="109">
        <f>SUM(F12:F16)</f>
      </c>
      <c r="F17" s="109">
        <f>SUM(G12:G16)</f>
      </c>
      <c r="G17" s="109">
        <f>SUM(H12:H16)</f>
      </c>
      <c r="H17" s="109">
        <f>SUM(I12:I16)</f>
      </c>
      <c r="I17" s="109">
        <f>SUM(J12:J16)</f>
      </c>
      <c r="J17" s="109">
        <f>SUM(K12:K16)</f>
      </c>
      <c r="K17" s="12" t="s">
        <v>997</v>
      </c>
      <c r="L17" s="4"/>
      <c r="M17" s="4"/>
      <c r="N17" s="4"/>
      <c r="O17" s="4"/>
      <c r="P17" s="4"/>
      <c r="Q17" s="4"/>
      <c r="R17" s="4"/>
      <c r="S17" s="4"/>
    </row>
    <row r="18" ht="17.25" customHeight="1" spans="1:20" x14ac:dyDescent="0.25">
      <c r="A18" s="17">
        <v>45056</v>
      </c>
      <c r="B18" s="32">
        <v>260</v>
      </c>
      <c r="C18" s="32">
        <v>330</v>
      </c>
      <c r="D18" s="36"/>
      <c r="E18" s="32">
        <v>32</v>
      </c>
      <c r="F18" s="36"/>
      <c r="G18" s="36"/>
      <c r="H18" s="36"/>
      <c r="I18" s="36"/>
      <c r="J18" s="36"/>
      <c r="K18" s="12" t="s">
        <v>998</v>
      </c>
      <c r="L18" s="12" t="s">
        <v>2526</v>
      </c>
      <c r="M18" s="4"/>
      <c r="N18" s="4"/>
      <c r="O18" s="4"/>
      <c r="P18" s="4"/>
      <c r="Q18" s="4"/>
      <c r="R18" s="4"/>
      <c r="S18" s="4"/>
    </row>
    <row r="19" ht="17.25" customHeight="1" spans="1:20" x14ac:dyDescent="0.25">
      <c r="A19" s="17" t="s">
        <v>302</v>
      </c>
      <c r="B19" s="32">
        <v>-85</v>
      </c>
      <c r="C19" s="32">
        <v>-300</v>
      </c>
      <c r="D19" s="36"/>
      <c r="E19" s="36"/>
      <c r="F19" s="36"/>
      <c r="G19" s="36"/>
      <c r="H19" s="36"/>
      <c r="I19" s="36"/>
      <c r="J19" s="36"/>
      <c r="K19" s="12" t="s">
        <v>173</v>
      </c>
      <c r="L19" s="12" t="s">
        <v>2530</v>
      </c>
      <c r="M19" s="12" t="s">
        <v>2323</v>
      </c>
      <c r="N19" s="4"/>
      <c r="O19" s="4"/>
      <c r="P19" s="4"/>
      <c r="Q19" s="4"/>
      <c r="R19" s="4"/>
      <c r="S19" s="4"/>
    </row>
    <row r="20" ht="17.25" customHeight="1" spans="1:20" x14ac:dyDescent="0.25">
      <c r="A20" s="108" t="s">
        <v>2531</v>
      </c>
      <c r="B20" s="109">
        <f>SUM(C17:C19)</f>
      </c>
      <c r="C20" s="109">
        <f>SUM(D17:D19)</f>
      </c>
      <c r="D20" s="109">
        <f>SUM(E17:E19)</f>
      </c>
      <c r="E20" s="109">
        <f>SUM(F17:F19)</f>
      </c>
      <c r="F20" s="109">
        <f>SUM(G17:G19)</f>
      </c>
      <c r="G20" s="109">
        <f>SUM(H17:H19)</f>
      </c>
      <c r="H20" s="109">
        <f>SUM(I17:I19)</f>
      </c>
      <c r="I20" s="109">
        <f>SUM(J17:J19)</f>
      </c>
      <c r="J20" s="109">
        <f>SUM(K15:K19)</f>
      </c>
      <c r="K20" s="12"/>
      <c r="L20" s="4"/>
      <c r="M20" s="4"/>
      <c r="N20" s="4"/>
      <c r="O20" s="4"/>
      <c r="P20" s="4"/>
      <c r="Q20" s="4"/>
      <c r="R20" s="4"/>
      <c r="S20" s="4"/>
    </row>
    <row r="21" ht="17.25" customHeight="1" spans="1:20" x14ac:dyDescent="0.25">
      <c r="A21" s="17" t="s">
        <v>1064</v>
      </c>
      <c r="B21" s="32">
        <v>-82</v>
      </c>
      <c r="C21" s="32">
        <v>-112</v>
      </c>
      <c r="D21" s="36"/>
      <c r="E21" s="36"/>
      <c r="F21" s="32">
        <v>-19</v>
      </c>
      <c r="G21" s="36"/>
      <c r="H21" s="36"/>
      <c r="I21" s="38">
        <v>-200</v>
      </c>
      <c r="J21" s="36"/>
      <c r="K21" s="12" t="s">
        <v>170</v>
      </c>
      <c r="L21" s="12" t="s">
        <v>2530</v>
      </c>
      <c r="M21" s="12" t="s">
        <v>2323</v>
      </c>
      <c r="N21" s="4"/>
      <c r="O21" s="4"/>
      <c r="P21" s="4"/>
      <c r="Q21" s="4"/>
      <c r="R21" s="4"/>
      <c r="S21" s="4"/>
    </row>
    <row r="22" ht="17.25" customHeight="1" spans="1:20" x14ac:dyDescent="0.25">
      <c r="A22" s="17">
        <v>44996</v>
      </c>
      <c r="B22" s="32">
        <v>-100</v>
      </c>
      <c r="C22" s="18"/>
      <c r="D22" s="18"/>
      <c r="E22" s="18"/>
      <c r="F22" s="18"/>
      <c r="G22" s="18"/>
      <c r="H22" s="18"/>
      <c r="I22" s="18"/>
      <c r="J22" s="18"/>
      <c r="K22" s="12" t="s">
        <v>173</v>
      </c>
      <c r="L22" s="12" t="s">
        <v>2530</v>
      </c>
      <c r="M22" s="33" t="s">
        <v>2323</v>
      </c>
      <c r="N22" s="4"/>
      <c r="O22" s="4"/>
      <c r="P22" s="4"/>
      <c r="Q22" s="4"/>
      <c r="R22" s="4"/>
      <c r="S22" s="4"/>
    </row>
    <row r="23" ht="17.25" customHeight="1" spans="1:20" x14ac:dyDescent="0.25">
      <c r="A23" s="17">
        <v>45088</v>
      </c>
      <c r="B23" s="32">
        <v>-85</v>
      </c>
      <c r="C23" s="32">
        <v>-160</v>
      </c>
      <c r="D23" s="36"/>
      <c r="E23" s="36"/>
      <c r="F23" s="36"/>
      <c r="G23" s="32">
        <v>-20</v>
      </c>
      <c r="H23" s="36"/>
      <c r="I23" s="36"/>
      <c r="J23" s="36"/>
      <c r="K23" s="12" t="s">
        <v>173</v>
      </c>
      <c r="L23" s="12" t="s">
        <v>2530</v>
      </c>
      <c r="M23" s="12" t="s">
        <v>2323</v>
      </c>
      <c r="N23" s="4"/>
      <c r="O23" s="4"/>
      <c r="P23" s="4"/>
      <c r="Q23" s="4"/>
      <c r="R23" s="4"/>
      <c r="S23" s="4"/>
    </row>
    <row r="24" ht="17.25" customHeight="1" spans="1:20" x14ac:dyDescent="0.25">
      <c r="A24" s="169">
        <v>45118</v>
      </c>
      <c r="B24" s="36"/>
      <c r="C24" s="36"/>
      <c r="D24" s="36"/>
      <c r="E24" s="36"/>
      <c r="F24" s="36"/>
      <c r="G24" s="36"/>
      <c r="H24" s="36"/>
      <c r="I24" s="38">
        <v>200</v>
      </c>
      <c r="J24" s="36"/>
      <c r="K24" s="12" t="s">
        <v>2532</v>
      </c>
      <c r="L24" s="4"/>
      <c r="M24" s="4"/>
      <c r="N24" s="4"/>
      <c r="O24" s="4"/>
      <c r="P24" s="4"/>
      <c r="Q24" s="4"/>
      <c r="R24" s="4"/>
      <c r="S24" s="4"/>
    </row>
    <row r="25" ht="17.25" customHeight="1" spans="1:20" x14ac:dyDescent="0.25">
      <c r="A25" s="85">
        <v>45118</v>
      </c>
      <c r="B25" s="32">
        <v>-70</v>
      </c>
      <c r="C25" s="32">
        <v>-65</v>
      </c>
      <c r="D25" s="32">
        <v>-150</v>
      </c>
      <c r="E25" s="36"/>
      <c r="F25" s="32">
        <v>-30</v>
      </c>
      <c r="G25" s="36"/>
      <c r="H25" s="36"/>
      <c r="I25" s="36"/>
      <c r="J25" s="36"/>
      <c r="K25" s="12" t="s">
        <v>173</v>
      </c>
      <c r="L25" s="12" t="s">
        <v>2530</v>
      </c>
      <c r="M25" s="12" t="s">
        <v>2323</v>
      </c>
      <c r="N25" s="4"/>
      <c r="O25" s="4"/>
      <c r="P25" s="4"/>
      <c r="Q25" s="4"/>
      <c r="R25" s="4"/>
      <c r="S25" s="4"/>
    </row>
    <row r="26" ht="17.25" customHeight="1" spans="1:20" x14ac:dyDescent="0.25">
      <c r="A26" s="85" t="s">
        <v>821</v>
      </c>
      <c r="B26" s="32">
        <v>-100</v>
      </c>
      <c r="C26" s="18"/>
      <c r="D26" s="18"/>
      <c r="E26" s="18"/>
      <c r="F26" s="18"/>
      <c r="G26" s="18"/>
      <c r="H26" s="18"/>
      <c r="I26" s="18"/>
      <c r="J26" s="18"/>
      <c r="K26" s="12" t="s">
        <v>173</v>
      </c>
      <c r="L26" s="12" t="s">
        <v>2530</v>
      </c>
      <c r="M26" s="33" t="s">
        <v>2323</v>
      </c>
      <c r="N26" s="4"/>
      <c r="O26" s="4"/>
      <c r="P26" s="4"/>
      <c r="Q26" s="4"/>
      <c r="R26" s="4"/>
      <c r="S26" s="4"/>
    </row>
    <row r="27" ht="17.25" customHeight="1" spans="1:20" x14ac:dyDescent="0.25">
      <c r="A27" s="108" t="s">
        <v>2533</v>
      </c>
      <c r="B27" s="109">
        <f>SUM(C20:C26)</f>
      </c>
      <c r="C27" s="109">
        <f>SUM(D20:D26)</f>
      </c>
      <c r="D27" s="109">
        <f>SUM(E20:E26)</f>
      </c>
      <c r="E27" s="109">
        <f>SUM(F20:F26)</f>
      </c>
      <c r="F27" s="109">
        <f>SUM(G20:G26)</f>
      </c>
      <c r="G27" s="109">
        <f>SUM(H20:H26)</f>
      </c>
      <c r="H27" s="109">
        <f>SUM(I20:I26)</f>
      </c>
      <c r="I27" s="109">
        <f>SUM(J20:J26)</f>
      </c>
      <c r="J27" s="109">
        <f>SUM(K20:K26)</f>
      </c>
      <c r="K27" s="12"/>
      <c r="L27" s="4"/>
      <c r="M27" s="4"/>
      <c r="N27" s="4"/>
      <c r="O27" s="4"/>
      <c r="P27" s="4"/>
      <c r="Q27" s="4"/>
      <c r="R27" s="4"/>
      <c r="S27" s="4"/>
    </row>
    <row r="28" ht="17.25" customHeight="1" spans="1:20" x14ac:dyDescent="0.25">
      <c r="A28" s="85"/>
      <c r="B28" s="18"/>
      <c r="C28" s="18"/>
      <c r="D28" s="18"/>
      <c r="E28" s="18"/>
      <c r="F28" s="18"/>
      <c r="G28" s="18"/>
      <c r="H28" s="18"/>
      <c r="I28" s="18"/>
      <c r="J28" s="18"/>
      <c r="K28" s="12"/>
      <c r="L28" s="78"/>
      <c r="M28" s="4"/>
      <c r="N28" s="4"/>
      <c r="O28" s="4"/>
      <c r="P28" s="4"/>
      <c r="Q28" s="4"/>
      <c r="R28" s="4"/>
      <c r="S28" s="4"/>
    </row>
    <row r="29" ht="17.25" customHeight="1" spans="1:20" x14ac:dyDescent="0.25">
      <c r="A29" s="108" t="s">
        <v>2534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109">
        <f>SUM(K27:K28)</f>
      </c>
      <c r="K29" s="354" t="s">
        <v>1133</v>
      </c>
      <c r="L29" s="4"/>
      <c r="M29" s="4"/>
      <c r="N29" s="4"/>
      <c r="O29" s="4"/>
      <c r="P29" s="4"/>
      <c r="Q29" s="4"/>
      <c r="R29" s="4"/>
      <c r="S29" s="4"/>
    </row>
    <row r="30" ht="17.25" customHeight="1" spans="1:20" x14ac:dyDescent="0.25">
      <c r="A30" s="85" t="s">
        <v>851</v>
      </c>
      <c r="B30" s="32">
        <v>100</v>
      </c>
      <c r="C30" s="32">
        <v>180</v>
      </c>
      <c r="D30" s="36"/>
      <c r="E30" s="36"/>
      <c r="F30" s="36"/>
      <c r="G30" s="36"/>
      <c r="H30" s="36"/>
      <c r="I30" s="36"/>
      <c r="J30" s="36"/>
      <c r="K30" s="33" t="s">
        <v>170</v>
      </c>
      <c r="L30" s="12" t="s">
        <v>2526</v>
      </c>
      <c r="M30" s="4"/>
      <c r="N30" s="4"/>
      <c r="O30" s="4"/>
      <c r="P30" s="4"/>
      <c r="Q30" s="4"/>
      <c r="R30" s="4"/>
      <c r="S30" s="4"/>
    </row>
    <row r="31" ht="17.25" customHeight="1" spans="1:20" x14ac:dyDescent="0.25">
      <c r="A31" s="108" t="s">
        <v>2535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09">
        <f>SUM(J29:J30)</f>
      </c>
      <c r="J31" s="109">
        <f>SUM(K29:K30)</f>
      </c>
      <c r="K31" s="354" t="s">
        <v>1133</v>
      </c>
      <c r="L31" s="4"/>
      <c r="M31" s="4"/>
      <c r="N31" s="4"/>
      <c r="O31" s="4"/>
      <c r="P31" s="4"/>
      <c r="Q31" s="4"/>
      <c r="R31" s="4"/>
      <c r="S31" s="4"/>
    </row>
    <row r="32" ht="17.25" customHeight="1" spans="1:20" x14ac:dyDescent="0.25">
      <c r="A32" s="85" t="s">
        <v>356</v>
      </c>
      <c r="B32" s="193">
        <v>100</v>
      </c>
      <c r="C32" s="193">
        <v>150</v>
      </c>
      <c r="D32" s="18"/>
      <c r="E32" s="193">
        <v>8</v>
      </c>
      <c r="F32" s="18"/>
      <c r="G32" s="18"/>
      <c r="H32" s="18"/>
      <c r="I32" s="18"/>
      <c r="J32" s="18"/>
      <c r="K32" s="12" t="s">
        <v>170</v>
      </c>
      <c r="L32" s="12" t="s">
        <v>2536</v>
      </c>
      <c r="M32" s="33" t="s">
        <v>2537</v>
      </c>
      <c r="N32" s="4"/>
      <c r="O32" s="4"/>
      <c r="P32" s="4"/>
      <c r="Q32" s="4"/>
      <c r="R32" s="4"/>
      <c r="S32" s="4"/>
    </row>
    <row r="33" ht="17.25" customHeight="1" spans="1:20" x14ac:dyDescent="0.25">
      <c r="A33" s="85" t="s">
        <v>1088</v>
      </c>
      <c r="B33" s="193">
        <v>80</v>
      </c>
      <c r="C33" s="193">
        <v>100</v>
      </c>
      <c r="D33" s="36"/>
      <c r="E33" s="86"/>
      <c r="F33" s="193">
        <v>70</v>
      </c>
      <c r="G33" s="36"/>
      <c r="H33" s="36"/>
      <c r="I33" s="36"/>
      <c r="J33" s="36"/>
      <c r="K33" s="12" t="s">
        <v>170</v>
      </c>
      <c r="L33" s="12" t="s">
        <v>2536</v>
      </c>
      <c r="M33" s="4"/>
      <c r="N33" s="4"/>
      <c r="O33" s="4"/>
      <c r="P33" s="4"/>
      <c r="Q33" s="4"/>
      <c r="R33" s="4"/>
      <c r="S33" s="4"/>
    </row>
    <row r="34" ht="17.25" customHeight="1" spans="1:20" x14ac:dyDescent="0.25">
      <c r="A34" s="194" t="s">
        <v>2538</v>
      </c>
      <c r="B34" s="175">
        <f>SUM(C31:C33)</f>
      </c>
      <c r="C34" s="175">
        <f>SUM(D31:D33)</f>
      </c>
      <c r="D34" s="175">
        <f>SUM(E31:E33)</f>
      </c>
      <c r="E34" s="175">
        <f>SUM(F31:F33)</f>
      </c>
      <c r="F34" s="175">
        <f>SUM(G31:G33)</f>
      </c>
      <c r="G34" s="175">
        <f>SUM(H31:H33)</f>
      </c>
      <c r="H34" s="175">
        <f>SUM(I31:I33)</f>
      </c>
      <c r="I34" s="179">
        <f>SUM(J31:J33)</f>
      </c>
      <c r="J34" s="179">
        <f>SUM(K31:K33)</f>
      </c>
      <c r="K34" s="354" t="s">
        <v>1133</v>
      </c>
      <c r="L34" s="4"/>
      <c r="M34" s="4"/>
      <c r="N34" s="4"/>
      <c r="O34" s="4"/>
      <c r="P34" s="4"/>
      <c r="Q34" s="4"/>
      <c r="R34" s="4"/>
      <c r="S34" s="4"/>
    </row>
    <row r="35" ht="17.25" customHeight="1" spans="1:20" x14ac:dyDescent="0.25">
      <c r="A35" s="85" t="s">
        <v>840</v>
      </c>
      <c r="B35" s="36"/>
      <c r="C35" s="193">
        <v>100</v>
      </c>
      <c r="D35" s="36"/>
      <c r="E35" s="193">
        <v>24</v>
      </c>
      <c r="F35" s="193">
        <v>110</v>
      </c>
      <c r="G35" s="36"/>
      <c r="H35" s="36"/>
      <c r="I35" s="36"/>
      <c r="J35" s="36"/>
      <c r="K35" s="12" t="s">
        <v>173</v>
      </c>
      <c r="L35" s="12" t="s">
        <v>2536</v>
      </c>
      <c r="M35" s="12" t="s">
        <v>2539</v>
      </c>
      <c r="N35" s="4"/>
      <c r="O35" s="4"/>
      <c r="P35" s="4"/>
      <c r="Q35" s="4"/>
      <c r="R35" s="4"/>
      <c r="S35" s="4"/>
    </row>
    <row r="36" ht="17.25" customHeight="1" spans="1:20" x14ac:dyDescent="0.25">
      <c r="A36" s="85" t="s">
        <v>841</v>
      </c>
      <c r="B36" s="18"/>
      <c r="C36" s="193">
        <v>210</v>
      </c>
      <c r="D36" s="36"/>
      <c r="E36" s="193">
        <v>8</v>
      </c>
      <c r="F36" s="374"/>
      <c r="G36" s="36"/>
      <c r="H36" s="36"/>
      <c r="I36" s="36"/>
      <c r="J36" s="36"/>
      <c r="K36" s="12" t="s">
        <v>170</v>
      </c>
      <c r="L36" s="12" t="s">
        <v>2536</v>
      </c>
      <c r="M36" s="4"/>
      <c r="N36" s="4"/>
      <c r="O36" s="4"/>
      <c r="P36" s="4"/>
      <c r="Q36" s="4"/>
      <c r="R36" s="4"/>
      <c r="S36" s="4"/>
    </row>
    <row r="37" ht="17.25" customHeight="1" spans="1:20" x14ac:dyDescent="0.25">
      <c r="A37" s="169" t="s">
        <v>841</v>
      </c>
      <c r="B37" s="36"/>
      <c r="C37" s="86"/>
      <c r="D37" s="38">
        <v>-10</v>
      </c>
      <c r="E37" s="36"/>
      <c r="F37" s="86"/>
      <c r="G37" s="36"/>
      <c r="H37" s="36"/>
      <c r="I37" s="36"/>
      <c r="J37" s="36"/>
      <c r="K37" s="12" t="s">
        <v>2540</v>
      </c>
      <c r="L37" s="4"/>
      <c r="M37" s="4"/>
      <c r="N37" s="4"/>
      <c r="O37" s="4"/>
      <c r="P37" s="4"/>
      <c r="Q37" s="4"/>
      <c r="R37" s="4"/>
      <c r="S37" s="4"/>
    </row>
    <row r="38" ht="17.25" customHeight="1" spans="1:20" x14ac:dyDescent="0.25">
      <c r="A38" s="194" t="s">
        <v>2541</v>
      </c>
      <c r="B38" s="175">
        <f>SUM(C34:C37)</f>
      </c>
      <c r="C38" s="175">
        <f>SUM(D34:D37)</f>
      </c>
      <c r="D38" s="175">
        <f>SUM(E34:E37)</f>
      </c>
      <c r="E38" s="175">
        <f>SUM(F34:F37)</f>
      </c>
      <c r="F38" s="175">
        <f>SUM(G34:G37)</f>
      </c>
      <c r="G38" s="175">
        <f>SUM(H34:H37)</f>
      </c>
      <c r="H38" s="175">
        <f>SUM(I34:I37)</f>
      </c>
      <c r="I38" s="179">
        <f>SUM(J34:J37)</f>
      </c>
      <c r="J38" s="179">
        <f>SUM(K34:K37)</f>
      </c>
      <c r="K38" s="354" t="s">
        <v>1133</v>
      </c>
      <c r="L38" s="4"/>
      <c r="M38" s="4"/>
      <c r="N38" s="4"/>
      <c r="O38" s="4"/>
      <c r="P38" s="4"/>
      <c r="Q38" s="4"/>
      <c r="R38" s="4"/>
      <c r="S38" s="4"/>
    </row>
    <row r="39" ht="17.25" customHeight="1" spans="1:20" x14ac:dyDescent="0.25">
      <c r="A39" s="85" t="s">
        <v>353</v>
      </c>
      <c r="B39" s="193">
        <v>-85</v>
      </c>
      <c r="C39" s="193">
        <v>-410</v>
      </c>
      <c r="D39" s="193">
        <v>-75</v>
      </c>
      <c r="E39" s="193">
        <v>-35</v>
      </c>
      <c r="F39" s="193">
        <v>-30</v>
      </c>
      <c r="G39" s="36"/>
      <c r="H39" s="36"/>
      <c r="I39" s="36"/>
      <c r="J39" s="36"/>
      <c r="K39" s="12" t="s">
        <v>170</v>
      </c>
      <c r="L39" s="12" t="s">
        <v>1133</v>
      </c>
      <c r="M39" s="4"/>
      <c r="N39" s="4"/>
      <c r="O39" s="4"/>
      <c r="P39" s="4"/>
      <c r="Q39" s="4"/>
      <c r="R39" s="4"/>
      <c r="S39" s="4"/>
    </row>
    <row r="40" ht="17.25" customHeight="1" spans="1:20" x14ac:dyDescent="0.25">
      <c r="A40" s="17">
        <v>45355</v>
      </c>
      <c r="B40" s="193">
        <v>-274</v>
      </c>
      <c r="C40" s="193">
        <v>-218</v>
      </c>
      <c r="D40" s="193">
        <v>-33</v>
      </c>
      <c r="E40" s="86"/>
      <c r="F40" s="193">
        <v>-159</v>
      </c>
      <c r="G40" s="36"/>
      <c r="H40" s="36"/>
      <c r="I40" s="36"/>
      <c r="J40" s="36"/>
      <c r="K40" s="12" t="s">
        <v>2540</v>
      </c>
      <c r="L40" s="4"/>
      <c r="M40" s="4"/>
      <c r="N40" s="4"/>
      <c r="O40" s="4"/>
      <c r="P40" s="4"/>
      <c r="Q40" s="4"/>
      <c r="R40" s="4"/>
      <c r="S40" s="4"/>
    </row>
    <row r="41" ht="17.25" customHeight="1" spans="1:20" x14ac:dyDescent="0.25">
      <c r="A41" s="194" t="s">
        <v>2542</v>
      </c>
      <c r="B41" s="175">
        <f>SUM(C38:C40)</f>
      </c>
      <c r="C41" s="175">
        <f>SUM(D38:D40)</f>
      </c>
      <c r="D41" s="175">
        <f>SUM(E38:E40)</f>
      </c>
      <c r="E41" s="175">
        <f>SUM(F38:F40)</f>
      </c>
      <c r="F41" s="175">
        <f>SUM(G38:G40)</f>
      </c>
      <c r="G41" s="175">
        <f>SUM(H38:H40)</f>
      </c>
      <c r="H41" s="175">
        <f>SUM(I38:I40)</f>
      </c>
      <c r="I41" s="179">
        <f>SUM(J38:J40)</f>
      </c>
      <c r="J41" s="179">
        <f>SUM(K38:K40)</f>
      </c>
      <c r="K41" s="354" t="s">
        <v>1133</v>
      </c>
      <c r="L41" s="4"/>
      <c r="M41" s="4"/>
      <c r="N41" s="4"/>
      <c r="O41" s="4"/>
      <c r="P41" s="4"/>
      <c r="Q41" s="4"/>
      <c r="R41" s="4"/>
      <c r="S41" s="4"/>
    </row>
    <row r="42" ht="17.25" customHeight="1" spans="1:20" x14ac:dyDescent="0.25">
      <c r="A42" s="85"/>
      <c r="B42" s="18"/>
      <c r="C42" s="18"/>
      <c r="D42" s="36"/>
      <c r="E42" s="36"/>
      <c r="F42" s="36"/>
      <c r="G42" s="36"/>
      <c r="H42" s="36"/>
      <c r="I42" s="36"/>
      <c r="J42" s="36"/>
      <c r="K42" s="4"/>
      <c r="L42" s="4"/>
      <c r="M42" s="4"/>
      <c r="N42" s="4"/>
      <c r="O42" s="4"/>
      <c r="P42" s="4"/>
      <c r="Q42" s="4"/>
      <c r="R42" s="4"/>
      <c r="S42" s="4"/>
    </row>
    <row r="43" ht="17.25" customHeight="1" spans="1:20" x14ac:dyDescent="0.25">
      <c r="A43" s="194" t="s">
        <v>2543</v>
      </c>
      <c r="B43" s="175">
        <f>SUM(C41:C42)</f>
      </c>
      <c r="C43" s="175">
        <f>SUM(D41:D42)</f>
      </c>
      <c r="D43" s="175">
        <f>SUM(E41:E42)</f>
      </c>
      <c r="E43" s="175">
        <f>SUM(F41:F42)</f>
      </c>
      <c r="F43" s="175">
        <f>SUM(G41:G42)</f>
      </c>
      <c r="G43" s="175">
        <f>SUM(H41:H42)</f>
      </c>
      <c r="H43" s="175">
        <f>SUM(I41:I42)</f>
      </c>
      <c r="I43" s="179">
        <f>SUM(J41:J42)</f>
      </c>
      <c r="J43" s="179">
        <f>SUM(K41:K42)</f>
      </c>
      <c r="K43" s="354"/>
      <c r="L43" s="4"/>
      <c r="M43" s="4"/>
      <c r="N43" s="4"/>
      <c r="O43" s="4"/>
      <c r="P43" s="4"/>
      <c r="Q43" s="4"/>
      <c r="R43" s="4"/>
      <c r="S43" s="4"/>
    </row>
    <row r="44" ht="17.25" customHeight="1" spans="1:20" x14ac:dyDescent="0.25">
      <c r="A44" s="85" t="s">
        <v>844</v>
      </c>
      <c r="B44" s="193">
        <v>-100</v>
      </c>
      <c r="C44" s="193">
        <v>-250</v>
      </c>
      <c r="D44" s="36"/>
      <c r="E44" s="36"/>
      <c r="F44" s="36"/>
      <c r="G44" s="36"/>
      <c r="H44" s="36"/>
      <c r="I44" s="36"/>
      <c r="J44" s="36"/>
      <c r="K44" s="12" t="s">
        <v>173</v>
      </c>
      <c r="L44" s="4"/>
      <c r="M44" s="4"/>
      <c r="N44" s="4"/>
      <c r="O44" s="4"/>
      <c r="P44" s="4"/>
      <c r="Q44" s="4"/>
      <c r="R44" s="4"/>
      <c r="S44" s="4"/>
    </row>
    <row r="45" ht="17.25" customHeight="1" spans="1:20" x14ac:dyDescent="0.25">
      <c r="A45" s="17">
        <v>45388</v>
      </c>
      <c r="B45" s="193">
        <v>-4</v>
      </c>
      <c r="C45" s="193">
        <v>-282</v>
      </c>
      <c r="D45" s="193">
        <v>-2</v>
      </c>
      <c r="E45" s="193">
        <v>-53</v>
      </c>
      <c r="F45" s="193">
        <v>-16</v>
      </c>
      <c r="G45" s="193">
        <v>-20</v>
      </c>
      <c r="H45" s="36"/>
      <c r="I45" s="36"/>
      <c r="J45" s="36"/>
      <c r="K45" s="12" t="s">
        <v>170</v>
      </c>
      <c r="L45" s="4"/>
      <c r="M45" s="4"/>
      <c r="N45" s="4"/>
      <c r="O45" s="4"/>
      <c r="P45" s="4"/>
      <c r="Q45" s="4"/>
      <c r="R45" s="4"/>
      <c r="S45" s="4"/>
    </row>
    <row r="46" ht="17.25" customHeight="1" spans="1:20" x14ac:dyDescent="0.25">
      <c r="A46" s="85">
        <v>45418</v>
      </c>
      <c r="B46" s="193">
        <v>-184</v>
      </c>
      <c r="C46" s="86"/>
      <c r="D46" s="86"/>
      <c r="E46" s="86"/>
      <c r="F46" s="193">
        <v>-69</v>
      </c>
      <c r="G46" s="86"/>
      <c r="H46" s="193">
        <v>-126</v>
      </c>
      <c r="I46" s="36"/>
      <c r="J46" s="36"/>
      <c r="K46" s="12" t="s">
        <v>2540</v>
      </c>
      <c r="L46" s="4"/>
      <c r="M46" s="4"/>
      <c r="N46" s="4"/>
      <c r="O46" s="4"/>
      <c r="P46" s="4"/>
      <c r="Q46" s="4"/>
      <c r="R46" s="4"/>
      <c r="S46" s="4"/>
    </row>
    <row r="47" ht="17.25" customHeight="1" spans="1:20" x14ac:dyDescent="0.25">
      <c r="A47" s="194" t="s">
        <v>2544</v>
      </c>
      <c r="B47" s="175">
        <f>SUM(C43:C46)</f>
      </c>
      <c r="C47" s="175">
        <f>SUM(D43:D46)</f>
      </c>
      <c r="D47" s="175">
        <f>SUM(E43:E46)</f>
      </c>
      <c r="E47" s="175">
        <f>SUM(F43:F46)</f>
      </c>
      <c r="F47" s="175">
        <f>SUM(G43:G46)</f>
      </c>
      <c r="G47" s="175">
        <f>SUM(H43:H46)</f>
      </c>
      <c r="H47" s="175">
        <f>SUM(I43:I46)</f>
      </c>
      <c r="I47" s="179">
        <f>SUM(J43:J46)</f>
      </c>
      <c r="J47" s="179">
        <f>SUM(K43:K46)</f>
      </c>
      <c r="K47" s="354"/>
      <c r="L47" s="4"/>
      <c r="M47" s="4"/>
      <c r="N47" s="4"/>
      <c r="O47" s="4"/>
      <c r="P47" s="4"/>
      <c r="Q47" s="4"/>
      <c r="R47" s="4"/>
      <c r="S47" s="4"/>
    </row>
    <row r="48" ht="17.25" customHeight="1" spans="1:20" x14ac:dyDescent="0.25">
      <c r="A48" s="85"/>
      <c r="B48" s="18"/>
      <c r="C48" s="18"/>
      <c r="D48" s="36"/>
      <c r="E48" s="36"/>
      <c r="F48" s="36"/>
      <c r="G48" s="36"/>
      <c r="H48" s="36"/>
      <c r="I48" s="36"/>
      <c r="J48" s="36"/>
      <c r="K48" s="4"/>
      <c r="L48" s="4"/>
      <c r="M48" s="4"/>
      <c r="N48" s="4"/>
      <c r="O48" s="4"/>
      <c r="P48" s="4"/>
      <c r="Q48" s="4"/>
      <c r="R48" s="4"/>
      <c r="S48" s="4"/>
    </row>
    <row r="49" ht="17.25" customHeight="1" spans="1:20" x14ac:dyDescent="0.25">
      <c r="A49" s="85"/>
      <c r="B49" s="18"/>
      <c r="C49" s="18"/>
      <c r="D49" s="36"/>
      <c r="E49" s="36"/>
      <c r="F49" s="36"/>
      <c r="G49" s="36"/>
      <c r="H49" s="36"/>
      <c r="I49" s="36"/>
      <c r="J49" s="36"/>
      <c r="K49" s="4"/>
      <c r="L49" s="4"/>
      <c r="M49" s="4"/>
      <c r="N49" s="4"/>
      <c r="O49" s="4"/>
      <c r="P49" s="4"/>
      <c r="Q49" s="4"/>
      <c r="R49" s="4"/>
      <c r="S49" s="4"/>
    </row>
    <row r="50" ht="17.25" customHeight="1" spans="1:20" x14ac:dyDescent="0.25">
      <c r="A50" s="85"/>
      <c r="B50" s="18"/>
      <c r="C50" s="18"/>
      <c r="D50" s="36"/>
      <c r="E50" s="36"/>
      <c r="F50" s="36"/>
      <c r="G50" s="36"/>
      <c r="H50" s="36"/>
      <c r="I50" s="36"/>
      <c r="J50" s="36"/>
      <c r="K50" s="4"/>
      <c r="L50" s="4"/>
      <c r="M50" s="4"/>
      <c r="N50" s="4"/>
      <c r="O50" s="4"/>
      <c r="P50" s="4"/>
      <c r="Q50" s="4"/>
      <c r="R50" s="4"/>
      <c r="S50" s="4"/>
    </row>
    <row r="51" ht="17.25" customHeight="1" spans="1:20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2"/>
      <c r="L51" s="4"/>
      <c r="M51" s="4"/>
      <c r="N51" s="4"/>
      <c r="O51" s="4"/>
      <c r="P51" s="4"/>
      <c r="Q51" s="4"/>
      <c r="R51" s="4"/>
      <c r="S51" s="4"/>
    </row>
    <row r="52" ht="17.25" customHeight="1" spans="1:20" x14ac:dyDescent="0.25">
      <c r="A52" s="37"/>
      <c r="B52" s="36"/>
      <c r="C52" s="36"/>
      <c r="D52" s="36"/>
      <c r="E52" s="36"/>
      <c r="F52" s="36"/>
      <c r="G52" s="36"/>
      <c r="H52" s="36"/>
      <c r="I52" s="36"/>
      <c r="J52" s="36"/>
      <c r="K52" s="4"/>
      <c r="L52" s="4"/>
      <c r="M52" s="4"/>
      <c r="N52" s="4"/>
      <c r="O52" s="4"/>
      <c r="P52" s="4"/>
      <c r="Q52" s="4"/>
      <c r="R52" s="4"/>
      <c r="S52" s="4"/>
    </row>
    <row r="53" ht="17.25" customHeight="1" spans="1:20" x14ac:dyDescent="0.25">
      <c r="A53" s="291"/>
      <c r="B53" s="472" t="s">
        <v>46</v>
      </c>
      <c r="C53" s="473" t="s">
        <v>8</v>
      </c>
      <c r="D53" s="473" t="s">
        <v>9</v>
      </c>
      <c r="E53" s="473" t="s">
        <v>2525</v>
      </c>
      <c r="F53" s="473" t="s">
        <v>17</v>
      </c>
      <c r="G53" s="473" t="s">
        <v>7</v>
      </c>
      <c r="H53" s="473" t="s">
        <v>10</v>
      </c>
      <c r="I53" s="473" t="s">
        <v>13</v>
      </c>
      <c r="J53" s="473"/>
      <c r="K53" s="4"/>
      <c r="L53" s="4"/>
      <c r="M53" s="4"/>
      <c r="N53" s="4"/>
      <c r="O53" s="4"/>
      <c r="P53" s="4"/>
      <c r="Q53" s="4"/>
      <c r="R53" s="4"/>
      <c r="S53" s="4"/>
    </row>
    <row r="54" ht="17.25" customHeight="1" spans="1:20" x14ac:dyDescent="0.25">
      <c r="A54" s="703" t="s">
        <v>2517</v>
      </c>
      <c r="B54" s="92"/>
      <c r="C54" s="92"/>
      <c r="D54" s="92"/>
      <c r="E54" s="92"/>
      <c r="F54" s="92"/>
      <c r="G54" s="92"/>
      <c r="H54" s="27"/>
      <c r="I54" s="27"/>
      <c r="J54" s="27"/>
      <c r="K54" s="4"/>
      <c r="L54" s="4"/>
      <c r="M54" s="4"/>
      <c r="N54" s="4"/>
      <c r="O54" s="4"/>
      <c r="P54" s="4"/>
      <c r="Q54" s="4"/>
      <c r="R54" s="4"/>
      <c r="S54" s="4"/>
    </row>
    <row r="55" ht="17.25" customHeight="1" spans="1:20" x14ac:dyDescent="0.25">
      <c r="A55" s="291"/>
      <c r="B55" s="92"/>
      <c r="C55" s="92"/>
      <c r="D55" s="92"/>
      <c r="E55" s="92"/>
      <c r="F55" s="92"/>
      <c r="G55" s="92"/>
      <c r="H55" s="92"/>
      <c r="I55" s="92"/>
      <c r="J55" s="92"/>
      <c r="K55" s="4"/>
      <c r="L55" s="4"/>
      <c r="M55" s="4"/>
      <c r="N55" s="4"/>
      <c r="O55" s="4"/>
      <c r="P55" s="4"/>
      <c r="Q55" s="4"/>
      <c r="R55" s="4"/>
      <c r="S55" s="4"/>
    </row>
    <row r="56" ht="17.25" customHeight="1" spans="1:20" x14ac:dyDescent="0.25">
      <c r="A56" s="96" t="s">
        <v>2518</v>
      </c>
      <c r="B56" s="92"/>
      <c r="C56" s="92"/>
      <c r="D56" s="92"/>
      <c r="E56" s="92"/>
      <c r="F56" s="92"/>
      <c r="G56" s="92"/>
      <c r="H56" s="92"/>
      <c r="I56" s="92"/>
      <c r="J56" s="92"/>
      <c r="K56" s="4"/>
      <c r="L56" s="4"/>
      <c r="M56" s="4"/>
      <c r="N56" s="4"/>
      <c r="O56" s="4"/>
      <c r="P56" s="4"/>
      <c r="Q56" s="4"/>
      <c r="R56" s="4"/>
      <c r="S56" s="4"/>
    </row>
    <row r="57" ht="17.25" customHeight="1" spans="1:20" x14ac:dyDescent="0.25">
      <c r="A57" s="291" t="s">
        <v>2545</v>
      </c>
      <c r="B57" s="27"/>
      <c r="C57" s="288" t="s">
        <v>2546</v>
      </c>
      <c r="D57" s="288"/>
      <c r="E57" s="27"/>
      <c r="F57" s="27"/>
      <c r="G57" s="27"/>
      <c r="H57" s="27"/>
      <c r="I57" s="27"/>
      <c r="J57" s="27"/>
      <c r="K57" s="4"/>
      <c r="L57" s="4"/>
      <c r="M57" s="4"/>
      <c r="N57" s="4"/>
      <c r="O57" s="4"/>
      <c r="P57" s="4"/>
      <c r="Q57" s="4"/>
      <c r="R57" s="4"/>
      <c r="S57" s="4"/>
    </row>
    <row r="58" ht="17.25" customHeight="1" spans="1:20" x14ac:dyDescent="0.25">
      <c r="A58" s="291" t="s">
        <v>2547</v>
      </c>
      <c r="B58" s="27"/>
      <c r="C58" s="288" t="s">
        <v>2548</v>
      </c>
      <c r="D58" s="288"/>
      <c r="E58" s="27"/>
      <c r="F58" s="27"/>
      <c r="G58" s="27"/>
      <c r="H58" s="27"/>
      <c r="I58" s="27"/>
      <c r="J58" s="27"/>
      <c r="K58" s="4"/>
      <c r="L58" s="4"/>
      <c r="M58" s="4"/>
      <c r="N58" s="4"/>
      <c r="O58" s="4"/>
      <c r="P58" s="4"/>
      <c r="Q58" s="4"/>
      <c r="R58" s="4"/>
      <c r="S58" s="4"/>
    </row>
    <row r="59" ht="17.25" customHeight="1" spans="1:20" x14ac:dyDescent="0.25">
      <c r="A59" s="291"/>
      <c r="B59" s="27"/>
      <c r="C59" s="288" t="s">
        <v>2549</v>
      </c>
      <c r="D59" s="288"/>
      <c r="E59" s="27"/>
      <c r="F59" s="27"/>
      <c r="G59" s="27"/>
      <c r="H59" s="27"/>
      <c r="I59" s="27"/>
      <c r="J59" s="27"/>
      <c r="K59" s="4"/>
      <c r="L59" s="4"/>
      <c r="M59" s="4"/>
      <c r="N59" s="4"/>
      <c r="O59" s="4"/>
      <c r="P59" s="4"/>
      <c r="Q59" s="4"/>
      <c r="R59" s="4"/>
      <c r="S59" s="4"/>
    </row>
    <row r="60" ht="17.25" customHeight="1" spans="1:20" x14ac:dyDescent="0.25">
      <c r="A60" s="291" t="s">
        <v>2550</v>
      </c>
      <c r="B60" s="27"/>
      <c r="C60" s="288" t="s">
        <v>2551</v>
      </c>
      <c r="D60" s="288"/>
      <c r="E60" s="27"/>
      <c r="F60" s="27"/>
      <c r="G60" s="27"/>
      <c r="H60" s="27"/>
      <c r="I60" s="27"/>
      <c r="J60" s="27"/>
      <c r="K60" s="4"/>
      <c r="L60" s="4"/>
      <c r="M60" s="4"/>
      <c r="N60" s="4"/>
      <c r="O60" s="4"/>
      <c r="P60" s="4"/>
      <c r="Q60" s="4"/>
      <c r="R60" s="4"/>
      <c r="S60" s="4"/>
    </row>
    <row r="61" ht="17.25" customHeight="1" spans="1:20" x14ac:dyDescent="0.25">
      <c r="A61" s="291" t="s">
        <v>2552</v>
      </c>
      <c r="B61" s="27"/>
      <c r="C61" s="288" t="s">
        <v>2553</v>
      </c>
      <c r="D61" s="288"/>
      <c r="E61" s="27"/>
      <c r="F61" s="27"/>
      <c r="G61" s="27"/>
      <c r="H61" s="27"/>
      <c r="I61" s="27"/>
      <c r="J61" s="27"/>
      <c r="K61" s="4"/>
      <c r="L61" s="4"/>
      <c r="M61" s="4"/>
      <c r="N61" s="4"/>
      <c r="O61" s="4"/>
      <c r="P61" s="4"/>
      <c r="Q61" s="4"/>
      <c r="R61" s="4"/>
      <c r="S61" s="4"/>
    </row>
    <row r="62" ht="17.25" customHeight="1" spans="1:20" x14ac:dyDescent="0.25">
      <c r="A62" s="26"/>
      <c r="B62" s="27"/>
      <c r="C62" s="288" t="s">
        <v>2554</v>
      </c>
      <c r="D62" s="288"/>
      <c r="E62" s="27"/>
      <c r="F62" s="27"/>
      <c r="G62" s="27"/>
      <c r="H62" s="27"/>
      <c r="I62" s="27"/>
      <c r="J62" s="27"/>
      <c r="K62" s="4"/>
      <c r="L62" s="4"/>
      <c r="M62" s="4"/>
      <c r="N62" s="4"/>
      <c r="O62" s="4"/>
      <c r="P62" s="4"/>
      <c r="Q62" s="4"/>
      <c r="R62" s="4"/>
      <c r="S62" s="4"/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9" width="10.576428571428572" style="24" customWidth="1"/>
    <col min="10" max="10" width="12.862142857142858" style="4" customWidth="1"/>
    <col min="11" max="11" width="10.147857142857141" style="4" customWidth="1"/>
    <col min="12" max="13" width="12.43357142857143" style="4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  <c r="M1" s="4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  <c r="M2" s="4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  <c r="M3" s="4"/>
    </row>
    <row r="4" ht="17.25" customHeight="1" spans="1:14" x14ac:dyDescent="0.25">
      <c r="A4" s="291" t="s">
        <v>2555</v>
      </c>
      <c r="B4" s="27"/>
      <c r="C4" s="27"/>
      <c r="D4" s="27"/>
      <c r="E4" s="27"/>
      <c r="F4" s="27"/>
      <c r="G4" s="27"/>
      <c r="H4" s="27"/>
      <c r="I4" s="27"/>
      <c r="J4" s="4"/>
      <c r="K4" s="4"/>
      <c r="L4" s="4"/>
      <c r="M4" s="4"/>
    </row>
    <row r="5" ht="17.25" customHeight="1" spans="1:14" x14ac:dyDescent="0.25">
      <c r="A5" s="291" t="s">
        <v>2556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  <c r="M5" s="4"/>
    </row>
    <row r="6" ht="17.25" customHeight="1" spans="1:14" x14ac:dyDescent="0.25">
      <c r="A6" s="291" t="s">
        <v>2557</v>
      </c>
      <c r="B6" s="27"/>
      <c r="C6" s="27"/>
      <c r="D6" s="27"/>
      <c r="E6" s="27"/>
      <c r="F6" s="27"/>
      <c r="G6" s="27"/>
      <c r="H6" s="27"/>
      <c r="I6" s="27"/>
      <c r="J6" s="4"/>
      <c r="K6" s="4"/>
      <c r="L6" s="4"/>
      <c r="M6" s="4"/>
    </row>
    <row r="7" ht="17.25" customHeight="1" spans="1:14" x14ac:dyDescent="0.25">
      <c r="A7" s="291" t="s">
        <v>2522</v>
      </c>
      <c r="B7" s="602">
        <v>255000</v>
      </c>
      <c r="C7" s="602">
        <v>60000</v>
      </c>
      <c r="D7" s="602">
        <v>50000</v>
      </c>
      <c r="E7" s="602">
        <v>255000</v>
      </c>
      <c r="F7" s="602">
        <v>200000</v>
      </c>
      <c r="G7" s="602">
        <v>270000</v>
      </c>
      <c r="H7" s="602">
        <v>7500</v>
      </c>
      <c r="I7" s="602"/>
      <c r="J7" s="4"/>
      <c r="K7" s="4"/>
      <c r="L7" s="4"/>
      <c r="M7" s="4"/>
    </row>
    <row r="8" ht="17.25" customHeight="1" spans="1:14" x14ac:dyDescent="0.25">
      <c r="A8" s="26"/>
      <c r="B8" s="820">
        <v>20000</v>
      </c>
      <c r="C8" s="820">
        <v>4500</v>
      </c>
      <c r="D8" s="820">
        <v>4250</v>
      </c>
      <c r="E8" s="820">
        <v>20000</v>
      </c>
      <c r="F8" s="820">
        <v>6000</v>
      </c>
      <c r="G8" s="820">
        <v>23000</v>
      </c>
      <c r="H8" s="820">
        <v>1500</v>
      </c>
      <c r="I8" s="820"/>
      <c r="J8" s="821"/>
      <c r="K8" s="4"/>
      <c r="L8" s="4"/>
      <c r="M8" s="4"/>
    </row>
    <row r="9" ht="17.25" customHeight="1" spans="1:14" x14ac:dyDescent="0.25">
      <c r="A9" s="5" t="s">
        <v>1729</v>
      </c>
      <c r="B9" s="6" t="s">
        <v>17</v>
      </c>
      <c r="C9" s="56" t="s">
        <v>9</v>
      </c>
      <c r="D9" s="56" t="s">
        <v>8</v>
      </c>
      <c r="E9" s="56" t="s">
        <v>86</v>
      </c>
      <c r="F9" s="56" t="s">
        <v>46</v>
      </c>
      <c r="G9" s="56" t="s">
        <v>10</v>
      </c>
      <c r="H9" s="56" t="s">
        <v>13</v>
      </c>
      <c r="I9" s="56" t="s">
        <v>169</v>
      </c>
      <c r="J9" s="4"/>
      <c r="K9" s="4"/>
      <c r="L9" s="4"/>
      <c r="M9" s="4"/>
    </row>
    <row r="10" ht="17.25" customHeight="1" spans="1:14" x14ac:dyDescent="0.25">
      <c r="A10" s="17" t="s">
        <v>867</v>
      </c>
      <c r="B10" s="32">
        <v>40</v>
      </c>
      <c r="C10" s="32">
        <v>60</v>
      </c>
      <c r="D10" s="18"/>
      <c r="E10" s="18"/>
      <c r="F10" s="18"/>
      <c r="G10" s="18"/>
      <c r="H10" s="18"/>
      <c r="I10" s="18"/>
      <c r="J10" s="33" t="s">
        <v>170</v>
      </c>
      <c r="K10" s="12" t="s">
        <v>2526</v>
      </c>
      <c r="L10" s="4"/>
      <c r="M10" s="4"/>
    </row>
    <row r="11" ht="17.25" customHeight="1" spans="1:14" x14ac:dyDescent="0.25">
      <c r="A11" s="8">
        <v>45116</v>
      </c>
      <c r="B11" s="58"/>
      <c r="C11" s="58"/>
      <c r="D11" s="70">
        <v>50</v>
      </c>
      <c r="E11" s="70">
        <v>10</v>
      </c>
      <c r="F11" s="58"/>
      <c r="G11" s="58"/>
      <c r="H11" s="58"/>
      <c r="I11" s="58"/>
      <c r="J11" s="12" t="s">
        <v>170</v>
      </c>
      <c r="K11" s="12" t="s">
        <v>2526</v>
      </c>
      <c r="L11" s="4"/>
      <c r="M11" s="4"/>
    </row>
    <row r="12" ht="17.25" customHeight="1" spans="1:14" x14ac:dyDescent="0.25">
      <c r="A12" s="108" t="s">
        <v>2558</v>
      </c>
      <c r="B12" s="109">
        <f>SUM(C10:C11)</f>
      </c>
      <c r="C12" s="109">
        <f>SUM(D10:D11)</f>
      </c>
      <c r="D12" s="109">
        <f>SUM(E10:E11)</f>
      </c>
      <c r="E12" s="109">
        <f>SUM(F10:F11)</f>
      </c>
      <c r="F12" s="508"/>
      <c r="G12" s="508"/>
      <c r="H12" s="508"/>
      <c r="I12" s="110"/>
      <c r="J12" s="12" t="s">
        <v>1025</v>
      </c>
      <c r="K12" s="196" t="s">
        <v>2559</v>
      </c>
      <c r="L12" s="196"/>
      <c r="M12" s="4"/>
    </row>
    <row r="13" ht="17.25" customHeight="1" spans="1:14" x14ac:dyDescent="0.25">
      <c r="A13" s="85">
        <v>44995</v>
      </c>
      <c r="B13" s="94"/>
      <c r="C13" s="67">
        <v>100</v>
      </c>
      <c r="D13" s="67">
        <v>300</v>
      </c>
      <c r="E13" s="94"/>
      <c r="F13" s="67">
        <v>100</v>
      </c>
      <c r="G13" s="67">
        <v>30</v>
      </c>
      <c r="H13" s="68"/>
      <c r="I13" s="94"/>
      <c r="J13" s="12" t="s">
        <v>173</v>
      </c>
      <c r="K13" s="12" t="s">
        <v>2526</v>
      </c>
      <c r="L13" s="4"/>
      <c r="M13" s="4"/>
    </row>
    <row r="14" ht="17.25" customHeight="1" spans="1:14" x14ac:dyDescent="0.25">
      <c r="A14" s="85">
        <v>45026</v>
      </c>
      <c r="B14" s="68"/>
      <c r="C14" s="68"/>
      <c r="D14" s="68"/>
      <c r="E14" s="68"/>
      <c r="F14" s="67">
        <v>100</v>
      </c>
      <c r="G14" s="68"/>
      <c r="H14" s="68"/>
      <c r="I14" s="68"/>
      <c r="J14" s="12" t="s">
        <v>170</v>
      </c>
      <c r="K14" s="12" t="s">
        <v>2526</v>
      </c>
      <c r="L14" s="4"/>
      <c r="M14" s="4"/>
    </row>
    <row r="15" ht="17.25" customHeight="1" spans="1:14" x14ac:dyDescent="0.25">
      <c r="A15" s="108" t="s">
        <v>2560</v>
      </c>
      <c r="B15" s="109">
        <f>SUM(C12:C14)</f>
      </c>
      <c r="C15" s="109">
        <f>SUM(D12:D14)</f>
      </c>
      <c r="D15" s="109">
        <f>SUM(E12:E14)</f>
      </c>
      <c r="E15" s="109">
        <f>SUM(F12:F14)</f>
      </c>
      <c r="F15" s="109">
        <f>SUM(G12:G14)</f>
      </c>
      <c r="G15" s="109">
        <f>SUM(H12:H14)</f>
      </c>
      <c r="H15" s="508"/>
      <c r="I15" s="110"/>
      <c r="J15" s="12"/>
      <c r="K15" s="4"/>
      <c r="L15" s="4"/>
      <c r="M15" s="4"/>
    </row>
    <row r="16" ht="17.25" customHeight="1" spans="1:14" x14ac:dyDescent="0.25">
      <c r="A16" s="17" t="s">
        <v>1064</v>
      </c>
      <c r="B16" s="67">
        <v>50</v>
      </c>
      <c r="C16" s="94"/>
      <c r="D16" s="94"/>
      <c r="E16" s="67">
        <v>12</v>
      </c>
      <c r="F16" s="94"/>
      <c r="G16" s="67">
        <v>36</v>
      </c>
      <c r="H16" s="67">
        <v>400</v>
      </c>
      <c r="I16" s="94"/>
      <c r="J16" s="12" t="s">
        <v>170</v>
      </c>
      <c r="K16" s="12" t="s">
        <v>2526</v>
      </c>
      <c r="L16" s="4"/>
      <c r="M16" s="4"/>
    </row>
    <row r="17" ht="17.25" customHeight="1" spans="1:14" x14ac:dyDescent="0.25">
      <c r="A17" s="85" t="s">
        <v>870</v>
      </c>
      <c r="B17" s="68"/>
      <c r="C17" s="68"/>
      <c r="D17" s="67">
        <v>100</v>
      </c>
      <c r="E17" s="68"/>
      <c r="F17" s="67">
        <v>82</v>
      </c>
      <c r="G17" s="68"/>
      <c r="H17" s="68"/>
      <c r="I17" s="68"/>
      <c r="J17" s="12" t="s">
        <v>170</v>
      </c>
      <c r="K17" s="12" t="s">
        <v>2526</v>
      </c>
      <c r="L17" s="4"/>
      <c r="M17" s="4"/>
    </row>
    <row r="18" ht="17.25" customHeight="1" spans="1:14" x14ac:dyDescent="0.25">
      <c r="A18" s="17" t="s">
        <v>896</v>
      </c>
      <c r="B18" s="68"/>
      <c r="C18" s="68"/>
      <c r="D18" s="67">
        <v>200</v>
      </c>
      <c r="E18" s="67">
        <v>8</v>
      </c>
      <c r="F18" s="67">
        <v>68</v>
      </c>
      <c r="G18" s="67">
        <v>4</v>
      </c>
      <c r="H18" s="68"/>
      <c r="I18" s="68"/>
      <c r="J18" s="12" t="s">
        <v>173</v>
      </c>
      <c r="K18" s="12" t="s">
        <v>2526</v>
      </c>
      <c r="L18" s="4"/>
      <c r="M18" s="4"/>
    </row>
    <row r="19" ht="17.25" customHeight="1" spans="1:14" x14ac:dyDescent="0.25">
      <c r="A19" s="17">
        <v>44937</v>
      </c>
      <c r="B19" s="68"/>
      <c r="C19" s="68"/>
      <c r="D19" s="67">
        <v>100</v>
      </c>
      <c r="E19" s="68"/>
      <c r="F19" s="68"/>
      <c r="G19" s="68"/>
      <c r="H19" s="68"/>
      <c r="I19" s="68"/>
      <c r="J19" s="12" t="s">
        <v>173</v>
      </c>
      <c r="K19" s="12" t="s">
        <v>2526</v>
      </c>
      <c r="L19" s="4"/>
      <c r="M19" s="4"/>
    </row>
    <row r="20" ht="17.25" customHeight="1" spans="1:14" x14ac:dyDescent="0.25">
      <c r="A20" s="17">
        <v>44968</v>
      </c>
      <c r="B20" s="68"/>
      <c r="C20" s="68"/>
      <c r="D20" s="67">
        <v>100</v>
      </c>
      <c r="E20" s="68"/>
      <c r="F20" s="68"/>
      <c r="G20" s="68"/>
      <c r="H20" s="68"/>
      <c r="I20" s="68"/>
      <c r="J20" s="12" t="s">
        <v>2561</v>
      </c>
      <c r="K20" s="4"/>
      <c r="L20" s="4"/>
      <c r="M20" s="4"/>
    </row>
    <row r="21" ht="17.25" customHeight="1" spans="1:14" x14ac:dyDescent="0.25">
      <c r="A21" s="108" t="s">
        <v>2562</v>
      </c>
      <c r="B21" s="109">
        <f>SUM(C15:C20)</f>
      </c>
      <c r="C21" s="109">
        <f>SUM(D15:D20)</f>
      </c>
      <c r="D21" s="109">
        <f>SUM(E15:E20)</f>
      </c>
      <c r="E21" s="109">
        <f>SUM(F15:F20)</f>
      </c>
      <c r="F21" s="109">
        <f>SUM(G15:G20)</f>
      </c>
      <c r="G21" s="109">
        <f>SUM(H15:H20)</f>
      </c>
      <c r="H21" s="109">
        <f>SUM(I15:I20)</f>
      </c>
      <c r="I21" s="109">
        <f>SUM(J15:J20)</f>
      </c>
      <c r="J21" s="12"/>
      <c r="K21" s="4"/>
      <c r="L21" s="4"/>
      <c r="M21" s="4"/>
    </row>
    <row r="22" ht="17.25" customHeight="1" spans="1:14" x14ac:dyDescent="0.25">
      <c r="A22" s="17" t="s">
        <v>861</v>
      </c>
      <c r="B22" s="68"/>
      <c r="C22" s="68"/>
      <c r="D22" s="67">
        <v>350</v>
      </c>
      <c r="E22" s="68"/>
      <c r="F22" s="68"/>
      <c r="G22" s="67">
        <v>50</v>
      </c>
      <c r="H22" s="68"/>
      <c r="I22" s="68"/>
      <c r="J22" s="12" t="s">
        <v>173</v>
      </c>
      <c r="K22" s="12" t="s">
        <v>2526</v>
      </c>
      <c r="L22" s="4"/>
      <c r="M22" s="4"/>
    </row>
    <row r="23" ht="17.25" customHeight="1" spans="1:14" x14ac:dyDescent="0.25">
      <c r="A23" s="108" t="s">
        <v>2563</v>
      </c>
      <c r="B23" s="109">
        <f>SUM(C21:C22)</f>
      </c>
      <c r="C23" s="109">
        <f>SUM(D21:D22)</f>
      </c>
      <c r="D23" s="109">
        <f>SUM(E21:E22)</f>
      </c>
      <c r="E23" s="109">
        <f>SUM(F21:F22)</f>
      </c>
      <c r="F23" s="109">
        <f>SUM(G21:G22)</f>
      </c>
      <c r="G23" s="109">
        <f>SUM(H21:H22)</f>
      </c>
      <c r="H23" s="109">
        <f>SUM(I21:I22)</f>
      </c>
      <c r="I23" s="109">
        <f>SUM(J21:J22)</f>
      </c>
      <c r="J23" s="354"/>
      <c r="K23" s="4"/>
      <c r="L23" s="4"/>
      <c r="M23" s="4"/>
    </row>
    <row r="24" ht="17.25" customHeight="1" spans="1:14" x14ac:dyDescent="0.25">
      <c r="A24" s="17" t="s">
        <v>854</v>
      </c>
      <c r="B24" s="68"/>
      <c r="C24" s="68"/>
      <c r="D24" s="68"/>
      <c r="E24" s="68"/>
      <c r="F24" s="68"/>
      <c r="G24" s="68"/>
      <c r="H24" s="642">
        <v>400</v>
      </c>
      <c r="I24" s="436" t="s">
        <v>2564</v>
      </c>
      <c r="J24" s="196" t="s">
        <v>2565</v>
      </c>
      <c r="K24" s="197" t="s">
        <v>2566</v>
      </c>
      <c r="L24" s="197" t="s">
        <v>2567</v>
      </c>
      <c r="M24" s="197"/>
    </row>
    <row r="25" ht="17.25" customHeight="1" spans="1:14" x14ac:dyDescent="0.25">
      <c r="A25" s="108" t="s">
        <v>2568</v>
      </c>
      <c r="B25" s="109">
        <f>SUM(C23:C24)</f>
      </c>
      <c r="C25" s="109">
        <f>SUM(D23:D24)</f>
      </c>
      <c r="D25" s="109">
        <f>SUM(E23:E24)</f>
      </c>
      <c r="E25" s="109">
        <f>SUM(F23:F24)</f>
      </c>
      <c r="F25" s="109">
        <f>SUM(G23:G24)</f>
      </c>
      <c r="G25" s="109">
        <f>SUM(H23:H24)</f>
      </c>
      <c r="H25" s="109">
        <f>SUM(I23)</f>
      </c>
      <c r="I25" s="109">
        <f>SUM(J23:J24)</f>
      </c>
      <c r="J25" s="354"/>
      <c r="K25" s="196" t="s">
        <v>2569</v>
      </c>
      <c r="L25" s="196"/>
      <c r="M25" s="4"/>
    </row>
    <row r="26" ht="17.25" customHeight="1" spans="1:14" x14ac:dyDescent="0.25">
      <c r="A26" s="85" t="s">
        <v>810</v>
      </c>
      <c r="B26" s="178">
        <v>-10</v>
      </c>
      <c r="C26" s="178">
        <v>-40</v>
      </c>
      <c r="D26" s="178">
        <v>-170</v>
      </c>
      <c r="E26" s="94"/>
      <c r="F26" s="178">
        <v>-65</v>
      </c>
      <c r="G26" s="94"/>
      <c r="H26" s="94"/>
      <c r="I26" s="94"/>
      <c r="J26" s="12" t="s">
        <v>1887</v>
      </c>
      <c r="K26" s="4"/>
      <c r="L26" s="4"/>
      <c r="M26" s="4"/>
    </row>
    <row r="27" ht="17.25" customHeight="1" spans="1:14" x14ac:dyDescent="0.25">
      <c r="A27" s="85">
        <v>45445</v>
      </c>
      <c r="B27" s="178">
        <v>-20</v>
      </c>
      <c r="C27" s="421"/>
      <c r="D27" s="178">
        <v>-155</v>
      </c>
      <c r="E27" s="68"/>
      <c r="F27" s="178">
        <v>-76</v>
      </c>
      <c r="G27" s="68"/>
      <c r="H27" s="68"/>
      <c r="I27" s="68"/>
      <c r="J27" s="12" t="s">
        <v>173</v>
      </c>
      <c r="K27" s="4"/>
      <c r="L27" s="4"/>
      <c r="M27" s="4"/>
    </row>
    <row r="28" ht="17.25" customHeight="1" spans="1:14" x14ac:dyDescent="0.25">
      <c r="A28" s="194" t="s">
        <v>2570</v>
      </c>
      <c r="B28" s="175">
        <f>SUM(C25:C27)</f>
      </c>
      <c r="C28" s="175">
        <f>SUM(D25:D27)</f>
      </c>
      <c r="D28" s="175">
        <f>SUM(E25:E27)</f>
      </c>
      <c r="E28" s="175">
        <f>SUM(F25:F27)</f>
      </c>
      <c r="F28" s="175">
        <f>SUM(G25:G27)</f>
      </c>
      <c r="G28" s="175">
        <f>SUM(H25:H27)</f>
      </c>
      <c r="H28" s="175">
        <f>SUM(I25:I27)</f>
      </c>
      <c r="I28" s="179">
        <f>SUM(J25:J27)</f>
      </c>
      <c r="J28" s="354"/>
      <c r="K28" s="4"/>
      <c r="L28" s="4"/>
      <c r="M28" s="4"/>
    </row>
    <row r="29" ht="17.25" customHeight="1" spans="1:14" x14ac:dyDescent="0.25">
      <c r="A29" s="17" t="s">
        <v>357</v>
      </c>
      <c r="B29" s="68"/>
      <c r="C29" s="178">
        <v>-7</v>
      </c>
      <c r="D29" s="178">
        <v>-155</v>
      </c>
      <c r="E29" s="68"/>
      <c r="F29" s="178">
        <v>-40</v>
      </c>
      <c r="G29" s="68"/>
      <c r="H29" s="178">
        <v>-40</v>
      </c>
      <c r="I29" s="68"/>
      <c r="J29" s="12" t="s">
        <v>1887</v>
      </c>
      <c r="K29" s="4"/>
      <c r="L29" s="4"/>
      <c r="M29" s="4"/>
    </row>
    <row r="30" ht="17.25" customHeight="1" spans="1:14" x14ac:dyDescent="0.25">
      <c r="A30" s="17" t="s">
        <v>846</v>
      </c>
      <c r="B30" s="178">
        <v>-25</v>
      </c>
      <c r="C30" s="421"/>
      <c r="D30" s="178">
        <v>-150</v>
      </c>
      <c r="E30" s="68"/>
      <c r="F30" s="178">
        <v>-82</v>
      </c>
      <c r="G30" s="68"/>
      <c r="H30" s="178">
        <v>-50</v>
      </c>
      <c r="I30" s="68"/>
      <c r="J30" s="12" t="s">
        <v>173</v>
      </c>
      <c r="K30" s="4"/>
      <c r="L30" s="4"/>
      <c r="M30" s="4"/>
    </row>
    <row r="31" ht="17.25" customHeight="1" spans="1:14" x14ac:dyDescent="0.25">
      <c r="A31" s="17" t="s">
        <v>241</v>
      </c>
      <c r="B31" s="178">
        <v>-35</v>
      </c>
      <c r="C31" s="426"/>
      <c r="D31" s="178">
        <v>-200</v>
      </c>
      <c r="E31" s="178">
        <v>-23</v>
      </c>
      <c r="F31" s="178">
        <v>-47</v>
      </c>
      <c r="G31" s="94"/>
      <c r="H31" s="178">
        <v>-130</v>
      </c>
      <c r="I31" s="94"/>
      <c r="J31" s="12" t="s">
        <v>173</v>
      </c>
      <c r="K31" s="4"/>
      <c r="L31" s="4"/>
      <c r="M31" s="4"/>
    </row>
    <row r="32" ht="17.25" customHeight="1" spans="1:14" x14ac:dyDescent="0.25">
      <c r="A32" s="194" t="s">
        <v>2571</v>
      </c>
      <c r="B32" s="175">
        <f>SUM(C28:C31)</f>
      </c>
      <c r="C32" s="175">
        <f>SUM(D28:D31)</f>
      </c>
      <c r="D32" s="175">
        <f>SUM(E28:E31)</f>
      </c>
      <c r="E32" s="175">
        <f>SUM(F28:F31)</f>
      </c>
      <c r="F32" s="175">
        <f>SUM(G28:G31)</f>
      </c>
      <c r="G32" s="175">
        <f>SUM(H28:H31)</f>
      </c>
      <c r="H32" s="175">
        <f>SUM(I28:I31)</f>
      </c>
      <c r="I32" s="179">
        <f>SUM(J28:J31)</f>
      </c>
      <c r="J32" s="354"/>
      <c r="K32" s="4"/>
      <c r="L32" s="4"/>
      <c r="M32" s="4"/>
    </row>
    <row r="33" ht="17.25" customHeight="1" spans="1:14" x14ac:dyDescent="0.25">
      <c r="A33" s="85">
        <v>45295</v>
      </c>
      <c r="B33" s="67">
        <f>D34-30</f>
      </c>
      <c r="C33" s="68"/>
      <c r="D33" s="178">
        <v>-30</v>
      </c>
      <c r="E33" s="68"/>
      <c r="F33" s="178">
        <v>-36</v>
      </c>
      <c r="G33" s="68"/>
      <c r="H33" s="68"/>
      <c r="I33" s="68"/>
      <c r="J33" s="12" t="s">
        <v>173</v>
      </c>
      <c r="K33" s="4"/>
      <c r="L33" s="4"/>
      <c r="M33" s="4"/>
    </row>
    <row r="34" ht="17.25" customHeight="1" spans="1:14" x14ac:dyDescent="0.25">
      <c r="A34" s="85">
        <v>45326</v>
      </c>
      <c r="B34" s="67">
        <v>-33</v>
      </c>
      <c r="C34" s="94"/>
      <c r="D34" s="178">
        <v>-30</v>
      </c>
      <c r="E34" s="94"/>
      <c r="F34" s="178">
        <v>-52</v>
      </c>
      <c r="G34" s="178">
        <v>-71</v>
      </c>
      <c r="H34" s="178">
        <v>-290</v>
      </c>
      <c r="I34" s="67">
        <v>-4</v>
      </c>
      <c r="J34" s="12" t="s">
        <v>998</v>
      </c>
      <c r="K34" s="4"/>
      <c r="L34" s="4"/>
      <c r="M34" s="4"/>
    </row>
    <row r="35" ht="17.25" customHeight="1" spans="1:14" x14ac:dyDescent="0.25">
      <c r="A35" s="194" t="s">
        <v>2572</v>
      </c>
      <c r="B35" s="75">
        <f>SUM(C32:C34)</f>
      </c>
      <c r="C35" s="175">
        <f>SUM(D32:D34)</f>
      </c>
      <c r="D35" s="175">
        <f>SUM(E32:E34)</f>
      </c>
      <c r="E35" s="175">
        <f>SUM(F32:F34)</f>
      </c>
      <c r="F35" s="75">
        <f>SUM(G32:G34)</f>
      </c>
      <c r="G35" s="175">
        <f>SUM(H32:H34)</f>
      </c>
      <c r="H35" s="75">
        <f>SUM(I32:I34)</f>
      </c>
      <c r="I35" s="75">
        <f>SUM(J32:J34)</f>
      </c>
      <c r="J35" s="354"/>
      <c r="K35" s="4"/>
      <c r="L35" s="4"/>
      <c r="M35" s="4"/>
    </row>
    <row r="36" ht="17.25" customHeight="1" spans="1:14" x14ac:dyDescent="0.25">
      <c r="A36" s="169"/>
      <c r="B36" s="94"/>
      <c r="C36" s="94"/>
      <c r="D36" s="94"/>
      <c r="E36" s="94"/>
      <c r="F36" s="94"/>
      <c r="G36" s="94"/>
      <c r="H36" s="94"/>
      <c r="I36" s="94"/>
      <c r="J36" s="12"/>
      <c r="K36" s="4"/>
      <c r="L36" s="4"/>
      <c r="M36" s="4"/>
    </row>
    <row r="37" ht="17.25" customHeight="1" spans="1:14" x14ac:dyDescent="0.25">
      <c r="A37" s="194" t="s">
        <v>2573</v>
      </c>
      <c r="B37" s="75">
        <f>SUM(C35:C36)</f>
      </c>
      <c r="C37" s="175">
        <f>SUM(D35:D36)</f>
      </c>
      <c r="D37" s="175">
        <f>SUM(E35:E36)</f>
      </c>
      <c r="E37" s="175">
        <f>SUM(F35:F36)</f>
      </c>
      <c r="F37" s="75">
        <f>SUM(G35:G36)</f>
      </c>
      <c r="G37" s="175">
        <f>SUM(H35:H36)</f>
      </c>
      <c r="H37" s="75">
        <f>SUM(I35:I36)</f>
      </c>
      <c r="I37" s="75">
        <f>SUM(J35:J36)</f>
      </c>
      <c r="J37" s="354"/>
      <c r="K37" s="4"/>
      <c r="L37" s="4"/>
      <c r="M37" s="4"/>
    </row>
    <row r="38" ht="17.25" customHeight="1" spans="1:14" x14ac:dyDescent="0.25">
      <c r="A38" s="169">
        <v>45357</v>
      </c>
      <c r="B38" s="249">
        <v>63</v>
      </c>
      <c r="C38" s="94"/>
      <c r="D38" s="94"/>
      <c r="E38" s="94"/>
      <c r="F38" s="249">
        <v>48</v>
      </c>
      <c r="G38" s="94"/>
      <c r="H38" s="249">
        <v>110</v>
      </c>
      <c r="I38" s="249">
        <v>4</v>
      </c>
      <c r="J38" s="12" t="s">
        <v>1437</v>
      </c>
      <c r="K38" s="4"/>
      <c r="L38" s="4"/>
      <c r="M38" s="4"/>
    </row>
    <row r="39" ht="17.25" customHeight="1" spans="1:14" x14ac:dyDescent="0.25">
      <c r="A39" s="85"/>
      <c r="B39" s="94"/>
      <c r="C39" s="94"/>
      <c r="D39" s="94"/>
      <c r="E39" s="94"/>
      <c r="F39" s="94"/>
      <c r="G39" s="94"/>
      <c r="H39" s="94"/>
      <c r="I39" s="94"/>
      <c r="J39" s="12"/>
      <c r="K39" s="4"/>
      <c r="L39" s="4"/>
      <c r="M39" s="4"/>
    </row>
    <row r="40" ht="17.25" customHeight="1" spans="1:14" x14ac:dyDescent="0.25">
      <c r="A40" s="85"/>
      <c r="B40" s="94"/>
      <c r="C40" s="94"/>
      <c r="D40" s="94"/>
      <c r="E40" s="94"/>
      <c r="F40" s="94"/>
      <c r="G40" s="94"/>
      <c r="H40" s="94"/>
      <c r="I40" s="94"/>
      <c r="J40" s="12"/>
      <c r="K40" s="4"/>
      <c r="L40" s="4"/>
      <c r="M40" s="4"/>
    </row>
    <row r="41" ht="17.25" customHeight="1" spans="1:14" x14ac:dyDescent="0.25">
      <c r="A41" s="85"/>
      <c r="B41" s="94"/>
      <c r="C41" s="94"/>
      <c r="D41" s="94"/>
      <c r="E41" s="94"/>
      <c r="F41" s="94"/>
      <c r="G41" s="94"/>
      <c r="H41" s="94"/>
      <c r="I41" s="94"/>
      <c r="J41" s="12"/>
      <c r="K41" s="4"/>
      <c r="L41" s="4"/>
      <c r="M41" s="4"/>
    </row>
    <row r="42" ht="17.25" customHeight="1" spans="1:14" x14ac:dyDescent="0.25">
      <c r="A42" s="169"/>
      <c r="B42" s="94"/>
      <c r="C42" s="94"/>
      <c r="D42" s="94"/>
      <c r="E42" s="94"/>
      <c r="F42" s="94"/>
      <c r="G42" s="94"/>
      <c r="H42" s="94"/>
      <c r="I42" s="94"/>
      <c r="J42" s="12"/>
      <c r="K42" s="4"/>
      <c r="L42" s="4"/>
      <c r="M42" s="4"/>
    </row>
    <row r="43" ht="17.25" customHeight="1" spans="1:14" x14ac:dyDescent="0.25">
      <c r="A43" s="85"/>
      <c r="B43" s="68"/>
      <c r="C43" s="94"/>
      <c r="D43" s="68"/>
      <c r="E43" s="94"/>
      <c r="F43" s="68"/>
      <c r="G43" s="68"/>
      <c r="H43" s="68"/>
      <c r="I43" s="68"/>
      <c r="J43" s="12"/>
      <c r="K43" s="4"/>
      <c r="L43" s="4"/>
      <c r="M43" s="4"/>
    </row>
    <row r="44" ht="17.25" customHeight="1" spans="1:14" x14ac:dyDescent="0.25">
      <c r="A44" s="218"/>
      <c r="B44" s="219">
        <f>SUM(C37:C38)</f>
      </c>
      <c r="C44" s="219">
        <f>SUM(D37:D38)</f>
      </c>
      <c r="D44" s="219">
        <f>SUM(E37:E38)</f>
      </c>
      <c r="E44" s="219">
        <f>SUM(F37:F38)</f>
      </c>
      <c r="F44" s="219">
        <f>SUM(G37:G38)</f>
      </c>
      <c r="G44" s="219">
        <f>SUM(H37:H38)</f>
      </c>
      <c r="H44" s="219">
        <f>SUM(I37:I38)</f>
      </c>
      <c r="I44" s="219">
        <f>SUM(J37:J38)</f>
      </c>
      <c r="J44" s="4"/>
      <c r="K44" s="4"/>
      <c r="L44" s="4"/>
      <c r="M44" s="4"/>
    </row>
    <row r="45" ht="17.25" customHeight="1" spans="1:14" x14ac:dyDescent="0.25">
      <c r="A45" s="40" t="s">
        <v>2574</v>
      </c>
      <c r="B45" s="168">
        <v>90</v>
      </c>
      <c r="C45" s="168">
        <v>160</v>
      </c>
      <c r="D45" s="168">
        <v>1200</v>
      </c>
      <c r="E45" s="168">
        <v>30</v>
      </c>
      <c r="F45" s="168">
        <v>350</v>
      </c>
      <c r="G45" s="168">
        <v>120</v>
      </c>
      <c r="H45" s="168">
        <v>400</v>
      </c>
      <c r="I45" s="84"/>
      <c r="J45" s="4"/>
      <c r="K45" s="4"/>
      <c r="L45" s="4"/>
      <c r="M45" s="4"/>
    </row>
    <row r="46" ht="17.25" customHeight="1" spans="1:14" x14ac:dyDescent="0.25">
      <c r="A46" s="291"/>
      <c r="B46" s="823" t="s">
        <v>17</v>
      </c>
      <c r="C46" s="824" t="s">
        <v>9</v>
      </c>
      <c r="D46" s="824" t="s">
        <v>8</v>
      </c>
      <c r="E46" s="824" t="s">
        <v>86</v>
      </c>
      <c r="F46" s="824" t="s">
        <v>46</v>
      </c>
      <c r="G46" s="824" t="s">
        <v>10</v>
      </c>
      <c r="H46" s="824" t="s">
        <v>13</v>
      </c>
      <c r="I46" s="824" t="s">
        <v>169</v>
      </c>
      <c r="J46" s="4"/>
      <c r="K46" s="4"/>
      <c r="L46" s="4"/>
      <c r="M46" s="4"/>
    </row>
    <row r="47" ht="17.25" customHeight="1" spans="1:14" x14ac:dyDescent="0.25">
      <c r="A47" s="703" t="s">
        <v>2517</v>
      </c>
      <c r="B47" s="92"/>
      <c r="C47" s="92"/>
      <c r="D47" s="92"/>
      <c r="E47" s="92"/>
      <c r="F47" s="92"/>
      <c r="G47" s="92"/>
      <c r="H47" s="27"/>
      <c r="I47" s="27"/>
      <c r="J47" s="4"/>
      <c r="K47" s="4"/>
      <c r="L47" s="4"/>
      <c r="M47" s="4"/>
    </row>
    <row r="48" ht="17.25" customHeight="1" spans="1:14" x14ac:dyDescent="0.25">
      <c r="A48" s="96" t="s">
        <v>2518</v>
      </c>
      <c r="B48" s="92"/>
      <c r="C48" s="92"/>
      <c r="D48" s="92"/>
      <c r="E48" s="92"/>
      <c r="F48" s="92"/>
      <c r="G48" s="92"/>
      <c r="H48" s="92"/>
      <c r="I48" s="92"/>
      <c r="J48" s="407"/>
      <c r="K48" s="4"/>
      <c r="L48" s="4"/>
      <c r="M48" s="4"/>
    </row>
    <row r="49" ht="17.25" customHeight="1" spans="1:14" x14ac:dyDescent="0.25">
      <c r="A49" s="291" t="s">
        <v>2545</v>
      </c>
      <c r="B49" s="27"/>
      <c r="C49" s="27"/>
      <c r="D49" s="27"/>
      <c r="E49" s="27"/>
      <c r="F49" s="27"/>
      <c r="G49" s="27"/>
      <c r="H49" s="27"/>
      <c r="I49" s="27"/>
      <c r="J49" s="4"/>
      <c r="K49" s="4"/>
      <c r="L49" s="4"/>
      <c r="M49" s="4"/>
    </row>
    <row r="50" ht="17.25" customHeight="1" spans="1:14" x14ac:dyDescent="0.25">
      <c r="A50" s="291" t="s">
        <v>2547</v>
      </c>
      <c r="B50" s="27"/>
      <c r="C50" s="27"/>
      <c r="D50" s="27"/>
      <c r="E50" s="27"/>
      <c r="F50" s="27"/>
      <c r="G50" s="27"/>
      <c r="H50" s="27"/>
      <c r="I50" s="27"/>
      <c r="J50" s="4"/>
      <c r="K50" s="4"/>
      <c r="L50" s="4"/>
      <c r="M50" s="4"/>
    </row>
    <row r="51" ht="17.25" customHeight="1" spans="1:14" x14ac:dyDescent="0.25">
      <c r="A51" s="291"/>
      <c r="B51" s="27"/>
      <c r="C51" s="27"/>
      <c r="D51" s="27"/>
      <c r="E51" s="27"/>
      <c r="F51" s="27"/>
      <c r="G51" s="27"/>
      <c r="H51" s="27"/>
      <c r="I51" s="27"/>
      <c r="J51" s="4"/>
      <c r="K51" s="4"/>
      <c r="L51" s="4"/>
      <c r="M51" s="4"/>
    </row>
    <row r="52" ht="17.25" customHeight="1" spans="1:14" x14ac:dyDescent="0.25">
      <c r="A52" s="291" t="s">
        <v>2550</v>
      </c>
      <c r="B52" s="27"/>
      <c r="C52" s="27"/>
      <c r="D52" s="27"/>
      <c r="E52" s="27"/>
      <c r="F52" s="27"/>
      <c r="G52" s="27"/>
      <c r="H52" s="27"/>
      <c r="I52" s="27"/>
      <c r="J52" s="4"/>
      <c r="K52" s="4"/>
      <c r="L52" s="4"/>
      <c r="M52" s="4"/>
    </row>
    <row r="53" ht="17.25" customHeight="1" spans="1:14" x14ac:dyDescent="0.25">
      <c r="A53" s="291" t="s">
        <v>2552</v>
      </c>
      <c r="B53" s="27"/>
      <c r="C53" s="27"/>
      <c r="D53" s="27"/>
      <c r="E53" s="27"/>
      <c r="F53" s="27"/>
      <c r="G53" s="27"/>
      <c r="H53" s="27"/>
      <c r="I53" s="27"/>
      <c r="J53" s="4"/>
      <c r="K53" s="4"/>
      <c r="L53" s="4"/>
      <c r="M53" s="4"/>
    </row>
    <row r="54" ht="17.25" customHeight="1" spans="1:14" x14ac:dyDescent="0.25">
      <c r="A54" s="506" t="s">
        <v>2575</v>
      </c>
      <c r="B54" s="27"/>
      <c r="C54" s="27"/>
      <c r="D54" s="27"/>
      <c r="E54" s="27"/>
      <c r="F54" s="27"/>
      <c r="G54" s="27"/>
      <c r="H54" s="27"/>
      <c r="I54" s="27"/>
      <c r="J54" s="4"/>
      <c r="K54" s="4"/>
      <c r="L54" s="4"/>
      <c r="M54" s="4"/>
    </row>
    <row r="55" ht="17.25" customHeight="1" spans="1:14" x14ac:dyDescent="0.25">
      <c r="A55" s="506" t="s">
        <v>2576</v>
      </c>
      <c r="B55" s="27"/>
      <c r="C55" s="27"/>
      <c r="D55" s="27"/>
      <c r="E55" s="27"/>
      <c r="F55" s="27"/>
      <c r="G55" s="27"/>
      <c r="H55" s="27"/>
      <c r="I55" s="27"/>
      <c r="J55" s="4"/>
      <c r="K55" s="4"/>
      <c r="L55" s="4"/>
      <c r="M55" s="4"/>
    </row>
    <row r="56" ht="17.25" customHeight="1" spans="1:14" x14ac:dyDescent="0.25">
      <c r="A56" s="506" t="s">
        <v>2577</v>
      </c>
      <c r="B56" s="27"/>
      <c r="C56" s="27"/>
      <c r="D56" s="27"/>
      <c r="E56" s="27"/>
      <c r="F56" s="27"/>
      <c r="G56" s="27"/>
      <c r="H56" s="27"/>
      <c r="I56" s="27"/>
      <c r="J56" s="4"/>
      <c r="K56" s="4"/>
      <c r="L56" s="4"/>
      <c r="M56" s="4"/>
    </row>
    <row r="57" ht="17.25" customHeight="1" spans="1:14" x14ac:dyDescent="0.25">
      <c r="A57" s="506" t="s">
        <v>2578</v>
      </c>
      <c r="B57" s="27"/>
      <c r="C57" s="27"/>
      <c r="D57" s="27"/>
      <c r="E57" s="27"/>
      <c r="F57" s="27"/>
      <c r="G57" s="27"/>
      <c r="H57" s="27"/>
      <c r="I57" s="27"/>
      <c r="J57" s="4"/>
      <c r="K57" s="4"/>
      <c r="L57" s="4"/>
      <c r="M57" s="4"/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7" width="10.576428571428572" style="24" customWidth="1"/>
    <col min="8" max="8" width="10.576428571428572" style="4" customWidth="1"/>
    <col min="9" max="9" width="11.576428571428572" style="825" customWidth="1"/>
    <col min="10" max="10" width="8.862142857142858" style="24" customWidth="1"/>
    <col min="11" max="12" width="8.862142857142858" style="4" customWidth="1"/>
    <col min="13" max="13" width="21.005" style="350" customWidth="1"/>
  </cols>
  <sheetData>
    <row r="1" ht="17.25" customHeight="1" spans="1:14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792"/>
      <c r="J1" s="27"/>
      <c r="K1" s="4"/>
      <c r="L1" s="4"/>
      <c r="M1" s="372"/>
    </row>
    <row r="2" ht="17.25" customHeight="1" spans="1:14" x14ac:dyDescent="0.25">
      <c r="A2" s="26"/>
      <c r="B2" s="27"/>
      <c r="C2" s="27"/>
      <c r="D2" s="27"/>
      <c r="E2" s="27"/>
      <c r="F2" s="27"/>
      <c r="G2" s="27"/>
      <c r="H2" s="4"/>
      <c r="I2" s="792"/>
      <c r="J2" s="27"/>
      <c r="K2" s="4"/>
      <c r="L2" s="4"/>
      <c r="M2" s="372"/>
    </row>
    <row r="3" ht="17.25" customHeight="1" spans="1:14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792"/>
      <c r="J3" s="27"/>
      <c r="K3" s="4"/>
      <c r="L3" s="4"/>
      <c r="M3" s="372"/>
    </row>
    <row r="4" ht="17.25" customHeight="1" spans="1:14" x14ac:dyDescent="0.25">
      <c r="A4" s="291" t="s">
        <v>2579</v>
      </c>
      <c r="B4" s="27"/>
      <c r="C4" s="27"/>
      <c r="D4" s="27"/>
      <c r="E4" s="27"/>
      <c r="F4" s="27"/>
      <c r="G4" s="27"/>
      <c r="H4" s="4"/>
      <c r="I4" s="792"/>
      <c r="J4" s="27"/>
      <c r="K4" s="4"/>
      <c r="L4" s="4"/>
      <c r="M4" s="372"/>
    </row>
    <row r="5" ht="17.25" customHeight="1" spans="1:14" x14ac:dyDescent="0.25">
      <c r="A5" s="291" t="s">
        <v>2580</v>
      </c>
      <c r="B5" s="27"/>
      <c r="C5" s="27"/>
      <c r="D5" s="27"/>
      <c r="E5" s="27"/>
      <c r="F5" s="27"/>
      <c r="G5" s="27"/>
      <c r="H5" s="4"/>
      <c r="I5" s="792"/>
      <c r="J5" s="27"/>
      <c r="K5" s="4"/>
      <c r="L5" s="4"/>
      <c r="M5" s="372"/>
    </row>
    <row r="6" ht="17.25" customHeight="1" spans="1:14" x14ac:dyDescent="0.25">
      <c r="A6" s="291" t="s">
        <v>2581</v>
      </c>
      <c r="B6" s="27"/>
      <c r="C6" s="27"/>
      <c r="D6" s="27"/>
      <c r="E6" s="27"/>
      <c r="F6" s="27"/>
      <c r="G6" s="27"/>
      <c r="H6" s="4"/>
      <c r="I6" s="792"/>
      <c r="J6" s="27"/>
      <c r="K6" s="4"/>
      <c r="L6" s="4"/>
      <c r="M6" s="372"/>
    </row>
    <row r="7" ht="17.25" customHeight="1" spans="1:14" x14ac:dyDescent="0.25">
      <c r="A7" s="291" t="s">
        <v>2582</v>
      </c>
      <c r="B7" s="27"/>
      <c r="C7" s="27"/>
      <c r="D7" s="27"/>
      <c r="E7" s="27"/>
      <c r="F7" s="27"/>
      <c r="G7" s="27"/>
      <c r="H7" s="4"/>
      <c r="I7" s="792"/>
      <c r="J7" s="27"/>
      <c r="K7" s="4"/>
      <c r="L7" s="4"/>
      <c r="M7" s="372"/>
    </row>
    <row r="8" ht="17.25" customHeight="1" spans="1:14" x14ac:dyDescent="0.25">
      <c r="A8" s="291" t="s">
        <v>2583</v>
      </c>
      <c r="B8" s="602">
        <v>290000</v>
      </c>
      <c r="C8" s="602">
        <v>225000</v>
      </c>
      <c r="D8" s="602">
        <v>67000</v>
      </c>
      <c r="E8" s="602">
        <v>68000</v>
      </c>
      <c r="F8" s="602">
        <v>455000</v>
      </c>
      <c r="G8" s="602">
        <v>78000</v>
      </c>
      <c r="H8" s="4"/>
      <c r="I8" s="792"/>
      <c r="J8" s="27"/>
      <c r="K8" s="4"/>
      <c r="L8" s="4"/>
      <c r="M8" s="372"/>
    </row>
    <row r="9" ht="17.25" customHeight="1" spans="1:14" x14ac:dyDescent="0.25">
      <c r="A9" s="26"/>
      <c r="B9" s="598">
        <v>5250</v>
      </c>
      <c r="C9" s="598">
        <v>5250</v>
      </c>
      <c r="D9" s="598">
        <v>3000</v>
      </c>
      <c r="E9" s="598">
        <v>3000</v>
      </c>
      <c r="F9" s="598">
        <v>24000</v>
      </c>
      <c r="G9" s="598">
        <v>3000</v>
      </c>
      <c r="H9" s="598"/>
      <c r="I9" s="792"/>
      <c r="J9" s="27"/>
      <c r="K9" s="4"/>
      <c r="L9" s="4"/>
      <c r="M9" s="372"/>
    </row>
    <row r="10" ht="17.25" customHeight="1" spans="1:14" x14ac:dyDescent="0.25">
      <c r="A10" s="26"/>
      <c r="B10" s="598"/>
      <c r="C10" s="598"/>
      <c r="D10" s="826">
        <v>52500</v>
      </c>
      <c r="E10" s="826">
        <v>52500</v>
      </c>
      <c r="F10" s="598"/>
      <c r="G10" s="598"/>
      <c r="H10" s="598"/>
      <c r="I10" s="792"/>
      <c r="J10" s="27"/>
      <c r="K10" s="4"/>
      <c r="L10" s="4"/>
      <c r="M10" s="372"/>
    </row>
    <row r="11" ht="17.25" customHeight="1" spans="1:14" x14ac:dyDescent="0.25">
      <c r="A11" s="26"/>
      <c r="B11" s="820">
        <v>4750</v>
      </c>
      <c r="C11" s="820">
        <v>4750</v>
      </c>
      <c r="D11" s="820">
        <v>2375</v>
      </c>
      <c r="E11" s="820">
        <v>2375</v>
      </c>
      <c r="F11" s="820">
        <v>20900</v>
      </c>
      <c r="G11" s="820">
        <v>2375</v>
      </c>
      <c r="H11" s="598"/>
      <c r="I11" s="792"/>
      <c r="J11" s="27"/>
      <c r="K11" s="4"/>
      <c r="L11" s="4"/>
      <c r="M11" s="372"/>
    </row>
    <row r="12" ht="17.25" customHeight="1" spans="1:14" x14ac:dyDescent="0.25">
      <c r="A12" s="5" t="s">
        <v>1729</v>
      </c>
      <c r="B12" s="6" t="s">
        <v>46</v>
      </c>
      <c r="C12" s="56" t="s">
        <v>7</v>
      </c>
      <c r="D12" s="56" t="s">
        <v>3</v>
      </c>
      <c r="E12" s="56" t="s">
        <v>8</v>
      </c>
      <c r="F12" s="56" t="s">
        <v>17</v>
      </c>
      <c r="G12" s="56" t="s">
        <v>9</v>
      </c>
      <c r="H12" s="59"/>
      <c r="I12" s="792"/>
      <c r="J12" s="27"/>
      <c r="K12" s="4"/>
      <c r="L12" s="4"/>
      <c r="M12" s="372"/>
    </row>
    <row r="13" ht="17.25" customHeight="1" spans="1:14" x14ac:dyDescent="0.25">
      <c r="A13" s="17" t="s">
        <v>471</v>
      </c>
      <c r="B13" s="32">
        <v>100</v>
      </c>
      <c r="C13" s="509"/>
      <c r="D13" s="32">
        <v>110</v>
      </c>
      <c r="E13" s="32">
        <v>200</v>
      </c>
      <c r="F13" s="509"/>
      <c r="G13" s="509"/>
      <c r="H13" s="751"/>
      <c r="I13" s="793" t="s">
        <v>173</v>
      </c>
      <c r="J13" s="92" t="s">
        <v>2323</v>
      </c>
      <c r="K13" s="4"/>
      <c r="L13" s="4"/>
      <c r="M13" s="372"/>
    </row>
    <row r="14" ht="17.25" customHeight="1" spans="1:14" x14ac:dyDescent="0.25">
      <c r="A14" s="57" t="s">
        <v>471</v>
      </c>
      <c r="B14" s="70">
        <v>100</v>
      </c>
      <c r="C14" s="23"/>
      <c r="D14" s="70">
        <v>90</v>
      </c>
      <c r="E14" s="70">
        <v>180</v>
      </c>
      <c r="F14" s="23"/>
      <c r="G14" s="23"/>
      <c r="H14" s="21"/>
      <c r="I14" s="793" t="s">
        <v>173</v>
      </c>
      <c r="J14" s="92" t="s">
        <v>2323</v>
      </c>
      <c r="K14" s="4"/>
      <c r="L14" s="4"/>
      <c r="M14" s="372"/>
    </row>
    <row r="15" ht="17.25" customHeight="1" spans="1:14" x14ac:dyDescent="0.25">
      <c r="A15" s="17">
        <v>44653</v>
      </c>
      <c r="B15" s="32">
        <v>50</v>
      </c>
      <c r="C15" s="32">
        <v>50</v>
      </c>
      <c r="D15" s="32">
        <v>50</v>
      </c>
      <c r="E15" s="32">
        <v>50</v>
      </c>
      <c r="F15" s="32">
        <v>15</v>
      </c>
      <c r="G15" s="32">
        <v>100</v>
      </c>
      <c r="H15" s="55"/>
      <c r="I15" s="793" t="s">
        <v>173</v>
      </c>
      <c r="J15" s="92" t="s">
        <v>2323</v>
      </c>
      <c r="K15" s="4"/>
      <c r="L15" s="4"/>
      <c r="M15" s="372"/>
    </row>
    <row r="16" ht="17.25" customHeight="1" spans="1:14" x14ac:dyDescent="0.25">
      <c r="A16" s="17">
        <v>44683</v>
      </c>
      <c r="B16" s="32">
        <v>69</v>
      </c>
      <c r="C16" s="32">
        <v>50</v>
      </c>
      <c r="D16" s="36"/>
      <c r="E16" s="32">
        <v>40</v>
      </c>
      <c r="F16" s="32">
        <v>40</v>
      </c>
      <c r="G16" s="32">
        <v>50</v>
      </c>
      <c r="H16" s="55"/>
      <c r="I16" s="793" t="s">
        <v>170</v>
      </c>
      <c r="J16" s="92" t="s">
        <v>2323</v>
      </c>
      <c r="K16" s="4"/>
      <c r="L16" s="4"/>
      <c r="M16" s="372"/>
    </row>
    <row r="17" ht="17.25" customHeight="1" spans="1:14" x14ac:dyDescent="0.25">
      <c r="A17" s="17">
        <v>44744</v>
      </c>
      <c r="B17" s="32">
        <v>31</v>
      </c>
      <c r="C17" s="36"/>
      <c r="D17" s="32">
        <v>210</v>
      </c>
      <c r="E17" s="32">
        <v>210</v>
      </c>
      <c r="F17" s="32">
        <v>95</v>
      </c>
      <c r="G17" s="36"/>
      <c r="H17" s="55"/>
      <c r="I17" s="793" t="s">
        <v>170</v>
      </c>
      <c r="J17" s="92" t="s">
        <v>2323</v>
      </c>
      <c r="K17" s="4"/>
      <c r="L17" s="4"/>
      <c r="M17" s="372"/>
    </row>
    <row r="18" ht="17.25" customHeight="1" spans="1:14" x14ac:dyDescent="0.25">
      <c r="A18" s="57">
        <v>44775</v>
      </c>
      <c r="B18" s="58"/>
      <c r="C18" s="70">
        <v>50</v>
      </c>
      <c r="D18" s="70">
        <v>40</v>
      </c>
      <c r="E18" s="58"/>
      <c r="F18" s="58"/>
      <c r="G18" s="58"/>
      <c r="H18" s="60"/>
      <c r="I18" s="793" t="s">
        <v>170</v>
      </c>
      <c r="J18" s="92" t="s">
        <v>2323</v>
      </c>
      <c r="K18" s="4"/>
      <c r="L18" s="4"/>
      <c r="M18" s="372"/>
    </row>
    <row r="19" ht="17.25" customHeight="1" spans="1:14" x14ac:dyDescent="0.25">
      <c r="A19" s="108" t="s">
        <v>2584</v>
      </c>
      <c r="B19" s="109">
        <f>SUM(C13:C18)</f>
      </c>
      <c r="C19" s="109">
        <f>SUM(D13:D18)</f>
      </c>
      <c r="D19" s="109">
        <f>SUM(E13:E18)</f>
      </c>
      <c r="E19" s="109">
        <f>SUM(F13:F18)</f>
      </c>
      <c r="F19" s="109">
        <f>SUM(G13:G18)</f>
      </c>
      <c r="G19" s="109">
        <f>SUM(H13:H18)</f>
      </c>
      <c r="H19" s="373"/>
      <c r="I19" s="827">
        <v>0.11</v>
      </c>
      <c r="J19" s="27"/>
      <c r="K19" s="4"/>
      <c r="L19" s="4"/>
      <c r="M19" s="372"/>
    </row>
    <row r="20" ht="17.25" customHeight="1" spans="1:14" x14ac:dyDescent="0.25">
      <c r="A20" s="85">
        <v>44654</v>
      </c>
      <c r="B20" s="67">
        <v>-101</v>
      </c>
      <c r="C20" s="68"/>
      <c r="D20" s="67">
        <v>-100</v>
      </c>
      <c r="E20" s="67">
        <v>-100</v>
      </c>
      <c r="F20" s="68"/>
      <c r="G20" s="68"/>
      <c r="H20" s="66"/>
      <c r="I20" s="793" t="s">
        <v>170</v>
      </c>
      <c r="J20" s="92" t="s">
        <v>2323</v>
      </c>
      <c r="K20" s="4"/>
      <c r="L20" s="4"/>
      <c r="M20" s="372"/>
    </row>
    <row r="21" ht="17.25" customHeight="1" spans="1:14" x14ac:dyDescent="0.25">
      <c r="A21" s="17">
        <v>44745</v>
      </c>
      <c r="B21" s="32">
        <v>-82</v>
      </c>
      <c r="C21" s="18"/>
      <c r="D21" s="32">
        <v>-83</v>
      </c>
      <c r="E21" s="32">
        <v>-178</v>
      </c>
      <c r="F21" s="18"/>
      <c r="G21" s="18"/>
      <c r="H21" s="19"/>
      <c r="I21" s="793" t="s">
        <v>173</v>
      </c>
      <c r="J21" s="92" t="s">
        <v>2323</v>
      </c>
      <c r="K21" s="4"/>
      <c r="L21" s="4"/>
      <c r="M21" s="372"/>
    </row>
    <row r="22" ht="17.25" customHeight="1" spans="1:14" x14ac:dyDescent="0.25">
      <c r="A22" s="108" t="s">
        <v>2585</v>
      </c>
      <c r="B22" s="109">
        <f>SUM(C19:C21)</f>
      </c>
      <c r="C22" s="109">
        <f>SUM(D19:D21)</f>
      </c>
      <c r="D22" s="109">
        <f>SUM(E19:E21)</f>
      </c>
      <c r="E22" s="109">
        <f>SUM(F19:F21)</f>
      </c>
      <c r="F22" s="109">
        <f>SUM(G19:G21)</f>
      </c>
      <c r="G22" s="109">
        <f>SUM(H19:H21)</f>
      </c>
      <c r="H22" s="373"/>
      <c r="I22" s="827">
        <v>0.11</v>
      </c>
      <c r="J22" s="27"/>
      <c r="K22" s="4"/>
      <c r="L22" s="4"/>
      <c r="M22" s="372"/>
    </row>
    <row r="23" ht="17.25" customHeight="1" spans="1:14" x14ac:dyDescent="0.25">
      <c r="A23" s="17">
        <v>44565</v>
      </c>
      <c r="B23" s="32">
        <v>100</v>
      </c>
      <c r="C23" s="18"/>
      <c r="D23" s="18"/>
      <c r="E23" s="32">
        <v>200</v>
      </c>
      <c r="F23" s="18"/>
      <c r="G23" s="18"/>
      <c r="H23" s="19"/>
      <c r="I23" s="793" t="s">
        <v>173</v>
      </c>
      <c r="J23" s="27"/>
      <c r="K23" s="4"/>
      <c r="L23" s="4"/>
      <c r="M23" s="372"/>
    </row>
    <row r="24" ht="17.25" customHeight="1" spans="1:14" x14ac:dyDescent="0.25">
      <c r="A24" s="17" t="s">
        <v>2333</v>
      </c>
      <c r="B24" s="32">
        <v>70</v>
      </c>
      <c r="C24" s="36"/>
      <c r="D24" s="36"/>
      <c r="E24" s="32">
        <v>155</v>
      </c>
      <c r="F24" s="36"/>
      <c r="G24" s="36"/>
      <c r="H24" s="55"/>
      <c r="I24" s="793" t="s">
        <v>170</v>
      </c>
      <c r="J24" s="27"/>
      <c r="K24" s="4"/>
      <c r="L24" s="4"/>
      <c r="M24" s="372"/>
    </row>
    <row r="25" ht="17.25" customHeight="1" spans="1:14" x14ac:dyDescent="0.25">
      <c r="A25" s="17" t="s">
        <v>2586</v>
      </c>
      <c r="B25" s="36"/>
      <c r="C25" s="32">
        <v>-150</v>
      </c>
      <c r="D25" s="36"/>
      <c r="E25" s="36"/>
      <c r="F25" s="36"/>
      <c r="G25" s="36"/>
      <c r="H25" s="55"/>
      <c r="I25" s="793" t="s">
        <v>173</v>
      </c>
      <c r="J25" s="27"/>
      <c r="K25" s="4"/>
      <c r="L25" s="4"/>
      <c r="M25" s="372"/>
    </row>
    <row r="26" ht="17.25" customHeight="1" spans="1:14" x14ac:dyDescent="0.25">
      <c r="A26" s="108" t="s">
        <v>2587</v>
      </c>
      <c r="B26" s="109">
        <f>SUM(C22:C25)</f>
      </c>
      <c r="C26" s="109">
        <f>SUM(D22:D25)</f>
      </c>
      <c r="D26" s="109">
        <f>SUM(E22:E25)</f>
      </c>
      <c r="E26" s="109">
        <f>SUM(F22:F25)</f>
      </c>
      <c r="F26" s="109">
        <f>SUM(G22:G25)</f>
      </c>
      <c r="G26" s="109">
        <f>SUM(H22:H25)</f>
      </c>
      <c r="H26" s="398"/>
      <c r="I26" s="828">
        <v>0.11</v>
      </c>
      <c r="J26" s="27"/>
      <c r="K26" s="4"/>
      <c r="L26" s="4"/>
      <c r="M26" s="372"/>
    </row>
    <row r="27" ht="17.25" customHeight="1" spans="1:14" x14ac:dyDescent="0.25">
      <c r="A27" s="57"/>
      <c r="B27" s="58"/>
      <c r="C27" s="58"/>
      <c r="D27" s="58"/>
      <c r="E27" s="58"/>
      <c r="F27" s="58"/>
      <c r="G27" s="58"/>
      <c r="H27" s="60"/>
      <c r="I27" s="792"/>
      <c r="J27" s="27"/>
      <c r="K27" s="4"/>
      <c r="L27" s="4"/>
      <c r="M27" s="372"/>
    </row>
    <row r="28" ht="17.25" customHeight="1" spans="1:14" x14ac:dyDescent="0.25">
      <c r="A28" s="108" t="s">
        <v>2588</v>
      </c>
      <c r="B28" s="109">
        <f>SUM(C26:C27)</f>
      </c>
      <c r="C28" s="109">
        <f>SUM(D26:D27)</f>
      </c>
      <c r="D28" s="109">
        <f>SUM(E26:E27)</f>
      </c>
      <c r="E28" s="109">
        <f>SUM(F26:F27)</f>
      </c>
      <c r="F28" s="109">
        <f>SUM(G26:G27)</f>
      </c>
      <c r="G28" s="109">
        <f>SUM(H26:H27)</f>
      </c>
      <c r="H28" s="398"/>
      <c r="I28" s="828">
        <v>0.11</v>
      </c>
      <c r="J28" s="27"/>
      <c r="K28" s="4"/>
      <c r="L28" s="4"/>
      <c r="M28" s="372"/>
    </row>
    <row r="29" ht="17.25" customHeight="1" spans="1:14" x14ac:dyDescent="0.25">
      <c r="A29" s="57">
        <v>44779</v>
      </c>
      <c r="B29" s="58"/>
      <c r="C29" s="58"/>
      <c r="D29" s="58"/>
      <c r="E29" s="58"/>
      <c r="F29" s="70">
        <v>-80</v>
      </c>
      <c r="G29" s="58"/>
      <c r="H29" s="60"/>
      <c r="I29" s="793" t="s">
        <v>173</v>
      </c>
      <c r="J29" s="27"/>
      <c r="K29" s="4"/>
      <c r="L29" s="4"/>
      <c r="M29" s="372"/>
    </row>
    <row r="30" ht="17.25" customHeight="1" spans="1:14" x14ac:dyDescent="0.25">
      <c r="A30" s="17" t="s">
        <v>191</v>
      </c>
      <c r="B30" s="73"/>
      <c r="C30" s="73"/>
      <c r="D30" s="70">
        <v>220</v>
      </c>
      <c r="E30" s="70">
        <v>420</v>
      </c>
      <c r="F30" s="73"/>
      <c r="G30" s="73"/>
      <c r="H30" s="344"/>
      <c r="I30" s="793" t="s">
        <v>2589</v>
      </c>
      <c r="J30" s="27"/>
      <c r="K30" s="4"/>
      <c r="L30" s="4"/>
      <c r="M30" s="372"/>
    </row>
    <row r="31" ht="17.25" customHeight="1" spans="1:14" x14ac:dyDescent="0.25">
      <c r="A31" s="108" t="s">
        <v>2590</v>
      </c>
      <c r="B31" s="109">
        <f>SUM(C28:C30)</f>
      </c>
      <c r="C31" s="109">
        <f>SUM(D28:D30)</f>
      </c>
      <c r="D31" s="109">
        <f>SUM(E28:E30)</f>
      </c>
      <c r="E31" s="109">
        <f>SUM(F28:F30)</f>
      </c>
      <c r="F31" s="109">
        <f>SUM(G28:G30)</f>
      </c>
      <c r="G31" s="109">
        <f>SUM(H28:H30)</f>
      </c>
      <c r="H31" s="398"/>
      <c r="I31" s="828">
        <v>0.11</v>
      </c>
      <c r="J31" s="27"/>
      <c r="K31" s="4"/>
      <c r="L31" s="4"/>
      <c r="M31" s="372"/>
    </row>
    <row r="32" ht="17.25" customHeight="1" spans="1:14" x14ac:dyDescent="0.25">
      <c r="A32" s="57">
        <v>44719</v>
      </c>
      <c r="B32" s="70">
        <v>-83</v>
      </c>
      <c r="C32" s="58"/>
      <c r="D32" s="70">
        <v>-60</v>
      </c>
      <c r="E32" s="70">
        <v>-100</v>
      </c>
      <c r="F32" s="58"/>
      <c r="G32" s="58"/>
      <c r="H32" s="60"/>
      <c r="I32" s="793" t="s">
        <v>173</v>
      </c>
      <c r="J32" s="27"/>
      <c r="K32" s="4"/>
      <c r="L32" s="4"/>
      <c r="M32" s="372"/>
    </row>
    <row r="33" ht="17.25" customHeight="1" spans="1:14" x14ac:dyDescent="0.25">
      <c r="A33" s="57" t="s">
        <v>1532</v>
      </c>
      <c r="B33" s="70">
        <v>-101</v>
      </c>
      <c r="C33" s="58"/>
      <c r="D33" s="58"/>
      <c r="E33" s="70">
        <v>-100</v>
      </c>
      <c r="F33" s="58"/>
      <c r="G33" s="70">
        <v>-150</v>
      </c>
      <c r="H33" s="60"/>
      <c r="I33" s="793" t="s">
        <v>170</v>
      </c>
      <c r="J33" s="27"/>
      <c r="K33" s="4"/>
      <c r="L33" s="4"/>
      <c r="M33" s="372"/>
    </row>
    <row r="34" ht="17.25" customHeight="1" spans="1:14" x14ac:dyDescent="0.25">
      <c r="A34" s="57" t="s">
        <v>1532</v>
      </c>
      <c r="B34" s="58"/>
      <c r="C34" s="58"/>
      <c r="D34" s="70">
        <v>-150</v>
      </c>
      <c r="E34" s="70">
        <v>-350</v>
      </c>
      <c r="F34" s="58"/>
      <c r="G34" s="58"/>
      <c r="H34" s="60"/>
      <c r="I34" s="793" t="s">
        <v>1068</v>
      </c>
      <c r="J34" s="27"/>
      <c r="K34" s="4"/>
      <c r="L34" s="4"/>
      <c r="M34" s="372"/>
    </row>
    <row r="35" ht="17.25" customHeight="1" spans="1:14" x14ac:dyDescent="0.25">
      <c r="A35" s="108" t="s">
        <v>2591</v>
      </c>
      <c r="B35" s="109">
        <f>SUM(C31:C34)</f>
      </c>
      <c r="C35" s="109">
        <f>SUM(D31:D34)</f>
      </c>
      <c r="D35" s="109">
        <f>SUM(E31:E34)</f>
      </c>
      <c r="E35" s="109">
        <f>SUM(F31:F34)</f>
      </c>
      <c r="F35" s="109">
        <f>SUM(G31:G34)</f>
      </c>
      <c r="G35" s="109">
        <f>SUM(H31:H34)</f>
      </c>
      <c r="H35" s="398"/>
      <c r="I35" s="828">
        <v>0.11</v>
      </c>
      <c r="J35" s="27"/>
      <c r="K35" s="4"/>
      <c r="L35" s="4"/>
      <c r="M35" s="372"/>
    </row>
    <row r="36" ht="17.25" customHeight="1" spans="1:14" x14ac:dyDescent="0.25">
      <c r="A36" s="57" t="s">
        <v>242</v>
      </c>
      <c r="B36" s="70">
        <v>-101</v>
      </c>
      <c r="C36" s="58"/>
      <c r="D36" s="58"/>
      <c r="E36" s="70">
        <v>-105</v>
      </c>
      <c r="F36" s="58"/>
      <c r="G36" s="58"/>
      <c r="H36" s="60"/>
      <c r="I36" s="793" t="s">
        <v>2589</v>
      </c>
      <c r="J36" s="27"/>
      <c r="K36" s="4"/>
      <c r="L36" s="4"/>
      <c r="M36" s="372"/>
    </row>
    <row r="37" ht="17.25" customHeight="1" spans="1:14" x14ac:dyDescent="0.25">
      <c r="A37" s="108" t="s">
        <v>2592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398"/>
      <c r="I37" s="828">
        <v>0.11</v>
      </c>
      <c r="J37" s="27"/>
      <c r="K37" s="4"/>
      <c r="L37" s="4"/>
      <c r="M37" s="372"/>
    </row>
    <row r="38" ht="17.25" customHeight="1" spans="1:14" x14ac:dyDescent="0.25">
      <c r="A38" s="57">
        <v>44721</v>
      </c>
      <c r="B38" s="70">
        <v>-52</v>
      </c>
      <c r="C38" s="58"/>
      <c r="D38" s="58"/>
      <c r="E38" s="70">
        <v>-140</v>
      </c>
      <c r="F38" s="70">
        <v>-43</v>
      </c>
      <c r="G38" s="58"/>
      <c r="H38" s="60"/>
      <c r="I38" s="793" t="s">
        <v>170</v>
      </c>
      <c r="J38" s="27"/>
      <c r="K38" s="4"/>
      <c r="L38" s="4"/>
      <c r="M38" s="372"/>
    </row>
    <row r="39" ht="17.25" customHeight="1" spans="1:14" x14ac:dyDescent="0.25">
      <c r="A39" s="57" t="s">
        <v>78</v>
      </c>
      <c r="B39" s="58"/>
      <c r="C39" s="58"/>
      <c r="D39" s="70">
        <v>-224</v>
      </c>
      <c r="E39" s="221">
        <v>-95</v>
      </c>
      <c r="F39" s="58"/>
      <c r="G39" s="58"/>
      <c r="H39" s="60"/>
      <c r="I39" s="793" t="s">
        <v>170</v>
      </c>
      <c r="J39" s="221">
        <v>-87</v>
      </c>
      <c r="K39" s="4"/>
      <c r="L39" s="4"/>
      <c r="M39" s="372"/>
    </row>
    <row r="40" ht="17.25" customHeight="1" spans="1:14" x14ac:dyDescent="0.25">
      <c r="A40" s="108" t="s">
        <v>2593</v>
      </c>
      <c r="B40" s="109">
        <f>SUM(C37:C39)</f>
      </c>
      <c r="C40" s="109">
        <f>SUM(D37:D39)</f>
      </c>
      <c r="D40" s="109">
        <f>SUM(E37:E39)</f>
      </c>
      <c r="E40" s="109">
        <f>SUM(F37:F39)</f>
      </c>
      <c r="F40" s="109">
        <f>SUM(G37:G39)</f>
      </c>
      <c r="G40" s="109">
        <f>SUM(H37:H39)</f>
      </c>
      <c r="H40" s="398"/>
      <c r="I40" s="828">
        <v>0.11</v>
      </c>
      <c r="J40" s="27"/>
      <c r="K40" s="4"/>
      <c r="L40" s="4"/>
      <c r="M40" s="372"/>
    </row>
    <row r="41" ht="17.25" customHeight="1" spans="1:14" x14ac:dyDescent="0.25">
      <c r="A41" s="57"/>
      <c r="B41" s="58"/>
      <c r="C41" s="58"/>
      <c r="D41" s="58"/>
      <c r="E41" s="58"/>
      <c r="F41" s="58"/>
      <c r="G41" s="58"/>
      <c r="H41" s="60"/>
      <c r="I41" s="792"/>
      <c r="J41" s="27"/>
      <c r="K41" s="4"/>
      <c r="L41" s="4"/>
      <c r="M41" s="372"/>
    </row>
    <row r="42" ht="17.25" customHeight="1" spans="1:14" x14ac:dyDescent="0.25">
      <c r="A42" s="108" t="s">
        <v>2594</v>
      </c>
      <c r="B42" s="109">
        <f>SUM(C40:C41)</f>
      </c>
      <c r="C42" s="109">
        <f>SUM(D40:D41)</f>
      </c>
      <c r="D42" s="109">
        <f>SUM(E40:E41)</f>
      </c>
      <c r="E42" s="109">
        <f>SUM(F40:F41)</f>
      </c>
      <c r="F42" s="109">
        <f>SUM(G40:G41)</f>
      </c>
      <c r="G42" s="109">
        <f>SUM(H40:H41)</f>
      </c>
      <c r="H42" s="398"/>
      <c r="I42" s="828">
        <v>0.11</v>
      </c>
      <c r="J42" s="27"/>
      <c r="K42" s="4"/>
      <c r="L42" s="4"/>
      <c r="M42" s="372"/>
    </row>
    <row r="43" ht="17.25" customHeight="1" spans="1:14" x14ac:dyDescent="0.25">
      <c r="A43" s="57" t="s">
        <v>990</v>
      </c>
      <c r="B43" s="58"/>
      <c r="C43" s="58"/>
      <c r="D43" s="70">
        <v>-69</v>
      </c>
      <c r="E43" s="70">
        <v>-52</v>
      </c>
      <c r="F43" s="70">
        <v>-27</v>
      </c>
      <c r="G43" s="58"/>
      <c r="H43" s="60"/>
      <c r="I43" s="793" t="s">
        <v>1131</v>
      </c>
      <c r="J43" s="27"/>
      <c r="K43" s="4"/>
      <c r="L43" s="4"/>
      <c r="M43" s="372"/>
    </row>
    <row r="44" ht="17.25" customHeight="1" spans="1:14" x14ac:dyDescent="0.25">
      <c r="A44" s="108" t="s">
        <v>2595</v>
      </c>
      <c r="B44" s="109">
        <f>SUM(C42:C43)</f>
      </c>
      <c r="C44" s="109">
        <f>SUM(D42:D43)</f>
      </c>
      <c r="D44" s="109">
        <f>SUM(E42:E43)</f>
      </c>
      <c r="E44" s="109">
        <f>SUM(F42:F43)</f>
      </c>
      <c r="F44" s="109">
        <f>SUM(G42:G43)</f>
      </c>
      <c r="G44" s="109">
        <f>SUM(H42:H43)</f>
      </c>
      <c r="H44" s="398"/>
      <c r="I44" s="828">
        <v>0.11</v>
      </c>
      <c r="J44" s="27"/>
      <c r="K44" s="4"/>
      <c r="L44" s="4"/>
      <c r="M44" s="372"/>
    </row>
    <row r="45" ht="17.25" customHeight="1" spans="1:14" x14ac:dyDescent="0.25">
      <c r="A45" s="57"/>
      <c r="B45" s="58"/>
      <c r="C45" s="58"/>
      <c r="D45" s="58"/>
      <c r="E45" s="58"/>
      <c r="F45" s="58"/>
      <c r="G45" s="58"/>
      <c r="H45" s="60"/>
      <c r="I45" s="792"/>
      <c r="J45" s="27"/>
      <c r="K45" s="4"/>
      <c r="L45" s="4"/>
      <c r="M45" s="372"/>
    </row>
    <row r="46" ht="17.25" customHeight="1" spans="1:14" x14ac:dyDescent="0.25">
      <c r="A46" s="108" t="s">
        <v>2596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109">
        <f>SUM(G44:G45)</f>
      </c>
      <c r="G46" s="109">
        <f>SUM(H44:H45)</f>
      </c>
      <c r="H46" s="398"/>
      <c r="I46" s="828">
        <v>0.11</v>
      </c>
      <c r="J46" s="27"/>
      <c r="K46" s="4"/>
      <c r="L46" s="4"/>
      <c r="M46" s="372"/>
    </row>
    <row r="47" ht="17.25" customHeight="1" spans="1:14" x14ac:dyDescent="0.25">
      <c r="A47" s="57"/>
      <c r="B47" s="58"/>
      <c r="C47" s="58"/>
      <c r="D47" s="58"/>
      <c r="E47" s="58"/>
      <c r="F47" s="58"/>
      <c r="G47" s="58"/>
      <c r="H47" s="60"/>
      <c r="I47" s="792"/>
      <c r="J47" s="27"/>
      <c r="K47" s="4"/>
      <c r="L47" s="4"/>
      <c r="M47" s="372"/>
    </row>
    <row r="48" ht="17.25" customHeight="1" spans="1:14" x14ac:dyDescent="0.25">
      <c r="A48" s="108" t="s">
        <v>2597</v>
      </c>
      <c r="B48" s="109">
        <f>SUM(C46:C47)</f>
      </c>
      <c r="C48" s="109">
        <f>SUM(D46:D47)</f>
      </c>
      <c r="D48" s="109">
        <f>SUM(E46:E47)</f>
      </c>
      <c r="E48" s="109">
        <f>SUM(F46:F47)</f>
      </c>
      <c r="F48" s="109">
        <f>SUM(G46:G47)</f>
      </c>
      <c r="G48" s="109">
        <f>SUM(H46:H47)</f>
      </c>
      <c r="H48" s="398"/>
      <c r="I48" s="828">
        <v>0.11</v>
      </c>
      <c r="J48" s="91" t="s">
        <v>1025</v>
      </c>
      <c r="K48" s="354"/>
      <c r="L48" s="4"/>
      <c r="M48" s="829">
        <v>657875</v>
      </c>
    </row>
    <row r="49" ht="17.25" customHeight="1" spans="1:14" x14ac:dyDescent="0.25">
      <c r="A49" s="218"/>
      <c r="B49" s="73"/>
      <c r="C49" s="73"/>
      <c r="D49" s="73"/>
      <c r="E49" s="73"/>
      <c r="F49" s="73"/>
      <c r="G49" s="73"/>
      <c r="H49" s="344"/>
      <c r="I49" s="792"/>
      <c r="J49" s="27"/>
      <c r="K49" s="4"/>
      <c r="L49" s="4"/>
      <c r="M49" s="372"/>
    </row>
    <row r="50" ht="17.25" customHeight="1" spans="1:14" x14ac:dyDescent="0.25">
      <c r="A50" s="108" t="s">
        <v>2598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398"/>
      <c r="I50" s="828">
        <v>0.11</v>
      </c>
      <c r="J50" s="91" t="s">
        <v>1025</v>
      </c>
      <c r="K50" s="4"/>
      <c r="L50" s="4"/>
      <c r="M50" s="829">
        <v>638875</v>
      </c>
    </row>
    <row r="51" ht="17.25" customHeight="1" spans="1:14" x14ac:dyDescent="0.25">
      <c r="A51" s="57" t="s">
        <v>238</v>
      </c>
      <c r="B51" s="58"/>
      <c r="C51" s="58"/>
      <c r="D51" s="58"/>
      <c r="E51" s="70">
        <v>-100</v>
      </c>
      <c r="F51" s="58"/>
      <c r="G51" s="58"/>
      <c r="H51" s="60"/>
      <c r="I51" s="793" t="s">
        <v>174</v>
      </c>
      <c r="J51" s="27"/>
      <c r="K51" s="4"/>
      <c r="L51" s="4"/>
      <c r="M51" s="372"/>
    </row>
    <row r="52" ht="17.25" customHeight="1" spans="1:14" x14ac:dyDescent="0.25">
      <c r="A52" s="277" t="s">
        <v>238</v>
      </c>
      <c r="B52" s="278"/>
      <c r="C52" s="278"/>
      <c r="D52" s="276">
        <v>-34</v>
      </c>
      <c r="E52" s="276">
        <v>-135</v>
      </c>
      <c r="F52" s="278"/>
      <c r="G52" s="278"/>
      <c r="H52" s="536"/>
      <c r="I52" s="796" t="s">
        <v>757</v>
      </c>
      <c r="J52" s="27"/>
      <c r="K52" s="215" t="s">
        <v>1025</v>
      </c>
      <c r="L52" s="4"/>
      <c r="M52" s="598">
        <v>8872500</v>
      </c>
    </row>
    <row r="53" ht="17.25" customHeight="1" spans="1:14" x14ac:dyDescent="0.25">
      <c r="A53" s="108" t="s">
        <v>2599</v>
      </c>
      <c r="B53" s="109">
        <f>SUM(C50:C52)</f>
      </c>
      <c r="C53" s="109">
        <f>SUM(D50:D52)</f>
      </c>
      <c r="D53" s="109">
        <f>SUM(E50:E52)</f>
      </c>
      <c r="E53" s="109">
        <f>SUM(F50:F52)</f>
      </c>
      <c r="F53" s="109">
        <f>SUM(G50:G52)</f>
      </c>
      <c r="G53" s="109">
        <f>SUM(H50:H52)</f>
      </c>
      <c r="H53" s="398"/>
      <c r="I53" s="828">
        <v>0.11</v>
      </c>
      <c r="J53" s="27"/>
      <c r="K53" s="407" t="s">
        <v>1025</v>
      </c>
      <c r="L53" s="4"/>
      <c r="M53" s="830">
        <v>618.266</v>
      </c>
    </row>
    <row r="54" ht="17.25" customHeight="1" spans="1:14" x14ac:dyDescent="0.25">
      <c r="A54" s="277"/>
      <c r="B54" s="278"/>
      <c r="C54" s="278"/>
      <c r="D54" s="278"/>
      <c r="E54" s="278"/>
      <c r="F54" s="278"/>
      <c r="G54" s="278"/>
      <c r="H54" s="536"/>
      <c r="I54" s="792"/>
      <c r="J54" s="27"/>
      <c r="K54" s="4"/>
      <c r="L54" s="4"/>
      <c r="M54" s="372"/>
    </row>
    <row r="55" ht="17.25" customHeight="1" spans="1:14" x14ac:dyDescent="0.25">
      <c r="A55" s="277"/>
      <c r="B55" s="278"/>
      <c r="C55" s="278"/>
      <c r="D55" s="278"/>
      <c r="E55" s="278"/>
      <c r="F55" s="278"/>
      <c r="G55" s="278"/>
      <c r="H55" s="536"/>
      <c r="I55" s="792"/>
      <c r="J55" s="27"/>
      <c r="K55" s="4"/>
      <c r="L55" s="4"/>
      <c r="M55" s="372"/>
    </row>
    <row r="56" ht="17.25" customHeight="1" spans="1:14" x14ac:dyDescent="0.25">
      <c r="A56" s="277"/>
      <c r="B56" s="278"/>
      <c r="C56" s="278"/>
      <c r="D56" s="278"/>
      <c r="E56" s="278"/>
      <c r="F56" s="278"/>
      <c r="G56" s="278"/>
      <c r="H56" s="536"/>
      <c r="I56" s="792"/>
      <c r="J56" s="27"/>
      <c r="K56" s="4"/>
      <c r="L56" s="4"/>
      <c r="M56" s="372"/>
    </row>
    <row r="57" ht="17.25" customHeight="1" spans="1:14" x14ac:dyDescent="0.25">
      <c r="A57" s="57"/>
      <c r="B57" s="58"/>
      <c r="C57" s="58"/>
      <c r="D57" s="58"/>
      <c r="E57" s="58"/>
      <c r="F57" s="58"/>
      <c r="G57" s="58"/>
      <c r="H57" s="60"/>
      <c r="I57" s="792"/>
      <c r="J57" s="27"/>
      <c r="K57" s="4"/>
      <c r="L57" s="4"/>
      <c r="M57" s="372"/>
    </row>
    <row r="58" ht="17.25" customHeight="1" spans="1:14" x14ac:dyDescent="0.25">
      <c r="A58" s="57"/>
      <c r="B58" s="58"/>
      <c r="C58" s="58"/>
      <c r="D58" s="58"/>
      <c r="E58" s="58"/>
      <c r="F58" s="58"/>
      <c r="G58" s="58"/>
      <c r="H58" s="60"/>
      <c r="I58" s="792"/>
      <c r="J58" s="27"/>
      <c r="K58" s="4"/>
      <c r="L58" s="4"/>
      <c r="M58" s="372"/>
    </row>
    <row r="59" ht="17.25" customHeight="1" spans="1:14" x14ac:dyDescent="0.25">
      <c r="A59" s="227" t="s">
        <v>277</v>
      </c>
      <c r="B59" s="228">
        <f>SUM(C13:C18)</f>
      </c>
      <c r="C59" s="228">
        <f>SUM(D13:D18)</f>
      </c>
      <c r="D59" s="228">
        <f>SUM(E13:E18)</f>
      </c>
      <c r="E59" s="228">
        <f>SUM(F13:F18)</f>
      </c>
      <c r="F59" s="416">
        <f>SUM(G13:G18)</f>
      </c>
      <c r="G59" s="416">
        <f>SUM(H13:H18)</f>
      </c>
      <c r="H59" s="831"/>
      <c r="I59" s="792"/>
      <c r="J59" s="27"/>
      <c r="K59" s="4"/>
      <c r="L59" s="4"/>
      <c r="M59" s="372"/>
    </row>
    <row r="60" ht="17.25" customHeight="1" spans="1:14" x14ac:dyDescent="0.25">
      <c r="A60" s="40" t="s">
        <v>2600</v>
      </c>
      <c r="B60" s="168">
        <v>650</v>
      </c>
      <c r="C60" s="168">
        <v>230</v>
      </c>
      <c r="D60" s="168">
        <v>1060</v>
      </c>
      <c r="E60" s="168">
        <v>712</v>
      </c>
      <c r="F60" s="224">
        <v>150</v>
      </c>
      <c r="G60" s="224">
        <v>150</v>
      </c>
      <c r="H60" s="43"/>
      <c r="I60" s="792"/>
      <c r="J60" s="27"/>
      <c r="K60" s="4"/>
      <c r="L60" s="4"/>
      <c r="M60" s="372"/>
    </row>
    <row r="61" ht="17.25" customHeight="1" spans="1:14" x14ac:dyDescent="0.25">
      <c r="A61" s="26"/>
      <c r="B61" s="6" t="s">
        <v>46</v>
      </c>
      <c r="C61" s="56" t="s">
        <v>7</v>
      </c>
      <c r="D61" s="56" t="s">
        <v>3</v>
      </c>
      <c r="E61" s="56" t="s">
        <v>8</v>
      </c>
      <c r="F61" s="56" t="s">
        <v>17</v>
      </c>
      <c r="G61" s="56" t="s">
        <v>9</v>
      </c>
      <c r="H61" s="4"/>
      <c r="I61" s="792"/>
      <c r="J61" s="27"/>
      <c r="K61" s="4"/>
      <c r="L61" s="4"/>
      <c r="M61" s="372"/>
    </row>
    <row r="62" ht="17.25" customHeight="1" spans="1:14" x14ac:dyDescent="0.25">
      <c r="A62" s="96" t="s">
        <v>2518</v>
      </c>
      <c r="B62" s="92"/>
      <c r="C62" s="92"/>
      <c r="D62" s="92"/>
      <c r="E62" s="92"/>
      <c r="F62" s="92"/>
      <c r="G62" s="92"/>
      <c r="H62" s="4"/>
      <c r="I62" s="792"/>
      <c r="J62" s="27"/>
      <c r="K62" s="4"/>
      <c r="L62" s="4"/>
      <c r="M62" s="372"/>
    </row>
    <row r="63" ht="17.25" customHeight="1" spans="1:14" x14ac:dyDescent="0.25">
      <c r="A63" s="284" t="s">
        <v>2393</v>
      </c>
      <c r="B63" s="370"/>
      <c r="C63" s="370"/>
      <c r="D63" s="370"/>
      <c r="E63" s="370"/>
      <c r="F63" s="337"/>
      <c r="G63" s="92"/>
      <c r="H63" s="354"/>
      <c r="I63" s="832"/>
      <c r="J63" s="27"/>
      <c r="K63" s="4"/>
      <c r="L63" s="4"/>
      <c r="M63" s="372"/>
    </row>
    <row r="64" ht="17.25" customHeight="1" spans="1:14" x14ac:dyDescent="0.25">
      <c r="A64" s="284" t="s">
        <v>2394</v>
      </c>
      <c r="B64" s="285"/>
      <c r="C64" s="285"/>
      <c r="D64" s="285"/>
      <c r="E64" s="285"/>
      <c r="F64" s="286"/>
      <c r="G64" s="285"/>
      <c r="H64" s="354"/>
      <c r="I64" s="832"/>
      <c r="J64" s="27"/>
      <c r="K64" s="4"/>
      <c r="L64" s="4"/>
      <c r="M64" s="372"/>
    </row>
    <row r="65" ht="17.25" customHeight="1" spans="1:14" x14ac:dyDescent="0.25">
      <c r="A65" s="26"/>
      <c r="B65" s="92"/>
      <c r="C65" s="92"/>
      <c r="D65" s="92"/>
      <c r="E65" s="92"/>
      <c r="F65" s="92"/>
      <c r="G65" s="92"/>
      <c r="H65" s="4"/>
      <c r="I65" s="792"/>
      <c r="J65" s="27"/>
      <c r="K65" s="4"/>
      <c r="L65" s="4"/>
      <c r="M65" s="372"/>
    </row>
    <row r="66" ht="17.25" customHeight="1" spans="1:14" x14ac:dyDescent="0.25">
      <c r="A66" s="26"/>
      <c r="B66" s="92"/>
      <c r="C66" s="92"/>
      <c r="D66" s="92"/>
      <c r="E66" s="92"/>
      <c r="F66" s="92"/>
      <c r="G66" s="92"/>
      <c r="H66" s="4"/>
      <c r="I66" s="792"/>
      <c r="J66" s="27"/>
      <c r="K66" s="4"/>
      <c r="L66" s="4"/>
      <c r="M66" s="372"/>
    </row>
    <row r="67" ht="17.25" customHeight="1" spans="1:14" x14ac:dyDescent="0.25">
      <c r="A67" s="96" t="s">
        <v>2344</v>
      </c>
      <c r="B67" s="97"/>
      <c r="C67" s="97"/>
      <c r="D67" s="27"/>
      <c r="E67" s="27"/>
      <c r="F67" s="789" t="s">
        <v>2340</v>
      </c>
      <c r="G67" s="789"/>
      <c r="H67" s="798"/>
      <c r="I67" s="833"/>
      <c r="J67" s="811"/>
      <c r="K67" s="4"/>
      <c r="L67" s="4"/>
      <c r="M67" s="372"/>
    </row>
    <row r="68" ht="17.25" customHeight="1" spans="1:14" x14ac:dyDescent="0.25">
      <c r="A68" s="96" t="s">
        <v>2346</v>
      </c>
      <c r="B68" s="97"/>
      <c r="C68" s="97"/>
      <c r="D68" s="27"/>
      <c r="E68" s="27"/>
      <c r="F68" s="789" t="s">
        <v>2341</v>
      </c>
      <c r="G68" s="789"/>
      <c r="H68" s="798"/>
      <c r="I68" s="833"/>
      <c r="J68" s="811"/>
      <c r="K68" s="4"/>
      <c r="L68" s="4"/>
      <c r="M68" s="372"/>
    </row>
    <row r="69" ht="17.25" customHeight="1" spans="1:14" x14ac:dyDescent="0.25">
      <c r="A69" s="26"/>
      <c r="B69" s="27"/>
      <c r="C69" s="27"/>
      <c r="D69" s="27"/>
      <c r="E69" s="27"/>
      <c r="F69" s="789" t="s">
        <v>2342</v>
      </c>
      <c r="G69" s="789"/>
      <c r="H69" s="798"/>
      <c r="I69" s="833"/>
      <c r="J69" s="811"/>
      <c r="K69" s="4"/>
      <c r="L69" s="4"/>
      <c r="M69" s="372"/>
    </row>
    <row r="70" ht="17.25" customHeight="1" spans="1:14" x14ac:dyDescent="0.25">
      <c r="A70" s="620" t="s">
        <v>2601</v>
      </c>
      <c r="B70" s="621"/>
      <c r="C70" s="621"/>
      <c r="D70" s="621"/>
      <c r="E70" s="621"/>
      <c r="F70" s="27"/>
      <c r="G70" s="27"/>
      <c r="H70" s="4"/>
      <c r="I70" s="792"/>
      <c r="J70" s="27"/>
      <c r="K70" s="4"/>
      <c r="L70" s="4"/>
      <c r="M70" s="372"/>
    </row>
    <row r="71" ht="17.25" customHeight="1" spans="1:14" x14ac:dyDescent="0.25">
      <c r="A71" s="620" t="s">
        <v>2602</v>
      </c>
      <c r="B71" s="621"/>
      <c r="C71" s="621"/>
      <c r="D71" s="621"/>
      <c r="E71" s="621"/>
      <c r="F71" s="27"/>
      <c r="G71" s="27"/>
      <c r="H71" s="4"/>
      <c r="I71" s="792"/>
      <c r="J71" s="27"/>
      <c r="K71" s="4"/>
      <c r="L71" s="4"/>
      <c r="M71" s="372"/>
    </row>
    <row r="72" ht="17.25" customHeight="1" spans="1:14" x14ac:dyDescent="0.25">
      <c r="A72" s="620" t="s">
        <v>2603</v>
      </c>
      <c r="B72" s="621"/>
      <c r="C72" s="621"/>
      <c r="D72" s="621"/>
      <c r="E72" s="621"/>
      <c r="F72" s="27"/>
      <c r="G72" s="27"/>
      <c r="H72" s="4"/>
      <c r="I72" s="792"/>
      <c r="J72" s="27"/>
      <c r="K72" s="4"/>
      <c r="L72" s="4"/>
      <c r="M72" s="372"/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2" width="10.576428571428572" style="2" customWidth="1"/>
    <col min="3" max="3" width="10.576428571428572" style="4" customWidth="1"/>
    <col min="4" max="4" width="9.862142857142858" style="4" customWidth="1"/>
  </cols>
  <sheetData>
    <row r="1" ht="17.25" customHeight="1" spans="1:5" x14ac:dyDescent="0.25">
      <c r="A1" s="12" t="s">
        <v>1723</v>
      </c>
      <c r="B1" s="27"/>
      <c r="C1" s="4"/>
      <c r="D1" s="4"/>
    </row>
    <row r="2" ht="17.25" customHeight="1" spans="1:5" x14ac:dyDescent="0.25">
      <c r="A2" s="3"/>
      <c r="B2" s="27"/>
      <c r="C2" s="4"/>
      <c r="D2" s="4"/>
    </row>
    <row r="3" ht="17.25" customHeight="1" spans="1:5" x14ac:dyDescent="0.25">
      <c r="A3" s="12" t="s">
        <v>1724</v>
      </c>
      <c r="B3" s="27"/>
      <c r="C3" s="4"/>
      <c r="D3" s="4"/>
    </row>
    <row r="4" ht="17.25" customHeight="1" spans="1:5" x14ac:dyDescent="0.25">
      <c r="A4" s="12" t="s">
        <v>2604</v>
      </c>
      <c r="B4" s="27"/>
      <c r="C4" s="4"/>
      <c r="D4" s="4"/>
    </row>
    <row r="5" ht="17.25" customHeight="1" spans="1:5" x14ac:dyDescent="0.25">
      <c r="A5" s="12" t="s">
        <v>2605</v>
      </c>
      <c r="B5" s="27"/>
      <c r="C5" s="4"/>
      <c r="D5" s="4"/>
    </row>
    <row r="6" ht="17.25" customHeight="1" spans="1:5" x14ac:dyDescent="0.25">
      <c r="A6" s="834" t="s">
        <v>2360</v>
      </c>
      <c r="B6" s="801">
        <v>60000</v>
      </c>
      <c r="C6" s="598"/>
      <c r="D6" s="4"/>
    </row>
    <row r="7" ht="17.25" customHeight="1" spans="1:5" x14ac:dyDescent="0.25">
      <c r="A7" s="834" t="s">
        <v>2361</v>
      </c>
      <c r="B7" s="801">
        <v>2375</v>
      </c>
      <c r="C7" s="598"/>
      <c r="D7" s="4"/>
    </row>
    <row r="8" ht="17.25" customHeight="1" spans="1:5" x14ac:dyDescent="0.25">
      <c r="A8" s="20" t="s">
        <v>1729</v>
      </c>
      <c r="B8" s="56" t="s">
        <v>9</v>
      </c>
      <c r="C8" s="59"/>
      <c r="D8" s="4"/>
    </row>
    <row r="9" ht="17.25" customHeight="1" spans="1:5" x14ac:dyDescent="0.25">
      <c r="A9" s="344" t="s">
        <v>1508</v>
      </c>
      <c r="B9" s="219">
        <v>16</v>
      </c>
      <c r="C9" s="344"/>
      <c r="D9" s="4"/>
    </row>
    <row r="10" ht="17.25" customHeight="1" spans="1:5" x14ac:dyDescent="0.25">
      <c r="A10" s="396" t="s">
        <v>2606</v>
      </c>
      <c r="B10" s="109">
        <f>SUM(C9)</f>
      </c>
      <c r="C10" s="373"/>
      <c r="D10" s="12"/>
    </row>
    <row r="11" ht="17.25" customHeight="1" spans="1:5" x14ac:dyDescent="0.25">
      <c r="A11" s="85"/>
      <c r="B11" s="68"/>
      <c r="C11" s="66"/>
      <c r="D11" s="12"/>
    </row>
    <row r="12" ht="17.25" customHeight="1" spans="1:5" x14ac:dyDescent="0.25">
      <c r="A12" s="396" t="s">
        <v>2607</v>
      </c>
      <c r="B12" s="109">
        <f>SUM(C10:C11)</f>
      </c>
      <c r="C12" s="373"/>
      <c r="D12" s="12"/>
    </row>
    <row r="13" ht="17.25" customHeight="1" spans="1:5" x14ac:dyDescent="0.25">
      <c r="A13" s="17"/>
      <c r="B13" s="18"/>
      <c r="C13" s="19"/>
      <c r="D13" s="12"/>
    </row>
    <row r="14" ht="17.25" customHeight="1" spans="1:5" x14ac:dyDescent="0.25">
      <c r="A14" s="396" t="s">
        <v>2608</v>
      </c>
      <c r="B14" s="109">
        <f>SUM(C12:C13)</f>
      </c>
      <c r="C14" s="373"/>
      <c r="D14" s="354"/>
    </row>
    <row r="15" ht="17.25" customHeight="1" spans="1:5" x14ac:dyDescent="0.25">
      <c r="A15" s="17"/>
      <c r="B15" s="18"/>
      <c r="C15" s="19"/>
      <c r="D15" s="12"/>
    </row>
    <row r="16" ht="17.25" customHeight="1" spans="1:5" x14ac:dyDescent="0.25">
      <c r="A16" s="396" t="s">
        <v>2609</v>
      </c>
      <c r="B16" s="109">
        <f>SUM(C14:C15)</f>
      </c>
      <c r="C16" s="373"/>
      <c r="D16" s="354"/>
    </row>
    <row r="17" ht="17.25" customHeight="1" spans="1:5" x14ac:dyDescent="0.25">
      <c r="A17" s="19"/>
      <c r="B17" s="18"/>
      <c r="C17" s="19"/>
      <c r="D17" s="4"/>
    </row>
    <row r="18" ht="17.25" customHeight="1" spans="1:5" x14ac:dyDescent="0.25">
      <c r="A18" s="174" t="s">
        <v>2610</v>
      </c>
      <c r="B18" s="175">
        <f>SUM(C16:C17)</f>
      </c>
      <c r="C18" s="177"/>
      <c r="D18" s="354"/>
    </row>
    <row r="19" ht="17.25" customHeight="1" spans="1:5" x14ac:dyDescent="0.25">
      <c r="A19" s="835"/>
      <c r="B19" s="242"/>
      <c r="C19" s="510"/>
      <c r="D19" s="354"/>
    </row>
    <row r="20" ht="17.25" customHeight="1" spans="1:5" x14ac:dyDescent="0.25">
      <c r="A20" s="396" t="s">
        <v>2611</v>
      </c>
      <c r="B20" s="109">
        <f>SUM(C18:C19)</f>
      </c>
      <c r="C20" s="373"/>
      <c r="D20" s="354"/>
    </row>
    <row r="21" ht="17.25" customHeight="1" spans="1:5" x14ac:dyDescent="0.25">
      <c r="A21" s="51" t="s">
        <v>364</v>
      </c>
      <c r="B21" s="49">
        <v>-11</v>
      </c>
      <c r="C21" s="51"/>
      <c r="D21" s="215" t="s">
        <v>757</v>
      </c>
    </row>
    <row r="22" ht="17.25" customHeight="1" spans="1:5" x14ac:dyDescent="0.25">
      <c r="A22" s="19" t="s">
        <v>290</v>
      </c>
      <c r="B22" s="32">
        <v>-5</v>
      </c>
      <c r="C22" s="19"/>
      <c r="D22" s="33" t="s">
        <v>2612</v>
      </c>
    </row>
    <row r="23" ht="17.25" customHeight="1" spans="1:5" x14ac:dyDescent="0.25">
      <c r="A23" s="396" t="s">
        <v>2613</v>
      </c>
      <c r="B23" s="109">
        <f>SUM(C20:C22)</f>
      </c>
      <c r="C23" s="373"/>
      <c r="D23" s="354"/>
    </row>
    <row r="24" ht="17.25" customHeight="1" spans="1:5" x14ac:dyDescent="0.25">
      <c r="A24" s="19"/>
      <c r="B24" s="18"/>
      <c r="C24" s="19"/>
      <c r="D24" s="4"/>
    </row>
    <row r="25" ht="17.25" customHeight="1" spans="1:5" x14ac:dyDescent="0.25">
      <c r="A25" s="19"/>
      <c r="B25" s="18"/>
      <c r="C25" s="19"/>
      <c r="D25" s="4"/>
    </row>
    <row r="26" ht="17.25" customHeight="1" spans="1:5" x14ac:dyDescent="0.25">
      <c r="A26" s="19"/>
      <c r="B26" s="18"/>
      <c r="C26" s="19"/>
      <c r="D26" s="4"/>
    </row>
    <row r="27" ht="17.25" customHeight="1" spans="1:5" x14ac:dyDescent="0.25">
      <c r="A27" s="19"/>
      <c r="B27" s="18"/>
      <c r="C27" s="19"/>
      <c r="D27" s="4"/>
    </row>
    <row r="28" ht="17.25" customHeight="1" spans="1:5" x14ac:dyDescent="0.25">
      <c r="A28" s="181" t="s">
        <v>2395</v>
      </c>
      <c r="B28" s="92"/>
      <c r="C28" s="4"/>
      <c r="D28" s="4"/>
    </row>
    <row r="29" ht="17.25" customHeight="1" spans="1:5" x14ac:dyDescent="0.25">
      <c r="A29" s="181" t="s">
        <v>2396</v>
      </c>
      <c r="B29" s="92"/>
      <c r="C29" s="4"/>
      <c r="D29" s="4"/>
    </row>
    <row r="30" ht="17.25" customHeight="1" spans="1:5" x14ac:dyDescent="0.25">
      <c r="A30" s="3"/>
      <c r="B30" s="92"/>
      <c r="C30" s="4"/>
      <c r="D30" s="4"/>
    </row>
    <row r="31" ht="17.25" customHeight="1" spans="1:5" x14ac:dyDescent="0.25">
      <c r="A31" s="196" t="s">
        <v>2518</v>
      </c>
      <c r="B31" s="92"/>
      <c r="C31" s="4"/>
      <c r="D31" s="4"/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4" customWidth="1"/>
    <col min="5" max="5" width="10.576428571428572" style="4" customWidth="1"/>
    <col min="6" max="6" width="12.719285714285713" style="4" customWidth="1"/>
    <col min="7" max="7" width="12.43357142857143" style="4" customWidth="1"/>
  </cols>
  <sheetData>
    <row r="1" ht="17.25" customHeight="1" spans="1:8" x14ac:dyDescent="0.25">
      <c r="A1" s="291" t="s">
        <v>1723</v>
      </c>
      <c r="B1" s="27"/>
      <c r="C1" s="27"/>
      <c r="D1" s="27"/>
      <c r="E1" s="4"/>
      <c r="F1" s="4"/>
      <c r="G1" s="4"/>
    </row>
    <row r="2" ht="17.25" customHeight="1" spans="1:8" x14ac:dyDescent="0.25">
      <c r="A2" s="26"/>
      <c r="B2" s="27"/>
      <c r="C2" s="27"/>
      <c r="D2" s="27"/>
      <c r="E2" s="4"/>
      <c r="F2" s="4"/>
      <c r="G2" s="4"/>
    </row>
    <row r="3" ht="17.25" customHeight="1" spans="1:8" x14ac:dyDescent="0.25">
      <c r="A3" s="291" t="s">
        <v>1769</v>
      </c>
      <c r="B3" s="27"/>
      <c r="C3" s="27"/>
      <c r="D3" s="27"/>
      <c r="E3" s="4"/>
      <c r="F3" s="4"/>
      <c r="G3" s="4"/>
    </row>
    <row r="4" ht="17.25" customHeight="1" spans="1:8" x14ac:dyDescent="0.25">
      <c r="A4" s="291" t="s">
        <v>2614</v>
      </c>
      <c r="B4" s="27"/>
      <c r="C4" s="27"/>
      <c r="D4" s="27"/>
      <c r="E4" s="4"/>
      <c r="F4" s="4"/>
      <c r="G4" s="4"/>
    </row>
    <row r="5" ht="17.25" customHeight="1" spans="1:8" x14ac:dyDescent="0.25">
      <c r="A5" s="291" t="s">
        <v>2580</v>
      </c>
      <c r="B5" s="27"/>
      <c r="C5" s="27"/>
      <c r="D5" s="27"/>
      <c r="E5" s="4"/>
      <c r="F5" s="4"/>
      <c r="G5" s="4"/>
    </row>
    <row r="6" ht="17.25" customHeight="1" spans="1:8" x14ac:dyDescent="0.25">
      <c r="A6" s="291" t="s">
        <v>2581</v>
      </c>
      <c r="B6" s="27"/>
      <c r="C6" s="27"/>
      <c r="D6" s="27"/>
      <c r="E6" s="4"/>
      <c r="F6" s="4"/>
      <c r="G6" s="4"/>
    </row>
    <row r="7" ht="17.25" customHeight="1" spans="1:8" x14ac:dyDescent="0.25">
      <c r="A7" s="291" t="s">
        <v>2582</v>
      </c>
      <c r="B7" s="27"/>
      <c r="C7" s="27"/>
      <c r="D7" s="27"/>
      <c r="E7" s="4"/>
      <c r="F7" s="4"/>
      <c r="G7" s="4"/>
    </row>
    <row r="8" ht="17.25" customHeight="1" spans="1:8" x14ac:dyDescent="0.25">
      <c r="A8" s="291" t="s">
        <v>2583</v>
      </c>
      <c r="B8" s="602">
        <v>290000</v>
      </c>
      <c r="C8" s="602">
        <v>68000</v>
      </c>
      <c r="D8" s="602">
        <v>67000</v>
      </c>
      <c r="E8" s="598"/>
      <c r="F8" s="4"/>
      <c r="G8" s="4"/>
    </row>
    <row r="9" ht="17.25" customHeight="1" spans="1:8" x14ac:dyDescent="0.25">
      <c r="A9" s="26"/>
      <c r="B9" s="598">
        <v>5250</v>
      </c>
      <c r="C9" s="598">
        <v>3000</v>
      </c>
      <c r="D9" s="598">
        <v>3000</v>
      </c>
      <c r="E9" s="598"/>
      <c r="F9" s="4"/>
      <c r="G9" s="4"/>
    </row>
    <row r="10" ht="17.25" customHeight="1" spans="1:8" x14ac:dyDescent="0.25">
      <c r="A10" s="5" t="s">
        <v>1729</v>
      </c>
      <c r="B10" s="6" t="s">
        <v>46</v>
      </c>
      <c r="C10" s="56" t="s">
        <v>8</v>
      </c>
      <c r="D10" s="56" t="s">
        <v>3</v>
      </c>
      <c r="E10" s="59"/>
      <c r="F10" s="4"/>
      <c r="G10" s="4"/>
    </row>
    <row r="11" ht="17.25" customHeight="1" spans="1:8" x14ac:dyDescent="0.25">
      <c r="A11" s="17" t="s">
        <v>471</v>
      </c>
      <c r="B11" s="32">
        <v>100</v>
      </c>
      <c r="C11" s="32">
        <v>200</v>
      </c>
      <c r="D11" s="32">
        <v>110</v>
      </c>
      <c r="E11" s="19"/>
      <c r="F11" s="33" t="s">
        <v>173</v>
      </c>
      <c r="G11" s="33" t="s">
        <v>2615</v>
      </c>
    </row>
    <row r="12" ht="17.25" customHeight="1" spans="1:8" x14ac:dyDescent="0.25">
      <c r="A12" s="57" t="s">
        <v>471</v>
      </c>
      <c r="B12" s="70">
        <v>100</v>
      </c>
      <c r="C12" s="70">
        <v>180</v>
      </c>
      <c r="D12" s="70">
        <v>90</v>
      </c>
      <c r="E12" s="60"/>
      <c r="F12" s="33" t="s">
        <v>173</v>
      </c>
      <c r="G12" s="33" t="s">
        <v>2615</v>
      </c>
    </row>
    <row r="13" ht="17.25" customHeight="1" spans="1:8" x14ac:dyDescent="0.25">
      <c r="A13" s="108" t="s">
        <v>2584</v>
      </c>
      <c r="B13" s="109">
        <f>SUM(C11:C12)</f>
      </c>
      <c r="C13" s="109">
        <f>SUM(D11:D12)</f>
      </c>
      <c r="D13" s="109">
        <f>SUM(E11:E12)</f>
      </c>
      <c r="E13" s="373"/>
      <c r="F13" s="4"/>
      <c r="G13" s="4"/>
    </row>
    <row r="14" ht="17.25" customHeight="1" spans="1:8" x14ac:dyDescent="0.25">
      <c r="A14" s="85">
        <v>44654</v>
      </c>
      <c r="B14" s="67">
        <v>-101</v>
      </c>
      <c r="C14" s="67">
        <v>-100</v>
      </c>
      <c r="D14" s="67">
        <v>-100</v>
      </c>
      <c r="E14" s="66"/>
      <c r="F14" s="33" t="s">
        <v>170</v>
      </c>
      <c r="G14" s="4"/>
    </row>
    <row r="15" ht="17.25" customHeight="1" spans="1:8" x14ac:dyDescent="0.25">
      <c r="A15" s="17">
        <v>44745</v>
      </c>
      <c r="B15" s="32">
        <v>-82</v>
      </c>
      <c r="C15" s="32">
        <v>-178</v>
      </c>
      <c r="D15" s="32">
        <v>-83</v>
      </c>
      <c r="E15" s="55"/>
      <c r="F15" s="33" t="s">
        <v>173</v>
      </c>
      <c r="G15" s="4"/>
    </row>
    <row r="16" ht="17.25" customHeight="1" spans="1:8" x14ac:dyDescent="0.25">
      <c r="A16" s="17"/>
      <c r="B16" s="18"/>
      <c r="C16" s="18"/>
      <c r="D16" s="18"/>
      <c r="E16" s="19"/>
      <c r="F16" s="4"/>
      <c r="G16" s="4"/>
    </row>
    <row r="17" ht="17.25" customHeight="1" spans="1:8" x14ac:dyDescent="0.25">
      <c r="A17" s="17"/>
      <c r="B17" s="18"/>
      <c r="C17" s="18"/>
      <c r="D17" s="18"/>
      <c r="E17" s="19"/>
      <c r="F17" s="4"/>
      <c r="G17" s="4"/>
    </row>
    <row r="18" ht="17.25" customHeight="1" spans="1:8" x14ac:dyDescent="0.25">
      <c r="A18" s="17"/>
      <c r="B18" s="18"/>
      <c r="C18" s="18"/>
      <c r="D18" s="18"/>
      <c r="E18" s="19"/>
      <c r="F18" s="4"/>
      <c r="G18" s="4"/>
    </row>
    <row r="19" ht="17.25" customHeight="1" spans="1:8" x14ac:dyDescent="0.25">
      <c r="A19" s="17"/>
      <c r="B19" s="18"/>
      <c r="C19" s="18"/>
      <c r="D19" s="18"/>
      <c r="E19" s="19"/>
      <c r="F19" s="4"/>
      <c r="G19" s="4"/>
    </row>
    <row r="20" ht="17.25" customHeight="1" spans="1:8" x14ac:dyDescent="0.25">
      <c r="A20" s="17"/>
      <c r="B20" s="18"/>
      <c r="C20" s="18"/>
      <c r="D20" s="18"/>
      <c r="E20" s="19"/>
      <c r="F20" s="4"/>
      <c r="G20" s="4"/>
    </row>
    <row r="21" ht="17.25" customHeight="1" spans="1:8" x14ac:dyDescent="0.25">
      <c r="A21" s="17"/>
      <c r="B21" s="32">
        <f>SUM(C13:C19)</f>
      </c>
      <c r="C21" s="32">
        <f>SUM(D13:D19)</f>
      </c>
      <c r="D21" s="32">
        <f>SUM(E13:E19)</f>
      </c>
      <c r="E21" s="19"/>
      <c r="F21" s="4"/>
      <c r="G21" s="4"/>
    </row>
    <row r="22" ht="17.25" customHeight="1" spans="1:8" x14ac:dyDescent="0.25">
      <c r="A22" s="26"/>
      <c r="B22" s="27"/>
      <c r="C22" s="27"/>
      <c r="D22" s="27"/>
      <c r="E22" s="4"/>
      <c r="F22" s="4"/>
      <c r="G22" s="4"/>
    </row>
    <row r="23" ht="17.25" customHeight="1" spans="1:8" x14ac:dyDescent="0.25">
      <c r="A23" s="345" t="s">
        <v>2616</v>
      </c>
      <c r="B23" s="27"/>
      <c r="C23" s="27"/>
      <c r="D23" s="27"/>
      <c r="E23" s="4"/>
      <c r="F23" s="4"/>
      <c r="G23" s="4"/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0.576428571428572" style="24" customWidth="1"/>
    <col min="3" max="3" width="10.576428571428572" style="4" customWidth="1"/>
    <col min="4" max="4" width="12.43357142857143" style="825" customWidth="1"/>
    <col min="5" max="9" width="12.43357142857143" style="3" customWidth="1"/>
  </cols>
  <sheetData>
    <row r="1" ht="17.25" customHeight="1" spans="1:10" x14ac:dyDescent="0.25">
      <c r="A1" s="291" t="s">
        <v>1723</v>
      </c>
      <c r="B1" s="27"/>
      <c r="C1" s="4"/>
      <c r="D1" s="792"/>
      <c r="E1" s="3"/>
      <c r="F1" s="3"/>
      <c r="G1" s="3"/>
      <c r="H1" s="3"/>
      <c r="I1" s="3"/>
    </row>
    <row r="2" ht="17.25" customHeight="1" spans="1:10" x14ac:dyDescent="0.25">
      <c r="A2" s="26"/>
      <c r="B2" s="27"/>
      <c r="C2" s="4"/>
      <c r="D2" s="792"/>
      <c r="E2" s="3"/>
      <c r="F2" s="3"/>
      <c r="G2" s="3"/>
      <c r="H2" s="3"/>
      <c r="I2" s="3"/>
    </row>
    <row r="3" ht="17.25" customHeight="1" spans="1:10" x14ac:dyDescent="0.25">
      <c r="A3" s="291" t="s">
        <v>1769</v>
      </c>
      <c r="B3" s="27"/>
      <c r="C3" s="4"/>
      <c r="D3" s="792"/>
      <c r="E3" s="3"/>
      <c r="F3" s="3"/>
      <c r="G3" s="3"/>
      <c r="H3" s="3"/>
      <c r="I3" s="3"/>
    </row>
    <row r="4" ht="17.25" customHeight="1" spans="1:10" x14ac:dyDescent="0.25">
      <c r="A4" s="291" t="s">
        <v>2617</v>
      </c>
      <c r="B4" s="27"/>
      <c r="C4" s="4"/>
      <c r="D4" s="792"/>
      <c r="E4" s="3"/>
      <c r="F4" s="3"/>
      <c r="G4" s="3"/>
      <c r="H4" s="3"/>
      <c r="I4" s="3"/>
    </row>
    <row r="5" ht="17.25" customHeight="1" spans="1:10" x14ac:dyDescent="0.25">
      <c r="A5" s="291" t="s">
        <v>2618</v>
      </c>
      <c r="B5" s="27"/>
      <c r="C5" s="4"/>
      <c r="D5" s="792"/>
      <c r="E5" s="3"/>
      <c r="F5" s="3"/>
      <c r="G5" s="3"/>
      <c r="H5" s="3"/>
      <c r="I5" s="3"/>
    </row>
    <row r="6" ht="17.25" customHeight="1" spans="1:10" x14ac:dyDescent="0.25">
      <c r="A6" s="291" t="s">
        <v>2619</v>
      </c>
      <c r="B6" s="602">
        <v>350000</v>
      </c>
      <c r="C6" s="4"/>
      <c r="D6" s="792"/>
      <c r="E6" s="3"/>
      <c r="F6" s="3"/>
      <c r="G6" s="3"/>
      <c r="H6" s="3"/>
      <c r="I6" s="3"/>
    </row>
    <row r="7" ht="17.25" customHeight="1" spans="1:10" x14ac:dyDescent="0.25">
      <c r="A7" s="26"/>
      <c r="B7" s="598">
        <v>18000</v>
      </c>
      <c r="C7" s="598"/>
      <c r="D7" s="792"/>
      <c r="E7" s="3"/>
      <c r="F7" s="3"/>
      <c r="G7" s="3"/>
      <c r="H7" s="3"/>
      <c r="I7" s="3"/>
    </row>
    <row r="8" ht="17.25" customHeight="1" spans="1:10" x14ac:dyDescent="0.25">
      <c r="A8" s="5" t="s">
        <v>1729</v>
      </c>
      <c r="B8" s="6" t="s">
        <v>919</v>
      </c>
      <c r="C8" s="59"/>
      <c r="D8" s="792"/>
      <c r="E8" s="3"/>
      <c r="F8" s="3"/>
      <c r="G8" s="3"/>
      <c r="H8" s="3"/>
      <c r="I8" s="3"/>
    </row>
    <row r="9" ht="17.25" customHeight="1" spans="1:10" x14ac:dyDescent="0.25">
      <c r="A9" s="17">
        <v>44807</v>
      </c>
      <c r="B9" s="32">
        <v>450</v>
      </c>
      <c r="C9" s="55"/>
      <c r="D9" s="793" t="s">
        <v>2620</v>
      </c>
      <c r="E9" s="3"/>
      <c r="F9" s="3"/>
      <c r="G9" s="3"/>
      <c r="H9" s="3"/>
      <c r="I9" s="3"/>
    </row>
    <row r="10" ht="17.25" customHeight="1" spans="1:10" x14ac:dyDescent="0.25">
      <c r="A10" s="57">
        <v>44807</v>
      </c>
      <c r="B10" s="70">
        <v>450</v>
      </c>
      <c r="C10" s="344"/>
      <c r="D10" s="793" t="s">
        <v>2621</v>
      </c>
      <c r="E10" s="3"/>
      <c r="F10" s="3"/>
      <c r="G10" s="3"/>
      <c r="H10" s="3"/>
      <c r="I10" s="3"/>
    </row>
    <row r="11" ht="17.25" customHeight="1" spans="1:10" x14ac:dyDescent="0.25">
      <c r="A11" s="108" t="s">
        <v>2331</v>
      </c>
      <c r="B11" s="109">
        <f>SUM(C9:C10)</f>
      </c>
      <c r="C11" s="373"/>
      <c r="D11" s="827">
        <v>0.11</v>
      </c>
      <c r="E11" s="3"/>
      <c r="F11" s="3"/>
      <c r="G11" s="3"/>
      <c r="H11" s="3"/>
      <c r="I11" s="3"/>
    </row>
    <row r="12" ht="16.5" customHeight="1" spans="1:10" x14ac:dyDescent="0.25">
      <c r="A12" s="85" t="s">
        <v>2099</v>
      </c>
      <c r="B12" s="67">
        <v>-550</v>
      </c>
      <c r="C12" s="66"/>
      <c r="D12" s="793" t="s">
        <v>2620</v>
      </c>
      <c r="E12" s="3"/>
      <c r="F12" s="3"/>
      <c r="G12" s="3"/>
      <c r="H12" s="3"/>
      <c r="I12" s="3"/>
    </row>
    <row r="13" ht="17.25" customHeight="1" spans="1:10" x14ac:dyDescent="0.25">
      <c r="A13" s="108" t="s">
        <v>2334</v>
      </c>
      <c r="B13" s="109">
        <f>SUM(C11:C12)</f>
      </c>
      <c r="C13" s="373"/>
      <c r="D13" s="827">
        <v>0.11</v>
      </c>
      <c r="E13" s="3"/>
      <c r="F13" s="3"/>
      <c r="G13" s="3"/>
      <c r="H13" s="3"/>
      <c r="I13" s="3"/>
    </row>
    <row r="14" ht="17.25" customHeight="1" spans="1:10" x14ac:dyDescent="0.25">
      <c r="A14" s="17" t="s">
        <v>1957</v>
      </c>
      <c r="B14" s="32">
        <v>-295</v>
      </c>
      <c r="C14" s="19"/>
      <c r="D14" s="408">
        <v>8769</v>
      </c>
      <c r="E14" s="12"/>
      <c r="F14" s="12"/>
      <c r="G14" s="12"/>
      <c r="H14" s="12"/>
      <c r="I14" s="3"/>
    </row>
    <row r="15" ht="17.25" customHeight="1" spans="1:10" x14ac:dyDescent="0.25">
      <c r="A15" s="108" t="s">
        <v>2336</v>
      </c>
      <c r="B15" s="109">
        <f>SUM(C13:C14)</f>
      </c>
      <c r="C15" s="373"/>
      <c r="D15" s="828">
        <v>0.11</v>
      </c>
      <c r="E15" s="3"/>
      <c r="F15" s="3"/>
      <c r="G15" s="3"/>
      <c r="H15" s="3"/>
      <c r="I15" s="3"/>
    </row>
    <row r="16" ht="17.25" customHeight="1" spans="1:10" x14ac:dyDescent="0.25">
      <c r="A16" s="17"/>
      <c r="B16" s="18"/>
      <c r="C16" s="19"/>
      <c r="D16" s="792"/>
      <c r="E16" s="3"/>
      <c r="F16" s="3"/>
      <c r="G16" s="3"/>
      <c r="H16" s="3"/>
      <c r="I16" s="3"/>
    </row>
    <row r="17" ht="17.25" customHeight="1" spans="1:10" x14ac:dyDescent="0.25">
      <c r="A17" s="108" t="s">
        <v>2337</v>
      </c>
      <c r="B17" s="109">
        <f>SUM(C15:C16)</f>
      </c>
      <c r="C17" s="373"/>
      <c r="D17" s="828">
        <v>0.11</v>
      </c>
      <c r="E17" s="3"/>
      <c r="F17" s="3"/>
      <c r="G17" s="3"/>
      <c r="H17" s="3"/>
      <c r="I17" s="3"/>
    </row>
    <row r="18" ht="17.25" customHeight="1" spans="1:10" x14ac:dyDescent="0.25">
      <c r="A18" s="17"/>
      <c r="B18" s="18"/>
      <c r="C18" s="19"/>
      <c r="D18" s="792"/>
      <c r="E18" s="3"/>
      <c r="F18" s="3"/>
      <c r="G18" s="3"/>
      <c r="H18" s="3"/>
      <c r="I18" s="3"/>
    </row>
    <row r="19" ht="17.25" customHeight="1" spans="1:10" x14ac:dyDescent="0.25">
      <c r="A19" s="108" t="s">
        <v>2338</v>
      </c>
      <c r="B19" s="109">
        <f>SUM(C17:C18)</f>
      </c>
      <c r="C19" s="373"/>
      <c r="D19" s="828">
        <v>0.11</v>
      </c>
      <c r="E19" s="3"/>
      <c r="F19" s="3"/>
      <c r="G19" s="3"/>
      <c r="H19" s="3"/>
      <c r="I19" s="3"/>
    </row>
    <row r="20" ht="17.25" customHeight="1" spans="1:10" x14ac:dyDescent="0.25">
      <c r="A20" s="17"/>
      <c r="B20" s="18"/>
      <c r="C20" s="19"/>
      <c r="D20" s="792"/>
      <c r="E20" s="3"/>
      <c r="F20" s="3"/>
      <c r="G20" s="3"/>
      <c r="H20" s="3"/>
      <c r="I20" s="3"/>
    </row>
    <row r="21" ht="17.25" customHeight="1" spans="1:10" x14ac:dyDescent="0.25">
      <c r="A21" s="108" t="s">
        <v>2622</v>
      </c>
      <c r="B21" s="109">
        <f>SUM(C19:C20)</f>
      </c>
      <c r="C21" s="373"/>
      <c r="D21" s="828">
        <v>0.11</v>
      </c>
      <c r="E21" s="3"/>
      <c r="F21" s="3"/>
      <c r="G21" s="3"/>
      <c r="H21" s="3"/>
      <c r="I21" s="3"/>
    </row>
    <row r="22" ht="17.25" customHeight="1" spans="1:10" x14ac:dyDescent="0.25">
      <c r="A22" s="17"/>
      <c r="B22" s="18"/>
      <c r="C22" s="19"/>
      <c r="D22" s="792"/>
      <c r="E22" s="3"/>
      <c r="F22" s="3"/>
      <c r="G22" s="3"/>
      <c r="H22" s="3"/>
      <c r="I22" s="3"/>
    </row>
    <row r="23" ht="17.25" customHeight="1" spans="1:10" x14ac:dyDescent="0.25">
      <c r="A23" s="108" t="s">
        <v>2623</v>
      </c>
      <c r="B23" s="109">
        <f>SUM(C21:C22)</f>
      </c>
      <c r="C23" s="373"/>
      <c r="D23" s="828">
        <v>0.11</v>
      </c>
      <c r="E23" s="3"/>
      <c r="F23" s="3"/>
      <c r="G23" s="3"/>
      <c r="H23" s="3"/>
      <c r="I23" s="3"/>
    </row>
    <row r="24" ht="17.25" customHeight="1" spans="1:10" x14ac:dyDescent="0.25">
      <c r="A24" s="17"/>
      <c r="B24" s="18"/>
      <c r="C24" s="19"/>
      <c r="D24" s="792"/>
      <c r="E24" s="3"/>
      <c r="F24" s="3"/>
      <c r="G24" s="3"/>
      <c r="H24" s="3"/>
      <c r="I24" s="3"/>
    </row>
    <row r="25" ht="17.25" customHeight="1" spans="1:10" x14ac:dyDescent="0.25">
      <c r="A25" s="108" t="s">
        <v>2624</v>
      </c>
      <c r="B25" s="109">
        <f>SUM(C23:C24)</f>
      </c>
      <c r="C25" s="373"/>
      <c r="D25" s="828">
        <v>0.11</v>
      </c>
      <c r="E25" s="3"/>
      <c r="F25" s="3"/>
      <c r="G25" s="3"/>
      <c r="H25" s="3"/>
      <c r="I25" s="3"/>
    </row>
    <row r="26" ht="17.25" customHeight="1" spans="1:10" x14ac:dyDescent="0.25">
      <c r="A26" s="17"/>
      <c r="B26" s="18"/>
      <c r="C26" s="19"/>
      <c r="D26" s="792"/>
      <c r="E26" s="3"/>
      <c r="F26" s="3"/>
      <c r="G26" s="3"/>
      <c r="H26" s="3"/>
      <c r="I26" s="3"/>
    </row>
    <row r="27" ht="17.25" customHeight="1" spans="1:10" x14ac:dyDescent="0.25">
      <c r="A27" s="108" t="s">
        <v>2625</v>
      </c>
      <c r="B27" s="109">
        <f>SUM(C25:C26)</f>
      </c>
      <c r="C27" s="373"/>
      <c r="D27" s="828">
        <v>0.11</v>
      </c>
      <c r="E27" s="3"/>
      <c r="F27" s="3"/>
      <c r="G27" s="3"/>
      <c r="H27" s="3"/>
      <c r="I27" s="3"/>
    </row>
    <row r="28" ht="17.25" customHeight="1" spans="1:10" x14ac:dyDescent="0.25">
      <c r="A28" s="17" t="s">
        <v>337</v>
      </c>
      <c r="B28" s="32">
        <v>-43</v>
      </c>
      <c r="C28" s="19"/>
      <c r="D28" s="793" t="s">
        <v>2626</v>
      </c>
      <c r="E28" s="3"/>
      <c r="F28" s="12" t="s">
        <v>2627</v>
      </c>
      <c r="G28" s="3"/>
      <c r="H28" s="3"/>
      <c r="I28" s="3"/>
    </row>
    <row r="29" ht="17.25" customHeight="1" spans="1:10" x14ac:dyDescent="0.25">
      <c r="A29" s="108" t="s">
        <v>2628</v>
      </c>
      <c r="B29" s="109">
        <f>SUM(C27:C28)</f>
      </c>
      <c r="C29" s="373"/>
      <c r="D29" s="828">
        <v>0.11</v>
      </c>
      <c r="E29" s="3"/>
      <c r="F29" s="3"/>
      <c r="G29" s="3"/>
      <c r="H29" s="3"/>
      <c r="I29" s="3"/>
    </row>
    <row r="30" ht="17.25" customHeight="1" spans="1:10" x14ac:dyDescent="0.25">
      <c r="A30" s="48"/>
      <c r="B30" s="49">
        <v>-12</v>
      </c>
      <c r="C30" s="51"/>
      <c r="D30" s="796" t="s">
        <v>757</v>
      </c>
      <c r="E30" s="3"/>
      <c r="F30" s="3"/>
      <c r="G30" s="3"/>
      <c r="H30" s="3"/>
      <c r="I30" s="3"/>
    </row>
    <row r="31" ht="17.25" customHeight="1" spans="1:10" x14ac:dyDescent="0.25">
      <c r="A31" s="17"/>
      <c r="B31" s="18"/>
      <c r="C31" s="19"/>
      <c r="D31" s="792"/>
      <c r="E31" s="3"/>
      <c r="F31" s="3"/>
      <c r="G31" s="3"/>
      <c r="H31" s="3"/>
      <c r="I31" s="3"/>
    </row>
    <row r="32" ht="17.25" customHeight="1" spans="1:10" x14ac:dyDescent="0.25">
      <c r="A32" s="17"/>
      <c r="B32" s="18"/>
      <c r="C32" s="19"/>
      <c r="D32" s="792"/>
      <c r="E32" s="3"/>
      <c r="F32" s="3"/>
      <c r="G32" s="3"/>
      <c r="H32" s="3"/>
      <c r="I32" s="3"/>
    </row>
    <row r="33" ht="17.25" customHeight="1" spans="1:10" x14ac:dyDescent="0.25">
      <c r="A33" s="17"/>
      <c r="B33" s="18"/>
      <c r="C33" s="19"/>
      <c r="D33" s="792"/>
      <c r="E33" s="3"/>
      <c r="F33" s="3"/>
      <c r="G33" s="3"/>
      <c r="H33" s="3"/>
      <c r="I33" s="3"/>
    </row>
    <row r="34" ht="17.25" customHeight="1" spans="1:10" x14ac:dyDescent="0.25">
      <c r="A34" s="26"/>
      <c r="B34" s="27"/>
      <c r="C34" s="4"/>
      <c r="D34" s="792"/>
      <c r="E34" s="3"/>
      <c r="F34" s="3"/>
      <c r="G34" s="3"/>
      <c r="H34" s="3"/>
      <c r="I34" s="3"/>
    </row>
    <row r="35" ht="17.25" customHeight="1" spans="1:10" x14ac:dyDescent="0.25">
      <c r="A35" s="345" t="s">
        <v>2629</v>
      </c>
      <c r="B35" s="27"/>
      <c r="C35" s="4"/>
      <c r="D35" s="792"/>
      <c r="E35" s="3"/>
      <c r="F35" s="3"/>
      <c r="G35" s="3"/>
      <c r="H35" s="3"/>
      <c r="I35" s="3"/>
    </row>
    <row r="36" ht="17.25" customHeight="1" spans="1:10" x14ac:dyDescent="0.25">
      <c r="A36" s="345" t="s">
        <v>2630</v>
      </c>
      <c r="B36" s="27"/>
      <c r="C36" s="4"/>
      <c r="D36" s="792"/>
      <c r="E36" s="3"/>
      <c r="F36" s="3"/>
      <c r="G36" s="3"/>
      <c r="H36" s="3"/>
      <c r="I36" s="3"/>
    </row>
    <row r="37" ht="17.25" customHeight="1" spans="1:10" x14ac:dyDescent="0.25">
      <c r="A37" s="345" t="s">
        <v>2631</v>
      </c>
      <c r="B37" s="27"/>
      <c r="C37" s="4"/>
      <c r="D37" s="792"/>
      <c r="E37" s="3"/>
      <c r="F37" s="3"/>
      <c r="G37" s="3"/>
      <c r="H37" s="3"/>
      <c r="I37" s="3"/>
    </row>
    <row r="38" ht="17.25" customHeight="1" spans="1:10" x14ac:dyDescent="0.25">
      <c r="A38" s="345" t="s">
        <v>2632</v>
      </c>
      <c r="B38" s="27"/>
      <c r="C38" s="4"/>
      <c r="D38" s="792"/>
      <c r="E38" s="3"/>
      <c r="F38" s="3"/>
      <c r="G38" s="3"/>
      <c r="H38" s="3"/>
      <c r="I38" s="3"/>
    </row>
    <row r="39" ht="17.25" customHeight="1" spans="1:10" x14ac:dyDescent="0.25">
      <c r="A39" s="26"/>
      <c r="B39" s="27"/>
      <c r="C39" s="4"/>
      <c r="D39" s="792"/>
      <c r="E39" s="3"/>
      <c r="F39" s="3"/>
      <c r="G39" s="3"/>
      <c r="H39" s="3"/>
      <c r="I39" s="3"/>
    </row>
    <row r="40" ht="17.25" customHeight="1" spans="1:10" x14ac:dyDescent="0.25">
      <c r="A40" s="26"/>
      <c r="B40" s="27"/>
      <c r="C40" s="4"/>
      <c r="D40" s="792"/>
      <c r="E40" s="3"/>
      <c r="F40" s="3"/>
      <c r="G40" s="3"/>
      <c r="H40" s="3"/>
      <c r="I40" s="3"/>
    </row>
    <row r="41" ht="17.25" customHeight="1" spans="1:10" x14ac:dyDescent="0.25">
      <c r="A41" s="96" t="s">
        <v>2344</v>
      </c>
      <c r="B41" s="97"/>
      <c r="C41" s="196"/>
      <c r="D41" s="792"/>
      <c r="E41" s="798" t="s">
        <v>2340</v>
      </c>
      <c r="F41" s="798"/>
      <c r="G41" s="798"/>
      <c r="H41" s="799"/>
      <c r="I41" s="799"/>
    </row>
    <row r="42" ht="17.25" customHeight="1" spans="1:10" x14ac:dyDescent="0.25">
      <c r="A42" s="96" t="s">
        <v>2346</v>
      </c>
      <c r="B42" s="97"/>
      <c r="C42" s="196"/>
      <c r="D42" s="792"/>
      <c r="E42" s="798" t="s">
        <v>2341</v>
      </c>
      <c r="F42" s="798"/>
      <c r="G42" s="798"/>
      <c r="H42" s="799"/>
      <c r="I42" s="799"/>
    </row>
    <row r="43" ht="17.25" customHeight="1" spans="1:10" x14ac:dyDescent="0.25">
      <c r="A43" s="26"/>
      <c r="B43" s="27"/>
      <c r="C43" s="4"/>
      <c r="D43" s="792"/>
      <c r="E43" s="798" t="s">
        <v>2342</v>
      </c>
      <c r="F43" s="798"/>
      <c r="G43" s="798"/>
      <c r="H43" s="799"/>
      <c r="I43" s="799"/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6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9" width="10.576428571428572" style="24" customWidth="1"/>
    <col min="10" max="12" width="12.43357142857143" style="4" customWidth="1"/>
  </cols>
  <sheetData>
    <row r="1" ht="17.25" customHeight="1" spans="1:13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4"/>
      <c r="K1" s="4"/>
      <c r="L1" s="4"/>
    </row>
    <row r="2" ht="17.25" customHeight="1" spans="1:13" x14ac:dyDescent="0.25">
      <c r="A2" s="26"/>
      <c r="B2" s="27"/>
      <c r="C2" s="27"/>
      <c r="D2" s="27"/>
      <c r="E2" s="27"/>
      <c r="F2" s="27"/>
      <c r="G2" s="27"/>
      <c r="H2" s="27"/>
      <c r="I2" s="27"/>
      <c r="J2" s="4"/>
      <c r="K2" s="4"/>
      <c r="L2" s="4"/>
    </row>
    <row r="3" ht="17.25" customHeight="1" spans="1:13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4"/>
      <c r="K3" s="4"/>
      <c r="L3" s="4"/>
    </row>
    <row r="4" ht="17.25" customHeight="1" spans="1:13" x14ac:dyDescent="0.25">
      <c r="A4" s="291" t="s">
        <v>2633</v>
      </c>
      <c r="B4" s="370" t="s">
        <v>2634</v>
      </c>
      <c r="C4" s="27"/>
      <c r="D4" s="27"/>
      <c r="E4" s="27"/>
      <c r="F4" s="27"/>
      <c r="G4" s="27"/>
      <c r="H4" s="27"/>
      <c r="I4" s="27"/>
      <c r="J4" s="4"/>
      <c r="K4" s="4"/>
      <c r="L4" s="4"/>
    </row>
    <row r="5" ht="17.25" customHeight="1" spans="1:13" x14ac:dyDescent="0.25">
      <c r="A5" s="291" t="s">
        <v>2635</v>
      </c>
      <c r="B5" s="27"/>
      <c r="C5" s="27"/>
      <c r="D5" s="27"/>
      <c r="E5" s="27"/>
      <c r="F5" s="27"/>
      <c r="G5" s="27"/>
      <c r="H5" s="27"/>
      <c r="I5" s="27"/>
      <c r="J5" s="4"/>
      <c r="K5" s="4"/>
      <c r="L5" s="4"/>
    </row>
    <row r="6" ht="17.25" customHeight="1" spans="1:13" x14ac:dyDescent="0.25">
      <c r="A6" s="291" t="s">
        <v>2636</v>
      </c>
      <c r="B6" s="602">
        <v>290000</v>
      </c>
      <c r="C6" s="602">
        <v>9500</v>
      </c>
      <c r="D6" s="602">
        <v>68000</v>
      </c>
      <c r="E6" s="602">
        <v>455000</v>
      </c>
      <c r="F6" s="602"/>
      <c r="G6" s="602"/>
      <c r="H6" s="602"/>
      <c r="I6" s="27"/>
      <c r="J6" s="4"/>
      <c r="K6" s="4"/>
      <c r="L6" s="4"/>
    </row>
    <row r="7" ht="17.25" customHeight="1" spans="1:13" x14ac:dyDescent="0.25">
      <c r="A7" s="26"/>
      <c r="B7" s="598">
        <v>5250</v>
      </c>
      <c r="C7" s="598">
        <v>800</v>
      </c>
      <c r="D7" s="598">
        <v>3000</v>
      </c>
      <c r="E7" s="598">
        <v>24000</v>
      </c>
      <c r="F7" s="598"/>
      <c r="G7" s="598"/>
      <c r="H7" s="598"/>
      <c r="I7" s="598"/>
      <c r="J7" s="4"/>
      <c r="K7" s="4"/>
      <c r="L7" s="4"/>
    </row>
    <row r="8" ht="17.25" customHeight="1" spans="1:13" x14ac:dyDescent="0.25">
      <c r="A8" s="601" t="s">
        <v>2637</v>
      </c>
      <c r="B8" s="826">
        <v>180000</v>
      </c>
      <c r="C8" s="826">
        <v>5000</v>
      </c>
      <c r="D8" s="826">
        <v>52500</v>
      </c>
      <c r="E8" s="826">
        <v>245000</v>
      </c>
      <c r="F8" s="826">
        <v>270000</v>
      </c>
      <c r="G8" s="826">
        <v>135000</v>
      </c>
      <c r="H8" s="826"/>
      <c r="I8" s="598"/>
      <c r="J8" s="4"/>
      <c r="K8" s="4"/>
      <c r="L8" s="4"/>
    </row>
    <row r="9" ht="17.25" customHeight="1" spans="1:13" x14ac:dyDescent="0.25">
      <c r="A9" s="295" t="s">
        <v>2638</v>
      </c>
      <c r="B9" s="597">
        <v>4750</v>
      </c>
      <c r="C9" s="597">
        <v>712</v>
      </c>
      <c r="D9" s="597">
        <v>2375</v>
      </c>
      <c r="E9" s="597">
        <v>20900</v>
      </c>
      <c r="F9" s="597">
        <v>23000</v>
      </c>
      <c r="G9" s="597">
        <v>11500</v>
      </c>
      <c r="H9" s="597">
        <v>2375</v>
      </c>
      <c r="I9" s="597"/>
      <c r="J9" s="4"/>
      <c r="K9" s="4"/>
      <c r="L9" s="4"/>
    </row>
    <row r="10" ht="17.25" customHeight="1" spans="1:13" x14ac:dyDescent="0.25">
      <c r="A10" s="5" t="s">
        <v>1729</v>
      </c>
      <c r="B10" s="6" t="s">
        <v>46</v>
      </c>
      <c r="C10" s="61" t="s">
        <v>13</v>
      </c>
      <c r="D10" s="61" t="s">
        <v>8</v>
      </c>
      <c r="E10" s="61" t="s">
        <v>17</v>
      </c>
      <c r="F10" s="61" t="s">
        <v>10</v>
      </c>
      <c r="G10" s="61" t="s">
        <v>18</v>
      </c>
      <c r="H10" s="61" t="s">
        <v>9</v>
      </c>
      <c r="I10" s="56"/>
      <c r="J10" s="4"/>
      <c r="K10" s="4"/>
      <c r="L10" s="4"/>
    </row>
    <row r="11" ht="17.25" customHeight="1" spans="1:13" x14ac:dyDescent="0.25">
      <c r="A11" s="17" t="s">
        <v>65</v>
      </c>
      <c r="B11" s="32">
        <v>324</v>
      </c>
      <c r="C11" s="32">
        <v>94</v>
      </c>
      <c r="D11" s="32">
        <v>200</v>
      </c>
      <c r="E11" s="32">
        <v>16</v>
      </c>
      <c r="F11" s="18"/>
      <c r="G11" s="18"/>
      <c r="H11" s="18"/>
      <c r="I11" s="36"/>
      <c r="J11" s="12" t="s">
        <v>998</v>
      </c>
      <c r="K11" s="4"/>
      <c r="L11" s="4"/>
    </row>
    <row r="12" ht="17.25" customHeight="1" spans="1:13" x14ac:dyDescent="0.25">
      <c r="A12" s="57" t="s">
        <v>66</v>
      </c>
      <c r="B12" s="58"/>
      <c r="C12" s="58"/>
      <c r="D12" s="70">
        <v>376</v>
      </c>
      <c r="E12" s="58"/>
      <c r="F12" s="58"/>
      <c r="G12" s="58"/>
      <c r="H12" s="58"/>
      <c r="I12" s="73"/>
      <c r="J12" s="33" t="s">
        <v>170</v>
      </c>
      <c r="K12" s="4"/>
      <c r="L12" s="4"/>
    </row>
    <row r="13" ht="17.25" customHeight="1" spans="1:13" x14ac:dyDescent="0.25">
      <c r="A13" s="108" t="s">
        <v>2639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508"/>
      <c r="G13" s="508"/>
      <c r="H13" s="508"/>
      <c r="I13" s="110"/>
      <c r="J13" s="4"/>
      <c r="K13" s="4"/>
      <c r="L13" s="4"/>
    </row>
    <row r="14" ht="17.25" customHeight="1" spans="1:13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4"/>
      <c r="K14" s="4"/>
      <c r="L14" s="4"/>
    </row>
    <row r="15" ht="17.25" customHeight="1" spans="1:13" x14ac:dyDescent="0.25">
      <c r="A15" s="108" t="s">
        <v>2640</v>
      </c>
      <c r="B15" s="109">
        <f>SUM(C13:C14)</f>
      </c>
      <c r="C15" s="109">
        <f>SUM(D13:D14)</f>
      </c>
      <c r="D15" s="109">
        <f>SUM(E13:E14)</f>
      </c>
      <c r="E15" s="109">
        <f>SUM(F13:F14)</f>
      </c>
      <c r="F15" s="508"/>
      <c r="G15" s="508"/>
      <c r="H15" s="508"/>
      <c r="I15" s="110"/>
      <c r="J15" s="730" t="s">
        <v>2353</v>
      </c>
      <c r="K15" s="115"/>
      <c r="L15" s="4"/>
    </row>
    <row r="16" ht="17.25" customHeight="1" spans="1:13" x14ac:dyDescent="0.25">
      <c r="A16" s="17" t="s">
        <v>1961</v>
      </c>
      <c r="B16" s="18"/>
      <c r="C16" s="18"/>
      <c r="D16" s="18"/>
      <c r="E16" s="18"/>
      <c r="F16" s="32">
        <v>100</v>
      </c>
      <c r="G16" s="32">
        <v>100</v>
      </c>
      <c r="H16" s="18"/>
      <c r="I16" s="18"/>
      <c r="J16" s="33" t="s">
        <v>998</v>
      </c>
      <c r="K16" s="4"/>
      <c r="L16" s="4"/>
    </row>
    <row r="17" ht="17.25" customHeight="1" spans="1:13" x14ac:dyDescent="0.25">
      <c r="A17" s="108" t="s">
        <v>2641</v>
      </c>
      <c r="B17" s="109">
        <f>SUM(C15:C16)</f>
      </c>
      <c r="C17" s="109">
        <f>SUM(D15:D16)</f>
      </c>
      <c r="D17" s="109">
        <f>SUM(E15:E16)</f>
      </c>
      <c r="E17" s="109">
        <f>SUM(F15:F16)</f>
      </c>
      <c r="F17" s="109">
        <f>SUM(G15:G16)</f>
      </c>
      <c r="G17" s="109">
        <f>SUM(H15:H16)</f>
      </c>
      <c r="H17" s="508"/>
      <c r="I17" s="110"/>
      <c r="J17" s="354"/>
      <c r="K17" s="4"/>
      <c r="L17" s="4"/>
    </row>
    <row r="18" ht="17.25" customHeight="1" spans="1:13" x14ac:dyDescent="0.25">
      <c r="A18" s="85" t="s">
        <v>1530</v>
      </c>
      <c r="B18" s="32">
        <v>65</v>
      </c>
      <c r="C18" s="18"/>
      <c r="D18" s="32">
        <v>70</v>
      </c>
      <c r="E18" s="18"/>
      <c r="F18" s="18"/>
      <c r="G18" s="18"/>
      <c r="H18" s="18"/>
      <c r="I18" s="18"/>
      <c r="J18" s="33" t="s">
        <v>170</v>
      </c>
      <c r="K18" s="4"/>
      <c r="L18" s="4"/>
    </row>
    <row r="19" ht="17.25" customHeight="1" spans="1:13" x14ac:dyDescent="0.25">
      <c r="A19" s="85" t="s">
        <v>187</v>
      </c>
      <c r="B19" s="32">
        <v>50</v>
      </c>
      <c r="C19" s="18"/>
      <c r="D19" s="32">
        <v>130</v>
      </c>
      <c r="E19" s="18"/>
      <c r="F19" s="18"/>
      <c r="G19" s="18"/>
      <c r="H19" s="18"/>
      <c r="I19" s="18"/>
      <c r="J19" s="33" t="s">
        <v>2642</v>
      </c>
      <c r="K19" s="4"/>
      <c r="L19" s="4"/>
    </row>
    <row r="20" ht="17.25" customHeight="1" spans="1:13" x14ac:dyDescent="0.25">
      <c r="A20" s="85" t="s">
        <v>1963</v>
      </c>
      <c r="B20" s="32">
        <v>84</v>
      </c>
      <c r="C20" s="36"/>
      <c r="D20" s="32">
        <v>100</v>
      </c>
      <c r="E20" s="36"/>
      <c r="F20" s="36"/>
      <c r="G20" s="36"/>
      <c r="H20" s="32">
        <v>100</v>
      </c>
      <c r="I20" s="36"/>
      <c r="J20" s="12" t="s">
        <v>170</v>
      </c>
      <c r="K20" s="4"/>
      <c r="L20" s="4"/>
    </row>
    <row r="21" ht="17.25" customHeight="1" spans="1:13" x14ac:dyDescent="0.25">
      <c r="A21" s="85" t="s">
        <v>129</v>
      </c>
      <c r="B21" s="32">
        <v>150</v>
      </c>
      <c r="C21" s="36"/>
      <c r="D21" s="32">
        <v>150</v>
      </c>
      <c r="E21" s="36"/>
      <c r="F21" s="36"/>
      <c r="G21" s="36"/>
      <c r="H21" s="36"/>
      <c r="I21" s="36"/>
      <c r="J21" s="12" t="s">
        <v>170</v>
      </c>
      <c r="K21" s="4"/>
      <c r="L21" s="4"/>
    </row>
    <row r="22" ht="17.25" customHeight="1" spans="1:13" x14ac:dyDescent="0.25">
      <c r="A22" s="85">
        <v>44658</v>
      </c>
      <c r="B22" s="32">
        <v>-116</v>
      </c>
      <c r="C22" s="36"/>
      <c r="D22" s="32">
        <v>-100</v>
      </c>
      <c r="E22" s="36"/>
      <c r="F22" s="36"/>
      <c r="G22" s="36"/>
      <c r="H22" s="36"/>
      <c r="I22" s="36"/>
      <c r="J22" s="12" t="s">
        <v>170</v>
      </c>
      <c r="K22" s="4"/>
      <c r="L22" s="4"/>
    </row>
    <row r="23" ht="17.25" customHeight="1" spans="1:13" x14ac:dyDescent="0.25">
      <c r="A23" s="85">
        <v>44658</v>
      </c>
      <c r="B23" s="32">
        <v>125</v>
      </c>
      <c r="C23" s="36"/>
      <c r="D23" s="32">
        <v>125</v>
      </c>
      <c r="E23" s="36"/>
      <c r="F23" s="36"/>
      <c r="G23" s="36"/>
      <c r="H23" s="36"/>
      <c r="I23" s="36"/>
      <c r="J23" s="12" t="s">
        <v>170</v>
      </c>
      <c r="K23" s="4"/>
      <c r="L23" s="4"/>
    </row>
    <row r="24" ht="17.25" customHeight="1" spans="1:13" x14ac:dyDescent="0.25">
      <c r="A24" s="85">
        <v>44780</v>
      </c>
      <c r="B24" s="23"/>
      <c r="C24" s="15">
        <v>1000</v>
      </c>
      <c r="D24" s="23"/>
      <c r="E24" s="36"/>
      <c r="F24" s="36"/>
      <c r="G24" s="36"/>
      <c r="H24" s="36"/>
      <c r="I24" s="36"/>
      <c r="J24" s="12" t="s">
        <v>173</v>
      </c>
      <c r="K24" s="4"/>
      <c r="L24" s="4"/>
    </row>
    <row r="25" ht="17.25" customHeight="1" spans="1:13" x14ac:dyDescent="0.25">
      <c r="A25" s="85">
        <v>44872</v>
      </c>
      <c r="B25" s="32">
        <v>100</v>
      </c>
      <c r="C25" s="36"/>
      <c r="D25" s="32">
        <v>100</v>
      </c>
      <c r="E25" s="36"/>
      <c r="F25" s="36"/>
      <c r="G25" s="36"/>
      <c r="H25" s="36"/>
      <c r="I25" s="36"/>
      <c r="J25" s="12" t="s">
        <v>170</v>
      </c>
      <c r="K25" s="4"/>
      <c r="L25" s="4"/>
    </row>
    <row r="26" ht="17.25" customHeight="1" spans="1:13" x14ac:dyDescent="0.25">
      <c r="A26" s="85" t="s">
        <v>2643</v>
      </c>
      <c r="B26" s="18"/>
      <c r="C26" s="32">
        <v>1000</v>
      </c>
      <c r="D26" s="18"/>
      <c r="E26" s="36"/>
      <c r="F26" s="36"/>
      <c r="G26" s="36"/>
      <c r="H26" s="36"/>
      <c r="I26" s="36"/>
      <c r="J26" s="12" t="s">
        <v>173</v>
      </c>
      <c r="K26" s="4"/>
      <c r="L26" s="4"/>
    </row>
    <row r="27" ht="17.25" customHeight="1" spans="1:13" x14ac:dyDescent="0.25">
      <c r="A27" s="108" t="s">
        <v>2644</v>
      </c>
      <c r="B27" s="109">
        <f>SUM(C17:C26)</f>
      </c>
      <c r="C27" s="109">
        <f>SUM(D17:D26)</f>
      </c>
      <c r="D27" s="109">
        <f>SUM(E17:E26)</f>
      </c>
      <c r="E27" s="109">
        <f>SUM(F17:F26)</f>
      </c>
      <c r="F27" s="109">
        <f>SUM(G17:G26)</f>
      </c>
      <c r="G27" s="109">
        <f>SUM(H17:H26)</f>
      </c>
      <c r="H27" s="109">
        <f>SUM(I17:I26)</f>
      </c>
      <c r="I27" s="109">
        <f>SUM(J17:J26)</f>
      </c>
      <c r="J27" s="354"/>
      <c r="K27" s="4"/>
      <c r="L27" s="4"/>
    </row>
    <row r="28" ht="17.25" customHeight="1" spans="1:13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4"/>
      <c r="K28" s="4"/>
      <c r="L28" s="4"/>
    </row>
    <row r="29" ht="17.25" customHeight="1" spans="1:13" x14ac:dyDescent="0.25">
      <c r="A29" s="108" t="s">
        <v>2645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354"/>
      <c r="K29" s="4"/>
      <c r="L29" s="4"/>
    </row>
    <row r="30" ht="17.25" customHeight="1" spans="1:13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4"/>
      <c r="K30" s="4"/>
      <c r="L30" s="4"/>
    </row>
    <row r="31" ht="17.25" customHeight="1" spans="1:13" x14ac:dyDescent="0.25">
      <c r="A31" s="108" t="s">
        <v>2646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109">
        <f>SUM(I29:I30)</f>
      </c>
      <c r="I31" s="109">
        <f>SUM(J29:J30)</f>
      </c>
      <c r="J31" s="354"/>
      <c r="K31" s="4"/>
      <c r="L31" s="4"/>
    </row>
    <row r="32" ht="17.25" customHeight="1" spans="1:13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4"/>
      <c r="K32" s="4"/>
      <c r="L32" s="4"/>
    </row>
    <row r="33" ht="17.25" customHeight="1" spans="1:13" x14ac:dyDescent="0.25">
      <c r="A33" s="108" t="s">
        <v>2647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109">
        <f>SUM(I31:I32)</f>
      </c>
      <c r="I33" s="109">
        <f>SUM(J31:J32)</f>
      </c>
      <c r="J33" s="354"/>
      <c r="K33" s="4"/>
      <c r="L33" s="4"/>
    </row>
    <row r="34" ht="17.25" customHeight="1" spans="1:13" x14ac:dyDescent="0.25">
      <c r="A34" s="17" t="s">
        <v>268</v>
      </c>
      <c r="B34" s="32">
        <v>-118</v>
      </c>
      <c r="C34" s="18"/>
      <c r="D34" s="18"/>
      <c r="E34" s="18"/>
      <c r="F34" s="18"/>
      <c r="G34" s="18"/>
      <c r="H34" s="18"/>
      <c r="I34" s="18"/>
      <c r="J34" s="33" t="s">
        <v>173</v>
      </c>
      <c r="K34" s="4"/>
      <c r="L34" s="4"/>
    </row>
    <row r="35" ht="17.25" customHeight="1" spans="1:13" x14ac:dyDescent="0.25">
      <c r="A35" s="108" t="s">
        <v>2648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109">
        <f>SUM(I33:I34)</f>
      </c>
      <c r="I35" s="109">
        <f>SUM(J33:J34)</f>
      </c>
      <c r="J35" s="354"/>
      <c r="K35" s="4"/>
      <c r="L35" s="4"/>
    </row>
    <row r="36" ht="17.25" customHeight="1" spans="1:13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4"/>
      <c r="K36" s="4"/>
      <c r="L36" s="4"/>
    </row>
    <row r="37" ht="17.25" customHeight="1" spans="1:13" x14ac:dyDescent="0.25">
      <c r="A37" s="108" t="s">
        <v>2649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109">
        <f>SUM(I35:I36)</f>
      </c>
      <c r="I37" s="109">
        <f>SUM(J35:J36)</f>
      </c>
      <c r="J37" s="354"/>
      <c r="K37" s="4"/>
      <c r="L37" s="4"/>
    </row>
    <row r="38" ht="17.25" customHeight="1" spans="1:13" x14ac:dyDescent="0.25">
      <c r="A38" s="17" t="s">
        <v>288</v>
      </c>
      <c r="B38" s="32">
        <v>-81</v>
      </c>
      <c r="C38" s="32">
        <v>-300</v>
      </c>
      <c r="D38" s="32">
        <v>-110</v>
      </c>
      <c r="E38" s="18"/>
      <c r="F38" s="18"/>
      <c r="G38" s="18"/>
      <c r="H38" s="18"/>
      <c r="I38" s="18"/>
      <c r="J38" s="33" t="s">
        <v>170</v>
      </c>
      <c r="K38" s="4"/>
      <c r="L38" s="4"/>
    </row>
    <row r="39" ht="17.25" customHeight="1" spans="1:13" x14ac:dyDescent="0.25">
      <c r="A39" s="108" t="s">
        <v>2650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109">
        <f>SUM(G37:G38)</f>
      </c>
      <c r="G39" s="109">
        <f>SUM(H37:H38)</f>
      </c>
      <c r="H39" s="109">
        <f>SUM(I37:I38)</f>
      </c>
      <c r="I39" s="109">
        <f>SUM(J37:J38)</f>
      </c>
      <c r="J39" s="354"/>
      <c r="K39" s="4"/>
      <c r="L39" s="4"/>
    </row>
    <row r="40" ht="17.25" customHeight="1" spans="1:13" x14ac:dyDescent="0.25">
      <c r="A40" s="17" t="s">
        <v>244</v>
      </c>
      <c r="B40" s="32">
        <v>-84</v>
      </c>
      <c r="C40" s="32">
        <v>-1700</v>
      </c>
      <c r="D40" s="32">
        <v>-120</v>
      </c>
      <c r="E40" s="18"/>
      <c r="F40" s="18"/>
      <c r="G40" s="18"/>
      <c r="H40" s="18"/>
      <c r="I40" s="18"/>
      <c r="J40" s="33" t="s">
        <v>1676</v>
      </c>
      <c r="K40" s="4"/>
      <c r="L40" s="33" t="s">
        <v>1025</v>
      </c>
    </row>
    <row r="41" ht="17.25" customHeight="1" spans="1:13" x14ac:dyDescent="0.25">
      <c r="A41" s="17">
        <v>45018</v>
      </c>
      <c r="B41" s="32">
        <v>-120</v>
      </c>
      <c r="C41" s="32">
        <v>-94</v>
      </c>
      <c r="D41" s="32">
        <v>-120</v>
      </c>
      <c r="E41" s="18"/>
      <c r="F41" s="18"/>
      <c r="G41" s="18"/>
      <c r="H41" s="18"/>
      <c r="I41" s="18"/>
      <c r="J41" s="33" t="s">
        <v>2651</v>
      </c>
      <c r="K41" s="4"/>
      <c r="L41" s="4"/>
    </row>
    <row r="42" ht="17.25" customHeight="1" spans="1:13" x14ac:dyDescent="0.25">
      <c r="A42" s="17">
        <v>45109</v>
      </c>
      <c r="B42" s="32">
        <v>-122</v>
      </c>
      <c r="C42" s="18"/>
      <c r="D42" s="32">
        <v>-174</v>
      </c>
      <c r="E42" s="18"/>
      <c r="F42" s="18"/>
      <c r="G42" s="18"/>
      <c r="H42" s="32">
        <v>-82</v>
      </c>
      <c r="I42" s="18"/>
      <c r="J42" s="33" t="s">
        <v>2651</v>
      </c>
      <c r="K42" s="4"/>
      <c r="L42" s="4"/>
    </row>
    <row r="43" ht="17.25" customHeight="1" spans="1:13" x14ac:dyDescent="0.25">
      <c r="A43" s="17" t="s">
        <v>1976</v>
      </c>
      <c r="B43" s="32">
        <v>-84</v>
      </c>
      <c r="C43" s="18"/>
      <c r="D43" s="32">
        <v>-120</v>
      </c>
      <c r="E43" s="18"/>
      <c r="F43" s="32">
        <v>-40</v>
      </c>
      <c r="G43" s="32">
        <v>-30</v>
      </c>
      <c r="H43" s="32">
        <v>-18</v>
      </c>
      <c r="I43" s="18"/>
      <c r="J43" s="33" t="s">
        <v>2651</v>
      </c>
      <c r="K43" s="4"/>
      <c r="L43" s="4"/>
    </row>
    <row r="44" ht="17.25" customHeight="1" spans="1:13" x14ac:dyDescent="0.25">
      <c r="A44" s="108" t="s">
        <v>2652</v>
      </c>
      <c r="B44" s="109">
        <f>SUM(C39:C43)</f>
      </c>
      <c r="C44" s="109">
        <f>SUM(D39:D43)</f>
      </c>
      <c r="D44" s="109">
        <f>SUM(E39:E43)</f>
      </c>
      <c r="E44" s="109">
        <f>SUM(F39:F43)</f>
      </c>
      <c r="F44" s="109">
        <f>SUM(G39:G43)</f>
      </c>
      <c r="G44" s="109">
        <f>SUM(H39:H43)</f>
      </c>
      <c r="H44" s="109">
        <f>SUM(I39:I43)</f>
      </c>
      <c r="I44" s="109">
        <f>SUM(J39:J43)</f>
      </c>
      <c r="J44" s="354" t="s">
        <v>1025</v>
      </c>
      <c r="K44" s="4"/>
      <c r="L44" s="4"/>
    </row>
    <row r="45" ht="17.25" customHeight="1" spans="1:13" x14ac:dyDescent="0.25">
      <c r="A45" s="85" t="s">
        <v>259</v>
      </c>
      <c r="B45" s="32">
        <v>-84</v>
      </c>
      <c r="C45" s="36"/>
      <c r="D45" s="32">
        <v>-160</v>
      </c>
      <c r="E45" s="32">
        <v>-8</v>
      </c>
      <c r="F45" s="32">
        <v>-22</v>
      </c>
      <c r="G45" s="36"/>
      <c r="H45" s="36"/>
      <c r="I45" s="36"/>
      <c r="J45" s="33" t="s">
        <v>174</v>
      </c>
      <c r="K45" s="4"/>
      <c r="L45" s="4"/>
    </row>
    <row r="46" ht="17.25" customHeight="1" spans="1:13" x14ac:dyDescent="0.25">
      <c r="A46" s="17" t="s">
        <v>318</v>
      </c>
      <c r="B46" s="32">
        <v>-89</v>
      </c>
      <c r="C46" s="36"/>
      <c r="D46" s="32">
        <v>-32</v>
      </c>
      <c r="E46" s="32">
        <v>-8</v>
      </c>
      <c r="F46" s="32">
        <v>-17</v>
      </c>
      <c r="G46" s="36"/>
      <c r="H46" s="36"/>
      <c r="I46" s="36"/>
      <c r="J46" s="33" t="s">
        <v>2653</v>
      </c>
      <c r="K46" s="4"/>
      <c r="L46" s="4"/>
    </row>
    <row r="47" ht="17.25" customHeight="1" spans="1:13" x14ac:dyDescent="0.25">
      <c r="A47" s="85">
        <v>45202</v>
      </c>
      <c r="B47" s="18"/>
      <c r="C47" s="18"/>
      <c r="D47" s="32">
        <v>-225</v>
      </c>
      <c r="E47" s="18"/>
      <c r="F47" s="32">
        <v>-21</v>
      </c>
      <c r="G47" s="32">
        <v>-70</v>
      </c>
      <c r="H47" s="18"/>
      <c r="I47" s="18"/>
      <c r="J47" s="33" t="s">
        <v>173</v>
      </c>
      <c r="K47" s="4"/>
      <c r="L47" s="4"/>
    </row>
    <row r="48" ht="17.25" customHeight="1" spans="1:13" x14ac:dyDescent="0.25">
      <c r="A48" s="108" t="s">
        <v>2654</v>
      </c>
      <c r="B48" s="109">
        <f>SUM(C44:C47)</f>
      </c>
      <c r="C48" s="109">
        <f>SUM(D44:D47)</f>
      </c>
      <c r="D48" s="109">
        <f>SUM(E44:E47)</f>
      </c>
      <c r="E48" s="109">
        <f>SUM(F44:F47)</f>
      </c>
      <c r="F48" s="109">
        <f>SUM(G44:G47)</f>
      </c>
      <c r="G48" s="109">
        <f>SUM(H44:H47)</f>
      </c>
      <c r="H48" s="109">
        <f>SUM(I44:I47)</f>
      </c>
      <c r="I48" s="109">
        <f>SUM(J44:J47)</f>
      </c>
      <c r="J48" s="354" t="s">
        <v>1025</v>
      </c>
      <c r="K48" s="4"/>
      <c r="L48" s="4"/>
    </row>
    <row r="49" ht="17.25" customHeight="1" spans="1:13" x14ac:dyDescent="0.25">
      <c r="A49" s="85"/>
      <c r="B49" s="18"/>
      <c r="C49" s="18"/>
      <c r="D49" s="18"/>
      <c r="E49" s="18"/>
      <c r="F49" s="18"/>
      <c r="G49" s="18"/>
      <c r="H49" s="18"/>
      <c r="I49" s="18"/>
      <c r="J49" s="4"/>
      <c r="K49" s="4"/>
      <c r="L49" s="4"/>
    </row>
    <row r="50" ht="17.25" customHeight="1" spans="1:13" x14ac:dyDescent="0.25">
      <c r="A50" s="108" t="s">
        <v>2655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109">
        <f>SUM(I48:I49)</f>
      </c>
      <c r="I50" s="109">
        <f>SUM(J48:J49)</f>
      </c>
      <c r="J50" s="354" t="s">
        <v>1025</v>
      </c>
      <c r="K50" s="4"/>
      <c r="L50" s="4"/>
    </row>
    <row r="51" ht="17.25" customHeight="1" spans="1:13" x14ac:dyDescent="0.25">
      <c r="A51" s="44">
        <v>44962</v>
      </c>
      <c r="B51" s="50"/>
      <c r="C51" s="50"/>
      <c r="D51" s="49">
        <v>-90</v>
      </c>
      <c r="E51" s="50"/>
      <c r="F51" s="50"/>
      <c r="G51" s="50"/>
      <c r="H51" s="50"/>
      <c r="I51" s="50"/>
      <c r="J51" s="215" t="s">
        <v>937</v>
      </c>
      <c r="K51" s="4"/>
      <c r="L51" s="215" t="s">
        <v>1022</v>
      </c>
    </row>
    <row r="52" ht="17.25" customHeight="1" spans="1:13" x14ac:dyDescent="0.25">
      <c r="A52" s="85"/>
      <c r="B52" s="18"/>
      <c r="C52" s="18"/>
      <c r="D52" s="18"/>
      <c r="E52" s="18"/>
      <c r="F52" s="18"/>
      <c r="G52" s="18"/>
      <c r="H52" s="18"/>
      <c r="I52" s="18"/>
      <c r="J52" s="4"/>
      <c r="K52" s="4"/>
      <c r="L52" s="4"/>
    </row>
    <row r="53" ht="17.25" customHeight="1" spans="1:13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4"/>
      <c r="K53" s="4"/>
      <c r="L53" s="4"/>
    </row>
    <row r="54" ht="17.25" customHeight="1" spans="1:13" x14ac:dyDescent="0.25">
      <c r="A54" s="17"/>
      <c r="B54" s="36"/>
      <c r="C54" s="36"/>
      <c r="D54" s="36"/>
      <c r="E54" s="36"/>
      <c r="F54" s="36"/>
      <c r="G54" s="36"/>
      <c r="H54" s="36"/>
      <c r="I54" s="18"/>
      <c r="J54" s="4"/>
      <c r="K54" s="4"/>
      <c r="L54" s="4"/>
    </row>
    <row r="55" ht="17.25" customHeight="1" spans="1:13" x14ac:dyDescent="0.25">
      <c r="A55" s="26"/>
      <c r="B55" s="6" t="s">
        <v>46</v>
      </c>
      <c r="C55" s="61" t="s">
        <v>13</v>
      </c>
      <c r="D55" s="61" t="s">
        <v>8</v>
      </c>
      <c r="E55" s="61" t="s">
        <v>17</v>
      </c>
      <c r="F55" s="61" t="s">
        <v>10</v>
      </c>
      <c r="G55" s="61" t="s">
        <v>18</v>
      </c>
      <c r="H55" s="61" t="s">
        <v>9</v>
      </c>
      <c r="I55" s="56"/>
      <c r="J55" s="4"/>
      <c r="K55" s="4"/>
      <c r="L55" s="4"/>
    </row>
    <row r="56" ht="17.25" customHeight="1" spans="1:13" x14ac:dyDescent="0.25">
      <c r="A56" s="284" t="s">
        <v>2393</v>
      </c>
      <c r="B56" s="370"/>
      <c r="C56" s="370"/>
      <c r="D56" s="370"/>
      <c r="E56" s="370"/>
      <c r="F56" s="337"/>
      <c r="G56" s="92"/>
      <c r="H56" s="92"/>
      <c r="I56" s="92"/>
      <c r="J56" s="4"/>
      <c r="K56" s="4"/>
      <c r="L56" s="4"/>
    </row>
    <row r="57" ht="17.25" customHeight="1" spans="1:13" x14ac:dyDescent="0.25">
      <c r="A57" s="284" t="s">
        <v>2394</v>
      </c>
      <c r="B57" s="285"/>
      <c r="C57" s="285"/>
      <c r="D57" s="285"/>
      <c r="E57" s="285"/>
      <c r="F57" s="286"/>
      <c r="G57" s="285"/>
      <c r="H57" s="92"/>
      <c r="I57" s="92"/>
      <c r="J57" s="4"/>
      <c r="K57" s="4"/>
      <c r="L57" s="4"/>
    </row>
    <row r="58" ht="17.25" customHeight="1" spans="1:13" x14ac:dyDescent="0.25">
      <c r="A58" s="26"/>
      <c r="B58" s="92"/>
      <c r="C58" s="92"/>
      <c r="D58" s="92"/>
      <c r="E58" s="92"/>
      <c r="F58" s="92"/>
      <c r="G58" s="92"/>
      <c r="H58" s="92"/>
      <c r="I58" s="92"/>
      <c r="J58" s="4"/>
      <c r="K58" s="4"/>
      <c r="L58" s="4"/>
    </row>
    <row r="59" ht="17.25" customHeight="1" spans="1:13" x14ac:dyDescent="0.25">
      <c r="A59" s="26"/>
      <c r="B59" s="92"/>
      <c r="C59" s="92"/>
      <c r="D59" s="92"/>
      <c r="E59" s="92"/>
      <c r="F59" s="92"/>
      <c r="G59" s="92"/>
      <c r="H59" s="92"/>
      <c r="I59" s="92"/>
      <c r="J59" s="4"/>
      <c r="K59" s="4"/>
      <c r="L59" s="4"/>
    </row>
    <row r="60" ht="17.25" customHeight="1" spans="1:13" x14ac:dyDescent="0.25">
      <c r="A60" s="26"/>
      <c r="B60" s="92"/>
      <c r="C60" s="92"/>
      <c r="D60" s="92"/>
      <c r="E60" s="92"/>
      <c r="F60" s="92"/>
      <c r="G60" s="92"/>
      <c r="H60" s="92"/>
      <c r="I60" s="92"/>
      <c r="J60" s="4"/>
      <c r="K60" s="4"/>
      <c r="L60" s="4"/>
    </row>
    <row r="61" ht="17.25" customHeight="1" spans="1:13" x14ac:dyDescent="0.25">
      <c r="A61" s="620" t="s">
        <v>2656</v>
      </c>
      <c r="B61" s="621"/>
      <c r="C61" s="27"/>
      <c r="D61" s="27"/>
      <c r="E61" s="27"/>
      <c r="F61" s="27"/>
      <c r="G61" s="27"/>
      <c r="H61" s="27"/>
      <c r="I61" s="27"/>
      <c r="J61" s="4"/>
      <c r="K61" s="4"/>
      <c r="L61" s="4"/>
    </row>
    <row r="62" ht="17.25" customHeight="1" spans="1:13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4"/>
      <c r="K62" s="4"/>
      <c r="L62" s="4"/>
    </row>
    <row r="63" ht="17.25" customHeight="1" spans="1:13" x14ac:dyDescent="0.25">
      <c r="A63" s="96" t="s">
        <v>2344</v>
      </c>
      <c r="B63" s="97"/>
      <c r="C63" s="97"/>
      <c r="D63" s="27"/>
      <c r="E63" s="27"/>
      <c r="F63" s="789" t="s">
        <v>2340</v>
      </c>
      <c r="G63" s="789"/>
      <c r="H63" s="789"/>
      <c r="I63" s="811"/>
      <c r="J63" s="799"/>
      <c r="K63" s="4"/>
      <c r="L63" s="4"/>
    </row>
    <row r="64" ht="17.25" customHeight="1" spans="1:13" x14ac:dyDescent="0.25">
      <c r="A64" s="96" t="s">
        <v>2346</v>
      </c>
      <c r="B64" s="97"/>
      <c r="C64" s="97"/>
      <c r="D64" s="27"/>
      <c r="E64" s="27"/>
      <c r="F64" s="789" t="s">
        <v>2341</v>
      </c>
      <c r="G64" s="789"/>
      <c r="H64" s="789"/>
      <c r="I64" s="811"/>
      <c r="J64" s="799"/>
      <c r="K64" s="4"/>
      <c r="L64" s="4"/>
    </row>
    <row r="65" ht="17.25" customHeight="1" spans="1:13" x14ac:dyDescent="0.25">
      <c r="A65" s="26"/>
      <c r="B65" s="27"/>
      <c r="C65" s="27"/>
      <c r="D65" s="27"/>
      <c r="E65" s="27"/>
      <c r="F65" s="789" t="s">
        <v>2342</v>
      </c>
      <c r="G65" s="789"/>
      <c r="H65" s="789"/>
      <c r="I65" s="811"/>
      <c r="J65" s="799"/>
      <c r="K65" s="4"/>
      <c r="L65" s="4"/>
    </row>
    <row r="66" ht="17.25" customHeight="1" spans="1:13" x14ac:dyDescent="0.25">
      <c r="A66" s="620" t="s">
        <v>2601</v>
      </c>
      <c r="B66" s="621"/>
      <c r="C66" s="621"/>
      <c r="D66" s="621"/>
      <c r="E66" s="621"/>
      <c r="F66" s="27"/>
      <c r="G66" s="27"/>
      <c r="H66" s="27"/>
      <c r="I66" s="27"/>
      <c r="J66" s="4"/>
      <c r="K66" s="4"/>
      <c r="L66" s="4"/>
    </row>
    <row r="67" ht="17.25" customHeight="1" spans="1:13" x14ac:dyDescent="0.25">
      <c r="A67" s="620" t="s">
        <v>2602</v>
      </c>
      <c r="B67" s="621"/>
      <c r="C67" s="621"/>
      <c r="D67" s="621"/>
      <c r="E67" s="621"/>
      <c r="F67" s="27"/>
      <c r="G67" s="27"/>
      <c r="H67" s="27"/>
      <c r="I67" s="27"/>
      <c r="J67" s="4"/>
      <c r="K67" s="4"/>
      <c r="L67" s="4"/>
    </row>
    <row r="68" ht="17.25" customHeight="1" spans="1:13" x14ac:dyDescent="0.25">
      <c r="A68" s="620" t="s">
        <v>2603</v>
      </c>
      <c r="B68" s="621"/>
      <c r="C68" s="621"/>
      <c r="D68" s="621"/>
      <c r="E68" s="621"/>
      <c r="F68" s="27"/>
      <c r="G68" s="27"/>
      <c r="H68" s="27"/>
      <c r="I68" s="27"/>
      <c r="J68" s="4"/>
      <c r="K68" s="4"/>
      <c r="L68" s="4"/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4" width="10.576428571428572" style="2" customWidth="1"/>
    <col min="5" max="6" width="10.576428571428572" style="24" customWidth="1"/>
    <col min="7" max="7" width="10.576428571428572" style="4" customWidth="1"/>
    <col min="8" max="8" width="10.719285714285713" style="4" customWidth="1"/>
    <col min="9" max="9" width="12.43357142857143" style="4" customWidth="1"/>
  </cols>
  <sheetData>
    <row r="1" ht="17.25" customHeight="1" spans="1:10" x14ac:dyDescent="0.25">
      <c r="A1" s="12" t="s">
        <v>1723</v>
      </c>
      <c r="B1" s="27"/>
      <c r="C1" s="27"/>
      <c r="D1" s="27"/>
      <c r="E1" s="27"/>
      <c r="F1" s="27"/>
      <c r="G1" s="4"/>
      <c r="H1" s="4"/>
      <c r="I1" s="4"/>
    </row>
    <row r="2" ht="17.25" customHeight="1" spans="1:10" x14ac:dyDescent="0.25">
      <c r="A2" s="3"/>
      <c r="B2" s="27"/>
      <c r="C2" s="27"/>
      <c r="D2" s="27"/>
      <c r="E2" s="27"/>
      <c r="F2" s="27"/>
      <c r="G2" s="4"/>
      <c r="H2" s="4"/>
      <c r="I2" s="4"/>
    </row>
    <row r="3" ht="17.25" customHeight="1" spans="1:10" x14ac:dyDescent="0.25">
      <c r="A3" s="12" t="s">
        <v>1724</v>
      </c>
      <c r="B3" s="27"/>
      <c r="C3" s="27"/>
      <c r="D3" s="27"/>
      <c r="E3" s="27"/>
      <c r="F3" s="27"/>
      <c r="G3" s="4"/>
      <c r="H3" s="4"/>
      <c r="I3" s="4"/>
    </row>
    <row r="4" ht="17.25" customHeight="1" spans="1:10" x14ac:dyDescent="0.25">
      <c r="A4" s="12" t="s">
        <v>2657</v>
      </c>
      <c r="B4" s="27"/>
      <c r="C4" s="27"/>
      <c r="D4" s="27"/>
      <c r="E4" s="27"/>
      <c r="F4" s="27"/>
      <c r="G4" s="4"/>
      <c r="H4" s="4"/>
      <c r="I4" s="4"/>
    </row>
    <row r="5" ht="17.25" customHeight="1" spans="1:10" x14ac:dyDescent="0.25">
      <c r="A5" s="12" t="s">
        <v>2658</v>
      </c>
      <c r="B5" s="27"/>
      <c r="C5" s="27"/>
      <c r="D5" s="27"/>
      <c r="E5" s="27"/>
      <c r="F5" s="27"/>
      <c r="G5" s="4"/>
      <c r="H5" s="4"/>
      <c r="I5" s="4"/>
    </row>
    <row r="6" ht="17.25" customHeight="1" spans="1:10" x14ac:dyDescent="0.25">
      <c r="A6" s="12" t="s">
        <v>2659</v>
      </c>
      <c r="B6" s="602">
        <v>245000</v>
      </c>
      <c r="C6" s="602">
        <v>52500</v>
      </c>
      <c r="D6" s="602">
        <v>180000</v>
      </c>
      <c r="E6" s="602">
        <v>165000</v>
      </c>
      <c r="F6" s="602">
        <v>5000</v>
      </c>
      <c r="G6" s="4"/>
      <c r="H6" s="4"/>
      <c r="I6" s="4"/>
    </row>
    <row r="7" ht="17.25" customHeight="1" spans="1:10" x14ac:dyDescent="0.25">
      <c r="A7" s="3"/>
      <c r="B7" s="598">
        <v>20900</v>
      </c>
      <c r="C7" s="598">
        <v>2375</v>
      </c>
      <c r="D7" s="598">
        <v>4750</v>
      </c>
      <c r="E7" s="598">
        <v>20000</v>
      </c>
      <c r="F7" s="598">
        <v>712</v>
      </c>
      <c r="G7" s="598"/>
      <c r="H7" s="4"/>
      <c r="I7" s="4"/>
    </row>
    <row r="8" ht="17.25" customHeight="1" spans="1:10" x14ac:dyDescent="0.25">
      <c r="A8" s="20" t="s">
        <v>1729</v>
      </c>
      <c r="B8" s="61" t="s">
        <v>17</v>
      </c>
      <c r="C8" s="61" t="s">
        <v>8</v>
      </c>
      <c r="D8" s="6" t="s">
        <v>46</v>
      </c>
      <c r="E8" s="61" t="s">
        <v>86</v>
      </c>
      <c r="F8" s="61" t="s">
        <v>13</v>
      </c>
      <c r="G8" s="59"/>
      <c r="H8" s="4"/>
      <c r="I8" s="4"/>
    </row>
    <row r="9" ht="17.25" customHeight="1" spans="1:10" x14ac:dyDescent="0.25">
      <c r="A9" s="11" t="s">
        <v>2643</v>
      </c>
      <c r="B9" s="70">
        <v>20</v>
      </c>
      <c r="C9" s="70">
        <v>100</v>
      </c>
      <c r="D9" s="70">
        <v>100</v>
      </c>
      <c r="E9" s="70">
        <v>12</v>
      </c>
      <c r="F9" s="58"/>
      <c r="G9" s="344"/>
      <c r="H9" s="12" t="s">
        <v>173</v>
      </c>
      <c r="I9" s="4"/>
    </row>
    <row r="10" ht="17.25" customHeight="1" spans="1:10" x14ac:dyDescent="0.25">
      <c r="A10" s="396" t="s">
        <v>2300</v>
      </c>
      <c r="B10" s="109">
        <f>SUM(C9)</f>
      </c>
      <c r="C10" s="109">
        <f>SUM(D9)</f>
      </c>
      <c r="D10" s="109">
        <f>SUM(E9)</f>
      </c>
      <c r="E10" s="109">
        <f>SUM(F9)</f>
      </c>
      <c r="F10" s="237"/>
      <c r="G10" s="373"/>
      <c r="H10" s="4"/>
      <c r="I10" s="4"/>
    </row>
    <row r="11" ht="17.25" customHeight="1" spans="1:10" x14ac:dyDescent="0.25">
      <c r="A11" s="85"/>
      <c r="B11" s="68"/>
      <c r="C11" s="68"/>
      <c r="D11" s="94"/>
      <c r="E11" s="94"/>
      <c r="F11" s="94"/>
      <c r="G11" s="69"/>
      <c r="H11" s="4"/>
      <c r="I11" s="4"/>
    </row>
    <row r="12" ht="17.25" customHeight="1" spans="1:10" x14ac:dyDescent="0.25">
      <c r="A12" s="174" t="s">
        <v>2301</v>
      </c>
      <c r="B12" s="175">
        <f>SUM(C10:C11)</f>
      </c>
      <c r="C12" s="175">
        <f>SUM(D10:D11)</f>
      </c>
      <c r="D12" s="175">
        <f>SUM(E10:E11)</f>
      </c>
      <c r="E12" s="175">
        <f>SUM(F10:F11)</f>
      </c>
      <c r="F12" s="176"/>
      <c r="G12" s="177"/>
      <c r="H12" s="4"/>
      <c r="I12" s="4"/>
    </row>
    <row r="13" ht="17.25" customHeight="1" spans="1:10" x14ac:dyDescent="0.25">
      <c r="A13" s="85"/>
      <c r="B13" s="68"/>
      <c r="C13" s="68"/>
      <c r="D13" s="94"/>
      <c r="E13" s="94"/>
      <c r="F13" s="94"/>
      <c r="G13" s="69"/>
      <c r="H13" s="4"/>
      <c r="I13" s="4"/>
    </row>
    <row r="14" ht="17.25" customHeight="1" spans="1:10" x14ac:dyDescent="0.25">
      <c r="A14" s="174" t="s">
        <v>2302</v>
      </c>
      <c r="B14" s="175">
        <f>SUM(C12:C13)</f>
      </c>
      <c r="C14" s="175">
        <f>SUM(D12:D13)</f>
      </c>
      <c r="D14" s="175">
        <f>SUM(E12:E13)</f>
      </c>
      <c r="E14" s="175">
        <f>SUM(F12:F13)</f>
      </c>
      <c r="F14" s="176"/>
      <c r="G14" s="177"/>
      <c r="H14" s="4"/>
      <c r="I14" s="4"/>
    </row>
    <row r="15" ht="17.25" customHeight="1" spans="1:10" x14ac:dyDescent="0.25">
      <c r="A15" s="19" t="s">
        <v>268</v>
      </c>
      <c r="B15" s="193">
        <v>-20</v>
      </c>
      <c r="C15" s="193">
        <v>-100</v>
      </c>
      <c r="D15" s="193">
        <v>-100</v>
      </c>
      <c r="E15" s="193">
        <v>-12</v>
      </c>
      <c r="F15" s="18"/>
      <c r="G15" s="19"/>
      <c r="H15" s="33" t="s">
        <v>173</v>
      </c>
      <c r="I15" s="4"/>
    </row>
    <row r="16" ht="17.25" customHeight="1" spans="1:10" x14ac:dyDescent="0.25">
      <c r="A16" s="174" t="s">
        <v>2660</v>
      </c>
      <c r="B16" s="175">
        <f>SUM(C14:C15)</f>
      </c>
      <c r="C16" s="175">
        <f>SUM(D14:D15)</f>
      </c>
      <c r="D16" s="175">
        <f>SUM(E14:E15)</f>
      </c>
      <c r="E16" s="175">
        <f>SUM(F14:F15)</f>
      </c>
      <c r="F16" s="176"/>
      <c r="G16" s="177"/>
      <c r="H16" s="354" t="s">
        <v>1301</v>
      </c>
      <c r="I16" s="4"/>
    </row>
    <row r="17" ht="17.25" customHeight="1" spans="1:10" x14ac:dyDescent="0.25">
      <c r="A17" s="19"/>
      <c r="B17" s="18"/>
      <c r="C17" s="18"/>
      <c r="D17" s="18"/>
      <c r="E17" s="18"/>
      <c r="F17" s="18"/>
      <c r="G17" s="19"/>
      <c r="H17" s="4"/>
      <c r="I17" s="4"/>
    </row>
    <row r="18" ht="17.25" customHeight="1" spans="1:10" x14ac:dyDescent="0.25">
      <c r="A18" s="19"/>
      <c r="B18" s="36"/>
      <c r="C18" s="36"/>
      <c r="D18" s="36"/>
      <c r="E18" s="36"/>
      <c r="F18" s="36"/>
      <c r="G18" s="19"/>
      <c r="H18" s="4"/>
      <c r="I18" s="4"/>
    </row>
    <row r="19" ht="17.25" customHeight="1" spans="1:10" x14ac:dyDescent="0.25">
      <c r="A19" s="196" t="s">
        <v>2518</v>
      </c>
      <c r="B19" s="27"/>
      <c r="C19" s="27"/>
      <c r="D19" s="27"/>
      <c r="E19" s="27"/>
      <c r="F19" s="27"/>
      <c r="G19" s="4"/>
      <c r="H19" s="4"/>
      <c r="I19" s="4"/>
    </row>
    <row r="20" ht="17.25" customHeight="1" spans="1:10" x14ac:dyDescent="0.25">
      <c r="A20" s="836" t="s">
        <v>2393</v>
      </c>
      <c r="B20" s="370"/>
      <c r="C20" s="370"/>
      <c r="D20" s="370"/>
      <c r="E20" s="370"/>
      <c r="F20" s="337"/>
      <c r="G20" s="354"/>
      <c r="H20" s="354"/>
      <c r="I20" s="354"/>
    </row>
    <row r="21" ht="17.25" customHeight="1" spans="1:10" x14ac:dyDescent="0.25">
      <c r="A21" s="836" t="s">
        <v>2394</v>
      </c>
      <c r="B21" s="285"/>
      <c r="C21" s="285"/>
      <c r="D21" s="285"/>
      <c r="E21" s="285"/>
      <c r="F21" s="286"/>
      <c r="G21" s="836"/>
      <c r="H21" s="354"/>
      <c r="I21" s="354"/>
    </row>
    <row r="22" ht="17.25" customHeight="1" spans="1:10" x14ac:dyDescent="0.25">
      <c r="A22" s="3"/>
      <c r="B22" s="27"/>
      <c r="C22" s="27"/>
      <c r="D22" s="27"/>
      <c r="E22" s="27"/>
      <c r="F22" s="27"/>
      <c r="G22" s="4"/>
      <c r="H22" s="4"/>
      <c r="I22" s="4"/>
    </row>
    <row r="23" ht="17.25" customHeight="1" spans="1:10" x14ac:dyDescent="0.25">
      <c r="A23" s="798" t="s">
        <v>2340</v>
      </c>
      <c r="B23" s="789"/>
      <c r="C23" s="811"/>
      <c r="D23" s="811"/>
      <c r="E23" s="27"/>
      <c r="F23" s="27"/>
      <c r="G23" s="4"/>
      <c r="H23" s="4"/>
      <c r="I23" s="4"/>
    </row>
    <row r="24" ht="17.25" customHeight="1" spans="1:10" x14ac:dyDescent="0.25">
      <c r="A24" s="798" t="s">
        <v>2341</v>
      </c>
      <c r="B24" s="789"/>
      <c r="C24" s="811"/>
      <c r="D24" s="811"/>
      <c r="E24" s="27"/>
      <c r="F24" s="27"/>
      <c r="G24" s="4"/>
      <c r="H24" s="4"/>
      <c r="I24" s="4"/>
    </row>
    <row r="25" ht="17.25" customHeight="1" spans="1:10" x14ac:dyDescent="0.25">
      <c r="A25" s="798" t="s">
        <v>2342</v>
      </c>
      <c r="B25" s="789"/>
      <c r="C25" s="811"/>
      <c r="D25" s="811"/>
      <c r="E25" s="27"/>
      <c r="F25" s="27"/>
      <c r="G25" s="4"/>
      <c r="H25" s="4"/>
      <c r="I25" s="4"/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7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7" width="10.576428571428572" style="24" customWidth="1"/>
    <col min="8" max="8" width="13.005" style="4" customWidth="1"/>
    <col min="9" max="9" width="12.43357142857143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4"/>
      <c r="I2" s="4"/>
    </row>
    <row r="3" ht="17.25" customHeight="1" spans="1:10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4"/>
    </row>
    <row r="4" ht="17.25" customHeight="1" spans="1:10" x14ac:dyDescent="0.25">
      <c r="A4" s="291" t="s">
        <v>2661</v>
      </c>
      <c r="B4" s="27"/>
      <c r="C4" s="27"/>
      <c r="D4" s="27"/>
      <c r="E4" s="27"/>
      <c r="F4" s="27"/>
      <c r="G4" s="27"/>
      <c r="H4" s="4"/>
      <c r="I4" s="4"/>
    </row>
    <row r="5" ht="15.75" customHeight="1" spans="1:10" x14ac:dyDescent="0.25">
      <c r="A5" s="291" t="s">
        <v>2662</v>
      </c>
      <c r="B5" s="27"/>
      <c r="C5" s="27"/>
      <c r="D5" s="27"/>
      <c r="E5" s="27"/>
      <c r="F5" s="27"/>
      <c r="G5" s="27"/>
      <c r="H5" s="4"/>
      <c r="I5" s="4"/>
    </row>
    <row r="6" ht="15.75" customHeight="1" spans="1:10" x14ac:dyDescent="0.25">
      <c r="A6" s="291" t="s">
        <v>2663</v>
      </c>
      <c r="B6" s="27"/>
      <c r="C6" s="27"/>
      <c r="D6" s="27"/>
      <c r="E6" s="27"/>
      <c r="F6" s="27"/>
      <c r="G6" s="27"/>
      <c r="H6" s="4"/>
      <c r="I6" s="4"/>
    </row>
    <row r="7" ht="17.25" customHeight="1" spans="1:10" x14ac:dyDescent="0.25">
      <c r="A7" s="291" t="s">
        <v>2664</v>
      </c>
      <c r="B7" s="602"/>
      <c r="C7" s="602"/>
      <c r="D7" s="602"/>
      <c r="E7" s="602"/>
      <c r="F7" s="602"/>
      <c r="G7" s="602"/>
      <c r="H7" s="4"/>
      <c r="I7" s="4"/>
    </row>
    <row r="8" ht="17.25" customHeight="1" spans="1:10" x14ac:dyDescent="0.25">
      <c r="A8" s="26"/>
      <c r="B8" s="598">
        <v>4750</v>
      </c>
      <c r="C8" s="598">
        <v>2375</v>
      </c>
      <c r="D8" s="598">
        <v>20900</v>
      </c>
      <c r="E8" s="598">
        <v>2375</v>
      </c>
      <c r="F8" s="598">
        <v>23000</v>
      </c>
      <c r="G8" s="598">
        <v>2375</v>
      </c>
      <c r="H8" s="4"/>
      <c r="I8" s="4"/>
    </row>
    <row r="9" ht="17.25" customHeight="1" spans="1:10" x14ac:dyDescent="0.25">
      <c r="A9" s="5" t="s">
        <v>1729</v>
      </c>
      <c r="B9" s="6" t="s">
        <v>46</v>
      </c>
      <c r="C9" s="61" t="s">
        <v>8</v>
      </c>
      <c r="D9" s="61" t="s">
        <v>17</v>
      </c>
      <c r="E9" s="61" t="s">
        <v>9</v>
      </c>
      <c r="F9" s="61" t="s">
        <v>10</v>
      </c>
      <c r="G9" s="61" t="s">
        <v>3</v>
      </c>
      <c r="H9" s="4"/>
      <c r="I9" s="4"/>
    </row>
    <row r="10" ht="17.25" customHeight="1" spans="1:10" x14ac:dyDescent="0.25">
      <c r="A10" s="8">
        <v>44749</v>
      </c>
      <c r="B10" s="70">
        <v>50</v>
      </c>
      <c r="C10" s="70">
        <v>150</v>
      </c>
      <c r="D10" s="70">
        <v>15</v>
      </c>
      <c r="E10" s="70">
        <v>50</v>
      </c>
      <c r="F10" s="70">
        <v>50</v>
      </c>
      <c r="G10" s="58"/>
      <c r="H10" s="12" t="s">
        <v>173</v>
      </c>
      <c r="I10" s="12" t="s">
        <v>937</v>
      </c>
    </row>
    <row r="11" ht="17.25" customHeight="1" spans="1:10" x14ac:dyDescent="0.25">
      <c r="A11" s="108" t="s">
        <v>2665</v>
      </c>
      <c r="B11" s="109">
        <f>SUM(C10)</f>
      </c>
      <c r="C11" s="109">
        <f>SUM(D10)</f>
      </c>
      <c r="D11" s="109">
        <f>SUM(E10)</f>
      </c>
      <c r="E11" s="109">
        <f>SUM(F10)</f>
      </c>
      <c r="F11" s="109">
        <f>SUM(G10)</f>
      </c>
      <c r="G11" s="109">
        <f>SUM(H10)</f>
      </c>
      <c r="H11" s="4"/>
      <c r="I11" s="4"/>
    </row>
    <row r="12" ht="17.25" customHeight="1" spans="1:10" x14ac:dyDescent="0.25">
      <c r="A12" s="531"/>
      <c r="B12" s="463"/>
      <c r="C12" s="463"/>
      <c r="D12" s="463"/>
      <c r="E12" s="463"/>
      <c r="F12" s="463"/>
      <c r="G12" s="389"/>
      <c r="H12" s="4"/>
      <c r="I12" s="4"/>
    </row>
    <row r="13" ht="17.25" customHeight="1" spans="1:10" x14ac:dyDescent="0.25">
      <c r="A13" s="108" t="s">
        <v>2666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109">
        <f>SUM(G11:G12)</f>
      </c>
      <c r="G13" s="109">
        <f>SUM(H11:H12)</f>
      </c>
      <c r="H13" s="4"/>
      <c r="I13" s="4"/>
    </row>
    <row r="14" ht="17.25" customHeight="1" spans="1:10" x14ac:dyDescent="0.25">
      <c r="A14" s="17" t="s">
        <v>79</v>
      </c>
      <c r="B14" s="18"/>
      <c r="C14" s="32">
        <v>100</v>
      </c>
      <c r="D14" s="36"/>
      <c r="E14" s="36"/>
      <c r="F14" s="36"/>
      <c r="G14" s="36"/>
      <c r="H14" s="12" t="s">
        <v>170</v>
      </c>
      <c r="I14" s="12" t="s">
        <v>937</v>
      </c>
    </row>
    <row r="15" ht="17.25" customHeight="1" spans="1:10" x14ac:dyDescent="0.25">
      <c r="A15" s="17">
        <v>44571</v>
      </c>
      <c r="B15" s="18"/>
      <c r="C15" s="32">
        <v>-100</v>
      </c>
      <c r="D15" s="36"/>
      <c r="E15" s="36"/>
      <c r="F15" s="36"/>
      <c r="G15" s="36"/>
      <c r="H15" s="12" t="s">
        <v>170</v>
      </c>
      <c r="I15" s="12" t="s">
        <v>937</v>
      </c>
    </row>
    <row r="16" ht="17.25" customHeight="1" spans="1:10" x14ac:dyDescent="0.25">
      <c r="A16" s="17">
        <v>44571</v>
      </c>
      <c r="B16" s="18"/>
      <c r="C16" s="18"/>
      <c r="D16" s="18"/>
      <c r="E16" s="18"/>
      <c r="F16" s="18"/>
      <c r="G16" s="32">
        <v>100</v>
      </c>
      <c r="H16" s="12" t="s">
        <v>170</v>
      </c>
      <c r="I16" s="12" t="s">
        <v>937</v>
      </c>
    </row>
    <row r="17" ht="17.25" customHeight="1" spans="1:10" x14ac:dyDescent="0.25">
      <c r="A17" s="108" t="s">
        <v>2667</v>
      </c>
      <c r="B17" s="109">
        <f>SUM(C13:C16)</f>
      </c>
      <c r="C17" s="109">
        <f>SUM(D13:D16)</f>
      </c>
      <c r="D17" s="109">
        <f>SUM(E13:E16)</f>
      </c>
      <c r="E17" s="109">
        <f>SUM(F13:F16)</f>
      </c>
      <c r="F17" s="109">
        <f>SUM(G13:G16)</f>
      </c>
      <c r="G17" s="109">
        <f>SUM(H13:H16)</f>
      </c>
      <c r="H17" s="4"/>
      <c r="I17" s="4"/>
    </row>
    <row r="18" ht="17.25" customHeight="1" spans="1:10" x14ac:dyDescent="0.25">
      <c r="A18" s="17"/>
      <c r="B18" s="18"/>
      <c r="C18" s="18"/>
      <c r="D18" s="18"/>
      <c r="E18" s="18"/>
      <c r="F18" s="18"/>
      <c r="G18" s="18"/>
      <c r="H18" s="4"/>
      <c r="I18" s="4"/>
    </row>
    <row r="19" ht="17.25" customHeight="1" spans="1:10" x14ac:dyDescent="0.25">
      <c r="A19" s="108" t="s">
        <v>2668</v>
      </c>
      <c r="B19" s="109">
        <f>SUM(C17:C18)</f>
      </c>
      <c r="C19" s="109">
        <f>SUM(D17:D18)</f>
      </c>
      <c r="D19" s="109">
        <f>SUM(E17:E18)</f>
      </c>
      <c r="E19" s="109">
        <f>SUM(F17:F18)</f>
      </c>
      <c r="F19" s="109">
        <f>SUM(G17:G18)</f>
      </c>
      <c r="G19" s="109">
        <f>SUM(H17:H18)</f>
      </c>
      <c r="H19" s="4"/>
      <c r="I19" s="4"/>
    </row>
    <row r="20" ht="17.25" customHeight="1" spans="1:10" x14ac:dyDescent="0.25">
      <c r="A20" s="17"/>
      <c r="B20" s="18"/>
      <c r="C20" s="18"/>
      <c r="D20" s="18"/>
      <c r="E20" s="18"/>
      <c r="F20" s="18"/>
      <c r="G20" s="18"/>
      <c r="H20" s="4"/>
      <c r="I20" s="4"/>
    </row>
    <row r="21" ht="17.25" customHeight="1" spans="1:10" x14ac:dyDescent="0.25">
      <c r="A21" s="108" t="s">
        <v>2669</v>
      </c>
      <c r="B21" s="109">
        <f>SUM(C19:C20)</f>
      </c>
      <c r="C21" s="109">
        <f>SUM(D19:D20)</f>
      </c>
      <c r="D21" s="109">
        <f>SUM(E19:E20)</f>
      </c>
      <c r="E21" s="109">
        <f>SUM(F19:F20)</f>
      </c>
      <c r="F21" s="109">
        <f>SUM(G19:G20)</f>
      </c>
      <c r="G21" s="109">
        <f>SUM(H19:H20)</f>
      </c>
      <c r="H21" s="4"/>
      <c r="I21" s="4"/>
    </row>
    <row r="22" ht="17.25" customHeight="1" spans="1:10" x14ac:dyDescent="0.25">
      <c r="A22" s="17">
        <v>44785</v>
      </c>
      <c r="B22" s="18"/>
      <c r="C22" s="18"/>
      <c r="D22" s="18"/>
      <c r="E22" s="18"/>
      <c r="F22" s="32">
        <v>-50</v>
      </c>
      <c r="G22" s="18"/>
      <c r="H22" s="33" t="s">
        <v>173</v>
      </c>
      <c r="I22" s="4"/>
    </row>
    <row r="23" ht="17.25" customHeight="1" spans="1:10" x14ac:dyDescent="0.25">
      <c r="A23" s="108" t="s">
        <v>2670</v>
      </c>
      <c r="B23" s="109">
        <f>SUM(C21:C22)</f>
      </c>
      <c r="C23" s="109">
        <f>SUM(D21:D22)</f>
      </c>
      <c r="D23" s="109">
        <f>SUM(E21:E22)</f>
      </c>
      <c r="E23" s="109">
        <f>SUM(F21:F22)</f>
      </c>
      <c r="F23" s="109">
        <f>SUM(G21:G22)</f>
      </c>
      <c r="G23" s="109">
        <f>SUM(H21:H22)</f>
      </c>
      <c r="H23" s="4"/>
      <c r="I23" s="4"/>
    </row>
    <row r="24" ht="17.25" customHeight="1" spans="1:10" x14ac:dyDescent="0.25">
      <c r="A24" s="201"/>
      <c r="B24" s="243"/>
      <c r="C24" s="243"/>
      <c r="D24" s="243"/>
      <c r="E24" s="243"/>
      <c r="F24" s="243"/>
      <c r="G24" s="243"/>
      <c r="H24" s="4"/>
      <c r="I24" s="4"/>
    </row>
    <row r="25" ht="17.25" customHeight="1" spans="1:10" x14ac:dyDescent="0.25">
      <c r="A25" s="108" t="s">
        <v>2671</v>
      </c>
      <c r="B25" s="109">
        <f>SUM(C23:C24)</f>
      </c>
      <c r="C25" s="109">
        <f>SUM(D23:D24)</f>
      </c>
      <c r="D25" s="109">
        <f>SUM(E23:E24)</f>
      </c>
      <c r="E25" s="109">
        <f>SUM(F23:F24)</f>
      </c>
      <c r="F25" s="109">
        <f>SUM(G23:G24)</f>
      </c>
      <c r="G25" s="109">
        <f>SUM(H23:H24)</f>
      </c>
      <c r="H25" s="354" t="s">
        <v>1025</v>
      </c>
      <c r="I25" s="4"/>
    </row>
    <row r="26" ht="17.25" customHeight="1" spans="1:10" x14ac:dyDescent="0.25">
      <c r="A26" s="17" t="s">
        <v>371</v>
      </c>
      <c r="B26" s="18"/>
      <c r="C26" s="32">
        <v>20</v>
      </c>
      <c r="D26" s="18"/>
      <c r="E26" s="18"/>
      <c r="F26" s="18"/>
      <c r="G26" s="32">
        <v>9</v>
      </c>
      <c r="H26" s="33" t="s">
        <v>170</v>
      </c>
      <c r="I26" s="33" t="s">
        <v>1022</v>
      </c>
    </row>
    <row r="27" ht="17.25" customHeight="1" spans="1:10" x14ac:dyDescent="0.25">
      <c r="A27" s="108" t="s">
        <v>2672</v>
      </c>
      <c r="B27" s="109">
        <f>SUM(C25:C26)</f>
      </c>
      <c r="C27" s="109">
        <f>SUM(D25:D26)</f>
      </c>
      <c r="D27" s="109">
        <f>SUM(E25:E26)</f>
      </c>
      <c r="E27" s="109">
        <f>SUM(F25:F26)</f>
      </c>
      <c r="F27" s="109">
        <f>SUM(G25:G26)</f>
      </c>
      <c r="G27" s="109">
        <f>SUM(H25:H26)</f>
      </c>
      <c r="H27" s="354" t="s">
        <v>1025</v>
      </c>
      <c r="I27" s="4"/>
    </row>
    <row r="28" ht="17.25" customHeight="1" spans="1:10" x14ac:dyDescent="0.25">
      <c r="A28" s="57">
        <v>45081</v>
      </c>
      <c r="B28" s="32">
        <v>-25</v>
      </c>
      <c r="C28" s="32">
        <v>-33</v>
      </c>
      <c r="D28" s="32">
        <v>-4</v>
      </c>
      <c r="E28" s="18"/>
      <c r="F28" s="18"/>
      <c r="G28" s="32">
        <v>-20</v>
      </c>
      <c r="H28" s="33" t="s">
        <v>170</v>
      </c>
      <c r="I28" s="33" t="s">
        <v>1025</v>
      </c>
    </row>
    <row r="29" ht="17.25" customHeight="1" spans="1:10" x14ac:dyDescent="0.25">
      <c r="A29" s="108" t="s">
        <v>2673</v>
      </c>
      <c r="B29" s="109">
        <f>SUM(C27:C28)</f>
      </c>
      <c r="C29" s="109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354" t="s">
        <v>1025</v>
      </c>
      <c r="I29" s="4"/>
    </row>
    <row r="30" ht="17.25" customHeight="1" spans="1:10" x14ac:dyDescent="0.25">
      <c r="A30" s="57"/>
      <c r="B30" s="18"/>
      <c r="C30" s="18"/>
      <c r="D30" s="18"/>
      <c r="E30" s="18"/>
      <c r="F30" s="18"/>
      <c r="G30" s="18"/>
      <c r="H30" s="4"/>
      <c r="I30" s="4"/>
    </row>
    <row r="31" ht="17.25" customHeight="1" spans="1:10" x14ac:dyDescent="0.25">
      <c r="A31" s="108" t="s">
        <v>2674</v>
      </c>
      <c r="B31" s="109">
        <f>SUM(C29:C30)</f>
      </c>
      <c r="C31" s="109">
        <f>SUM(D29:D30)</f>
      </c>
      <c r="D31" s="109">
        <f>SUM(E29:E30)</f>
      </c>
      <c r="E31" s="109">
        <f>SUM(F29:F30)</f>
      </c>
      <c r="F31" s="109">
        <f>SUM(G29:G30)</f>
      </c>
      <c r="G31" s="109">
        <f>SUM(H29:H30)</f>
      </c>
      <c r="H31" s="354" t="s">
        <v>1025</v>
      </c>
      <c r="I31" s="4"/>
    </row>
    <row r="32" ht="17.25" customHeight="1" spans="1:10" x14ac:dyDescent="0.25">
      <c r="A32" s="57"/>
      <c r="B32" s="18"/>
      <c r="C32" s="18"/>
      <c r="D32" s="18"/>
      <c r="E32" s="18"/>
      <c r="F32" s="18"/>
      <c r="G32" s="18"/>
      <c r="H32" s="4"/>
      <c r="I32" s="4"/>
    </row>
    <row r="33" ht="18" customHeight="1" spans="1:10" x14ac:dyDescent="0.25">
      <c r="A33" s="108" t="s">
        <v>2675</v>
      </c>
      <c r="B33" s="109">
        <f>SUM(C31:C32)</f>
      </c>
      <c r="C33" s="109">
        <f>SUM(D31:D32)</f>
      </c>
      <c r="D33" s="109">
        <f>SUM(E31:E32)</f>
      </c>
      <c r="E33" s="109">
        <f>SUM(F31:F32)</f>
      </c>
      <c r="F33" s="109">
        <f>SUM(G31:G32)</f>
      </c>
      <c r="G33" s="109">
        <f>SUM(H31:H32)</f>
      </c>
      <c r="H33" s="354" t="s">
        <v>1025</v>
      </c>
      <c r="I33" s="4"/>
    </row>
    <row r="34" ht="17.25" customHeight="1" spans="1:10" x14ac:dyDescent="0.25">
      <c r="A34" s="17"/>
      <c r="B34" s="18"/>
      <c r="C34" s="18"/>
      <c r="D34" s="18"/>
      <c r="E34" s="18"/>
      <c r="F34" s="18"/>
      <c r="G34" s="18"/>
      <c r="H34" s="4"/>
      <c r="I34" s="4"/>
    </row>
    <row r="35" ht="17.25" customHeight="1" spans="1:10" x14ac:dyDescent="0.25">
      <c r="A35" s="108" t="s">
        <v>2676</v>
      </c>
      <c r="B35" s="109">
        <f>SUM(C33:C34)</f>
      </c>
      <c r="C35" s="109">
        <f>SUM(D33:D34)</f>
      </c>
      <c r="D35" s="109">
        <f>SUM(E33:E34)</f>
      </c>
      <c r="E35" s="109">
        <f>SUM(F33:F34)</f>
      </c>
      <c r="F35" s="109">
        <f>SUM(G33:G34)</f>
      </c>
      <c r="G35" s="109">
        <f>SUM(H33:H34)</f>
      </c>
      <c r="H35" s="354" t="s">
        <v>1025</v>
      </c>
      <c r="I35" s="4"/>
    </row>
    <row r="36" ht="17.25" customHeight="1" spans="1:10" x14ac:dyDescent="0.25">
      <c r="A36" s="17"/>
      <c r="B36" s="18"/>
      <c r="C36" s="18"/>
      <c r="D36" s="18"/>
      <c r="E36" s="18"/>
      <c r="F36" s="18"/>
      <c r="G36" s="18"/>
      <c r="H36" s="4"/>
      <c r="I36" s="4"/>
    </row>
    <row r="37" ht="17.25" customHeight="1" spans="1:10" x14ac:dyDescent="0.25">
      <c r="A37" s="108" t="s">
        <v>2677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109">
        <f>SUM(G35:G36)</f>
      </c>
      <c r="G37" s="109">
        <f>SUM(H35:H36)</f>
      </c>
      <c r="H37" s="354" t="s">
        <v>1025</v>
      </c>
      <c r="I37" s="4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4"/>
      <c r="I38" s="4"/>
    </row>
    <row r="39" ht="17.25" customHeight="1" spans="1:10" x14ac:dyDescent="0.25">
      <c r="A39" s="108" t="s">
        <v>2678</v>
      </c>
      <c r="B39" s="109">
        <f>SUM(C37:C38)</f>
      </c>
      <c r="C39" s="109">
        <f>SUM(D37:D38)</f>
      </c>
      <c r="D39" s="109">
        <f>SUM(E37:E38)</f>
      </c>
      <c r="E39" s="109">
        <f>SUM(F37:F38)</f>
      </c>
      <c r="F39" s="109">
        <f>SUM(G37:G38)</f>
      </c>
      <c r="G39" s="109">
        <f>SUM(H37:H38)</f>
      </c>
      <c r="H39" s="354" t="s">
        <v>1025</v>
      </c>
      <c r="I39" s="4"/>
    </row>
    <row r="40" ht="17.25" customHeight="1" spans="1:10" x14ac:dyDescent="0.25">
      <c r="A40" s="17"/>
      <c r="B40" s="18"/>
      <c r="C40" s="18"/>
      <c r="D40" s="18"/>
      <c r="E40" s="18"/>
      <c r="F40" s="18"/>
      <c r="G40" s="18"/>
      <c r="H40" s="4"/>
      <c r="I40" s="4"/>
    </row>
    <row r="41" ht="17.25" customHeight="1" spans="1:10" x14ac:dyDescent="0.25">
      <c r="A41" s="108" t="s">
        <v>2679</v>
      </c>
      <c r="B41" s="109">
        <f>SUM(C39:C40)</f>
      </c>
      <c r="C41" s="109">
        <f>SUM(D39:D40)</f>
      </c>
      <c r="D41" s="109">
        <f>SUM(E39:E40)</f>
      </c>
      <c r="E41" s="109">
        <f>SUM(F39:F40)</f>
      </c>
      <c r="F41" s="109">
        <f>SUM(G39:G40)</f>
      </c>
      <c r="G41" s="109">
        <f>SUM(H39:H40)</f>
      </c>
      <c r="H41" s="354" t="s">
        <v>1022</v>
      </c>
      <c r="I41" s="4"/>
    </row>
    <row r="42" ht="17.25" customHeight="1" spans="1:10" x14ac:dyDescent="0.25">
      <c r="A42" s="17"/>
      <c r="B42" s="18"/>
      <c r="C42" s="36"/>
      <c r="D42" s="18"/>
      <c r="E42" s="18"/>
      <c r="F42" s="36"/>
      <c r="G42" s="36"/>
      <c r="H42" s="4"/>
      <c r="I42" s="4"/>
    </row>
    <row r="43" ht="17.25" customHeight="1" spans="1:10" x14ac:dyDescent="0.25">
      <c r="A43" s="108" t="s">
        <v>2680</v>
      </c>
      <c r="B43" s="109">
        <f>SUM(C41:C42)</f>
      </c>
      <c r="C43" s="109">
        <f>SUM(D41:D42)</f>
      </c>
      <c r="D43" s="109">
        <f>SUM(E41:E42)</f>
      </c>
      <c r="E43" s="109">
        <f>SUM(F41:F42)</f>
      </c>
      <c r="F43" s="109">
        <f>SUM(G41:G42)</f>
      </c>
      <c r="G43" s="109">
        <f>SUM(H41:H42)</f>
      </c>
      <c r="H43" s="354" t="s">
        <v>1025</v>
      </c>
      <c r="I43" s="4"/>
    </row>
    <row r="44" ht="17.25" customHeight="1" spans="1:10" x14ac:dyDescent="0.25">
      <c r="A44" s="17">
        <v>45180</v>
      </c>
      <c r="B44" s="32">
        <v>-15</v>
      </c>
      <c r="C44" s="36"/>
      <c r="D44" s="32">
        <v>-11</v>
      </c>
      <c r="E44" s="32">
        <v>-50</v>
      </c>
      <c r="F44" s="36"/>
      <c r="G44" s="36"/>
      <c r="H44" s="12" t="s">
        <v>173</v>
      </c>
      <c r="I44" s="12" t="s">
        <v>1651</v>
      </c>
    </row>
    <row r="45" ht="17.25" customHeight="1" spans="1:10" x14ac:dyDescent="0.25">
      <c r="A45" s="108" t="s">
        <v>2681</v>
      </c>
      <c r="B45" s="109">
        <f>SUM(C43:C44)</f>
      </c>
      <c r="C45" s="109">
        <f>SUM(D43:D44)</f>
      </c>
      <c r="D45" s="109">
        <f>SUM(E43:E44)</f>
      </c>
      <c r="E45" s="109">
        <f>SUM(F43:F44)</f>
      </c>
      <c r="F45" s="109">
        <f>SUM(G43:G44)</f>
      </c>
      <c r="G45" s="109">
        <f>SUM(H43:H44)</f>
      </c>
      <c r="H45" s="354" t="s">
        <v>1651</v>
      </c>
      <c r="I45" s="4"/>
    </row>
    <row r="46" ht="17.25" customHeight="1" spans="1:10" x14ac:dyDescent="0.25">
      <c r="A46" s="17">
        <v>45444</v>
      </c>
      <c r="B46" s="32">
        <v>-10</v>
      </c>
      <c r="C46" s="32">
        <v>-23</v>
      </c>
      <c r="D46" s="18"/>
      <c r="E46" s="18"/>
      <c r="F46" s="36"/>
      <c r="G46" s="32">
        <v>-17</v>
      </c>
      <c r="H46" s="12" t="s">
        <v>2682</v>
      </c>
      <c r="I46" s="4"/>
    </row>
    <row r="47" ht="17.25" customHeight="1" spans="1:10" x14ac:dyDescent="0.25">
      <c r="A47" s="108" t="s">
        <v>2683</v>
      </c>
      <c r="B47" s="109">
        <f>SUM(C45:C46)</f>
      </c>
      <c r="C47" s="109">
        <f>SUM(D45:D46)</f>
      </c>
      <c r="D47" s="109">
        <f>SUM(E45:E46)</f>
      </c>
      <c r="E47" s="109">
        <f>SUM(F45:F46)</f>
      </c>
      <c r="F47" s="109">
        <f>SUM(G45:G46)</f>
      </c>
      <c r="G47" s="109">
        <f>SUM(H45:H46)</f>
      </c>
      <c r="H47" s="354" t="s">
        <v>1651</v>
      </c>
      <c r="I47" s="4"/>
    </row>
    <row r="48" ht="17.25" customHeight="1" spans="1:10" x14ac:dyDescent="0.25">
      <c r="A48" s="17"/>
      <c r="B48" s="18"/>
      <c r="C48" s="18"/>
      <c r="D48" s="18"/>
      <c r="E48" s="18"/>
      <c r="F48" s="18"/>
      <c r="G48" s="18"/>
      <c r="H48" s="4"/>
      <c r="I48" s="4"/>
    </row>
    <row r="49" ht="17.25" customHeight="1" spans="1:10" x14ac:dyDescent="0.25">
      <c r="A49" s="108" t="s">
        <v>2684</v>
      </c>
      <c r="B49" s="109">
        <f>SUM(C47:C48)</f>
      </c>
      <c r="C49" s="109">
        <f>SUM(D47:D48)</f>
      </c>
      <c r="D49" s="109">
        <f>SUM(E47:E48)</f>
      </c>
      <c r="E49" s="109">
        <f>SUM(F47:F48)</f>
      </c>
      <c r="F49" s="109">
        <f>SUM(G47:G48)</f>
      </c>
      <c r="G49" s="109">
        <f>SUM(H47:H48)</f>
      </c>
      <c r="H49" s="354" t="s">
        <v>1651</v>
      </c>
      <c r="I49" s="4"/>
    </row>
    <row r="50" ht="17.25" customHeight="1" spans="1:10" x14ac:dyDescent="0.25">
      <c r="A50" s="17"/>
      <c r="B50" s="18"/>
      <c r="C50" s="18"/>
      <c r="D50" s="18"/>
      <c r="E50" s="18"/>
      <c r="F50" s="18"/>
      <c r="G50" s="18"/>
      <c r="H50" s="4"/>
      <c r="I50" s="4"/>
    </row>
    <row r="51" ht="17.25" customHeight="1" spans="1:10" x14ac:dyDescent="0.25">
      <c r="A51" s="108" t="s">
        <v>2685</v>
      </c>
      <c r="B51" s="109">
        <f>SUM(C49:C50)</f>
      </c>
      <c r="C51" s="109">
        <f>SUM(D49:D50)</f>
      </c>
      <c r="D51" s="109">
        <f>SUM(E49:E50)</f>
      </c>
      <c r="E51" s="109">
        <f>SUM(F49:F50)</f>
      </c>
      <c r="F51" s="109">
        <f>SUM(G49:G50)</f>
      </c>
      <c r="G51" s="109">
        <f>SUM(H49:H50)</f>
      </c>
      <c r="H51" s="354" t="s">
        <v>1651</v>
      </c>
      <c r="I51" s="4"/>
    </row>
    <row r="52" ht="17.25" customHeight="1" spans="1:10" x14ac:dyDescent="0.25">
      <c r="A52" s="17"/>
      <c r="B52" s="18"/>
      <c r="C52" s="18"/>
      <c r="D52" s="18"/>
      <c r="E52" s="18"/>
      <c r="F52" s="18"/>
      <c r="G52" s="18"/>
      <c r="H52" s="4"/>
      <c r="I52" s="4"/>
    </row>
    <row r="53" ht="17.25" customHeight="1" spans="1:10" x14ac:dyDescent="0.25">
      <c r="A53" s="194" t="s">
        <v>2686</v>
      </c>
      <c r="B53" s="179">
        <f>SUM(C51:C52)</f>
      </c>
      <c r="C53" s="175">
        <f>SUM(D51:D52)</f>
      </c>
      <c r="D53" s="179">
        <f>SUM(E51:E52)</f>
      </c>
      <c r="E53" s="179">
        <f>SUM(F51:F52)</f>
      </c>
      <c r="F53" s="179">
        <f>SUM(G51:G52)</f>
      </c>
      <c r="G53" s="175">
        <f>SUM(H51:H52)</f>
      </c>
      <c r="H53" s="4"/>
      <c r="I53" s="4"/>
    </row>
    <row r="54" ht="17.25" customHeight="1" spans="1:10" x14ac:dyDescent="0.25">
      <c r="A54" s="17"/>
      <c r="B54" s="18"/>
      <c r="C54" s="18"/>
      <c r="D54" s="18"/>
      <c r="E54" s="18"/>
      <c r="F54" s="18"/>
      <c r="G54" s="18"/>
      <c r="H54" s="4"/>
      <c r="I54" s="4"/>
    </row>
    <row r="55" ht="15.75" customHeight="1" spans="1:10" x14ac:dyDescent="0.25">
      <c r="A55" s="17"/>
      <c r="B55" s="18"/>
      <c r="C55" s="18"/>
      <c r="D55" s="18"/>
      <c r="E55" s="18"/>
      <c r="F55" s="18"/>
      <c r="G55" s="18"/>
      <c r="H55" s="4"/>
      <c r="I55" s="4"/>
    </row>
    <row r="56" ht="17.25" customHeight="1" spans="1:10" x14ac:dyDescent="0.25">
      <c r="A56" s="17"/>
      <c r="B56" s="18"/>
      <c r="C56" s="18"/>
      <c r="D56" s="18"/>
      <c r="E56" s="18"/>
      <c r="F56" s="18"/>
      <c r="G56" s="18"/>
      <c r="H56" s="4"/>
      <c r="I56" s="4"/>
    </row>
    <row r="57" ht="17.25" customHeight="1" spans="1:10" x14ac:dyDescent="0.25">
      <c r="A57" s="17"/>
      <c r="B57" s="36"/>
      <c r="C57" s="36"/>
      <c r="D57" s="36"/>
      <c r="E57" s="36"/>
      <c r="F57" s="36"/>
      <c r="G57" s="36"/>
      <c r="H57" s="4"/>
      <c r="I57" s="4"/>
    </row>
    <row r="58" ht="17.25" customHeight="1" spans="1:10" x14ac:dyDescent="0.25">
      <c r="A58" s="345"/>
      <c r="B58" s="6" t="s">
        <v>46</v>
      </c>
      <c r="C58" s="61" t="s">
        <v>8</v>
      </c>
      <c r="D58" s="61" t="s">
        <v>17</v>
      </c>
      <c r="E58" s="61" t="s">
        <v>9</v>
      </c>
      <c r="F58" s="61" t="s">
        <v>10</v>
      </c>
      <c r="G58" s="61" t="s">
        <v>3</v>
      </c>
      <c r="H58" s="4"/>
      <c r="I58" s="4"/>
    </row>
    <row r="59" ht="17.25" customHeight="1" spans="1:10" x14ac:dyDescent="0.25">
      <c r="A59" s="703" t="s">
        <v>2517</v>
      </c>
      <c r="B59" s="92"/>
      <c r="C59" s="92"/>
      <c r="D59" s="92"/>
      <c r="E59" s="92"/>
      <c r="F59" s="92"/>
      <c r="G59" s="92"/>
      <c r="H59" s="4"/>
      <c r="I59" s="4"/>
    </row>
    <row r="60" ht="17.25" customHeight="1" spans="1:10" x14ac:dyDescent="0.25">
      <c r="A60" s="345"/>
      <c r="B60" s="35"/>
      <c r="C60" s="378"/>
      <c r="D60" s="378"/>
      <c r="E60" s="378"/>
      <c r="F60" s="378"/>
      <c r="G60" s="378"/>
      <c r="H60" s="4"/>
      <c r="I60" s="4"/>
    </row>
    <row r="61" ht="17.25" customHeight="1" spans="1:10" x14ac:dyDescent="0.25">
      <c r="A61" s="96" t="s">
        <v>2518</v>
      </c>
      <c r="B61" s="92"/>
      <c r="C61" s="92"/>
      <c r="D61" s="92"/>
      <c r="E61" s="92"/>
      <c r="F61" s="92"/>
      <c r="G61" s="92"/>
      <c r="H61" s="4"/>
      <c r="I61" s="4"/>
    </row>
    <row r="62" ht="17.25" customHeight="1" spans="1:10" x14ac:dyDescent="0.25">
      <c r="A62" s="284" t="s">
        <v>2393</v>
      </c>
      <c r="B62" s="370"/>
      <c r="C62" s="370"/>
      <c r="D62" s="370"/>
      <c r="E62" s="370"/>
      <c r="F62" s="337"/>
      <c r="G62" s="92"/>
      <c r="H62" s="4"/>
      <c r="I62" s="4"/>
    </row>
    <row r="63" ht="17.25" customHeight="1" spans="1:10" x14ac:dyDescent="0.25">
      <c r="A63" s="284" t="s">
        <v>2394</v>
      </c>
      <c r="B63" s="285"/>
      <c r="C63" s="285"/>
      <c r="D63" s="285"/>
      <c r="E63" s="285"/>
      <c r="F63" s="286"/>
      <c r="G63" s="285"/>
      <c r="H63" s="4"/>
      <c r="I63" s="4"/>
    </row>
    <row r="64" ht="17.25" customHeight="1" spans="1:10" x14ac:dyDescent="0.25">
      <c r="A64" s="26"/>
      <c r="B64" s="27"/>
      <c r="C64" s="27"/>
      <c r="D64" s="27"/>
      <c r="E64" s="27"/>
      <c r="F64" s="27"/>
      <c r="G64" s="27"/>
      <c r="H64" s="4"/>
      <c r="I64" s="4"/>
    </row>
    <row r="65" ht="17.25" customHeight="1" spans="1:10" x14ac:dyDescent="0.25">
      <c r="A65" s="660" t="s">
        <v>2340</v>
      </c>
      <c r="B65" s="789"/>
      <c r="C65" s="811"/>
      <c r="D65" s="811"/>
      <c r="E65" s="27"/>
      <c r="F65" s="370" t="s">
        <v>2687</v>
      </c>
      <c r="G65" s="27"/>
      <c r="H65" s="4"/>
      <c r="I65" s="4"/>
    </row>
    <row r="66" ht="17.25" customHeight="1" spans="1:10" x14ac:dyDescent="0.25">
      <c r="A66" s="660" t="s">
        <v>2341</v>
      </c>
      <c r="B66" s="789"/>
      <c r="C66" s="811"/>
      <c r="D66" s="811"/>
      <c r="E66" s="27"/>
      <c r="F66" s="370" t="s">
        <v>2688</v>
      </c>
      <c r="G66" s="27"/>
      <c r="H66" s="4"/>
      <c r="I66" s="4"/>
    </row>
    <row r="67" ht="17.25" customHeight="1" spans="1:10" x14ac:dyDescent="0.25">
      <c r="A67" s="660" t="s">
        <v>2342</v>
      </c>
      <c r="B67" s="789"/>
      <c r="C67" s="811"/>
      <c r="D67" s="811"/>
      <c r="E67" s="27"/>
      <c r="F67" s="27"/>
      <c r="G67" s="27"/>
      <c r="H67" s="4"/>
      <c r="I67" s="4"/>
    </row>
    <row r="68" ht="17.25" customHeight="1" spans="1:10" x14ac:dyDescent="0.25">
      <c r="A68" s="26"/>
      <c r="B68" s="27"/>
      <c r="C68" s="27"/>
      <c r="D68" s="27"/>
      <c r="E68" s="27"/>
      <c r="F68" s="27"/>
      <c r="G68" s="27"/>
      <c r="H68" s="4"/>
      <c r="I68" s="4"/>
    </row>
    <row r="69" ht="17.25" customHeight="1" spans="1:10" x14ac:dyDescent="0.25">
      <c r="A69" s="26"/>
      <c r="B69" s="27"/>
      <c r="C69" s="27"/>
      <c r="D69" s="27"/>
      <c r="E69" s="27"/>
      <c r="F69" s="27"/>
      <c r="G69" s="27"/>
      <c r="H69" s="4"/>
      <c r="I69" s="4"/>
    </row>
    <row r="70" ht="17.25" customHeight="1" spans="1:10" x14ac:dyDescent="0.25">
      <c r="A70" s="291" t="s">
        <v>2689</v>
      </c>
      <c r="B70" s="27"/>
      <c r="C70" s="27"/>
      <c r="D70" s="27"/>
      <c r="E70" s="27"/>
      <c r="F70" s="27"/>
      <c r="G70" s="27"/>
      <c r="H70" s="4"/>
      <c r="I70" s="4"/>
    </row>
    <row r="71" ht="17.25" customHeight="1" spans="1:10" x14ac:dyDescent="0.25">
      <c r="A71" s="291" t="s">
        <v>2690</v>
      </c>
      <c r="B71" s="27"/>
      <c r="C71" s="27"/>
      <c r="D71" s="27"/>
      <c r="E71" s="27"/>
      <c r="F71" s="27"/>
      <c r="G71" s="27"/>
      <c r="H71" s="4"/>
      <c r="I71" s="4"/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9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" customWidth="1"/>
    <col min="2" max="3" width="10.576428571428572" style="24" customWidth="1"/>
    <col min="4" max="4" width="13.005" style="4" customWidth="1"/>
    <col min="5" max="7" width="12.43357142857143" style="4" customWidth="1"/>
  </cols>
  <sheetData>
    <row r="1" ht="17.25" customHeight="1" spans="1:8" x14ac:dyDescent="0.25">
      <c r="A1" s="12" t="s">
        <v>1723</v>
      </c>
      <c r="B1" s="27"/>
      <c r="C1" s="27"/>
      <c r="D1" s="4"/>
      <c r="E1" s="4"/>
      <c r="F1" s="4"/>
      <c r="G1" s="4"/>
    </row>
    <row r="2" ht="17.25" customHeight="1" spans="1:8" x14ac:dyDescent="0.25">
      <c r="A2" s="3"/>
      <c r="B2" s="27"/>
      <c r="C2" s="27"/>
      <c r="D2" s="4"/>
      <c r="E2" s="4"/>
      <c r="F2" s="4"/>
      <c r="G2" s="4"/>
    </row>
    <row r="3" ht="17.25" customHeight="1" spans="1:8" x14ac:dyDescent="0.25">
      <c r="A3" s="12" t="s">
        <v>1769</v>
      </c>
      <c r="B3" s="27"/>
      <c r="C3" s="27"/>
      <c r="D3" s="4"/>
      <c r="E3" s="4"/>
      <c r="F3" s="4"/>
      <c r="G3" s="4"/>
    </row>
    <row r="4" ht="17.25" customHeight="1" spans="1:8" x14ac:dyDescent="0.25">
      <c r="A4" s="12" t="s">
        <v>2661</v>
      </c>
      <c r="B4" s="27"/>
      <c r="C4" s="27"/>
      <c r="D4" s="4"/>
      <c r="E4" s="4"/>
      <c r="F4" s="4"/>
      <c r="G4" s="4"/>
    </row>
    <row r="5" ht="17.25" customHeight="1" spans="1:8" x14ac:dyDescent="0.25">
      <c r="A5" s="12" t="s">
        <v>2691</v>
      </c>
      <c r="B5" s="27"/>
      <c r="C5" s="27"/>
      <c r="D5" s="4"/>
      <c r="E5" s="4"/>
      <c r="F5" s="4"/>
      <c r="G5" s="4"/>
    </row>
    <row r="6" ht="17.25" customHeight="1" spans="1:8" x14ac:dyDescent="0.25">
      <c r="A6" s="12" t="s">
        <v>2664</v>
      </c>
      <c r="B6" s="602">
        <v>270000</v>
      </c>
      <c r="C6" s="602">
        <v>130000</v>
      </c>
      <c r="D6" s="4"/>
      <c r="E6" s="4"/>
      <c r="F6" s="4"/>
      <c r="G6" s="4"/>
    </row>
    <row r="7" ht="17.25" customHeight="1" spans="1:8" x14ac:dyDescent="0.25">
      <c r="A7" s="3"/>
      <c r="B7" s="598">
        <v>23000</v>
      </c>
      <c r="C7" s="598">
        <v>11500</v>
      </c>
      <c r="D7" s="4"/>
      <c r="E7" s="4"/>
      <c r="F7" s="4"/>
      <c r="G7" s="4"/>
    </row>
    <row r="8" ht="17.25" customHeight="1" spans="1:8" x14ac:dyDescent="0.25">
      <c r="A8" s="20" t="s">
        <v>1729</v>
      </c>
      <c r="B8" s="61" t="s">
        <v>10</v>
      </c>
      <c r="C8" s="61" t="s">
        <v>18</v>
      </c>
      <c r="D8" s="4"/>
      <c r="E8" s="4"/>
      <c r="F8" s="4"/>
      <c r="G8" s="4"/>
    </row>
    <row r="9" ht="17.25" customHeight="1" spans="1:8" x14ac:dyDescent="0.25">
      <c r="A9" s="19" t="s">
        <v>1976</v>
      </c>
      <c r="B9" s="32">
        <v>10</v>
      </c>
      <c r="C9" s="32">
        <v>50</v>
      </c>
      <c r="D9" s="33" t="s">
        <v>173</v>
      </c>
      <c r="E9" s="4"/>
      <c r="F9" s="4"/>
      <c r="G9" s="4"/>
    </row>
    <row r="10" ht="17.25" customHeight="1" spans="1:8" x14ac:dyDescent="0.25">
      <c r="A10" s="396" t="s">
        <v>2692</v>
      </c>
      <c r="B10" s="109">
        <f>SUM(C9:C9)</f>
      </c>
      <c r="C10" s="109">
        <f>SUM(D9:D9)</f>
      </c>
      <c r="D10" s="4"/>
      <c r="E10" s="4"/>
      <c r="F10" s="4"/>
      <c r="G10" s="4"/>
    </row>
    <row r="11" ht="16.5" customHeight="1" spans="1:8" x14ac:dyDescent="0.25">
      <c r="A11" s="57"/>
      <c r="B11" s="18"/>
      <c r="C11" s="18"/>
      <c r="D11" s="4"/>
      <c r="E11" s="4"/>
      <c r="F11" s="4"/>
      <c r="G11" s="4"/>
    </row>
    <row r="12" ht="17.25" customHeight="1" spans="1:8" x14ac:dyDescent="0.25">
      <c r="A12" s="396" t="s">
        <v>2693</v>
      </c>
      <c r="B12" s="109">
        <f>SUM(C10:C11)</f>
      </c>
      <c r="C12" s="109">
        <f>SUM(D10:D11)</f>
      </c>
      <c r="D12" s="4"/>
      <c r="E12" s="4"/>
      <c r="F12" s="4"/>
      <c r="G12" s="4"/>
    </row>
    <row r="13" ht="17.25" customHeight="1" spans="1:8" x14ac:dyDescent="0.25">
      <c r="A13" s="57"/>
      <c r="B13" s="18"/>
      <c r="C13" s="18"/>
      <c r="D13" s="4"/>
      <c r="E13" s="4"/>
      <c r="F13" s="4"/>
      <c r="G13" s="4"/>
    </row>
    <row r="14" ht="17.25" customHeight="1" spans="1:8" x14ac:dyDescent="0.25">
      <c r="A14" s="396" t="s">
        <v>2694</v>
      </c>
      <c r="B14" s="109">
        <f>SUM(C12:C13)</f>
      </c>
      <c r="C14" s="109">
        <f>SUM(D12:D13)</f>
      </c>
      <c r="D14" s="4"/>
      <c r="E14" s="4"/>
      <c r="F14" s="4"/>
      <c r="G14" s="4"/>
    </row>
    <row r="15" ht="17.25" customHeight="1" spans="1:8" x14ac:dyDescent="0.25">
      <c r="A15" s="57"/>
      <c r="B15" s="18"/>
      <c r="C15" s="18"/>
      <c r="D15" s="4"/>
      <c r="E15" s="4"/>
      <c r="F15" s="4"/>
      <c r="G15" s="4"/>
    </row>
    <row r="16" ht="17.25" customHeight="1" spans="1:8" x14ac:dyDescent="0.25">
      <c r="A16" s="396" t="s">
        <v>2695</v>
      </c>
      <c r="B16" s="109">
        <f>SUM(C14:C15)</f>
      </c>
      <c r="C16" s="109">
        <f>SUM(D14:D15)</f>
      </c>
      <c r="D16" s="354" t="s">
        <v>1025</v>
      </c>
      <c r="E16" s="4"/>
      <c r="F16" s="4"/>
      <c r="G16" s="4"/>
    </row>
    <row r="17" ht="17.25" customHeight="1" spans="1:8" x14ac:dyDescent="0.25">
      <c r="A17" s="19"/>
      <c r="B17" s="18"/>
      <c r="C17" s="18"/>
      <c r="D17" s="4"/>
      <c r="E17" s="4"/>
      <c r="F17" s="4"/>
      <c r="G17" s="4"/>
    </row>
    <row r="18" ht="17.25" customHeight="1" spans="1:8" x14ac:dyDescent="0.25">
      <c r="A18" s="396" t="s">
        <v>2696</v>
      </c>
      <c r="B18" s="109">
        <f>SUM(C16:C17)</f>
      </c>
      <c r="C18" s="109">
        <f>SUM(D16:D17)</f>
      </c>
      <c r="D18" s="354" t="s">
        <v>1025</v>
      </c>
      <c r="E18" s="4"/>
      <c r="F18" s="4"/>
      <c r="G18" s="4"/>
    </row>
    <row r="19" ht="17.25" customHeight="1" spans="1:8" x14ac:dyDescent="0.25">
      <c r="A19" s="19"/>
      <c r="B19" s="18"/>
      <c r="C19" s="18"/>
      <c r="D19" s="4"/>
      <c r="E19" s="4"/>
      <c r="F19" s="4"/>
      <c r="G19" s="4"/>
    </row>
    <row r="20" ht="17.25" customHeight="1" spans="1:8" x14ac:dyDescent="0.25">
      <c r="A20" s="396" t="s">
        <v>2697</v>
      </c>
      <c r="B20" s="109">
        <f>SUM(C18:C19)</f>
      </c>
      <c r="C20" s="109">
        <f>SUM(D18:D19)</f>
      </c>
      <c r="D20" s="354" t="s">
        <v>1025</v>
      </c>
      <c r="E20" s="4"/>
      <c r="F20" s="4"/>
      <c r="G20" s="4"/>
    </row>
    <row r="21" ht="17.25" customHeight="1" spans="1:8" x14ac:dyDescent="0.25">
      <c r="A21" s="19"/>
      <c r="B21" s="18"/>
      <c r="C21" s="18"/>
      <c r="D21" s="4"/>
      <c r="E21" s="4"/>
      <c r="F21" s="4"/>
      <c r="G21" s="4"/>
    </row>
    <row r="22" ht="17.25" customHeight="1" spans="1:8" x14ac:dyDescent="0.25">
      <c r="A22" s="396" t="s">
        <v>2698</v>
      </c>
      <c r="B22" s="109">
        <f>SUM(C20:C21)</f>
      </c>
      <c r="C22" s="109">
        <f>SUM(D20:D21)</f>
      </c>
      <c r="D22" s="354" t="s">
        <v>1025</v>
      </c>
      <c r="E22" s="4"/>
      <c r="F22" s="4"/>
      <c r="G22" s="4"/>
    </row>
    <row r="23" ht="17.25" customHeight="1" spans="1:8" x14ac:dyDescent="0.25">
      <c r="A23" s="19"/>
      <c r="B23" s="18"/>
      <c r="C23" s="18"/>
      <c r="D23" s="4"/>
      <c r="E23" s="4"/>
      <c r="F23" s="4"/>
      <c r="G23" s="4"/>
    </row>
    <row r="24" ht="17.25" customHeight="1" spans="1:8" x14ac:dyDescent="0.25">
      <c r="A24" s="396" t="s">
        <v>2699</v>
      </c>
      <c r="B24" s="109">
        <f>SUM(C22:C23)</f>
      </c>
      <c r="C24" s="109">
        <f>SUM(D22:D23)</f>
      </c>
      <c r="D24" s="354" t="s">
        <v>1025</v>
      </c>
      <c r="E24" s="4"/>
      <c r="F24" s="4"/>
      <c r="G24" s="4"/>
    </row>
    <row r="25" ht="17.25" customHeight="1" spans="1:8" x14ac:dyDescent="0.25">
      <c r="A25" s="19"/>
      <c r="B25" s="18"/>
      <c r="C25" s="18"/>
      <c r="D25" s="4"/>
      <c r="E25" s="4"/>
      <c r="F25" s="4"/>
      <c r="G25" s="4"/>
    </row>
    <row r="26" ht="17.25" customHeight="1" spans="1:8" x14ac:dyDescent="0.25">
      <c r="A26" s="396" t="s">
        <v>2700</v>
      </c>
      <c r="B26" s="109">
        <f>SUM(C24:C25)</f>
      </c>
      <c r="C26" s="109">
        <f>SUM(D24:D25)</f>
      </c>
      <c r="D26" s="354" t="s">
        <v>1025</v>
      </c>
      <c r="E26" s="4"/>
      <c r="F26" s="4"/>
      <c r="G26" s="4"/>
    </row>
    <row r="27" ht="17.25" customHeight="1" spans="1:8" x14ac:dyDescent="0.25">
      <c r="A27" s="19"/>
      <c r="B27" s="18"/>
      <c r="C27" s="18"/>
      <c r="D27" s="4"/>
      <c r="E27" s="4"/>
      <c r="F27" s="4"/>
      <c r="G27" s="4"/>
    </row>
    <row r="28" ht="17.25" customHeight="1" spans="1:8" x14ac:dyDescent="0.25">
      <c r="A28" s="396" t="s">
        <v>2701</v>
      </c>
      <c r="B28" s="109">
        <f>SUM(C26:C27)</f>
      </c>
      <c r="C28" s="109">
        <f>SUM(D26:D27)</f>
      </c>
      <c r="D28" s="354" t="s">
        <v>1025</v>
      </c>
      <c r="E28" s="4"/>
      <c r="F28" s="4"/>
      <c r="G28" s="4"/>
    </row>
    <row r="29" ht="17.25" customHeight="1" spans="1:8" x14ac:dyDescent="0.25">
      <c r="A29" s="19"/>
      <c r="B29" s="18"/>
      <c r="C29" s="18"/>
      <c r="D29" s="4"/>
      <c r="E29" s="4"/>
      <c r="F29" s="4"/>
      <c r="G29" s="4"/>
    </row>
    <row r="30" ht="17.25" customHeight="1" spans="1:8" x14ac:dyDescent="0.25">
      <c r="A30" s="396" t="s">
        <v>2702</v>
      </c>
      <c r="B30" s="109">
        <f>SUM(C28:C29)</f>
      </c>
      <c r="C30" s="109">
        <f>SUM(D28:D29)</f>
      </c>
      <c r="D30" s="354" t="s">
        <v>1025</v>
      </c>
      <c r="E30" s="4"/>
      <c r="F30" s="4"/>
      <c r="G30" s="4"/>
    </row>
    <row r="31" ht="17.25" customHeight="1" spans="1:8" x14ac:dyDescent="0.25">
      <c r="A31" s="19"/>
      <c r="B31" s="18"/>
      <c r="C31" s="18"/>
      <c r="D31" s="4"/>
      <c r="E31" s="4"/>
      <c r="F31" s="4"/>
      <c r="G31" s="4"/>
    </row>
    <row r="32" ht="17.25" customHeight="1" spans="1:8" x14ac:dyDescent="0.25">
      <c r="A32" s="396" t="s">
        <v>2703</v>
      </c>
      <c r="B32" s="109">
        <f>SUM(C30:C31)</f>
      </c>
      <c r="C32" s="109">
        <f>SUM(D30:D31)</f>
      </c>
      <c r="D32" s="354" t="s">
        <v>1025</v>
      </c>
      <c r="E32" s="4"/>
      <c r="F32" s="4"/>
      <c r="G32" s="4"/>
    </row>
    <row r="33" ht="17.25" customHeight="1" spans="1:8" x14ac:dyDescent="0.25">
      <c r="A33" s="19"/>
      <c r="B33" s="18"/>
      <c r="C33" s="18"/>
      <c r="D33" s="4"/>
      <c r="E33" s="4"/>
      <c r="F33" s="4"/>
      <c r="G33" s="4"/>
    </row>
    <row r="34" ht="17.25" customHeight="1" spans="1:8" x14ac:dyDescent="0.25">
      <c r="A34" s="396" t="s">
        <v>2704</v>
      </c>
      <c r="B34" s="109">
        <f>SUM(C32:C33)</f>
      </c>
      <c r="C34" s="109">
        <f>SUM(D32:D33)</f>
      </c>
      <c r="D34" s="354" t="s">
        <v>1025</v>
      </c>
      <c r="E34" s="4"/>
      <c r="F34" s="4"/>
      <c r="G34" s="4"/>
    </row>
    <row r="35" ht="17.25" customHeight="1" spans="1:8" x14ac:dyDescent="0.25">
      <c r="A35" s="19"/>
      <c r="B35" s="18"/>
      <c r="C35" s="18"/>
      <c r="D35" s="4"/>
      <c r="E35" s="4"/>
      <c r="F35" s="4"/>
      <c r="G35" s="4"/>
    </row>
    <row r="36" ht="17.25" customHeight="1" spans="1:8" x14ac:dyDescent="0.25">
      <c r="A36" s="396" t="s">
        <v>2705</v>
      </c>
      <c r="B36" s="109">
        <f>SUM(C34:C35)</f>
      </c>
      <c r="C36" s="109">
        <f>SUM(D34:D35)</f>
      </c>
      <c r="D36" s="354" t="s">
        <v>1025</v>
      </c>
      <c r="E36" s="4"/>
      <c r="F36" s="4"/>
      <c r="G36" s="4"/>
    </row>
    <row r="37" ht="17.25" customHeight="1" spans="1:8" x14ac:dyDescent="0.25">
      <c r="A37" s="19"/>
      <c r="B37" s="18"/>
      <c r="C37" s="18"/>
      <c r="D37" s="4"/>
      <c r="E37" s="4"/>
      <c r="F37" s="4"/>
      <c r="G37" s="4"/>
    </row>
    <row r="38" ht="17.25" customHeight="1" spans="1:8" x14ac:dyDescent="0.25">
      <c r="A38" s="19"/>
      <c r="B38" s="18"/>
      <c r="C38" s="18"/>
      <c r="D38" s="4"/>
      <c r="E38" s="4"/>
      <c r="F38" s="4"/>
      <c r="G38" s="4"/>
    </row>
    <row r="39" ht="17.25" customHeight="1" spans="1:8" x14ac:dyDescent="0.25">
      <c r="A39" s="19"/>
      <c r="B39" s="18"/>
      <c r="C39" s="18"/>
      <c r="D39" s="4"/>
      <c r="E39" s="4"/>
      <c r="F39" s="4"/>
      <c r="G39" s="4"/>
    </row>
    <row r="40" ht="17.25" customHeight="1" spans="1:8" x14ac:dyDescent="0.25">
      <c r="A40" s="19"/>
      <c r="B40" s="18"/>
      <c r="C40" s="18"/>
      <c r="D40" s="4"/>
      <c r="E40" s="4"/>
      <c r="F40" s="4"/>
      <c r="G40" s="4"/>
    </row>
    <row r="41" ht="17.25" customHeight="1" spans="1:8" x14ac:dyDescent="0.25">
      <c r="A41" s="19"/>
      <c r="B41" s="18"/>
      <c r="C41" s="18"/>
      <c r="D41" s="4"/>
      <c r="E41" s="4"/>
      <c r="F41" s="4"/>
      <c r="G41" s="4"/>
    </row>
    <row r="42" ht="17.25" customHeight="1" spans="1:8" x14ac:dyDescent="0.25">
      <c r="A42" s="704" t="s">
        <v>2517</v>
      </c>
      <c r="B42" s="92"/>
      <c r="C42" s="92"/>
      <c r="D42" s="354"/>
      <c r="E42" s="354"/>
      <c r="F42" s="354"/>
      <c r="G42" s="354"/>
    </row>
    <row r="43" ht="17.25" customHeight="1" spans="1:8" x14ac:dyDescent="0.25">
      <c r="A43" s="196" t="s">
        <v>2518</v>
      </c>
      <c r="B43" s="27"/>
      <c r="C43" s="27"/>
      <c r="D43" s="4"/>
      <c r="E43" s="4"/>
      <c r="F43" s="4"/>
      <c r="G43" s="4"/>
    </row>
    <row r="44" ht="17.25" customHeight="1" spans="1:8" x14ac:dyDescent="0.25">
      <c r="A44" s="836" t="s">
        <v>2393</v>
      </c>
      <c r="B44" s="337"/>
      <c r="C44" s="92"/>
      <c r="D44" s="4"/>
      <c r="E44" s="4"/>
      <c r="F44" s="4"/>
      <c r="G44" s="4"/>
    </row>
    <row r="45" ht="17.25" customHeight="1" spans="1:8" x14ac:dyDescent="0.25">
      <c r="A45" s="836" t="s">
        <v>2394</v>
      </c>
      <c r="B45" s="286"/>
      <c r="C45" s="92"/>
      <c r="D45" s="4"/>
      <c r="E45" s="4"/>
      <c r="F45" s="4"/>
      <c r="G45" s="4"/>
    </row>
    <row r="46" ht="17.25" customHeight="1" spans="1:8" x14ac:dyDescent="0.25">
      <c r="A46" s="3"/>
      <c r="B46" s="27"/>
      <c r="C46" s="27"/>
      <c r="D46" s="4"/>
      <c r="E46" s="4"/>
      <c r="F46" s="4"/>
      <c r="G46" s="4"/>
    </row>
    <row r="47" ht="17.25" customHeight="1" spans="1:8" x14ac:dyDescent="0.25">
      <c r="A47" s="798" t="s">
        <v>2340</v>
      </c>
      <c r="B47" s="27"/>
      <c r="C47" s="27"/>
      <c r="D47" s="4"/>
      <c r="E47" s="4"/>
      <c r="F47" s="4"/>
      <c r="G47" s="4"/>
    </row>
    <row r="48" ht="17.25" customHeight="1" spans="1:8" x14ac:dyDescent="0.25">
      <c r="A48" s="798" t="s">
        <v>2341</v>
      </c>
      <c r="B48" s="27"/>
      <c r="C48" s="27"/>
      <c r="D48" s="4"/>
      <c r="E48" s="4"/>
      <c r="F48" s="4"/>
      <c r="G48" s="4"/>
    </row>
    <row r="49" ht="17.25" customHeight="1" spans="1:8" x14ac:dyDescent="0.25">
      <c r="A49" s="798" t="s">
        <v>2342</v>
      </c>
      <c r="B49" s="27"/>
      <c r="C49" s="27"/>
      <c r="D49" s="4"/>
      <c r="E49" s="4"/>
      <c r="F49" s="4"/>
      <c r="G49" s="4"/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4.576428571428572" style="1" customWidth="1"/>
    <col min="2" max="5" width="10.576428571428572" style="24" customWidth="1"/>
    <col min="6" max="6" width="12.290714285714287" style="24" customWidth="1"/>
    <col min="7" max="14" width="10.576428571428572" style="24" customWidth="1"/>
    <col min="15" max="15" width="12.43357142857143" style="4" customWidth="1"/>
  </cols>
  <sheetData>
    <row r="1" ht="17.25" customHeight="1" spans="1:16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4"/>
    </row>
    <row r="2" ht="17.25" customHeight="1" spans="1:16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4"/>
    </row>
    <row r="3" ht="17.25" customHeight="1" spans="1:16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4"/>
    </row>
    <row r="4" ht="17.25" customHeight="1" spans="1:16" x14ac:dyDescent="0.25">
      <c r="A4" s="291" t="s">
        <v>2661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4"/>
    </row>
    <row r="5" ht="17.25" customHeight="1" spans="1:16" x14ac:dyDescent="0.25">
      <c r="A5" s="291" t="s">
        <v>2706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4"/>
    </row>
    <row r="6" ht="17.25" customHeight="1" spans="1:16" x14ac:dyDescent="0.25">
      <c r="A6" s="291" t="s">
        <v>2707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4"/>
    </row>
    <row r="7" ht="17.25" customHeight="1" spans="1:16" x14ac:dyDescent="0.25">
      <c r="A7" s="291" t="s">
        <v>2708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4"/>
    </row>
    <row r="8" ht="17.25" customHeight="1" spans="1:16" x14ac:dyDescent="0.25">
      <c r="A8" s="291" t="s">
        <v>2709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4"/>
    </row>
    <row r="9" ht="17.25" customHeight="1" spans="1:16" x14ac:dyDescent="0.25">
      <c r="A9" s="291" t="s">
        <v>2710</v>
      </c>
      <c r="B9" s="597">
        <v>200000</v>
      </c>
      <c r="C9" s="597">
        <v>52500</v>
      </c>
      <c r="D9" s="597">
        <v>255000</v>
      </c>
      <c r="E9" s="597">
        <v>270000</v>
      </c>
      <c r="F9" s="597">
        <v>580000</v>
      </c>
      <c r="G9" s="597">
        <v>175000</v>
      </c>
      <c r="H9" s="597">
        <v>130000</v>
      </c>
      <c r="I9" s="597">
        <v>60000</v>
      </c>
      <c r="J9" s="597">
        <v>160000</v>
      </c>
      <c r="K9" s="597">
        <v>50000</v>
      </c>
      <c r="L9" s="597">
        <v>7500</v>
      </c>
      <c r="M9" s="597">
        <v>140000</v>
      </c>
      <c r="N9" s="602"/>
      <c r="O9" s="4"/>
    </row>
    <row r="10" ht="17.25" customHeight="1" spans="1:16" x14ac:dyDescent="0.25">
      <c r="A10" s="26"/>
      <c r="B10" s="598">
        <v>6000</v>
      </c>
      <c r="C10" s="598">
        <v>4250</v>
      </c>
      <c r="D10" s="598">
        <v>20000</v>
      </c>
      <c r="E10" s="598">
        <v>23000</v>
      </c>
      <c r="F10" s="598">
        <v>42000</v>
      </c>
      <c r="G10" s="598">
        <v>6000</v>
      </c>
      <c r="H10" s="598">
        <v>11500</v>
      </c>
      <c r="I10" s="598">
        <v>4500</v>
      </c>
      <c r="J10" s="598">
        <v>5000</v>
      </c>
      <c r="K10" s="598">
        <v>4250</v>
      </c>
      <c r="L10" s="598">
        <v>1500</v>
      </c>
      <c r="M10" s="598">
        <v>20000</v>
      </c>
      <c r="N10" s="598"/>
      <c r="O10" s="4"/>
    </row>
    <row r="11" ht="17.25" customHeight="1" spans="1:16" x14ac:dyDescent="0.25">
      <c r="A11" s="5" t="s">
        <v>1729</v>
      </c>
      <c r="B11" s="6" t="s">
        <v>46</v>
      </c>
      <c r="C11" s="61" t="s">
        <v>8</v>
      </c>
      <c r="D11" s="61" t="s">
        <v>17</v>
      </c>
      <c r="E11" s="61" t="s">
        <v>10</v>
      </c>
      <c r="F11" s="61" t="s">
        <v>1417</v>
      </c>
      <c r="G11" s="61" t="s">
        <v>6</v>
      </c>
      <c r="H11" s="61" t="s">
        <v>18</v>
      </c>
      <c r="I11" s="61" t="s">
        <v>9</v>
      </c>
      <c r="J11" s="61" t="s">
        <v>7</v>
      </c>
      <c r="K11" s="61" t="s">
        <v>3</v>
      </c>
      <c r="L11" s="61" t="s">
        <v>13</v>
      </c>
      <c r="M11" s="61" t="s">
        <v>86</v>
      </c>
      <c r="N11" s="61"/>
      <c r="O11" s="4"/>
    </row>
    <row r="12" ht="17.25" customHeight="1" spans="1:16" x14ac:dyDescent="0.25">
      <c r="A12" s="17">
        <v>45293</v>
      </c>
      <c r="B12" s="193">
        <v>30</v>
      </c>
      <c r="C12" s="193">
        <v>70</v>
      </c>
      <c r="D12" s="193">
        <v>50</v>
      </c>
      <c r="E12" s="193">
        <v>49</v>
      </c>
      <c r="F12" s="18"/>
      <c r="G12" s="18"/>
      <c r="H12" s="18"/>
      <c r="I12" s="18"/>
      <c r="J12" s="18"/>
      <c r="K12" s="18"/>
      <c r="L12" s="18"/>
      <c r="M12" s="18"/>
      <c r="N12" s="18"/>
      <c r="O12" s="33" t="s">
        <v>173</v>
      </c>
    </row>
    <row r="13" ht="17.25" customHeight="1" spans="1:16" x14ac:dyDescent="0.25">
      <c r="A13" s="17">
        <v>45324</v>
      </c>
      <c r="B13" s="374"/>
      <c r="C13" s="18"/>
      <c r="D13" s="193">
        <v>55</v>
      </c>
      <c r="E13" s="374"/>
      <c r="F13" s="193">
        <v>14</v>
      </c>
      <c r="G13" s="18"/>
      <c r="H13" s="18"/>
      <c r="I13" s="18"/>
      <c r="J13" s="18"/>
      <c r="K13" s="18"/>
      <c r="L13" s="18"/>
      <c r="M13" s="18"/>
      <c r="N13" s="18"/>
      <c r="O13" s="33" t="s">
        <v>170</v>
      </c>
    </row>
    <row r="14" ht="17.25" customHeight="1" spans="1:16" x14ac:dyDescent="0.25">
      <c r="A14" s="85">
        <v>45414</v>
      </c>
      <c r="B14" s="374"/>
      <c r="C14" s="18"/>
      <c r="D14" s="18"/>
      <c r="E14" s="374"/>
      <c r="F14" s="193">
        <v>5</v>
      </c>
      <c r="G14" s="18"/>
      <c r="H14" s="18"/>
      <c r="I14" s="18"/>
      <c r="J14" s="18"/>
      <c r="K14" s="18"/>
      <c r="L14" s="18"/>
      <c r="M14" s="18"/>
      <c r="N14" s="18"/>
      <c r="O14" s="33" t="s">
        <v>170</v>
      </c>
    </row>
    <row r="15" ht="17.25" customHeight="1" spans="1:16" x14ac:dyDescent="0.25">
      <c r="A15" s="169">
        <v>45414</v>
      </c>
      <c r="B15" s="86"/>
      <c r="C15" s="36"/>
      <c r="D15" s="38">
        <v>-4</v>
      </c>
      <c r="E15" s="86"/>
      <c r="F15" s="86"/>
      <c r="G15" s="36"/>
      <c r="H15" s="36"/>
      <c r="I15" s="36"/>
      <c r="J15" s="36"/>
      <c r="K15" s="36"/>
      <c r="L15" s="36"/>
      <c r="M15" s="36"/>
      <c r="N15" s="36"/>
      <c r="O15" s="12" t="s">
        <v>2540</v>
      </c>
    </row>
    <row r="16" ht="17.25" customHeight="1" spans="1:16" x14ac:dyDescent="0.25">
      <c r="A16" s="85">
        <v>45475</v>
      </c>
      <c r="B16" s="374"/>
      <c r="C16" s="193">
        <v>150</v>
      </c>
      <c r="D16" s="18"/>
      <c r="E16" s="374"/>
      <c r="F16" s="374"/>
      <c r="G16" s="193">
        <v>30</v>
      </c>
      <c r="H16" s="18"/>
      <c r="I16" s="18"/>
      <c r="J16" s="18"/>
      <c r="K16" s="18"/>
      <c r="L16" s="18"/>
      <c r="M16" s="18"/>
      <c r="N16" s="18"/>
      <c r="O16" s="33" t="s">
        <v>173</v>
      </c>
    </row>
    <row r="17" ht="17.25" customHeight="1" spans="1:16" x14ac:dyDescent="0.25">
      <c r="A17" s="17">
        <v>45628</v>
      </c>
      <c r="B17" s="424"/>
      <c r="C17" s="424"/>
      <c r="D17" s="73"/>
      <c r="E17" s="424"/>
      <c r="F17" s="424"/>
      <c r="G17" s="173">
        <v>95</v>
      </c>
      <c r="H17" s="58"/>
      <c r="I17" s="58"/>
      <c r="J17" s="58"/>
      <c r="K17" s="58"/>
      <c r="L17" s="58"/>
      <c r="M17" s="58"/>
      <c r="N17" s="73"/>
      <c r="O17" s="12" t="s">
        <v>173</v>
      </c>
    </row>
    <row r="18" ht="17.25" customHeight="1" spans="1:16" x14ac:dyDescent="0.25">
      <c r="A18" s="85" t="s">
        <v>841</v>
      </c>
      <c r="B18" s="401"/>
      <c r="C18" s="401"/>
      <c r="D18" s="173">
        <v>100</v>
      </c>
      <c r="E18" s="401"/>
      <c r="F18" s="401"/>
      <c r="G18" s="401"/>
      <c r="H18" s="173">
        <v>98</v>
      </c>
      <c r="I18" s="173">
        <v>50</v>
      </c>
      <c r="J18" s="401"/>
      <c r="K18" s="401"/>
      <c r="L18" s="401"/>
      <c r="M18" s="401"/>
      <c r="N18" s="58"/>
      <c r="O18" s="12" t="s">
        <v>173</v>
      </c>
    </row>
    <row r="19" ht="17.25" customHeight="1" spans="1:16" x14ac:dyDescent="0.25">
      <c r="A19" s="194" t="s">
        <v>2711</v>
      </c>
      <c r="B19" s="259">
        <f>SUM(C12:C18)</f>
      </c>
      <c r="C19" s="259">
        <f>SUM(D12:D18)</f>
      </c>
      <c r="D19" s="259">
        <f>SUM(E12:E18)</f>
      </c>
      <c r="E19" s="259">
        <f>SUM(F12:F18)</f>
      </c>
      <c r="F19" s="259">
        <f>SUM(G12:G18)</f>
      </c>
      <c r="G19" s="259">
        <f>SUM(H12:H18)</f>
      </c>
      <c r="H19" s="259">
        <f>SUM(I12:I18)</f>
      </c>
      <c r="I19" s="259">
        <f>SUM(J12:J18)</f>
      </c>
      <c r="J19" s="425"/>
      <c r="K19" s="425"/>
      <c r="L19" s="425"/>
      <c r="M19" s="425"/>
      <c r="N19" s="168">
        <f>SUM(O12:O18)</f>
      </c>
      <c r="O19" s="4"/>
    </row>
    <row r="20" ht="17.25" customHeight="1" spans="1:16" x14ac:dyDescent="0.25">
      <c r="A20" s="85" t="s">
        <v>908</v>
      </c>
      <c r="B20" s="94"/>
      <c r="C20" s="178">
        <v>50</v>
      </c>
      <c r="D20" s="94"/>
      <c r="E20" s="94"/>
      <c r="F20" s="94"/>
      <c r="G20" s="178">
        <v>50</v>
      </c>
      <c r="H20" s="94"/>
      <c r="I20" s="178">
        <v>44</v>
      </c>
      <c r="J20" s="178">
        <v>80</v>
      </c>
      <c r="K20" s="94"/>
      <c r="L20" s="178">
        <v>200</v>
      </c>
      <c r="M20" s="68"/>
      <c r="N20" s="94"/>
      <c r="O20" s="33" t="s">
        <v>170</v>
      </c>
    </row>
    <row r="21" ht="17.25" customHeight="1" spans="1:16" x14ac:dyDescent="0.25">
      <c r="A21" s="85" t="s">
        <v>916</v>
      </c>
      <c r="B21" s="178">
        <v>50</v>
      </c>
      <c r="C21" s="94"/>
      <c r="D21" s="94"/>
      <c r="E21" s="94"/>
      <c r="F21" s="94"/>
      <c r="G21" s="94"/>
      <c r="H21" s="94"/>
      <c r="I21" s="426"/>
      <c r="J21" s="178">
        <v>60</v>
      </c>
      <c r="K21" s="94"/>
      <c r="L21" s="426"/>
      <c r="M21" s="178">
        <v>20</v>
      </c>
      <c r="N21" s="94"/>
      <c r="O21" s="12" t="s">
        <v>170</v>
      </c>
    </row>
    <row r="22" ht="17.25" customHeight="1" spans="1:16" x14ac:dyDescent="0.25">
      <c r="A22" s="85" t="s">
        <v>856</v>
      </c>
      <c r="B22" s="426"/>
      <c r="C22" s="178">
        <v>100</v>
      </c>
      <c r="D22" s="94"/>
      <c r="E22" s="94"/>
      <c r="F22" s="94"/>
      <c r="G22" s="178">
        <v>80</v>
      </c>
      <c r="H22" s="94"/>
      <c r="I22" s="426"/>
      <c r="J22" s="94"/>
      <c r="K22" s="94"/>
      <c r="L22" s="178">
        <v>522</v>
      </c>
      <c r="M22" s="94"/>
      <c r="N22" s="94"/>
      <c r="O22" s="12" t="s">
        <v>170</v>
      </c>
    </row>
    <row r="23" ht="17.25" customHeight="1" spans="1:16" x14ac:dyDescent="0.25">
      <c r="A23" s="85" t="s">
        <v>1054</v>
      </c>
      <c r="B23" s="193">
        <v>50</v>
      </c>
      <c r="C23" s="193">
        <v>100</v>
      </c>
      <c r="D23" s="193">
        <v>55</v>
      </c>
      <c r="E23" s="193">
        <v>30</v>
      </c>
      <c r="F23" s="36"/>
      <c r="G23" s="193">
        <v>50</v>
      </c>
      <c r="H23" s="36"/>
      <c r="I23" s="86"/>
      <c r="J23" s="193">
        <v>20</v>
      </c>
      <c r="K23" s="193">
        <v>20</v>
      </c>
      <c r="L23" s="36"/>
      <c r="M23" s="36"/>
      <c r="N23" s="36"/>
      <c r="O23" s="12" t="s">
        <v>998</v>
      </c>
    </row>
    <row r="24" ht="17.25" customHeight="1" spans="1:16" x14ac:dyDescent="0.25">
      <c r="A24" s="85" t="s">
        <v>1054</v>
      </c>
      <c r="B24" s="36"/>
      <c r="C24" s="193">
        <v>63</v>
      </c>
      <c r="D24" s="36"/>
      <c r="E24" s="36"/>
      <c r="F24" s="36"/>
      <c r="G24" s="193">
        <v>55</v>
      </c>
      <c r="H24" s="36"/>
      <c r="I24" s="193">
        <v>26</v>
      </c>
      <c r="J24" s="193">
        <v>5</v>
      </c>
      <c r="K24" s="193">
        <v>10</v>
      </c>
      <c r="L24" s="36"/>
      <c r="M24" s="36"/>
      <c r="N24" s="36"/>
      <c r="O24" s="12" t="s">
        <v>170</v>
      </c>
    </row>
    <row r="25" ht="17.25" customHeight="1" spans="1:16" x14ac:dyDescent="0.25">
      <c r="A25" s="194" t="s">
        <v>2712</v>
      </c>
      <c r="B25" s="259">
        <f>SUM(C19:C24)</f>
      </c>
      <c r="C25" s="259">
        <f>SUM(D19:D24)</f>
      </c>
      <c r="D25" s="259">
        <f>SUM(E19:E24)</f>
      </c>
      <c r="E25" s="259">
        <f>SUM(F19:F24)</f>
      </c>
      <c r="F25" s="259">
        <f>SUM(G19:G24)</f>
      </c>
      <c r="G25" s="259">
        <f>SUM(H19:H24)</f>
      </c>
      <c r="H25" s="259">
        <f>SUM(I19:I24)</f>
      </c>
      <c r="I25" s="259">
        <f>SUM(J19:J24)</f>
      </c>
      <c r="J25" s="259">
        <f>SUM(K19:K24)</f>
      </c>
      <c r="K25" s="259">
        <f>SUM(L19:L24)</f>
      </c>
      <c r="L25" s="259">
        <f>SUM(M19:M24)</f>
      </c>
      <c r="M25" s="259">
        <f>SUM(N19:N24)</f>
      </c>
      <c r="N25" s="168">
        <f>SUM(O19:O24)</f>
      </c>
      <c r="O25" s="4"/>
    </row>
    <row r="26" ht="17.25" customHeight="1" spans="1:16" x14ac:dyDescent="0.25">
      <c r="A26" s="85" t="s">
        <v>1005</v>
      </c>
      <c r="B26" s="36"/>
      <c r="C26" s="32">
        <v>125</v>
      </c>
      <c r="D26" s="36"/>
      <c r="E26" s="36"/>
      <c r="F26" s="36"/>
      <c r="G26" s="18"/>
      <c r="H26" s="36"/>
      <c r="I26" s="18"/>
      <c r="J26" s="18"/>
      <c r="K26" s="18"/>
      <c r="L26" s="36"/>
      <c r="M26" s="36"/>
      <c r="N26" s="36"/>
      <c r="O26" s="12" t="s">
        <v>173</v>
      </c>
    </row>
    <row r="27" ht="17.25" customHeight="1" spans="1:16" x14ac:dyDescent="0.25">
      <c r="A27" s="85" t="s">
        <v>933</v>
      </c>
      <c r="B27" s="32">
        <v>60</v>
      </c>
      <c r="C27" s="32">
        <v>200</v>
      </c>
      <c r="D27" s="18"/>
      <c r="E27" s="18"/>
      <c r="F27" s="18"/>
      <c r="G27" s="18"/>
      <c r="H27" s="18"/>
      <c r="I27" s="18"/>
      <c r="J27" s="18"/>
      <c r="K27" s="18"/>
      <c r="L27" s="32">
        <v>200</v>
      </c>
      <c r="M27" s="18"/>
      <c r="N27" s="18"/>
      <c r="O27" s="33" t="s">
        <v>2713</v>
      </c>
    </row>
    <row r="28" ht="17.25" customHeight="1" spans="1:16" x14ac:dyDescent="0.25">
      <c r="A28" s="17" t="s">
        <v>929</v>
      </c>
      <c r="B28" s="32">
        <v>60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33" t="s">
        <v>2714</v>
      </c>
    </row>
    <row r="29" ht="17.25" customHeight="1" spans="1:16" x14ac:dyDescent="0.25">
      <c r="A29" s="85" t="s">
        <v>843</v>
      </c>
      <c r="B29" s="36"/>
      <c r="C29" s="36"/>
      <c r="D29" s="32">
        <v>50</v>
      </c>
      <c r="E29" s="32">
        <v>50</v>
      </c>
      <c r="F29" s="36"/>
      <c r="G29" s="36"/>
      <c r="H29" s="32">
        <v>140</v>
      </c>
      <c r="I29" s="36"/>
      <c r="J29" s="36"/>
      <c r="K29" s="36"/>
      <c r="L29" s="36"/>
      <c r="M29" s="36"/>
      <c r="N29" s="36"/>
      <c r="O29" s="12" t="s">
        <v>170</v>
      </c>
    </row>
    <row r="30" ht="17.25" customHeight="1" spans="1:16" x14ac:dyDescent="0.25">
      <c r="A30" s="85">
        <v>45357</v>
      </c>
      <c r="B30" s="36"/>
      <c r="C30" s="36"/>
      <c r="D30" s="36"/>
      <c r="E30" s="36"/>
      <c r="F30" s="36"/>
      <c r="G30" s="36"/>
      <c r="H30" s="32">
        <v>95</v>
      </c>
      <c r="I30" s="36"/>
      <c r="J30" s="36"/>
      <c r="K30" s="36"/>
      <c r="L30" s="36"/>
      <c r="M30" s="36"/>
      <c r="N30" s="36"/>
      <c r="O30" s="12" t="s">
        <v>170</v>
      </c>
    </row>
    <row r="31" ht="17.25" customHeight="1" spans="1:16" x14ac:dyDescent="0.25">
      <c r="A31" s="8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4"/>
    </row>
    <row r="32" ht="17.25" customHeight="1" spans="1:16" x14ac:dyDescent="0.25">
      <c r="A32" s="57"/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4"/>
    </row>
    <row r="33" ht="17.25" customHeight="1" spans="1:16" x14ac:dyDescent="0.25">
      <c r="A33" s="40" t="s">
        <v>277</v>
      </c>
      <c r="B33" s="168">
        <f>SUM(C19:C24)</f>
      </c>
      <c r="C33" s="168">
        <f>SUM(D19:D24)</f>
      </c>
      <c r="D33" s="168">
        <f>SUM(E19:E24)</f>
      </c>
      <c r="E33" s="168">
        <f>SUM(F19:F24)</f>
      </c>
      <c r="F33" s="168">
        <f>SUM(G19:G24)</f>
      </c>
      <c r="G33" s="168">
        <f>SUM(H19:H24)</f>
      </c>
      <c r="H33" s="168">
        <f>SUM(I19:I24)</f>
      </c>
      <c r="I33" s="168">
        <f>SUM(J19:J24)</f>
      </c>
      <c r="J33" s="168">
        <f>SUM(K19:K24)</f>
      </c>
      <c r="K33" s="168">
        <f>SUM(L19:L24)</f>
      </c>
      <c r="L33" s="168">
        <f>SUM(M19:M24)</f>
      </c>
      <c r="M33" s="168">
        <f>SUM(N19:N24)</f>
      </c>
      <c r="N33" s="168">
        <f>SUM(O19:O24)</f>
      </c>
      <c r="O33" s="4"/>
    </row>
    <row r="34" ht="17.25" customHeight="1" spans="1:16" x14ac:dyDescent="0.25">
      <c r="A34" s="40" t="s">
        <v>2715</v>
      </c>
      <c r="B34" s="224">
        <v>222</v>
      </c>
      <c r="C34" s="224">
        <v>658</v>
      </c>
      <c r="D34" s="224">
        <v>317</v>
      </c>
      <c r="E34" s="224">
        <v>79</v>
      </c>
      <c r="F34" s="224">
        <v>24</v>
      </c>
      <c r="G34" s="224">
        <v>360</v>
      </c>
      <c r="H34" s="600">
        <v>100</v>
      </c>
      <c r="I34" s="600">
        <v>484</v>
      </c>
      <c r="J34" s="600">
        <v>194</v>
      </c>
      <c r="K34" s="600">
        <v>178</v>
      </c>
      <c r="L34" s="600">
        <v>722</v>
      </c>
      <c r="M34" s="600">
        <v>20</v>
      </c>
      <c r="N34" s="84"/>
      <c r="O34" s="4"/>
    </row>
    <row r="35" ht="17.25" customHeight="1" spans="1:16" x14ac:dyDescent="0.25">
      <c r="A35" s="26"/>
      <c r="B35" s="78">
        <f>SUM(C34-C33)</f>
      </c>
      <c r="C35" s="78">
        <f>SUM(D34-D33)</f>
      </c>
      <c r="D35" s="78">
        <f>SUM(E34-E33)</f>
      </c>
      <c r="E35" s="78">
        <f>SUM(F34-F33)</f>
      </c>
      <c r="F35" s="78">
        <f>SUM(G34-G33)</f>
      </c>
      <c r="G35" s="78">
        <f>SUM(H34-H33)</f>
      </c>
      <c r="H35" s="78">
        <f>SUM(I34-I33)</f>
      </c>
      <c r="I35" s="78">
        <f>SUM(J34-J33)</f>
      </c>
      <c r="J35" s="78">
        <f>SUM(K34-K33)</f>
      </c>
      <c r="K35" s="78">
        <f>SUM(L34-L33)</f>
      </c>
      <c r="L35" s="598">
        <f>SUM(M34-M33)</f>
      </c>
      <c r="M35" s="598">
        <f>SUM(N34-N33)</f>
      </c>
      <c r="N35" s="27"/>
      <c r="O35" s="4"/>
    </row>
    <row r="36" ht="17.25" customHeight="1" spans="1:16" x14ac:dyDescent="0.25">
      <c r="A36" s="291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4"/>
    </row>
    <row r="37" ht="17.25" customHeight="1" spans="1:16" x14ac:dyDescent="0.25">
      <c r="A37" s="291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4"/>
    </row>
    <row r="38" ht="17.25" customHeight="1" spans="1:16" x14ac:dyDescent="0.25">
      <c r="A38" s="703" t="s">
        <v>2517</v>
      </c>
      <c r="B38" s="92"/>
      <c r="C38" s="92"/>
      <c r="D38" s="92"/>
      <c r="E38" s="92"/>
      <c r="F38" s="92"/>
      <c r="G38" s="92"/>
      <c r="H38" s="27"/>
      <c r="I38" s="27"/>
      <c r="J38" s="27"/>
      <c r="K38" s="27"/>
      <c r="L38" s="27"/>
      <c r="M38" s="27"/>
      <c r="N38" s="27"/>
      <c r="O38" s="4"/>
    </row>
    <row r="39" ht="17.25" customHeight="1" spans="1:16" x14ac:dyDescent="0.2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4"/>
    </row>
    <row r="40" ht="17.25" customHeight="1" spans="1:16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4"/>
    </row>
    <row r="41" ht="17.25" customHeight="1" spans="1:16" x14ac:dyDescent="0.25">
      <c r="A41" s="291" t="s">
        <v>2687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291" t="s">
        <v>2688</v>
      </c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5" width="10.576428571428572" style="2" customWidth="1"/>
    <col min="6" max="6" width="10.576428571428572" style="3" customWidth="1"/>
    <col min="7" max="7" width="13.005" style="3" customWidth="1"/>
    <col min="8" max="10" width="12.43357142857143" style="4" customWidth="1"/>
  </cols>
  <sheetData>
    <row r="1" ht="17.25" customHeight="1" spans="1:11" x14ac:dyDescent="0.25">
      <c r="A1" s="291" t="s">
        <v>1723</v>
      </c>
      <c r="B1" s="27"/>
      <c r="C1" s="27"/>
      <c r="D1" s="27"/>
      <c r="E1" s="27"/>
      <c r="F1" s="3"/>
      <c r="G1" s="3"/>
      <c r="H1" s="4"/>
      <c r="I1" s="4"/>
      <c r="J1" s="4"/>
    </row>
    <row r="2" ht="17.25" customHeight="1" spans="1:11" x14ac:dyDescent="0.25">
      <c r="A2" s="26"/>
      <c r="B2" s="27"/>
      <c r="C2" s="27"/>
      <c r="D2" s="27"/>
      <c r="E2" s="27"/>
      <c r="F2" s="3"/>
      <c r="G2" s="3"/>
      <c r="H2" s="4"/>
      <c r="I2" s="4"/>
      <c r="J2" s="4"/>
    </row>
    <row r="3" ht="17.25" customHeight="1" spans="1:11" x14ac:dyDescent="0.25">
      <c r="A3" s="291" t="s">
        <v>2716</v>
      </c>
      <c r="B3" s="27"/>
      <c r="C3" s="27"/>
      <c r="D3" s="27"/>
      <c r="E3" s="27"/>
      <c r="F3" s="3"/>
      <c r="G3" s="3"/>
      <c r="H3" s="4"/>
      <c r="I3" s="4"/>
      <c r="J3" s="4"/>
    </row>
    <row r="4" ht="17.25" customHeight="1" spans="1:11" x14ac:dyDescent="0.25">
      <c r="A4" s="291" t="s">
        <v>2717</v>
      </c>
      <c r="B4" s="27"/>
      <c r="C4" s="27"/>
      <c r="D4" s="27"/>
      <c r="E4" s="27"/>
      <c r="F4" s="3"/>
      <c r="G4" s="3"/>
      <c r="H4" s="4"/>
      <c r="I4" s="4"/>
      <c r="J4" s="4"/>
    </row>
    <row r="5" ht="17.25" customHeight="1" spans="1:11" x14ac:dyDescent="0.25">
      <c r="A5" s="291" t="s">
        <v>2718</v>
      </c>
      <c r="B5" s="597">
        <v>50000</v>
      </c>
      <c r="C5" s="597">
        <v>60000</v>
      </c>
      <c r="D5" s="597">
        <v>270000</v>
      </c>
      <c r="E5" s="597">
        <v>130000</v>
      </c>
      <c r="F5" s="3"/>
      <c r="G5" s="3"/>
      <c r="H5" s="4"/>
      <c r="I5" s="4"/>
      <c r="J5" s="4"/>
    </row>
    <row r="6" ht="17.25" customHeight="1" spans="1:11" x14ac:dyDescent="0.25">
      <c r="A6" s="26"/>
      <c r="B6" s="598">
        <v>4250</v>
      </c>
      <c r="C6" s="598">
        <v>4500</v>
      </c>
      <c r="D6" s="598">
        <v>23000</v>
      </c>
      <c r="E6" s="598">
        <v>11500</v>
      </c>
      <c r="F6" s="598"/>
      <c r="G6" s="3"/>
      <c r="H6" s="4"/>
      <c r="I6" s="4"/>
      <c r="J6" s="4"/>
    </row>
    <row r="7" ht="17.25" customHeight="1" spans="1:11" x14ac:dyDescent="0.25">
      <c r="A7" s="5" t="s">
        <v>1729</v>
      </c>
      <c r="B7" s="61" t="s">
        <v>8</v>
      </c>
      <c r="C7" s="61" t="s">
        <v>9</v>
      </c>
      <c r="D7" s="61" t="s">
        <v>10</v>
      </c>
      <c r="E7" s="61" t="s">
        <v>18</v>
      </c>
      <c r="F7" s="59"/>
      <c r="G7" s="3"/>
      <c r="H7" s="4"/>
      <c r="I7" s="4"/>
      <c r="J7" s="4"/>
    </row>
    <row r="8" ht="17.25" customHeight="1" spans="1:11" x14ac:dyDescent="0.25">
      <c r="A8" s="17" t="s">
        <v>833</v>
      </c>
      <c r="B8" s="32">
        <v>190</v>
      </c>
      <c r="C8" s="32">
        <v>126</v>
      </c>
      <c r="D8" s="32">
        <v>20</v>
      </c>
      <c r="E8" s="32">
        <v>30</v>
      </c>
      <c r="F8" s="55"/>
      <c r="G8" s="12" t="s">
        <v>2526</v>
      </c>
      <c r="H8" s="4"/>
      <c r="I8" s="4"/>
      <c r="J8" s="4"/>
    </row>
    <row r="9" ht="17.25" customHeight="1" spans="1:11" x14ac:dyDescent="0.25">
      <c r="A9" s="57">
        <v>45597</v>
      </c>
      <c r="B9" s="70">
        <v>-85</v>
      </c>
      <c r="C9" s="70">
        <v>-110</v>
      </c>
      <c r="D9" s="70">
        <v>-17</v>
      </c>
      <c r="E9" s="70">
        <v>-30</v>
      </c>
      <c r="F9" s="60"/>
      <c r="G9" s="12" t="s">
        <v>173</v>
      </c>
      <c r="H9" s="12" t="s">
        <v>2719</v>
      </c>
      <c r="I9" s="4"/>
      <c r="J9" s="33" t="s">
        <v>1651</v>
      </c>
    </row>
    <row r="10" ht="17.25" customHeight="1" spans="1:11" x14ac:dyDescent="0.25">
      <c r="A10" s="108" t="s">
        <v>2720</v>
      </c>
      <c r="B10" s="109">
        <f>SUM(C8:C9)</f>
      </c>
      <c r="C10" s="109">
        <f>SUM(D8:D9)</f>
      </c>
      <c r="D10" s="109">
        <f>SUM(E8:E9)</f>
      </c>
      <c r="E10" s="109">
        <f>SUM(F8:F9)</f>
      </c>
      <c r="F10" s="373"/>
      <c r="G10" s="33" t="s">
        <v>1651</v>
      </c>
      <c r="H10" s="4"/>
      <c r="I10" s="4"/>
      <c r="J10" s="4"/>
    </row>
    <row r="11" ht="17.25" customHeight="1" spans="1:11" x14ac:dyDescent="0.25">
      <c r="A11" s="85"/>
      <c r="B11" s="68"/>
      <c r="C11" s="68"/>
      <c r="D11" s="68"/>
      <c r="E11" s="68"/>
      <c r="F11" s="66"/>
      <c r="G11" s="3"/>
      <c r="H11" s="4"/>
      <c r="I11" s="4"/>
      <c r="J11" s="4"/>
    </row>
    <row r="12" ht="17.25" customHeight="1" spans="1:11" x14ac:dyDescent="0.25">
      <c r="A12" s="108" t="s">
        <v>2721</v>
      </c>
      <c r="B12" s="109">
        <f>SUM(C10:C11)</f>
      </c>
      <c r="C12" s="109">
        <f>SUM(D10:D11)</f>
      </c>
      <c r="D12" s="109">
        <f>SUM(E10:E11)</f>
      </c>
      <c r="E12" s="109">
        <f>SUM(F10:F11)</f>
      </c>
      <c r="F12" s="373"/>
      <c r="G12" s="33" t="s">
        <v>1651</v>
      </c>
      <c r="H12" s="4"/>
      <c r="I12" s="4"/>
      <c r="J12" s="4"/>
    </row>
    <row r="13" ht="17.25" customHeight="1" spans="1:11" x14ac:dyDescent="0.25">
      <c r="A13" s="85"/>
      <c r="B13" s="68"/>
      <c r="C13" s="68"/>
      <c r="D13" s="68"/>
      <c r="E13" s="68"/>
      <c r="F13" s="66"/>
      <c r="G13" s="3"/>
      <c r="H13" s="4"/>
      <c r="I13" s="4"/>
      <c r="J13" s="4"/>
    </row>
    <row r="14" ht="17.25" customHeight="1" spans="1:11" x14ac:dyDescent="0.25">
      <c r="A14" s="194" t="s">
        <v>2722</v>
      </c>
      <c r="B14" s="175">
        <f>SUM(C12:C13)</f>
      </c>
      <c r="C14" s="175">
        <f>SUM(D12:D13)</f>
      </c>
      <c r="D14" s="175">
        <f>SUM(E12:E13)</f>
      </c>
      <c r="E14" s="179">
        <f>SUM(F12:F13)</f>
      </c>
      <c r="F14" s="177"/>
      <c r="G14" s="3"/>
      <c r="H14" s="4"/>
      <c r="I14" s="4"/>
      <c r="J14" s="4"/>
    </row>
    <row r="15" ht="17.25" customHeight="1" spans="1:11" x14ac:dyDescent="0.25">
      <c r="A15" s="85"/>
      <c r="B15" s="68"/>
      <c r="C15" s="68"/>
      <c r="D15" s="68"/>
      <c r="E15" s="68"/>
      <c r="F15" s="66"/>
      <c r="G15" s="3"/>
      <c r="H15" s="4"/>
      <c r="I15" s="4"/>
      <c r="J15" s="4"/>
    </row>
    <row r="16" ht="17.25" customHeight="1" spans="1:11" x14ac:dyDescent="0.25">
      <c r="A16" s="194" t="s">
        <v>2723</v>
      </c>
      <c r="B16" s="175">
        <f>SUM(C14:C15)</f>
      </c>
      <c r="C16" s="175">
        <f>SUM(D14:D15)</f>
      </c>
      <c r="D16" s="175">
        <f>SUM(E14:E15)</f>
      </c>
      <c r="E16" s="179">
        <f>SUM(F14:F15)</f>
      </c>
      <c r="F16" s="177"/>
      <c r="G16" s="3"/>
      <c r="H16" s="4"/>
      <c r="I16" s="4"/>
      <c r="J16" s="4"/>
    </row>
    <row r="17" ht="17.25" customHeight="1" spans="1:11" x14ac:dyDescent="0.25">
      <c r="A17" s="85"/>
      <c r="B17" s="68"/>
      <c r="C17" s="68"/>
      <c r="D17" s="68"/>
      <c r="E17" s="68"/>
      <c r="F17" s="66"/>
      <c r="G17" s="3"/>
      <c r="H17" s="4"/>
      <c r="I17" s="4"/>
      <c r="J17" s="4"/>
    </row>
    <row r="18" ht="17.25" customHeight="1" spans="1:11" x14ac:dyDescent="0.25">
      <c r="A18" s="85"/>
      <c r="B18" s="68"/>
      <c r="C18" s="68"/>
      <c r="D18" s="68"/>
      <c r="E18" s="68"/>
      <c r="F18" s="66"/>
      <c r="G18" s="3"/>
      <c r="H18" s="4"/>
      <c r="I18" s="4"/>
      <c r="J18" s="4"/>
    </row>
    <row r="19" ht="17.25" customHeight="1" spans="1:11" x14ac:dyDescent="0.25">
      <c r="A19" s="85"/>
      <c r="B19" s="68"/>
      <c r="C19" s="68"/>
      <c r="D19" s="68"/>
      <c r="E19" s="68"/>
      <c r="F19" s="66"/>
      <c r="G19" s="3"/>
      <c r="H19" s="4"/>
      <c r="I19" s="4"/>
      <c r="J19" s="4"/>
    </row>
    <row r="20" ht="17.25" customHeight="1" spans="1:11" x14ac:dyDescent="0.25">
      <c r="A20" s="17"/>
      <c r="B20" s="36"/>
      <c r="C20" s="36"/>
      <c r="D20" s="36"/>
      <c r="E20" s="36"/>
      <c r="F20" s="55"/>
      <c r="G20" s="3"/>
      <c r="H20" s="4"/>
      <c r="I20" s="4"/>
      <c r="J20" s="4"/>
    </row>
    <row r="21" ht="17.25" customHeight="1" spans="1:11" x14ac:dyDescent="0.25">
      <c r="A21" s="26"/>
      <c r="B21" s="27"/>
      <c r="C21" s="27"/>
      <c r="D21" s="27"/>
      <c r="E21" s="27"/>
      <c r="F21" s="3"/>
      <c r="G21" s="3"/>
      <c r="H21" s="4"/>
      <c r="I21" s="4"/>
      <c r="J21" s="4"/>
    </row>
    <row r="22" ht="17.25" customHeight="1" spans="1:11" x14ac:dyDescent="0.25">
      <c r="A22" s="703" t="s">
        <v>2517</v>
      </c>
      <c r="B22" s="92"/>
      <c r="C22" s="92"/>
      <c r="D22" s="92"/>
      <c r="E22" s="92"/>
      <c r="F22" s="354"/>
      <c r="G22" s="354"/>
      <c r="H22" s="4"/>
      <c r="I22" s="4"/>
      <c r="J22" s="4"/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61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4" customWidth="1"/>
    <col min="3" max="10" width="10.576428571428572" style="24" customWidth="1"/>
    <col min="11" max="11" width="16.719285714285714" style="24" customWidth="1"/>
    <col min="12" max="12" width="11.719285714285713" style="24" customWidth="1"/>
    <col min="13" max="13" width="20.719285714285714" style="24" customWidth="1"/>
    <col min="14" max="14" width="12.147857142857141" style="24" customWidth="1"/>
    <col min="15" max="15" width="10.576428571428572" style="24" customWidth="1"/>
    <col min="16" max="16" width="13.005" style="4" customWidth="1"/>
    <col min="17" max="17" width="15.576428571428572" style="2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4"/>
      <c r="Q1" s="27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4"/>
      <c r="Q2" s="27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4"/>
      <c r="Q3" s="27"/>
    </row>
    <row r="4" ht="17.25" customHeight="1" spans="1:18" x14ac:dyDescent="0.25">
      <c r="A4" s="291" t="s">
        <v>2724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4"/>
      <c r="Q4" s="27"/>
    </row>
    <row r="5" ht="17.25" customHeight="1" spans="1:18" x14ac:dyDescent="0.25">
      <c r="A5" s="291" t="s">
        <v>2725</v>
      </c>
      <c r="B5" s="597"/>
      <c r="C5" s="597"/>
      <c r="D5" s="597"/>
      <c r="E5" s="597"/>
      <c r="F5" s="597"/>
      <c r="G5" s="597"/>
      <c r="H5" s="597"/>
      <c r="I5" s="597"/>
      <c r="J5" s="597"/>
      <c r="K5" s="597"/>
      <c r="L5" s="597"/>
      <c r="M5" s="597"/>
      <c r="N5" s="597"/>
      <c r="O5" s="27"/>
      <c r="P5" s="4"/>
      <c r="Q5" s="27"/>
    </row>
    <row r="6" ht="17.25" customHeight="1" spans="1:18" x14ac:dyDescent="0.25">
      <c r="A6" s="291" t="s">
        <v>2726</v>
      </c>
      <c r="B6" s="597"/>
      <c r="C6" s="597"/>
      <c r="D6" s="597"/>
      <c r="E6" s="597"/>
      <c r="F6" s="597"/>
      <c r="G6" s="597"/>
      <c r="H6" s="597"/>
      <c r="I6" s="597"/>
      <c r="J6" s="597"/>
      <c r="K6" s="597"/>
      <c r="L6" s="597"/>
      <c r="M6" s="597"/>
      <c r="N6" s="597"/>
      <c r="O6" s="27"/>
      <c r="P6" s="4"/>
      <c r="Q6" s="27"/>
    </row>
    <row r="7" ht="17.25" customHeight="1" spans="1:18" x14ac:dyDescent="0.25">
      <c r="A7" s="291" t="s">
        <v>2727</v>
      </c>
      <c r="B7" s="597">
        <v>200000</v>
      </c>
      <c r="C7" s="597">
        <v>52500</v>
      </c>
      <c r="D7" s="597">
        <v>255000</v>
      </c>
      <c r="E7" s="597">
        <v>60000</v>
      </c>
      <c r="F7" s="597">
        <v>270000</v>
      </c>
      <c r="G7" s="597">
        <v>90000</v>
      </c>
      <c r="H7" s="597">
        <v>30000</v>
      </c>
      <c r="I7" s="597">
        <v>580000</v>
      </c>
      <c r="J7" s="597">
        <v>130000</v>
      </c>
      <c r="K7" s="597">
        <v>255000</v>
      </c>
      <c r="L7" s="597">
        <v>120000</v>
      </c>
      <c r="M7" s="597">
        <v>150000</v>
      </c>
      <c r="N7" s="597"/>
      <c r="O7" s="27"/>
      <c r="P7" s="4"/>
      <c r="Q7" s="27"/>
    </row>
    <row r="8" ht="17.25" customHeight="1" spans="1:18" x14ac:dyDescent="0.25">
      <c r="A8" s="291" t="s">
        <v>2728</v>
      </c>
      <c r="B8" s="598">
        <v>6000</v>
      </c>
      <c r="C8" s="598">
        <v>4250</v>
      </c>
      <c r="D8" s="598">
        <v>20000</v>
      </c>
      <c r="E8" s="598">
        <v>4500</v>
      </c>
      <c r="F8" s="598">
        <v>23000</v>
      </c>
      <c r="G8" s="598">
        <v>7667</v>
      </c>
      <c r="H8" s="598">
        <v>2700</v>
      </c>
      <c r="I8" s="598">
        <v>42000</v>
      </c>
      <c r="J8" s="598">
        <v>11500</v>
      </c>
      <c r="K8" s="598">
        <v>29000</v>
      </c>
      <c r="L8" s="598">
        <v>11000</v>
      </c>
      <c r="M8" s="598">
        <v>15000</v>
      </c>
      <c r="N8" s="598"/>
      <c r="O8" s="78"/>
      <c r="P8" s="4"/>
      <c r="Q8" s="27"/>
    </row>
    <row r="9" ht="17.25" customHeight="1" spans="1:18" x14ac:dyDescent="0.25">
      <c r="A9" s="5" t="s">
        <v>1729</v>
      </c>
      <c r="B9" s="61" t="s">
        <v>46</v>
      </c>
      <c r="C9" s="61" t="s">
        <v>8</v>
      </c>
      <c r="D9" s="61" t="s">
        <v>17</v>
      </c>
      <c r="E9" s="61" t="s">
        <v>9</v>
      </c>
      <c r="F9" s="61" t="s">
        <v>10</v>
      </c>
      <c r="G9" s="61" t="s">
        <v>167</v>
      </c>
      <c r="H9" s="61" t="s">
        <v>205</v>
      </c>
      <c r="I9" s="61" t="s">
        <v>169</v>
      </c>
      <c r="J9" s="61" t="s">
        <v>18</v>
      </c>
      <c r="K9" s="61" t="s">
        <v>2729</v>
      </c>
      <c r="L9" s="61" t="s">
        <v>921</v>
      </c>
      <c r="M9" s="61" t="s">
        <v>2730</v>
      </c>
      <c r="N9" s="61" t="s">
        <v>13</v>
      </c>
      <c r="O9" s="56"/>
      <c r="P9" s="4"/>
      <c r="Q9" s="27"/>
    </row>
    <row r="10" ht="17.25" customHeight="1" spans="1:18" x14ac:dyDescent="0.25">
      <c r="A10" s="17">
        <v>45474</v>
      </c>
      <c r="B10" s="193">
        <v>200</v>
      </c>
      <c r="C10" s="193">
        <v>200</v>
      </c>
      <c r="D10" s="193">
        <v>75</v>
      </c>
      <c r="E10" s="193">
        <v>170</v>
      </c>
      <c r="F10" s="193">
        <v>107</v>
      </c>
      <c r="G10" s="193">
        <v>320</v>
      </c>
      <c r="H10" s="193">
        <v>250</v>
      </c>
      <c r="I10" s="18"/>
      <c r="J10" s="18"/>
      <c r="K10" s="18"/>
      <c r="L10" s="18"/>
      <c r="M10" s="18"/>
      <c r="N10" s="18"/>
      <c r="O10" s="36"/>
      <c r="P10" s="12" t="s">
        <v>998</v>
      </c>
      <c r="Q10" s="408">
        <v>2000000</v>
      </c>
    </row>
    <row r="11" ht="17.25" customHeight="1" spans="1:18" x14ac:dyDescent="0.25">
      <c r="A11" s="17">
        <v>45505</v>
      </c>
      <c r="B11" s="18"/>
      <c r="C11" s="193">
        <v>100</v>
      </c>
      <c r="D11" s="18"/>
      <c r="E11" s="18"/>
      <c r="F11" s="374"/>
      <c r="G11" s="18"/>
      <c r="H11" s="18"/>
      <c r="I11" s="18"/>
      <c r="J11" s="18"/>
      <c r="K11" s="18"/>
      <c r="L11" s="18"/>
      <c r="M11" s="18"/>
      <c r="N11" s="18"/>
      <c r="O11" s="18"/>
      <c r="P11" s="12" t="s">
        <v>173</v>
      </c>
      <c r="Q11" s="408">
        <v>1333333</v>
      </c>
    </row>
    <row r="12" ht="17.25" customHeight="1" spans="1:18" x14ac:dyDescent="0.25">
      <c r="A12" s="17">
        <v>45597</v>
      </c>
      <c r="B12" s="18"/>
      <c r="C12" s="18"/>
      <c r="D12" s="193">
        <v>22</v>
      </c>
      <c r="E12" s="18"/>
      <c r="F12" s="374"/>
      <c r="G12" s="18"/>
      <c r="H12" s="18"/>
      <c r="I12" s="193">
        <v>45</v>
      </c>
      <c r="J12" s="18"/>
      <c r="K12" s="18"/>
      <c r="L12" s="18"/>
      <c r="M12" s="18"/>
      <c r="N12" s="18"/>
      <c r="O12" s="18"/>
      <c r="P12" s="12" t="s">
        <v>170</v>
      </c>
      <c r="Q12" s="408">
        <v>1333333</v>
      </c>
    </row>
    <row r="13" ht="17.25" customHeight="1" spans="1:18" x14ac:dyDescent="0.25">
      <c r="A13" s="85" t="s">
        <v>906</v>
      </c>
      <c r="B13" s="18"/>
      <c r="C13" s="18"/>
      <c r="D13" s="193">
        <v>13</v>
      </c>
      <c r="E13" s="18"/>
      <c r="F13" s="374"/>
      <c r="G13" s="18"/>
      <c r="H13" s="18"/>
      <c r="I13" s="18"/>
      <c r="J13" s="18"/>
      <c r="K13" s="18"/>
      <c r="L13" s="18"/>
      <c r="M13" s="18"/>
      <c r="N13" s="18"/>
      <c r="O13" s="18"/>
      <c r="P13" s="12" t="s">
        <v>170</v>
      </c>
      <c r="Q13" s="408">
        <v>1333333</v>
      </c>
    </row>
    <row r="14" ht="17.25" customHeight="1" spans="1:18" x14ac:dyDescent="0.25">
      <c r="A14" s="85">
        <v>45353</v>
      </c>
      <c r="B14" s="193">
        <v>8</v>
      </c>
      <c r="C14" s="193">
        <v>260</v>
      </c>
      <c r="D14" s="193">
        <v>50</v>
      </c>
      <c r="E14" s="193">
        <v>64</v>
      </c>
      <c r="F14" s="86"/>
      <c r="G14" s="193">
        <v>50</v>
      </c>
      <c r="H14" s="193">
        <v>38</v>
      </c>
      <c r="I14" s="36"/>
      <c r="J14" s="193">
        <v>120</v>
      </c>
      <c r="K14" s="374"/>
      <c r="L14" s="374"/>
      <c r="M14" s="374"/>
      <c r="N14" s="374"/>
      <c r="O14" s="36"/>
      <c r="P14" s="12" t="s">
        <v>170</v>
      </c>
      <c r="Q14" s="408">
        <v>1333333</v>
      </c>
    </row>
    <row r="15" ht="17.25" customHeight="1" spans="1:18" x14ac:dyDescent="0.25">
      <c r="A15" s="8">
        <v>45445</v>
      </c>
      <c r="B15" s="401"/>
      <c r="C15" s="58"/>
      <c r="D15" s="173">
        <v>60</v>
      </c>
      <c r="E15" s="401"/>
      <c r="F15" s="424"/>
      <c r="G15" s="401"/>
      <c r="H15" s="401"/>
      <c r="I15" s="73"/>
      <c r="J15" s="401"/>
      <c r="K15" s="401"/>
      <c r="L15" s="401"/>
      <c r="M15" s="401"/>
      <c r="N15" s="401"/>
      <c r="O15" s="73"/>
      <c r="P15" s="12" t="s">
        <v>173</v>
      </c>
      <c r="Q15" s="408">
        <v>1333333</v>
      </c>
    </row>
    <row r="16" ht="17.25" customHeight="1" spans="1:18" x14ac:dyDescent="0.25">
      <c r="A16" s="194" t="s">
        <v>2684</v>
      </c>
      <c r="B16" s="175">
        <f>SUM(C10:C15)</f>
      </c>
      <c r="C16" s="175">
        <f>SUM(D10:D15)</f>
      </c>
      <c r="D16" s="175">
        <f>SUM(E10:E15)</f>
      </c>
      <c r="E16" s="175">
        <f>SUM(F10:F15)</f>
      </c>
      <c r="F16" s="175">
        <f>SUM(G10:G15)</f>
      </c>
      <c r="G16" s="175">
        <f>SUM(H10:H15)</f>
      </c>
      <c r="H16" s="175">
        <f>SUM(I10:I15)</f>
      </c>
      <c r="I16" s="175">
        <f>SUM(J10:J15)</f>
      </c>
      <c r="J16" s="175">
        <f>SUM(K10:K15)</f>
      </c>
      <c r="K16" s="202"/>
      <c r="L16" s="202"/>
      <c r="M16" s="202"/>
      <c r="N16" s="202"/>
      <c r="O16" s="179">
        <f>SUM(P10:P15)</f>
      </c>
      <c r="P16" s="4"/>
      <c r="Q16" s="27"/>
    </row>
    <row r="17" ht="17.25" customHeight="1" spans="1:18" x14ac:dyDescent="0.25">
      <c r="A17" s="85">
        <v>45475</v>
      </c>
      <c r="B17" s="67">
        <v>85</v>
      </c>
      <c r="C17" s="67">
        <v>98</v>
      </c>
      <c r="D17" s="178">
        <v>15</v>
      </c>
      <c r="E17" s="68"/>
      <c r="F17" s="68"/>
      <c r="G17" s="68"/>
      <c r="H17" s="68"/>
      <c r="I17" s="178">
        <v>11</v>
      </c>
      <c r="J17" s="68"/>
      <c r="K17" s="68"/>
      <c r="L17" s="68"/>
      <c r="M17" s="68"/>
      <c r="N17" s="68"/>
      <c r="O17" s="68"/>
      <c r="P17" s="33" t="s">
        <v>170</v>
      </c>
      <c r="Q17" s="408">
        <v>1333333</v>
      </c>
    </row>
    <row r="18" ht="17.25" customHeight="1" spans="1:18" x14ac:dyDescent="0.25">
      <c r="A18" s="169" t="s">
        <v>898</v>
      </c>
      <c r="B18" s="36"/>
      <c r="C18" s="36"/>
      <c r="D18" s="36"/>
      <c r="E18" s="36"/>
      <c r="F18" s="217">
        <v>37</v>
      </c>
      <c r="G18" s="36"/>
      <c r="H18" s="36"/>
      <c r="I18" s="36"/>
      <c r="J18" s="217">
        <v>131</v>
      </c>
      <c r="K18" s="86"/>
      <c r="L18" s="86"/>
      <c r="M18" s="86"/>
      <c r="N18" s="86"/>
      <c r="O18" s="36"/>
      <c r="P18" s="12" t="s">
        <v>170</v>
      </c>
      <c r="Q18" s="337" t="s">
        <v>1887</v>
      </c>
    </row>
    <row r="19" ht="17.25" customHeight="1" spans="1:18" x14ac:dyDescent="0.25">
      <c r="A19" s="169" t="s">
        <v>898</v>
      </c>
      <c r="B19" s="38">
        <v>-85</v>
      </c>
      <c r="C19" s="38">
        <v>-98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12" t="s">
        <v>998</v>
      </c>
      <c r="Q19" s="370" t="s">
        <v>1887</v>
      </c>
    </row>
    <row r="20" ht="17.25" customHeight="1" spans="1:18" x14ac:dyDescent="0.25">
      <c r="A20" s="17">
        <v>45325</v>
      </c>
      <c r="B20" s="18"/>
      <c r="C20" s="18"/>
      <c r="D20" s="193">
        <v>50</v>
      </c>
      <c r="E20" s="18"/>
      <c r="F20" s="18"/>
      <c r="G20" s="18"/>
      <c r="H20" s="18"/>
      <c r="I20" s="193">
        <v>30</v>
      </c>
      <c r="J20" s="18"/>
      <c r="K20" s="18"/>
      <c r="L20" s="18"/>
      <c r="M20" s="18"/>
      <c r="N20" s="18"/>
      <c r="O20" s="18"/>
      <c r="P20" s="33" t="s">
        <v>173</v>
      </c>
      <c r="Q20" s="408">
        <v>1333333</v>
      </c>
    </row>
    <row r="21" ht="17.25" customHeight="1" spans="1:18" x14ac:dyDescent="0.25">
      <c r="A21" s="85">
        <v>45385</v>
      </c>
      <c r="B21" s="18"/>
      <c r="C21" s="18"/>
      <c r="D21" s="374"/>
      <c r="E21" s="18"/>
      <c r="F21" s="32">
        <v>-27</v>
      </c>
      <c r="G21" s="18"/>
      <c r="H21" s="18"/>
      <c r="I21" s="374"/>
      <c r="J21" s="32">
        <v>-129</v>
      </c>
      <c r="K21" s="18"/>
      <c r="L21" s="18"/>
      <c r="M21" s="18"/>
      <c r="N21" s="18"/>
      <c r="O21" s="18"/>
      <c r="P21" s="33" t="s">
        <v>170</v>
      </c>
      <c r="Q21" s="337" t="s">
        <v>2540</v>
      </c>
    </row>
    <row r="22" ht="17.25" customHeight="1" spans="1:18" x14ac:dyDescent="0.25">
      <c r="A22" s="194" t="s">
        <v>2685</v>
      </c>
      <c r="B22" s="175">
        <f>SUM(C16:C21)</f>
      </c>
      <c r="C22" s="175">
        <f>SUM(D16:D21)</f>
      </c>
      <c r="D22" s="175">
        <f>SUM(E16:E21)</f>
      </c>
      <c r="E22" s="175">
        <f>SUM(F16:F21)</f>
      </c>
      <c r="F22" s="175">
        <f>SUM(G16:G21)</f>
      </c>
      <c r="G22" s="175">
        <f>SUM(H16:H21)</f>
      </c>
      <c r="H22" s="175">
        <f>SUM(I16:I21)</f>
      </c>
      <c r="I22" s="175">
        <f>SUM(J16:J21)</f>
      </c>
      <c r="J22" s="175">
        <f>SUM(K16:K21)</f>
      </c>
      <c r="K22" s="202"/>
      <c r="L22" s="202"/>
      <c r="M22" s="202"/>
      <c r="N22" s="202"/>
      <c r="O22" s="179">
        <f>SUM(P16:P21)</f>
      </c>
      <c r="P22" s="4"/>
      <c r="Q22" s="27"/>
    </row>
    <row r="23" ht="17.25" customHeight="1" spans="1:18" x14ac:dyDescent="0.25">
      <c r="A23" s="85">
        <v>45507</v>
      </c>
      <c r="B23" s="36"/>
      <c r="C23" s="36"/>
      <c r="D23" s="36"/>
      <c r="E23" s="36"/>
      <c r="F23" s="193">
        <v>20</v>
      </c>
      <c r="G23" s="193">
        <v>80</v>
      </c>
      <c r="H23" s="193">
        <v>100</v>
      </c>
      <c r="I23" s="36"/>
      <c r="J23" s="36"/>
      <c r="K23" s="193">
        <v>20</v>
      </c>
      <c r="L23" s="18"/>
      <c r="M23" s="18"/>
      <c r="N23" s="18"/>
      <c r="O23" s="36"/>
      <c r="P23" s="12" t="s">
        <v>170</v>
      </c>
      <c r="Q23" s="408">
        <v>1333333</v>
      </c>
    </row>
    <row r="24" ht="17.25" customHeight="1" spans="1:18" x14ac:dyDescent="0.25">
      <c r="A24" s="85" t="s">
        <v>358</v>
      </c>
      <c r="B24" s="193">
        <v>125</v>
      </c>
      <c r="C24" s="18"/>
      <c r="D24" s="18"/>
      <c r="E24" s="18"/>
      <c r="F24" s="374"/>
      <c r="G24" s="374"/>
      <c r="H24" s="374"/>
      <c r="I24" s="18"/>
      <c r="J24" s="18"/>
      <c r="K24" s="18"/>
      <c r="L24" s="18"/>
      <c r="M24" s="18"/>
      <c r="N24" s="18"/>
      <c r="O24" s="18"/>
      <c r="P24" s="33" t="s">
        <v>173</v>
      </c>
      <c r="Q24" s="408">
        <v>1333333</v>
      </c>
    </row>
    <row r="25" ht="17.25" customHeight="1" spans="1:18" x14ac:dyDescent="0.25">
      <c r="A25" s="194" t="s">
        <v>2686</v>
      </c>
      <c r="B25" s="175">
        <f>SUM(C22:C24)</f>
      </c>
      <c r="C25" s="175">
        <f>SUM(D22:D24)</f>
      </c>
      <c r="D25" s="175">
        <f>SUM(E22:E24)</f>
      </c>
      <c r="E25" s="175">
        <f>SUM(F22:F24)</f>
      </c>
      <c r="F25" s="175">
        <f>SUM(G22:G24)</f>
      </c>
      <c r="G25" s="175">
        <f>SUM(H22:H24)</f>
      </c>
      <c r="H25" s="175">
        <f>SUM(I22:I24)</f>
      </c>
      <c r="I25" s="175">
        <f>SUM(J22:J24)</f>
      </c>
      <c r="J25" s="175">
        <f>SUM(K22:K24)</f>
      </c>
      <c r="K25" s="175">
        <f>SUM(L22:L24)</f>
      </c>
      <c r="L25" s="176"/>
      <c r="M25" s="176"/>
      <c r="N25" s="176"/>
      <c r="O25" s="179">
        <f>SUM(P22:P23)</f>
      </c>
      <c r="P25" s="4"/>
      <c r="Q25" s="27"/>
    </row>
    <row r="26" ht="17.25" customHeight="1" spans="1:18" x14ac:dyDescent="0.25">
      <c r="A26" s="169" t="s">
        <v>316</v>
      </c>
      <c r="B26" s="38">
        <v>203</v>
      </c>
      <c r="C26" s="36"/>
      <c r="D26" s="36"/>
      <c r="E26" s="36"/>
      <c r="F26" s="18"/>
      <c r="G26" s="18"/>
      <c r="H26" s="18"/>
      <c r="I26" s="36"/>
      <c r="J26" s="36"/>
      <c r="K26" s="18"/>
      <c r="L26" s="18"/>
      <c r="M26" s="18"/>
      <c r="N26" s="18"/>
      <c r="O26" s="36"/>
      <c r="P26" s="12" t="s">
        <v>2540</v>
      </c>
      <c r="Q26" s="408"/>
    </row>
    <row r="27" ht="17.25" customHeight="1" spans="1:18" x14ac:dyDescent="0.25">
      <c r="A27" s="194" t="s">
        <v>2731</v>
      </c>
      <c r="B27" s="179">
        <f>SUM(C25:C26)</f>
      </c>
      <c r="C27" s="175">
        <f>SUM(D25:D26)</f>
      </c>
      <c r="D27" s="175">
        <f>SUM(E25:E26)</f>
      </c>
      <c r="E27" s="175">
        <f>SUM(F25:F26)</f>
      </c>
      <c r="F27" s="175">
        <f>SUM(G25:G26)</f>
      </c>
      <c r="G27" s="175">
        <f>SUM(H25:H26)</f>
      </c>
      <c r="H27" s="175">
        <f>SUM(I25:I26)</f>
      </c>
      <c r="I27" s="175">
        <f>SUM(J25:J26)</f>
      </c>
      <c r="J27" s="175">
        <f>SUM(K25:K26)</f>
      </c>
      <c r="K27" s="175">
        <f>SUM(L25:L26)</f>
      </c>
      <c r="L27" s="179">
        <f>SUM(M25:M26)</f>
      </c>
      <c r="M27" s="179">
        <f>SUM(N25:N26)</f>
      </c>
      <c r="N27" s="176"/>
      <c r="O27" s="179">
        <f>SUM(P25:P26)</f>
      </c>
      <c r="P27" s="354" t="s">
        <v>2732</v>
      </c>
      <c r="Q27" s="27"/>
    </row>
    <row r="28" ht="17.25" customHeight="1" spans="1:18" x14ac:dyDescent="0.25">
      <c r="A28" s="85">
        <v>45570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32">
        <v>220</v>
      </c>
      <c r="M28" s="32">
        <v>60</v>
      </c>
      <c r="N28" s="18"/>
      <c r="O28" s="18"/>
      <c r="P28" s="33" t="s">
        <v>998</v>
      </c>
      <c r="Q28" s="27"/>
    </row>
    <row r="29" ht="17.25" customHeight="1" spans="1:18" x14ac:dyDescent="0.25">
      <c r="A29" s="17">
        <v>45570</v>
      </c>
      <c r="B29" s="32">
        <v>-106</v>
      </c>
      <c r="C29" s="32">
        <v>-9</v>
      </c>
      <c r="D29" s="32">
        <v>-27</v>
      </c>
      <c r="E29" s="32">
        <v>-15</v>
      </c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12" t="s">
        <v>998</v>
      </c>
      <c r="Q29" s="27"/>
    </row>
    <row r="30" ht="17.25" customHeight="1" spans="1:18" x14ac:dyDescent="0.25">
      <c r="A30" s="169">
        <v>45570</v>
      </c>
      <c r="B30" s="36"/>
      <c r="C30" s="36"/>
      <c r="D30" s="38">
        <v>135</v>
      </c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12" t="s">
        <v>2540</v>
      </c>
      <c r="Q30" s="27"/>
    </row>
    <row r="31" ht="17.25" customHeight="1" spans="1:18" x14ac:dyDescent="0.25">
      <c r="A31" s="17" t="s">
        <v>900</v>
      </c>
      <c r="B31" s="32">
        <v>125</v>
      </c>
      <c r="C31" s="32">
        <v>220</v>
      </c>
      <c r="D31" s="32">
        <v>80</v>
      </c>
      <c r="E31" s="18"/>
      <c r="F31" s="32">
        <v>70</v>
      </c>
      <c r="G31" s="18"/>
      <c r="H31" s="18"/>
      <c r="I31" s="18"/>
      <c r="J31" s="32">
        <v>90</v>
      </c>
      <c r="K31" s="18"/>
      <c r="L31" s="18"/>
      <c r="M31" s="18"/>
      <c r="N31" s="32">
        <v>300</v>
      </c>
      <c r="O31" s="36"/>
      <c r="P31" s="12" t="s">
        <v>998</v>
      </c>
      <c r="Q31" s="27"/>
    </row>
    <row r="32" ht="17.25" customHeight="1" spans="1:18" x14ac:dyDescent="0.25">
      <c r="A32" s="85" t="s">
        <v>935</v>
      </c>
      <c r="B32" s="18"/>
      <c r="C32" s="18"/>
      <c r="D32" s="18"/>
      <c r="E32" s="18"/>
      <c r="F32" s="18"/>
      <c r="G32" s="18"/>
      <c r="H32" s="18"/>
      <c r="I32" s="18"/>
      <c r="J32" s="18"/>
      <c r="K32" s="32">
        <v>90</v>
      </c>
      <c r="L32" s="18"/>
      <c r="M32" s="18"/>
      <c r="N32" s="18"/>
      <c r="O32" s="36"/>
      <c r="P32" s="4"/>
      <c r="Q32" s="27"/>
    </row>
    <row r="33" ht="17.25" customHeight="1" spans="1:18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36"/>
      <c r="P33" s="4"/>
      <c r="Q33" s="27"/>
    </row>
    <row r="34" ht="17.25" customHeight="1" spans="1:18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4"/>
      <c r="Q34" s="27"/>
    </row>
    <row r="35" ht="17.25" customHeight="1" spans="1:18" x14ac:dyDescent="0.25">
      <c r="A35" s="85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4"/>
      <c r="Q35" s="27"/>
    </row>
    <row r="36" ht="17.25" customHeight="1" spans="1:18" x14ac:dyDescent="0.25">
      <c r="A36" s="40" t="s">
        <v>277</v>
      </c>
      <c r="B36" s="168">
        <f>SUM(C27:C28)</f>
      </c>
      <c r="C36" s="168">
        <f>SUM(D27:D28)</f>
      </c>
      <c r="D36" s="168">
        <f>SUM(E27:E28)</f>
      </c>
      <c r="E36" s="168">
        <f>SUM(F27:F28)</f>
      </c>
      <c r="F36" s="168">
        <f>SUM(G27:G28)</f>
      </c>
      <c r="G36" s="168">
        <f>SUM(H27:H28)</f>
      </c>
      <c r="H36" s="168">
        <f>SUM(I27:I28)</f>
      </c>
      <c r="I36" s="168">
        <f>SUM(J27:J28)</f>
      </c>
      <c r="J36" s="168">
        <f>SUM(K27:K28)</f>
      </c>
      <c r="K36" s="168">
        <f>SUM(L27:L28)</f>
      </c>
      <c r="L36" s="168">
        <f>SUM(M27:M28)</f>
      </c>
      <c r="M36" s="168">
        <f>SUM(N27:N28)</f>
      </c>
      <c r="N36" s="42"/>
      <c r="O36" s="168">
        <f>SUM(P27:P28)</f>
      </c>
      <c r="P36" s="4"/>
      <c r="Q36" s="27"/>
    </row>
    <row r="37" ht="17.25" customHeight="1" spans="1:18" x14ac:dyDescent="0.25">
      <c r="A37" s="40" t="s">
        <v>773</v>
      </c>
      <c r="B37" s="224">
        <v>333</v>
      </c>
      <c r="C37" s="224">
        <v>560</v>
      </c>
      <c r="D37" s="168">
        <v>490</v>
      </c>
      <c r="E37" s="224">
        <v>234</v>
      </c>
      <c r="F37" s="168">
        <v>326</v>
      </c>
      <c r="G37" s="224">
        <v>450</v>
      </c>
      <c r="H37" s="168">
        <v>710</v>
      </c>
      <c r="I37" s="168">
        <v>140</v>
      </c>
      <c r="J37" s="168">
        <v>290</v>
      </c>
      <c r="K37" s="599">
        <v>20</v>
      </c>
      <c r="L37" s="599">
        <v>220</v>
      </c>
      <c r="M37" s="599">
        <v>60</v>
      </c>
      <c r="N37" s="283"/>
      <c r="O37" s="84"/>
      <c r="P37" s="4"/>
      <c r="Q37" s="27"/>
    </row>
    <row r="38" ht="17.25" customHeight="1" spans="1:18" x14ac:dyDescent="0.25">
      <c r="A38" s="703" t="s">
        <v>2517</v>
      </c>
      <c r="B38" s="61" t="s">
        <v>46</v>
      </c>
      <c r="C38" s="61" t="s">
        <v>8</v>
      </c>
      <c r="D38" s="61" t="s">
        <v>17</v>
      </c>
      <c r="E38" s="61" t="s">
        <v>9</v>
      </c>
      <c r="F38" s="61" t="s">
        <v>10</v>
      </c>
      <c r="G38" s="61" t="s">
        <v>167</v>
      </c>
      <c r="H38" s="61" t="s">
        <v>205</v>
      </c>
      <c r="I38" s="61" t="s">
        <v>169</v>
      </c>
      <c r="J38" s="61" t="s">
        <v>18</v>
      </c>
      <c r="K38" s="61" t="s">
        <v>2729</v>
      </c>
      <c r="L38" s="61" t="s">
        <v>921</v>
      </c>
      <c r="M38" s="61" t="s">
        <v>2730</v>
      </c>
      <c r="N38" s="61" t="s">
        <v>13</v>
      </c>
      <c r="O38" s="56"/>
      <c r="P38" s="4"/>
      <c r="Q38" s="27"/>
    </row>
    <row r="39" ht="17.25" customHeight="1" spans="1:18" x14ac:dyDescent="0.25">
      <c r="A39" s="607" t="s">
        <v>2733</v>
      </c>
      <c r="B39" s="92"/>
      <c r="C39" s="92"/>
      <c r="D39" s="92"/>
      <c r="E39" s="92"/>
      <c r="F39" s="92"/>
      <c r="G39" s="92"/>
      <c r="H39" s="27"/>
      <c r="I39" s="27"/>
      <c r="J39" s="27"/>
      <c r="K39" s="27"/>
      <c r="L39" s="27"/>
      <c r="M39" s="27"/>
      <c r="N39" s="27"/>
      <c r="O39" s="27"/>
      <c r="P39" s="4"/>
      <c r="Q39" s="27"/>
    </row>
    <row r="40" ht="17.25" customHeight="1" spans="1:18" x14ac:dyDescent="0.25">
      <c r="A40" s="607" t="s">
        <v>2734</v>
      </c>
      <c r="B40" s="92"/>
      <c r="C40" s="92"/>
      <c r="D40" s="92"/>
      <c r="E40" s="92"/>
      <c r="F40" s="92" t="s">
        <v>2734</v>
      </c>
      <c r="G40" s="92"/>
      <c r="H40" s="27"/>
      <c r="I40" s="27"/>
      <c r="J40" s="27"/>
      <c r="K40" s="27"/>
      <c r="L40" s="27"/>
      <c r="M40" s="27"/>
      <c r="N40" s="27"/>
      <c r="O40" s="27"/>
      <c r="P40" s="4"/>
      <c r="Q40" s="27"/>
    </row>
    <row r="41" ht="17.25" customHeight="1" spans="1:18" x14ac:dyDescent="0.25">
      <c r="A41" s="607" t="s">
        <v>2735</v>
      </c>
      <c r="B41" s="92"/>
      <c r="C41" s="92"/>
      <c r="D41" s="92"/>
      <c r="E41" s="92"/>
      <c r="F41" s="92" t="s">
        <v>2736</v>
      </c>
      <c r="G41" s="92"/>
      <c r="H41" s="27"/>
      <c r="I41" s="27"/>
      <c r="J41" s="27"/>
      <c r="K41" s="27"/>
      <c r="L41" s="27"/>
      <c r="M41" s="27"/>
      <c r="N41" s="27"/>
      <c r="O41" s="27"/>
      <c r="P41" s="4"/>
      <c r="Q41" s="27"/>
    </row>
    <row r="42" ht="17.25" customHeight="1" spans="1:18" x14ac:dyDescent="0.25">
      <c r="A42" s="607" t="s">
        <v>2737</v>
      </c>
      <c r="B42" s="92"/>
      <c r="C42" s="92"/>
      <c r="D42" s="92"/>
      <c r="E42" s="92"/>
      <c r="F42" s="92"/>
      <c r="G42" s="92"/>
      <c r="H42" s="27"/>
      <c r="I42" s="27"/>
      <c r="J42" s="27"/>
      <c r="K42" s="27"/>
      <c r="L42" s="27"/>
      <c r="M42" s="27"/>
      <c r="N42" s="27"/>
      <c r="O42" s="27"/>
      <c r="P42" s="4"/>
      <c r="Q42" s="27"/>
    </row>
    <row r="43" ht="17.25" customHeight="1" spans="1:18" x14ac:dyDescent="0.25">
      <c r="A43" s="607" t="s">
        <v>2738</v>
      </c>
      <c r="B43" s="92"/>
      <c r="C43" s="92"/>
      <c r="D43" s="92"/>
      <c r="E43" s="92"/>
      <c r="F43" s="92"/>
      <c r="G43" s="92"/>
      <c r="H43" s="27"/>
      <c r="I43" s="27"/>
      <c r="J43" s="27"/>
      <c r="K43" s="27"/>
      <c r="L43" s="27"/>
      <c r="M43" s="27"/>
      <c r="N43" s="27"/>
      <c r="O43" s="27"/>
      <c r="P43" s="4"/>
      <c r="Q43" s="27"/>
    </row>
    <row r="44" ht="17.25" customHeight="1" spans="1:18" x14ac:dyDescent="0.25">
      <c r="A44" s="291" t="s">
        <v>2739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4"/>
      <c r="Q44" s="27"/>
    </row>
    <row r="45" ht="17.25" customHeight="1" spans="1:18" x14ac:dyDescent="0.25">
      <c r="A45" s="96" t="s">
        <v>2740</v>
      </c>
      <c r="B45" s="395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27"/>
    </row>
    <row r="46" ht="17.25" customHeight="1" spans="1:18" x14ac:dyDescent="0.25">
      <c r="A46" s="96" t="s">
        <v>2741</v>
      </c>
      <c r="B46" s="395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27"/>
    </row>
    <row r="47" ht="17.25" customHeight="1" spans="1:18" x14ac:dyDescent="0.25">
      <c r="A47" s="291" t="s">
        <v>2742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4"/>
      <c r="Q47" s="27"/>
    </row>
    <row r="48" ht="17.25" customHeight="1" spans="1:18" x14ac:dyDescent="0.25">
      <c r="A48" s="291" t="s">
        <v>2743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4"/>
      <c r="Q48" s="27"/>
    </row>
    <row r="49" ht="17.25" customHeight="1" spans="1:18" x14ac:dyDescent="0.25">
      <c r="A49" s="291" t="s">
        <v>2744</v>
      </c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4"/>
      <c r="Q49" s="27"/>
    </row>
    <row r="50" ht="17.25" customHeight="1" spans="1:18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4"/>
      <c r="Q50" s="27"/>
    </row>
    <row r="51" ht="17.25" customHeight="1" spans="1:18" x14ac:dyDescent="0.25">
      <c r="A51" s="291" t="s">
        <v>2745</v>
      </c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4"/>
      <c r="Q51" s="27"/>
    </row>
    <row r="52" ht="17.25" customHeight="1" spans="1:18" x14ac:dyDescent="0.25">
      <c r="A52" s="291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4"/>
      <c r="Q52" s="27"/>
    </row>
    <row r="53" ht="17.25" customHeight="1" spans="1:18" x14ac:dyDescent="0.25">
      <c r="A53" s="291" t="s">
        <v>2746</v>
      </c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4"/>
      <c r="Q53" s="27"/>
    </row>
    <row r="54" ht="17.25" customHeight="1" spans="1:18" x14ac:dyDescent="0.25">
      <c r="A54" s="291" t="s">
        <v>2747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4"/>
      <c r="Q54" s="27"/>
    </row>
    <row r="55" ht="17.25" customHeight="1" spans="1:18" x14ac:dyDescent="0.25">
      <c r="A55" s="291" t="s">
        <v>2748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4"/>
      <c r="Q55" s="27"/>
    </row>
    <row r="56" ht="17.25" customHeight="1" spans="1:18" x14ac:dyDescent="0.25">
      <c r="A56" s="291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4"/>
      <c r="Q56" s="27"/>
    </row>
    <row r="57" ht="17.25" customHeight="1" spans="1:18" x14ac:dyDescent="0.25">
      <c r="A57" s="291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4"/>
      <c r="Q57" s="27"/>
    </row>
    <row r="58" ht="17.25" customHeight="1" spans="1:18" x14ac:dyDescent="0.25">
      <c r="A58" s="291" t="s">
        <v>2749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4"/>
      <c r="Q58" s="27"/>
    </row>
    <row r="59" ht="17.25" customHeight="1" spans="1:18" x14ac:dyDescent="0.25">
      <c r="A59" s="291" t="s">
        <v>2750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4"/>
      <c r="Q59" s="27"/>
    </row>
    <row r="60" ht="17.25" customHeight="1" spans="1:18" x14ac:dyDescent="0.25">
      <c r="A60" s="291" t="s">
        <v>2751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4"/>
      <c r="Q60" s="27"/>
    </row>
    <row r="61" ht="17.25" customHeight="1" spans="1:18" x14ac:dyDescent="0.25">
      <c r="A61" s="291" t="s">
        <v>2752</v>
      </c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4"/>
      <c r="Q61" s="27"/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3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24" customWidth="1"/>
    <col min="3" max="7" width="10.576428571428572" style="24" customWidth="1"/>
    <col min="8" max="8" width="10.576428571428572" style="4" customWidth="1"/>
    <col min="9" max="9" width="13.005" style="4" customWidth="1"/>
  </cols>
  <sheetData>
    <row r="1" ht="17.25" customHeight="1" spans="1:10" x14ac:dyDescent="0.25">
      <c r="A1" s="291" t="s">
        <v>1723</v>
      </c>
      <c r="B1" s="27"/>
      <c r="C1" s="27"/>
      <c r="D1" s="27"/>
      <c r="E1" s="27"/>
      <c r="F1" s="27"/>
      <c r="G1" s="27"/>
      <c r="H1" s="4"/>
      <c r="I1" s="4"/>
    </row>
    <row r="2" ht="17.25" customHeight="1" spans="1:10" x14ac:dyDescent="0.25">
      <c r="A2" s="26"/>
      <c r="B2" s="27"/>
      <c r="C2" s="27"/>
      <c r="D2" s="27"/>
      <c r="E2" s="27"/>
      <c r="F2" s="27"/>
      <c r="G2" s="27"/>
      <c r="H2" s="4"/>
      <c r="I2" s="4"/>
    </row>
    <row r="3" ht="17.25" customHeight="1" spans="1:10" x14ac:dyDescent="0.25">
      <c r="A3" s="291" t="s">
        <v>1769</v>
      </c>
      <c r="B3" s="27"/>
      <c r="C3" s="27"/>
      <c r="D3" s="27"/>
      <c r="E3" s="27"/>
      <c r="F3" s="27"/>
      <c r="G3" s="27"/>
      <c r="H3" s="4"/>
      <c r="I3" s="4"/>
    </row>
    <row r="4" ht="17.25" customHeight="1" spans="1:10" x14ac:dyDescent="0.25">
      <c r="A4" s="291" t="s">
        <v>2753</v>
      </c>
      <c r="B4" s="27"/>
      <c r="C4" s="27"/>
      <c r="D4" s="27"/>
      <c r="E4" s="27"/>
      <c r="F4" s="27"/>
      <c r="G4" s="27"/>
      <c r="H4" s="4"/>
      <c r="I4" s="4"/>
    </row>
    <row r="5" ht="17.25" customHeight="1" spans="1:10" x14ac:dyDescent="0.25">
      <c r="A5" s="291" t="s">
        <v>2754</v>
      </c>
      <c r="B5" s="597"/>
      <c r="C5" s="597"/>
      <c r="D5" s="597"/>
      <c r="E5" s="597"/>
      <c r="F5" s="597"/>
      <c r="G5" s="597"/>
      <c r="H5" s="4"/>
      <c r="I5" s="4"/>
    </row>
    <row r="6" ht="17.25" customHeight="1" spans="1:10" x14ac:dyDescent="0.25">
      <c r="A6" s="291" t="s">
        <v>2755</v>
      </c>
      <c r="B6" s="597">
        <v>200000</v>
      </c>
      <c r="C6" s="597">
        <v>52500</v>
      </c>
      <c r="D6" s="597">
        <v>255000</v>
      </c>
      <c r="E6" s="597">
        <v>580000</v>
      </c>
      <c r="F6" s="597">
        <v>270000</v>
      </c>
      <c r="G6" s="597"/>
      <c r="H6" s="4"/>
      <c r="I6" s="4"/>
    </row>
    <row r="7" ht="17.25" customHeight="1" spans="1:10" x14ac:dyDescent="0.25">
      <c r="A7" s="291" t="s">
        <v>2756</v>
      </c>
      <c r="B7" s="598">
        <v>6000</v>
      </c>
      <c r="C7" s="598">
        <v>4250</v>
      </c>
      <c r="D7" s="598">
        <v>20000</v>
      </c>
      <c r="E7" s="598">
        <v>42000</v>
      </c>
      <c r="F7" s="598">
        <v>23000</v>
      </c>
      <c r="G7" s="598"/>
      <c r="H7" s="78"/>
      <c r="I7" s="4"/>
    </row>
    <row r="8" ht="17.25" customHeight="1" spans="1:10" x14ac:dyDescent="0.25">
      <c r="A8" s="5" t="s">
        <v>1729</v>
      </c>
      <c r="B8" s="61" t="s">
        <v>46</v>
      </c>
      <c r="C8" s="61" t="s">
        <v>8</v>
      </c>
      <c r="D8" s="61" t="s">
        <v>17</v>
      </c>
      <c r="E8" s="61" t="s">
        <v>169</v>
      </c>
      <c r="F8" s="61" t="s">
        <v>10</v>
      </c>
      <c r="G8" s="61" t="s">
        <v>3</v>
      </c>
      <c r="H8" s="59"/>
      <c r="I8" s="4"/>
    </row>
    <row r="9" ht="17.25" customHeight="1" spans="1:10" x14ac:dyDescent="0.25">
      <c r="A9" s="57" t="s">
        <v>840</v>
      </c>
      <c r="B9" s="173">
        <v>60</v>
      </c>
      <c r="C9" s="173">
        <v>100</v>
      </c>
      <c r="D9" s="173">
        <v>15</v>
      </c>
      <c r="E9" s="173">
        <v>10</v>
      </c>
      <c r="F9" s="173">
        <v>20</v>
      </c>
      <c r="G9" s="401"/>
      <c r="H9" s="344"/>
      <c r="I9" s="12" t="s">
        <v>170</v>
      </c>
    </row>
    <row r="10" ht="17.25" customHeight="1" spans="1:10" x14ac:dyDescent="0.25">
      <c r="A10" s="194" t="s">
        <v>2757</v>
      </c>
      <c r="B10" s="259">
        <f>SUM(C9)</f>
      </c>
      <c r="C10" s="259">
        <f>SUM(D9)</f>
      </c>
      <c r="D10" s="259">
        <f>SUM(E9)</f>
      </c>
      <c r="E10" s="259">
        <f>SUM(F9)</f>
      </c>
      <c r="F10" s="259">
        <f>SUM(G9)</f>
      </c>
      <c r="G10" s="837"/>
      <c r="H10" s="43"/>
      <c r="I10" s="4"/>
    </row>
    <row r="11" ht="17.25" customHeight="1" spans="1:10" x14ac:dyDescent="0.25">
      <c r="A11" s="85"/>
      <c r="B11" s="68"/>
      <c r="C11" s="68"/>
      <c r="D11" s="68"/>
      <c r="E11" s="68"/>
      <c r="F11" s="68"/>
      <c r="G11" s="68"/>
      <c r="H11" s="66"/>
      <c r="I11" s="4"/>
    </row>
    <row r="12" ht="17.25" customHeight="1" spans="1:10" x14ac:dyDescent="0.25">
      <c r="A12" s="194" t="s">
        <v>2758</v>
      </c>
      <c r="B12" s="175">
        <f>SUM(C10:C11)</f>
      </c>
      <c r="C12" s="175">
        <f>SUM(D10:D11)</f>
      </c>
      <c r="D12" s="175">
        <f>SUM(E10:E11)</f>
      </c>
      <c r="E12" s="175">
        <f>SUM(F10:F11)</f>
      </c>
      <c r="F12" s="175">
        <f>SUM(G10:G11)</f>
      </c>
      <c r="G12" s="838"/>
      <c r="H12" s="177"/>
      <c r="I12" s="4"/>
    </row>
    <row r="13" ht="17.25" customHeight="1" spans="1:10" x14ac:dyDescent="0.25">
      <c r="A13" s="169">
        <v>45327</v>
      </c>
      <c r="B13" s="38">
        <v>60</v>
      </c>
      <c r="C13" s="18"/>
      <c r="D13" s="18"/>
      <c r="E13" s="18"/>
      <c r="F13" s="36"/>
      <c r="G13" s="36"/>
      <c r="H13" s="55"/>
      <c r="I13" s="12" t="s">
        <v>2540</v>
      </c>
    </row>
    <row r="14" ht="17.25" customHeight="1" spans="1:10" x14ac:dyDescent="0.25">
      <c r="A14" s="85" t="s">
        <v>853</v>
      </c>
      <c r="B14" s="18"/>
      <c r="C14" s="18"/>
      <c r="D14" s="32">
        <v>20</v>
      </c>
      <c r="E14" s="18"/>
      <c r="F14" s="36"/>
      <c r="G14" s="36"/>
      <c r="H14" s="55"/>
      <c r="I14" s="12" t="s">
        <v>170</v>
      </c>
    </row>
    <row r="15" ht="17.25" customHeight="1" spans="1:10" x14ac:dyDescent="0.25">
      <c r="A15" s="85">
        <v>45418</v>
      </c>
      <c r="B15" s="36"/>
      <c r="C15" s="32">
        <v>170</v>
      </c>
      <c r="D15" s="32">
        <v>50</v>
      </c>
      <c r="E15" s="36"/>
      <c r="F15" s="36"/>
      <c r="G15" s="32">
        <v>198</v>
      </c>
      <c r="H15" s="55"/>
      <c r="I15" s="4"/>
    </row>
    <row r="16" ht="17.25" customHeight="1" spans="1:10" x14ac:dyDescent="0.25">
      <c r="A16" s="85"/>
      <c r="B16" s="18"/>
      <c r="C16" s="18"/>
      <c r="D16" s="18"/>
      <c r="E16" s="18"/>
      <c r="F16" s="18"/>
      <c r="G16" s="18"/>
      <c r="H16" s="19"/>
      <c r="I16" s="4"/>
    </row>
    <row r="17" ht="17.25" customHeight="1" spans="1:10" x14ac:dyDescent="0.25">
      <c r="A17" s="85"/>
      <c r="B17" s="18"/>
      <c r="C17" s="18"/>
      <c r="D17" s="18"/>
      <c r="E17" s="18"/>
      <c r="F17" s="18"/>
      <c r="G17" s="18"/>
      <c r="H17" s="19"/>
      <c r="I17" s="4"/>
    </row>
    <row r="18" ht="17.25" customHeight="1" spans="1:10" x14ac:dyDescent="0.25">
      <c r="A18" s="85"/>
      <c r="B18" s="18"/>
      <c r="C18" s="18"/>
      <c r="D18" s="18"/>
      <c r="E18" s="18"/>
      <c r="F18" s="18"/>
      <c r="G18" s="18"/>
      <c r="H18" s="19"/>
      <c r="I18" s="4"/>
    </row>
    <row r="19" ht="17.25" customHeight="1" spans="1:10" x14ac:dyDescent="0.25">
      <c r="A19" s="85"/>
      <c r="B19" s="18"/>
      <c r="C19" s="18"/>
      <c r="D19" s="18"/>
      <c r="E19" s="18"/>
      <c r="F19" s="18"/>
      <c r="G19" s="18"/>
      <c r="H19" s="19"/>
      <c r="I19" s="4"/>
    </row>
    <row r="20" ht="17.25" customHeight="1" spans="1:10" x14ac:dyDescent="0.25">
      <c r="A20" s="8"/>
      <c r="B20" s="58"/>
      <c r="C20" s="58"/>
      <c r="D20" s="58"/>
      <c r="E20" s="58"/>
      <c r="F20" s="58"/>
      <c r="G20" s="58"/>
      <c r="H20" s="60"/>
      <c r="I20" s="4"/>
    </row>
    <row r="21" ht="17.25" customHeight="1" spans="1:10" x14ac:dyDescent="0.25">
      <c r="A21" s="40" t="s">
        <v>2759</v>
      </c>
      <c r="B21" s="224">
        <v>120</v>
      </c>
      <c r="C21" s="224">
        <v>470</v>
      </c>
      <c r="D21" s="224">
        <v>15</v>
      </c>
      <c r="E21" s="224">
        <v>10</v>
      </c>
      <c r="F21" s="224">
        <v>60</v>
      </c>
      <c r="G21" s="839"/>
      <c r="H21" s="43"/>
      <c r="I21" s="4"/>
    </row>
    <row r="22" ht="17.25" customHeight="1" spans="1:10" x14ac:dyDescent="0.25">
      <c r="A22" s="26"/>
      <c r="B22" s="27"/>
      <c r="C22" s="27"/>
      <c r="D22" s="27"/>
      <c r="E22" s="27"/>
      <c r="F22" s="27"/>
      <c r="G22" s="27"/>
      <c r="H22" s="4"/>
      <c r="I22" s="4"/>
    </row>
    <row r="23" ht="17.25" customHeight="1" spans="1:10" x14ac:dyDescent="0.25">
      <c r="A23" s="703" t="s">
        <v>2517</v>
      </c>
      <c r="B23" s="92"/>
      <c r="C23" s="92"/>
      <c r="D23" s="92"/>
      <c r="E23" s="92"/>
      <c r="F23" s="92"/>
      <c r="G23" s="92"/>
      <c r="H23" s="354"/>
      <c r="I23" s="4"/>
    </row>
    <row r="24" ht="17.25" customHeight="1" spans="1:10" x14ac:dyDescent="0.25">
      <c r="A24" s="26"/>
      <c r="B24" s="27"/>
      <c r="C24" s="27"/>
      <c r="D24" s="27"/>
      <c r="E24" s="27"/>
      <c r="F24" s="27"/>
      <c r="G24" s="27"/>
      <c r="H24" s="4"/>
      <c r="I24" s="4"/>
    </row>
    <row r="25" ht="17.25" customHeight="1" spans="1:10" x14ac:dyDescent="0.25">
      <c r="A25" s="291" t="s">
        <v>2745</v>
      </c>
      <c r="B25" s="27"/>
      <c r="C25" s="27"/>
      <c r="D25" s="27"/>
      <c r="E25" s="27"/>
      <c r="F25" s="27"/>
      <c r="G25" s="27"/>
      <c r="H25" s="4"/>
      <c r="I25" s="4"/>
    </row>
    <row r="26" ht="17.25" customHeight="1" spans="1:10" x14ac:dyDescent="0.25">
      <c r="A26" s="26"/>
      <c r="B26" s="27"/>
      <c r="C26" s="27"/>
      <c r="D26" s="27"/>
      <c r="E26" s="27"/>
      <c r="F26" s="27"/>
      <c r="G26" s="27"/>
      <c r="H26" s="4"/>
      <c r="I26" s="4"/>
    </row>
    <row r="27" ht="17.25" customHeight="1" spans="1:10" x14ac:dyDescent="0.25">
      <c r="A27" s="291" t="s">
        <v>2746</v>
      </c>
      <c r="B27" s="27"/>
      <c r="C27" s="27"/>
      <c r="D27" s="27"/>
      <c r="E27" s="27"/>
      <c r="F27" s="27"/>
      <c r="G27" s="27"/>
      <c r="H27" s="4"/>
      <c r="I27" s="4"/>
    </row>
    <row r="28" ht="17.25" customHeight="1" spans="1:10" x14ac:dyDescent="0.25">
      <c r="A28" s="291" t="s">
        <v>2747</v>
      </c>
      <c r="B28" s="27"/>
      <c r="C28" s="27"/>
      <c r="D28" s="27"/>
      <c r="E28" s="27"/>
      <c r="F28" s="27"/>
      <c r="G28" s="27"/>
      <c r="H28" s="4"/>
      <c r="I28" s="4"/>
    </row>
    <row r="29" ht="17.25" customHeight="1" spans="1:10" x14ac:dyDescent="0.25">
      <c r="A29" s="291" t="s">
        <v>2748</v>
      </c>
      <c r="B29" s="27"/>
      <c r="C29" s="27"/>
      <c r="D29" s="27"/>
      <c r="E29" s="27"/>
      <c r="F29" s="27"/>
      <c r="G29" s="27"/>
      <c r="H29" s="4"/>
      <c r="I29" s="4"/>
    </row>
    <row r="30" ht="17.25" customHeight="1" spans="1:10" x14ac:dyDescent="0.25">
      <c r="A30" s="26"/>
      <c r="B30" s="27"/>
      <c r="C30" s="27"/>
      <c r="D30" s="27"/>
      <c r="E30" s="27"/>
      <c r="F30" s="27"/>
      <c r="G30" s="27"/>
      <c r="H30" s="4"/>
      <c r="I30" s="4"/>
    </row>
    <row r="31" ht="17.25" customHeight="1" spans="1:10" x14ac:dyDescent="0.25">
      <c r="A31" s="26"/>
      <c r="B31" s="27"/>
      <c r="C31" s="27"/>
      <c r="D31" s="27"/>
      <c r="E31" s="27"/>
      <c r="F31" s="27"/>
      <c r="G31" s="27"/>
      <c r="H31" s="4"/>
      <c r="I31" s="4"/>
    </row>
    <row r="32" ht="17.25" customHeight="1" spans="1:10" x14ac:dyDescent="0.25">
      <c r="A32" s="291" t="s">
        <v>2749</v>
      </c>
      <c r="B32" s="27"/>
      <c r="C32" s="27"/>
      <c r="D32" s="27"/>
      <c r="E32" s="27"/>
      <c r="F32" s="27"/>
      <c r="G32" s="27"/>
      <c r="H32" s="4"/>
      <c r="I32" s="4"/>
    </row>
    <row r="33" ht="17.25" customHeight="1" spans="1:10" x14ac:dyDescent="0.25">
      <c r="A33" s="291" t="s">
        <v>2750</v>
      </c>
      <c r="B33" s="27"/>
      <c r="C33" s="27"/>
      <c r="D33" s="27"/>
      <c r="E33" s="27"/>
      <c r="F33" s="27"/>
      <c r="G33" s="27"/>
      <c r="H33" s="4"/>
      <c r="I33" s="4"/>
    </row>
    <row r="34" ht="17.25" customHeight="1" spans="1:10" x14ac:dyDescent="0.25">
      <c r="A34" s="291" t="s">
        <v>2751</v>
      </c>
      <c r="B34" s="27"/>
      <c r="C34" s="27"/>
      <c r="D34" s="27"/>
      <c r="E34" s="27"/>
      <c r="F34" s="27"/>
      <c r="G34" s="27"/>
      <c r="H34" s="4"/>
      <c r="I34" s="4"/>
    </row>
    <row r="35" ht="17.25" customHeight="1" spans="1:10" x14ac:dyDescent="0.25">
      <c r="A35" s="291" t="s">
        <v>2752</v>
      </c>
      <c r="B35" s="27"/>
      <c r="C35" s="27"/>
      <c r="D35" s="27"/>
      <c r="E35" s="27"/>
      <c r="F35" s="27"/>
      <c r="G35" s="27"/>
      <c r="H35" s="4"/>
      <c r="I35" s="4"/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5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1.147857142857141" style="31" customWidth="1"/>
    <col min="3" max="8" width="10.576428571428572" style="31" customWidth="1"/>
  </cols>
  <sheetData>
    <row r="1" ht="17.25" customHeight="1" spans="1:9" x14ac:dyDescent="0.25">
      <c r="A1" s="291" t="s">
        <v>1723</v>
      </c>
      <c r="B1" s="27"/>
      <c r="C1" s="27"/>
      <c r="D1" s="27"/>
      <c r="E1" s="27"/>
      <c r="F1" s="27"/>
      <c r="G1" s="27"/>
      <c r="H1" s="27"/>
    </row>
    <row r="2" ht="17.25" customHeight="1" spans="1:9" x14ac:dyDescent="0.25">
      <c r="A2" s="26"/>
      <c r="B2" s="27"/>
      <c r="C2" s="27"/>
      <c r="D2" s="27"/>
      <c r="E2" s="27"/>
      <c r="F2" s="27"/>
      <c r="G2" s="27"/>
      <c r="H2" s="27"/>
    </row>
    <row r="3" ht="17.25" customHeight="1" spans="1:9" x14ac:dyDescent="0.25">
      <c r="A3" s="291" t="s">
        <v>1769</v>
      </c>
      <c r="B3" s="27"/>
      <c r="C3" s="27"/>
      <c r="D3" s="27"/>
      <c r="E3" s="27"/>
      <c r="F3" s="27"/>
      <c r="G3" s="27"/>
      <c r="H3" s="27"/>
    </row>
    <row r="4" ht="17.25" customHeight="1" spans="1:9" x14ac:dyDescent="0.25">
      <c r="A4" s="291" t="s">
        <v>2760</v>
      </c>
      <c r="B4" s="27"/>
      <c r="C4" s="27"/>
      <c r="D4" s="27"/>
      <c r="E4" s="27"/>
      <c r="F4" s="27"/>
      <c r="G4" s="27"/>
      <c r="H4" s="27"/>
    </row>
    <row r="5" ht="17.25" customHeight="1" spans="1:9" x14ac:dyDescent="0.25">
      <c r="A5" s="96" t="s">
        <v>2761</v>
      </c>
      <c r="B5" s="597"/>
      <c r="C5" s="597"/>
      <c r="D5" s="597"/>
      <c r="E5" s="597"/>
      <c r="F5" s="597"/>
      <c r="G5" s="597"/>
      <c r="H5" s="597"/>
    </row>
    <row r="6" ht="17.25" customHeight="1" spans="1:9" x14ac:dyDescent="0.25">
      <c r="A6" s="5" t="s">
        <v>1729</v>
      </c>
      <c r="B6" s="61" t="s">
        <v>46</v>
      </c>
      <c r="C6" s="61" t="s">
        <v>8</v>
      </c>
      <c r="D6" s="61" t="s">
        <v>17</v>
      </c>
      <c r="E6" s="61" t="s">
        <v>9</v>
      </c>
      <c r="F6" s="61" t="s">
        <v>7</v>
      </c>
      <c r="G6" s="61" t="s">
        <v>3</v>
      </c>
      <c r="H6" s="56" t="s">
        <v>169</v>
      </c>
    </row>
    <row r="7" ht="17.25" customHeight="1" spans="1:9" x14ac:dyDescent="0.25">
      <c r="A7" s="17" t="s">
        <v>316</v>
      </c>
      <c r="B7" s="32">
        <v>333</v>
      </c>
      <c r="C7" s="18"/>
      <c r="D7" s="18"/>
      <c r="E7" s="32">
        <v>234</v>
      </c>
      <c r="F7" s="18"/>
      <c r="G7" s="18"/>
      <c r="H7" s="18"/>
    </row>
    <row r="8" ht="17.25" customHeight="1" spans="1:9" x14ac:dyDescent="0.25">
      <c r="A8" s="85">
        <v>45327</v>
      </c>
      <c r="B8" s="32">
        <v>60</v>
      </c>
      <c r="C8" s="32">
        <v>100</v>
      </c>
      <c r="D8" s="18"/>
      <c r="E8" s="18"/>
      <c r="F8" s="18"/>
      <c r="G8" s="18"/>
      <c r="H8" s="32">
        <v>10</v>
      </c>
    </row>
    <row r="9" ht="17.25" customHeight="1" spans="1:9" x14ac:dyDescent="0.25">
      <c r="A9" s="85">
        <v>45327</v>
      </c>
      <c r="B9" s="18"/>
      <c r="C9" s="32">
        <v>560</v>
      </c>
      <c r="D9" s="18"/>
      <c r="E9" s="18"/>
      <c r="F9" s="18"/>
      <c r="G9" s="18"/>
      <c r="H9" s="18"/>
    </row>
    <row r="10" ht="17.25" customHeight="1" spans="1:9" x14ac:dyDescent="0.25">
      <c r="A10" s="85">
        <v>45356</v>
      </c>
      <c r="B10" s="18"/>
      <c r="C10" s="18"/>
      <c r="D10" s="32">
        <v>150</v>
      </c>
      <c r="E10" s="18"/>
      <c r="F10" s="18"/>
      <c r="G10" s="18"/>
      <c r="H10" s="18"/>
    </row>
    <row r="11" ht="17.25" customHeight="1" spans="1:9" x14ac:dyDescent="0.25">
      <c r="A11" s="8"/>
      <c r="B11" s="58"/>
      <c r="C11" s="58"/>
      <c r="D11" s="58"/>
      <c r="E11" s="58"/>
      <c r="F11" s="58"/>
      <c r="G11" s="58"/>
      <c r="H11" s="58"/>
    </row>
    <row r="12" ht="17.25" customHeight="1" spans="1:9" x14ac:dyDescent="0.25">
      <c r="A12" s="40" t="s">
        <v>277</v>
      </c>
      <c r="B12" s="168">
        <f>SUM(C7:C11)</f>
      </c>
      <c r="C12" s="168">
        <f>SUM(D7:D11)</f>
      </c>
      <c r="D12" s="168">
        <f>SUM(E7:E11)</f>
      </c>
      <c r="E12" s="168">
        <f>SUM(F7:F11)</f>
      </c>
      <c r="F12" s="168">
        <f>SUM(G7:G11)</f>
      </c>
      <c r="G12" s="168">
        <f>SUM(H7:H11)</f>
      </c>
      <c r="H12" s="168">
        <f>SUM(I7:I11)</f>
      </c>
    </row>
    <row r="13" ht="17.25" customHeight="1" spans="1:9" x14ac:dyDescent="0.25">
      <c r="A13" s="40" t="s">
        <v>1065</v>
      </c>
      <c r="B13" s="224">
        <v>1161</v>
      </c>
      <c r="C13" s="224">
        <v>1890</v>
      </c>
      <c r="D13" s="224">
        <v>588</v>
      </c>
      <c r="E13" s="224">
        <v>489</v>
      </c>
      <c r="F13" s="224">
        <v>180</v>
      </c>
      <c r="G13" s="224">
        <v>109</v>
      </c>
      <c r="H13" s="224">
        <v>30</v>
      </c>
    </row>
    <row r="14" ht="17.25" customHeight="1" spans="1:9" x14ac:dyDescent="0.25">
      <c r="A14" s="26"/>
      <c r="B14" s="27"/>
      <c r="C14" s="27"/>
      <c r="D14" s="27"/>
      <c r="E14" s="27"/>
      <c r="F14" s="27"/>
      <c r="G14" s="27"/>
      <c r="H14" s="27"/>
    </row>
    <row r="15" ht="17.25" customHeight="1" spans="1:9" x14ac:dyDescent="0.25">
      <c r="A15" s="74" t="s">
        <v>2762</v>
      </c>
      <c r="B15" s="75">
        <f>SUM(C13-C12)</f>
      </c>
      <c r="C15" s="75">
        <f>SUM(D13-D12)</f>
      </c>
      <c r="D15" s="75">
        <f>SUM(E13-E12)</f>
      </c>
      <c r="E15" s="75">
        <f>SUM(F13-F12)</f>
      </c>
      <c r="F15" s="75">
        <f>SUM(G13-G12)</f>
      </c>
      <c r="G15" s="75">
        <f>SUM(H13-H12)</f>
      </c>
      <c r="H15" s="77">
        <f>SUM(I13-I12)</f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8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10.576428571428572" style="2" customWidth="1"/>
    <col min="7" max="14" width="10.576428571428572" style="24" customWidth="1"/>
    <col min="15" max="15" width="12.862142857142858" style="4" customWidth="1"/>
    <col min="16" max="16" width="11.719285714285713" style="4" customWidth="1"/>
    <col min="17" max="17" width="12.43357142857143" style="4" customWidth="1"/>
  </cols>
  <sheetData>
    <row r="1" ht="17.25" customHeight="1" spans="1:18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4"/>
      <c r="P1" s="4"/>
      <c r="Q1" s="4"/>
    </row>
    <row r="2" ht="17.25" customHeight="1" spans="1:18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4"/>
      <c r="P2" s="4"/>
      <c r="Q2" s="4"/>
    </row>
    <row r="3" ht="17.25" customHeight="1" spans="1:18" x14ac:dyDescent="0.25">
      <c r="A3" s="291" t="s">
        <v>1769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4"/>
      <c r="P3" s="4"/>
      <c r="Q3" s="4"/>
    </row>
    <row r="4" ht="17.25" customHeight="1" spans="1:18" x14ac:dyDescent="0.25">
      <c r="A4" s="291" t="s">
        <v>2763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4"/>
      <c r="P4" s="4"/>
      <c r="Q4" s="4"/>
    </row>
    <row r="5" ht="17.25" customHeight="1" spans="1:18" x14ac:dyDescent="0.25">
      <c r="A5" s="291" t="s">
        <v>2764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4"/>
      <c r="P5" s="4"/>
      <c r="Q5" s="4"/>
    </row>
    <row r="6" ht="17.25" customHeight="1" spans="1:18" x14ac:dyDescent="0.25">
      <c r="A6" s="291" t="s">
        <v>2765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4"/>
      <c r="P6" s="4"/>
      <c r="Q6" s="4"/>
    </row>
    <row r="7" ht="17.25" customHeight="1" spans="1:18" x14ac:dyDescent="0.25">
      <c r="A7" s="291" t="s">
        <v>2766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4"/>
      <c r="P7" s="4"/>
      <c r="Q7" s="4"/>
    </row>
    <row r="8" ht="17.25" customHeight="1" spans="1:18" x14ac:dyDescent="0.25">
      <c r="A8" s="291" t="s">
        <v>2767</v>
      </c>
      <c r="B8" s="602">
        <v>200000</v>
      </c>
      <c r="C8" s="602">
        <v>50000</v>
      </c>
      <c r="D8" s="602">
        <v>60000</v>
      </c>
      <c r="E8" s="602">
        <v>255000</v>
      </c>
      <c r="F8" s="602">
        <v>270000</v>
      </c>
      <c r="G8" s="602">
        <v>130000</v>
      </c>
      <c r="H8" s="602">
        <v>50000</v>
      </c>
      <c r="I8" s="602">
        <v>160000</v>
      </c>
      <c r="J8" s="602">
        <v>30000</v>
      </c>
      <c r="K8" s="602"/>
      <c r="L8" s="602">
        <v>580000</v>
      </c>
      <c r="M8" s="602"/>
      <c r="N8" s="602"/>
      <c r="O8" s="4"/>
      <c r="P8" s="4"/>
      <c r="Q8" s="4"/>
    </row>
    <row r="9" ht="17.25" customHeight="1" spans="1:18" x14ac:dyDescent="0.25">
      <c r="A9" s="26"/>
      <c r="B9" s="820">
        <v>6000</v>
      </c>
      <c r="C9" s="820">
        <v>4250</v>
      </c>
      <c r="D9" s="820">
        <v>4500</v>
      </c>
      <c r="E9" s="820">
        <v>20000</v>
      </c>
      <c r="F9" s="820">
        <v>23000</v>
      </c>
      <c r="G9" s="820">
        <v>11500</v>
      </c>
      <c r="H9" s="820">
        <v>4250</v>
      </c>
      <c r="I9" s="820">
        <v>5000</v>
      </c>
      <c r="J9" s="820">
        <v>2700</v>
      </c>
      <c r="K9" s="820"/>
      <c r="L9" s="820">
        <v>42000</v>
      </c>
      <c r="M9" s="820"/>
      <c r="N9" s="820"/>
      <c r="O9" s="821"/>
      <c r="P9" s="4"/>
      <c r="Q9" s="4"/>
    </row>
    <row r="10" ht="17.25" customHeight="1" spans="1:18" x14ac:dyDescent="0.25">
      <c r="A10" s="5" t="s">
        <v>1729</v>
      </c>
      <c r="B10" s="6" t="s">
        <v>46</v>
      </c>
      <c r="C10" s="56" t="s">
        <v>8</v>
      </c>
      <c r="D10" s="56" t="s">
        <v>9</v>
      </c>
      <c r="E10" s="56" t="s">
        <v>17</v>
      </c>
      <c r="F10" s="56" t="s">
        <v>239</v>
      </c>
      <c r="G10" s="56" t="s">
        <v>2768</v>
      </c>
      <c r="H10" s="56" t="s">
        <v>3</v>
      </c>
      <c r="I10" s="56" t="s">
        <v>7</v>
      </c>
      <c r="J10" s="56" t="s">
        <v>205</v>
      </c>
      <c r="K10" s="56" t="s">
        <v>13</v>
      </c>
      <c r="L10" s="56" t="s">
        <v>169</v>
      </c>
      <c r="M10" s="56" t="s">
        <v>12</v>
      </c>
      <c r="N10" s="56"/>
      <c r="O10" s="4"/>
      <c r="P10" s="4"/>
      <c r="Q10" s="4"/>
    </row>
    <row r="11" ht="17.25" customHeight="1" spans="1:18" x14ac:dyDescent="0.25">
      <c r="A11" s="17" t="s">
        <v>815</v>
      </c>
      <c r="B11" s="32">
        <v>56</v>
      </c>
      <c r="C11" s="32">
        <v>56</v>
      </c>
      <c r="D11" s="32">
        <v>102</v>
      </c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2" t="s">
        <v>170</v>
      </c>
      <c r="P11" s="12" t="s">
        <v>2526</v>
      </c>
      <c r="Q11" s="4"/>
    </row>
    <row r="12" ht="17.25" customHeight="1" spans="1:18" x14ac:dyDescent="0.25">
      <c r="A12" s="57" t="s">
        <v>867</v>
      </c>
      <c r="B12" s="58"/>
      <c r="C12" s="58"/>
      <c r="D12" s="58"/>
      <c r="E12" s="70">
        <v>10</v>
      </c>
      <c r="F12" s="58"/>
      <c r="G12" s="58"/>
      <c r="H12" s="58"/>
      <c r="I12" s="58"/>
      <c r="J12" s="58"/>
      <c r="K12" s="58"/>
      <c r="L12" s="58"/>
      <c r="M12" s="58"/>
      <c r="N12" s="58"/>
      <c r="O12" s="12" t="s">
        <v>170</v>
      </c>
      <c r="P12" s="12" t="s">
        <v>2526</v>
      </c>
      <c r="Q12" s="4"/>
    </row>
    <row r="13" ht="17.25" customHeight="1" spans="1:18" x14ac:dyDescent="0.25">
      <c r="A13" s="108" t="s">
        <v>2769</v>
      </c>
      <c r="B13" s="109">
        <f>SUM(C11:C12)</f>
      </c>
      <c r="C13" s="109">
        <f>SUM(D11:D12)</f>
      </c>
      <c r="D13" s="109">
        <f>SUM(E11:E12)</f>
      </c>
      <c r="E13" s="109">
        <f>SUM(F11:F12)</f>
      </c>
      <c r="F13" s="508"/>
      <c r="G13" s="508"/>
      <c r="H13" s="508"/>
      <c r="I13" s="508"/>
      <c r="J13" s="508"/>
      <c r="K13" s="508"/>
      <c r="L13" s="508"/>
      <c r="M13" s="508"/>
      <c r="N13" s="110"/>
      <c r="O13" s="12" t="s">
        <v>2770</v>
      </c>
      <c r="P13" s="4"/>
      <c r="Q13" s="4"/>
    </row>
    <row r="14" ht="17.25" customHeight="1" spans="1:18" x14ac:dyDescent="0.25">
      <c r="A14" s="85" t="s">
        <v>1080</v>
      </c>
      <c r="B14" s="94"/>
      <c r="C14" s="94"/>
      <c r="D14" s="94"/>
      <c r="E14" s="67">
        <v>6</v>
      </c>
      <c r="F14" s="67">
        <v>23</v>
      </c>
      <c r="G14" s="67">
        <v>15</v>
      </c>
      <c r="H14" s="68"/>
      <c r="I14" s="68"/>
      <c r="J14" s="68"/>
      <c r="K14" s="68"/>
      <c r="L14" s="68"/>
      <c r="M14" s="68"/>
      <c r="N14" s="94"/>
      <c r="O14" s="12" t="s">
        <v>173</v>
      </c>
      <c r="P14" s="12" t="s">
        <v>2526</v>
      </c>
      <c r="Q14" s="4"/>
    </row>
    <row r="15" ht="17.25" customHeight="1" spans="1:18" x14ac:dyDescent="0.25">
      <c r="A15" s="85">
        <v>45178</v>
      </c>
      <c r="B15" s="67">
        <v>136</v>
      </c>
      <c r="C15" s="67">
        <v>140</v>
      </c>
      <c r="D15" s="68"/>
      <c r="E15" s="67">
        <v>26</v>
      </c>
      <c r="F15" s="68"/>
      <c r="G15" s="68"/>
      <c r="H15" s="68"/>
      <c r="I15" s="68"/>
      <c r="J15" s="68"/>
      <c r="K15" s="68"/>
      <c r="L15" s="68"/>
      <c r="M15" s="68"/>
      <c r="N15" s="68"/>
      <c r="O15" s="12" t="s">
        <v>173</v>
      </c>
      <c r="P15" s="12" t="s">
        <v>2526</v>
      </c>
      <c r="Q15" s="4"/>
    </row>
    <row r="16" ht="17.25" customHeight="1" spans="1:18" x14ac:dyDescent="0.25">
      <c r="A16" s="85">
        <v>45178</v>
      </c>
      <c r="B16" s="67">
        <v>38</v>
      </c>
      <c r="C16" s="67">
        <v>34</v>
      </c>
      <c r="D16" s="94"/>
      <c r="E16" s="67">
        <v>24</v>
      </c>
      <c r="F16" s="94"/>
      <c r="G16" s="94"/>
      <c r="H16" s="94"/>
      <c r="I16" s="94"/>
      <c r="J16" s="94"/>
      <c r="K16" s="94"/>
      <c r="L16" s="94"/>
      <c r="M16" s="94"/>
      <c r="N16" s="94"/>
      <c r="O16" s="12" t="s">
        <v>170</v>
      </c>
      <c r="P16" s="12" t="s">
        <v>2526</v>
      </c>
      <c r="Q16" s="4"/>
    </row>
    <row r="17" ht="17.25" customHeight="1" spans="1:18" x14ac:dyDescent="0.25">
      <c r="A17" s="108" t="s">
        <v>2771</v>
      </c>
      <c r="B17" s="109">
        <f>SUM(C13:C16)</f>
      </c>
      <c r="C17" s="109">
        <f>SUM(D13:D16)</f>
      </c>
      <c r="D17" s="109">
        <f>SUM(E13:E16)</f>
      </c>
      <c r="E17" s="109">
        <f>SUM(F13:F16)</f>
      </c>
      <c r="F17" s="109">
        <f>SUM(G13:G16)</f>
      </c>
      <c r="G17" s="109">
        <f>SUM(H13:H16)</f>
      </c>
      <c r="H17" s="109">
        <f>SUM(I13:I16)</f>
      </c>
      <c r="I17" s="109">
        <f>SUM(J13:J16)</f>
      </c>
      <c r="J17" s="237"/>
      <c r="K17" s="237"/>
      <c r="L17" s="237"/>
      <c r="M17" s="237"/>
      <c r="N17" s="109">
        <f>SUM(O13:O16)</f>
      </c>
      <c r="O17" s="12" t="s">
        <v>2772</v>
      </c>
      <c r="P17" s="4"/>
      <c r="Q17" s="4"/>
    </row>
    <row r="18" ht="17.25" customHeight="1" spans="1:18" x14ac:dyDescent="0.25">
      <c r="A18" s="85" t="s">
        <v>309</v>
      </c>
      <c r="B18" s="94"/>
      <c r="C18" s="67">
        <v>50</v>
      </c>
      <c r="D18" s="94"/>
      <c r="E18" s="94"/>
      <c r="F18" s="94"/>
      <c r="G18" s="94"/>
      <c r="H18" s="67">
        <v>100</v>
      </c>
      <c r="I18" s="67">
        <v>60</v>
      </c>
      <c r="J18" s="68"/>
      <c r="K18" s="68"/>
      <c r="L18" s="68"/>
      <c r="M18" s="68"/>
      <c r="N18" s="94"/>
      <c r="O18" s="12" t="s">
        <v>170</v>
      </c>
      <c r="P18" s="12" t="s">
        <v>2526</v>
      </c>
      <c r="Q18" s="4"/>
    </row>
    <row r="19" ht="17.25" customHeight="1" spans="1:18" x14ac:dyDescent="0.25">
      <c r="A19" s="108" t="s">
        <v>2773</v>
      </c>
      <c r="B19" s="109">
        <f>SUM(C17:C18)</f>
      </c>
      <c r="C19" s="109">
        <f>SUM(D17:D18)</f>
      </c>
      <c r="D19" s="109">
        <f>SUM(E17:E18)</f>
      </c>
      <c r="E19" s="109">
        <f>SUM(F17:F18)</f>
      </c>
      <c r="F19" s="109">
        <f>SUM(G17:G18)</f>
      </c>
      <c r="G19" s="109">
        <f>SUM(H17:H18)</f>
      </c>
      <c r="H19" s="109">
        <f>SUM(I17:I18)</f>
      </c>
      <c r="I19" s="109">
        <f>SUM(J17:J18)</f>
      </c>
      <c r="J19" s="237"/>
      <c r="K19" s="237"/>
      <c r="L19" s="237"/>
      <c r="M19" s="237"/>
      <c r="N19" s="109">
        <f>SUM(O15:O18)</f>
      </c>
      <c r="O19" s="12" t="s">
        <v>1025</v>
      </c>
      <c r="P19" s="4"/>
      <c r="Q19" s="4"/>
    </row>
    <row r="20" ht="17.25" customHeight="1" spans="1:18" x14ac:dyDescent="0.25">
      <c r="A20" s="85"/>
      <c r="B20" s="94"/>
      <c r="C20" s="68"/>
      <c r="D20" s="94"/>
      <c r="E20" s="94"/>
      <c r="F20" s="94"/>
      <c r="G20" s="94"/>
      <c r="H20" s="68"/>
      <c r="I20" s="68"/>
      <c r="J20" s="68"/>
      <c r="K20" s="68"/>
      <c r="L20" s="68"/>
      <c r="M20" s="68"/>
      <c r="N20" s="94"/>
      <c r="O20" s="12"/>
      <c r="P20" s="12"/>
      <c r="Q20" s="4"/>
    </row>
    <row r="21" ht="17.25" customHeight="1" spans="1:18" x14ac:dyDescent="0.25">
      <c r="A21" s="108" t="s">
        <v>2774</v>
      </c>
      <c r="B21" s="109">
        <f>SUM(C19:C20)</f>
      </c>
      <c r="C21" s="109">
        <f>SUM(D19:D20)</f>
      </c>
      <c r="D21" s="109">
        <f>SUM(E19:E20)</f>
      </c>
      <c r="E21" s="109">
        <f>SUM(F19:F20)</f>
      </c>
      <c r="F21" s="109">
        <f>SUM(G19:G20)</f>
      </c>
      <c r="G21" s="109">
        <f>SUM(H19:H20)</f>
      </c>
      <c r="H21" s="109">
        <f>SUM(I19:I20)</f>
      </c>
      <c r="I21" s="109">
        <f>SUM(J19:J20)</f>
      </c>
      <c r="J21" s="237"/>
      <c r="K21" s="237"/>
      <c r="L21" s="237"/>
      <c r="M21" s="237"/>
      <c r="N21" s="109">
        <f>SUM(O19:O20)</f>
      </c>
      <c r="O21" s="354" t="s">
        <v>1025</v>
      </c>
      <c r="P21" s="4"/>
      <c r="Q21" s="4"/>
    </row>
    <row r="22" ht="17.25" customHeight="1" spans="1:18" x14ac:dyDescent="0.25">
      <c r="A22" s="85" t="s">
        <v>1081</v>
      </c>
      <c r="B22" s="94"/>
      <c r="C22" s="94"/>
      <c r="D22" s="94"/>
      <c r="E22" s="94"/>
      <c r="F22" s="67">
        <v>20</v>
      </c>
      <c r="G22" s="94"/>
      <c r="H22" s="94"/>
      <c r="I22" s="94"/>
      <c r="J22" s="94"/>
      <c r="K22" s="94"/>
      <c r="L22" s="94"/>
      <c r="M22" s="94"/>
      <c r="N22" s="94"/>
      <c r="O22" s="12" t="s">
        <v>170</v>
      </c>
      <c r="P22" s="12" t="s">
        <v>2526</v>
      </c>
      <c r="Q22" s="4"/>
    </row>
    <row r="23" ht="17.25" customHeight="1" spans="1:18" x14ac:dyDescent="0.25">
      <c r="A23" s="85" t="s">
        <v>862</v>
      </c>
      <c r="B23" s="421"/>
      <c r="C23" s="421"/>
      <c r="D23" s="426"/>
      <c r="E23" s="421"/>
      <c r="F23" s="426"/>
      <c r="G23" s="647">
        <v>30</v>
      </c>
      <c r="H23" s="94"/>
      <c r="I23" s="94"/>
      <c r="J23" s="94"/>
      <c r="K23" s="94"/>
      <c r="L23" s="94"/>
      <c r="M23" s="94"/>
      <c r="N23" s="94"/>
      <c r="O23" s="12" t="s">
        <v>170</v>
      </c>
      <c r="P23" s="12" t="s">
        <v>2526</v>
      </c>
      <c r="Q23" s="715" t="s">
        <v>2775</v>
      </c>
    </row>
    <row r="24" ht="17.25" customHeight="1" spans="1:18" x14ac:dyDescent="0.25">
      <c r="A24" s="646" t="s">
        <v>833</v>
      </c>
      <c r="B24" s="86"/>
      <c r="C24" s="86"/>
      <c r="D24" s="86"/>
      <c r="E24" s="86"/>
      <c r="F24" s="86"/>
      <c r="G24" s="428">
        <v>-15</v>
      </c>
      <c r="H24" s="391"/>
      <c r="I24" s="391"/>
      <c r="J24" s="391"/>
      <c r="K24" s="391"/>
      <c r="L24" s="391"/>
      <c r="M24" s="391"/>
      <c r="N24" s="391"/>
      <c r="O24" s="715" t="s">
        <v>2776</v>
      </c>
      <c r="P24" s="715"/>
      <c r="Q24" s="4"/>
    </row>
    <row r="25" ht="17.25" customHeight="1" spans="1:18" x14ac:dyDescent="0.25">
      <c r="A25" s="17" t="s">
        <v>848</v>
      </c>
      <c r="B25" s="18"/>
      <c r="C25" s="18"/>
      <c r="D25" s="18"/>
      <c r="E25" s="18"/>
      <c r="F25" s="18"/>
      <c r="G25" s="18"/>
      <c r="H25" s="18"/>
      <c r="I25" s="32">
        <v>30</v>
      </c>
      <c r="J25" s="18"/>
      <c r="K25" s="18"/>
      <c r="L25" s="18"/>
      <c r="M25" s="18"/>
      <c r="N25" s="18"/>
      <c r="O25" s="12" t="s">
        <v>173</v>
      </c>
      <c r="P25" s="4"/>
      <c r="Q25" s="4"/>
    </row>
    <row r="26" ht="17.25" customHeight="1" spans="1:18" x14ac:dyDescent="0.25">
      <c r="A26" s="108" t="s">
        <v>2777</v>
      </c>
      <c r="B26" s="109">
        <f>SUM(C21:C25)</f>
      </c>
      <c r="C26" s="109">
        <f>SUM(D21:D25)</f>
      </c>
      <c r="D26" s="109">
        <f>SUM(E21:E25)</f>
      </c>
      <c r="E26" s="109">
        <f>SUM(F21:F25)</f>
      </c>
      <c r="F26" s="109">
        <f>SUM(G21:G25)</f>
      </c>
      <c r="G26" s="109">
        <f>SUM(H21:H25)</f>
      </c>
      <c r="H26" s="109">
        <f>SUM(I21:I25)</f>
      </c>
      <c r="I26" s="109">
        <f>SUM(J21:J25)</f>
      </c>
      <c r="J26" s="109">
        <f>SUM(K21:K25)</f>
      </c>
      <c r="K26" s="109">
        <f>SUM(L21:L25)</f>
      </c>
      <c r="L26" s="109">
        <f>SUM(M21:M25)</f>
      </c>
      <c r="M26" s="237"/>
      <c r="N26" s="109">
        <f>SUM(O21:O25)</f>
      </c>
      <c r="O26" s="354" t="s">
        <v>1133</v>
      </c>
      <c r="P26" s="4"/>
      <c r="Q26" s="4"/>
    </row>
    <row r="27" ht="17.25" customHeight="1" spans="1:18" x14ac:dyDescent="0.25">
      <c r="A27" s="85" t="s">
        <v>1040</v>
      </c>
      <c r="B27" s="18"/>
      <c r="C27" s="32">
        <v>88</v>
      </c>
      <c r="D27" s="18"/>
      <c r="E27" s="18"/>
      <c r="F27" s="18"/>
      <c r="G27" s="18"/>
      <c r="H27" s="18"/>
      <c r="I27" s="32">
        <v>30</v>
      </c>
      <c r="J27" s="18"/>
      <c r="K27" s="18"/>
      <c r="L27" s="18"/>
      <c r="M27" s="18"/>
      <c r="N27" s="18"/>
      <c r="O27" s="12" t="s">
        <v>170</v>
      </c>
      <c r="P27" s="12" t="s">
        <v>2526</v>
      </c>
      <c r="Q27" s="4"/>
    </row>
    <row r="28" ht="17.25" customHeight="1" spans="1:18" x14ac:dyDescent="0.25">
      <c r="A28" s="85" t="s">
        <v>849</v>
      </c>
      <c r="B28" s="18"/>
      <c r="C28" s="32">
        <v>8</v>
      </c>
      <c r="D28" s="18"/>
      <c r="E28" s="32">
        <v>32</v>
      </c>
      <c r="F28" s="18"/>
      <c r="G28" s="18"/>
      <c r="H28" s="18"/>
      <c r="I28" s="18"/>
      <c r="J28" s="18"/>
      <c r="K28" s="18"/>
      <c r="L28" s="18"/>
      <c r="M28" s="18"/>
      <c r="N28" s="18"/>
      <c r="O28" s="12" t="s">
        <v>173</v>
      </c>
      <c r="P28" s="4"/>
      <c r="Q28" s="4"/>
    </row>
    <row r="29" ht="17.25" customHeight="1" spans="1:18" x14ac:dyDescent="0.25">
      <c r="A29" s="108" t="s">
        <v>2778</v>
      </c>
      <c r="B29" s="109">
        <f>SUM(C26:C28)</f>
      </c>
      <c r="C29" s="109">
        <f>SUM(D26:D28)</f>
      </c>
      <c r="D29" s="109">
        <f>SUM(E26:E28)</f>
      </c>
      <c r="E29" s="109">
        <f>SUM(F26:F28)</f>
      </c>
      <c r="F29" s="109">
        <f>SUM(G26:G28)</f>
      </c>
      <c r="G29" s="109">
        <f>SUM(H26:H28)</f>
      </c>
      <c r="H29" s="109">
        <f>SUM(I26:I28)</f>
      </c>
      <c r="I29" s="109">
        <f>SUM(J26:J28)</f>
      </c>
      <c r="J29" s="109">
        <f>SUM(K26:K28)</f>
      </c>
      <c r="K29" s="109">
        <f>SUM(L26:L28)</f>
      </c>
      <c r="L29" s="109">
        <f>SUM(M26:M28)</f>
      </c>
      <c r="M29" s="237"/>
      <c r="N29" s="109">
        <f>SUM(O26:O28)</f>
      </c>
      <c r="O29" s="354" t="s">
        <v>1651</v>
      </c>
      <c r="P29" s="4"/>
      <c r="Q29" s="4"/>
    </row>
    <row r="30" ht="17.25" customHeight="1" spans="1:18" x14ac:dyDescent="0.25">
      <c r="A30" s="85" t="s">
        <v>2282</v>
      </c>
      <c r="B30" s="18"/>
      <c r="C30" s="32">
        <v>84</v>
      </c>
      <c r="D30" s="32">
        <v>50</v>
      </c>
      <c r="E30" s="32">
        <v>20</v>
      </c>
      <c r="F30" s="18"/>
      <c r="G30" s="18"/>
      <c r="H30" s="38">
        <v>60</v>
      </c>
      <c r="I30" s="18"/>
      <c r="J30" s="18"/>
      <c r="K30" s="18"/>
      <c r="L30" s="18"/>
      <c r="M30" s="18"/>
      <c r="N30" s="18"/>
      <c r="O30" s="12" t="s">
        <v>170</v>
      </c>
      <c r="P30" s="4"/>
      <c r="Q30" s="4"/>
    </row>
    <row r="31" ht="17.25" customHeight="1" spans="1:18" x14ac:dyDescent="0.25">
      <c r="A31" s="85" t="s">
        <v>1553</v>
      </c>
      <c r="B31" s="18"/>
      <c r="C31" s="18"/>
      <c r="D31" s="18"/>
      <c r="E31" s="18"/>
      <c r="F31" s="32">
        <v>50</v>
      </c>
      <c r="G31" s="18"/>
      <c r="H31" s="36"/>
      <c r="I31" s="18"/>
      <c r="J31" s="18"/>
      <c r="K31" s="18"/>
      <c r="L31" s="18"/>
      <c r="M31" s="18"/>
      <c r="N31" s="18"/>
      <c r="O31" s="12" t="s">
        <v>173</v>
      </c>
      <c r="P31" s="4"/>
      <c r="Q31" s="4"/>
    </row>
    <row r="32" ht="17.25" customHeight="1" spans="1:18" x14ac:dyDescent="0.25">
      <c r="A32" s="85" t="s">
        <v>332</v>
      </c>
      <c r="B32" s="32">
        <v>24</v>
      </c>
      <c r="C32" s="18"/>
      <c r="D32" s="18"/>
      <c r="E32" s="18"/>
      <c r="F32" s="18"/>
      <c r="G32" s="18"/>
      <c r="H32" s="36"/>
      <c r="I32" s="32">
        <v>60</v>
      </c>
      <c r="J32" s="32">
        <v>160</v>
      </c>
      <c r="K32" s="18"/>
      <c r="L32" s="18"/>
      <c r="M32" s="18"/>
      <c r="N32" s="18"/>
      <c r="O32" s="12" t="s">
        <v>170</v>
      </c>
      <c r="P32" s="4"/>
      <c r="Q32" s="4"/>
    </row>
    <row r="33" ht="17.25" customHeight="1" spans="1:18" x14ac:dyDescent="0.25">
      <c r="A33" s="85">
        <v>45537</v>
      </c>
      <c r="B33" s="32">
        <v>26</v>
      </c>
      <c r="C33" s="32">
        <v>9</v>
      </c>
      <c r="D33" s="32">
        <v>17</v>
      </c>
      <c r="E33" s="32">
        <v>10</v>
      </c>
      <c r="F33" s="36"/>
      <c r="G33" s="32">
        <v>35</v>
      </c>
      <c r="H33" s="38">
        <v>9</v>
      </c>
      <c r="I33" s="36"/>
      <c r="J33" s="38">
        <v>30</v>
      </c>
      <c r="K33" s="38">
        <v>160</v>
      </c>
      <c r="L33" s="18"/>
      <c r="M33" s="18"/>
      <c r="N33" s="36"/>
      <c r="O33" s="12" t="s">
        <v>170</v>
      </c>
      <c r="P33" s="12" t="s">
        <v>1642</v>
      </c>
      <c r="Q33" s="4"/>
    </row>
    <row r="34" ht="17.25" customHeight="1" spans="1:18" x14ac:dyDescent="0.25">
      <c r="A34" s="646" t="s">
        <v>835</v>
      </c>
      <c r="B34" s="391"/>
      <c r="C34" s="86"/>
      <c r="D34" s="86"/>
      <c r="E34" s="86"/>
      <c r="F34" s="391"/>
      <c r="G34" s="86"/>
      <c r="H34" s="86"/>
      <c r="I34" s="86"/>
      <c r="J34" s="391"/>
      <c r="K34" s="428">
        <v>-160</v>
      </c>
      <c r="L34" s="391"/>
      <c r="M34" s="391"/>
      <c r="N34" s="391"/>
      <c r="O34" s="715" t="s">
        <v>2776</v>
      </c>
      <c r="P34" s="715"/>
      <c r="Q34" s="4"/>
    </row>
    <row r="35" ht="17.25" customHeight="1" spans="1:18" x14ac:dyDescent="0.25">
      <c r="A35" s="17" t="s">
        <v>836</v>
      </c>
      <c r="B35" s="32">
        <v>14</v>
      </c>
      <c r="C35" s="18"/>
      <c r="D35" s="18"/>
      <c r="E35" s="18"/>
      <c r="F35" s="32">
        <v>50</v>
      </c>
      <c r="G35" s="18"/>
      <c r="H35" s="18"/>
      <c r="I35" s="18"/>
      <c r="J35" s="18"/>
      <c r="K35" s="18"/>
      <c r="L35" s="18"/>
      <c r="M35" s="18"/>
      <c r="N35" s="18"/>
      <c r="O35" s="12" t="s">
        <v>173</v>
      </c>
      <c r="P35" s="4"/>
      <c r="Q35" s="4"/>
    </row>
    <row r="36" ht="17.25" customHeight="1" spans="1:18" x14ac:dyDescent="0.25">
      <c r="A36" s="646" t="s">
        <v>836</v>
      </c>
      <c r="B36" s="18"/>
      <c r="C36" s="374"/>
      <c r="D36" s="374"/>
      <c r="E36" s="374"/>
      <c r="F36" s="374"/>
      <c r="G36" s="374"/>
      <c r="H36" s="374"/>
      <c r="I36" s="374"/>
      <c r="J36" s="428">
        <v>-30</v>
      </c>
      <c r="K36" s="18"/>
      <c r="L36" s="18"/>
      <c r="M36" s="18"/>
      <c r="N36" s="18"/>
      <c r="O36" s="715" t="s">
        <v>2776</v>
      </c>
      <c r="P36" s="4"/>
      <c r="Q36" s="4"/>
    </row>
    <row r="37" ht="17.25" customHeight="1" spans="1:18" x14ac:dyDescent="0.25">
      <c r="A37" s="17" t="s">
        <v>357</v>
      </c>
      <c r="B37" s="32">
        <v>228</v>
      </c>
      <c r="C37" s="32">
        <v>336</v>
      </c>
      <c r="D37" s="36"/>
      <c r="E37" s="32">
        <v>130</v>
      </c>
      <c r="F37" s="36"/>
      <c r="G37" s="32">
        <v>3</v>
      </c>
      <c r="H37" s="36"/>
      <c r="I37" s="36"/>
      <c r="J37" s="36"/>
      <c r="K37" s="36"/>
      <c r="L37" s="32">
        <v>20</v>
      </c>
      <c r="M37" s="18"/>
      <c r="N37" s="36"/>
      <c r="O37" s="12" t="s">
        <v>998</v>
      </c>
      <c r="P37" s="4"/>
      <c r="Q37" s="4"/>
    </row>
    <row r="38" ht="17.25" customHeight="1" spans="1:18" x14ac:dyDescent="0.25">
      <c r="A38" s="108" t="s">
        <v>2779</v>
      </c>
      <c r="B38" s="109">
        <f>SUM(C29:C37)</f>
      </c>
      <c r="C38" s="109">
        <f>SUM(D29:D37)</f>
      </c>
      <c r="D38" s="109">
        <f>SUM(E29:E37)</f>
      </c>
      <c r="E38" s="109">
        <f>SUM(F29:F37)</f>
      </c>
      <c r="F38" s="109">
        <f>SUM(G29:G37)</f>
      </c>
      <c r="G38" s="109">
        <f>SUM(H29:H37)</f>
      </c>
      <c r="H38" s="109">
        <f>SUM(I29:I37)</f>
      </c>
      <c r="I38" s="109">
        <f>SUM(J29:J37)</f>
      </c>
      <c r="J38" s="109">
        <f>SUM(K29:K37)</f>
      </c>
      <c r="K38" s="109">
        <f>SUM(L29:L37)</f>
      </c>
      <c r="L38" s="109">
        <f>SUM(M29:M37)</f>
      </c>
      <c r="M38" s="237"/>
      <c r="N38" s="109">
        <f>SUM(O29:O37)</f>
      </c>
      <c r="O38" s="354" t="s">
        <v>1133</v>
      </c>
      <c r="P38" s="4"/>
      <c r="Q38" s="4"/>
    </row>
    <row r="39" ht="17.25" customHeight="1" spans="1:18" x14ac:dyDescent="0.25">
      <c r="A39" s="57" t="s">
        <v>837</v>
      </c>
      <c r="B39" s="32">
        <v>68</v>
      </c>
      <c r="C39" s="18"/>
      <c r="D39" s="18"/>
      <c r="E39" s="18"/>
      <c r="F39" s="18"/>
      <c r="G39" s="18"/>
      <c r="H39" s="18"/>
      <c r="I39" s="18"/>
      <c r="J39" s="18"/>
      <c r="K39" s="38">
        <v>10</v>
      </c>
      <c r="L39" s="18"/>
      <c r="M39" s="18"/>
      <c r="N39" s="18"/>
      <c r="O39" s="12" t="s">
        <v>1642</v>
      </c>
      <c r="P39" s="4"/>
      <c r="Q39" s="4"/>
    </row>
    <row r="40" ht="17.25" customHeight="1" spans="1:18" x14ac:dyDescent="0.25">
      <c r="A40" s="17" t="s">
        <v>839</v>
      </c>
      <c r="B40" s="18"/>
      <c r="C40" s="32">
        <v>78</v>
      </c>
      <c r="D40" s="18"/>
      <c r="E40" s="32">
        <v>10</v>
      </c>
      <c r="F40" s="88">
        <v>60</v>
      </c>
      <c r="G40" s="18"/>
      <c r="H40" s="18"/>
      <c r="I40" s="18"/>
      <c r="J40" s="18"/>
      <c r="K40" s="36"/>
      <c r="L40" s="18"/>
      <c r="M40" s="18"/>
      <c r="N40" s="18"/>
      <c r="O40" s="12" t="s">
        <v>170</v>
      </c>
      <c r="P40" s="4"/>
      <c r="Q40" s="4"/>
    </row>
    <row r="41" ht="17.25" customHeight="1" spans="1:18" x14ac:dyDescent="0.25">
      <c r="A41" s="17" t="s">
        <v>839</v>
      </c>
      <c r="B41" s="18"/>
      <c r="C41" s="18"/>
      <c r="D41" s="18"/>
      <c r="E41" s="18"/>
      <c r="F41" s="18"/>
      <c r="G41" s="18"/>
      <c r="H41" s="18"/>
      <c r="I41" s="18"/>
      <c r="J41" s="18"/>
      <c r="K41" s="38">
        <v>-10</v>
      </c>
      <c r="L41" s="18"/>
      <c r="M41" s="18"/>
      <c r="N41" s="18"/>
      <c r="O41" s="12" t="s">
        <v>2776</v>
      </c>
      <c r="P41" s="12"/>
      <c r="Q41" s="4"/>
    </row>
    <row r="42" ht="17.25" customHeight="1" spans="1:18" x14ac:dyDescent="0.25">
      <c r="A42" s="8">
        <v>44929</v>
      </c>
      <c r="B42" s="32">
        <v>30</v>
      </c>
      <c r="C42" s="32">
        <v>30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2" t="s">
        <v>170</v>
      </c>
      <c r="P42" s="4"/>
      <c r="Q42" s="4"/>
    </row>
    <row r="43" ht="17.25" customHeight="1" spans="1:18" x14ac:dyDescent="0.25">
      <c r="A43" s="646">
        <v>44929</v>
      </c>
      <c r="B43" s="391"/>
      <c r="C43" s="391"/>
      <c r="D43" s="391"/>
      <c r="E43" s="86"/>
      <c r="F43" s="805">
        <v>-30</v>
      </c>
      <c r="G43" s="391"/>
      <c r="H43" s="391"/>
      <c r="I43" s="391"/>
      <c r="J43" s="391"/>
      <c r="K43" s="391"/>
      <c r="L43" s="391"/>
      <c r="M43" s="391"/>
      <c r="N43" s="391"/>
      <c r="O43" s="715" t="s">
        <v>2776</v>
      </c>
      <c r="P43" s="4"/>
      <c r="Q43" s="4"/>
    </row>
    <row r="44" ht="17.25" customHeight="1" spans="1:18" x14ac:dyDescent="0.25">
      <c r="A44" s="646">
        <v>44929</v>
      </c>
      <c r="B44" s="391"/>
      <c r="C44" s="391"/>
      <c r="D44" s="391"/>
      <c r="E44" s="86"/>
      <c r="F44" s="805">
        <v>-60</v>
      </c>
      <c r="G44" s="391"/>
      <c r="H44" s="391"/>
      <c r="I44" s="391"/>
      <c r="J44" s="391"/>
      <c r="K44" s="391"/>
      <c r="L44" s="391"/>
      <c r="M44" s="391"/>
      <c r="N44" s="391"/>
      <c r="O44" s="715" t="s">
        <v>2776</v>
      </c>
      <c r="P44" s="4"/>
      <c r="Q44" s="4"/>
    </row>
    <row r="45" ht="17.25" customHeight="1" spans="1:18" x14ac:dyDescent="0.25">
      <c r="A45" s="17">
        <v>45325</v>
      </c>
      <c r="B45" s="32">
        <v>88</v>
      </c>
      <c r="C45" s="32">
        <v>317</v>
      </c>
      <c r="D45" s="32">
        <v>43</v>
      </c>
      <c r="E45" s="32">
        <v>35</v>
      </c>
      <c r="F45" s="36"/>
      <c r="G45" s="36"/>
      <c r="H45" s="36"/>
      <c r="I45" s="36"/>
      <c r="J45" s="36"/>
      <c r="K45" s="36"/>
      <c r="L45" s="36"/>
      <c r="M45" s="36"/>
      <c r="N45" s="36"/>
      <c r="O45" s="12" t="s">
        <v>170</v>
      </c>
      <c r="P45" s="4"/>
      <c r="Q45" s="4"/>
    </row>
    <row r="46" ht="17.25" customHeight="1" spans="1:18" x14ac:dyDescent="0.25">
      <c r="A46" s="646">
        <v>45325</v>
      </c>
      <c r="B46" s="391"/>
      <c r="C46" s="391"/>
      <c r="D46" s="86"/>
      <c r="E46" s="86"/>
      <c r="F46" s="805">
        <v>-30</v>
      </c>
      <c r="G46" s="391"/>
      <c r="H46" s="391"/>
      <c r="I46" s="391"/>
      <c r="J46" s="391"/>
      <c r="K46" s="391"/>
      <c r="L46" s="391"/>
      <c r="M46" s="391"/>
      <c r="N46" s="391"/>
      <c r="O46" s="715" t="s">
        <v>2776</v>
      </c>
      <c r="P46" s="4"/>
      <c r="Q46" s="4"/>
    </row>
    <row r="47" ht="17.25" customHeight="1" spans="1:18" x14ac:dyDescent="0.25">
      <c r="A47" s="85" t="s">
        <v>350</v>
      </c>
      <c r="B47" s="18"/>
      <c r="C47" s="18"/>
      <c r="D47" s="32">
        <v>43</v>
      </c>
      <c r="E47" s="18"/>
      <c r="F47" s="628">
        <v>55</v>
      </c>
      <c r="G47" s="36"/>
      <c r="H47" s="36"/>
      <c r="I47" s="36"/>
      <c r="J47" s="36"/>
      <c r="K47" s="36"/>
      <c r="L47" s="36"/>
      <c r="M47" s="36"/>
      <c r="N47" s="36"/>
      <c r="O47" s="4"/>
      <c r="P47" s="4"/>
      <c r="Q47" s="4"/>
    </row>
    <row r="48" ht="17.25" customHeight="1" spans="1:18" x14ac:dyDescent="0.25">
      <c r="A48" s="108" t="s">
        <v>2780</v>
      </c>
      <c r="B48" s="109">
        <f>SUM(C38:C47)</f>
      </c>
      <c r="C48" s="109">
        <f>SUM(D38:D47)</f>
      </c>
      <c r="D48" s="109">
        <f>SUM(E38:E47)</f>
      </c>
      <c r="E48" s="109">
        <f>SUM(F38:F47)</f>
      </c>
      <c r="F48" s="109">
        <f>SUM(G38:G47)</f>
      </c>
      <c r="G48" s="109">
        <f>SUM(H38:H47)</f>
      </c>
      <c r="H48" s="109">
        <f>SUM(I38:I47)</f>
      </c>
      <c r="I48" s="109">
        <f>SUM(J38:J47)</f>
      </c>
      <c r="J48" s="109">
        <f>SUM(K38:K47)</f>
      </c>
      <c r="K48" s="109">
        <f>SUM(L38:L47)</f>
      </c>
      <c r="L48" s="109">
        <f>SUM(M38:M47)</f>
      </c>
      <c r="M48" s="237"/>
      <c r="N48" s="109">
        <f>SUM(O38:O47)</f>
      </c>
      <c r="O48" s="354" t="s">
        <v>1133</v>
      </c>
      <c r="P48" s="4"/>
      <c r="Q48" s="4"/>
    </row>
    <row r="49" ht="17.25" customHeight="1" spans="1:18" x14ac:dyDescent="0.25">
      <c r="A49" s="85"/>
      <c r="B49" s="18"/>
      <c r="C49" s="18"/>
      <c r="D49" s="18"/>
      <c r="E49" s="18"/>
      <c r="F49" s="18"/>
      <c r="G49" s="36"/>
      <c r="H49" s="36"/>
      <c r="I49" s="36"/>
      <c r="J49" s="36"/>
      <c r="K49" s="36"/>
      <c r="L49" s="36"/>
      <c r="M49" s="36"/>
      <c r="N49" s="36"/>
      <c r="O49" s="4"/>
      <c r="P49" s="4"/>
      <c r="Q49" s="4"/>
    </row>
    <row r="50" ht="17.25" customHeight="1" spans="1:18" x14ac:dyDescent="0.25">
      <c r="A50" s="194" t="s">
        <v>2781</v>
      </c>
      <c r="B50" s="175">
        <f>SUM(C48:C49)</f>
      </c>
      <c r="C50" s="175">
        <f>SUM(D48:D49)</f>
      </c>
      <c r="D50" s="175">
        <f>SUM(E48:E49)</f>
      </c>
      <c r="E50" s="175">
        <f>SUM(F48:F49)</f>
      </c>
      <c r="F50" s="175">
        <f>SUM(G48:G49)</f>
      </c>
      <c r="G50" s="175">
        <f>SUM(H48:H49)</f>
      </c>
      <c r="H50" s="175">
        <f>SUM(I48:I49)</f>
      </c>
      <c r="I50" s="175">
        <f>SUM(J48:J49)</f>
      </c>
      <c r="J50" s="175">
        <f>SUM(K48:K49)</f>
      </c>
      <c r="K50" s="179">
        <f>SUM(L48:L49)</f>
      </c>
      <c r="L50" s="175">
        <f>SUM(M48:M49)</f>
      </c>
      <c r="M50" s="202"/>
      <c r="N50" s="179">
        <f>SUM(O48:O49)</f>
      </c>
      <c r="O50" s="354"/>
      <c r="P50" s="4"/>
      <c r="Q50" s="4"/>
    </row>
    <row r="51" ht="17.25" customHeight="1" spans="1:18" x14ac:dyDescent="0.25">
      <c r="A51" s="169">
        <v>45387</v>
      </c>
      <c r="B51" s="38">
        <v>150</v>
      </c>
      <c r="C51" s="18"/>
      <c r="D51" s="18"/>
      <c r="E51" s="38">
        <v>70</v>
      </c>
      <c r="F51" s="18"/>
      <c r="G51" s="36"/>
      <c r="H51" s="36"/>
      <c r="I51" s="36"/>
      <c r="J51" s="36"/>
      <c r="K51" s="36"/>
      <c r="L51" s="36"/>
      <c r="M51" s="36"/>
      <c r="N51" s="36"/>
      <c r="O51" s="12" t="s">
        <v>2540</v>
      </c>
      <c r="P51" s="4"/>
      <c r="Q51" s="4"/>
    </row>
    <row r="52" ht="17.25" customHeight="1" spans="1:18" x14ac:dyDescent="0.25">
      <c r="A52" s="169">
        <v>45387</v>
      </c>
      <c r="B52" s="36"/>
      <c r="C52" s="18"/>
      <c r="D52" s="18"/>
      <c r="E52" s="38">
        <v>72</v>
      </c>
      <c r="F52" s="18"/>
      <c r="G52" s="36"/>
      <c r="H52" s="36"/>
      <c r="I52" s="36"/>
      <c r="J52" s="36"/>
      <c r="K52" s="36"/>
      <c r="L52" s="36"/>
      <c r="M52" s="36"/>
      <c r="N52" s="36"/>
      <c r="O52" s="12" t="s">
        <v>2540</v>
      </c>
      <c r="P52" s="4"/>
      <c r="Q52" s="4"/>
    </row>
    <row r="53" ht="17.25" customHeight="1" spans="1:18" x14ac:dyDescent="0.25">
      <c r="A53" s="169">
        <v>45448</v>
      </c>
      <c r="B53" s="38">
        <v>250</v>
      </c>
      <c r="C53" s="18"/>
      <c r="D53" s="18"/>
      <c r="E53" s="38">
        <v>61</v>
      </c>
      <c r="F53" s="18"/>
      <c r="G53" s="36"/>
      <c r="H53" s="36"/>
      <c r="I53" s="36"/>
      <c r="J53" s="36"/>
      <c r="K53" s="36"/>
      <c r="L53" s="36"/>
      <c r="M53" s="36"/>
      <c r="N53" s="36"/>
      <c r="O53" s="12" t="s">
        <v>2540</v>
      </c>
      <c r="P53" s="4"/>
      <c r="Q53" s="4"/>
    </row>
    <row r="54" ht="17.25" customHeight="1" spans="1:18" x14ac:dyDescent="0.25">
      <c r="A54" s="169">
        <v>45601</v>
      </c>
      <c r="B54" s="38">
        <v>113</v>
      </c>
      <c r="C54" s="18"/>
      <c r="D54" s="18"/>
      <c r="E54" s="18"/>
      <c r="F54" s="18"/>
      <c r="G54" s="36"/>
      <c r="H54" s="36"/>
      <c r="I54" s="36"/>
      <c r="J54" s="36"/>
      <c r="K54" s="36"/>
      <c r="L54" s="36"/>
      <c r="M54" s="36"/>
      <c r="N54" s="36"/>
      <c r="O54" s="12" t="s">
        <v>2540</v>
      </c>
      <c r="P54" s="4"/>
      <c r="Q54" s="4"/>
    </row>
    <row r="55" ht="17.25" customHeight="1" spans="1:18" x14ac:dyDescent="0.25">
      <c r="A55" s="85" t="s">
        <v>1134</v>
      </c>
      <c r="B55" s="18"/>
      <c r="C55" s="18"/>
      <c r="D55" s="32">
        <v>300</v>
      </c>
      <c r="E55" s="18"/>
      <c r="F55" s="32">
        <v>200</v>
      </c>
      <c r="G55" s="36"/>
      <c r="H55" s="36"/>
      <c r="I55" s="36"/>
      <c r="J55" s="36"/>
      <c r="K55" s="36"/>
      <c r="L55" s="36"/>
      <c r="M55" s="36"/>
      <c r="N55" s="36"/>
      <c r="O55" s="12" t="s">
        <v>998</v>
      </c>
      <c r="P55" s="4"/>
      <c r="Q55" s="4"/>
    </row>
    <row r="56" ht="17.25" customHeight="1" spans="1:18" x14ac:dyDescent="0.25">
      <c r="A56" s="85" t="s">
        <v>844</v>
      </c>
      <c r="B56" s="36"/>
      <c r="C56" s="36"/>
      <c r="D56" s="32">
        <v>150</v>
      </c>
      <c r="E56" s="36"/>
      <c r="F56" s="36"/>
      <c r="G56" s="36"/>
      <c r="H56" s="36"/>
      <c r="I56" s="36"/>
      <c r="J56" s="36"/>
      <c r="K56" s="32">
        <v>850</v>
      </c>
      <c r="L56" s="36"/>
      <c r="M56" s="36"/>
      <c r="N56" s="36"/>
      <c r="O56" s="12" t="s">
        <v>170</v>
      </c>
      <c r="P56" s="4"/>
      <c r="Q56" s="4"/>
    </row>
    <row r="57" ht="17.25" customHeight="1" spans="1:18" x14ac:dyDescent="0.25">
      <c r="A57" s="85" t="s">
        <v>844</v>
      </c>
      <c r="B57" s="32">
        <v>100</v>
      </c>
      <c r="C57" s="32">
        <v>250</v>
      </c>
      <c r="D57" s="18"/>
      <c r="E57" s="18"/>
      <c r="F57" s="18"/>
      <c r="G57" s="36"/>
      <c r="H57" s="36"/>
      <c r="I57" s="36"/>
      <c r="J57" s="36"/>
      <c r="K57" s="36"/>
      <c r="L57" s="36"/>
      <c r="M57" s="36"/>
      <c r="N57" s="36"/>
      <c r="O57" s="12" t="s">
        <v>173</v>
      </c>
      <c r="P57" s="4"/>
      <c r="Q57" s="4"/>
    </row>
    <row r="58" ht="17.25" customHeight="1" spans="1:18" x14ac:dyDescent="0.25">
      <c r="A58" s="85">
        <v>45357</v>
      </c>
      <c r="B58" s="32">
        <v>9</v>
      </c>
      <c r="C58" s="36"/>
      <c r="D58" s="36"/>
      <c r="E58" s="36"/>
      <c r="F58" s="36"/>
      <c r="G58" s="36"/>
      <c r="H58" s="36"/>
      <c r="I58" s="32">
        <v>160</v>
      </c>
      <c r="J58" s="36"/>
      <c r="K58" s="32">
        <v>394</v>
      </c>
      <c r="L58" s="36"/>
      <c r="M58" s="36"/>
      <c r="N58" s="36"/>
      <c r="O58" s="12" t="s">
        <v>170</v>
      </c>
      <c r="P58" s="4"/>
      <c r="Q58" s="4"/>
    </row>
    <row r="59" ht="17.25" customHeight="1" spans="1:18" x14ac:dyDescent="0.25">
      <c r="A59" s="17">
        <v>45388</v>
      </c>
      <c r="B59" s="32">
        <v>221</v>
      </c>
      <c r="C59" s="32">
        <v>290</v>
      </c>
      <c r="D59" s="36"/>
      <c r="E59" s="36"/>
      <c r="F59" s="36"/>
      <c r="G59" s="36"/>
      <c r="H59" s="36"/>
      <c r="I59" s="32">
        <v>94</v>
      </c>
      <c r="J59" s="36"/>
      <c r="K59" s="32">
        <v>100</v>
      </c>
      <c r="L59" s="36"/>
      <c r="M59" s="36"/>
      <c r="N59" s="36"/>
      <c r="O59" s="12" t="s">
        <v>998</v>
      </c>
      <c r="P59" s="4"/>
      <c r="Q59" s="4"/>
    </row>
    <row r="60" ht="17.25" customHeight="1" spans="1:18" x14ac:dyDescent="0.25">
      <c r="A60" s="85">
        <v>45418</v>
      </c>
      <c r="B60" s="32">
        <v>239</v>
      </c>
      <c r="C60" s="32">
        <v>106</v>
      </c>
      <c r="D60" s="36"/>
      <c r="E60" s="36"/>
      <c r="F60" s="36"/>
      <c r="G60" s="36"/>
      <c r="H60" s="36"/>
      <c r="I60" s="32">
        <v>70</v>
      </c>
      <c r="J60" s="36"/>
      <c r="K60" s="36"/>
      <c r="L60" s="36"/>
      <c r="M60" s="36"/>
      <c r="N60" s="36"/>
      <c r="O60" s="12" t="s">
        <v>998</v>
      </c>
      <c r="P60" s="4"/>
      <c r="Q60" s="4"/>
    </row>
    <row r="61" ht="17.25" customHeight="1" spans="1:18" x14ac:dyDescent="0.25">
      <c r="A61" s="85">
        <v>45449</v>
      </c>
      <c r="B61" s="36"/>
      <c r="C61" s="36"/>
      <c r="D61" s="36"/>
      <c r="E61" s="36"/>
      <c r="F61" s="36"/>
      <c r="G61" s="36"/>
      <c r="H61" s="36"/>
      <c r="I61" s="36"/>
      <c r="J61" s="36"/>
      <c r="K61" s="32">
        <v>1000</v>
      </c>
      <c r="L61" s="36"/>
      <c r="M61" s="36"/>
      <c r="N61" s="36"/>
      <c r="O61" s="12" t="s">
        <v>2782</v>
      </c>
      <c r="P61" s="4"/>
      <c r="Q61" s="4"/>
    </row>
    <row r="62" ht="17.25" customHeight="1" spans="1:18" x14ac:dyDescent="0.25">
      <c r="A62" s="85" t="s">
        <v>1474</v>
      </c>
      <c r="B62" s="36"/>
      <c r="C62" s="36"/>
      <c r="D62" s="36"/>
      <c r="E62" s="32">
        <v>59</v>
      </c>
      <c r="F62" s="32">
        <v>130</v>
      </c>
      <c r="G62" s="36"/>
      <c r="H62" s="36"/>
      <c r="I62" s="36"/>
      <c r="J62" s="36"/>
      <c r="K62" s="36"/>
      <c r="L62" s="32">
        <v>110</v>
      </c>
      <c r="M62" s="32">
        <v>80</v>
      </c>
      <c r="N62" s="36"/>
      <c r="O62" s="12" t="s">
        <v>998</v>
      </c>
      <c r="P62" s="4"/>
      <c r="Q62" s="4"/>
    </row>
    <row r="63" ht="17.25" customHeight="1" spans="1:18" x14ac:dyDescent="0.25">
      <c r="A63" s="85" t="s">
        <v>317</v>
      </c>
      <c r="B63" s="32">
        <v>100</v>
      </c>
      <c r="C63" s="32">
        <v>100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12" t="s">
        <v>173</v>
      </c>
      <c r="P63" s="4"/>
      <c r="Q63" s="4"/>
    </row>
    <row r="64" ht="17.25" customHeight="1" spans="1:18" x14ac:dyDescent="0.25">
      <c r="A64" s="85" t="s">
        <v>317</v>
      </c>
      <c r="B64" s="32">
        <v>84</v>
      </c>
      <c r="C64" s="32">
        <v>84</v>
      </c>
      <c r="D64" s="36"/>
      <c r="E64" s="36"/>
      <c r="F64" s="32">
        <v>20</v>
      </c>
      <c r="G64" s="36"/>
      <c r="H64" s="36"/>
      <c r="I64" s="36"/>
      <c r="J64" s="32">
        <v>150</v>
      </c>
      <c r="K64" s="36"/>
      <c r="L64" s="32">
        <v>27</v>
      </c>
      <c r="M64" s="36"/>
      <c r="N64" s="36"/>
      <c r="O64" s="12" t="s">
        <v>170</v>
      </c>
      <c r="P64" s="4"/>
      <c r="Q64" s="4"/>
    </row>
    <row r="65" ht="17.25" customHeight="1" spans="1:18" x14ac:dyDescent="0.25">
      <c r="A65" s="85" t="s">
        <v>2783</v>
      </c>
      <c r="B65" s="32">
        <v>268</v>
      </c>
      <c r="C65" s="32">
        <v>200</v>
      </c>
      <c r="D65" s="36"/>
      <c r="E65" s="36"/>
      <c r="F65" s="32">
        <v>176</v>
      </c>
      <c r="G65" s="36"/>
      <c r="H65" s="36"/>
      <c r="I65" s="36"/>
      <c r="J65" s="36"/>
      <c r="K65" s="36"/>
      <c r="L65" s="36"/>
      <c r="M65" s="32">
        <v>100</v>
      </c>
      <c r="N65" s="36"/>
      <c r="O65" s="12" t="s">
        <v>998</v>
      </c>
      <c r="P65" s="4"/>
      <c r="Q65" s="4"/>
    </row>
    <row r="66" ht="17.25" customHeight="1" spans="1:18" x14ac:dyDescent="0.25">
      <c r="A66" s="85" t="s">
        <v>2783</v>
      </c>
      <c r="B66" s="36"/>
      <c r="C66" s="32">
        <v>-132</v>
      </c>
      <c r="D66" s="36"/>
      <c r="E66" s="36"/>
      <c r="F66" s="36"/>
      <c r="G66" s="36"/>
      <c r="H66" s="36"/>
      <c r="I66" s="32">
        <v>-194</v>
      </c>
      <c r="J66" s="36"/>
      <c r="K66" s="36"/>
      <c r="L66" s="36"/>
      <c r="M66" s="36"/>
      <c r="N66" s="36"/>
      <c r="O66" s="12" t="s">
        <v>998</v>
      </c>
      <c r="P66" s="4"/>
      <c r="Q66" s="4"/>
    </row>
    <row r="67" ht="17.25" customHeight="1" spans="1:18" x14ac:dyDescent="0.25">
      <c r="A67" s="8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4"/>
      <c r="P67" s="4"/>
      <c r="Q67" s="4"/>
    </row>
    <row r="68" ht="17.25" customHeight="1" spans="1:18" x14ac:dyDescent="0.25">
      <c r="A68" s="8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4"/>
      <c r="P68" s="4"/>
      <c r="Q68" s="4"/>
    </row>
    <row r="69" ht="17.25" customHeight="1" spans="1:18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2"/>
      <c r="P69" s="4"/>
      <c r="Q69" s="4"/>
    </row>
    <row r="70" ht="17.25" customHeight="1" spans="1:18" x14ac:dyDescent="0.25">
      <c r="A70" s="218"/>
      <c r="B70" s="276">
        <f>SUM(C38:C47)</f>
      </c>
      <c r="C70" s="276">
        <f>SUM(D38:D47)</f>
      </c>
      <c r="D70" s="219">
        <f>SUM(E38:E47)</f>
      </c>
      <c r="E70" s="219">
        <f>SUM(F38:F47)</f>
      </c>
      <c r="F70" s="219">
        <f>SUM(G38:G47)</f>
      </c>
      <c r="G70" s="219">
        <f>SUM(H38:H47)</f>
      </c>
      <c r="H70" s="221">
        <f>SUM(I38:I47)</f>
      </c>
      <c r="I70" s="276">
        <f>SUM(J38:J47)</f>
      </c>
      <c r="J70" s="276">
        <f>SUM(K38:K47)</f>
      </c>
      <c r="K70" s="219">
        <f>SUM(L38:L47)</f>
      </c>
      <c r="L70" s="276">
        <f>SUM(M38:M47)</f>
      </c>
      <c r="M70" s="278"/>
      <c r="N70" s="219">
        <f>SUM(O38:O47)</f>
      </c>
      <c r="O70" s="4"/>
      <c r="P70" s="4"/>
      <c r="Q70" s="4"/>
    </row>
    <row r="71" ht="17.25" customHeight="1" spans="1:18" x14ac:dyDescent="0.25">
      <c r="A71" s="840" t="s">
        <v>2784</v>
      </c>
      <c r="B71" s="224">
        <v>708</v>
      </c>
      <c r="C71" s="600">
        <v>1230</v>
      </c>
      <c r="D71" s="600">
        <v>287</v>
      </c>
      <c r="E71" s="600">
        <v>338</v>
      </c>
      <c r="F71" s="600">
        <v>148</v>
      </c>
      <c r="G71" s="600">
        <v>85</v>
      </c>
      <c r="H71" s="600">
        <v>100</v>
      </c>
      <c r="I71" s="600">
        <v>180</v>
      </c>
      <c r="J71" s="600">
        <v>160</v>
      </c>
      <c r="K71" s="599">
        <v>0</v>
      </c>
      <c r="L71" s="600">
        <v>20</v>
      </c>
      <c r="M71" s="839"/>
      <c r="N71" s="841"/>
      <c r="O71" s="4"/>
      <c r="P71" s="4"/>
      <c r="Q71" s="4"/>
    </row>
    <row r="72" ht="17.25" customHeight="1" spans="1:18" x14ac:dyDescent="0.25">
      <c r="A72" s="26"/>
      <c r="B72" s="823" t="s">
        <v>46</v>
      </c>
      <c r="C72" s="824" t="s">
        <v>8</v>
      </c>
      <c r="D72" s="824" t="s">
        <v>9</v>
      </c>
      <c r="E72" s="824" t="s">
        <v>17</v>
      </c>
      <c r="F72" s="824" t="s">
        <v>239</v>
      </c>
      <c r="G72" s="824" t="s">
        <v>2768</v>
      </c>
      <c r="H72" s="824" t="s">
        <v>3</v>
      </c>
      <c r="I72" s="824" t="s">
        <v>7</v>
      </c>
      <c r="J72" s="824" t="s">
        <v>205</v>
      </c>
      <c r="K72" s="824" t="s">
        <v>13</v>
      </c>
      <c r="L72" s="824" t="s">
        <v>169</v>
      </c>
      <c r="M72" s="56" t="s">
        <v>12</v>
      </c>
      <c r="N72" s="824"/>
      <c r="O72" s="4"/>
      <c r="P72" s="4"/>
      <c r="Q72" s="4"/>
    </row>
    <row r="73" ht="17.25" customHeight="1" spans="1:18" x14ac:dyDescent="0.25">
      <c r="A73" s="26"/>
      <c r="B73" s="842"/>
      <c r="C73" s="842"/>
      <c r="D73" s="92"/>
      <c r="E73" s="92"/>
      <c r="F73" s="92"/>
      <c r="G73" s="92"/>
      <c r="H73" s="97"/>
      <c r="I73" s="92"/>
      <c r="J73" s="92"/>
      <c r="K73" s="92"/>
      <c r="L73" s="92"/>
      <c r="M73" s="92"/>
      <c r="N73" s="92"/>
      <c r="O73" s="4"/>
      <c r="P73" s="4"/>
      <c r="Q73" s="4"/>
    </row>
    <row r="74" ht="17.25" customHeight="1" spans="1:18" x14ac:dyDescent="0.25">
      <c r="A74" s="703" t="s">
        <v>2517</v>
      </c>
      <c r="B74" s="92"/>
      <c r="C74" s="92"/>
      <c r="D74" s="92"/>
      <c r="E74" s="92"/>
      <c r="F74" s="92"/>
      <c r="G74" s="92"/>
      <c r="H74" s="27"/>
      <c r="I74" s="27"/>
      <c r="J74" s="27"/>
      <c r="K74" s="27"/>
      <c r="L74" s="27"/>
      <c r="M74" s="27"/>
      <c r="N74" s="27"/>
      <c r="O74" s="4"/>
      <c r="P74" s="4"/>
      <c r="Q74" s="4"/>
    </row>
    <row r="75" ht="17.25" customHeight="1" spans="1:18" x14ac:dyDescent="0.25">
      <c r="A75" s="26"/>
      <c r="B75" s="842"/>
      <c r="C75" s="84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4"/>
      <c r="P75" s="4"/>
      <c r="Q75" s="4"/>
    </row>
    <row r="76" ht="17.25" customHeight="1" spans="1:18" x14ac:dyDescent="0.25">
      <c r="A76" s="26"/>
      <c r="B76" s="842"/>
      <c r="C76" s="84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4"/>
      <c r="P76" s="4"/>
      <c r="Q76" s="4"/>
    </row>
    <row r="77" ht="17.25" customHeight="1" spans="1:18" x14ac:dyDescent="0.25">
      <c r="A77" s="96" t="s">
        <v>2785</v>
      </c>
      <c r="B77" s="395"/>
      <c r="C77" s="395"/>
      <c r="D77" s="395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4"/>
      <c r="P77" s="4"/>
      <c r="Q77" s="4"/>
    </row>
    <row r="78" ht="17.25" customHeight="1" spans="1:18" x14ac:dyDescent="0.25">
      <c r="A78" s="26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4"/>
      <c r="P78" s="4"/>
      <c r="Q78" s="4"/>
    </row>
    <row r="79" ht="17.25" customHeight="1" spans="1:18" x14ac:dyDescent="0.25">
      <c r="A79" s="96" t="s">
        <v>2518</v>
      </c>
      <c r="B79" s="27"/>
      <c r="C79" s="623" t="s">
        <v>2786</v>
      </c>
      <c r="D79" s="623"/>
      <c r="E79" s="623"/>
      <c r="F79" s="288" t="s">
        <v>2787</v>
      </c>
      <c r="G79" s="27"/>
      <c r="H79" s="27"/>
      <c r="I79" s="27"/>
      <c r="J79" s="27"/>
      <c r="K79" s="27"/>
      <c r="L79" s="27"/>
      <c r="M79" s="27"/>
      <c r="N79" s="27"/>
      <c r="O79" s="4"/>
      <c r="P79" s="4"/>
      <c r="Q79" s="4"/>
    </row>
    <row r="80" ht="17.25" customHeight="1" spans="1:18" x14ac:dyDescent="0.25">
      <c r="A80" s="291" t="s">
        <v>2545</v>
      </c>
      <c r="B80" s="27"/>
      <c r="C80" s="623" t="s">
        <v>2788</v>
      </c>
      <c r="D80" s="623"/>
      <c r="E80" s="623"/>
      <c r="F80" s="288" t="s">
        <v>2789</v>
      </c>
      <c r="G80" s="27"/>
      <c r="H80" s="27"/>
      <c r="I80" s="27"/>
      <c r="J80" s="27"/>
      <c r="K80" s="27"/>
      <c r="L80" s="27"/>
      <c r="M80" s="27"/>
      <c r="N80" s="27"/>
      <c r="O80" s="4"/>
      <c r="P80" s="4"/>
      <c r="Q80" s="4"/>
    </row>
    <row r="81" ht="17.25" customHeight="1" spans="1:18" x14ac:dyDescent="0.25">
      <c r="A81" s="291" t="s">
        <v>2547</v>
      </c>
      <c r="B81" s="27"/>
      <c r="C81" s="623" t="s">
        <v>2790</v>
      </c>
      <c r="D81" s="623"/>
      <c r="E81" s="623"/>
      <c r="F81" s="288" t="s">
        <v>2791</v>
      </c>
      <c r="G81" s="27"/>
      <c r="H81" s="27"/>
      <c r="I81" s="27"/>
      <c r="J81" s="27"/>
      <c r="K81" s="27"/>
      <c r="L81" s="27"/>
      <c r="M81" s="27"/>
      <c r="N81" s="27"/>
      <c r="O81" s="4"/>
      <c r="P81" s="4"/>
      <c r="Q81" s="4"/>
    </row>
    <row r="82" ht="17.25" customHeight="1" spans="1:18" x14ac:dyDescent="0.25">
      <c r="A82" s="291"/>
      <c r="B82" s="27"/>
      <c r="C82" s="623" t="s">
        <v>2792</v>
      </c>
      <c r="D82" s="623"/>
      <c r="E82" s="623"/>
      <c r="F82" s="288"/>
      <c r="G82" s="27"/>
      <c r="H82" s="27"/>
      <c r="I82" s="27"/>
      <c r="J82" s="27"/>
      <c r="K82" s="27"/>
      <c r="L82" s="27"/>
      <c r="M82" s="27"/>
      <c r="N82" s="27"/>
      <c r="O82" s="4"/>
      <c r="P82" s="4"/>
      <c r="Q82" s="4"/>
    </row>
    <row r="83" ht="17.25" customHeight="1" spans="1:18" x14ac:dyDescent="0.25">
      <c r="A83" s="291" t="s">
        <v>2550</v>
      </c>
      <c r="B83" s="27"/>
      <c r="C83" s="623" t="s">
        <v>2793</v>
      </c>
      <c r="D83" s="623"/>
      <c r="E83" s="623"/>
      <c r="F83" s="288" t="s">
        <v>2794</v>
      </c>
      <c r="G83" s="27"/>
      <c r="H83" s="27"/>
      <c r="I83" s="27"/>
      <c r="J83" s="27"/>
      <c r="K83" s="27"/>
      <c r="L83" s="27"/>
      <c r="M83" s="27"/>
      <c r="N83" s="27"/>
      <c r="O83" s="4"/>
      <c r="P83" s="4"/>
      <c r="Q83" s="4"/>
    </row>
    <row r="84" ht="17.25" customHeight="1" spans="1:18" x14ac:dyDescent="0.25">
      <c r="A84" s="291" t="s">
        <v>2552</v>
      </c>
      <c r="B84" s="27"/>
      <c r="C84" s="623" t="s">
        <v>2795</v>
      </c>
      <c r="D84" s="623"/>
      <c r="E84" s="623"/>
      <c r="F84" s="27"/>
      <c r="G84" s="27"/>
      <c r="H84" s="27"/>
      <c r="I84" s="27"/>
      <c r="J84" s="27"/>
      <c r="K84" s="27"/>
      <c r="L84" s="27"/>
      <c r="M84" s="27"/>
      <c r="N84" s="27"/>
      <c r="O84" s="4"/>
      <c r="P84" s="4"/>
      <c r="Q84" s="4"/>
    </row>
    <row r="85" ht="17.25" customHeight="1" spans="1:18" x14ac:dyDescent="0.25">
      <c r="A85" s="843" t="s">
        <v>2796</v>
      </c>
      <c r="B85" s="844"/>
      <c r="C85" s="844"/>
      <c r="D85" s="844"/>
      <c r="E85" s="844"/>
      <c r="F85" s="845"/>
      <c r="G85" s="27"/>
      <c r="H85" s="27"/>
      <c r="I85" s="27"/>
      <c r="J85" s="27"/>
      <c r="K85" s="27"/>
      <c r="L85" s="27"/>
      <c r="M85" s="27"/>
      <c r="N85" s="27"/>
      <c r="O85" s="4"/>
      <c r="P85" s="4"/>
      <c r="Q85" s="4"/>
    </row>
    <row r="86" ht="17.25" customHeight="1" spans="1:18" x14ac:dyDescent="0.25">
      <c r="A86" s="846" t="s">
        <v>2797</v>
      </c>
      <c r="B86" s="97"/>
      <c r="C86" s="97"/>
      <c r="D86" s="97"/>
      <c r="E86" s="97"/>
      <c r="F86" s="847"/>
      <c r="G86" s="27"/>
      <c r="H86" s="27"/>
      <c r="I86" s="27"/>
      <c r="J86" s="27"/>
      <c r="K86" s="27"/>
      <c r="L86" s="27"/>
      <c r="M86" s="27"/>
      <c r="N86" s="27"/>
      <c r="O86" s="4"/>
      <c r="P86" s="4"/>
      <c r="Q86" s="4"/>
    </row>
    <row r="87" ht="17.25" customHeight="1" spans="1:18" x14ac:dyDescent="0.25">
      <c r="A87" s="846" t="s">
        <v>2798</v>
      </c>
      <c r="B87" s="97"/>
      <c r="C87" s="97"/>
      <c r="D87" s="97"/>
      <c r="E87" s="97"/>
      <c r="F87" s="847"/>
      <c r="G87" s="27"/>
      <c r="H87" s="27"/>
      <c r="I87" s="27"/>
      <c r="J87" s="27"/>
      <c r="K87" s="27"/>
      <c r="L87" s="27"/>
      <c r="M87" s="27"/>
      <c r="N87" s="27"/>
      <c r="O87" s="4"/>
      <c r="P87" s="4"/>
      <c r="Q87" s="4"/>
    </row>
    <row r="88" ht="17.25" customHeight="1" spans="1:18" x14ac:dyDescent="0.25">
      <c r="A88" s="848" t="s">
        <v>2799</v>
      </c>
      <c r="B88" s="849"/>
      <c r="C88" s="849"/>
      <c r="D88" s="849"/>
      <c r="E88" s="849"/>
      <c r="F88" s="850"/>
      <c r="G88" s="27"/>
      <c r="H88" s="27"/>
      <c r="I88" s="27"/>
      <c r="J88" s="27"/>
      <c r="K88" s="27"/>
      <c r="L88" s="27"/>
      <c r="M88" s="27"/>
      <c r="N88" s="27"/>
      <c r="O88" s="4"/>
      <c r="P88" s="4"/>
      <c r="Q88" s="4"/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4.719285714285714" style="24" customWidth="1"/>
    <col min="2" max="2" width="14.576428571428572" style="851" customWidth="1"/>
    <col min="3" max="3" width="27.862142857142857" style="4" customWidth="1"/>
    <col min="4" max="4" width="6.719285714285714" style="4" customWidth="1"/>
    <col min="5" max="5" width="12.719285714285713" style="24" customWidth="1"/>
    <col min="6" max="6" width="14.005" style="24" customWidth="1"/>
    <col min="7" max="8" width="9.147857142857141" style="24" customWidth="1"/>
    <col min="9" max="9" width="12.862142857142858" style="24" customWidth="1"/>
    <col min="10" max="11" width="12.43357142857143" style="24" customWidth="1"/>
  </cols>
  <sheetData>
    <row r="1" ht="17.25" customHeight="1" spans="1:12" x14ac:dyDescent="0.25">
      <c r="A1" s="852" t="s">
        <v>1723</v>
      </c>
      <c r="B1" s="853"/>
      <c r="C1" s="4"/>
      <c r="D1" s="4"/>
      <c r="E1" s="27"/>
      <c r="F1" s="27"/>
      <c r="G1" s="27"/>
      <c r="H1" s="27"/>
      <c r="I1" s="27"/>
      <c r="J1" s="27"/>
      <c r="K1" s="27"/>
    </row>
    <row r="2" ht="17.25" customHeight="1" spans="1:12" x14ac:dyDescent="0.25">
      <c r="A2" s="854"/>
      <c r="B2" s="853"/>
      <c r="C2" s="4"/>
      <c r="D2" s="4"/>
      <c r="E2" s="27"/>
      <c r="F2" s="27"/>
      <c r="G2" s="27"/>
      <c r="H2" s="27"/>
      <c r="I2" s="27"/>
      <c r="J2" s="27"/>
      <c r="K2" s="27"/>
    </row>
    <row r="3" ht="17.25" customHeight="1" spans="1:12" x14ac:dyDescent="0.25">
      <c r="A3" s="852" t="s">
        <v>1769</v>
      </c>
      <c r="B3" s="853"/>
      <c r="C3" s="4"/>
      <c r="D3" s="4"/>
      <c r="E3" s="27"/>
      <c r="F3" s="27"/>
      <c r="G3" s="27"/>
      <c r="H3" s="27"/>
      <c r="I3" s="27"/>
      <c r="J3" s="27"/>
      <c r="K3" s="27"/>
    </row>
    <row r="4" ht="17.25" customHeight="1" spans="1:12" x14ac:dyDescent="0.25">
      <c r="A4" s="852" t="s">
        <v>2760</v>
      </c>
      <c r="B4" s="853"/>
      <c r="C4" s="4"/>
      <c r="D4" s="4"/>
      <c r="E4" s="27"/>
      <c r="F4" s="27"/>
      <c r="G4" s="27"/>
      <c r="H4" s="27"/>
      <c r="I4" s="27"/>
      <c r="J4" s="27"/>
      <c r="K4" s="27"/>
    </row>
    <row r="5" ht="17.25" customHeight="1" spans="1:12" x14ac:dyDescent="0.25">
      <c r="A5" s="855" t="s">
        <v>2761</v>
      </c>
      <c r="B5" s="853"/>
      <c r="C5" s="4"/>
      <c r="D5" s="4"/>
      <c r="E5" s="27"/>
      <c r="F5" s="27"/>
      <c r="G5" s="27"/>
      <c r="H5" s="27"/>
      <c r="I5" s="27"/>
      <c r="J5" s="27"/>
      <c r="K5" s="27"/>
    </row>
    <row r="6" ht="17.25" customHeight="1" spans="1:12" x14ac:dyDescent="0.25">
      <c r="A6" s="27"/>
      <c r="B6" s="853"/>
      <c r="C6" s="4"/>
      <c r="D6" s="4"/>
      <c r="E6" s="27"/>
      <c r="F6" s="27"/>
      <c r="G6" s="27"/>
      <c r="H6" s="27"/>
      <c r="I6" s="27"/>
      <c r="J6" s="854" t="s">
        <v>1782</v>
      </c>
      <c r="K6" s="27"/>
    </row>
    <row r="7" ht="25" customHeight="1" spans="1:12" x14ac:dyDescent="0.25">
      <c r="A7" s="856" t="s">
        <v>2605</v>
      </c>
      <c r="B7" s="857" t="s">
        <v>2800</v>
      </c>
      <c r="C7" s="858"/>
      <c r="D7" s="859" t="s">
        <v>2801</v>
      </c>
      <c r="E7" s="860">
        <v>190</v>
      </c>
      <c r="F7" s="861" t="s">
        <v>2802</v>
      </c>
      <c r="G7" s="862" t="s">
        <v>2803</v>
      </c>
      <c r="H7" s="863" t="s">
        <v>2804</v>
      </c>
      <c r="I7" s="860"/>
      <c r="J7" s="864" t="s">
        <v>17</v>
      </c>
      <c r="K7" s="865"/>
    </row>
    <row r="8" ht="24.75" customHeight="1" spans="1:12" x14ac:dyDescent="0.25">
      <c r="A8" s="866"/>
      <c r="B8" s="867"/>
      <c r="C8" s="868" t="s">
        <v>2805</v>
      </c>
      <c r="D8" s="868" t="s">
        <v>2806</v>
      </c>
      <c r="E8" s="869"/>
      <c r="F8" s="870">
        <v>90</v>
      </c>
      <c r="G8" s="870">
        <v>220</v>
      </c>
      <c r="H8" s="869">
        <v>193</v>
      </c>
      <c r="I8" s="869">
        <v>60</v>
      </c>
      <c r="J8" s="871" t="s">
        <v>2807</v>
      </c>
      <c r="K8" s="872"/>
      <c r="L8"/>
    </row>
    <row r="9" ht="24.75" customHeight="1" spans="1:12" x14ac:dyDescent="0.25">
      <c r="A9" s="873" t="s">
        <v>2808</v>
      </c>
      <c r="B9" s="874" t="s">
        <v>2809</v>
      </c>
      <c r="C9" s="875" t="s">
        <v>2810</v>
      </c>
      <c r="D9" s="876" t="s">
        <v>2811</v>
      </c>
      <c r="E9" s="877"/>
      <c r="F9" s="877"/>
      <c r="G9" s="877"/>
      <c r="H9" s="877"/>
      <c r="I9" s="877"/>
      <c r="J9" s="878">
        <v>72</v>
      </c>
      <c r="K9" s="877"/>
    </row>
    <row r="10" ht="24.75" customHeight="1" spans="1:12" x14ac:dyDescent="0.25">
      <c r="A10" s="873"/>
      <c r="B10" s="874" t="s">
        <v>2809</v>
      </c>
      <c r="C10" s="875" t="s">
        <v>2812</v>
      </c>
      <c r="D10" s="876"/>
      <c r="E10" s="877"/>
      <c r="F10" s="877"/>
      <c r="G10" s="877">
        <v>300</v>
      </c>
      <c r="H10" s="877">
        <v>109</v>
      </c>
      <c r="I10" s="877">
        <v>170</v>
      </c>
      <c r="J10" s="877">
        <v>70</v>
      </c>
      <c r="K10" s="877">
        <v>20</v>
      </c>
    </row>
    <row r="11" ht="24.75" customHeight="1" spans="1:12" x14ac:dyDescent="0.25">
      <c r="A11" s="873"/>
      <c r="B11" s="874" t="s">
        <v>2813</v>
      </c>
      <c r="C11" s="875" t="s">
        <v>2814</v>
      </c>
      <c r="D11" s="876"/>
      <c r="E11" s="877"/>
      <c r="F11" s="877">
        <v>150</v>
      </c>
      <c r="G11" s="877">
        <v>500</v>
      </c>
      <c r="H11" s="877"/>
      <c r="I11" s="877">
        <v>85</v>
      </c>
      <c r="J11" s="877">
        <v>61</v>
      </c>
      <c r="K11" s="877"/>
    </row>
    <row r="12" ht="24.75" customHeight="1" spans="1:12" x14ac:dyDescent="0.25">
      <c r="A12" s="873"/>
      <c r="B12" s="879" t="s">
        <v>2815</v>
      </c>
      <c r="C12" s="880" t="s">
        <v>2816</v>
      </c>
      <c r="D12" s="881"/>
      <c r="E12" s="882">
        <v>115</v>
      </c>
      <c r="F12" s="877">
        <v>30</v>
      </c>
      <c r="G12" s="877">
        <v>430</v>
      </c>
      <c r="H12" s="877"/>
      <c r="I12" s="877"/>
      <c r="J12" s="877"/>
      <c r="K12" s="877"/>
    </row>
    <row r="13" ht="24.75" customHeight="1" spans="1:12" x14ac:dyDescent="0.25">
      <c r="A13" s="873"/>
      <c r="B13" s="874" t="s">
        <v>2817</v>
      </c>
      <c r="C13" s="875" t="s">
        <v>2818</v>
      </c>
      <c r="D13" s="876"/>
      <c r="E13" s="877">
        <v>140</v>
      </c>
      <c r="F13" s="877"/>
      <c r="G13" s="877"/>
      <c r="H13" s="877"/>
      <c r="I13" s="877"/>
      <c r="J13" s="877"/>
      <c r="K13" s="877"/>
    </row>
    <row r="14" ht="24.75" customHeight="1" spans="1:12" x14ac:dyDescent="0.25">
      <c r="A14" s="883"/>
      <c r="B14" s="879" t="s">
        <v>2819</v>
      </c>
      <c r="C14" s="880" t="s">
        <v>2820</v>
      </c>
      <c r="D14" s="881"/>
      <c r="E14" s="882">
        <v>-75</v>
      </c>
      <c r="F14" s="882"/>
      <c r="G14" s="882"/>
      <c r="H14" s="882"/>
      <c r="I14" s="882"/>
      <c r="J14" s="884"/>
      <c r="K14" s="882"/>
    </row>
    <row r="15" ht="24.75" customHeight="1" spans="1:12" x14ac:dyDescent="0.25">
      <c r="A15" s="883"/>
      <c r="B15" s="879" t="s">
        <v>2821</v>
      </c>
      <c r="C15" s="880" t="s">
        <v>2820</v>
      </c>
      <c r="D15" s="881"/>
      <c r="E15" s="882">
        <v>-100</v>
      </c>
      <c r="F15" s="882"/>
      <c r="G15" s="882"/>
      <c r="H15" s="882"/>
      <c r="I15" s="882"/>
      <c r="J15" s="884"/>
      <c r="K15" s="882"/>
    </row>
    <row r="16" ht="24.75" customHeight="1" spans="1:12" x14ac:dyDescent="0.25">
      <c r="A16" s="883"/>
      <c r="B16" s="879" t="s">
        <v>2822</v>
      </c>
      <c r="C16" s="880" t="s">
        <v>2820</v>
      </c>
      <c r="D16" s="881"/>
      <c r="E16" s="882">
        <v>-80</v>
      </c>
      <c r="F16" s="882"/>
      <c r="G16" s="882"/>
      <c r="H16" s="882"/>
      <c r="I16" s="882"/>
      <c r="J16" s="882"/>
      <c r="K16" s="882"/>
    </row>
    <row r="17" ht="26.25" customHeight="1" spans="1:12" x14ac:dyDescent="0.25">
      <c r="A17" s="873">
        <v>2</v>
      </c>
      <c r="B17" s="885">
        <v>45409</v>
      </c>
      <c r="C17" s="880" t="s">
        <v>2823</v>
      </c>
      <c r="D17" s="881" t="s">
        <v>2811</v>
      </c>
      <c r="E17" s="882">
        <v>130</v>
      </c>
      <c r="F17" s="877"/>
      <c r="G17" s="877"/>
      <c r="H17" s="877"/>
      <c r="I17" s="877">
        <v>234</v>
      </c>
      <c r="J17" s="877"/>
      <c r="K17" s="877"/>
    </row>
    <row r="18" ht="24.75" customHeight="1" spans="1:12" x14ac:dyDescent="0.25">
      <c r="A18" s="873"/>
      <c r="B18" s="874" t="s">
        <v>2824</v>
      </c>
      <c r="C18" s="875" t="s">
        <v>2825</v>
      </c>
      <c r="D18" s="876"/>
      <c r="E18" s="877"/>
      <c r="F18" s="877"/>
      <c r="G18" s="877">
        <v>560</v>
      </c>
      <c r="H18" s="877"/>
      <c r="I18" s="877"/>
      <c r="J18" s="877"/>
      <c r="K18" s="877"/>
    </row>
    <row r="19" ht="23.25" customHeight="1" spans="1:12" x14ac:dyDescent="0.25">
      <c r="A19" s="873"/>
      <c r="B19" s="874" t="s">
        <v>2826</v>
      </c>
      <c r="C19" s="875" t="s">
        <v>2827</v>
      </c>
      <c r="D19" s="876"/>
      <c r="E19" s="877"/>
      <c r="F19" s="877"/>
      <c r="G19" s="877"/>
      <c r="H19" s="877"/>
      <c r="I19" s="877"/>
      <c r="J19" s="886"/>
      <c r="K19" s="877"/>
    </row>
    <row r="20" ht="23.25" customHeight="1" spans="1:12" x14ac:dyDescent="0.25">
      <c r="A20" s="873"/>
      <c r="B20" s="874" t="s">
        <v>2828</v>
      </c>
      <c r="C20" s="875" t="s">
        <v>2829</v>
      </c>
      <c r="D20" s="876"/>
      <c r="E20" s="877"/>
      <c r="F20" s="877"/>
      <c r="G20" s="877"/>
      <c r="H20" s="877"/>
      <c r="I20" s="877"/>
      <c r="J20" s="886"/>
      <c r="K20" s="877"/>
    </row>
    <row r="21" ht="23.25" customHeight="1" spans="1:12" x14ac:dyDescent="0.25">
      <c r="A21" s="883"/>
      <c r="B21" s="879" t="s">
        <v>2819</v>
      </c>
      <c r="C21" s="880" t="s">
        <v>2820</v>
      </c>
      <c r="D21" s="881"/>
      <c r="E21" s="882">
        <v>-50</v>
      </c>
      <c r="F21" s="882"/>
      <c r="G21" s="882"/>
      <c r="H21" s="882"/>
      <c r="I21" s="882"/>
      <c r="J21" s="884"/>
      <c r="K21" s="882"/>
    </row>
    <row r="22" ht="23.25" customHeight="1" spans="1:12" x14ac:dyDescent="0.25">
      <c r="A22" s="883"/>
      <c r="B22" s="879" t="s">
        <v>2821</v>
      </c>
      <c r="C22" s="880" t="s">
        <v>2820</v>
      </c>
      <c r="D22" s="881"/>
      <c r="E22" s="882">
        <v>-80</v>
      </c>
      <c r="F22" s="882"/>
      <c r="G22" s="882"/>
      <c r="H22" s="882"/>
      <c r="I22" s="882"/>
      <c r="J22" s="884"/>
      <c r="K22" s="882"/>
    </row>
    <row r="23" ht="30" customHeight="1" spans="1:12" x14ac:dyDescent="0.25">
      <c r="A23" s="873">
        <v>3</v>
      </c>
      <c r="B23" s="874" t="s">
        <v>2824</v>
      </c>
      <c r="C23" s="875" t="s">
        <v>2830</v>
      </c>
      <c r="D23" s="876" t="s">
        <v>2811</v>
      </c>
      <c r="E23" s="886"/>
      <c r="F23" s="877"/>
      <c r="G23" s="877">
        <v>100</v>
      </c>
      <c r="H23" s="877"/>
      <c r="I23" s="877"/>
      <c r="J23" s="877"/>
      <c r="K23" s="877">
        <v>10</v>
      </c>
    </row>
    <row r="24" ht="16.5" customHeight="1" spans="1:12" x14ac:dyDescent="0.25">
      <c r="A24" s="873"/>
      <c r="B24" s="887"/>
      <c r="C24" s="887"/>
      <c r="D24" s="888"/>
      <c r="E24" s="889"/>
      <c r="F24" s="889"/>
      <c r="G24" s="889"/>
      <c r="H24" s="889"/>
      <c r="I24" s="889"/>
      <c r="J24" s="889"/>
      <c r="K24" s="889"/>
    </row>
    <row r="25" ht="18.75" customHeight="1" spans="1:12" x14ac:dyDescent="0.25">
      <c r="A25" s="873"/>
      <c r="B25" s="890"/>
      <c r="C25" s="890"/>
      <c r="D25" s="875"/>
      <c r="E25" s="877"/>
      <c r="F25" s="877"/>
      <c r="G25" s="877"/>
      <c r="H25" s="877"/>
      <c r="I25" s="877"/>
      <c r="J25" s="877"/>
      <c r="K25" s="877"/>
    </row>
    <row r="26" ht="17" customHeight="1" spans="1:12" x14ac:dyDescent="0.25">
      <c r="A26" s="891"/>
      <c r="B26" s="887"/>
      <c r="C26" s="887"/>
      <c r="D26" s="888"/>
      <c r="E26" s="889"/>
      <c r="F26" s="889"/>
      <c r="G26" s="889"/>
      <c r="H26" s="889"/>
      <c r="I26" s="889"/>
      <c r="J26" s="889"/>
      <c r="K26" s="889"/>
    </row>
    <row r="27" ht="27" customHeight="1" spans="1:12" x14ac:dyDescent="0.25">
      <c r="A27" s="892"/>
      <c r="B27" s="893"/>
      <c r="C27" s="894"/>
      <c r="D27" s="895"/>
      <c r="E27" s="896">
        <f>SUM(F9:F26)</f>
      </c>
      <c r="F27" s="896">
        <f>SUM(G9:G26)</f>
      </c>
      <c r="G27" s="896">
        <f>SUM(H9:H26)</f>
      </c>
      <c r="H27" s="896">
        <f>SUM(I9:I26)</f>
      </c>
      <c r="I27" s="896">
        <f>SUM(J9:J26)</f>
      </c>
      <c r="J27" s="896">
        <f>SUM(K9:K26)</f>
      </c>
      <c r="K27" s="896">
        <f>SUM(L9:L26)</f>
      </c>
    </row>
    <row r="28" ht="27" customHeight="1" spans="1:12" x14ac:dyDescent="0.25">
      <c r="A28" s="892"/>
      <c r="B28" s="893"/>
      <c r="C28" s="894"/>
      <c r="D28" s="895"/>
      <c r="E28" s="896">
        <v>1161</v>
      </c>
      <c r="F28" s="896">
        <v>180</v>
      </c>
      <c r="G28" s="896">
        <v>1890</v>
      </c>
      <c r="H28" s="896">
        <v>109</v>
      </c>
      <c r="I28" s="896">
        <v>489</v>
      </c>
      <c r="J28" s="896">
        <v>588</v>
      </c>
      <c r="K28" s="896">
        <v>30</v>
      </c>
    </row>
    <row r="29" ht="17.25" customHeight="1" spans="1:12" x14ac:dyDescent="0.25">
      <c r="A29" s="27"/>
      <c r="B29" s="853"/>
      <c r="C29" s="4"/>
      <c r="D29" s="4"/>
      <c r="E29" s="897">
        <f>SUM(F28-F27)</f>
      </c>
      <c r="F29" s="897">
        <f>SUM(G28-G27)</f>
      </c>
      <c r="G29" s="897">
        <f>SUM(H28-H27)</f>
      </c>
      <c r="H29" s="897">
        <f>SUM(I28-I27)</f>
      </c>
      <c r="I29" s="897">
        <f>SUM(J28-J27)</f>
      </c>
      <c r="J29" s="897">
        <f>SUM(K28-K27)</f>
      </c>
      <c r="K29" s="897">
        <f>SUM(L28-L27)</f>
      </c>
    </row>
    <row r="30" ht="17.25" customHeight="1" spans="1:12" x14ac:dyDescent="0.25">
      <c r="A30" s="27"/>
      <c r="B30" s="853"/>
      <c r="C30" s="4"/>
      <c r="D30" s="4"/>
      <c r="E30" s="27"/>
      <c r="F30" s="27"/>
      <c r="G30" s="27"/>
      <c r="H30" s="27"/>
      <c r="I30" s="27"/>
      <c r="J30" s="27"/>
      <c r="K30" s="27"/>
    </row>
    <row r="31" ht="17.25" customHeight="1" spans="1:12" x14ac:dyDescent="0.25">
      <c r="A31" s="27"/>
      <c r="B31" s="853"/>
      <c r="C31" s="4"/>
      <c r="D31" s="4"/>
      <c r="E31" s="27"/>
      <c r="F31" s="27"/>
      <c r="G31" s="27"/>
      <c r="H31" s="27"/>
      <c r="I31" s="27"/>
      <c r="J31" s="27"/>
      <c r="K31" s="27"/>
    </row>
    <row r="32" ht="17.25" customHeight="1" spans="1:12" x14ac:dyDescent="0.25">
      <c r="A32" s="27"/>
      <c r="B32" s="853"/>
      <c r="C32" s="4"/>
      <c r="D32" s="4"/>
      <c r="E32" s="27"/>
      <c r="F32" s="27"/>
      <c r="G32" s="27"/>
      <c r="H32" s="27"/>
      <c r="I32" s="27"/>
      <c r="J32" s="27"/>
      <c r="K32" s="27"/>
    </row>
    <row r="33" ht="17.25" customHeight="1" spans="1:12" x14ac:dyDescent="0.25">
      <c r="A33" s="27"/>
      <c r="B33" s="853"/>
      <c r="C33" s="4"/>
      <c r="D33" s="4"/>
      <c r="E33" s="27"/>
      <c r="F33" s="27"/>
      <c r="G33" s="27"/>
      <c r="H33" s="27"/>
      <c r="I33" s="27"/>
      <c r="J33" s="27"/>
      <c r="K33" s="27"/>
    </row>
  </sheetData>
  <mergeCells count="8">
    <mergeCell ref="H7:I7"/>
    <mergeCell ref="A7:A8"/>
    <mergeCell ref="B7:B8"/>
    <mergeCell ref="E7:E8"/>
    <mergeCell ref="K7:K8"/>
    <mergeCell ref="L7:L8"/>
    <mergeCell ref="A27:B27"/>
    <mergeCell ref="A28:B28"/>
  </mergeCells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0.576428571428572" style="2" customWidth="1"/>
    <col min="5" max="5" width="12.43357142857143" style="4" customWidth="1"/>
  </cols>
  <sheetData>
    <row r="1" ht="17.25" customHeight="1" spans="1:6" x14ac:dyDescent="0.25">
      <c r="A1" s="291" t="s">
        <v>1723</v>
      </c>
      <c r="B1" s="27"/>
      <c r="C1" s="27"/>
      <c r="D1" s="27"/>
      <c r="E1" s="4"/>
    </row>
    <row r="2" ht="17.25" customHeight="1" spans="1:6" x14ac:dyDescent="0.25">
      <c r="A2" s="26"/>
      <c r="B2" s="27"/>
      <c r="C2" s="27"/>
      <c r="D2" s="27"/>
      <c r="E2" s="4"/>
    </row>
    <row r="3" ht="17.25" customHeight="1" spans="1:6" x14ac:dyDescent="0.25">
      <c r="A3" s="291" t="s">
        <v>2716</v>
      </c>
      <c r="B3" s="27"/>
      <c r="C3" s="27"/>
      <c r="D3" s="27"/>
      <c r="E3" s="4"/>
    </row>
    <row r="4" ht="17.25" customHeight="1" spans="1:6" x14ac:dyDescent="0.25">
      <c r="A4" s="291" t="s">
        <v>2831</v>
      </c>
      <c r="B4" s="27"/>
      <c r="C4" s="27"/>
      <c r="D4" s="27"/>
      <c r="E4" s="4"/>
    </row>
    <row r="5" ht="17.25" customHeight="1" spans="1:6" x14ac:dyDescent="0.25">
      <c r="A5" s="291" t="s">
        <v>1106</v>
      </c>
      <c r="B5" s="27"/>
      <c r="C5" s="27"/>
      <c r="D5" s="27"/>
      <c r="E5" s="4"/>
    </row>
    <row r="6" ht="17.25" customHeight="1" spans="1:6" x14ac:dyDescent="0.25">
      <c r="A6" s="26"/>
      <c r="B6" s="598"/>
      <c r="C6" s="598"/>
      <c r="D6" s="598"/>
      <c r="E6" s="4"/>
    </row>
    <row r="7" ht="17.25" customHeight="1" spans="1:6" x14ac:dyDescent="0.25">
      <c r="A7" s="5" t="s">
        <v>1729</v>
      </c>
      <c r="B7" s="61" t="s">
        <v>168</v>
      </c>
      <c r="C7" s="56" t="s">
        <v>18</v>
      </c>
      <c r="D7" s="56" t="s">
        <v>10</v>
      </c>
      <c r="E7" s="4"/>
    </row>
    <row r="8" ht="17.25" customHeight="1" spans="1:6" x14ac:dyDescent="0.25">
      <c r="A8" s="44">
        <v>44570</v>
      </c>
      <c r="B8" s="49">
        <v>50</v>
      </c>
      <c r="C8" s="50"/>
      <c r="D8" s="50"/>
      <c r="E8" s="215" t="s">
        <v>2832</v>
      </c>
    </row>
    <row r="9" ht="17.25" customHeight="1" spans="1:6" x14ac:dyDescent="0.25">
      <c r="A9" s="44">
        <v>44601</v>
      </c>
      <c r="B9" s="49">
        <v>200</v>
      </c>
      <c r="C9" s="49">
        <v>50</v>
      </c>
      <c r="D9" s="50"/>
      <c r="E9" s="215" t="s">
        <v>2832</v>
      </c>
    </row>
    <row r="10" ht="17.25" customHeight="1" spans="1:6" x14ac:dyDescent="0.25">
      <c r="A10" s="44" t="s">
        <v>292</v>
      </c>
      <c r="B10" s="50"/>
      <c r="C10" s="50"/>
      <c r="D10" s="49">
        <v>58</v>
      </c>
      <c r="E10" s="215" t="s">
        <v>937</v>
      </c>
    </row>
    <row r="11" ht="17.25" customHeight="1" spans="1:6" x14ac:dyDescent="0.25">
      <c r="A11" s="17"/>
      <c r="B11" s="18"/>
      <c r="C11" s="18"/>
      <c r="D11" s="18"/>
      <c r="E11" s="4"/>
    </row>
    <row r="12" ht="17.25" customHeight="1" spans="1:6" x14ac:dyDescent="0.25">
      <c r="A12" s="17"/>
      <c r="B12" s="18"/>
      <c r="C12" s="18"/>
      <c r="D12" s="18"/>
      <c r="E12" s="4"/>
    </row>
    <row r="13" ht="17.25" customHeight="1" spans="1:6" x14ac:dyDescent="0.25">
      <c r="A13" s="17"/>
      <c r="B13" s="18"/>
      <c r="C13" s="18"/>
      <c r="D13" s="18"/>
      <c r="E13" s="4"/>
    </row>
    <row r="14" ht="17.25" customHeight="1" spans="1:6" x14ac:dyDescent="0.25">
      <c r="A14" s="17"/>
      <c r="B14" s="36"/>
      <c r="C14" s="18"/>
      <c r="D14" s="18"/>
      <c r="E14" s="4"/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57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13.719285714285713" style="2" customWidth="1"/>
    <col min="3" max="3" width="12.43357142857143" style="2" hidden="1" customWidth="1"/>
    <col min="4" max="4" width="12.290714285714287" style="2" customWidth="1"/>
    <col min="5" max="17" width="10.576428571428572" style="2" customWidth="1"/>
    <col min="18" max="19" width="12.43357142857143" style="4" customWidth="1"/>
  </cols>
  <sheetData>
    <row r="1" ht="17.25" customHeight="1" spans="1:20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4"/>
      <c r="S1" s="4"/>
    </row>
    <row r="2" ht="17.25" customHeight="1" spans="1:20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4"/>
      <c r="S2" s="4"/>
    </row>
    <row r="3" ht="17.25" customHeight="1" spans="1:20" x14ac:dyDescent="0.25">
      <c r="A3" s="291" t="s">
        <v>2833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4"/>
      <c r="S3" s="4"/>
    </row>
    <row r="4" ht="17.25" customHeight="1" spans="1:20" x14ac:dyDescent="0.25">
      <c r="A4" s="291" t="s">
        <v>2834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4"/>
      <c r="S4" s="4"/>
    </row>
    <row r="5" ht="17.25" customHeight="1" spans="1:20" x14ac:dyDescent="0.25">
      <c r="A5" s="291" t="s">
        <v>2835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4"/>
      <c r="S5" s="4"/>
    </row>
    <row r="6" ht="17.25" customHeight="1" spans="1:20" x14ac:dyDescent="0.25">
      <c r="A6" s="291" t="s">
        <v>2836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4"/>
      <c r="S6" s="4"/>
    </row>
    <row r="7" ht="17.25" customHeight="1" spans="1:20" x14ac:dyDescent="0.25">
      <c r="A7" s="291" t="s">
        <v>2837</v>
      </c>
      <c r="B7" s="27"/>
      <c r="C7" s="898" t="s">
        <v>2838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4"/>
      <c r="S7" s="4"/>
    </row>
    <row r="8" ht="17.25" customHeight="1" spans="1:20" x14ac:dyDescent="0.25">
      <c r="A8" s="291" t="s">
        <v>2839</v>
      </c>
      <c r="B8" s="27"/>
      <c r="C8" s="898" t="s">
        <v>2840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4"/>
      <c r="S8" s="4"/>
    </row>
    <row r="9" ht="17.25" customHeight="1" spans="1:20" x14ac:dyDescent="0.25">
      <c r="A9" s="26"/>
      <c r="B9" s="598">
        <v>3750</v>
      </c>
      <c r="C9" s="598">
        <v>21000</v>
      </c>
      <c r="D9" s="598">
        <v>4000</v>
      </c>
      <c r="E9" s="598">
        <v>3500</v>
      </c>
      <c r="F9" s="598">
        <v>21000</v>
      </c>
      <c r="G9" s="598">
        <v>4000</v>
      </c>
      <c r="H9" s="598">
        <v>4000</v>
      </c>
      <c r="I9" s="598">
        <v>3000</v>
      </c>
      <c r="J9" s="598">
        <v>3000</v>
      </c>
      <c r="K9" s="598">
        <v>3100</v>
      </c>
      <c r="L9" s="598">
        <v>3100</v>
      </c>
      <c r="M9" s="598">
        <v>1250</v>
      </c>
      <c r="N9" s="598">
        <v>40000</v>
      </c>
      <c r="O9" s="598">
        <v>4000</v>
      </c>
      <c r="P9" s="598">
        <v>25000</v>
      </c>
      <c r="Q9" s="598"/>
      <c r="R9" s="4"/>
      <c r="S9" s="4"/>
    </row>
    <row r="10" ht="17.25" customHeight="1" spans="1:20" x14ac:dyDescent="0.25">
      <c r="A10" s="5" t="s">
        <v>1729</v>
      </c>
      <c r="B10" s="6" t="s">
        <v>2841</v>
      </c>
      <c r="C10" s="899" t="s">
        <v>10</v>
      </c>
      <c r="D10" s="61" t="s">
        <v>165</v>
      </c>
      <c r="E10" s="61" t="s">
        <v>40</v>
      </c>
      <c r="F10" s="61" t="s">
        <v>131</v>
      </c>
      <c r="G10" s="61" t="s">
        <v>6</v>
      </c>
      <c r="H10" s="61" t="s">
        <v>7</v>
      </c>
      <c r="I10" s="61" t="s">
        <v>8</v>
      </c>
      <c r="J10" s="61" t="s">
        <v>3</v>
      </c>
      <c r="K10" s="61" t="s">
        <v>9</v>
      </c>
      <c r="L10" s="61" t="s">
        <v>11</v>
      </c>
      <c r="M10" s="61" t="s">
        <v>13</v>
      </c>
      <c r="N10" s="61" t="s">
        <v>169</v>
      </c>
      <c r="O10" s="61" t="s">
        <v>46</v>
      </c>
      <c r="P10" s="61" t="s">
        <v>86</v>
      </c>
      <c r="Q10" s="56"/>
      <c r="R10" s="4"/>
      <c r="S10" s="4"/>
    </row>
    <row r="11" ht="17.25" customHeight="1" spans="1:20" x14ac:dyDescent="0.25">
      <c r="A11" s="85" t="s">
        <v>264</v>
      </c>
      <c r="B11" s="32">
        <v>120</v>
      </c>
      <c r="C11" s="900">
        <v>40</v>
      </c>
      <c r="D11" s="32">
        <v>160</v>
      </c>
      <c r="E11" s="32">
        <v>320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36"/>
      <c r="R11" s="4"/>
      <c r="S11" s="4"/>
    </row>
    <row r="12" ht="17.25" customHeight="1" spans="1:20" x14ac:dyDescent="0.25">
      <c r="A12" s="85" t="s">
        <v>209</v>
      </c>
      <c r="B12" s="18"/>
      <c r="C12" s="901"/>
      <c r="D12" s="36"/>
      <c r="E12" s="36"/>
      <c r="F12" s="32">
        <v>40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36"/>
      <c r="R12" s="4"/>
      <c r="S12" s="4"/>
    </row>
    <row r="13" ht="17.25" customHeight="1" spans="1:20" x14ac:dyDescent="0.25">
      <c r="A13" s="17" t="s">
        <v>266</v>
      </c>
      <c r="B13" s="18"/>
      <c r="C13" s="901"/>
      <c r="D13" s="18"/>
      <c r="E13" s="18"/>
      <c r="F13" s="18"/>
      <c r="G13" s="32">
        <v>50</v>
      </c>
      <c r="H13" s="32">
        <v>50</v>
      </c>
      <c r="I13" s="32">
        <v>80</v>
      </c>
      <c r="J13" s="32">
        <v>80</v>
      </c>
      <c r="K13" s="32">
        <v>100</v>
      </c>
      <c r="L13" s="32">
        <v>100</v>
      </c>
      <c r="M13" s="18"/>
      <c r="N13" s="18"/>
      <c r="O13" s="18"/>
      <c r="P13" s="18"/>
      <c r="Q13" s="18"/>
      <c r="R13" s="4"/>
      <c r="S13" s="4"/>
    </row>
    <row r="14" ht="17.25" customHeight="1" spans="1:20" x14ac:dyDescent="0.25">
      <c r="A14" s="17" t="s">
        <v>194</v>
      </c>
      <c r="B14" s="18"/>
      <c r="C14" s="901"/>
      <c r="D14" s="36"/>
      <c r="E14" s="36"/>
      <c r="F14" s="36"/>
      <c r="G14" s="36"/>
      <c r="H14" s="36"/>
      <c r="I14" s="36"/>
      <c r="J14" s="36"/>
      <c r="K14" s="32">
        <v>300</v>
      </c>
      <c r="L14" s="32">
        <v>300</v>
      </c>
      <c r="M14" s="18"/>
      <c r="N14" s="18"/>
      <c r="O14" s="18"/>
      <c r="P14" s="18"/>
      <c r="Q14" s="36"/>
      <c r="R14" s="4"/>
      <c r="S14" s="4"/>
    </row>
    <row r="15" ht="17.25" customHeight="1" spans="1:20" x14ac:dyDescent="0.25">
      <c r="A15" s="17" t="s">
        <v>194</v>
      </c>
      <c r="B15" s="18"/>
      <c r="C15" s="901"/>
      <c r="D15" s="36"/>
      <c r="E15" s="36"/>
      <c r="F15" s="36"/>
      <c r="G15" s="32">
        <v>200</v>
      </c>
      <c r="H15" s="32">
        <v>120</v>
      </c>
      <c r="I15" s="32">
        <v>200</v>
      </c>
      <c r="J15" s="32">
        <v>120</v>
      </c>
      <c r="K15" s="36"/>
      <c r="L15" s="36"/>
      <c r="M15" s="32">
        <v>300</v>
      </c>
      <c r="N15" s="18"/>
      <c r="O15" s="18"/>
      <c r="P15" s="18"/>
      <c r="Q15" s="36"/>
      <c r="R15" s="4"/>
      <c r="S15" s="4"/>
    </row>
    <row r="16" ht="17.25" customHeight="1" spans="1:20" x14ac:dyDescent="0.25">
      <c r="A16" s="17" t="s">
        <v>195</v>
      </c>
      <c r="B16" s="18"/>
      <c r="C16" s="901"/>
      <c r="D16" s="18"/>
      <c r="E16" s="18"/>
      <c r="F16" s="18"/>
      <c r="G16" s="32">
        <v>60</v>
      </c>
      <c r="H16" s="18"/>
      <c r="I16" s="32">
        <v>120</v>
      </c>
      <c r="J16" s="32">
        <v>140</v>
      </c>
      <c r="K16" s="32">
        <v>200</v>
      </c>
      <c r="L16" s="32">
        <v>200</v>
      </c>
      <c r="M16" s="32">
        <v>300</v>
      </c>
      <c r="N16" s="18"/>
      <c r="O16" s="18"/>
      <c r="P16" s="18"/>
      <c r="Q16" s="18"/>
      <c r="R16" s="4"/>
      <c r="S16" s="4"/>
    </row>
    <row r="17" ht="17.25" customHeight="1" spans="1:20" x14ac:dyDescent="0.25">
      <c r="A17" s="57" t="s">
        <v>257</v>
      </c>
      <c r="B17" s="58"/>
      <c r="C17" s="902"/>
      <c r="D17" s="73"/>
      <c r="E17" s="73"/>
      <c r="F17" s="73"/>
      <c r="G17" s="73"/>
      <c r="H17" s="73"/>
      <c r="I17" s="70">
        <v>100</v>
      </c>
      <c r="J17" s="58"/>
      <c r="K17" s="70">
        <v>340</v>
      </c>
      <c r="L17" s="73"/>
      <c r="M17" s="73"/>
      <c r="N17" s="73"/>
      <c r="O17" s="73"/>
      <c r="P17" s="73"/>
      <c r="Q17" s="73"/>
      <c r="R17" s="4"/>
      <c r="S17" s="4"/>
    </row>
    <row r="18" ht="17.25" customHeight="1" spans="1:20" x14ac:dyDescent="0.25">
      <c r="A18" s="108" t="s">
        <v>1707</v>
      </c>
      <c r="B18" s="109">
        <f>SUM(C11:C17)</f>
      </c>
      <c r="C18" s="394">
        <f>SUM(D11:D17)</f>
      </c>
      <c r="D18" s="109">
        <f>SUM(E11:E17)</f>
      </c>
      <c r="E18" s="109">
        <f>SUM(F11:F17)</f>
      </c>
      <c r="F18" s="109">
        <f>SUM(G11:G17)</f>
      </c>
      <c r="G18" s="109">
        <f>SUM(H11:H17)</f>
      </c>
      <c r="H18" s="109">
        <f>SUM(I11:I17)</f>
      </c>
      <c r="I18" s="109">
        <f>SUM(J11:J17)</f>
      </c>
      <c r="J18" s="109">
        <f>SUM(K11:K17)</f>
      </c>
      <c r="K18" s="109">
        <f>SUM(L11:L17)</f>
      </c>
      <c r="L18" s="109">
        <f>SUM(M11:M17)</f>
      </c>
      <c r="M18" s="109">
        <f>SUM(N11:N17)</f>
      </c>
      <c r="N18" s="109">
        <f>SUM(O11:O17)</f>
      </c>
      <c r="O18" s="237"/>
      <c r="P18" s="237"/>
      <c r="Q18" s="109">
        <f>SUM(R11:R17)</f>
      </c>
      <c r="R18" s="4"/>
      <c r="S18" s="4"/>
    </row>
    <row r="19" ht="17.25" customHeight="1" spans="1:20" x14ac:dyDescent="0.25">
      <c r="A19" s="85">
        <v>44571</v>
      </c>
      <c r="B19" s="68"/>
      <c r="C19" s="903"/>
      <c r="D19" s="68"/>
      <c r="E19" s="68"/>
      <c r="F19" s="68"/>
      <c r="G19" s="67">
        <v>68</v>
      </c>
      <c r="H19" s="67">
        <v>50</v>
      </c>
      <c r="I19" s="67">
        <v>214</v>
      </c>
      <c r="J19" s="67">
        <v>56</v>
      </c>
      <c r="K19" s="68"/>
      <c r="L19" s="67">
        <v>140</v>
      </c>
      <c r="M19" s="67">
        <v>340</v>
      </c>
      <c r="N19" s="68"/>
      <c r="O19" s="68"/>
      <c r="P19" s="68"/>
      <c r="Q19" s="68"/>
      <c r="R19" s="4"/>
      <c r="S19" s="4"/>
    </row>
    <row r="20" ht="17.25" customHeight="1" spans="1:20" x14ac:dyDescent="0.25">
      <c r="A20" s="17">
        <v>44691</v>
      </c>
      <c r="B20" s="18"/>
      <c r="C20" s="901"/>
      <c r="D20" s="36"/>
      <c r="E20" s="36"/>
      <c r="F20" s="36"/>
      <c r="G20" s="32">
        <v>13</v>
      </c>
      <c r="H20" s="32">
        <v>70</v>
      </c>
      <c r="I20" s="32">
        <v>20</v>
      </c>
      <c r="J20" s="32">
        <v>184</v>
      </c>
      <c r="K20" s="18"/>
      <c r="L20" s="32">
        <v>34</v>
      </c>
      <c r="M20" s="32">
        <v>40</v>
      </c>
      <c r="N20" s="18"/>
      <c r="O20" s="18"/>
      <c r="P20" s="18"/>
      <c r="Q20" s="36"/>
      <c r="R20" s="4"/>
      <c r="S20" s="4"/>
    </row>
    <row r="21" ht="17.25" customHeight="1" spans="1:20" x14ac:dyDescent="0.25">
      <c r="A21" s="17">
        <v>44752</v>
      </c>
      <c r="B21" s="18"/>
      <c r="C21" s="901"/>
      <c r="D21" s="36"/>
      <c r="E21" s="36"/>
      <c r="F21" s="36"/>
      <c r="G21" s="32">
        <v>79</v>
      </c>
      <c r="H21" s="32">
        <v>60</v>
      </c>
      <c r="I21" s="32">
        <v>20</v>
      </c>
      <c r="J21" s="32">
        <v>60</v>
      </c>
      <c r="K21" s="36"/>
      <c r="L21" s="32">
        <v>166</v>
      </c>
      <c r="M21" s="36"/>
      <c r="N21" s="36"/>
      <c r="O21" s="36"/>
      <c r="P21" s="36"/>
      <c r="Q21" s="36"/>
      <c r="R21" s="4"/>
      <c r="S21" s="4"/>
    </row>
    <row r="22" ht="17.25" customHeight="1" spans="1:20" x14ac:dyDescent="0.25">
      <c r="A22" s="17">
        <v>44875</v>
      </c>
      <c r="B22" s="18"/>
      <c r="C22" s="901"/>
      <c r="D22" s="18"/>
      <c r="E22" s="18"/>
      <c r="F22" s="32">
        <v>60</v>
      </c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4"/>
      <c r="S22" s="4"/>
    </row>
    <row r="23" ht="17.25" customHeight="1" spans="1:20" x14ac:dyDescent="0.25">
      <c r="A23" s="17" t="s">
        <v>231</v>
      </c>
      <c r="B23" s="18"/>
      <c r="C23" s="664"/>
      <c r="D23" s="32">
        <v>100</v>
      </c>
      <c r="E23" s="32">
        <v>200</v>
      </c>
      <c r="F23" s="18"/>
      <c r="G23" s="18"/>
      <c r="H23" s="18"/>
      <c r="I23" s="18"/>
      <c r="J23" s="18"/>
      <c r="K23" s="18"/>
      <c r="L23" s="18"/>
      <c r="M23" s="18"/>
      <c r="N23" s="32">
        <v>4</v>
      </c>
      <c r="O23" s="18"/>
      <c r="P23" s="18"/>
      <c r="Q23" s="18"/>
      <c r="R23" s="197" t="s">
        <v>2842</v>
      </c>
      <c r="S23" s="197"/>
    </row>
    <row r="24" ht="17.25" customHeight="1" spans="1:20" x14ac:dyDescent="0.25">
      <c r="A24" s="17" t="s">
        <v>231</v>
      </c>
      <c r="B24" s="18"/>
      <c r="C24" s="901"/>
      <c r="D24" s="18"/>
      <c r="E24" s="18"/>
      <c r="F24" s="18"/>
      <c r="G24" s="18"/>
      <c r="H24" s="32">
        <v>70</v>
      </c>
      <c r="I24" s="32">
        <v>50</v>
      </c>
      <c r="J24" s="32">
        <v>70</v>
      </c>
      <c r="K24" s="18"/>
      <c r="L24" s="18"/>
      <c r="M24" s="18"/>
      <c r="N24" s="18"/>
      <c r="O24" s="18"/>
      <c r="P24" s="18"/>
      <c r="Q24" s="18"/>
      <c r="R24" s="4"/>
      <c r="S24" s="4"/>
    </row>
    <row r="25" ht="17.25" customHeight="1" spans="1:20" x14ac:dyDescent="0.25">
      <c r="A25" s="108" t="s">
        <v>1709</v>
      </c>
      <c r="B25" s="109">
        <f>SUM(C18:C24)</f>
      </c>
      <c r="C25" s="394">
        <f>SUM(D18:D24)</f>
      </c>
      <c r="D25" s="109">
        <f>SUM(E18:E24)</f>
      </c>
      <c r="E25" s="109">
        <f>SUM(F18:F24)</f>
      </c>
      <c r="F25" s="109">
        <f>SUM(G18:G24)</f>
      </c>
      <c r="G25" s="109">
        <f>SUM(H18:H24)</f>
      </c>
      <c r="H25" s="109">
        <f>SUM(I18:I24)</f>
      </c>
      <c r="I25" s="109">
        <f>SUM(J18:J24)</f>
      </c>
      <c r="J25" s="109">
        <f>SUM(K18:K24)</f>
      </c>
      <c r="K25" s="109">
        <f>SUM(L18:L24)</f>
      </c>
      <c r="L25" s="109">
        <f>SUM(M18:M24)</f>
      </c>
      <c r="M25" s="109">
        <f>SUM(N18:N24)</f>
      </c>
      <c r="N25" s="109">
        <f>SUM(O18:O24)</f>
      </c>
      <c r="O25" s="109">
        <f>SUM(P18:P24)</f>
      </c>
      <c r="P25" s="237"/>
      <c r="Q25" s="109">
        <f>SUM(R18:R24)</f>
      </c>
      <c r="R25" s="4"/>
      <c r="S25" s="4"/>
    </row>
    <row r="26" ht="17.25" customHeight="1" spans="1:20" x14ac:dyDescent="0.25">
      <c r="A26" s="17">
        <v>44692</v>
      </c>
      <c r="B26" s="18"/>
      <c r="C26" s="901"/>
      <c r="D26" s="18"/>
      <c r="E26" s="18"/>
      <c r="F26" s="18"/>
      <c r="G26" s="18"/>
      <c r="H26" s="18"/>
      <c r="I26" s="18"/>
      <c r="J26" s="18"/>
      <c r="K26" s="18"/>
      <c r="L26" s="32">
        <v>40</v>
      </c>
      <c r="M26" s="18"/>
      <c r="N26" s="18"/>
      <c r="O26" s="32">
        <v>25</v>
      </c>
      <c r="P26" s="18"/>
      <c r="Q26" s="18"/>
      <c r="R26" s="4"/>
      <c r="S26" s="4"/>
    </row>
    <row r="27" ht="17.25" customHeight="1" spans="1:20" x14ac:dyDescent="0.25">
      <c r="A27" s="108" t="s">
        <v>1710</v>
      </c>
      <c r="B27" s="109">
        <f>SUM(C25:C26)</f>
      </c>
      <c r="C27" s="394">
        <f>SUM(D25:D26)</f>
      </c>
      <c r="D27" s="109">
        <f>SUM(E25:E26)</f>
      </c>
      <c r="E27" s="109">
        <f>SUM(F25:F26)</f>
      </c>
      <c r="F27" s="109">
        <f>SUM(G25:G26)</f>
      </c>
      <c r="G27" s="109">
        <f>SUM(H25:H26)</f>
      </c>
      <c r="H27" s="109">
        <f>SUM(I25:I26)</f>
      </c>
      <c r="I27" s="109">
        <f>SUM(J25:J26)</f>
      </c>
      <c r="J27" s="109">
        <f>SUM(K25:K26)</f>
      </c>
      <c r="K27" s="109">
        <f>SUM(L25:L26)</f>
      </c>
      <c r="L27" s="109">
        <f>SUM(M25:M26)</f>
      </c>
      <c r="M27" s="109">
        <f>SUM(N25:N26)</f>
      </c>
      <c r="N27" s="109">
        <f>SUM(O25:O26)</f>
      </c>
      <c r="O27" s="109">
        <f>SUM(P25:P26)</f>
      </c>
      <c r="P27" s="237"/>
      <c r="Q27" s="109">
        <f>SUM(R25:R26)</f>
      </c>
      <c r="R27" s="4"/>
      <c r="S27" s="4"/>
    </row>
    <row r="28" ht="17.25" customHeight="1" spans="1:20" x14ac:dyDescent="0.25">
      <c r="A28" s="17" t="s">
        <v>337</v>
      </c>
      <c r="B28" s="18"/>
      <c r="C28" s="901"/>
      <c r="D28" s="18"/>
      <c r="E28" s="18"/>
      <c r="F28" s="18"/>
      <c r="G28" s="32">
        <v>-70</v>
      </c>
      <c r="H28" s="18"/>
      <c r="I28" s="32">
        <v>-140</v>
      </c>
      <c r="J28" s="18"/>
      <c r="K28" s="32">
        <v>-100</v>
      </c>
      <c r="L28" s="32">
        <v>-100</v>
      </c>
      <c r="M28" s="18"/>
      <c r="N28" s="18"/>
      <c r="O28" s="18"/>
      <c r="P28" s="18"/>
      <c r="Q28" s="18"/>
      <c r="R28" s="4"/>
      <c r="S28" s="4"/>
    </row>
    <row r="29" ht="17.25" customHeight="1" spans="1:20" x14ac:dyDescent="0.25">
      <c r="A29" s="108" t="s">
        <v>1711</v>
      </c>
      <c r="B29" s="109">
        <f>SUM(C27:C28)</f>
      </c>
      <c r="C29" s="394">
        <f>SUM(D27:D28)</f>
      </c>
      <c r="D29" s="109">
        <f>SUM(E27:E28)</f>
      </c>
      <c r="E29" s="109">
        <f>SUM(F27:F28)</f>
      </c>
      <c r="F29" s="109">
        <f>SUM(G27:G28)</f>
      </c>
      <c r="G29" s="109">
        <f>SUM(H27:H28)</f>
      </c>
      <c r="H29" s="109">
        <f>SUM(I27:I28)</f>
      </c>
      <c r="I29" s="109">
        <f>SUM(J27:J28)</f>
      </c>
      <c r="J29" s="109">
        <f>SUM(K27:K28)</f>
      </c>
      <c r="K29" s="109">
        <f>SUM(L27:L28)</f>
      </c>
      <c r="L29" s="109">
        <f>SUM(M27:M28)</f>
      </c>
      <c r="M29" s="109">
        <f>SUM(N27:N28)</f>
      </c>
      <c r="N29" s="109">
        <f>SUM(O27:O28)</f>
      </c>
      <c r="O29" s="109">
        <f>SUM(P27:P28)</f>
      </c>
      <c r="P29" s="109">
        <f>SUM(Q27:Q28)</f>
      </c>
      <c r="Q29" s="109">
        <f>SUM(R27:R28)</f>
      </c>
      <c r="R29" s="4"/>
      <c r="S29" s="4"/>
    </row>
    <row r="30" ht="17.25" customHeight="1" spans="1:20" x14ac:dyDescent="0.25">
      <c r="A30" s="17">
        <v>45078</v>
      </c>
      <c r="B30" s="18"/>
      <c r="C30" s="901"/>
      <c r="D30" s="18"/>
      <c r="E30" s="18"/>
      <c r="F30" s="18"/>
      <c r="G30" s="18"/>
      <c r="H30" s="18"/>
      <c r="I30" s="32">
        <v>-110</v>
      </c>
      <c r="J30" s="32">
        <v>-110</v>
      </c>
      <c r="K30" s="32">
        <v>-429</v>
      </c>
      <c r="L30" s="32">
        <v>-114</v>
      </c>
      <c r="M30" s="32">
        <v>-100</v>
      </c>
      <c r="N30" s="18"/>
      <c r="O30" s="18"/>
      <c r="P30" s="18"/>
      <c r="Q30" s="18"/>
      <c r="R30" s="4"/>
      <c r="S30" s="4"/>
    </row>
    <row r="31" ht="17.25" customHeight="1" spans="1:20" x14ac:dyDescent="0.25">
      <c r="A31" s="17">
        <v>45078</v>
      </c>
      <c r="B31" s="18"/>
      <c r="C31" s="90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2">
        <v>8</v>
      </c>
      <c r="Q31" s="18"/>
      <c r="R31" s="4"/>
      <c r="S31" s="4"/>
    </row>
    <row r="32" ht="17.25" customHeight="1" spans="1:20" x14ac:dyDescent="0.25">
      <c r="A32" s="17">
        <v>45108</v>
      </c>
      <c r="B32" s="18"/>
      <c r="C32" s="901"/>
      <c r="D32" s="18"/>
      <c r="E32" s="18"/>
      <c r="F32" s="18"/>
      <c r="G32" s="18"/>
      <c r="H32" s="32">
        <v>-71</v>
      </c>
      <c r="I32" s="32">
        <v>-155</v>
      </c>
      <c r="J32" s="32">
        <v>-200</v>
      </c>
      <c r="K32" s="32">
        <v>-70</v>
      </c>
      <c r="L32" s="32">
        <v>-105</v>
      </c>
      <c r="M32" s="18"/>
      <c r="N32" s="18"/>
      <c r="O32" s="18"/>
      <c r="P32" s="18"/>
      <c r="Q32" s="18"/>
      <c r="R32" s="4"/>
      <c r="S32" s="4"/>
    </row>
    <row r="33" ht="17.25" customHeight="1" spans="1:20" x14ac:dyDescent="0.25">
      <c r="A33" s="17">
        <v>45261</v>
      </c>
      <c r="B33" s="18"/>
      <c r="C33" s="901"/>
      <c r="D33" s="18"/>
      <c r="E33" s="18"/>
      <c r="F33" s="18"/>
      <c r="G33" s="32">
        <v>-50</v>
      </c>
      <c r="H33" s="18"/>
      <c r="I33" s="32">
        <v>-50</v>
      </c>
      <c r="J33" s="32">
        <v>-150</v>
      </c>
      <c r="K33" s="32">
        <v>-32</v>
      </c>
      <c r="L33" s="32">
        <v>-118</v>
      </c>
      <c r="M33" s="32">
        <v>-280</v>
      </c>
      <c r="N33" s="18"/>
      <c r="O33" s="18"/>
      <c r="P33" s="18"/>
      <c r="Q33" s="18"/>
      <c r="R33" s="4"/>
      <c r="S33" s="4"/>
    </row>
    <row r="34" ht="17.25" customHeight="1" spans="1:20" x14ac:dyDescent="0.25">
      <c r="A34" s="17" t="s">
        <v>288</v>
      </c>
      <c r="B34" s="18"/>
      <c r="C34" s="901"/>
      <c r="D34" s="18"/>
      <c r="E34" s="18"/>
      <c r="F34" s="18"/>
      <c r="G34" s="18"/>
      <c r="H34" s="32">
        <v>-167</v>
      </c>
      <c r="I34" s="32">
        <v>-24</v>
      </c>
      <c r="J34" s="32">
        <v>-35</v>
      </c>
      <c r="K34" s="18"/>
      <c r="L34" s="18"/>
      <c r="M34" s="18"/>
      <c r="N34" s="18"/>
      <c r="O34" s="18"/>
      <c r="P34" s="18"/>
      <c r="Q34" s="18"/>
      <c r="R34" s="4"/>
      <c r="S34" s="4"/>
    </row>
    <row r="35" ht="17.25" customHeight="1" spans="1:20" x14ac:dyDescent="0.25">
      <c r="A35" s="108" t="s">
        <v>1712</v>
      </c>
      <c r="B35" s="109">
        <f>SUM(C29:C34)</f>
      </c>
      <c r="C35" s="394">
        <f>SUM(D29:D34)</f>
      </c>
      <c r="D35" s="109">
        <f>SUM(E29:E34)</f>
      </c>
      <c r="E35" s="109">
        <f>SUM(F29:F34)</f>
      </c>
      <c r="F35" s="109">
        <f>SUM(G29:G34)</f>
      </c>
      <c r="G35" s="109">
        <f>SUM(H29:H34)</f>
      </c>
      <c r="H35" s="109">
        <f>SUM(I29:I34)</f>
      </c>
      <c r="I35" s="109">
        <f>SUM(J29:J34)</f>
      </c>
      <c r="J35" s="109">
        <f>SUM(K29:K34)</f>
      </c>
      <c r="K35" s="109">
        <f>SUM(L29:L34)</f>
      </c>
      <c r="L35" s="109">
        <f>SUM(M29:M34)</f>
      </c>
      <c r="M35" s="109">
        <f>SUM(N29:N34)</f>
      </c>
      <c r="N35" s="109">
        <f>SUM(O29:O34)</f>
      </c>
      <c r="O35" s="109">
        <f>SUM(P29:P34)</f>
      </c>
      <c r="P35" s="109">
        <f>SUM(Q29:Q34)</f>
      </c>
      <c r="Q35" s="109">
        <f>SUM(R29:R34)</f>
      </c>
      <c r="R35" s="4"/>
      <c r="S35" s="4"/>
    </row>
    <row r="36" ht="17.25" customHeight="1" spans="1:20" x14ac:dyDescent="0.25">
      <c r="A36" s="17">
        <v>45018</v>
      </c>
      <c r="B36" s="18"/>
      <c r="C36" s="901"/>
      <c r="D36" s="18"/>
      <c r="E36" s="18"/>
      <c r="F36" s="32">
        <v>-45</v>
      </c>
      <c r="G36" s="18"/>
      <c r="H36" s="32">
        <v>-35</v>
      </c>
      <c r="I36" s="18"/>
      <c r="J36" s="18"/>
      <c r="K36" s="18"/>
      <c r="L36" s="32">
        <v>-79</v>
      </c>
      <c r="M36" s="18"/>
      <c r="N36" s="18"/>
      <c r="O36" s="18"/>
      <c r="P36" s="18"/>
      <c r="Q36" s="18"/>
      <c r="R36" s="4"/>
      <c r="S36" s="4"/>
    </row>
    <row r="37" ht="17.25" customHeight="1" spans="1:20" x14ac:dyDescent="0.25">
      <c r="A37" s="17" t="s">
        <v>366</v>
      </c>
      <c r="B37" s="36"/>
      <c r="C37" s="664"/>
      <c r="D37" s="32">
        <v>-160</v>
      </c>
      <c r="E37" s="32">
        <v>-275</v>
      </c>
      <c r="F37" s="32">
        <v>-31</v>
      </c>
      <c r="G37" s="36"/>
      <c r="H37" s="32">
        <v>-83</v>
      </c>
      <c r="I37" s="36"/>
      <c r="J37" s="36"/>
      <c r="K37" s="32">
        <v>-55</v>
      </c>
      <c r="L37" s="32">
        <v>-55</v>
      </c>
      <c r="M37" s="36"/>
      <c r="N37" s="36"/>
      <c r="O37" s="36"/>
      <c r="P37" s="36"/>
      <c r="Q37" s="36"/>
      <c r="R37" s="4"/>
      <c r="S37" s="4"/>
    </row>
    <row r="38" ht="17.25" customHeight="1" spans="1:20" x14ac:dyDescent="0.25">
      <c r="A38" s="108" t="s">
        <v>2843</v>
      </c>
      <c r="B38" s="109">
        <f>SUM(C35:C37)</f>
      </c>
      <c r="C38" s="394">
        <f>SUM(D35:D37)</f>
      </c>
      <c r="D38" s="109">
        <f>SUM(E35:E37)</f>
      </c>
      <c r="E38" s="109">
        <f>SUM(F35:F37)</f>
      </c>
      <c r="F38" s="109">
        <f>SUM(G35:G37)</f>
      </c>
      <c r="G38" s="109">
        <f>SUM(H35:H37)</f>
      </c>
      <c r="H38" s="109">
        <f>SUM(I35:I37)</f>
      </c>
      <c r="I38" s="109">
        <f>SUM(J35:J37)</f>
      </c>
      <c r="J38" s="109">
        <f>SUM(K35:K37)</f>
      </c>
      <c r="K38" s="109">
        <f>SUM(L35:L37)</f>
      </c>
      <c r="L38" s="109">
        <f>SUM(M35:M37)</f>
      </c>
      <c r="M38" s="109">
        <f>SUM(N35:N37)</f>
      </c>
      <c r="N38" s="109">
        <f>SUM(O35:O37)</f>
      </c>
      <c r="O38" s="109">
        <f>SUM(P35:P37)</f>
      </c>
      <c r="P38" s="109">
        <f>SUM(Q35:Q37)</f>
      </c>
      <c r="Q38" s="109">
        <f>SUM(R35:R37)</f>
      </c>
      <c r="R38" s="4"/>
      <c r="S38" s="4"/>
    </row>
    <row r="39" ht="17.25" customHeight="1" spans="1:20" x14ac:dyDescent="0.25">
      <c r="A39" s="17">
        <v>44960</v>
      </c>
      <c r="B39" s="36"/>
      <c r="C39" s="664"/>
      <c r="D39" s="36"/>
      <c r="E39" s="36"/>
      <c r="F39" s="32">
        <v>-10</v>
      </c>
      <c r="G39" s="36"/>
      <c r="H39" s="32">
        <v>-21</v>
      </c>
      <c r="I39" s="36"/>
      <c r="J39" s="36"/>
      <c r="K39" s="32">
        <v>-46</v>
      </c>
      <c r="L39" s="32">
        <v>-176</v>
      </c>
      <c r="M39" s="36"/>
      <c r="N39" s="36"/>
      <c r="O39" s="36"/>
      <c r="P39" s="36"/>
      <c r="Q39" s="36"/>
      <c r="R39" s="4"/>
      <c r="S39" s="4"/>
    </row>
    <row r="40" ht="17.25" customHeight="1" spans="1:20" x14ac:dyDescent="0.25">
      <c r="A40" s="17" t="s">
        <v>342</v>
      </c>
      <c r="B40" s="36"/>
      <c r="C40" s="664"/>
      <c r="D40" s="32">
        <v>-36</v>
      </c>
      <c r="E40" s="32">
        <v>-98</v>
      </c>
      <c r="F40" s="32">
        <v>-1</v>
      </c>
      <c r="G40" s="32">
        <v>-28</v>
      </c>
      <c r="H40" s="32">
        <v>-16</v>
      </c>
      <c r="I40" s="32">
        <v>-39</v>
      </c>
      <c r="J40" s="32">
        <v>-16</v>
      </c>
      <c r="K40" s="32">
        <v>-14</v>
      </c>
      <c r="L40" s="32">
        <v>-5</v>
      </c>
      <c r="M40" s="32">
        <v>-10</v>
      </c>
      <c r="N40" s="36"/>
      <c r="O40" s="32">
        <v>-11</v>
      </c>
      <c r="P40" s="36"/>
      <c r="Q40" s="36"/>
      <c r="R40" s="4"/>
      <c r="S40" s="4"/>
    </row>
    <row r="41" ht="17.25" customHeight="1" spans="1:20" x14ac:dyDescent="0.25">
      <c r="A41" s="108" t="s">
        <v>1694</v>
      </c>
      <c r="B41" s="109">
        <f>SUM(C38:C40)</f>
      </c>
      <c r="C41" s="394">
        <f>SUM(D38:D40)</f>
      </c>
      <c r="D41" s="109">
        <f>SUM(E38:E40)</f>
      </c>
      <c r="E41" s="109">
        <f>SUM(F38:F40)</f>
      </c>
      <c r="F41" s="109">
        <f>SUM(G38:G40)</f>
      </c>
      <c r="G41" s="109">
        <f>SUM(H38:H40)</f>
      </c>
      <c r="H41" s="109">
        <f>SUM(I38:I40)</f>
      </c>
      <c r="I41" s="109">
        <f>SUM(J38:J40)</f>
      </c>
      <c r="J41" s="109">
        <f>SUM(K38:K40)</f>
      </c>
      <c r="K41" s="109">
        <f>SUM(L38:L40)</f>
      </c>
      <c r="L41" s="109">
        <f>SUM(M38:M40)</f>
      </c>
      <c r="M41" s="109">
        <f>SUM(N38:N40)</f>
      </c>
      <c r="N41" s="109">
        <f>SUM(O38:O40)</f>
      </c>
      <c r="O41" s="109">
        <f>SUM(P38:P40)</f>
      </c>
      <c r="P41" s="109">
        <f>SUM(Q38:Q40)</f>
      </c>
      <c r="Q41" s="109">
        <f>SUM(R38:R40)</f>
      </c>
      <c r="R41" s="4"/>
      <c r="S41" s="4"/>
    </row>
    <row r="42" ht="17.25" customHeight="1" spans="1:20" x14ac:dyDescent="0.25">
      <c r="A42" s="17" t="s">
        <v>1023</v>
      </c>
      <c r="B42" s="32">
        <v>-55</v>
      </c>
      <c r="C42" s="664"/>
      <c r="D42" s="36"/>
      <c r="E42" s="36"/>
      <c r="F42" s="32">
        <v>-4</v>
      </c>
      <c r="G42" s="32">
        <v>-35</v>
      </c>
      <c r="H42" s="36"/>
      <c r="I42" s="32">
        <v>-20</v>
      </c>
      <c r="J42" s="36"/>
      <c r="K42" s="32">
        <v>-50</v>
      </c>
      <c r="L42" s="32">
        <v>-35</v>
      </c>
      <c r="M42" s="32">
        <v>-80</v>
      </c>
      <c r="N42" s="36"/>
      <c r="O42" s="36"/>
      <c r="P42" s="36"/>
      <c r="Q42" s="36"/>
      <c r="R42" s="4"/>
      <c r="S42" s="4"/>
    </row>
    <row r="43" ht="17.25" customHeight="1" spans="1:20" x14ac:dyDescent="0.25">
      <c r="A43" s="108" t="s">
        <v>1695</v>
      </c>
      <c r="B43" s="109">
        <f>SUM(C41:C42)</f>
      </c>
      <c r="C43" s="394">
        <f>SUM(D41:D42)</f>
      </c>
      <c r="D43" s="109">
        <f>SUM(E41:E42)</f>
      </c>
      <c r="E43" s="109">
        <f>SUM(F41:F42)</f>
      </c>
      <c r="F43" s="109">
        <f>SUM(G41:G42)</f>
      </c>
      <c r="G43" s="109">
        <f>SUM(H41:H42)</f>
      </c>
      <c r="H43" s="109">
        <f>SUM(I41:I42)</f>
      </c>
      <c r="I43" s="109">
        <f>SUM(J41:J42)</f>
      </c>
      <c r="J43" s="109">
        <f>SUM(K41:K42)</f>
      </c>
      <c r="K43" s="109">
        <f>SUM(L41:L42)</f>
      </c>
      <c r="L43" s="109">
        <f>SUM(M41:M42)</f>
      </c>
      <c r="M43" s="109">
        <f>SUM(N41:N42)</f>
      </c>
      <c r="N43" s="109">
        <f>SUM(O41:O42)</f>
      </c>
      <c r="O43" s="109">
        <f>SUM(P41:P42)</f>
      </c>
      <c r="P43" s="109">
        <f>SUM(Q41:Q42)</f>
      </c>
      <c r="Q43" s="109">
        <f>SUM(R41:R42)</f>
      </c>
      <c r="R43" s="4"/>
      <c r="S43" s="4"/>
    </row>
    <row r="44" ht="17.25" customHeight="1" spans="1:20" x14ac:dyDescent="0.25">
      <c r="A44" s="523">
        <v>44931</v>
      </c>
      <c r="B44" s="525">
        <v>-5</v>
      </c>
      <c r="C44" s="524"/>
      <c r="D44" s="525">
        <v>-56</v>
      </c>
      <c r="E44" s="525">
        <v>-108</v>
      </c>
      <c r="F44" s="525">
        <v>-4</v>
      </c>
      <c r="G44" s="524"/>
      <c r="H44" s="525">
        <v>-4</v>
      </c>
      <c r="I44" s="525">
        <v>-67</v>
      </c>
      <c r="J44" s="525">
        <v>-63</v>
      </c>
      <c r="K44" s="525">
        <v>-101</v>
      </c>
      <c r="L44" s="525">
        <v>-168</v>
      </c>
      <c r="M44" s="525">
        <v>-85</v>
      </c>
      <c r="N44" s="524"/>
      <c r="O44" s="524"/>
      <c r="P44" s="524"/>
      <c r="Q44" s="524"/>
      <c r="R44" s="498" t="s">
        <v>2844</v>
      </c>
      <c r="S44" s="4"/>
    </row>
    <row r="45" ht="17.25" customHeight="1" spans="1:20" x14ac:dyDescent="0.25">
      <c r="A45" s="85">
        <v>45235</v>
      </c>
      <c r="B45" s="67">
        <v>-12</v>
      </c>
      <c r="C45" s="904"/>
      <c r="D45" s="67">
        <v>-7</v>
      </c>
      <c r="E45" s="67">
        <v>-32</v>
      </c>
      <c r="F45" s="94"/>
      <c r="G45" s="67">
        <v>-58</v>
      </c>
      <c r="H45" s="67">
        <v>-11</v>
      </c>
      <c r="I45" s="94"/>
      <c r="J45" s="67">
        <v>-26</v>
      </c>
      <c r="K45" s="67">
        <v>-4</v>
      </c>
      <c r="L45" s="67">
        <v>-2</v>
      </c>
      <c r="M45" s="67">
        <v>-44</v>
      </c>
      <c r="N45" s="94"/>
      <c r="O45" s="94"/>
      <c r="P45" s="94"/>
      <c r="Q45" s="94"/>
      <c r="R45" s="4"/>
      <c r="S45" s="4"/>
    </row>
    <row r="46" ht="17.25" customHeight="1" spans="1:20" x14ac:dyDescent="0.25">
      <c r="A46" s="57" t="s">
        <v>240</v>
      </c>
      <c r="B46" s="32">
        <v>-11</v>
      </c>
      <c r="C46" s="664"/>
      <c r="D46" s="36"/>
      <c r="E46" s="36"/>
      <c r="F46" s="36"/>
      <c r="G46" s="32">
        <v>-24</v>
      </c>
      <c r="H46" s="32">
        <v>-2</v>
      </c>
      <c r="I46" s="36"/>
      <c r="J46" s="32">
        <v>-35</v>
      </c>
      <c r="K46" s="32">
        <v>-7</v>
      </c>
      <c r="L46" s="32">
        <v>-13</v>
      </c>
      <c r="M46" s="32">
        <v>-88</v>
      </c>
      <c r="N46" s="36"/>
      <c r="O46" s="36"/>
      <c r="P46" s="36"/>
      <c r="Q46" s="36"/>
      <c r="R46" s="4"/>
      <c r="S46" s="4"/>
    </row>
    <row r="47" ht="17.25" customHeight="1" spans="1:20" x14ac:dyDescent="0.25">
      <c r="A47" s="17" t="s">
        <v>808</v>
      </c>
      <c r="B47" s="32">
        <v>-15</v>
      </c>
      <c r="C47" s="664"/>
      <c r="D47" s="36"/>
      <c r="E47" s="36"/>
      <c r="F47" s="36"/>
      <c r="G47" s="32">
        <v>-53</v>
      </c>
      <c r="H47" s="32">
        <v>-2</v>
      </c>
      <c r="I47" s="36"/>
      <c r="J47" s="36"/>
      <c r="K47" s="36"/>
      <c r="L47" s="36"/>
      <c r="M47" s="32">
        <v>-28</v>
      </c>
      <c r="N47" s="32">
        <v>-2</v>
      </c>
      <c r="O47" s="36"/>
      <c r="P47" s="36"/>
      <c r="Q47" s="36"/>
      <c r="R47" s="4"/>
      <c r="S47" s="4"/>
    </row>
    <row r="48" ht="17.25" customHeight="1" spans="1:20" x14ac:dyDescent="0.25">
      <c r="A48" s="108" t="s">
        <v>1696</v>
      </c>
      <c r="B48" s="109">
        <f>SUM(C43:C47)</f>
      </c>
      <c r="C48" s="109">
        <f>SUM(D46:D47)</f>
      </c>
      <c r="D48" s="109">
        <f>SUM(E43:E47)</f>
      </c>
      <c r="E48" s="109">
        <f>SUM(F43:F47)</f>
      </c>
      <c r="F48" s="109">
        <f>SUM(G43:G47)</f>
      </c>
      <c r="G48" s="109">
        <f>SUM(H43:H47)</f>
      </c>
      <c r="H48" s="109">
        <f>SUM(I43:I47)</f>
      </c>
      <c r="I48" s="109">
        <f>SUM(J43:J47)</f>
      </c>
      <c r="J48" s="109">
        <f>SUM(K43:K47)</f>
      </c>
      <c r="K48" s="109">
        <f>SUM(L43:L47)</f>
      </c>
      <c r="L48" s="109">
        <f>SUM(M43:M47)</f>
      </c>
      <c r="M48" s="109">
        <f>SUM(N43:N47)</f>
      </c>
      <c r="N48" s="109">
        <f>SUM(O43:O47)</f>
      </c>
      <c r="O48" s="109">
        <f>SUM(P43:P47)</f>
      </c>
      <c r="P48" s="109">
        <f>SUM(Q43:Q47)</f>
      </c>
      <c r="Q48" s="109">
        <f>SUM(R43:R47)</f>
      </c>
      <c r="R48" s="4"/>
      <c r="S48" s="4"/>
    </row>
    <row r="49" ht="17.25" customHeight="1" spans="1:20" x14ac:dyDescent="0.25">
      <c r="A49" s="17">
        <v>45052</v>
      </c>
      <c r="B49" s="32">
        <v>-11</v>
      </c>
      <c r="C49" s="664"/>
      <c r="D49" s="36"/>
      <c r="E49" s="36"/>
      <c r="F49" s="32">
        <v>-5</v>
      </c>
      <c r="G49" s="32">
        <v>-19</v>
      </c>
      <c r="H49" s="32">
        <v>-6</v>
      </c>
      <c r="I49" s="32">
        <v>-107</v>
      </c>
      <c r="J49" s="32">
        <v>-28</v>
      </c>
      <c r="K49" s="32">
        <v>-8</v>
      </c>
      <c r="L49" s="32">
        <v>-3</v>
      </c>
      <c r="M49" s="32">
        <v>-55</v>
      </c>
      <c r="N49" s="32">
        <v>-1</v>
      </c>
      <c r="O49" s="32">
        <v>-14</v>
      </c>
      <c r="P49" s="36"/>
      <c r="Q49" s="36"/>
      <c r="R49" s="4"/>
      <c r="S49" s="4"/>
    </row>
    <row r="50" ht="17.25" customHeight="1" spans="1:20" x14ac:dyDescent="0.25">
      <c r="A50" s="108" t="s">
        <v>2845</v>
      </c>
      <c r="B50" s="109">
        <f>SUM(C48:C49)</f>
      </c>
      <c r="C50" s="109">
        <f>SUM(D48:D49)</f>
      </c>
      <c r="D50" s="109">
        <f>SUM(E48:E49)</f>
      </c>
      <c r="E50" s="109">
        <f>SUM(F48:F49)</f>
      </c>
      <c r="F50" s="109">
        <f>SUM(G48:G49)</f>
      </c>
      <c r="G50" s="109">
        <f>SUM(H48:H49)</f>
      </c>
      <c r="H50" s="109">
        <f>SUM(I48:I49)</f>
      </c>
      <c r="I50" s="109">
        <f>SUM(J48:J49)</f>
      </c>
      <c r="J50" s="109">
        <f>SUM(K48:K49)</f>
      </c>
      <c r="K50" s="109">
        <f>SUM(L48:L49)</f>
      </c>
      <c r="L50" s="109">
        <f>SUM(M48:M49)</f>
      </c>
      <c r="M50" s="109">
        <f>SUM(N48:N49)</f>
      </c>
      <c r="N50" s="109">
        <f>SUM(O48:O49)</f>
      </c>
      <c r="O50" s="109">
        <f>SUM(P48:P49)</f>
      </c>
      <c r="P50" s="109">
        <f>SUM(Q48:Q49)</f>
      </c>
      <c r="Q50" s="109">
        <f>SUM(R48:R49)</f>
      </c>
      <c r="R50" s="4"/>
      <c r="S50" s="4"/>
    </row>
    <row r="51" ht="17.25" customHeight="1" spans="1:20" x14ac:dyDescent="0.25">
      <c r="A51" s="17">
        <v>44992</v>
      </c>
      <c r="B51" s="32">
        <v>-9</v>
      </c>
      <c r="C51" s="664"/>
      <c r="D51" s="32">
        <v>-1</v>
      </c>
      <c r="E51" s="32">
        <v>-7</v>
      </c>
      <c r="F51" s="36"/>
      <c r="G51" s="32">
        <v>-70</v>
      </c>
      <c r="H51" s="36"/>
      <c r="I51" s="32">
        <v>-48</v>
      </c>
      <c r="J51" s="32">
        <v>-23</v>
      </c>
      <c r="K51" s="32">
        <v>-19</v>
      </c>
      <c r="L51" s="32">
        <v>-5</v>
      </c>
      <c r="M51" s="32">
        <v>-110</v>
      </c>
      <c r="N51" s="32">
        <v>-1</v>
      </c>
      <c r="O51" s="36"/>
      <c r="P51" s="32">
        <v>-4</v>
      </c>
      <c r="Q51" s="36"/>
      <c r="R51" s="4"/>
      <c r="S51" s="4"/>
    </row>
    <row r="52" ht="17.25" customHeight="1" spans="1:20" x14ac:dyDescent="0.25">
      <c r="A52" s="17">
        <v>45084</v>
      </c>
      <c r="B52" s="32">
        <v>-2</v>
      </c>
      <c r="C52" s="664"/>
      <c r="D52" s="36"/>
      <c r="E52" s="36"/>
      <c r="F52" s="36"/>
      <c r="G52" s="32">
        <v>-63</v>
      </c>
      <c r="H52" s="32">
        <v>-2</v>
      </c>
      <c r="I52" s="32">
        <v>-44</v>
      </c>
      <c r="J52" s="32">
        <v>-24</v>
      </c>
      <c r="K52" s="32">
        <v>-5</v>
      </c>
      <c r="L52" s="32">
        <v>-2</v>
      </c>
      <c r="M52" s="32">
        <v>-100</v>
      </c>
      <c r="N52" s="36"/>
      <c r="O52" s="36"/>
      <c r="P52" s="32">
        <v>-4</v>
      </c>
      <c r="Q52" s="36"/>
      <c r="R52" s="4"/>
      <c r="S52" s="4"/>
    </row>
    <row r="53" ht="17.25" customHeight="1" spans="1:20" x14ac:dyDescent="0.25">
      <c r="A53" s="17"/>
      <c r="B53" s="18"/>
      <c r="C53" s="901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4"/>
      <c r="S53" s="4"/>
    </row>
    <row r="54" ht="17.25" customHeight="1" spans="1:20" x14ac:dyDescent="0.25">
      <c r="A54" s="37"/>
      <c r="B54" s="38">
        <f>SUM(C50:C52)</f>
      </c>
      <c r="C54" s="664"/>
      <c r="D54" s="38">
        <f>SUM(E50:E52)</f>
      </c>
      <c r="E54" s="38">
        <f>SUM(F50:F52)</f>
      </c>
      <c r="F54" s="38">
        <f>SUM(G50:G52)</f>
      </c>
      <c r="G54" s="38">
        <f>SUM(H50:H52)</f>
      </c>
      <c r="H54" s="38">
        <f>SUM(I50:I52)</f>
      </c>
      <c r="I54" s="38">
        <f>SUM(J50:J52)</f>
      </c>
      <c r="J54" s="38">
        <f>SUM(K50:K52)</f>
      </c>
      <c r="K54" s="38">
        <f>SUM(L50:L52)</f>
      </c>
      <c r="L54" s="38">
        <f>SUM(M50:M52)</f>
      </c>
      <c r="M54" s="38">
        <f>SUM(N50:N52)</f>
      </c>
      <c r="N54" s="38">
        <f>SUM(O50:O52)</f>
      </c>
      <c r="O54" s="38">
        <f>SUM(P50:P52)</f>
      </c>
      <c r="P54" s="38">
        <f>SUM(Q50:Q52)</f>
      </c>
      <c r="Q54" s="38">
        <f>SUM(R50:R52)</f>
      </c>
      <c r="R54" s="4"/>
      <c r="S54" s="4"/>
    </row>
    <row r="55" ht="17.25" customHeight="1" spans="1:20" x14ac:dyDescent="0.25">
      <c r="A55" s="26"/>
      <c r="B55" s="27"/>
      <c r="C55" s="905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4"/>
      <c r="S55" s="4"/>
    </row>
    <row r="56" ht="17.25" customHeight="1" spans="1:20" x14ac:dyDescent="0.25">
      <c r="A56" s="26"/>
      <c r="B56" s="27"/>
      <c r="C56" s="905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4"/>
      <c r="S56" s="4"/>
    </row>
    <row r="57" ht="17.25" customHeight="1" spans="1:20" x14ac:dyDescent="0.25">
      <c r="A57" s="26"/>
      <c r="B57" s="6" t="s">
        <v>2841</v>
      </c>
      <c r="C57" s="899" t="s">
        <v>10</v>
      </c>
      <c r="D57" s="61" t="s">
        <v>165</v>
      </c>
      <c r="E57" s="61" t="s">
        <v>40</v>
      </c>
      <c r="F57" s="61" t="s">
        <v>131</v>
      </c>
      <c r="G57" s="61" t="s">
        <v>6</v>
      </c>
      <c r="H57" s="61" t="s">
        <v>7</v>
      </c>
      <c r="I57" s="61" t="s">
        <v>8</v>
      </c>
      <c r="J57" s="61" t="s">
        <v>3</v>
      </c>
      <c r="K57" s="61" t="s">
        <v>9</v>
      </c>
      <c r="L57" s="61" t="s">
        <v>11</v>
      </c>
      <c r="M57" s="61" t="s">
        <v>13</v>
      </c>
      <c r="N57" s="61" t="s">
        <v>169</v>
      </c>
      <c r="O57" s="61" t="s">
        <v>46</v>
      </c>
      <c r="P57" s="61" t="s">
        <v>86</v>
      </c>
      <c r="Q57" s="56"/>
      <c r="R57" s="4"/>
      <c r="S57" s="4"/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42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34" customWidth="1"/>
    <col min="2" max="2" width="9.147857142857141" style="2" customWidth="1"/>
    <col min="3" max="17" width="10.576428571428572" style="2" customWidth="1"/>
    <col min="18" max="18" width="12.43357142857143" style="4" customWidth="1"/>
  </cols>
  <sheetData>
    <row r="1" ht="17.25" customHeight="1" spans="1:19" x14ac:dyDescent="0.25">
      <c r="A1" s="291" t="s">
        <v>1723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4"/>
    </row>
    <row r="2" ht="17.25" customHeight="1" spans="1:19" x14ac:dyDescent="0.25">
      <c r="A2" s="26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4"/>
    </row>
    <row r="3" ht="17.25" customHeight="1" spans="1:19" x14ac:dyDescent="0.25">
      <c r="A3" s="291" t="s">
        <v>2833</v>
      </c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4"/>
    </row>
    <row r="4" ht="17.25" customHeight="1" spans="1:19" x14ac:dyDescent="0.25">
      <c r="A4" s="291" t="s">
        <v>2846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4"/>
    </row>
    <row r="5" ht="17.25" customHeight="1" spans="1:19" x14ac:dyDescent="0.25">
      <c r="A5" s="291" t="s">
        <v>2847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4"/>
    </row>
    <row r="6" ht="17.25" customHeight="1" spans="1:19" x14ac:dyDescent="0.25">
      <c r="A6" s="291" t="s">
        <v>2848</v>
      </c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4"/>
    </row>
    <row r="7" ht="17.25" customHeight="1" spans="1:19" x14ac:dyDescent="0.25">
      <c r="A7" s="291" t="s">
        <v>2848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4"/>
    </row>
    <row r="8" ht="17.25" customHeight="1" spans="1:19" x14ac:dyDescent="0.25">
      <c r="A8" s="291" t="s">
        <v>2849</v>
      </c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4"/>
    </row>
    <row r="9" ht="17.25" customHeight="1" spans="1:19" x14ac:dyDescent="0.25">
      <c r="A9" s="291" t="s">
        <v>2850</v>
      </c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4"/>
    </row>
    <row r="10" ht="17.25" customHeight="1" spans="1:19" x14ac:dyDescent="0.25">
      <c r="A10" s="26"/>
      <c r="B10" s="598">
        <v>1250</v>
      </c>
      <c r="C10" s="598">
        <v>4000</v>
      </c>
      <c r="D10" s="598">
        <v>3000</v>
      </c>
      <c r="E10" s="598">
        <v>21000</v>
      </c>
      <c r="F10" s="598">
        <v>30000</v>
      </c>
      <c r="G10" s="598">
        <v>3100</v>
      </c>
      <c r="H10" s="598">
        <v>12000</v>
      </c>
      <c r="I10" s="598">
        <v>16000</v>
      </c>
      <c r="J10" s="598">
        <v>21000</v>
      </c>
      <c r="K10" s="598">
        <v>2700</v>
      </c>
      <c r="L10" s="598">
        <v>2700</v>
      </c>
      <c r="M10" s="598">
        <v>4000</v>
      </c>
      <c r="N10" s="598">
        <v>3750</v>
      </c>
      <c r="O10" s="598">
        <v>3000</v>
      </c>
      <c r="P10" s="598">
        <v>25000</v>
      </c>
      <c r="Q10" s="598"/>
      <c r="R10" s="4"/>
    </row>
    <row r="11" ht="17.25" customHeight="1" spans="1:19" x14ac:dyDescent="0.25">
      <c r="A11" s="5" t="s">
        <v>1729</v>
      </c>
      <c r="B11" s="6" t="s">
        <v>13</v>
      </c>
      <c r="C11" s="61" t="s">
        <v>6</v>
      </c>
      <c r="D11" s="61" t="s">
        <v>8</v>
      </c>
      <c r="E11" s="61" t="s">
        <v>17</v>
      </c>
      <c r="F11" s="61" t="s">
        <v>169</v>
      </c>
      <c r="G11" s="61" t="s">
        <v>9</v>
      </c>
      <c r="H11" s="61" t="s">
        <v>18</v>
      </c>
      <c r="I11" s="61" t="s">
        <v>120</v>
      </c>
      <c r="J11" s="61" t="s">
        <v>10</v>
      </c>
      <c r="K11" s="61" t="s">
        <v>12</v>
      </c>
      <c r="L11" s="61" t="s">
        <v>205</v>
      </c>
      <c r="M11" s="61" t="s">
        <v>46</v>
      </c>
      <c r="N11" s="61" t="s">
        <v>7</v>
      </c>
      <c r="O11" s="61" t="s">
        <v>3</v>
      </c>
      <c r="P11" s="61" t="s">
        <v>86</v>
      </c>
      <c r="Q11" s="56"/>
      <c r="R11" s="4"/>
    </row>
    <row r="12" ht="17.25" customHeight="1" spans="1:19" x14ac:dyDescent="0.25">
      <c r="A12" s="8" t="s">
        <v>303</v>
      </c>
      <c r="B12" s="70">
        <v>80</v>
      </c>
      <c r="C12" s="70">
        <v>40</v>
      </c>
      <c r="D12" s="70">
        <v>40</v>
      </c>
      <c r="E12" s="70">
        <v>20</v>
      </c>
      <c r="F12" s="70">
        <v>4</v>
      </c>
      <c r="G12" s="70">
        <v>80</v>
      </c>
      <c r="H12" s="58"/>
      <c r="I12" s="58"/>
      <c r="J12" s="58"/>
      <c r="K12" s="58"/>
      <c r="L12" s="58"/>
      <c r="M12" s="58"/>
      <c r="N12" s="58"/>
      <c r="O12" s="58"/>
      <c r="P12" s="58"/>
      <c r="Q12" s="73"/>
      <c r="R12" s="4"/>
    </row>
    <row r="13" ht="17.25" customHeight="1" spans="1:19" x14ac:dyDescent="0.25">
      <c r="A13" s="108" t="s">
        <v>1709</v>
      </c>
      <c r="B13" s="109">
        <f>SUM(C12)</f>
      </c>
      <c r="C13" s="109">
        <f>SUM(D12)</f>
      </c>
      <c r="D13" s="109">
        <f>SUM(E12)</f>
      </c>
      <c r="E13" s="109">
        <f>SUM(F12)</f>
      </c>
      <c r="F13" s="109">
        <f>SUM(G12)</f>
      </c>
      <c r="G13" s="109">
        <f>SUM(H12)</f>
      </c>
      <c r="H13" s="237"/>
      <c r="I13" s="237"/>
      <c r="J13" s="237"/>
      <c r="K13" s="237"/>
      <c r="L13" s="237"/>
      <c r="M13" s="237"/>
      <c r="N13" s="237"/>
      <c r="O13" s="237"/>
      <c r="P13" s="237"/>
      <c r="Q13" s="237"/>
      <c r="R13" s="4"/>
    </row>
    <row r="14" ht="17.25" customHeight="1" spans="1:19" x14ac:dyDescent="0.25">
      <c r="A14" s="85">
        <v>44876</v>
      </c>
      <c r="B14" s="68"/>
      <c r="C14" s="68"/>
      <c r="D14" s="94"/>
      <c r="E14" s="67">
        <v>6</v>
      </c>
      <c r="F14" s="68"/>
      <c r="G14" s="68"/>
      <c r="H14" s="67">
        <v>10</v>
      </c>
      <c r="I14" s="67">
        <v>24</v>
      </c>
      <c r="J14" s="67">
        <v>36</v>
      </c>
      <c r="K14" s="67">
        <v>28</v>
      </c>
      <c r="L14" s="67">
        <v>46</v>
      </c>
      <c r="M14" s="68"/>
      <c r="N14" s="68"/>
      <c r="O14" s="68"/>
      <c r="P14" s="68"/>
      <c r="Q14" s="94"/>
      <c r="R14" s="4"/>
    </row>
    <row r="15" ht="17.25" customHeight="1" spans="1:19" x14ac:dyDescent="0.25">
      <c r="A15" s="17">
        <v>44906</v>
      </c>
      <c r="B15" s="32">
        <v>200</v>
      </c>
      <c r="C15" s="18"/>
      <c r="D15" s="32">
        <v>100</v>
      </c>
      <c r="E15" s="18"/>
      <c r="F15" s="32">
        <v>5</v>
      </c>
      <c r="G15" s="32">
        <v>30</v>
      </c>
      <c r="H15" s="18"/>
      <c r="I15" s="18"/>
      <c r="J15" s="18"/>
      <c r="K15" s="18"/>
      <c r="L15" s="18"/>
      <c r="M15" s="32">
        <v>84</v>
      </c>
      <c r="N15" s="18"/>
      <c r="O15" s="18"/>
      <c r="P15" s="18"/>
      <c r="Q15" s="18"/>
      <c r="R15" s="4"/>
    </row>
    <row r="16" ht="17.25" customHeight="1" spans="1:19" x14ac:dyDescent="0.25">
      <c r="A16" s="85" t="s">
        <v>989</v>
      </c>
      <c r="B16" s="32">
        <v>20</v>
      </c>
      <c r="C16" s="18"/>
      <c r="D16" s="32">
        <v>20</v>
      </c>
      <c r="E16" s="32">
        <v>20</v>
      </c>
      <c r="F16" s="32">
        <v>10</v>
      </c>
      <c r="G16" s="18"/>
      <c r="H16" s="18"/>
      <c r="I16" s="18"/>
      <c r="J16" s="18"/>
      <c r="K16" s="18"/>
      <c r="L16" s="18"/>
      <c r="M16" s="32">
        <v>36</v>
      </c>
      <c r="N16" s="18"/>
      <c r="O16" s="18"/>
      <c r="P16" s="18"/>
      <c r="Q16" s="18"/>
      <c r="R16" s="4"/>
    </row>
    <row r="17" ht="17.25" customHeight="1" spans="1:19" x14ac:dyDescent="0.25">
      <c r="A17" s="17" t="s">
        <v>1973</v>
      </c>
      <c r="B17" s="32">
        <v>180</v>
      </c>
      <c r="C17" s="18"/>
      <c r="D17" s="32">
        <v>80</v>
      </c>
      <c r="E17" s="36"/>
      <c r="F17" s="36"/>
      <c r="G17" s="18"/>
      <c r="H17" s="18"/>
      <c r="I17" s="18"/>
      <c r="J17" s="18"/>
      <c r="K17" s="18"/>
      <c r="L17" s="18"/>
      <c r="M17" s="32">
        <v>80</v>
      </c>
      <c r="N17" s="32">
        <v>20</v>
      </c>
      <c r="O17" s="32">
        <v>20</v>
      </c>
      <c r="P17" s="32">
        <v>8</v>
      </c>
      <c r="Q17" s="36"/>
      <c r="R17" s="4"/>
    </row>
    <row r="18" ht="17.25" customHeight="1" spans="1:19" x14ac:dyDescent="0.25">
      <c r="A18" s="17" t="s">
        <v>328</v>
      </c>
      <c r="B18" s="18"/>
      <c r="C18" s="18"/>
      <c r="D18" s="18"/>
      <c r="E18" s="18"/>
      <c r="F18" s="18"/>
      <c r="G18" s="18"/>
      <c r="H18" s="18"/>
      <c r="I18" s="18"/>
      <c r="J18" s="18"/>
      <c r="K18" s="32">
        <v>100</v>
      </c>
      <c r="L18" s="18"/>
      <c r="M18" s="18"/>
      <c r="N18" s="18"/>
      <c r="O18" s="18"/>
      <c r="P18" s="18"/>
      <c r="Q18" s="18"/>
      <c r="R18" s="4"/>
    </row>
    <row r="19" ht="17.25" customHeight="1" spans="1:19" x14ac:dyDescent="0.25">
      <c r="A19" s="17" t="s">
        <v>2851</v>
      </c>
      <c r="B19" s="58"/>
      <c r="C19" s="58"/>
      <c r="D19" s="73"/>
      <c r="E19" s="70">
        <v>10</v>
      </c>
      <c r="F19" s="58"/>
      <c r="G19" s="58"/>
      <c r="H19" s="58"/>
      <c r="I19" s="70">
        <v>20</v>
      </c>
      <c r="J19" s="70">
        <v>30</v>
      </c>
      <c r="K19" s="73"/>
      <c r="L19" s="73"/>
      <c r="M19" s="73"/>
      <c r="N19" s="73"/>
      <c r="O19" s="73"/>
      <c r="P19" s="73"/>
      <c r="Q19" s="73"/>
      <c r="R19" s="4"/>
    </row>
    <row r="20" ht="17.25" customHeight="1" spans="1:19" x14ac:dyDescent="0.25">
      <c r="A20" s="17" t="s">
        <v>263</v>
      </c>
      <c r="B20" s="18"/>
      <c r="C20" s="18"/>
      <c r="D20" s="32">
        <v>300</v>
      </c>
      <c r="E20" s="32">
        <v>10</v>
      </c>
      <c r="F20" s="18"/>
      <c r="G20" s="18"/>
      <c r="H20" s="18"/>
      <c r="I20" s="18"/>
      <c r="J20" s="18"/>
      <c r="K20" s="32">
        <v>100</v>
      </c>
      <c r="L20" s="18"/>
      <c r="M20" s="18"/>
      <c r="N20" s="18"/>
      <c r="O20" s="18"/>
      <c r="P20" s="18"/>
      <c r="Q20" s="18"/>
      <c r="R20" s="4"/>
    </row>
    <row r="21" ht="17.25" customHeight="1" spans="1:19" x14ac:dyDescent="0.25">
      <c r="A21" s="108" t="s">
        <v>1710</v>
      </c>
      <c r="B21" s="109">
        <f>SUM(C13:C20)</f>
      </c>
      <c r="C21" s="109">
        <f>SUM(D13:D20)</f>
      </c>
      <c r="D21" s="109">
        <f>SUM(E13:E20)</f>
      </c>
      <c r="E21" s="109">
        <f>SUM(F13:F20)</f>
      </c>
      <c r="F21" s="109">
        <f>SUM(G13:G20)</f>
      </c>
      <c r="G21" s="109">
        <f>SUM(H13:H20)</f>
      </c>
      <c r="H21" s="109">
        <f>SUM(I13:I20)</f>
      </c>
      <c r="I21" s="109">
        <f>SUM(J13:J20)</f>
      </c>
      <c r="J21" s="109">
        <f>SUM(K13:K20)</f>
      </c>
      <c r="K21" s="109">
        <f>SUM(L13:L20)</f>
      </c>
      <c r="L21" s="109">
        <f>SUM(M13:M20)</f>
      </c>
      <c r="M21" s="109">
        <f>SUM(N13:N20)</f>
      </c>
      <c r="N21" s="109">
        <f>SUM(O13:O20)</f>
      </c>
      <c r="O21" s="109">
        <f>SUM(P13:P20)</f>
      </c>
      <c r="P21" s="109">
        <f>SUM(Q13:Q20)</f>
      </c>
      <c r="Q21" s="109">
        <f>SUM(R13:R20)</f>
      </c>
      <c r="R21" s="4"/>
    </row>
    <row r="22" ht="17.25" customHeight="1" spans="1:19" x14ac:dyDescent="0.25">
      <c r="A22" s="17">
        <v>44816</v>
      </c>
      <c r="B22" s="18"/>
      <c r="C22" s="18"/>
      <c r="D22" s="18"/>
      <c r="E22" s="18"/>
      <c r="F22" s="18"/>
      <c r="G22" s="18"/>
      <c r="H22" s="18"/>
      <c r="I22" s="18"/>
      <c r="J22" s="18"/>
      <c r="K22" s="32">
        <v>70</v>
      </c>
      <c r="L22" s="18"/>
      <c r="M22" s="18"/>
      <c r="N22" s="18"/>
      <c r="O22" s="18"/>
      <c r="P22" s="18"/>
      <c r="Q22" s="18"/>
      <c r="R22" s="4"/>
    </row>
    <row r="23" ht="17.25" customHeight="1" spans="1:19" x14ac:dyDescent="0.25">
      <c r="A23" s="17">
        <v>44816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32">
        <v>-20</v>
      </c>
      <c r="M23" s="18"/>
      <c r="N23" s="18"/>
      <c r="O23" s="18"/>
      <c r="P23" s="18"/>
      <c r="Q23" s="18"/>
      <c r="R23" s="4"/>
    </row>
    <row r="24" ht="17.25" customHeight="1" spans="1:19" x14ac:dyDescent="0.25">
      <c r="A24" s="108" t="s">
        <v>1711</v>
      </c>
      <c r="B24" s="109">
        <f>SUM(C21:C23)</f>
      </c>
      <c r="C24" s="109">
        <f>SUM(D21:D23)</f>
      </c>
      <c r="D24" s="109">
        <f>SUM(E21:E23)</f>
      </c>
      <c r="E24" s="109">
        <f>SUM(F21:F23)</f>
      </c>
      <c r="F24" s="109">
        <f>SUM(G21:G23)</f>
      </c>
      <c r="G24" s="109">
        <f>SUM(H21:H23)</f>
      </c>
      <c r="H24" s="109">
        <f>SUM(I21:I23)</f>
      </c>
      <c r="I24" s="109">
        <f>SUM(J21:J23)</f>
      </c>
      <c r="J24" s="109">
        <f>SUM(K21:K23)</f>
      </c>
      <c r="K24" s="109">
        <f>SUM(L21:L23)</f>
      </c>
      <c r="L24" s="109">
        <f>SUM(M21:M23)</f>
      </c>
      <c r="M24" s="109">
        <f>SUM(N21:N23)</f>
      </c>
      <c r="N24" s="109">
        <f>SUM(O21:O23)</f>
      </c>
      <c r="O24" s="109">
        <f>SUM(P21:P23)</f>
      </c>
      <c r="P24" s="109">
        <f>SUM(Q21:Q23)</f>
      </c>
      <c r="Q24" s="109">
        <f>SUM(R21:R23)</f>
      </c>
      <c r="R24" s="4"/>
    </row>
    <row r="25" ht="17.25" customHeight="1" spans="1:19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4"/>
    </row>
    <row r="26" ht="17.25" customHeight="1" spans="1:19" x14ac:dyDescent="0.25">
      <c r="A26" s="108" t="s">
        <v>1712</v>
      </c>
      <c r="B26" s="109">
        <f>SUM(C24:C25)</f>
      </c>
      <c r="C26" s="109">
        <f>SUM(D24:D25)</f>
      </c>
      <c r="D26" s="109">
        <f>SUM(E24:E25)</f>
      </c>
      <c r="E26" s="109">
        <f>SUM(F24:F25)</f>
      </c>
      <c r="F26" s="109">
        <f>SUM(G24:G25)</f>
      </c>
      <c r="G26" s="109">
        <f>SUM(H24:H25)</f>
      </c>
      <c r="H26" s="109">
        <f>SUM(I24:I25)</f>
      </c>
      <c r="I26" s="109">
        <f>SUM(J24:J25)</f>
      </c>
      <c r="J26" s="109">
        <f>SUM(K24:K25)</f>
      </c>
      <c r="K26" s="109">
        <f>SUM(L24:L25)</f>
      </c>
      <c r="L26" s="109">
        <f>SUM(M24:M25)</f>
      </c>
      <c r="M26" s="109">
        <f>SUM(N24:N25)</f>
      </c>
      <c r="N26" s="109">
        <f>SUM(O24:O25)</f>
      </c>
      <c r="O26" s="109">
        <f>SUM(P24:P25)</f>
      </c>
      <c r="P26" s="109">
        <f>SUM(Q24:Q25)</f>
      </c>
      <c r="Q26" s="109">
        <f>SUM(R24:R25)</f>
      </c>
      <c r="R26" s="4"/>
    </row>
    <row r="27" ht="17.25" customHeight="1" spans="1:19" x14ac:dyDescent="0.25">
      <c r="A27" s="17" t="s">
        <v>259</v>
      </c>
      <c r="B27" s="36"/>
      <c r="C27" s="32">
        <v>-6</v>
      </c>
      <c r="D27" s="32">
        <v>-420</v>
      </c>
      <c r="E27" s="32">
        <v>-13</v>
      </c>
      <c r="F27" s="36"/>
      <c r="G27" s="32">
        <v>-18</v>
      </c>
      <c r="H27" s="36"/>
      <c r="I27" s="36"/>
      <c r="J27" s="36"/>
      <c r="K27" s="36"/>
      <c r="L27" s="36"/>
      <c r="M27" s="32">
        <v>-16</v>
      </c>
      <c r="N27" s="36"/>
      <c r="O27" s="32">
        <v>-18</v>
      </c>
      <c r="P27" s="36"/>
      <c r="Q27" s="36"/>
      <c r="R27" s="4"/>
    </row>
    <row r="28" ht="17.25" customHeight="1" spans="1:19" x14ac:dyDescent="0.25">
      <c r="A28" s="108" t="s">
        <v>2843</v>
      </c>
      <c r="B28" s="109">
        <f>SUM(C26:C27)</f>
      </c>
      <c r="C28" s="109">
        <f>SUM(D26:D27)</f>
      </c>
      <c r="D28" s="109">
        <f>SUM(E26:E27)</f>
      </c>
      <c r="E28" s="109">
        <f>SUM(F26:F27)</f>
      </c>
      <c r="F28" s="109">
        <f>SUM(G26:G27)</f>
      </c>
      <c r="G28" s="109">
        <f>SUM(H26:H27)</f>
      </c>
      <c r="H28" s="109">
        <f>SUM(I26:I27)</f>
      </c>
      <c r="I28" s="109">
        <f>SUM(J26:J27)</f>
      </c>
      <c r="J28" s="109">
        <f>SUM(K26:K27)</f>
      </c>
      <c r="K28" s="109">
        <f>SUM(L26:L27)</f>
      </c>
      <c r="L28" s="109">
        <f>SUM(M26:M27)</f>
      </c>
      <c r="M28" s="109">
        <f>SUM(N26:N27)</f>
      </c>
      <c r="N28" s="109">
        <f>SUM(O26:O27)</f>
      </c>
      <c r="O28" s="109">
        <f>SUM(P26:P27)</f>
      </c>
      <c r="P28" s="109">
        <f>SUM(Q26:Q27)</f>
      </c>
      <c r="Q28" s="109">
        <f>SUM(R26:R27)</f>
      </c>
      <c r="R28" s="4"/>
    </row>
    <row r="29" ht="17.25" customHeight="1" spans="1:19" x14ac:dyDescent="0.25">
      <c r="A29" s="17">
        <v>44988</v>
      </c>
      <c r="B29" s="32">
        <v>-228</v>
      </c>
      <c r="C29" s="32">
        <v>-19</v>
      </c>
      <c r="D29" s="32">
        <v>-21</v>
      </c>
      <c r="E29" s="32">
        <v>-8</v>
      </c>
      <c r="F29" s="32">
        <v>-5</v>
      </c>
      <c r="G29" s="32">
        <v>-48</v>
      </c>
      <c r="H29" s="18"/>
      <c r="I29" s="18"/>
      <c r="J29" s="32">
        <v>-10</v>
      </c>
      <c r="K29" s="32">
        <v>-197</v>
      </c>
      <c r="L29" s="18"/>
      <c r="M29" s="32">
        <v>-15</v>
      </c>
      <c r="N29" s="32">
        <v>-14</v>
      </c>
      <c r="O29" s="18"/>
      <c r="P29" s="18"/>
      <c r="Q29" s="18"/>
      <c r="R29" s="4"/>
    </row>
    <row r="30" ht="17.25" customHeight="1" spans="1:19" x14ac:dyDescent="0.25">
      <c r="A30" s="17">
        <v>45172</v>
      </c>
      <c r="B30" s="32">
        <v>-188</v>
      </c>
      <c r="C30" s="18"/>
      <c r="D30" s="32">
        <v>-65</v>
      </c>
      <c r="E30" s="32">
        <v>-22</v>
      </c>
      <c r="F30" s="18"/>
      <c r="G30" s="32">
        <v>-53</v>
      </c>
      <c r="H30" s="18"/>
      <c r="I30" s="18"/>
      <c r="J30" s="18"/>
      <c r="K30" s="32">
        <v>-90</v>
      </c>
      <c r="L30" s="18"/>
      <c r="M30" s="32">
        <v>-61</v>
      </c>
      <c r="N30" s="18"/>
      <c r="O30" s="18"/>
      <c r="P30" s="18"/>
      <c r="Q30" s="18"/>
      <c r="R30" s="4"/>
    </row>
    <row r="31" ht="17.25" customHeight="1" spans="1:19" x14ac:dyDescent="0.25">
      <c r="A31" s="17" t="s">
        <v>307</v>
      </c>
      <c r="B31" s="32">
        <v>-37</v>
      </c>
      <c r="C31" s="18"/>
      <c r="D31" s="18"/>
      <c r="E31" s="32">
        <v>-15</v>
      </c>
      <c r="F31" s="32">
        <v>-14</v>
      </c>
      <c r="G31" s="18"/>
      <c r="H31" s="32">
        <v>-10</v>
      </c>
      <c r="I31" s="32">
        <v>-44</v>
      </c>
      <c r="J31" s="18"/>
      <c r="K31" s="32">
        <v>-21</v>
      </c>
      <c r="L31" s="18"/>
      <c r="M31" s="32">
        <v>-85</v>
      </c>
      <c r="N31" s="18"/>
      <c r="O31" s="18"/>
      <c r="P31" s="18"/>
      <c r="Q31" s="18"/>
      <c r="R31" s="4"/>
    </row>
    <row r="32" ht="17.25" customHeight="1" spans="1:19" x14ac:dyDescent="0.25">
      <c r="A32" s="37" t="s">
        <v>1195</v>
      </c>
      <c r="B32" s="36"/>
      <c r="C32" s="36"/>
      <c r="D32" s="36"/>
      <c r="E32" s="36"/>
      <c r="F32" s="36"/>
      <c r="G32" s="38">
        <v>9</v>
      </c>
      <c r="H32" s="86"/>
      <c r="I32" s="86"/>
      <c r="J32" s="36"/>
      <c r="K32" s="36"/>
      <c r="L32" s="36"/>
      <c r="M32" s="86"/>
      <c r="N32" s="86"/>
      <c r="O32" s="36"/>
      <c r="P32" s="36"/>
      <c r="Q32" s="36"/>
      <c r="R32" s="12" t="s">
        <v>1437</v>
      </c>
    </row>
    <row r="33" ht="17.25" customHeight="1" spans="1:19" x14ac:dyDescent="0.25">
      <c r="A33" s="17" t="s">
        <v>1195</v>
      </c>
      <c r="B33" s="32">
        <v>-23</v>
      </c>
      <c r="C33" s="32">
        <v>-15</v>
      </c>
      <c r="D33" s="32">
        <v>-15</v>
      </c>
      <c r="E33" s="32">
        <v>-6</v>
      </c>
      <c r="F33" s="36"/>
      <c r="G33" s="36"/>
      <c r="H33" s="36"/>
      <c r="I33" s="36"/>
      <c r="J33" s="32">
        <v>-56</v>
      </c>
      <c r="K33" s="32">
        <v>-1</v>
      </c>
      <c r="L33" s="36"/>
      <c r="M33" s="32">
        <v>-21</v>
      </c>
      <c r="N33" s="32">
        <v>-6</v>
      </c>
      <c r="O33" s="36"/>
      <c r="P33" s="36"/>
      <c r="Q33" s="36"/>
      <c r="R33" s="4"/>
    </row>
    <row r="34" ht="17.25" customHeight="1" spans="1:19" x14ac:dyDescent="0.25">
      <c r="A34" s="37" t="s">
        <v>2852</v>
      </c>
      <c r="B34" s="36"/>
      <c r="C34" s="86"/>
      <c r="D34" s="36"/>
      <c r="E34" s="36"/>
      <c r="F34" s="36"/>
      <c r="G34" s="36"/>
      <c r="H34" s="86"/>
      <c r="I34" s="86"/>
      <c r="J34" s="86"/>
      <c r="K34" s="38">
        <v>11</v>
      </c>
      <c r="L34" s="38">
        <v>-11</v>
      </c>
      <c r="M34" s="36"/>
      <c r="N34" s="86"/>
      <c r="O34" s="36"/>
      <c r="P34" s="36"/>
      <c r="Q34" s="27"/>
      <c r="R34" s="4"/>
    </row>
    <row r="35" ht="17.25" customHeight="1" spans="1:19" x14ac:dyDescent="0.25">
      <c r="A35" s="272" t="s">
        <v>1105</v>
      </c>
      <c r="B35" s="274">
        <v>-4</v>
      </c>
      <c r="C35" s="402"/>
      <c r="D35" s="274">
        <v>-19</v>
      </c>
      <c r="E35" s="274">
        <v>-2</v>
      </c>
      <c r="F35" s="273"/>
      <c r="G35" s="273"/>
      <c r="H35" s="402"/>
      <c r="I35" s="402"/>
      <c r="J35" s="402"/>
      <c r="K35" s="273"/>
      <c r="L35" s="274">
        <v>-15</v>
      </c>
      <c r="M35" s="274">
        <v>-2</v>
      </c>
      <c r="N35" s="402"/>
      <c r="O35" s="274">
        <v>-2</v>
      </c>
      <c r="P35" s="274">
        <v>-8</v>
      </c>
      <c r="Q35" s="27"/>
      <c r="R35" s="215" t="s">
        <v>757</v>
      </c>
    </row>
    <row r="36" ht="17.25" customHeight="1" spans="1:19" x14ac:dyDescent="0.25">
      <c r="A36" s="108" t="s">
        <v>1694</v>
      </c>
      <c r="B36" s="109">
        <f>SUM(C28:C35)</f>
      </c>
      <c r="C36" s="109">
        <f>SUM(D28:D35)</f>
      </c>
      <c r="D36" s="109">
        <f>SUM(E28:E35)</f>
      </c>
      <c r="E36" s="109">
        <f>SUM(F28:F35)</f>
      </c>
      <c r="F36" s="109">
        <f>SUM(G28:G35)</f>
      </c>
      <c r="G36" s="109">
        <f>SUM(H28:H35)</f>
      </c>
      <c r="H36" s="109">
        <f>SUM(I28:I35)</f>
      </c>
      <c r="I36" s="109">
        <f>SUM(J28:J35)</f>
      </c>
      <c r="J36" s="109">
        <f>SUM(K28:K35)</f>
      </c>
      <c r="K36" s="109">
        <f>SUM(L28:L35)</f>
      </c>
      <c r="L36" s="109">
        <f>SUM(M28:M35)</f>
      </c>
      <c r="M36" s="109">
        <f>SUM(N28:N35)</f>
      </c>
      <c r="N36" s="109">
        <f>SUM(O28:O35)</f>
      </c>
      <c r="O36" s="109">
        <f>SUM(P28:P35)</f>
      </c>
      <c r="P36" s="109">
        <f>SUM(Q28:Q35)</f>
      </c>
      <c r="Q36" s="109">
        <f>SUM(R28:R35)</f>
      </c>
      <c r="R36" s="4"/>
    </row>
    <row r="37" ht="17.25" customHeight="1" spans="1:19" x14ac:dyDescent="0.25">
      <c r="A37" s="17"/>
      <c r="B37" s="18"/>
      <c r="C37" s="18"/>
      <c r="D37" s="18"/>
      <c r="E37" s="18"/>
      <c r="F37" s="36"/>
      <c r="G37" s="36"/>
      <c r="H37" s="36"/>
      <c r="I37" s="36"/>
      <c r="J37" s="18"/>
      <c r="K37" s="18"/>
      <c r="L37" s="36"/>
      <c r="M37" s="18"/>
      <c r="N37" s="18"/>
      <c r="O37" s="36"/>
      <c r="P37" s="36"/>
      <c r="Q37" s="36"/>
      <c r="R37" s="4"/>
    </row>
    <row r="38" ht="17.25" customHeight="1" spans="1:19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4"/>
    </row>
    <row r="39" ht="17.25" customHeight="1" spans="1:19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4"/>
    </row>
    <row r="40" ht="17.25" customHeight="1" spans="1:19" x14ac:dyDescent="0.25">
      <c r="A40" s="37"/>
      <c r="B40" s="86"/>
      <c r="C40" s="86"/>
      <c r="D40" s="86"/>
      <c r="E40" s="86"/>
      <c r="F40" s="86"/>
      <c r="G40" s="86"/>
      <c r="H40" s="86"/>
      <c r="I40" s="86"/>
      <c r="J40" s="86"/>
      <c r="K40" s="36"/>
      <c r="L40" s="36"/>
      <c r="M40" s="86"/>
      <c r="N40" s="86"/>
      <c r="O40" s="86"/>
      <c r="P40" s="86"/>
      <c r="Q40" s="36"/>
      <c r="R40" s="4"/>
    </row>
    <row r="41" ht="17.25" customHeight="1" spans="1:19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4"/>
    </row>
    <row r="42" ht="17.25" customHeight="1" spans="1:19" x14ac:dyDescent="0.25">
      <c r="A42" s="26"/>
      <c r="B42" s="6" t="s">
        <v>13</v>
      </c>
      <c r="C42" s="61" t="s">
        <v>6</v>
      </c>
      <c r="D42" s="61" t="s">
        <v>8</v>
      </c>
      <c r="E42" s="61" t="s">
        <v>17</v>
      </c>
      <c r="F42" s="61" t="s">
        <v>169</v>
      </c>
      <c r="G42" s="61" t="s">
        <v>9</v>
      </c>
      <c r="H42" s="61" t="s">
        <v>18</v>
      </c>
      <c r="I42" s="61" t="s">
        <v>120</v>
      </c>
      <c r="J42" s="61" t="s">
        <v>10</v>
      </c>
      <c r="K42" s="61" t="s">
        <v>12</v>
      </c>
      <c r="L42" s="61" t="s">
        <v>205</v>
      </c>
      <c r="M42" s="61" t="s">
        <v>46</v>
      </c>
      <c r="N42" s="61" t="s">
        <v>7</v>
      </c>
      <c r="O42" s="61" t="s">
        <v>3</v>
      </c>
      <c r="P42" s="61" t="s">
        <v>86</v>
      </c>
      <c r="Q42" s="56"/>
      <c r="R42" s="4"/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8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4.576428571428572" style="24" customWidth="1"/>
    <col min="3" max="3" width="14.005" style="24" customWidth="1"/>
    <col min="4" max="4" width="16.290714285714284" style="24" customWidth="1"/>
    <col min="5" max="5" width="14.005" style="24" customWidth="1"/>
    <col min="6" max="6" width="10.576428571428572" style="4" customWidth="1"/>
    <col min="7" max="7" width="12.43357142857143" style="4" customWidth="1"/>
  </cols>
  <sheetData>
    <row r="1" ht="17.25" customHeight="1" spans="1:8" x14ac:dyDescent="0.25">
      <c r="A1" s="291" t="s">
        <v>1723</v>
      </c>
      <c r="B1" s="27"/>
      <c r="C1" s="27"/>
      <c r="D1" s="27"/>
      <c r="E1" s="27"/>
      <c r="F1" s="4"/>
      <c r="G1" s="4"/>
    </row>
    <row r="2" ht="17.25" customHeight="1" spans="1:8" x14ac:dyDescent="0.25">
      <c r="A2" s="26"/>
      <c r="B2" s="27"/>
      <c r="C2" s="27"/>
      <c r="D2" s="27"/>
      <c r="E2" s="27"/>
      <c r="F2" s="4"/>
      <c r="G2" s="4"/>
    </row>
    <row r="3" ht="17.25" customHeight="1" spans="1:8" x14ac:dyDescent="0.25">
      <c r="A3" s="291" t="s">
        <v>2400</v>
      </c>
      <c r="B3" s="27"/>
      <c r="C3" s="27"/>
      <c r="D3" s="27"/>
      <c r="E3" s="27"/>
      <c r="F3" s="4"/>
      <c r="G3" s="4"/>
    </row>
    <row r="4" ht="17.25" customHeight="1" spans="1:8" x14ac:dyDescent="0.25">
      <c r="A4" s="291" t="s">
        <v>2853</v>
      </c>
      <c r="B4" s="27"/>
      <c r="C4" s="27"/>
      <c r="D4" s="27"/>
      <c r="E4" s="27"/>
      <c r="F4" s="4"/>
      <c r="G4" s="4"/>
    </row>
    <row r="5" ht="17.25" customHeight="1" spans="1:8" x14ac:dyDescent="0.25">
      <c r="A5" s="291" t="s">
        <v>2854</v>
      </c>
      <c r="B5" s="27"/>
      <c r="C5" s="27"/>
      <c r="D5" s="27"/>
      <c r="E5" s="27"/>
      <c r="F5" s="4"/>
      <c r="G5" s="4"/>
    </row>
    <row r="6" ht="17.25" customHeight="1" spans="1:8" x14ac:dyDescent="0.25">
      <c r="A6" s="26"/>
      <c r="B6" s="598">
        <v>18000</v>
      </c>
      <c r="C6" s="598">
        <v>15000</v>
      </c>
      <c r="D6" s="598">
        <v>12500</v>
      </c>
      <c r="E6" s="598">
        <v>10000</v>
      </c>
      <c r="F6" s="598"/>
      <c r="G6" s="4"/>
    </row>
    <row r="7" ht="17.25" customHeight="1" spans="1:8" x14ac:dyDescent="0.25">
      <c r="A7" s="5" t="s">
        <v>1729</v>
      </c>
      <c r="B7" s="6" t="s">
        <v>2855</v>
      </c>
      <c r="C7" s="6" t="s">
        <v>2856</v>
      </c>
      <c r="D7" s="6" t="s">
        <v>2857</v>
      </c>
      <c r="E7" s="6" t="s">
        <v>2858</v>
      </c>
      <c r="F7" s="59"/>
      <c r="G7" s="4"/>
    </row>
    <row r="8" ht="17.25" customHeight="1" spans="1:8" x14ac:dyDescent="0.25">
      <c r="A8" s="17">
        <v>44905</v>
      </c>
      <c r="B8" s="32">
        <v>100</v>
      </c>
      <c r="C8" s="32">
        <v>50</v>
      </c>
      <c r="D8" s="18"/>
      <c r="E8" s="18"/>
      <c r="F8" s="55"/>
      <c r="G8" s="4"/>
    </row>
    <row r="9" ht="17.25" customHeight="1" spans="1:8" x14ac:dyDescent="0.25">
      <c r="A9" s="17">
        <v>44905</v>
      </c>
      <c r="B9" s="32">
        <v>50</v>
      </c>
      <c r="C9" s="32">
        <v>50</v>
      </c>
      <c r="D9" s="32">
        <v>100</v>
      </c>
      <c r="E9" s="32">
        <v>40</v>
      </c>
      <c r="F9" s="55"/>
      <c r="G9" s="4"/>
    </row>
    <row r="10" ht="17.25" customHeight="1" spans="1:8" x14ac:dyDescent="0.25">
      <c r="A10" s="17" t="s">
        <v>267</v>
      </c>
      <c r="B10" s="18"/>
      <c r="C10" s="36"/>
      <c r="D10" s="32">
        <v>260</v>
      </c>
      <c r="E10" s="36"/>
      <c r="F10" s="55"/>
      <c r="G10" s="4"/>
    </row>
    <row r="11" ht="17.25" customHeight="1" spans="1:8" x14ac:dyDescent="0.25">
      <c r="A11" s="17" t="s">
        <v>279</v>
      </c>
      <c r="B11" s="32">
        <v>350</v>
      </c>
      <c r="C11" s="32">
        <v>200</v>
      </c>
      <c r="D11" s="36"/>
      <c r="E11" s="36"/>
      <c r="F11" s="55"/>
      <c r="G11" s="4"/>
    </row>
    <row r="12" ht="17.25" customHeight="1" spans="1:8" x14ac:dyDescent="0.25">
      <c r="A12" s="17" t="s">
        <v>279</v>
      </c>
      <c r="B12" s="18"/>
      <c r="C12" s="18"/>
      <c r="D12" s="32">
        <v>240</v>
      </c>
      <c r="E12" s="32">
        <v>63</v>
      </c>
      <c r="F12" s="19"/>
      <c r="G12" s="4"/>
    </row>
    <row r="13" ht="17.25" customHeight="1" spans="1:8" x14ac:dyDescent="0.25">
      <c r="A13" s="17" t="s">
        <v>268</v>
      </c>
      <c r="B13" s="18"/>
      <c r="C13" s="32">
        <v>300</v>
      </c>
      <c r="D13" s="18"/>
      <c r="E13" s="32">
        <v>397</v>
      </c>
      <c r="F13" s="19"/>
      <c r="G13" s="4"/>
    </row>
    <row r="14" ht="17.25" customHeight="1" spans="1:8" x14ac:dyDescent="0.25">
      <c r="A14" s="17" t="s">
        <v>1049</v>
      </c>
      <c r="B14" s="18"/>
      <c r="C14" s="32">
        <v>20</v>
      </c>
      <c r="D14" s="32">
        <v>50</v>
      </c>
      <c r="E14" s="18"/>
      <c r="F14" s="19"/>
      <c r="G14" s="4"/>
    </row>
    <row r="15" ht="17.25" customHeight="1" spans="1:8" x14ac:dyDescent="0.25">
      <c r="A15" s="17" t="s">
        <v>323</v>
      </c>
      <c r="B15" s="32">
        <v>422</v>
      </c>
      <c r="C15" s="32">
        <v>30</v>
      </c>
      <c r="D15" s="18"/>
      <c r="E15" s="18"/>
      <c r="F15" s="19"/>
      <c r="G15" s="4"/>
    </row>
    <row r="16" ht="17.25" customHeight="1" spans="1:8" x14ac:dyDescent="0.25">
      <c r="A16" s="17" t="s">
        <v>233</v>
      </c>
      <c r="B16" s="32">
        <v>400</v>
      </c>
      <c r="C16" s="18"/>
      <c r="D16" s="18"/>
      <c r="E16" s="18"/>
      <c r="F16" s="19"/>
      <c r="G16" s="4"/>
    </row>
    <row r="17" ht="17.25" customHeight="1" spans="1:8" x14ac:dyDescent="0.25">
      <c r="A17" s="57" t="s">
        <v>83</v>
      </c>
      <c r="B17" s="70">
        <v>153</v>
      </c>
      <c r="C17" s="58"/>
      <c r="D17" s="70">
        <v>390</v>
      </c>
      <c r="E17" s="58"/>
      <c r="F17" s="60"/>
      <c r="G17" s="4"/>
    </row>
    <row r="18" ht="17.25" customHeight="1" spans="1:8" x14ac:dyDescent="0.25">
      <c r="A18" s="17">
        <v>44572</v>
      </c>
      <c r="B18" s="32">
        <v>369</v>
      </c>
      <c r="C18" s="18"/>
      <c r="D18" s="18"/>
      <c r="E18" s="18"/>
      <c r="F18" s="19"/>
      <c r="G18" s="4"/>
    </row>
    <row r="19" ht="17.25" customHeight="1" spans="1:8" x14ac:dyDescent="0.25">
      <c r="A19" s="17">
        <v>44603</v>
      </c>
      <c r="B19" s="18"/>
      <c r="C19" s="32">
        <v>310</v>
      </c>
      <c r="D19" s="32">
        <v>84</v>
      </c>
      <c r="E19" s="18"/>
      <c r="F19" s="19"/>
      <c r="G19" s="4"/>
    </row>
    <row r="20" ht="17.25" customHeight="1" spans="1:8" x14ac:dyDescent="0.25">
      <c r="A20" s="17">
        <v>44662</v>
      </c>
      <c r="B20" s="18"/>
      <c r="C20" s="32">
        <v>175</v>
      </c>
      <c r="D20" s="18"/>
      <c r="E20" s="18"/>
      <c r="F20" s="19"/>
      <c r="G20" s="4"/>
    </row>
    <row r="21" ht="17.25" customHeight="1" spans="1:8" x14ac:dyDescent="0.25">
      <c r="A21" s="148">
        <v>44876</v>
      </c>
      <c r="B21" s="10"/>
      <c r="C21" s="9">
        <v>165</v>
      </c>
      <c r="D21" s="10"/>
      <c r="E21" s="10"/>
      <c r="F21" s="906"/>
      <c r="G21" s="4"/>
    </row>
    <row r="22" ht="17.25" customHeight="1" spans="1:8" x14ac:dyDescent="0.25">
      <c r="A22" s="108" t="s">
        <v>2859</v>
      </c>
      <c r="B22" s="109">
        <f>SUM(C8:C20)</f>
      </c>
      <c r="C22" s="109">
        <f>SUM(D8:D21)</f>
      </c>
      <c r="D22" s="109">
        <f>SUM(E8:E20)</f>
      </c>
      <c r="E22" s="109">
        <f>SUM(F8:F20)</f>
      </c>
      <c r="F22" s="373"/>
      <c r="G22" s="4"/>
    </row>
    <row r="23" ht="17.25" customHeight="1" spans="1:8" x14ac:dyDescent="0.25">
      <c r="A23" s="85" t="s">
        <v>989</v>
      </c>
      <c r="B23" s="68"/>
      <c r="C23" s="68"/>
      <c r="D23" s="67">
        <v>62</v>
      </c>
      <c r="E23" s="68"/>
      <c r="F23" s="66"/>
      <c r="G23" s="4"/>
    </row>
    <row r="24" ht="17.25" customHeight="1" spans="1:8" x14ac:dyDescent="0.25">
      <c r="A24" s="85" t="s">
        <v>234</v>
      </c>
      <c r="B24" s="68"/>
      <c r="C24" s="68"/>
      <c r="D24" s="67">
        <v>-381</v>
      </c>
      <c r="E24" s="68"/>
      <c r="F24" s="66"/>
      <c r="G24" s="4"/>
    </row>
    <row r="25" ht="17.25" customHeight="1" spans="1:8" x14ac:dyDescent="0.25">
      <c r="A25" s="85" t="s">
        <v>258</v>
      </c>
      <c r="B25" s="68"/>
      <c r="C25" s="68"/>
      <c r="D25" s="67">
        <v>-60</v>
      </c>
      <c r="E25" s="68"/>
      <c r="F25" s="66"/>
      <c r="G25" s="4"/>
    </row>
    <row r="26" ht="17.25" customHeight="1" spans="1:8" x14ac:dyDescent="0.25">
      <c r="A26" s="85">
        <v>44877</v>
      </c>
      <c r="B26" s="67">
        <v>-152</v>
      </c>
      <c r="C26" s="67">
        <v>-165</v>
      </c>
      <c r="D26" s="67">
        <v>-1</v>
      </c>
      <c r="E26" s="68"/>
      <c r="F26" s="66"/>
      <c r="G26" s="4"/>
    </row>
    <row r="27" ht="17.25" customHeight="1" spans="1:8" x14ac:dyDescent="0.25">
      <c r="A27" s="108" t="s">
        <v>2860</v>
      </c>
      <c r="B27" s="109">
        <f>SUM(C22:C26)</f>
      </c>
      <c r="C27" s="109">
        <f>SUM(D22:D26)</f>
      </c>
      <c r="D27" s="109">
        <f>SUM(E22:E26)</f>
      </c>
      <c r="E27" s="109">
        <f>SUM(F22:F26)</f>
      </c>
      <c r="F27" s="373"/>
      <c r="G27" s="4"/>
    </row>
    <row r="28" ht="17.25" customHeight="1" spans="1:8" x14ac:dyDescent="0.25">
      <c r="A28" s="17" t="s">
        <v>363</v>
      </c>
      <c r="B28" s="32">
        <v>-420</v>
      </c>
      <c r="C28" s="18"/>
      <c r="D28" s="18"/>
      <c r="E28" s="18"/>
      <c r="F28" s="19"/>
      <c r="G28" s="4"/>
    </row>
    <row r="29" ht="17.25" customHeight="1" spans="1:8" x14ac:dyDescent="0.25">
      <c r="A29" s="17" t="s">
        <v>336</v>
      </c>
      <c r="B29" s="32">
        <v>-116</v>
      </c>
      <c r="C29" s="32">
        <v>-62</v>
      </c>
      <c r="D29" s="32">
        <v>-142</v>
      </c>
      <c r="E29" s="32">
        <v>-32</v>
      </c>
      <c r="F29" s="19"/>
      <c r="G29" s="4"/>
    </row>
    <row r="30" ht="17.25" customHeight="1" spans="1:8" x14ac:dyDescent="0.25">
      <c r="A30" s="17">
        <v>45231</v>
      </c>
      <c r="B30" s="36"/>
      <c r="C30" s="32">
        <v>-101</v>
      </c>
      <c r="D30" s="32">
        <v>-23</v>
      </c>
      <c r="E30" s="32">
        <v>-163</v>
      </c>
      <c r="F30" s="55"/>
      <c r="G30" s="4"/>
    </row>
    <row r="31" ht="17.25" customHeight="1" spans="1:8" x14ac:dyDescent="0.25">
      <c r="A31" s="108" t="s">
        <v>2861</v>
      </c>
      <c r="B31" s="109">
        <f>SUM(C27:C30)</f>
      </c>
      <c r="C31" s="109">
        <f>SUM(D27:D30)</f>
      </c>
      <c r="D31" s="109">
        <f>SUM(E27:E30)</f>
      </c>
      <c r="E31" s="109">
        <f>SUM(F27:F30)</f>
      </c>
      <c r="F31" s="373"/>
      <c r="G31" s="4"/>
    </row>
    <row r="32" ht="17.25" customHeight="1" spans="1:8" x14ac:dyDescent="0.25">
      <c r="A32" s="17" t="s">
        <v>271</v>
      </c>
      <c r="B32" s="32">
        <v>-150</v>
      </c>
      <c r="C32" s="32">
        <v>-189</v>
      </c>
      <c r="D32" s="18"/>
      <c r="E32" s="18"/>
      <c r="F32" s="19"/>
      <c r="G32" s="4"/>
    </row>
    <row r="33" ht="17.25" customHeight="1" spans="1:8" x14ac:dyDescent="0.25">
      <c r="A33" s="17" t="s">
        <v>272</v>
      </c>
      <c r="B33" s="32">
        <v>-170</v>
      </c>
      <c r="C33" s="18"/>
      <c r="D33" s="18"/>
      <c r="E33" s="18"/>
      <c r="F33" s="19"/>
      <c r="G33" s="4"/>
    </row>
    <row r="34" ht="17.25" customHeight="1" spans="1:8" x14ac:dyDescent="0.25">
      <c r="A34" s="17" t="s">
        <v>236</v>
      </c>
      <c r="B34" s="32">
        <v>-89</v>
      </c>
      <c r="C34" s="32">
        <v>-89</v>
      </c>
      <c r="D34" s="32">
        <v>-9</v>
      </c>
      <c r="E34" s="32">
        <v>-36</v>
      </c>
      <c r="F34" s="19"/>
      <c r="G34" s="4"/>
    </row>
    <row r="35" ht="17.25" customHeight="1" spans="1:8" x14ac:dyDescent="0.25">
      <c r="A35" s="108" t="s">
        <v>2862</v>
      </c>
      <c r="B35" s="109">
        <f>SUM(C31:C34)</f>
      </c>
      <c r="C35" s="109">
        <f>SUM(D31:D34)</f>
      </c>
      <c r="D35" s="109">
        <f>SUM(E31:E34)</f>
      </c>
      <c r="E35" s="109">
        <f>SUM(F31:F34)</f>
      </c>
      <c r="F35" s="373"/>
      <c r="G35" s="4"/>
    </row>
    <row r="36" ht="17.25" customHeight="1" spans="1:8" x14ac:dyDescent="0.25">
      <c r="A36" s="17" t="s">
        <v>981</v>
      </c>
      <c r="B36" s="18"/>
      <c r="C36" s="32">
        <v>-136</v>
      </c>
      <c r="D36" s="32">
        <v>-27</v>
      </c>
      <c r="E36" s="32">
        <v>-40</v>
      </c>
      <c r="F36" s="19"/>
      <c r="G36" s="4"/>
    </row>
    <row r="37" ht="17.25" customHeight="1" spans="1:8" x14ac:dyDescent="0.25">
      <c r="A37" s="108" t="s">
        <v>2863</v>
      </c>
      <c r="B37" s="109">
        <f>SUM(C35:C36)</f>
      </c>
      <c r="C37" s="109">
        <f>SUM(D35:D36)</f>
      </c>
      <c r="D37" s="109">
        <f>SUM(E35:E36)</f>
      </c>
      <c r="E37" s="109">
        <f>SUM(F35:F36)</f>
      </c>
      <c r="F37" s="373"/>
      <c r="G37" s="4"/>
    </row>
    <row r="38" ht="17.25" customHeight="1" spans="1:8" x14ac:dyDescent="0.25">
      <c r="A38" s="17" t="s">
        <v>290</v>
      </c>
      <c r="B38" s="18"/>
      <c r="C38" s="32">
        <v>-128</v>
      </c>
      <c r="D38" s="32">
        <v>-88</v>
      </c>
      <c r="E38" s="32">
        <v>-34</v>
      </c>
      <c r="F38" s="19"/>
      <c r="G38" s="4"/>
    </row>
    <row r="39" ht="17.25" customHeight="1" spans="1:8" x14ac:dyDescent="0.25">
      <c r="A39" s="17" t="s">
        <v>1545</v>
      </c>
      <c r="B39" s="32">
        <v>-62</v>
      </c>
      <c r="C39" s="32">
        <v>-150</v>
      </c>
      <c r="D39" s="32">
        <v>-72</v>
      </c>
      <c r="E39" s="32">
        <v>-20</v>
      </c>
      <c r="F39" s="55"/>
      <c r="G39" s="4"/>
    </row>
    <row r="40" ht="17.25" customHeight="1" spans="1:8" x14ac:dyDescent="0.25">
      <c r="A40" s="17">
        <v>44930</v>
      </c>
      <c r="B40" s="32">
        <v>-65</v>
      </c>
      <c r="C40" s="32">
        <v>-56</v>
      </c>
      <c r="D40" s="32">
        <v>-111</v>
      </c>
      <c r="E40" s="32">
        <v>-13</v>
      </c>
      <c r="F40" s="19"/>
      <c r="G40" s="4"/>
    </row>
    <row r="41" ht="17.25" customHeight="1" spans="1:8" x14ac:dyDescent="0.25">
      <c r="A41" s="108" t="s">
        <v>2864</v>
      </c>
      <c r="B41" s="109">
        <f>SUM(C37:C40)</f>
      </c>
      <c r="C41" s="109">
        <f>SUM(D37:D40)</f>
      </c>
      <c r="D41" s="109">
        <f>SUM(E37:E40)</f>
      </c>
      <c r="E41" s="109">
        <f>SUM(F37:F40)</f>
      </c>
      <c r="F41" s="373"/>
      <c r="G41" s="4"/>
    </row>
    <row r="42" ht="17.25" customHeight="1" spans="1:8" x14ac:dyDescent="0.25">
      <c r="A42" s="85">
        <v>44990</v>
      </c>
      <c r="B42" s="32">
        <v>-141</v>
      </c>
      <c r="C42" s="32">
        <v>-5</v>
      </c>
      <c r="D42" s="32">
        <v>-2</v>
      </c>
      <c r="E42" s="36"/>
      <c r="F42" s="55"/>
      <c r="G42" s="4"/>
    </row>
    <row r="43" ht="17.25" customHeight="1" spans="1:8" x14ac:dyDescent="0.25">
      <c r="A43" s="17">
        <v>45143</v>
      </c>
      <c r="B43" s="32">
        <v>-34</v>
      </c>
      <c r="C43" s="32">
        <v>-40</v>
      </c>
      <c r="D43" s="32">
        <v>-81</v>
      </c>
      <c r="E43" s="32">
        <v>-39</v>
      </c>
      <c r="F43" s="55"/>
      <c r="G43" s="4"/>
    </row>
    <row r="44" ht="17.25" customHeight="1" spans="1:8" x14ac:dyDescent="0.25">
      <c r="A44" s="108" t="s">
        <v>2865</v>
      </c>
      <c r="B44" s="109">
        <f>SUM(C41:C43)</f>
      </c>
      <c r="C44" s="109">
        <f>SUM(D41:D43)</f>
      </c>
      <c r="D44" s="109">
        <f>SUM(E41:E43)</f>
      </c>
      <c r="E44" s="109">
        <f>SUM(F41:F43)</f>
      </c>
      <c r="F44" s="373"/>
      <c r="G44" s="4"/>
    </row>
    <row r="45" ht="17.25" customHeight="1" spans="1:8" x14ac:dyDescent="0.25">
      <c r="A45" s="85" t="s">
        <v>291</v>
      </c>
      <c r="B45" s="32">
        <v>-30</v>
      </c>
      <c r="C45" s="32">
        <v>-57</v>
      </c>
      <c r="D45" s="32">
        <v>-76</v>
      </c>
      <c r="E45" s="32">
        <v>-32</v>
      </c>
      <c r="F45" s="55"/>
      <c r="G45" s="4"/>
    </row>
    <row r="46" ht="17.25" customHeight="1" spans="1:8" x14ac:dyDescent="0.25">
      <c r="A46" s="108" t="s">
        <v>2866</v>
      </c>
      <c r="B46" s="109">
        <f>SUM(C44:C45)</f>
      </c>
      <c r="C46" s="109">
        <f>SUM(D44:D45)</f>
      </c>
      <c r="D46" s="109">
        <f>SUM(E44:E45)</f>
      </c>
      <c r="E46" s="109">
        <f>SUM(F44:F45)</f>
      </c>
      <c r="F46" s="373"/>
      <c r="G46" s="4"/>
    </row>
    <row r="47" ht="17.25" customHeight="1" spans="1:8" x14ac:dyDescent="0.25">
      <c r="A47" s="17" t="s">
        <v>1196</v>
      </c>
      <c r="B47" s="217">
        <v>-30</v>
      </c>
      <c r="C47" s="217">
        <v>-8</v>
      </c>
      <c r="D47" s="217">
        <v>-22</v>
      </c>
      <c r="E47" s="217">
        <v>-12</v>
      </c>
      <c r="F47" s="55"/>
      <c r="G47" s="4"/>
    </row>
    <row r="48" ht="17.25" customHeight="1" spans="1:8" x14ac:dyDescent="0.25">
      <c r="A48" s="194" t="s">
        <v>2867</v>
      </c>
      <c r="B48" s="175">
        <f>SUM(C46:C47)</f>
      </c>
      <c r="C48" s="175">
        <f>SUM(D46:D47)</f>
      </c>
      <c r="D48" s="175">
        <f>SUM(E46:E47)</f>
      </c>
      <c r="E48" s="175">
        <f>SUM(F46:F47)</f>
      </c>
      <c r="F48" s="177"/>
      <c r="G48" s="354" t="s">
        <v>2868</v>
      </c>
    </row>
    <row r="49" ht="17.25" customHeight="1" spans="1:8" x14ac:dyDescent="0.25">
      <c r="A49" s="85" t="s">
        <v>300</v>
      </c>
      <c r="B49" s="32">
        <v>-30</v>
      </c>
      <c r="C49" s="32">
        <v>-2</v>
      </c>
      <c r="D49" s="36"/>
      <c r="E49" s="32">
        <v>-1</v>
      </c>
      <c r="F49" s="55"/>
      <c r="G49" s="4"/>
    </row>
    <row r="50" ht="17.25" customHeight="1" spans="1:8" x14ac:dyDescent="0.25">
      <c r="A50" s="44"/>
      <c r="B50" s="49">
        <v>-355</v>
      </c>
      <c r="C50" s="49">
        <v>-112</v>
      </c>
      <c r="D50" s="49">
        <v>-91</v>
      </c>
      <c r="E50" s="49">
        <v>-78</v>
      </c>
      <c r="F50" s="51"/>
      <c r="G50" s="215" t="s">
        <v>1593</v>
      </c>
    </row>
    <row r="51" ht="17.25" customHeight="1" spans="1:8" x14ac:dyDescent="0.25">
      <c r="A51" s="85"/>
      <c r="B51" s="18"/>
      <c r="C51" s="18"/>
      <c r="D51" s="18"/>
      <c r="E51" s="18"/>
      <c r="F51" s="19"/>
      <c r="G51" s="4"/>
    </row>
    <row r="52" ht="17.25" customHeight="1" spans="1:8" x14ac:dyDescent="0.25">
      <c r="A52" s="85"/>
      <c r="B52" s="18"/>
      <c r="C52" s="18"/>
      <c r="D52" s="18"/>
      <c r="E52" s="18"/>
      <c r="F52" s="19"/>
      <c r="G52" s="4"/>
    </row>
    <row r="53" ht="17.25" customHeight="1" spans="1:8" x14ac:dyDescent="0.25">
      <c r="A53" s="17"/>
      <c r="B53" s="38">
        <f>SUM(C48:C51)</f>
      </c>
      <c r="C53" s="38">
        <f>SUM(D48:D51)</f>
      </c>
      <c r="D53" s="38">
        <f>SUM(E48:E51)</f>
      </c>
      <c r="E53" s="38">
        <f>SUM(F48:F51)</f>
      </c>
      <c r="F53" s="19"/>
      <c r="G53" s="4"/>
    </row>
    <row r="54" ht="17.25" customHeight="1" spans="1:8" x14ac:dyDescent="0.25">
      <c r="A54" s="26"/>
      <c r="B54" s="27"/>
      <c r="C54" s="27"/>
      <c r="D54" s="27"/>
      <c r="E54" s="27"/>
      <c r="F54" s="4"/>
      <c r="G54" s="4"/>
    </row>
    <row r="55" ht="17.25" customHeight="1" spans="1:8" x14ac:dyDescent="0.25">
      <c r="A55" s="26"/>
      <c r="B55" s="6" t="s">
        <v>2855</v>
      </c>
      <c r="C55" s="6" t="s">
        <v>2856</v>
      </c>
      <c r="D55" s="6" t="s">
        <v>2857</v>
      </c>
      <c r="E55" s="6" t="s">
        <v>2858</v>
      </c>
      <c r="F55" s="59"/>
      <c r="G55" s="4"/>
    </row>
    <row r="56" ht="17.25" customHeight="1" spans="1:8" x14ac:dyDescent="0.25">
      <c r="A56" s="26"/>
      <c r="B56" s="27"/>
      <c r="C56" s="27"/>
      <c r="D56" s="27"/>
      <c r="E56" s="27"/>
      <c r="F56" s="4"/>
      <c r="G56" s="4"/>
    </row>
    <row r="57" ht="17.25" customHeight="1" spans="1:8" x14ac:dyDescent="0.25">
      <c r="A57" s="96" t="s">
        <v>2869</v>
      </c>
      <c r="B57" s="27"/>
      <c r="C57" s="27"/>
      <c r="D57" s="27"/>
      <c r="E57" s="27"/>
      <c r="F57" s="4"/>
      <c r="G57" s="4"/>
    </row>
    <row r="58" ht="17.25" customHeight="1" spans="1:8" x14ac:dyDescent="0.25">
      <c r="A58" s="96" t="s">
        <v>2870</v>
      </c>
      <c r="B58" s="27"/>
      <c r="C58" s="27"/>
      <c r="D58" s="27"/>
      <c r="E58" s="27"/>
      <c r="F58" s="4"/>
      <c r="G58" s="4"/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4" customWidth="1"/>
    <col min="3" max="6" width="10.005" style="24" customWidth="1"/>
    <col min="7" max="7" width="12.147857142857141" style="24" customWidth="1"/>
    <col min="8" max="8" width="10.719285714285713" style="24" customWidth="1"/>
    <col min="9" max="9" width="8.862142857142858" style="24" customWidth="1"/>
    <col min="10" max="10" width="9.862142857142858" style="24" customWidth="1"/>
    <col min="11" max="11" width="9.719285714285713" style="24" customWidth="1"/>
  </cols>
  <sheetData>
    <row r="1" ht="17.25" customHeight="1" spans="1:12" x14ac:dyDescent="0.25">
      <c r="A1" s="12" t="s">
        <v>2871</v>
      </c>
      <c r="B1" s="27"/>
      <c r="C1" s="27"/>
      <c r="D1" s="27"/>
      <c r="E1" s="27"/>
      <c r="F1" s="27"/>
      <c r="G1" s="27"/>
      <c r="H1" s="27"/>
      <c r="I1" s="27"/>
      <c r="J1" s="27"/>
      <c r="K1" s="27"/>
    </row>
    <row r="2" ht="17.25" customHeight="1" spans="1:12" x14ac:dyDescent="0.25">
      <c r="A2" s="12" t="s">
        <v>2872</v>
      </c>
      <c r="B2" s="27"/>
      <c r="C2" s="27"/>
      <c r="D2" s="27"/>
      <c r="E2" s="27"/>
      <c r="F2" s="27"/>
      <c r="G2" s="27"/>
      <c r="H2" s="27"/>
      <c r="I2" s="27"/>
      <c r="J2" s="27"/>
      <c r="K2" s="27"/>
    </row>
    <row r="3" ht="17.25" customHeight="1" spans="1:12" x14ac:dyDescent="0.25">
      <c r="A3" s="12" t="s">
        <v>2873</v>
      </c>
      <c r="B3" s="598">
        <v>4000</v>
      </c>
      <c r="C3" s="598">
        <v>3000</v>
      </c>
      <c r="D3" s="598">
        <v>1250</v>
      </c>
      <c r="E3" s="598">
        <v>12000</v>
      </c>
      <c r="F3" s="598">
        <v>2700</v>
      </c>
      <c r="G3" s="598">
        <v>21000</v>
      </c>
      <c r="H3" s="598">
        <v>30000</v>
      </c>
      <c r="I3" s="598"/>
      <c r="J3" s="598"/>
      <c r="K3" s="598"/>
    </row>
    <row r="4" ht="17.25" customHeight="1" spans="1:12" x14ac:dyDescent="0.25">
      <c r="A4" s="20" t="s">
        <v>1729</v>
      </c>
      <c r="B4" s="6" t="s">
        <v>46</v>
      </c>
      <c r="C4" s="6" t="s">
        <v>8</v>
      </c>
      <c r="D4" s="6" t="s">
        <v>13</v>
      </c>
      <c r="E4" s="6" t="s">
        <v>18</v>
      </c>
      <c r="F4" s="6" t="s">
        <v>12</v>
      </c>
      <c r="G4" s="6" t="s">
        <v>17</v>
      </c>
      <c r="H4" s="6" t="s">
        <v>169</v>
      </c>
      <c r="I4" s="61" t="s">
        <v>7</v>
      </c>
      <c r="J4" s="61" t="s">
        <v>3</v>
      </c>
      <c r="K4" s="61" t="s">
        <v>9</v>
      </c>
    </row>
    <row r="5" ht="17.25" customHeight="1" spans="1:12" x14ac:dyDescent="0.25">
      <c r="A5" s="66" t="s">
        <v>903</v>
      </c>
      <c r="B5" s="67">
        <v>24</v>
      </c>
      <c r="C5" s="67">
        <v>40</v>
      </c>
      <c r="D5" s="67">
        <v>36</v>
      </c>
      <c r="E5" s="67">
        <v>8</v>
      </c>
      <c r="F5" s="67">
        <v>16</v>
      </c>
      <c r="G5" s="67">
        <v>8</v>
      </c>
      <c r="H5" s="67">
        <v>4</v>
      </c>
      <c r="I5" s="68"/>
      <c r="J5" s="68"/>
      <c r="K5" s="68"/>
    </row>
    <row r="6" ht="17.25" customHeight="1" spans="1:12" x14ac:dyDescent="0.25">
      <c r="A6" s="60" t="s">
        <v>831</v>
      </c>
      <c r="B6" s="70">
        <v>12</v>
      </c>
      <c r="C6" s="70">
        <v>20</v>
      </c>
      <c r="D6" s="73"/>
      <c r="E6" s="73"/>
      <c r="F6" s="73"/>
      <c r="G6" s="73"/>
      <c r="H6" s="73"/>
      <c r="I6" s="70">
        <v>7</v>
      </c>
      <c r="J6" s="70">
        <v>10</v>
      </c>
      <c r="K6" s="70">
        <v>6</v>
      </c>
    </row>
    <row r="7" ht="17.25" customHeight="1" spans="1:12" x14ac:dyDescent="0.25">
      <c r="A7" s="396" t="s">
        <v>2874</v>
      </c>
      <c r="B7" s="109">
        <f>SUM(C5:C6)</f>
      </c>
      <c r="C7" s="109">
        <f>SUM(D5:D6)</f>
      </c>
      <c r="D7" s="109">
        <f>SUM(E5:E6)</f>
      </c>
      <c r="E7" s="109">
        <f>SUM(F5:F6)</f>
      </c>
      <c r="F7" s="109">
        <f>SUM(G5:G6)</f>
      </c>
      <c r="G7" s="109">
        <f>SUM(H5:H6)</f>
      </c>
      <c r="H7" s="109">
        <f>SUM(I5:I6)</f>
      </c>
      <c r="I7" s="109">
        <f>SUM(J5:J6)</f>
      </c>
      <c r="J7" s="109">
        <f>SUM(K5:K6)</f>
      </c>
      <c r="K7" s="109">
        <f>SUM(L5:L6)</f>
      </c>
    </row>
    <row r="8" ht="17.25" customHeight="1" spans="1:12" x14ac:dyDescent="0.25">
      <c r="A8" s="19" t="s">
        <v>897</v>
      </c>
      <c r="B8" s="36"/>
      <c r="C8" s="32">
        <v>-20</v>
      </c>
      <c r="D8" s="32">
        <v>-2</v>
      </c>
      <c r="E8" s="32">
        <v>-8</v>
      </c>
      <c r="F8" s="36"/>
      <c r="G8" s="32">
        <v>-8</v>
      </c>
      <c r="H8" s="32">
        <v>-4</v>
      </c>
      <c r="I8" s="32">
        <v>-7</v>
      </c>
      <c r="J8" s="32">
        <v>-10</v>
      </c>
      <c r="K8" s="36"/>
    </row>
    <row r="9" ht="17.25" customHeight="1" spans="1:12" x14ac:dyDescent="0.25">
      <c r="A9" s="19" t="s">
        <v>897</v>
      </c>
      <c r="B9" s="32">
        <v>-36</v>
      </c>
      <c r="C9" s="32">
        <v>-40</v>
      </c>
      <c r="D9" s="32">
        <v>-34</v>
      </c>
      <c r="E9" s="36"/>
      <c r="F9" s="32">
        <v>-16</v>
      </c>
      <c r="G9" s="36"/>
      <c r="H9" s="36"/>
      <c r="I9" s="36"/>
      <c r="J9" s="36"/>
      <c r="K9" s="32">
        <v>-6</v>
      </c>
    </row>
    <row r="10" ht="17.25" customHeight="1" spans="1:12" x14ac:dyDescent="0.25">
      <c r="A10" s="396" t="s">
        <v>2875</v>
      </c>
      <c r="B10" s="109">
        <f>SUM(C7:C9)</f>
      </c>
      <c r="C10" s="109">
        <f>SUM(D7:D9)</f>
      </c>
      <c r="D10" s="109">
        <f>SUM(E7:E9)</f>
      </c>
      <c r="E10" s="109">
        <f>SUM(F7:F9)</f>
      </c>
      <c r="F10" s="109">
        <f>SUM(G7:G9)</f>
      </c>
      <c r="G10" s="109">
        <f>SUM(H7:H9)</f>
      </c>
      <c r="H10" s="109">
        <f>SUM(I7:I9)</f>
      </c>
      <c r="I10" s="109">
        <f>SUM(J7:J9)</f>
      </c>
      <c r="J10" s="109">
        <f>SUM(K7:K9)</f>
      </c>
      <c r="K10" s="109">
        <f>SUM(L7:L9)</f>
      </c>
    </row>
    <row r="11" ht="17.25" customHeight="1" spans="1:12" x14ac:dyDescent="0.25">
      <c r="A11" s="85"/>
      <c r="B11" s="68"/>
      <c r="C11" s="68"/>
      <c r="D11" s="94"/>
      <c r="E11" s="94"/>
      <c r="F11" s="94"/>
      <c r="G11" s="94"/>
      <c r="H11" s="94"/>
      <c r="I11" s="68"/>
      <c r="J11" s="68"/>
      <c r="K11" s="68"/>
    </row>
    <row r="12" ht="17.25" customHeight="1" spans="1:12" x14ac:dyDescent="0.25">
      <c r="A12" s="85"/>
      <c r="B12" s="68"/>
      <c r="C12" s="68"/>
      <c r="D12" s="94"/>
      <c r="E12" s="94"/>
      <c r="F12" s="94"/>
      <c r="G12" s="94"/>
      <c r="H12" s="94"/>
      <c r="I12" s="68"/>
      <c r="J12" s="68"/>
      <c r="K12" s="68"/>
    </row>
    <row r="13" ht="17.25" customHeight="1" spans="1:12" x14ac:dyDescent="0.25">
      <c r="A13" s="17"/>
      <c r="B13" s="18"/>
      <c r="C13" s="36"/>
      <c r="D13" s="36"/>
      <c r="E13" s="36"/>
      <c r="F13" s="36"/>
      <c r="G13" s="18"/>
      <c r="H13" s="36"/>
      <c r="I13" s="36"/>
      <c r="J13" s="36"/>
      <c r="K13" s="36"/>
    </row>
    <row r="14" ht="17.25" customHeight="1" spans="1:12" x14ac:dyDescent="0.25">
      <c r="A14" s="17"/>
      <c r="B14" s="18"/>
      <c r="C14" s="18"/>
      <c r="D14" s="18"/>
      <c r="E14" s="18"/>
      <c r="F14" s="18"/>
      <c r="G14" s="36"/>
      <c r="H14" s="36"/>
      <c r="I14" s="36"/>
      <c r="J14" s="36"/>
      <c r="K14" s="36"/>
    </row>
    <row r="15" ht="17.25" customHeight="1" spans="1:12" x14ac:dyDescent="0.25">
      <c r="A15" s="3"/>
      <c r="B15" s="27"/>
      <c r="C15" s="27"/>
      <c r="D15" s="27"/>
      <c r="E15" s="27"/>
      <c r="F15" s="27"/>
      <c r="G15" s="27"/>
      <c r="H15" s="27"/>
      <c r="I15" s="27"/>
      <c r="J15" s="27"/>
      <c r="K15" s="27"/>
    </row>
    <row r="16" ht="17.25" customHeight="1" spans="1:12" x14ac:dyDescent="0.25">
      <c r="A16" s="3"/>
      <c r="B16" s="27"/>
      <c r="C16" s="27"/>
      <c r="D16" s="27"/>
      <c r="E16" s="27"/>
      <c r="F16" s="27"/>
      <c r="G16" s="27"/>
      <c r="H16" s="27"/>
      <c r="I16" s="27"/>
      <c r="J16" s="27"/>
      <c r="K16" s="27"/>
    </row>
    <row r="17" ht="17.25" customHeight="1" spans="1:12" x14ac:dyDescent="0.25">
      <c r="A17" s="3"/>
      <c r="B17" s="27"/>
      <c r="C17" s="27"/>
      <c r="D17" s="27"/>
      <c r="E17" s="27"/>
      <c r="F17" s="27"/>
      <c r="G17" s="27"/>
      <c r="H17" s="27"/>
      <c r="I17" s="27"/>
      <c r="J17" s="27"/>
      <c r="K17" s="27"/>
    </row>
    <row r="18" ht="17.25" customHeight="1" spans="1:12" x14ac:dyDescent="0.25">
      <c r="A18" s="3"/>
      <c r="B18" s="27"/>
      <c r="C18" s="27"/>
      <c r="D18" s="27"/>
      <c r="E18" s="27"/>
      <c r="F18" s="27"/>
      <c r="G18" s="27"/>
      <c r="H18" s="27"/>
      <c r="I18" s="27"/>
      <c r="J18" s="27"/>
      <c r="K18" s="27"/>
    </row>
    <row r="19" ht="17.25" customHeight="1" spans="1:12" x14ac:dyDescent="0.25">
      <c r="A19" s="3"/>
      <c r="B19" s="27"/>
      <c r="C19" s="27"/>
      <c r="D19" s="27"/>
      <c r="E19" s="27"/>
      <c r="F19" s="27"/>
      <c r="G19" s="27"/>
      <c r="H19" s="27"/>
      <c r="I19" s="27"/>
      <c r="J19" s="27"/>
      <c r="K19" s="27"/>
    </row>
    <row r="20" ht="17.25" customHeight="1" spans="1:12" x14ac:dyDescent="0.25">
      <c r="A20" s="3"/>
      <c r="B20" s="27"/>
      <c r="C20" s="27"/>
      <c r="D20" s="27"/>
      <c r="E20" s="27"/>
      <c r="F20" s="27"/>
      <c r="G20" s="27"/>
      <c r="H20" s="27"/>
      <c r="I20" s="27"/>
      <c r="J20" s="27"/>
      <c r="K20" s="27"/>
    </row>
    <row r="21" ht="17.25" customHeight="1" spans="1:12" x14ac:dyDescent="0.25">
      <c r="A21" s="256" t="s">
        <v>2876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</row>
    <row r="22" ht="17.25" customHeight="1" spans="1:12" x14ac:dyDescent="0.25">
      <c r="A22" s="256" t="s">
        <v>2877</v>
      </c>
      <c r="B22" s="27"/>
      <c r="C22" s="27"/>
      <c r="D22" s="27"/>
      <c r="E22" s="27"/>
      <c r="F22" s="27"/>
      <c r="G22" s="27"/>
      <c r="H22" s="27"/>
      <c r="I22" s="27"/>
      <c r="J22" s="27"/>
      <c r="K22" s="27"/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0.719285714285713" style="2" customWidth="1"/>
    <col min="3" max="3" width="10.005" style="2" customWidth="1"/>
    <col min="4" max="5" width="12.43357142857143" style="2" customWidth="1"/>
    <col min="6" max="6" width="12.43357142857143" style="3" customWidth="1"/>
    <col min="7" max="7" width="12.43357142857143" style="4" customWidth="1"/>
  </cols>
  <sheetData>
    <row r="1" ht="17.25" customHeight="1" spans="1:8" x14ac:dyDescent="0.25">
      <c r="A1" s="12" t="s">
        <v>2871</v>
      </c>
      <c r="B1" s="27"/>
      <c r="C1" s="27"/>
      <c r="D1" s="27"/>
      <c r="E1" s="27"/>
      <c r="F1" s="3"/>
      <c r="G1" s="4"/>
    </row>
    <row r="2" ht="17.25" customHeight="1" spans="1:8" x14ac:dyDescent="0.25">
      <c r="A2" s="12" t="s">
        <v>2878</v>
      </c>
      <c r="B2" s="27"/>
      <c r="C2" s="27"/>
      <c r="D2" s="27"/>
      <c r="E2" s="27"/>
      <c r="F2" s="3"/>
      <c r="G2" s="4"/>
    </row>
    <row r="3" ht="17.25" customHeight="1" spans="1:8" x14ac:dyDescent="0.25">
      <c r="A3" s="12"/>
      <c r="B3" s="27"/>
      <c r="C3" s="27"/>
      <c r="D3" s="27"/>
      <c r="E3" s="27"/>
      <c r="F3" s="3"/>
      <c r="G3" s="4"/>
    </row>
    <row r="4" ht="17.25" customHeight="1" spans="1:8" x14ac:dyDescent="0.25">
      <c r="A4" s="20" t="s">
        <v>1729</v>
      </c>
      <c r="B4" s="6" t="s">
        <v>46</v>
      </c>
      <c r="C4" s="6" t="s">
        <v>8</v>
      </c>
      <c r="D4" s="6" t="s">
        <v>13</v>
      </c>
      <c r="E4" s="6" t="s">
        <v>17</v>
      </c>
      <c r="F4" s="59"/>
      <c r="G4" s="4"/>
    </row>
    <row r="5" ht="17.25" customHeight="1" spans="1:8" x14ac:dyDescent="0.25">
      <c r="A5" s="47" t="s">
        <v>348</v>
      </c>
      <c r="B5" s="49">
        <v>40</v>
      </c>
      <c r="C5" s="49">
        <v>40</v>
      </c>
      <c r="D5" s="49">
        <v>80</v>
      </c>
      <c r="E5" s="49">
        <v>10</v>
      </c>
      <c r="F5" s="51"/>
      <c r="G5" s="215" t="s">
        <v>937</v>
      </c>
    </row>
    <row r="6" ht="17.25" customHeight="1" spans="1:8" x14ac:dyDescent="0.25">
      <c r="A6" s="17"/>
      <c r="B6" s="18"/>
      <c r="C6" s="18"/>
      <c r="D6" s="18"/>
      <c r="E6" s="18"/>
      <c r="F6" s="55"/>
      <c r="G6" s="4"/>
    </row>
    <row r="7" ht="17.25" customHeight="1" spans="1:8" x14ac:dyDescent="0.25">
      <c r="A7" s="17"/>
      <c r="B7" s="18"/>
      <c r="C7" s="36"/>
      <c r="D7" s="18"/>
      <c r="E7" s="36"/>
      <c r="F7" s="55"/>
      <c r="G7" s="4"/>
    </row>
    <row r="8" ht="17.25" customHeight="1" spans="1:8" x14ac:dyDescent="0.25">
      <c r="A8" s="17"/>
      <c r="B8" s="18"/>
      <c r="C8" s="18"/>
      <c r="D8" s="36"/>
      <c r="E8" s="36"/>
      <c r="F8" s="55"/>
      <c r="G8" s="4"/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9.862142857142858" style="2" customWidth="1"/>
    <col min="3" max="6" width="9.290714285714287" style="2" customWidth="1"/>
    <col min="7" max="7" width="9.862142857142858" style="2" customWidth="1"/>
    <col min="8" max="10" width="9.290714285714287" style="2" customWidth="1"/>
    <col min="11" max="11" width="9.147857142857141" style="3" customWidth="1"/>
    <col min="12" max="12" width="12.43357142857143" style="4" customWidth="1"/>
  </cols>
  <sheetData>
    <row r="1" ht="17.25" customHeight="1" spans="1:13" x14ac:dyDescent="0.25">
      <c r="A1" s="257" t="s">
        <v>0</v>
      </c>
      <c r="B1" s="198" t="s">
        <v>17</v>
      </c>
      <c r="C1" s="198" t="s">
        <v>8</v>
      </c>
      <c r="D1" s="198" t="s">
        <v>9</v>
      </c>
      <c r="E1" s="198" t="s">
        <v>13</v>
      </c>
      <c r="F1" s="198" t="s">
        <v>6</v>
      </c>
      <c r="G1" s="198" t="s">
        <v>10</v>
      </c>
      <c r="H1" s="198" t="s">
        <v>12</v>
      </c>
      <c r="I1" s="198" t="s">
        <v>169</v>
      </c>
      <c r="J1" s="198" t="s">
        <v>205</v>
      </c>
      <c r="K1" s="252"/>
      <c r="L1" s="4"/>
    </row>
    <row r="2" ht="17.25" customHeight="1" spans="1:13" x14ac:dyDescent="0.25">
      <c r="A2" s="48" t="s">
        <v>271</v>
      </c>
      <c r="B2" s="49">
        <v>35</v>
      </c>
      <c r="C2" s="49">
        <v>84</v>
      </c>
      <c r="D2" s="49">
        <v>84</v>
      </c>
      <c r="E2" s="49">
        <v>84</v>
      </c>
      <c r="F2" s="49">
        <v>42</v>
      </c>
      <c r="G2" s="49">
        <v>50</v>
      </c>
      <c r="H2" s="49">
        <v>150</v>
      </c>
      <c r="I2" s="49">
        <v>14</v>
      </c>
      <c r="J2" s="49">
        <v>100</v>
      </c>
      <c r="K2" s="51"/>
      <c r="L2" s="215" t="s">
        <v>2844</v>
      </c>
    </row>
    <row r="3" ht="17.25" customHeight="1" spans="1:13" x14ac:dyDescent="0.25">
      <c r="A3" s="48" t="s">
        <v>275</v>
      </c>
      <c r="B3" s="49">
        <v>50</v>
      </c>
      <c r="C3" s="49">
        <v>53</v>
      </c>
      <c r="D3" s="50"/>
      <c r="E3" s="49">
        <v>110</v>
      </c>
      <c r="F3" s="49">
        <v>53</v>
      </c>
      <c r="G3" s="49">
        <v>100</v>
      </c>
      <c r="H3" s="49">
        <v>150</v>
      </c>
      <c r="I3" s="49">
        <v>16</v>
      </c>
      <c r="J3" s="49">
        <v>450</v>
      </c>
      <c r="K3" s="51"/>
      <c r="L3" s="215" t="s">
        <v>2844</v>
      </c>
    </row>
    <row r="4" ht="17.25" customHeight="1" spans="1:13" x14ac:dyDescent="0.25">
      <c r="A4" s="37" t="s">
        <v>275</v>
      </c>
      <c r="B4" s="36"/>
      <c r="C4" s="36"/>
      <c r="D4" s="36"/>
      <c r="E4" s="36"/>
      <c r="F4" s="38">
        <v>24</v>
      </c>
      <c r="G4" s="36"/>
      <c r="H4" s="38">
        <v>50</v>
      </c>
      <c r="I4" s="36"/>
      <c r="J4" s="38">
        <v>50</v>
      </c>
      <c r="K4" s="55"/>
      <c r="L4" s="4"/>
    </row>
    <row r="5" ht="17.25" customHeight="1" spans="1:13" x14ac:dyDescent="0.25">
      <c r="A5" s="37" t="s">
        <v>275</v>
      </c>
      <c r="B5" s="36"/>
      <c r="C5" s="36"/>
      <c r="D5" s="36"/>
      <c r="E5" s="36"/>
      <c r="F5" s="38">
        <v>-25</v>
      </c>
      <c r="G5" s="36"/>
      <c r="H5" s="38">
        <v>-4</v>
      </c>
      <c r="I5" s="36"/>
      <c r="J5" s="38">
        <v>-94</v>
      </c>
      <c r="K5" s="55"/>
      <c r="L5" s="4"/>
    </row>
    <row r="6" ht="17.25" customHeight="1" spans="1:13" x14ac:dyDescent="0.25">
      <c r="A6" s="37" t="s">
        <v>325</v>
      </c>
      <c r="B6" s="18"/>
      <c r="C6" s="18"/>
      <c r="D6" s="18"/>
      <c r="E6" s="18"/>
      <c r="F6" s="38">
        <v>14</v>
      </c>
      <c r="G6" s="18"/>
      <c r="H6" s="18"/>
      <c r="I6" s="18"/>
      <c r="J6" s="18"/>
      <c r="K6" s="19"/>
      <c r="L6" s="215" t="s">
        <v>2844</v>
      </c>
    </row>
    <row r="7" ht="17.25" customHeight="1" spans="1:13" x14ac:dyDescent="0.25">
      <c r="A7" s="48">
        <v>45050</v>
      </c>
      <c r="B7" s="49">
        <v>91</v>
      </c>
      <c r="C7" s="49">
        <v>208</v>
      </c>
      <c r="D7" s="49">
        <v>34</v>
      </c>
      <c r="E7" s="49">
        <v>224</v>
      </c>
      <c r="F7" s="49">
        <v>112</v>
      </c>
      <c r="G7" s="49">
        <v>150</v>
      </c>
      <c r="H7" s="49">
        <v>50</v>
      </c>
      <c r="I7" s="50"/>
      <c r="J7" s="49">
        <v>250</v>
      </c>
      <c r="K7" s="51"/>
      <c r="L7" s="4"/>
    </row>
    <row r="8" ht="17.25" customHeight="1" spans="1:13" x14ac:dyDescent="0.25">
      <c r="A8" s="37"/>
      <c r="B8" s="18"/>
      <c r="C8" s="18"/>
      <c r="D8" s="18"/>
      <c r="E8" s="18"/>
      <c r="F8" s="36"/>
      <c r="G8" s="18"/>
      <c r="H8" s="18"/>
      <c r="I8" s="18"/>
      <c r="J8" s="18"/>
      <c r="K8" s="19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9"/>
      <c r="L10" s="4"/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4" width="14.576428571428572" style="2" customWidth="1"/>
    <col min="5" max="5" width="10.576428571428572" style="3" customWidth="1"/>
    <col min="6" max="6" width="12.43357142857143" style="4" customWidth="1"/>
  </cols>
  <sheetData>
    <row r="1" ht="17.25" customHeight="1" spans="1:7" x14ac:dyDescent="0.25">
      <c r="A1" s="291" t="s">
        <v>1723</v>
      </c>
      <c r="B1" s="27"/>
      <c r="C1" s="27"/>
      <c r="D1" s="27"/>
      <c r="E1" s="3"/>
      <c r="F1" s="4"/>
    </row>
    <row r="2" ht="17.25" customHeight="1" spans="1:7" x14ac:dyDescent="0.25">
      <c r="A2" s="26"/>
      <c r="B2" s="27"/>
      <c r="C2" s="27"/>
      <c r="D2" s="27"/>
      <c r="E2" s="3"/>
      <c r="F2" s="4"/>
    </row>
    <row r="3" ht="17.25" customHeight="1" spans="1:7" x14ac:dyDescent="0.25">
      <c r="A3" s="291" t="s">
        <v>2879</v>
      </c>
      <c r="B3" s="27"/>
      <c r="C3" s="27"/>
      <c r="D3" s="27"/>
      <c r="E3" s="3"/>
      <c r="F3" s="4"/>
    </row>
    <row r="4" ht="17.25" customHeight="1" spans="1:7" x14ac:dyDescent="0.25">
      <c r="A4" s="291" t="s">
        <v>2880</v>
      </c>
      <c r="B4" s="27"/>
      <c r="C4" s="27"/>
      <c r="D4" s="27"/>
      <c r="E4" s="3"/>
      <c r="F4" s="4"/>
    </row>
    <row r="5" ht="17.25" customHeight="1" spans="1:7" x14ac:dyDescent="0.25">
      <c r="A5" s="291" t="s">
        <v>1106</v>
      </c>
      <c r="B5" s="27"/>
      <c r="C5" s="27"/>
      <c r="D5" s="27"/>
      <c r="E5" s="3"/>
      <c r="F5" s="4"/>
    </row>
    <row r="6" ht="17.25" customHeight="1" spans="1:7" x14ac:dyDescent="0.25">
      <c r="A6" s="26"/>
      <c r="B6" s="598"/>
      <c r="C6" s="598"/>
      <c r="D6" s="598"/>
      <c r="E6" s="598"/>
      <c r="F6" s="4"/>
    </row>
    <row r="7" ht="17.25" customHeight="1" spans="1:7" x14ac:dyDescent="0.25">
      <c r="A7" s="5" t="s">
        <v>1729</v>
      </c>
      <c r="B7" s="61" t="s">
        <v>2881</v>
      </c>
      <c r="C7" s="61" t="s">
        <v>2882</v>
      </c>
      <c r="D7" s="61" t="s">
        <v>2883</v>
      </c>
      <c r="E7" s="59"/>
      <c r="F7" s="4"/>
    </row>
    <row r="8" ht="17.25" customHeight="1" spans="1:7" x14ac:dyDescent="0.25">
      <c r="A8" s="44">
        <v>45570</v>
      </c>
      <c r="B8" s="49">
        <v>100</v>
      </c>
      <c r="C8" s="50"/>
      <c r="D8" s="50"/>
      <c r="E8" s="51"/>
      <c r="F8" s="215" t="s">
        <v>937</v>
      </c>
    </row>
    <row r="9" ht="17.25" customHeight="1" spans="1:7" x14ac:dyDescent="0.25">
      <c r="A9" s="44" t="s">
        <v>907</v>
      </c>
      <c r="B9" s="50"/>
      <c r="C9" s="49">
        <v>100</v>
      </c>
      <c r="D9" s="50"/>
      <c r="E9" s="51"/>
      <c r="F9" s="215" t="s">
        <v>937</v>
      </c>
    </row>
    <row r="10" ht="17.25" customHeight="1" spans="1:7" x14ac:dyDescent="0.25">
      <c r="A10" s="48" t="s">
        <v>1013</v>
      </c>
      <c r="B10" s="50"/>
      <c r="C10" s="50"/>
      <c r="D10" s="49">
        <v>100</v>
      </c>
      <c r="E10" s="51"/>
      <c r="F10" s="215" t="s">
        <v>937</v>
      </c>
    </row>
    <row r="11" ht="17.25" customHeight="1" spans="1:7" x14ac:dyDescent="0.25">
      <c r="A11" s="48"/>
      <c r="B11" s="50"/>
      <c r="C11" s="50"/>
      <c r="D11" s="50"/>
      <c r="E11" s="51"/>
      <c r="F11" s="4"/>
    </row>
    <row r="12" ht="17.25" customHeight="1" spans="1:7" x14ac:dyDescent="0.25">
      <c r="A12" s="48"/>
      <c r="B12" s="50"/>
      <c r="C12" s="50"/>
      <c r="D12" s="50"/>
      <c r="E12" s="51"/>
      <c r="F12" s="4"/>
    </row>
    <row r="13" ht="17.25" customHeight="1" spans="1:7" x14ac:dyDescent="0.25">
      <c r="A13" s="17"/>
      <c r="B13" s="18"/>
      <c r="C13" s="18"/>
      <c r="D13" s="18"/>
      <c r="E13" s="19"/>
      <c r="F13" s="4"/>
    </row>
    <row r="14" ht="17.25" customHeight="1" spans="1:7" x14ac:dyDescent="0.25">
      <c r="A14" s="17"/>
      <c r="B14" s="36"/>
      <c r="C14" s="18"/>
      <c r="D14" s="18"/>
      <c r="E14" s="19"/>
      <c r="F14" s="4"/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719285714285713" style="2" customWidth="1"/>
    <col min="3" max="3" width="10.290714285714287" style="2" customWidth="1"/>
    <col min="4" max="4" width="8.290714285714287" style="3" customWidth="1"/>
  </cols>
  <sheetData>
    <row r="1" ht="17.25" customHeight="1" spans="1:5" x14ac:dyDescent="0.25">
      <c r="A1" s="5" t="s">
        <v>0</v>
      </c>
      <c r="B1" s="6" t="s">
        <v>9</v>
      </c>
      <c r="C1" s="61" t="s">
        <v>11</v>
      </c>
      <c r="D1" s="59"/>
    </row>
    <row r="2" ht="17.25" customHeight="1" spans="1:5" x14ac:dyDescent="0.25">
      <c r="A2" s="170">
        <v>45326</v>
      </c>
      <c r="B2" s="118">
        <v>658</v>
      </c>
      <c r="C2" s="121"/>
      <c r="D2" s="540"/>
    </row>
    <row r="3" ht="17.25" customHeight="1" spans="1:5" x14ac:dyDescent="0.25">
      <c r="A3" s="85">
        <v>45326</v>
      </c>
      <c r="B3" s="67">
        <v>700</v>
      </c>
      <c r="C3" s="67">
        <v>100</v>
      </c>
      <c r="D3" s="69"/>
    </row>
    <row r="4" ht="17.25" customHeight="1" spans="1:5" x14ac:dyDescent="0.25">
      <c r="A4" s="85">
        <v>45418</v>
      </c>
      <c r="B4" s="68"/>
      <c r="C4" s="67">
        <v>321</v>
      </c>
      <c r="D4" s="69"/>
    </row>
    <row r="5" ht="17.25" customHeight="1" spans="1:5" x14ac:dyDescent="0.25">
      <c r="A5" s="85">
        <v>45479</v>
      </c>
      <c r="B5" s="67">
        <v>173</v>
      </c>
      <c r="C5" s="68"/>
      <c r="D5" s="69"/>
    </row>
    <row r="6" ht="17.25" customHeight="1" spans="1:5" x14ac:dyDescent="0.25">
      <c r="A6" s="17" t="s">
        <v>2283</v>
      </c>
      <c r="B6" s="68"/>
      <c r="C6" s="67">
        <v>401</v>
      </c>
      <c r="D6" s="69"/>
    </row>
    <row r="7" ht="17.25" customHeight="1" spans="1:5" x14ac:dyDescent="0.25">
      <c r="A7" s="17" t="s">
        <v>2283</v>
      </c>
      <c r="B7" s="68"/>
      <c r="C7" s="67">
        <v>179</v>
      </c>
      <c r="D7" s="69"/>
    </row>
    <row r="8" ht="17.25" customHeight="1" spans="1:5" x14ac:dyDescent="0.25">
      <c r="A8" s="85"/>
      <c r="B8" s="68"/>
      <c r="C8" s="68"/>
      <c r="D8" s="69"/>
    </row>
    <row r="9" ht="17.25" customHeight="1" spans="1:5" x14ac:dyDescent="0.25">
      <c r="A9" s="85"/>
      <c r="B9" s="68"/>
      <c r="C9" s="68"/>
      <c r="D9" s="69"/>
    </row>
    <row r="10" ht="17.25" customHeight="1" spans="1:5" x14ac:dyDescent="0.25">
      <c r="A10" s="17"/>
      <c r="B10" s="18"/>
      <c r="C10" s="18"/>
      <c r="D10" s="55"/>
    </row>
    <row r="11" ht="17.25" customHeight="1" spans="1:5" x14ac:dyDescent="0.25">
      <c r="A11" s="57"/>
      <c r="B11" s="58"/>
      <c r="C11" s="58"/>
      <c r="D11" s="344"/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1.005" style="2" customWidth="1"/>
    <col min="3" max="5" width="10.862142857142858" style="2" customWidth="1"/>
    <col min="6" max="6" width="10.862142857142858" style="24" customWidth="1"/>
    <col min="7" max="7" width="8.290714285714287" style="4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" t="s">
        <v>6</v>
      </c>
      <c r="C1" s="61" t="s">
        <v>8</v>
      </c>
      <c r="D1" s="61" t="s">
        <v>17</v>
      </c>
      <c r="E1" s="61" t="s">
        <v>13</v>
      </c>
      <c r="F1" s="61" t="s">
        <v>9</v>
      </c>
      <c r="G1" s="59"/>
      <c r="H1" s="4"/>
      <c r="I1" s="4"/>
      <c r="J1" s="4"/>
      <c r="K1" s="4"/>
    </row>
    <row r="2" ht="17.25" customHeight="1" spans="1:12" x14ac:dyDescent="0.25">
      <c r="A2" s="57">
        <v>44716</v>
      </c>
      <c r="B2" s="70">
        <v>90</v>
      </c>
      <c r="C2" s="70">
        <v>90</v>
      </c>
      <c r="D2" s="70">
        <v>45</v>
      </c>
      <c r="E2" s="70">
        <v>200</v>
      </c>
      <c r="F2" s="70">
        <v>88</v>
      </c>
      <c r="G2" s="344"/>
      <c r="H2" s="4"/>
      <c r="I2" s="4"/>
      <c r="J2" s="4"/>
      <c r="K2" s="4"/>
    </row>
    <row r="3" ht="17.25" customHeight="1" spans="1:12" x14ac:dyDescent="0.25">
      <c r="A3" s="17">
        <v>44777</v>
      </c>
      <c r="B3" s="32">
        <v>210</v>
      </c>
      <c r="C3" s="32">
        <v>498</v>
      </c>
      <c r="D3" s="32">
        <v>243</v>
      </c>
      <c r="E3" s="32">
        <v>328</v>
      </c>
      <c r="F3" s="36"/>
      <c r="G3" s="55"/>
      <c r="H3" s="4"/>
      <c r="I3" s="4"/>
      <c r="J3" s="4"/>
      <c r="K3" s="4"/>
    </row>
    <row r="4" ht="17.25" customHeight="1" spans="1:12" x14ac:dyDescent="0.25">
      <c r="A4" s="57">
        <v>44808</v>
      </c>
      <c r="B4" s="73"/>
      <c r="C4" s="73"/>
      <c r="D4" s="70">
        <v>48</v>
      </c>
      <c r="E4" s="73"/>
      <c r="F4" s="73"/>
      <c r="G4" s="344"/>
      <c r="H4" s="4"/>
      <c r="I4" s="4"/>
      <c r="J4" s="4"/>
      <c r="K4" s="4"/>
    </row>
    <row r="5" ht="17.25" customHeight="1" spans="1:12" x14ac:dyDescent="0.25">
      <c r="A5" s="108" t="s">
        <v>2884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373"/>
      <c r="H5" s="4"/>
      <c r="I5" s="4"/>
      <c r="J5" s="4"/>
      <c r="K5" s="4"/>
    </row>
    <row r="6" ht="17.25" customHeight="1" spans="1:12" x14ac:dyDescent="0.25">
      <c r="A6" s="8" t="s">
        <v>70</v>
      </c>
      <c r="B6" s="464">
        <v>-145</v>
      </c>
      <c r="C6" s="464">
        <v>-150</v>
      </c>
      <c r="D6" s="464">
        <v>-92</v>
      </c>
      <c r="E6" s="464">
        <v>-100</v>
      </c>
      <c r="F6" s="35"/>
      <c r="G6" s="22"/>
      <c r="H6" s="4"/>
      <c r="I6" s="4"/>
      <c r="J6" s="4"/>
      <c r="K6" s="4"/>
    </row>
    <row r="7" ht="17.25" customHeight="1" spans="1:12" x14ac:dyDescent="0.25">
      <c r="A7" s="17" t="s">
        <v>132</v>
      </c>
      <c r="B7" s="193">
        <v>-99</v>
      </c>
      <c r="C7" s="193">
        <v>-180</v>
      </c>
      <c r="D7" s="36"/>
      <c r="E7" s="193">
        <v>-226</v>
      </c>
      <c r="F7" s="193">
        <v>-13</v>
      </c>
      <c r="G7" s="55"/>
      <c r="H7" s="4"/>
      <c r="I7" s="4"/>
      <c r="J7" s="4"/>
      <c r="K7" s="4"/>
    </row>
    <row r="8" ht="17.25" customHeight="1" spans="1:12" x14ac:dyDescent="0.25">
      <c r="A8" s="194" t="s">
        <v>2885</v>
      </c>
      <c r="B8" s="259">
        <f>SUM(C10:C12)</f>
      </c>
      <c r="C8" s="259">
        <f>SUM(D10:D12)</f>
      </c>
      <c r="D8" s="259">
        <f>SUM(E10:E12)</f>
      </c>
      <c r="E8" s="259">
        <f>SUM(F10:F12)</f>
      </c>
      <c r="F8" s="259">
        <f>SUM(G10:G12)</f>
      </c>
      <c r="G8" s="43"/>
      <c r="H8" s="4"/>
      <c r="I8" s="4"/>
      <c r="J8" s="4"/>
      <c r="K8" s="4"/>
    </row>
    <row r="9" ht="17.25" customHeight="1" spans="1:12" x14ac:dyDescent="0.25">
      <c r="A9" s="17" t="s">
        <v>1529</v>
      </c>
      <c r="B9" s="193">
        <v>-20</v>
      </c>
      <c r="C9" s="193">
        <v>-170</v>
      </c>
      <c r="D9" s="193">
        <v>-103</v>
      </c>
      <c r="E9" s="193">
        <v>-202</v>
      </c>
      <c r="F9" s="193">
        <v>-39</v>
      </c>
      <c r="G9" s="55"/>
      <c r="H9" s="4"/>
      <c r="I9" s="4"/>
      <c r="J9" s="4"/>
      <c r="K9" s="4"/>
    </row>
    <row r="10" ht="17.25" customHeight="1" spans="1:12" x14ac:dyDescent="0.25">
      <c r="A10" s="17" t="s">
        <v>127</v>
      </c>
      <c r="B10" s="193">
        <v>-16</v>
      </c>
      <c r="C10" s="193">
        <v>-80</v>
      </c>
      <c r="D10" s="193">
        <v>-123</v>
      </c>
      <c r="E10" s="86"/>
      <c r="F10" s="193">
        <v>-9</v>
      </c>
      <c r="G10" s="55"/>
      <c r="H10" s="4"/>
      <c r="I10" s="4"/>
      <c r="J10" s="4"/>
      <c r="K10" s="4"/>
    </row>
    <row r="11" ht="17.25" customHeight="1" spans="1:12" x14ac:dyDescent="0.25">
      <c r="A11" s="194" t="s">
        <v>2886</v>
      </c>
      <c r="B11" s="259">
        <f>SUM(C13:C15)</f>
      </c>
      <c r="C11" s="259">
        <f>SUM(D13:D15)</f>
      </c>
      <c r="D11" s="259">
        <f>SUM(E13:E15)</f>
      </c>
      <c r="E11" s="259">
        <f>SUM(F13:F15)</f>
      </c>
      <c r="F11" s="259">
        <f>SUM(G13:G15)</f>
      </c>
      <c r="G11" s="43"/>
      <c r="H11" s="4"/>
      <c r="I11" s="4"/>
      <c r="J11" s="4"/>
      <c r="K11" s="4"/>
    </row>
    <row r="12" ht="17.25" customHeight="1" spans="1:12" x14ac:dyDescent="0.25">
      <c r="A12" s="17"/>
      <c r="B12" s="18"/>
      <c r="C12" s="18"/>
      <c r="D12" s="18"/>
      <c r="E12" s="36"/>
      <c r="F12" s="18"/>
      <c r="G12" s="55"/>
      <c r="H12" s="4"/>
      <c r="I12" s="4"/>
      <c r="J12" s="4"/>
      <c r="K12" s="4"/>
    </row>
    <row r="13" ht="17.25" customHeight="1" spans="1:12" x14ac:dyDescent="0.25">
      <c r="A13" s="194" t="s">
        <v>2887</v>
      </c>
      <c r="B13" s="259">
        <f>SUM(C16:C17)</f>
      </c>
      <c r="C13" s="259">
        <f>SUM(D16:D17)</f>
      </c>
      <c r="D13" s="259">
        <f>SUM(E16:E17)</f>
      </c>
      <c r="E13" s="259">
        <f>SUM(F16:F17)</f>
      </c>
      <c r="F13" s="259">
        <f>SUM(G16:G17)</f>
      </c>
      <c r="G13" s="43"/>
      <c r="H13" s="4"/>
      <c r="I13" s="4"/>
      <c r="J13" s="4"/>
      <c r="K13" s="4"/>
    </row>
    <row r="14" ht="17.25" customHeight="1" spans="1:12" x14ac:dyDescent="0.25">
      <c r="A14" s="17" t="s">
        <v>243</v>
      </c>
      <c r="B14" s="193">
        <v>-20</v>
      </c>
      <c r="C14" s="193">
        <v>-8</v>
      </c>
      <c r="D14" s="193">
        <v>-18</v>
      </c>
      <c r="E14" s="36"/>
      <c r="F14" s="193">
        <v>-16</v>
      </c>
      <c r="G14" s="55"/>
      <c r="H14" s="4"/>
      <c r="I14" s="4"/>
      <c r="J14" s="4"/>
      <c r="K14" s="4"/>
    </row>
    <row r="15" ht="17.25" customHeight="1" spans="1:12" x14ac:dyDescent="0.25">
      <c r="A15" s="194" t="s">
        <v>2888</v>
      </c>
      <c r="B15" s="259">
        <f>SUM(C18:C19)</f>
      </c>
      <c r="C15" s="259">
        <f>SUM(D18:D19)</f>
      </c>
      <c r="D15" s="259">
        <f>SUM(E18:E19)</f>
      </c>
      <c r="E15" s="168">
        <f>SUM(F18:F19)</f>
      </c>
      <c r="F15" s="259">
        <f>SUM(G18:G19)</f>
      </c>
      <c r="G15" s="43"/>
      <c r="H15" s="4"/>
      <c r="I15" s="4"/>
      <c r="J15" s="4"/>
      <c r="K15" s="4"/>
    </row>
    <row r="16" ht="17.25" customHeight="1" spans="1:12" x14ac:dyDescent="0.25">
      <c r="A16" s="48"/>
      <c r="B16" s="86"/>
      <c r="C16" s="86"/>
      <c r="D16" s="86"/>
      <c r="E16" s="86"/>
      <c r="F16" s="86"/>
      <c r="G16" s="51"/>
      <c r="H16" s="4"/>
      <c r="I16" s="4"/>
      <c r="J16" s="4"/>
      <c r="K16" s="4"/>
    </row>
    <row r="17" ht="17.25" customHeight="1" spans="1:12" x14ac:dyDescent="0.25">
      <c r="A17" s="194" t="s">
        <v>2889</v>
      </c>
      <c r="B17" s="259">
        <f>SUM(C20:C21)</f>
      </c>
      <c r="C17" s="259">
        <f>SUM(D20:D21)</f>
      </c>
      <c r="D17" s="259">
        <f>SUM(E20:E21)</f>
      </c>
      <c r="E17" s="168">
        <f>SUM(F20:F21)</f>
      </c>
      <c r="F17" s="259">
        <f>SUM(G20:G21)</f>
      </c>
      <c r="G17" s="43"/>
      <c r="H17" s="4"/>
      <c r="I17" s="4"/>
      <c r="J17" s="4"/>
      <c r="K17" s="4"/>
    </row>
    <row r="18" ht="17.25" customHeight="1" spans="1:12" x14ac:dyDescent="0.25">
      <c r="A18" s="17">
        <v>44752</v>
      </c>
      <c r="B18" s="18"/>
      <c r="C18" s="18"/>
      <c r="D18" s="18"/>
      <c r="E18" s="18"/>
      <c r="F18" s="193">
        <v>-11</v>
      </c>
      <c r="G18" s="19"/>
      <c r="H18" s="4"/>
      <c r="I18" s="4"/>
      <c r="J18" s="4"/>
      <c r="K18" s="4"/>
    </row>
    <row r="19" ht="17.25" customHeight="1" spans="1:12" x14ac:dyDescent="0.25">
      <c r="A19" s="194" t="s">
        <v>2890</v>
      </c>
      <c r="B19" s="259">
        <f>SUM(C22:C23)</f>
      </c>
      <c r="C19" s="259">
        <f>SUM(D22:D23)</f>
      </c>
      <c r="D19" s="259">
        <f>SUM(E22:E23)</f>
      </c>
      <c r="E19" s="168">
        <f>SUM(F22:F23)</f>
      </c>
      <c r="F19" s="259">
        <f>SUM(G22:G23)</f>
      </c>
      <c r="G19" s="43"/>
      <c r="H19" s="4"/>
      <c r="I19" s="4"/>
      <c r="J19" s="4"/>
      <c r="K19" s="4"/>
    </row>
    <row r="20" ht="17.25" customHeight="1" spans="1:12" x14ac:dyDescent="0.25">
      <c r="A20" s="17"/>
      <c r="B20" s="36"/>
      <c r="C20" s="36"/>
      <c r="D20" s="36"/>
      <c r="E20" s="36"/>
      <c r="F20" s="36"/>
      <c r="G20" s="55"/>
      <c r="H20" s="4"/>
      <c r="I20" s="4"/>
      <c r="J20" s="4"/>
      <c r="K20" s="4"/>
    </row>
    <row r="21" ht="17.25" customHeight="1" spans="1:12" x14ac:dyDescent="0.25">
      <c r="A21" s="26"/>
      <c r="B21" s="27"/>
      <c r="C21" s="27"/>
      <c r="D21" s="27"/>
      <c r="E21" s="27"/>
      <c r="F21" s="27"/>
      <c r="G21" s="4"/>
      <c r="H21" s="4"/>
      <c r="I21" s="4"/>
      <c r="J21" s="4"/>
      <c r="K21" s="4"/>
    </row>
    <row r="22" ht="17.25" customHeight="1" spans="1:12" x14ac:dyDescent="0.25">
      <c r="A22" s="26"/>
      <c r="B22" s="27"/>
      <c r="C22" s="27"/>
      <c r="D22" s="27"/>
      <c r="E22" s="27"/>
      <c r="F22" s="27"/>
      <c r="G22" s="181" t="s">
        <v>2891</v>
      </c>
      <c r="H22" s="181"/>
      <c r="I22" s="181"/>
      <c r="J22" s="181"/>
      <c r="K22" s="197"/>
    </row>
    <row r="23" ht="17.25" customHeight="1" spans="1:12" x14ac:dyDescent="0.25">
      <c r="A23" s="291" t="s">
        <v>2892</v>
      </c>
      <c r="B23" s="370"/>
      <c r="C23" s="370"/>
      <c r="D23" s="370"/>
      <c r="E23" s="370"/>
      <c r="F23" s="27"/>
      <c r="G23" s="181" t="s">
        <v>2893</v>
      </c>
      <c r="H23" s="181"/>
      <c r="I23" s="181"/>
      <c r="J23" s="181"/>
      <c r="K23" s="197"/>
    </row>
    <row r="24" ht="17.25" customHeight="1" spans="1:12" x14ac:dyDescent="0.25">
      <c r="A24" s="291" t="s">
        <v>2894</v>
      </c>
      <c r="B24" s="370"/>
      <c r="C24" s="370"/>
      <c r="D24" s="370"/>
      <c r="E24" s="370"/>
      <c r="F24" s="27"/>
      <c r="G24" s="4"/>
      <c r="H24" s="4"/>
      <c r="I24" s="4"/>
      <c r="J24" s="4"/>
      <c r="K24" s="4"/>
    </row>
    <row r="25" ht="17.25" customHeight="1" spans="1:12" x14ac:dyDescent="0.25">
      <c r="A25" s="291" t="s">
        <v>2895</v>
      </c>
      <c r="B25" s="370"/>
      <c r="C25" s="370"/>
      <c r="D25" s="370"/>
      <c r="E25" s="370"/>
      <c r="F25" s="27"/>
      <c r="G25" s="4"/>
      <c r="H25" s="4"/>
      <c r="I25" s="4"/>
      <c r="J25" s="4"/>
      <c r="K25" s="4"/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24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0.147857142857141" style="2" customWidth="1"/>
    <col min="3" max="3" width="10.576428571428572" style="2" customWidth="1"/>
    <col min="4" max="4" width="8.290714285714287" style="3" customWidth="1"/>
    <col min="5" max="5" width="12.43357142857143" style="3" customWidth="1"/>
    <col min="6" max="8" width="12.43357142857143" style="4" customWidth="1"/>
  </cols>
  <sheetData>
    <row r="1" ht="17.25" customHeight="1" spans="1:9" x14ac:dyDescent="0.25">
      <c r="A1" s="5" t="s">
        <v>0</v>
      </c>
      <c r="B1" s="61" t="s">
        <v>6</v>
      </c>
      <c r="C1" s="61" t="s">
        <v>8</v>
      </c>
      <c r="D1" s="59"/>
      <c r="E1" s="3"/>
      <c r="F1" s="4"/>
      <c r="G1" s="4"/>
      <c r="H1" s="4"/>
    </row>
    <row r="2" ht="17.25" customHeight="1" spans="1:9" x14ac:dyDescent="0.25">
      <c r="A2" s="17" t="s">
        <v>34</v>
      </c>
      <c r="B2" s="36"/>
      <c r="C2" s="32">
        <v>500</v>
      </c>
      <c r="D2" s="55"/>
      <c r="E2" s="12" t="s">
        <v>2896</v>
      </c>
      <c r="F2" s="4"/>
      <c r="G2" s="4"/>
      <c r="H2" s="4"/>
    </row>
    <row r="3" ht="17.25" customHeight="1" spans="1:9" x14ac:dyDescent="0.25">
      <c r="A3" s="412" t="s">
        <v>34</v>
      </c>
      <c r="B3" s="88">
        <v>71</v>
      </c>
      <c r="C3" s="88">
        <v>100</v>
      </c>
      <c r="D3" s="399"/>
      <c r="E3" s="196" t="s">
        <v>2897</v>
      </c>
      <c r="F3" s="196"/>
      <c r="G3" s="196"/>
      <c r="H3" s="196"/>
    </row>
    <row r="4" ht="17.25" customHeight="1" spans="1:9" x14ac:dyDescent="0.25">
      <c r="A4" s="108" t="s">
        <v>1413</v>
      </c>
      <c r="B4" s="237"/>
      <c r="C4" s="109">
        <f>SUM(D7)</f>
      </c>
      <c r="D4" s="373"/>
      <c r="E4" s="3"/>
      <c r="F4" s="4"/>
      <c r="G4" s="4"/>
      <c r="H4" s="4"/>
    </row>
    <row r="5" ht="17.25" customHeight="1" spans="1:9" x14ac:dyDescent="0.25">
      <c r="A5" s="57" t="s">
        <v>2029</v>
      </c>
      <c r="B5" s="70">
        <v>-71</v>
      </c>
      <c r="C5" s="70">
        <v>-100</v>
      </c>
      <c r="D5" s="60"/>
      <c r="E5" s="3"/>
      <c r="F5" s="4"/>
      <c r="G5" s="4"/>
      <c r="H5" s="4"/>
    </row>
    <row r="6" ht="17.25" customHeight="1" spans="1:9" x14ac:dyDescent="0.25">
      <c r="A6" s="108" t="s">
        <v>1415</v>
      </c>
      <c r="B6" s="237"/>
      <c r="C6" s="109">
        <f>SUM(D9)</f>
      </c>
      <c r="D6" s="373"/>
      <c r="E6" s="3"/>
      <c r="F6" s="4"/>
      <c r="G6" s="4"/>
      <c r="H6" s="4"/>
    </row>
    <row r="7" ht="17.25" customHeight="1" spans="1:9" x14ac:dyDescent="0.25">
      <c r="A7" s="57">
        <v>44450</v>
      </c>
      <c r="B7" s="58"/>
      <c r="C7" s="70">
        <v>-495</v>
      </c>
      <c r="D7" s="60"/>
      <c r="E7" s="3"/>
      <c r="F7" s="4"/>
      <c r="G7" s="4"/>
      <c r="H7" s="4"/>
    </row>
    <row r="8" ht="17.25" customHeight="1" spans="1:9" x14ac:dyDescent="0.25">
      <c r="A8" s="48"/>
      <c r="B8" s="50"/>
      <c r="C8" s="49">
        <v>-5</v>
      </c>
      <c r="D8" s="51"/>
      <c r="E8" s="215" t="s">
        <v>2213</v>
      </c>
      <c r="F8" s="4"/>
      <c r="G8" s="4"/>
      <c r="H8" s="4"/>
    </row>
    <row r="9" ht="17.25" customHeight="1" spans="1:9" x14ac:dyDescent="0.25">
      <c r="A9" s="108" t="s">
        <v>1424</v>
      </c>
      <c r="B9" s="237"/>
      <c r="C9" s="109">
        <f>SUM(D11:D13)</f>
      </c>
      <c r="D9" s="373"/>
      <c r="E9" s="3"/>
      <c r="F9" s="4"/>
      <c r="G9" s="4"/>
      <c r="H9" s="4"/>
    </row>
    <row r="10" ht="17.25" customHeight="1" spans="1:9" x14ac:dyDescent="0.25">
      <c r="A10" s="17"/>
      <c r="B10" s="36"/>
      <c r="C10" s="36"/>
      <c r="D10" s="55"/>
      <c r="E10" s="3"/>
      <c r="F10" s="4"/>
      <c r="G10" s="4"/>
      <c r="H10" s="4"/>
    </row>
    <row r="11" ht="17.25" customHeight="1" spans="1:9" x14ac:dyDescent="0.25">
      <c r="A11" s="26"/>
      <c r="B11" s="27"/>
      <c r="C11" s="27"/>
      <c r="D11" s="3"/>
      <c r="E11" s="3"/>
      <c r="F11" s="4"/>
      <c r="G11" s="4"/>
      <c r="H11" s="4"/>
    </row>
    <row r="12" ht="17.25" customHeight="1" spans="1:9" x14ac:dyDescent="0.25">
      <c r="A12" s="660" t="s">
        <v>2898</v>
      </c>
      <c r="B12" s="789"/>
      <c r="C12" s="789"/>
      <c r="D12" s="799"/>
      <c r="E12" s="3"/>
      <c r="F12" s="4"/>
      <c r="G12" s="4"/>
      <c r="H12" s="4"/>
    </row>
    <row r="13" ht="17.25" customHeight="1" spans="1:9" x14ac:dyDescent="0.25">
      <c r="A13" s="660" t="s">
        <v>2899</v>
      </c>
      <c r="B13" s="789"/>
      <c r="C13" s="789"/>
      <c r="D13" s="799"/>
      <c r="E13" s="3"/>
      <c r="F13" s="4"/>
      <c r="G13" s="4"/>
      <c r="H13" s="4"/>
    </row>
    <row r="14" ht="17.25" customHeight="1" spans="1:9" x14ac:dyDescent="0.25">
      <c r="A14" s="660" t="s">
        <v>2900</v>
      </c>
      <c r="B14" s="789"/>
      <c r="C14" s="789"/>
      <c r="D14" s="799"/>
      <c r="E14" s="3"/>
      <c r="F14" s="4"/>
      <c r="G14" s="4"/>
      <c r="H14" s="4"/>
    </row>
    <row r="15" ht="17.25" customHeight="1" spans="1:9" x14ac:dyDescent="0.25">
      <c r="A15" s="660" t="s">
        <v>2901</v>
      </c>
      <c r="B15" s="789"/>
      <c r="C15" s="789"/>
      <c r="D15" s="799"/>
      <c r="E15" s="3"/>
      <c r="F15" s="4"/>
      <c r="G15" s="4"/>
      <c r="H15" s="4"/>
    </row>
    <row r="16" ht="17.25" customHeight="1" spans="1:9" x14ac:dyDescent="0.25">
      <c r="A16" s="660" t="s">
        <v>2902</v>
      </c>
      <c r="B16" s="789"/>
      <c r="C16" s="789"/>
      <c r="D16" s="799"/>
      <c r="E16" s="3"/>
      <c r="F16" s="4"/>
      <c r="G16" s="4"/>
      <c r="H16" s="4"/>
    </row>
    <row r="17" ht="17.25" customHeight="1" spans="1:9" x14ac:dyDescent="0.25">
      <c r="A17" s="660" t="s">
        <v>2903</v>
      </c>
      <c r="B17" s="789"/>
      <c r="C17" s="789"/>
      <c r="D17" s="799"/>
      <c r="E17" s="3"/>
      <c r="F17" s="4"/>
      <c r="G17" s="4"/>
      <c r="H17" s="4"/>
    </row>
    <row r="18" ht="17.25" customHeight="1" spans="1:9" x14ac:dyDescent="0.25">
      <c r="A18" s="26"/>
      <c r="B18" s="27"/>
      <c r="C18" s="27"/>
      <c r="D18" s="3"/>
      <c r="E18" s="3"/>
      <c r="F18" s="4"/>
      <c r="G18" s="4"/>
      <c r="H18" s="4"/>
    </row>
    <row r="19" ht="17.25" customHeight="1" spans="1:9" x14ac:dyDescent="0.25">
      <c r="A19" s="26"/>
      <c r="B19" s="27"/>
      <c r="C19" s="27"/>
      <c r="D19" s="3"/>
      <c r="E19" s="3"/>
      <c r="F19" s="4"/>
      <c r="G19" s="4"/>
      <c r="H19" s="4"/>
    </row>
    <row r="20" ht="17.25" customHeight="1" spans="1:9" x14ac:dyDescent="0.25">
      <c r="A20" s="96" t="s">
        <v>2904</v>
      </c>
      <c r="B20" s="97"/>
      <c r="C20" s="97"/>
      <c r="D20" s="196"/>
      <c r="E20" s="196"/>
      <c r="F20" s="4"/>
      <c r="G20" s="4"/>
      <c r="H20" s="4"/>
    </row>
    <row r="21" ht="17.25" customHeight="1" spans="1:9" x14ac:dyDescent="0.25">
      <c r="A21" s="96" t="s">
        <v>2905</v>
      </c>
      <c r="B21" s="97"/>
      <c r="C21" s="97"/>
      <c r="D21" s="196"/>
      <c r="E21" s="196"/>
      <c r="F21" s="4"/>
      <c r="G21" s="4"/>
      <c r="H21" s="4"/>
    </row>
    <row r="22" ht="17.25" customHeight="1" spans="1:9" x14ac:dyDescent="0.25">
      <c r="A22" s="96" t="s">
        <v>2906</v>
      </c>
      <c r="B22" s="97"/>
      <c r="C22" s="97"/>
      <c r="D22" s="196"/>
      <c r="E22" s="196"/>
      <c r="F22" s="4"/>
      <c r="G22" s="4"/>
      <c r="H22" s="4"/>
    </row>
    <row r="23" ht="17.25" customHeight="1" spans="1:9" x14ac:dyDescent="0.25">
      <c r="A23" s="96" t="s">
        <v>2907</v>
      </c>
      <c r="B23" s="97"/>
      <c r="C23" s="97"/>
      <c r="D23" s="196"/>
      <c r="E23" s="196"/>
      <c r="F23" s="4"/>
      <c r="G23" s="4"/>
      <c r="H23" s="4"/>
    </row>
    <row r="24" ht="17.25" customHeight="1" spans="1:9" x14ac:dyDescent="0.25">
      <c r="A24" s="96" t="s">
        <v>2908</v>
      </c>
      <c r="B24" s="97"/>
      <c r="C24" s="97"/>
      <c r="D24" s="196"/>
      <c r="E24" s="196"/>
      <c r="F24" s="4"/>
      <c r="G24" s="4"/>
      <c r="H24" s="4"/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6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1" customWidth="1"/>
    <col min="2" max="2" width="12.005" style="24" customWidth="1"/>
    <col min="3" max="3" width="10.147857142857141" style="24" customWidth="1"/>
    <col min="4" max="4" width="10.576428571428572" style="24" customWidth="1"/>
    <col min="5" max="6" width="9.576428571428572" style="24" customWidth="1"/>
    <col min="7" max="7" width="10.576428571428572" style="24" customWidth="1"/>
    <col min="8" max="12" width="9.576428571428572" style="24" customWidth="1"/>
    <col min="13" max="13" width="8.290714285714287" style="2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2909</v>
      </c>
      <c r="C1" s="61" t="s">
        <v>224</v>
      </c>
      <c r="D1" s="61" t="s">
        <v>131</v>
      </c>
      <c r="E1" s="61" t="s">
        <v>225</v>
      </c>
      <c r="F1" s="61" t="s">
        <v>40</v>
      </c>
      <c r="G1" s="61" t="s">
        <v>7</v>
      </c>
      <c r="H1" s="61" t="s">
        <v>3</v>
      </c>
      <c r="I1" s="61" t="s">
        <v>11</v>
      </c>
      <c r="J1" s="61" t="s">
        <v>8</v>
      </c>
      <c r="K1" s="61" t="s">
        <v>9</v>
      </c>
      <c r="L1" s="61" t="s">
        <v>46</v>
      </c>
      <c r="M1" s="56"/>
      <c r="N1" s="4"/>
    </row>
    <row r="2" ht="17.25" customHeight="1" spans="1:15" x14ac:dyDescent="0.25">
      <c r="A2" s="17" t="s">
        <v>560</v>
      </c>
      <c r="B2" s="32">
        <v>308</v>
      </c>
      <c r="C2" s="32">
        <v>72</v>
      </c>
      <c r="D2" s="32">
        <v>72</v>
      </c>
      <c r="E2" s="32">
        <v>72</v>
      </c>
      <c r="F2" s="32">
        <v>220</v>
      </c>
      <c r="G2" s="18"/>
      <c r="H2" s="18"/>
      <c r="I2" s="18"/>
      <c r="J2" s="18"/>
      <c r="K2" s="18"/>
      <c r="L2" s="18"/>
      <c r="M2" s="18"/>
      <c r="N2" s="4"/>
    </row>
    <row r="3" ht="17.25" customHeight="1" spans="1:15" x14ac:dyDescent="0.25">
      <c r="A3" s="17" t="s">
        <v>2910</v>
      </c>
      <c r="B3" s="18"/>
      <c r="C3" s="18"/>
      <c r="D3" s="18"/>
      <c r="E3" s="18"/>
      <c r="F3" s="18"/>
      <c r="G3" s="32">
        <v>60</v>
      </c>
      <c r="H3" s="32">
        <v>112</v>
      </c>
      <c r="I3" s="32">
        <v>60</v>
      </c>
      <c r="J3" s="32">
        <v>60</v>
      </c>
      <c r="K3" s="18"/>
      <c r="L3" s="18"/>
      <c r="M3" s="18"/>
      <c r="N3" s="4"/>
    </row>
    <row r="4" ht="17.25" customHeight="1" spans="1:15" x14ac:dyDescent="0.25">
      <c r="A4" s="57" t="s">
        <v>2437</v>
      </c>
      <c r="B4" s="58"/>
      <c r="C4" s="58"/>
      <c r="D4" s="58"/>
      <c r="E4" s="58"/>
      <c r="F4" s="58"/>
      <c r="G4" s="58"/>
      <c r="H4" s="58"/>
      <c r="I4" s="70">
        <v>5</v>
      </c>
      <c r="J4" s="58"/>
      <c r="K4" s="70">
        <v>25</v>
      </c>
      <c r="L4" s="58"/>
      <c r="M4" s="58"/>
      <c r="N4" s="4"/>
    </row>
    <row r="5" ht="17.25" customHeight="1" spans="1:15" x14ac:dyDescent="0.25">
      <c r="A5" s="108" t="s">
        <v>1386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109">
        <f>SUM(J8:J10)</f>
      </c>
      <c r="J5" s="109">
        <f>SUM(K8:K10)</f>
      </c>
      <c r="K5" s="109">
        <f>SUM(L8:L10)</f>
      </c>
      <c r="L5" s="109">
        <f>SUM(M8:M10)</f>
      </c>
      <c r="M5" s="109">
        <f>SUM(N8:N10)</f>
      </c>
      <c r="N5" s="4"/>
    </row>
    <row r="6" ht="17.25" customHeight="1" spans="1:15" x14ac:dyDescent="0.25">
      <c r="A6" s="85">
        <v>44471</v>
      </c>
      <c r="B6" s="67">
        <v>40</v>
      </c>
      <c r="C6" s="94"/>
      <c r="D6" s="94"/>
      <c r="E6" s="94"/>
      <c r="F6" s="94"/>
      <c r="G6" s="94"/>
      <c r="H6" s="94"/>
      <c r="I6" s="67">
        <v>104</v>
      </c>
      <c r="J6" s="67">
        <v>168</v>
      </c>
      <c r="K6" s="67">
        <v>104</v>
      </c>
      <c r="L6" s="67">
        <v>80</v>
      </c>
      <c r="M6" s="94"/>
      <c r="N6" s="4"/>
    </row>
    <row r="7" ht="17.25" customHeight="1" spans="1:15" x14ac:dyDescent="0.25">
      <c r="A7" s="17" t="s">
        <v>2206</v>
      </c>
      <c r="B7" s="32">
        <v>-176</v>
      </c>
      <c r="C7" s="32">
        <v>-18</v>
      </c>
      <c r="D7" s="36"/>
      <c r="E7" s="32">
        <v>-6</v>
      </c>
      <c r="F7" s="32">
        <v>-200</v>
      </c>
      <c r="G7" s="32">
        <v>-19</v>
      </c>
      <c r="H7" s="32">
        <v>-94</v>
      </c>
      <c r="I7" s="36"/>
      <c r="J7" s="36"/>
      <c r="K7" s="36"/>
      <c r="L7" s="36"/>
      <c r="M7" s="36"/>
      <c r="N7" s="4"/>
    </row>
    <row r="8" ht="17.25" customHeight="1" spans="1:15" x14ac:dyDescent="0.25">
      <c r="A8" s="108" t="s">
        <v>1387</v>
      </c>
      <c r="B8" s="109">
        <f>SUM(C11:C13)</f>
      </c>
      <c r="C8" s="109">
        <f>SUM(D11:D13)</f>
      </c>
      <c r="D8" s="109">
        <f>SUM(E11:E13)</f>
      </c>
      <c r="E8" s="109">
        <f>SUM(F11:F13)</f>
      </c>
      <c r="F8" s="109">
        <f>SUM(G11:G13)</f>
      </c>
      <c r="G8" s="109">
        <f>SUM(H11:H13)</f>
      </c>
      <c r="H8" s="109">
        <f>SUM(I11:I13)</f>
      </c>
      <c r="I8" s="109">
        <f>SUM(J11:J13)</f>
      </c>
      <c r="J8" s="109">
        <f>SUM(K11:K13)</f>
      </c>
      <c r="K8" s="109">
        <f>SUM(L11:L13)</f>
      </c>
      <c r="L8" s="109">
        <f>SUM(M11:M13)</f>
      </c>
      <c r="M8" s="109">
        <f>SUM(N11:N13)</f>
      </c>
      <c r="N8" s="4"/>
    </row>
    <row r="9" ht="17.25" customHeight="1" spans="1:15" x14ac:dyDescent="0.25">
      <c r="A9" s="17">
        <v>44442</v>
      </c>
      <c r="B9" s="32">
        <v>-63</v>
      </c>
      <c r="C9" s="32">
        <v>-6</v>
      </c>
      <c r="D9" s="32">
        <v>-24</v>
      </c>
      <c r="E9" s="32">
        <v>-7</v>
      </c>
      <c r="F9" s="36"/>
      <c r="G9" s="32">
        <v>-3</v>
      </c>
      <c r="H9" s="36"/>
      <c r="I9" s="32">
        <v>-2</v>
      </c>
      <c r="J9" s="36"/>
      <c r="K9" s="36"/>
      <c r="L9" s="36"/>
      <c r="M9" s="36"/>
      <c r="N9" s="4"/>
    </row>
    <row r="10" ht="17.25" customHeight="1" spans="1:15" x14ac:dyDescent="0.25">
      <c r="A10" s="17" t="s">
        <v>572</v>
      </c>
      <c r="B10" s="36"/>
      <c r="C10" s="32">
        <v>-12</v>
      </c>
      <c r="D10" s="32">
        <v>-6</v>
      </c>
      <c r="E10" s="32">
        <v>-5</v>
      </c>
      <c r="F10" s="32">
        <v>-20</v>
      </c>
      <c r="G10" s="32">
        <v>-20</v>
      </c>
      <c r="H10" s="32">
        <v>-24</v>
      </c>
      <c r="I10" s="32">
        <v>-14</v>
      </c>
      <c r="J10" s="32">
        <v>-37</v>
      </c>
      <c r="K10" s="32">
        <v>-12</v>
      </c>
      <c r="L10" s="36"/>
      <c r="M10" s="36"/>
      <c r="N10" s="4"/>
    </row>
    <row r="11" ht="17.25" customHeight="1" spans="1:15" x14ac:dyDescent="0.25">
      <c r="A11" s="17" t="s">
        <v>2080</v>
      </c>
      <c r="B11" s="36"/>
      <c r="C11" s="32">
        <v>-4</v>
      </c>
      <c r="D11" s="32">
        <v>-12</v>
      </c>
      <c r="E11" s="32">
        <v>-28</v>
      </c>
      <c r="F11" s="36"/>
      <c r="G11" s="32">
        <v>-9</v>
      </c>
      <c r="H11" s="32">
        <v>-6</v>
      </c>
      <c r="I11" s="32">
        <v>-17</v>
      </c>
      <c r="J11" s="32">
        <v>-2</v>
      </c>
      <c r="K11" s="32">
        <v>-17</v>
      </c>
      <c r="L11" s="36"/>
      <c r="M11" s="36"/>
      <c r="N11" s="4"/>
    </row>
    <row r="12" ht="17.25" customHeight="1" spans="1:15" x14ac:dyDescent="0.25">
      <c r="A12" s="108" t="s">
        <v>1388</v>
      </c>
      <c r="B12" s="109">
        <f>SUM(C14:C17)</f>
      </c>
      <c r="C12" s="109">
        <f>SUM(D14:D17)</f>
      </c>
      <c r="D12" s="109">
        <f>SUM(E14:E17)</f>
      </c>
      <c r="E12" s="109">
        <f>SUM(F14:F17)</f>
      </c>
      <c r="F12" s="109">
        <f>SUM(G14:G17)</f>
      </c>
      <c r="G12" s="109">
        <f>SUM(H14:H17)</f>
      </c>
      <c r="H12" s="75">
        <f>SUM(I14:I17)</f>
      </c>
      <c r="I12" s="109">
        <f>SUM(J14:J17)</f>
      </c>
      <c r="J12" s="109">
        <f>SUM(K14:K17)</f>
      </c>
      <c r="K12" s="109">
        <f>SUM(L14:L17)</f>
      </c>
      <c r="L12" s="109">
        <f>SUM(M14:M17)</f>
      </c>
      <c r="M12" s="109">
        <f>SUM(N14:N17)</f>
      </c>
      <c r="N12" s="4"/>
    </row>
    <row r="13" ht="17.25" customHeight="1" spans="1:15" x14ac:dyDescent="0.25">
      <c r="A13" s="17" t="s">
        <v>2135</v>
      </c>
      <c r="B13" s="36"/>
      <c r="C13" s="32">
        <v>-3</v>
      </c>
      <c r="D13" s="36"/>
      <c r="E13" s="32">
        <v>-1</v>
      </c>
      <c r="F13" s="36"/>
      <c r="G13" s="32">
        <v>-5</v>
      </c>
      <c r="H13" s="36"/>
      <c r="I13" s="32">
        <v>-104</v>
      </c>
      <c r="J13" s="32">
        <v>-160</v>
      </c>
      <c r="K13" s="32">
        <v>-101</v>
      </c>
      <c r="L13" s="32">
        <v>-80</v>
      </c>
      <c r="M13" s="36"/>
      <c r="N13" s="4"/>
    </row>
    <row r="14" ht="17.25" customHeight="1" spans="1:15" x14ac:dyDescent="0.25">
      <c r="A14" s="17" t="s">
        <v>2012</v>
      </c>
      <c r="B14" s="32">
        <v>-105</v>
      </c>
      <c r="C14" s="32">
        <v>-27</v>
      </c>
      <c r="D14" s="32">
        <v>-28</v>
      </c>
      <c r="E14" s="32">
        <v>-7</v>
      </c>
      <c r="F14" s="36"/>
      <c r="G14" s="36"/>
      <c r="H14" s="36"/>
      <c r="I14" s="32">
        <v>-7</v>
      </c>
      <c r="J14" s="36"/>
      <c r="K14" s="36"/>
      <c r="L14" s="36"/>
      <c r="M14" s="36"/>
      <c r="N14" s="4"/>
    </row>
    <row r="15" ht="17.25" customHeight="1" spans="1:15" x14ac:dyDescent="0.25">
      <c r="A15" s="108" t="s">
        <v>1389</v>
      </c>
      <c r="B15" s="109">
        <f>SUM(C18:C20)</f>
      </c>
      <c r="C15" s="109">
        <f>SUM(D18:D20)</f>
      </c>
      <c r="D15" s="109">
        <f>SUM(E18:E20)</f>
      </c>
      <c r="E15" s="109">
        <f>SUM(F18:F20)</f>
      </c>
      <c r="F15" s="109">
        <f>SUM(G18:G20)</f>
      </c>
      <c r="G15" s="109">
        <f>SUM(H18:H20)</f>
      </c>
      <c r="H15" s="75">
        <f>SUM(I18:I20)</f>
      </c>
      <c r="I15" s="109">
        <f>SUM(J18:J20)</f>
      </c>
      <c r="J15" s="109">
        <f>SUM(K18:K20)</f>
      </c>
      <c r="K15" s="75">
        <f>SUM(L18:L20)</f>
      </c>
      <c r="L15" s="109">
        <f>SUM(M18:M20)</f>
      </c>
      <c r="M15" s="109">
        <f>SUM(N18:N20)</f>
      </c>
      <c r="N15" s="4"/>
    </row>
    <row r="16" ht="17.25" customHeight="1" spans="1:15" x14ac:dyDescent="0.25">
      <c r="A16" s="17"/>
      <c r="B16" s="36"/>
      <c r="C16" s="18"/>
      <c r="D16" s="36"/>
      <c r="E16" s="18"/>
      <c r="F16" s="36"/>
      <c r="G16" s="18"/>
      <c r="H16" s="36"/>
      <c r="I16" s="18"/>
      <c r="J16" s="36"/>
      <c r="K16" s="36"/>
      <c r="L16" s="36"/>
      <c r="M16" s="36"/>
      <c r="N16" s="4"/>
    </row>
    <row r="17" ht="17.25" customHeight="1" spans="1:15" x14ac:dyDescent="0.25">
      <c r="A17" s="108" t="s">
        <v>1404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109">
        <f>SUM(H21:H22)</f>
      </c>
      <c r="H17" s="75">
        <f>SUM(I21:I22)</f>
      </c>
      <c r="I17" s="109">
        <f>SUM(J21:J22)</f>
      </c>
      <c r="J17" s="109">
        <f>SUM(K21:K22)</f>
      </c>
      <c r="K17" s="75">
        <f>SUM(L21:L22)</f>
      </c>
      <c r="L17" s="109">
        <f>SUM(M21:M22)</f>
      </c>
      <c r="M17" s="109">
        <f>SUM(N21:N22)</f>
      </c>
      <c r="N17" s="4"/>
    </row>
    <row r="18" ht="17.25" customHeight="1" spans="1:15" x14ac:dyDescent="0.25">
      <c r="A18" s="17">
        <v>44233</v>
      </c>
      <c r="B18" s="36"/>
      <c r="C18" s="32">
        <v>-1</v>
      </c>
      <c r="D18" s="36"/>
      <c r="E18" s="32">
        <v>-17</v>
      </c>
      <c r="F18" s="36"/>
      <c r="G18" s="32">
        <v>-1</v>
      </c>
      <c r="H18" s="36"/>
      <c r="I18" s="32">
        <v>-11</v>
      </c>
      <c r="J18" s="36"/>
      <c r="K18" s="36"/>
      <c r="L18" s="36"/>
      <c r="M18" s="36"/>
      <c r="N18" s="4"/>
    </row>
    <row r="19" ht="17.25" customHeight="1" spans="1:15" x14ac:dyDescent="0.25">
      <c r="A19" s="37" t="s">
        <v>2018</v>
      </c>
      <c r="B19" s="36"/>
      <c r="C19" s="36"/>
      <c r="D19" s="36"/>
      <c r="E19" s="36"/>
      <c r="F19" s="36"/>
      <c r="G19" s="36"/>
      <c r="H19" s="38">
        <v>12</v>
      </c>
      <c r="I19" s="36"/>
      <c r="J19" s="36"/>
      <c r="K19" s="38">
        <v>1</v>
      </c>
      <c r="L19" s="36"/>
      <c r="M19" s="36"/>
      <c r="N19" s="12" t="s">
        <v>2532</v>
      </c>
    </row>
    <row r="20" ht="17.25" customHeight="1" spans="1:15" x14ac:dyDescent="0.25">
      <c r="A20" s="17" t="s">
        <v>2018</v>
      </c>
      <c r="B20" s="36"/>
      <c r="C20" s="32">
        <v>-1</v>
      </c>
      <c r="D20" s="32">
        <v>-2</v>
      </c>
      <c r="E20" s="32">
        <v>-1</v>
      </c>
      <c r="F20" s="36"/>
      <c r="G20" s="32">
        <v>-3</v>
      </c>
      <c r="H20" s="36"/>
      <c r="I20" s="32">
        <v>-14</v>
      </c>
      <c r="J20" s="32">
        <v>-17</v>
      </c>
      <c r="K20" s="36"/>
      <c r="L20" s="36"/>
      <c r="M20" s="36"/>
      <c r="N20" s="4"/>
    </row>
    <row r="21" ht="17.25" customHeight="1" spans="1:15" x14ac:dyDescent="0.25">
      <c r="A21" s="108" t="s">
        <v>1407</v>
      </c>
      <c r="B21" s="109">
        <f>SUM(C23:C26)</f>
      </c>
      <c r="C21" s="109">
        <f>SUM(D23:D26)</f>
      </c>
      <c r="D21" s="109">
        <f>SUM(E23:E26)</f>
      </c>
      <c r="E21" s="109">
        <f>SUM(F23:F26)</f>
      </c>
      <c r="F21" s="109">
        <f>SUM(G23:G26)</f>
      </c>
      <c r="G21" s="109">
        <f>SUM(H23:H26)</f>
      </c>
      <c r="H21" s="109">
        <f>SUM(I23:I26)</f>
      </c>
      <c r="I21" s="109">
        <f>SUM(J23:J26)</f>
      </c>
      <c r="J21" s="109">
        <f>SUM(K23:K26)</f>
      </c>
      <c r="K21" s="109">
        <f>SUM(L23:L26)</f>
      </c>
      <c r="L21" s="109">
        <f>SUM(M23:M26)</f>
      </c>
      <c r="M21" s="109">
        <f>SUM(N23:N26)</f>
      </c>
      <c r="N21" s="4"/>
    </row>
    <row r="22" ht="17.25" customHeight="1" spans="1:15" x14ac:dyDescent="0.25">
      <c r="A22" s="17"/>
      <c r="B22" s="36"/>
      <c r="C22" s="374"/>
      <c r="D22" s="374"/>
      <c r="E22" s="374"/>
      <c r="F22" s="36"/>
      <c r="G22" s="374"/>
      <c r="H22" s="36"/>
      <c r="I22" s="374"/>
      <c r="J22" s="374"/>
      <c r="K22" s="36"/>
      <c r="L22" s="36"/>
      <c r="M22" s="36"/>
      <c r="N22" s="4"/>
    </row>
    <row r="23" ht="17.25" customHeight="1" spans="1:15" x14ac:dyDescent="0.25">
      <c r="A23" s="108" t="s">
        <v>1423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109">
        <f>SUM(J27:J28)</f>
      </c>
      <c r="J23" s="109">
        <f>SUM(K27:K28)</f>
      </c>
      <c r="K23" s="109">
        <f>SUM(L27:L28)</f>
      </c>
      <c r="L23" s="109">
        <f>SUM(M27:M28)</f>
      </c>
      <c r="M23" s="109">
        <f>SUM(N27:N28)</f>
      </c>
      <c r="N23" s="4"/>
    </row>
    <row r="24" ht="17.25" customHeight="1" spans="1:15" x14ac:dyDescent="0.25">
      <c r="A24" s="17" t="s">
        <v>2911</v>
      </c>
      <c r="B24" s="32">
        <v>-4</v>
      </c>
      <c r="C24" s="36"/>
      <c r="D24" s="36"/>
      <c r="E24" s="36"/>
      <c r="F24" s="36"/>
      <c r="G24" s="36"/>
      <c r="H24" s="36"/>
      <c r="I24" s="36"/>
      <c r="J24" s="32">
        <v>-11</v>
      </c>
      <c r="K24" s="36"/>
      <c r="L24" s="36"/>
      <c r="M24" s="36"/>
      <c r="N24" s="4"/>
    </row>
    <row r="25" ht="17.25" customHeight="1" spans="1:15" x14ac:dyDescent="0.25">
      <c r="A25" s="108" t="s">
        <v>1412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109">
        <f>SUM(J29:J30)</f>
      </c>
      <c r="J25" s="109">
        <f>SUM(K29:K30)</f>
      </c>
      <c r="K25" s="109">
        <f>SUM(L29:L30)</f>
      </c>
      <c r="L25" s="109">
        <f>SUM(M29:M30)</f>
      </c>
      <c r="M25" s="109">
        <f>SUM(N29:N30)</f>
      </c>
      <c r="N25" s="4"/>
    </row>
    <row r="26" ht="17.25" customHeight="1" spans="1:15" x14ac:dyDescent="0.25">
      <c r="A26" s="48"/>
      <c r="B26" s="50"/>
      <c r="C26" s="50"/>
      <c r="D26" s="50"/>
      <c r="E26" s="50"/>
      <c r="F26" s="50"/>
      <c r="G26" s="50"/>
      <c r="H26" s="50"/>
      <c r="I26" s="50"/>
      <c r="J26" s="49">
        <v>-1</v>
      </c>
      <c r="K26" s="50"/>
      <c r="L26" s="50"/>
      <c r="M26" s="50"/>
      <c r="N26" s="215" t="s">
        <v>757</v>
      </c>
    </row>
    <row r="27" ht="17.25" customHeight="1" spans="1:15" x14ac:dyDescent="0.25">
      <c r="A27" s="48"/>
      <c r="B27" s="50"/>
      <c r="C27" s="86"/>
      <c r="D27" s="86"/>
      <c r="E27" s="86"/>
      <c r="F27" s="50"/>
      <c r="G27" s="86"/>
      <c r="H27" s="50"/>
      <c r="I27" s="86"/>
      <c r="J27" s="50"/>
      <c r="K27" s="50"/>
      <c r="L27" s="50"/>
      <c r="M27" s="50"/>
      <c r="N27" s="4"/>
    </row>
    <row r="28" ht="17.25" customHeight="1" spans="1:15" x14ac:dyDescent="0.25">
      <c r="A28" s="57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4"/>
    </row>
    <row r="29" ht="17.25" customHeight="1" spans="1:15" x14ac:dyDescent="0.25">
      <c r="A29" s="98" t="s">
        <v>2912</v>
      </c>
      <c r="B29" s="907">
        <v>308</v>
      </c>
      <c r="C29" s="907">
        <v>72</v>
      </c>
      <c r="D29" s="907">
        <v>72</v>
      </c>
      <c r="E29" s="907">
        <v>72</v>
      </c>
      <c r="F29" s="908"/>
      <c r="G29" s="908"/>
      <c r="H29" s="908"/>
      <c r="I29" s="908"/>
      <c r="J29" s="908"/>
      <c r="K29" s="908"/>
      <c r="L29" s="908"/>
      <c r="M29" s="909"/>
      <c r="N29" s="4"/>
    </row>
    <row r="30" ht="17.25" customHeight="1" spans="1:15" x14ac:dyDescent="0.25">
      <c r="A30" s="910" t="s">
        <v>2913</v>
      </c>
      <c r="B30" s="911"/>
      <c r="C30" s="911"/>
      <c r="D30" s="911"/>
      <c r="E30" s="911"/>
      <c r="F30" s="912">
        <v>220</v>
      </c>
      <c r="G30" s="913"/>
      <c r="H30" s="913"/>
      <c r="I30" s="913"/>
      <c r="J30" s="913"/>
      <c r="K30" s="913"/>
      <c r="L30" s="913"/>
      <c r="M30" s="914"/>
      <c r="N30" s="4"/>
    </row>
    <row r="31" ht="17.25" customHeight="1" spans="1:15" x14ac:dyDescent="0.25">
      <c r="A31" s="40" t="s">
        <v>2914</v>
      </c>
      <c r="B31" s="915"/>
      <c r="C31" s="915"/>
      <c r="D31" s="915"/>
      <c r="E31" s="915"/>
      <c r="F31" s="915"/>
      <c r="G31" s="916">
        <v>60</v>
      </c>
      <c r="H31" s="916">
        <v>112</v>
      </c>
      <c r="I31" s="916">
        <v>60</v>
      </c>
      <c r="J31" s="916">
        <v>60</v>
      </c>
      <c r="K31" s="917"/>
      <c r="L31" s="917"/>
      <c r="M31" s="841"/>
      <c r="N31" s="12" t="s">
        <v>2915</v>
      </c>
    </row>
    <row r="32" ht="17.25" customHeight="1" spans="1:15" x14ac:dyDescent="0.25">
      <c r="A32" s="227" t="s">
        <v>2916</v>
      </c>
      <c r="B32" s="918"/>
      <c r="C32" s="918"/>
      <c r="D32" s="918"/>
      <c r="E32" s="918"/>
      <c r="F32" s="918"/>
      <c r="G32" s="919"/>
      <c r="H32" s="919"/>
      <c r="I32" s="920">
        <v>5</v>
      </c>
      <c r="J32" s="919"/>
      <c r="K32" s="920">
        <v>25</v>
      </c>
      <c r="L32" s="919"/>
      <c r="M32" s="921"/>
      <c r="N32" s="4"/>
    </row>
    <row r="33" ht="17.25" customHeight="1" spans="1:15" x14ac:dyDescent="0.25">
      <c r="A33" s="40" t="s">
        <v>2917</v>
      </c>
      <c r="B33" s="922">
        <v>40</v>
      </c>
      <c r="C33" s="915"/>
      <c r="D33" s="915"/>
      <c r="E33" s="915"/>
      <c r="F33" s="915"/>
      <c r="G33" s="915"/>
      <c r="H33" s="915"/>
      <c r="I33" s="922">
        <v>104</v>
      </c>
      <c r="J33" s="922">
        <v>168</v>
      </c>
      <c r="K33" s="922">
        <v>104</v>
      </c>
      <c r="L33" s="922">
        <v>80</v>
      </c>
      <c r="M33" s="841"/>
      <c r="N33" s="4"/>
    </row>
    <row r="34" ht="17.25" customHeight="1" spans="1:15" x14ac:dyDescent="0.25">
      <c r="A34" s="26"/>
      <c r="B34" s="6" t="s">
        <v>2909</v>
      </c>
      <c r="C34" s="61" t="s">
        <v>224</v>
      </c>
      <c r="D34" s="61" t="s">
        <v>131</v>
      </c>
      <c r="E34" s="61" t="s">
        <v>225</v>
      </c>
      <c r="F34" s="61" t="s">
        <v>40</v>
      </c>
      <c r="G34" s="61" t="s">
        <v>7</v>
      </c>
      <c r="H34" s="61" t="s">
        <v>3</v>
      </c>
      <c r="I34" s="61" t="s">
        <v>11</v>
      </c>
      <c r="J34" s="61" t="s">
        <v>8</v>
      </c>
      <c r="K34" s="61" t="s">
        <v>9</v>
      </c>
      <c r="L34" s="61" t="s">
        <v>46</v>
      </c>
      <c r="M34" s="56"/>
      <c r="N34" s="4"/>
    </row>
    <row r="35" ht="17.25" customHeight="1" spans="1:15" x14ac:dyDescent="0.25">
      <c r="A35" s="284" t="s">
        <v>2918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</row>
    <row r="36" ht="17.25" customHeight="1" spans="1:15" x14ac:dyDescent="0.25">
      <c r="A36" s="506" t="s">
        <v>2919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0"/>
  <sheetViews>
    <sheetView workbookViewId="0" zoomScale="100" zoomScaleNormal="100"/>
  </sheetViews>
  <sheetFormatPr defaultRowHeight="15" outlineLevelRow="0" outlineLevelCol="0" x14ac:dyDescent="0.25"/>
  <cols>
    <col min="1" max="1" width="15.862142857142858" style="34" customWidth="1"/>
    <col min="2" max="2" width="17.576428571428572" style="2" customWidth="1"/>
    <col min="3" max="4" width="10.147857142857141" style="2" customWidth="1"/>
    <col min="5" max="5" width="15.862142857142858" style="2" customWidth="1"/>
    <col min="6" max="6" width="9.576428571428572" style="2" customWidth="1"/>
    <col min="7" max="7" width="10.290714285714287" style="2" customWidth="1"/>
    <col min="8" max="8" width="10.147857142857141" style="2" customWidth="1"/>
    <col min="9" max="9" width="12.43357142857143" style="4" customWidth="1"/>
  </cols>
  <sheetData>
    <row r="1" ht="17.25" customHeight="1" spans="1:10" x14ac:dyDescent="0.25">
      <c r="A1" s="5" t="s">
        <v>0</v>
      </c>
      <c r="B1" s="6" t="s">
        <v>167</v>
      </c>
      <c r="C1" s="61" t="s">
        <v>18</v>
      </c>
      <c r="D1" s="61" t="s">
        <v>10</v>
      </c>
      <c r="E1" s="61" t="s">
        <v>12</v>
      </c>
      <c r="F1" s="61" t="s">
        <v>8</v>
      </c>
      <c r="G1" s="61" t="s">
        <v>17</v>
      </c>
      <c r="H1" s="6" t="s">
        <v>205</v>
      </c>
      <c r="I1" s="4"/>
    </row>
    <row r="2" ht="17.25" customHeight="1" spans="1:10" x14ac:dyDescent="0.25">
      <c r="A2" s="57" t="s">
        <v>2455</v>
      </c>
      <c r="B2" s="70">
        <v>60</v>
      </c>
      <c r="C2" s="70">
        <v>60</v>
      </c>
      <c r="D2" s="58"/>
      <c r="E2" s="70">
        <v>600</v>
      </c>
      <c r="F2" s="58"/>
      <c r="G2" s="58"/>
      <c r="H2" s="58"/>
      <c r="I2" s="33" t="s">
        <v>2920</v>
      </c>
    </row>
    <row r="3" ht="17.25" customHeight="1" spans="1:10" x14ac:dyDescent="0.25">
      <c r="A3" s="108" t="s">
        <v>1377</v>
      </c>
      <c r="B3" s="109">
        <f>SUM(C8)</f>
      </c>
      <c r="C3" s="109">
        <f>SUM(D8)</f>
      </c>
      <c r="D3" s="237"/>
      <c r="E3" s="109">
        <f>SUM(F8)</f>
      </c>
      <c r="F3" s="237"/>
      <c r="G3" s="237"/>
      <c r="H3" s="237"/>
      <c r="I3" s="4"/>
    </row>
    <row r="4" ht="17.25" customHeight="1" spans="1:10" x14ac:dyDescent="0.25">
      <c r="A4" s="85">
        <v>44440</v>
      </c>
      <c r="B4" s="68"/>
      <c r="C4" s="68"/>
      <c r="D4" s="68"/>
      <c r="E4" s="68"/>
      <c r="F4" s="67">
        <v>240</v>
      </c>
      <c r="G4" s="67">
        <v>100</v>
      </c>
      <c r="H4" s="68"/>
      <c r="I4" s="33" t="s">
        <v>2920</v>
      </c>
    </row>
    <row r="5" ht="17.25" customHeight="1" spans="1:10" x14ac:dyDescent="0.25">
      <c r="A5" s="17" t="s">
        <v>1807</v>
      </c>
      <c r="B5" s="32">
        <v>150</v>
      </c>
      <c r="C5" s="18"/>
      <c r="D5" s="32">
        <v>30</v>
      </c>
      <c r="E5" s="32">
        <v>150</v>
      </c>
      <c r="F5" s="18"/>
      <c r="G5" s="18"/>
      <c r="H5" s="32">
        <v>300</v>
      </c>
      <c r="I5" s="33" t="s">
        <v>2920</v>
      </c>
    </row>
    <row r="6" ht="17.25" customHeight="1" spans="1:10" x14ac:dyDescent="0.25">
      <c r="A6" s="17" t="s">
        <v>2130</v>
      </c>
      <c r="B6" s="32">
        <v>100</v>
      </c>
      <c r="C6" s="18"/>
      <c r="D6" s="32">
        <v>250</v>
      </c>
      <c r="E6" s="32">
        <v>150</v>
      </c>
      <c r="F6" s="18"/>
      <c r="G6" s="18"/>
      <c r="H6" s="32">
        <v>400</v>
      </c>
      <c r="I6" s="33" t="s">
        <v>2920</v>
      </c>
    </row>
    <row r="7" ht="17.25" customHeight="1" spans="1:10" x14ac:dyDescent="0.25">
      <c r="A7" s="108" t="s">
        <v>1386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109">
        <f>SUM(I9:I12)</f>
      </c>
      <c r="I7" s="4"/>
    </row>
    <row r="8" ht="17.25" customHeight="1" spans="1:10" x14ac:dyDescent="0.25">
      <c r="A8" s="17"/>
      <c r="B8" s="18"/>
      <c r="C8" s="18"/>
      <c r="D8" s="18"/>
      <c r="E8" s="18"/>
      <c r="F8" s="18"/>
      <c r="G8" s="18"/>
      <c r="H8" s="18"/>
      <c r="I8" s="4"/>
    </row>
    <row r="9" ht="17.25" customHeight="1" spans="1:10" x14ac:dyDescent="0.25">
      <c r="A9" s="108" t="s">
        <v>1387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4"/>
    </row>
    <row r="10" ht="17.25" customHeight="1" spans="1:10" x14ac:dyDescent="0.25">
      <c r="A10" s="17"/>
      <c r="B10" s="18"/>
      <c r="C10" s="18"/>
      <c r="D10" s="18"/>
      <c r="E10" s="18"/>
      <c r="F10" s="18"/>
      <c r="G10" s="18"/>
      <c r="H10" s="18"/>
      <c r="I10" s="4"/>
    </row>
    <row r="11" ht="17.25" customHeight="1" spans="1:10" x14ac:dyDescent="0.25">
      <c r="A11" s="108" t="s">
        <v>1388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4"/>
    </row>
    <row r="12" ht="17.25" customHeight="1" spans="1:10" x14ac:dyDescent="0.25">
      <c r="A12" s="201"/>
      <c r="B12" s="243"/>
      <c r="C12" s="243"/>
      <c r="D12" s="243"/>
      <c r="E12" s="243"/>
      <c r="F12" s="243"/>
      <c r="G12" s="243"/>
      <c r="H12" s="243"/>
      <c r="I12" s="4"/>
    </row>
    <row r="13" ht="17.25" customHeight="1" spans="1:10" x14ac:dyDescent="0.25">
      <c r="A13" s="108" t="s">
        <v>1389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4"/>
    </row>
    <row r="14" ht="17.25" customHeight="1" spans="1:10" x14ac:dyDescent="0.25">
      <c r="A14" s="17">
        <v>44260</v>
      </c>
      <c r="B14" s="32">
        <v>-64</v>
      </c>
      <c r="C14" s="32">
        <v>-4</v>
      </c>
      <c r="D14" s="32">
        <v>-6</v>
      </c>
      <c r="E14" s="32">
        <v>-175</v>
      </c>
      <c r="F14" s="36"/>
      <c r="G14" s="36"/>
      <c r="H14" s="32">
        <v>-82</v>
      </c>
      <c r="I14" s="4"/>
    </row>
    <row r="15" ht="17.25" customHeight="1" spans="1:10" x14ac:dyDescent="0.25">
      <c r="A15" s="17" t="s">
        <v>1429</v>
      </c>
      <c r="B15" s="32">
        <v>-11</v>
      </c>
      <c r="C15" s="32">
        <v>-15</v>
      </c>
      <c r="D15" s="32">
        <v>-10</v>
      </c>
      <c r="E15" s="32">
        <v>-100</v>
      </c>
      <c r="F15" s="36"/>
      <c r="G15" s="32">
        <v>-13</v>
      </c>
      <c r="H15" s="36"/>
      <c r="I15" s="4"/>
    </row>
    <row r="16" ht="17.25" customHeight="1" spans="1:10" x14ac:dyDescent="0.25">
      <c r="A16" s="17" t="s">
        <v>458</v>
      </c>
      <c r="B16" s="32">
        <v>-13</v>
      </c>
      <c r="C16" s="32">
        <v>-2</v>
      </c>
      <c r="D16" s="32">
        <v>-153</v>
      </c>
      <c r="E16" s="32">
        <v>-131</v>
      </c>
      <c r="F16" s="36"/>
      <c r="G16" s="36"/>
      <c r="H16" s="32">
        <v>-209</v>
      </c>
      <c r="I16" s="4"/>
    </row>
    <row r="17" ht="17.25" customHeight="1" spans="1:10" x14ac:dyDescent="0.25">
      <c r="A17" s="17" t="s">
        <v>458</v>
      </c>
      <c r="B17" s="32">
        <v>-74</v>
      </c>
      <c r="C17" s="36"/>
      <c r="D17" s="36"/>
      <c r="E17" s="32">
        <v>-150</v>
      </c>
      <c r="F17" s="32">
        <v>-200</v>
      </c>
      <c r="G17" s="36"/>
      <c r="H17" s="32">
        <v>-215</v>
      </c>
      <c r="I17" s="4"/>
    </row>
    <row r="18" ht="17.25" customHeight="1" spans="1:10" x14ac:dyDescent="0.25">
      <c r="A18" s="108" t="s">
        <v>1404</v>
      </c>
      <c r="B18" s="109">
        <f>SUM(C19:C23)</f>
      </c>
      <c r="C18" s="109">
        <f>SUM(D19:D23)</f>
      </c>
      <c r="D18" s="109">
        <f>SUM(E19:E23)</f>
      </c>
      <c r="E18" s="109">
        <f>SUM(F19:F23)</f>
      </c>
      <c r="F18" s="109">
        <f>SUM(G19:G23)</f>
      </c>
      <c r="G18" s="109">
        <f>SUM(H19:H23)</f>
      </c>
      <c r="H18" s="109">
        <f>SUM(I19:I23)</f>
      </c>
      <c r="I18" s="4"/>
    </row>
    <row r="19" ht="17.25" customHeight="1" spans="1:10" x14ac:dyDescent="0.25">
      <c r="A19" s="17" t="s">
        <v>2921</v>
      </c>
      <c r="B19" s="32">
        <v>-31</v>
      </c>
      <c r="C19" s="32">
        <v>-4</v>
      </c>
      <c r="D19" s="36"/>
      <c r="E19" s="32">
        <v>-122</v>
      </c>
      <c r="F19" s="32">
        <v>-40</v>
      </c>
      <c r="G19" s="32">
        <v>-17</v>
      </c>
      <c r="H19" s="32">
        <v>-44</v>
      </c>
      <c r="I19" s="4"/>
    </row>
    <row r="20" ht="17.25" customHeight="1" spans="1:10" x14ac:dyDescent="0.25">
      <c r="A20" s="17" t="s">
        <v>202</v>
      </c>
      <c r="B20" s="32">
        <v>-22</v>
      </c>
      <c r="C20" s="36"/>
      <c r="D20" s="36"/>
      <c r="E20" s="32">
        <v>-173</v>
      </c>
      <c r="F20" s="36"/>
      <c r="G20" s="32">
        <v>-1</v>
      </c>
      <c r="H20" s="32">
        <v>-13</v>
      </c>
      <c r="I20" s="4"/>
    </row>
    <row r="21" ht="17.25" customHeight="1" spans="1:10" x14ac:dyDescent="0.25">
      <c r="A21" s="108" t="s">
        <v>1407</v>
      </c>
      <c r="B21" s="109">
        <f>SUM(C24:C26)</f>
      </c>
      <c r="C21" s="109">
        <f>SUM(D24:D26)</f>
      </c>
      <c r="D21" s="109">
        <f>SUM(E24:E26)</f>
      </c>
      <c r="E21" s="109">
        <f>SUM(F24:F26)</f>
      </c>
      <c r="F21" s="109">
        <f>SUM(G24:G26)</f>
      </c>
      <c r="G21" s="109">
        <f>SUM(H24:H26)</f>
      </c>
      <c r="H21" s="109">
        <f>SUM(I24:I26)</f>
      </c>
      <c r="I21" s="4"/>
    </row>
    <row r="22" ht="17.25" customHeight="1" spans="1:10" x14ac:dyDescent="0.25">
      <c r="A22" s="17">
        <v>44537</v>
      </c>
      <c r="B22" s="32">
        <v>-19</v>
      </c>
      <c r="C22" s="32">
        <v>-33</v>
      </c>
      <c r="D22" s="32">
        <v>-67</v>
      </c>
      <c r="E22" s="32">
        <v>-40</v>
      </c>
      <c r="F22" s="36"/>
      <c r="G22" s="32">
        <v>-27</v>
      </c>
      <c r="H22" s="32">
        <v>-9</v>
      </c>
      <c r="I22" s="4"/>
    </row>
    <row r="23" ht="17.25" customHeight="1" spans="1:10" x14ac:dyDescent="0.25">
      <c r="A23" s="108" t="s">
        <v>1423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4"/>
    </row>
    <row r="24" ht="17.25" customHeight="1" spans="1:10" x14ac:dyDescent="0.25">
      <c r="A24" s="57" t="s">
        <v>14</v>
      </c>
      <c r="B24" s="70">
        <v>-11</v>
      </c>
      <c r="C24" s="73"/>
      <c r="D24" s="73"/>
      <c r="E24" s="70">
        <v>-9</v>
      </c>
      <c r="F24" s="73"/>
      <c r="G24" s="70">
        <v>-37</v>
      </c>
      <c r="H24" s="73"/>
      <c r="I24" s="4"/>
    </row>
    <row r="25" ht="17.25" customHeight="1" spans="1:10" x14ac:dyDescent="0.25">
      <c r="A25" s="57" t="s">
        <v>536</v>
      </c>
      <c r="B25" s="70">
        <v>-2</v>
      </c>
      <c r="C25" s="70">
        <v>-2</v>
      </c>
      <c r="D25" s="70">
        <v>-44</v>
      </c>
      <c r="E25" s="73"/>
      <c r="F25" s="73"/>
      <c r="G25" s="70">
        <v>-1</v>
      </c>
      <c r="H25" s="73"/>
      <c r="I25" s="4"/>
    </row>
    <row r="26" ht="17.25" customHeight="1" spans="1:10" x14ac:dyDescent="0.25">
      <c r="A26" s="108" t="s">
        <v>1412</v>
      </c>
      <c r="B26" s="109">
        <f>SUM(C29:C31)</f>
      </c>
      <c r="C26" s="109">
        <f>SUM(D29:D31)</f>
      </c>
      <c r="D26" s="109">
        <f>SUM(E29:E31)</f>
      </c>
      <c r="E26" s="109">
        <f>SUM(F29:F31)</f>
      </c>
      <c r="F26" s="109">
        <f>SUM(G29:G31)</f>
      </c>
      <c r="G26" s="109">
        <f>SUM(H29:H31)</f>
      </c>
      <c r="H26" s="109">
        <f>SUM(I29:I31)</f>
      </c>
      <c r="I26" s="4"/>
    </row>
    <row r="27" ht="17.25" customHeight="1" spans="1:10" x14ac:dyDescent="0.25">
      <c r="A27" s="57">
        <v>44205</v>
      </c>
      <c r="B27" s="70">
        <v>-39</v>
      </c>
      <c r="C27" s="73"/>
      <c r="D27" s="73"/>
      <c r="E27" s="73"/>
      <c r="F27" s="73"/>
      <c r="G27" s="70">
        <v>-4</v>
      </c>
      <c r="H27" s="70">
        <v>-40</v>
      </c>
      <c r="I27" s="4"/>
    </row>
    <row r="28" ht="17.25" customHeight="1" spans="1:10" x14ac:dyDescent="0.25">
      <c r="A28" s="57" t="s">
        <v>539</v>
      </c>
      <c r="B28" s="70">
        <v>-26</v>
      </c>
      <c r="C28" s="73"/>
      <c r="D28" s="73"/>
      <c r="E28" s="73"/>
      <c r="F28" s="73"/>
      <c r="G28" s="73"/>
      <c r="H28" s="70">
        <v>-88</v>
      </c>
      <c r="I28" s="4"/>
    </row>
    <row r="29" ht="17.25" customHeight="1" spans="1:10" x14ac:dyDescent="0.25">
      <c r="A29" s="57" t="s">
        <v>19</v>
      </c>
      <c r="B29" s="70">
        <v>-8</v>
      </c>
      <c r="C29" s="73"/>
      <c r="D29" s="73"/>
      <c r="E29" s="73"/>
      <c r="F29" s="73"/>
      <c r="G29" s="73"/>
      <c r="H29" s="73"/>
      <c r="I29" s="4"/>
    </row>
    <row r="30" ht="17.25" customHeight="1" spans="1:10" x14ac:dyDescent="0.25">
      <c r="A30" s="108" t="s">
        <v>1413</v>
      </c>
      <c r="B30" s="75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109">
        <f>SUM(I32:I35)</f>
      </c>
      <c r="I30" s="4"/>
    </row>
    <row r="31" ht="17.25" customHeight="1" spans="1:10" x14ac:dyDescent="0.25">
      <c r="A31" s="57"/>
      <c r="B31" s="58"/>
      <c r="C31" s="73"/>
      <c r="D31" s="73"/>
      <c r="E31" s="73"/>
      <c r="F31" s="73"/>
      <c r="G31" s="73"/>
      <c r="H31" s="73"/>
      <c r="I31" s="4"/>
    </row>
    <row r="32" ht="17.25" customHeight="1" spans="1:10" x14ac:dyDescent="0.25">
      <c r="A32" s="57"/>
      <c r="B32" s="58"/>
      <c r="C32" s="58"/>
      <c r="D32" s="58"/>
      <c r="E32" s="58"/>
      <c r="F32" s="58"/>
      <c r="G32" s="58"/>
      <c r="H32" s="58"/>
      <c r="I32" s="4"/>
    </row>
    <row r="33" ht="17.25" customHeight="1" spans="1:10" x14ac:dyDescent="0.25">
      <c r="A33" s="218"/>
      <c r="B33" s="221">
        <f>SUM(C32:C35)</f>
      </c>
      <c r="C33" s="219">
        <f>SUM(D32:D35)</f>
      </c>
      <c r="D33" s="219">
        <f>SUM(E32:E35)</f>
      </c>
      <c r="E33" s="219">
        <f>SUM(F32:F35)</f>
      </c>
      <c r="F33" s="219">
        <f>SUM(G32:G35)</f>
      </c>
      <c r="G33" s="219">
        <f>SUM(H32:H35)</f>
      </c>
      <c r="H33" s="219">
        <f>SUM(I32:I35)</f>
      </c>
      <c r="I33" s="4"/>
    </row>
    <row r="34" ht="17.25" customHeight="1" spans="1:10" x14ac:dyDescent="0.25">
      <c r="A34" s="923" t="s">
        <v>2922</v>
      </c>
      <c r="B34" s="907">
        <f>SUM(C8)</f>
      </c>
      <c r="C34" s="907">
        <f>SUM(D8)</f>
      </c>
      <c r="D34" s="924"/>
      <c r="E34" s="907">
        <f>SUM(F8)</f>
      </c>
      <c r="F34" s="924"/>
      <c r="G34" s="924"/>
      <c r="H34" s="925"/>
      <c r="I34" s="4"/>
    </row>
    <row r="35" ht="17.25" customHeight="1" spans="1:10" x14ac:dyDescent="0.25">
      <c r="A35" s="923" t="s">
        <v>2923</v>
      </c>
      <c r="B35" s="924"/>
      <c r="C35" s="924"/>
      <c r="D35" s="924"/>
      <c r="E35" s="924"/>
      <c r="F35" s="924"/>
      <c r="G35" s="907">
        <f>SUM(H10)</f>
      </c>
      <c r="H35" s="925"/>
      <c r="I35" s="4"/>
    </row>
    <row r="36" ht="17.25" customHeight="1" spans="1:10" x14ac:dyDescent="0.25">
      <c r="A36" s="923" t="s">
        <v>2924</v>
      </c>
      <c r="B36" s="924"/>
      <c r="C36" s="924"/>
      <c r="D36" s="924"/>
      <c r="E36" s="924"/>
      <c r="F36" s="907">
        <f>SUM(G10)</f>
      </c>
      <c r="G36" s="924"/>
      <c r="H36" s="925"/>
      <c r="I36" s="4"/>
    </row>
    <row r="37" ht="17.25" customHeight="1" spans="1:10" x14ac:dyDescent="0.25">
      <c r="A37" s="923" t="s">
        <v>2925</v>
      </c>
      <c r="B37" s="907">
        <f>SUM(C11)</f>
      </c>
      <c r="C37" s="924"/>
      <c r="D37" s="907">
        <f>SUM(E11)</f>
      </c>
      <c r="E37" s="907">
        <f>SUM(F11)</f>
      </c>
      <c r="F37" s="924"/>
      <c r="G37" s="924"/>
      <c r="H37" s="907">
        <f>SUM(I11)</f>
      </c>
      <c r="I37" s="4"/>
    </row>
    <row r="38" ht="17.25" customHeight="1" spans="1:10" x14ac:dyDescent="0.25">
      <c r="A38" s="923" t="s">
        <v>2926</v>
      </c>
      <c r="B38" s="907">
        <f>SUM(C12)</f>
      </c>
      <c r="C38" s="99"/>
      <c r="D38" s="907">
        <f>SUM(E12)</f>
      </c>
      <c r="E38" s="907">
        <f>SUM(F12)</f>
      </c>
      <c r="F38" s="99"/>
      <c r="G38" s="99"/>
      <c r="H38" s="907">
        <f>SUM(I12)</f>
      </c>
      <c r="I38" s="4"/>
    </row>
    <row r="39" ht="17.25" customHeight="1" spans="1:10" x14ac:dyDescent="0.25">
      <c r="A39" s="26"/>
      <c r="B39" s="27"/>
      <c r="C39" s="27"/>
      <c r="D39" s="27"/>
      <c r="E39" s="27"/>
      <c r="F39" s="27"/>
      <c r="G39" s="27"/>
      <c r="H39" s="27"/>
      <c r="I39" s="4"/>
    </row>
    <row r="40" ht="17.25" customHeight="1" spans="1:10" x14ac:dyDescent="0.25">
      <c r="A40" s="26"/>
      <c r="B40" s="6" t="s">
        <v>167</v>
      </c>
      <c r="C40" s="61" t="s">
        <v>18</v>
      </c>
      <c r="D40" s="61" t="s">
        <v>10</v>
      </c>
      <c r="E40" s="61" t="s">
        <v>12</v>
      </c>
      <c r="F40" s="61" t="s">
        <v>8</v>
      </c>
      <c r="G40" s="61" t="s">
        <v>17</v>
      </c>
      <c r="H40" s="6" t="s">
        <v>205</v>
      </c>
      <c r="I40" s="4"/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3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4.005" style="2" customWidth="1"/>
    <col min="3" max="3" width="10.862142857142858" style="2" customWidth="1"/>
    <col min="4" max="4" width="8.290714285714287" style="3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1" t="s">
        <v>2882</v>
      </c>
      <c r="C1" s="61" t="s">
        <v>205</v>
      </c>
      <c r="D1" s="59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 t="s">
        <v>2927</v>
      </c>
      <c r="B2" s="70">
        <v>400</v>
      </c>
      <c r="C2" s="70">
        <v>1000</v>
      </c>
      <c r="D2" s="34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2928</v>
      </c>
      <c r="B3" s="109">
        <f>SUM(C8)</f>
      </c>
      <c r="C3" s="109">
        <f>SUM(D8)</f>
      </c>
      <c r="D3" s="373"/>
      <c r="E3" s="33" t="s">
        <v>2929</v>
      </c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"/>
      <c r="B4" s="10"/>
      <c r="C4" s="10"/>
      <c r="D4" s="11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2930</v>
      </c>
      <c r="B5" s="109">
        <f>SUM(C9:C10)</f>
      </c>
      <c r="C5" s="109">
        <f>SUM(D9:D10)</f>
      </c>
      <c r="D5" s="373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374"/>
      <c r="C6" s="374"/>
      <c r="D6" s="55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2931</v>
      </c>
      <c r="B7" s="109">
        <f>SUM(C11:C12)</f>
      </c>
      <c r="C7" s="109">
        <f>SUM(D11:D12)</f>
      </c>
      <c r="D7" s="373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/>
      <c r="B8" s="374"/>
      <c r="C8" s="374"/>
      <c r="D8" s="55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08" t="s">
        <v>2932</v>
      </c>
      <c r="B9" s="109">
        <f>SUM(C13:C14)</f>
      </c>
      <c r="C9" s="109">
        <f>SUM(D13:D14)</f>
      </c>
      <c r="D9" s="373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/>
      <c r="B10" s="374"/>
      <c r="C10" s="374"/>
      <c r="D10" s="5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08" t="s">
        <v>2933</v>
      </c>
      <c r="B11" s="109">
        <f>SUM(C15:C16)</f>
      </c>
      <c r="C11" s="109">
        <f>SUM(D15:D16)</f>
      </c>
      <c r="D11" s="37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48"/>
      <c r="B12" s="86"/>
      <c r="C12" s="86"/>
      <c r="D12" s="51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2934</v>
      </c>
      <c r="B13" s="109">
        <f>SUM(C17:C18)</f>
      </c>
      <c r="C13" s="109">
        <f>SUM(D17:D18)</f>
      </c>
      <c r="D13" s="37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48"/>
      <c r="B14" s="86"/>
      <c r="C14" s="86"/>
      <c r="D14" s="51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08" t="s">
        <v>2935</v>
      </c>
      <c r="B15" s="109">
        <f>SUM(C19:C20)</f>
      </c>
      <c r="C15" s="109">
        <f>SUM(D19:D20)</f>
      </c>
      <c r="D15" s="373"/>
      <c r="E15" s="407" t="s">
        <v>942</v>
      </c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48"/>
      <c r="B16" s="86"/>
      <c r="C16" s="86"/>
      <c r="D16" s="51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08" t="s">
        <v>2936</v>
      </c>
      <c r="B17" s="109">
        <f>SUM(C21:C22)</f>
      </c>
      <c r="C17" s="109">
        <f>SUM(D21:D22)</f>
      </c>
      <c r="D17" s="373"/>
      <c r="E17" s="407" t="s">
        <v>942</v>
      </c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48"/>
      <c r="B18" s="86"/>
      <c r="C18" s="86"/>
      <c r="D18" s="51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08" t="s">
        <v>2937</v>
      </c>
      <c r="B19" s="109">
        <f>SUM(C23:C24)</f>
      </c>
      <c r="C19" s="109">
        <f>SUM(D23:D24)</f>
      </c>
      <c r="D19" s="373"/>
      <c r="E19" s="407" t="s">
        <v>942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44839</v>
      </c>
      <c r="B20" s="18"/>
      <c r="C20" s="32">
        <v>-441</v>
      </c>
      <c r="D20" s="19"/>
      <c r="E20" s="33" t="s">
        <v>2938</v>
      </c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08" t="s">
        <v>2939</v>
      </c>
      <c r="B21" s="109">
        <f>SUM(C25:C26)</f>
      </c>
      <c r="C21" s="109">
        <f>SUM(D25:D26)</f>
      </c>
      <c r="D21" s="373"/>
      <c r="E21" s="407" t="s">
        <v>942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 t="s">
        <v>2100</v>
      </c>
      <c r="B22" s="32">
        <v>-262</v>
      </c>
      <c r="C22" s="32">
        <v>-559</v>
      </c>
      <c r="D22" s="55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08" t="s">
        <v>2940</v>
      </c>
      <c r="B23" s="109">
        <f>SUM(C27:C28)</f>
      </c>
      <c r="C23" s="109">
        <f>SUM(D27:D28)</f>
      </c>
      <c r="D23" s="373"/>
      <c r="E23" s="407" t="s">
        <v>942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201"/>
      <c r="B24" s="242"/>
      <c r="C24" s="242"/>
      <c r="D24" s="510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08" t="s">
        <v>2941</v>
      </c>
      <c r="B25" s="109">
        <f>SUM(C29:C30)</f>
      </c>
      <c r="C25" s="109">
        <f>SUM(D29:D30)</f>
      </c>
      <c r="D25" s="373"/>
      <c r="E25" s="407" t="s">
        <v>942</v>
      </c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188</v>
      </c>
      <c r="B26" s="32">
        <v>-117</v>
      </c>
      <c r="C26" s="18"/>
      <c r="D26" s="19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>
        <v>44720</v>
      </c>
      <c r="B27" s="32">
        <v>-23</v>
      </c>
      <c r="C27" s="18"/>
      <c r="D27" s="19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08" t="s">
        <v>2942</v>
      </c>
      <c r="B28" s="75">
        <f>SUM(C31:C33)</f>
      </c>
      <c r="C28" s="109">
        <f>SUM(D32:D33)</f>
      </c>
      <c r="D28" s="373"/>
      <c r="E28" s="407" t="s">
        <v>942</v>
      </c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>
        <v>44813</v>
      </c>
      <c r="B29" s="32">
        <v>-18</v>
      </c>
      <c r="C29" s="18"/>
      <c r="D29" s="19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8"/>
      <c r="B30" s="86"/>
      <c r="C30" s="86"/>
      <c r="D30" s="51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48"/>
      <c r="B31" s="86"/>
      <c r="C31" s="86"/>
      <c r="D31" s="51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/>
      <c r="B32" s="23"/>
      <c r="C32" s="36"/>
      <c r="D32" s="5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26"/>
      <c r="B33" s="27"/>
      <c r="C33" s="27"/>
      <c r="D33" s="3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96" t="s">
        <v>2943</v>
      </c>
      <c r="B34" s="97"/>
      <c r="C34" s="27"/>
      <c r="D34" s="181" t="s">
        <v>2944</v>
      </c>
      <c r="E34" s="181"/>
      <c r="F34" s="181"/>
      <c r="G34" s="181"/>
      <c r="H34" s="181"/>
      <c r="I34" s="181"/>
      <c r="J34" s="181"/>
      <c r="K34" s="181"/>
      <c r="L34" s="181"/>
      <c r="M34" s="181"/>
      <c r="N34" s="197"/>
      <c r="O34" s="197"/>
    </row>
    <row r="35" ht="17.25" customHeight="1" spans="1:16" x14ac:dyDescent="0.25">
      <c r="A35" s="96" t="s">
        <v>2945</v>
      </c>
      <c r="B35" s="9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6" t="s">
        <v>2946</v>
      </c>
      <c r="B36" s="9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6" t="s">
        <v>2947</v>
      </c>
      <c r="B37" s="97"/>
      <c r="C37" s="27"/>
      <c r="D37" s="3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96" t="s">
        <v>2948</v>
      </c>
      <c r="B38" s="97"/>
      <c r="C38" s="27"/>
      <c r="D38" s="3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96" t="s">
        <v>2949</v>
      </c>
      <c r="B39" s="97"/>
      <c r="C39" s="27"/>
      <c r="D39" s="3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26"/>
      <c r="B40" s="27"/>
      <c r="C40" s="27"/>
      <c r="D40" s="3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26"/>
      <c r="B41" s="27"/>
      <c r="C41" s="27"/>
      <c r="D41" s="3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91" t="s">
        <v>2950</v>
      </c>
      <c r="B42" s="370"/>
      <c r="C42" s="370"/>
      <c r="D42" s="12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91" t="s">
        <v>2951</v>
      </c>
      <c r="B43" s="370"/>
      <c r="C43" s="370"/>
      <c r="D43" s="12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2.576428571428572" style="24" customWidth="1"/>
    <col min="6" max="6" width="8.290714285714287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17</v>
      </c>
      <c r="C1" s="61" t="s">
        <v>169</v>
      </c>
      <c r="D1" s="61" t="s">
        <v>40</v>
      </c>
      <c r="E1" s="61" t="s">
        <v>165</v>
      </c>
      <c r="F1" s="59"/>
      <c r="G1" s="4"/>
    </row>
    <row r="2" ht="17.25" customHeight="1" spans="1:8" x14ac:dyDescent="0.25">
      <c r="A2" s="17" t="s">
        <v>2185</v>
      </c>
      <c r="B2" s="32">
        <v>6</v>
      </c>
      <c r="C2" s="32">
        <v>6</v>
      </c>
      <c r="D2" s="18"/>
      <c r="E2" s="18"/>
      <c r="F2" s="55"/>
      <c r="G2" s="4"/>
    </row>
    <row r="3" ht="17.25" customHeight="1" spans="1:8" x14ac:dyDescent="0.25">
      <c r="A3" s="57" t="s">
        <v>2332</v>
      </c>
      <c r="B3" s="58"/>
      <c r="C3" s="58"/>
      <c r="D3" s="219">
        <v>319</v>
      </c>
      <c r="E3" s="58"/>
      <c r="F3" s="344"/>
      <c r="G3" s="4"/>
    </row>
    <row r="4" ht="17.25" customHeight="1" spans="1:8" x14ac:dyDescent="0.25">
      <c r="A4" s="108" t="s">
        <v>1438</v>
      </c>
      <c r="B4" s="109">
        <f>SUM(C7:C8)</f>
      </c>
      <c r="C4" s="109">
        <f>SUM(D7:D8)</f>
      </c>
      <c r="D4" s="109">
        <f>SUM(E7:E8)</f>
      </c>
      <c r="E4" s="508"/>
      <c r="F4" s="373"/>
      <c r="G4" s="4"/>
    </row>
    <row r="5" ht="17.25" customHeight="1" spans="1:8" x14ac:dyDescent="0.25">
      <c r="A5" s="44" t="s">
        <v>1960</v>
      </c>
      <c r="B5" s="45"/>
      <c r="C5" s="45"/>
      <c r="D5" s="46">
        <v>-54</v>
      </c>
      <c r="E5" s="45"/>
      <c r="F5" s="47"/>
      <c r="G5" s="4"/>
    </row>
    <row r="6" ht="17.25" customHeight="1" spans="1:8" x14ac:dyDescent="0.25">
      <c r="A6" s="108" t="s">
        <v>1459</v>
      </c>
      <c r="B6" s="109">
        <f>SUM(C9:C10)</f>
      </c>
      <c r="C6" s="109">
        <f>SUM(D9:D10)</f>
      </c>
      <c r="D6" s="109">
        <f>SUM(E9:E10)</f>
      </c>
      <c r="E6" s="508"/>
      <c r="F6" s="373"/>
      <c r="G6" s="4"/>
    </row>
    <row r="7" ht="17.25" customHeight="1" spans="1:8" x14ac:dyDescent="0.25">
      <c r="A7" s="44">
        <v>44626</v>
      </c>
      <c r="B7" s="45"/>
      <c r="C7" s="45"/>
      <c r="D7" s="45"/>
      <c r="E7" s="46">
        <v>15</v>
      </c>
      <c r="F7" s="47"/>
      <c r="G7" s="215" t="s">
        <v>2952</v>
      </c>
    </row>
    <row r="8" ht="17.25" customHeight="1" spans="1:8" x14ac:dyDescent="0.25">
      <c r="A8" s="17" t="s">
        <v>1963</v>
      </c>
      <c r="B8" s="36"/>
      <c r="C8" s="36"/>
      <c r="D8" s="32">
        <v>-126</v>
      </c>
      <c r="E8" s="36"/>
      <c r="F8" s="55"/>
      <c r="G8" s="4"/>
    </row>
    <row r="9" ht="17.25" customHeight="1" spans="1:8" x14ac:dyDescent="0.25">
      <c r="A9" s="108" t="s">
        <v>1460</v>
      </c>
      <c r="B9" s="109">
        <f>SUM(C11:C13)</f>
      </c>
      <c r="C9" s="109">
        <f>SUM(D11:D13)</f>
      </c>
      <c r="D9" s="109">
        <f>SUM(E11:E13)</f>
      </c>
      <c r="E9" s="75">
        <f>SUM(F11:F13)</f>
      </c>
      <c r="F9" s="177"/>
      <c r="G9" s="4"/>
    </row>
    <row r="10" ht="17.25" customHeight="1" spans="1:8" x14ac:dyDescent="0.25">
      <c r="A10" s="17" t="s">
        <v>2103</v>
      </c>
      <c r="B10" s="18"/>
      <c r="C10" s="18"/>
      <c r="D10" s="32">
        <v>-66</v>
      </c>
      <c r="E10" s="18"/>
      <c r="F10" s="19"/>
      <c r="G10" s="4"/>
    </row>
    <row r="11" ht="17.25" customHeight="1" spans="1:8" x14ac:dyDescent="0.25">
      <c r="A11" s="17" t="s">
        <v>188</v>
      </c>
      <c r="B11" s="32">
        <v>-6</v>
      </c>
      <c r="C11" s="32">
        <v>-6</v>
      </c>
      <c r="D11" s="32">
        <v>-10</v>
      </c>
      <c r="E11" s="18"/>
      <c r="F11" s="19"/>
      <c r="G11" s="4"/>
    </row>
    <row r="12" ht="17.25" customHeight="1" spans="1:8" x14ac:dyDescent="0.25">
      <c r="A12" s="108" t="s">
        <v>1491</v>
      </c>
      <c r="B12" s="109">
        <f>SUM(C14:C16)</f>
      </c>
      <c r="C12" s="109">
        <f>SUM(D14:D16)</f>
      </c>
      <c r="D12" s="109">
        <f>SUM(E14:E16)</f>
      </c>
      <c r="E12" s="75">
        <f>SUM(F14:F16)</f>
      </c>
      <c r="F12" s="177"/>
      <c r="G12" s="354" t="s">
        <v>2953</v>
      </c>
    </row>
    <row r="13" ht="17.25" customHeight="1" spans="1:8" x14ac:dyDescent="0.25">
      <c r="A13" s="17">
        <v>44873</v>
      </c>
      <c r="B13" s="18"/>
      <c r="C13" s="18"/>
      <c r="D13" s="32">
        <v>-21</v>
      </c>
      <c r="E13" s="18"/>
      <c r="F13" s="19"/>
      <c r="G13" s="4"/>
    </row>
    <row r="14" ht="17.25" customHeight="1" spans="1:8" x14ac:dyDescent="0.25">
      <c r="A14" s="48"/>
      <c r="B14" s="50"/>
      <c r="C14" s="50"/>
      <c r="D14" s="49">
        <v>-42</v>
      </c>
      <c r="E14" s="50"/>
      <c r="F14" s="51"/>
      <c r="G14" s="215" t="s">
        <v>757</v>
      </c>
    </row>
    <row r="15" ht="17.25" customHeight="1" spans="1:8" x14ac:dyDescent="0.25">
      <c r="A15" s="17"/>
      <c r="B15" s="18"/>
      <c r="C15" s="18"/>
      <c r="D15" s="18"/>
      <c r="E15" s="18"/>
      <c r="F15" s="19"/>
      <c r="G15" s="4"/>
    </row>
    <row r="16" ht="17.25" customHeight="1" spans="1:8" x14ac:dyDescent="0.25">
      <c r="A16" s="48"/>
      <c r="B16" s="86"/>
      <c r="C16" s="86"/>
      <c r="D16" s="86"/>
      <c r="E16" s="86"/>
      <c r="F16" s="51"/>
      <c r="G16" s="4"/>
    </row>
    <row r="17" ht="17.25" customHeight="1" spans="1:8" x14ac:dyDescent="0.25">
      <c r="A17" s="17"/>
      <c r="B17" s="38">
        <f>SUM(C17:C19)</f>
      </c>
      <c r="C17" s="38">
        <f>SUM(D17:D19)</f>
      </c>
      <c r="D17" s="38">
        <f>SUM(E17:E19)</f>
      </c>
      <c r="E17" s="36"/>
      <c r="F17" s="55"/>
      <c r="G17" s="4"/>
    </row>
    <row r="18" ht="17.25" customHeight="1" spans="1:8" x14ac:dyDescent="0.25">
      <c r="A18" s="26"/>
      <c r="B18" s="27"/>
      <c r="C18" s="27"/>
      <c r="D18" s="27"/>
      <c r="E18" s="27"/>
      <c r="F18" s="4"/>
      <c r="G18" s="4"/>
    </row>
    <row r="19" ht="17.25" customHeight="1" spans="1:8" x14ac:dyDescent="0.25">
      <c r="A19" s="926" t="s">
        <v>2954</v>
      </c>
      <c r="B19" s="927"/>
      <c r="C19" s="927"/>
      <c r="D19" s="927"/>
      <c r="E19" s="927"/>
      <c r="F19" s="799"/>
      <c r="G19" s="4"/>
    </row>
    <row r="20" ht="17.25" customHeight="1" spans="1:8" x14ac:dyDescent="0.25">
      <c r="A20" s="926" t="s">
        <v>2955</v>
      </c>
      <c r="B20" s="927"/>
      <c r="C20" s="927"/>
      <c r="D20" s="927"/>
      <c r="E20" s="927"/>
      <c r="F20" s="799"/>
      <c r="G20" s="4"/>
    </row>
    <row r="21" ht="17.25" customHeight="1" spans="1:8" x14ac:dyDescent="0.25">
      <c r="A21" s="926" t="s">
        <v>2956</v>
      </c>
      <c r="B21" s="927"/>
      <c r="C21" s="927"/>
      <c r="D21" s="927"/>
      <c r="E21" s="927"/>
      <c r="F21" s="799"/>
      <c r="G21" s="4"/>
    </row>
    <row r="22" ht="17.25" customHeight="1" spans="1:8" x14ac:dyDescent="0.25">
      <c r="A22" s="26"/>
      <c r="B22" s="27"/>
      <c r="C22" s="27"/>
      <c r="D22" s="27"/>
      <c r="E22" s="27"/>
      <c r="F22" s="4"/>
      <c r="G22" s="4"/>
    </row>
    <row r="23" ht="17.25" customHeight="1" spans="1:8" x14ac:dyDescent="0.25">
      <c r="A23" s="96" t="s">
        <v>2957</v>
      </c>
      <c r="B23" s="97"/>
      <c r="C23" s="97"/>
      <c r="D23" s="395"/>
      <c r="E23" s="395"/>
      <c r="F23" s="4"/>
      <c r="G23" s="4"/>
    </row>
    <row r="24" ht="17.25" customHeight="1" spans="1:8" x14ac:dyDescent="0.25">
      <c r="A24" s="345" t="s">
        <v>2958</v>
      </c>
      <c r="B24" s="27"/>
      <c r="C24" s="27"/>
      <c r="D24" s="27"/>
      <c r="E24" s="27"/>
      <c r="F24" s="4"/>
      <c r="G24" s="4"/>
    </row>
    <row r="25" ht="17.25" customHeight="1" spans="1:8" x14ac:dyDescent="0.25">
      <c r="A25" s="345" t="s">
        <v>2959</v>
      </c>
      <c r="B25" s="27"/>
      <c r="C25" s="27"/>
      <c r="D25" s="27"/>
      <c r="E25" s="27"/>
      <c r="F25" s="4"/>
      <c r="G25" s="4"/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5"/>
  <sheetViews>
    <sheetView workbookViewId="0" zoomScale="100" zoomScaleNormal="100"/>
  </sheetViews>
  <sheetFormatPr defaultRowHeight="15" outlineLevelRow="0" outlineLevelCol="0" x14ac:dyDescent="0.25"/>
  <cols>
    <col min="1" max="1" width="11.005" style="34" customWidth="1"/>
    <col min="2" max="2" width="12.005" style="24" customWidth="1"/>
    <col min="3" max="3" width="10.147857142857141" style="2" customWidth="1"/>
    <col min="4" max="4" width="10.576428571428572" style="2" customWidth="1"/>
    <col min="5" max="6" width="10.862142857142858" style="2" customWidth="1"/>
    <col min="7" max="7" width="8.290714285714287" style="3" customWidth="1"/>
    <col min="8" max="10" width="12.43357142857143" style="4" customWidth="1"/>
  </cols>
  <sheetData>
    <row r="1" ht="17.25" customHeight="1" spans="1:11" x14ac:dyDescent="0.25">
      <c r="A1" s="5" t="s">
        <v>0</v>
      </c>
      <c r="B1" s="465" t="s">
        <v>1442</v>
      </c>
      <c r="C1" s="61" t="s">
        <v>40</v>
      </c>
      <c r="D1" s="61" t="s">
        <v>2960</v>
      </c>
      <c r="E1" s="61" t="s">
        <v>2961</v>
      </c>
      <c r="F1" s="61" t="s">
        <v>698</v>
      </c>
      <c r="G1" s="59"/>
      <c r="H1" s="4"/>
      <c r="I1" s="4"/>
      <c r="J1" s="4"/>
    </row>
    <row r="2" ht="17.25" customHeight="1" spans="1:11" x14ac:dyDescent="0.25">
      <c r="A2" s="17">
        <v>44446</v>
      </c>
      <c r="B2" s="662">
        <v>150</v>
      </c>
      <c r="C2" s="32">
        <v>400</v>
      </c>
      <c r="D2" s="32">
        <v>169</v>
      </c>
      <c r="E2" s="32">
        <v>397</v>
      </c>
      <c r="F2" s="18"/>
      <c r="G2" s="19"/>
      <c r="H2" s="196" t="s">
        <v>2962</v>
      </c>
      <c r="I2" s="196"/>
      <c r="J2" s="196"/>
    </row>
    <row r="3" ht="17.25" customHeight="1" spans="1:11" x14ac:dyDescent="0.25">
      <c r="A3" s="17">
        <v>44537</v>
      </c>
      <c r="B3" s="18"/>
      <c r="C3" s="18"/>
      <c r="D3" s="18"/>
      <c r="E3" s="18"/>
      <c r="F3" s="32">
        <v>169</v>
      </c>
      <c r="G3" s="19"/>
      <c r="H3" s="4"/>
      <c r="I3" s="4"/>
      <c r="J3" s="4"/>
    </row>
    <row r="4" ht="17.25" customHeight="1" spans="1:11" x14ac:dyDescent="0.25">
      <c r="A4" s="57" t="s">
        <v>665</v>
      </c>
      <c r="B4" s="802">
        <v>100</v>
      </c>
      <c r="C4" s="58"/>
      <c r="D4" s="58"/>
      <c r="E4" s="58"/>
      <c r="F4" s="58"/>
      <c r="G4" s="60"/>
      <c r="H4" s="196" t="s">
        <v>2962</v>
      </c>
      <c r="I4" s="196"/>
      <c r="J4" s="196"/>
    </row>
    <row r="5" ht="17.25" customHeight="1" spans="1:11" x14ac:dyDescent="0.25">
      <c r="A5" s="57" t="s">
        <v>665</v>
      </c>
      <c r="B5" s="73"/>
      <c r="C5" s="70">
        <v>500</v>
      </c>
      <c r="D5" s="58"/>
      <c r="E5" s="58"/>
      <c r="F5" s="58"/>
      <c r="G5" s="344"/>
      <c r="H5" s="4"/>
      <c r="I5" s="4"/>
      <c r="J5" s="4"/>
    </row>
    <row r="6" ht="17.25" customHeight="1" spans="1:11" x14ac:dyDescent="0.25">
      <c r="A6" s="108" t="s">
        <v>1423</v>
      </c>
      <c r="B6" s="237"/>
      <c r="C6" s="109">
        <f>SUM(D7:D10)</f>
      </c>
      <c r="D6" s="109">
        <f>SUM(E7:E10)</f>
      </c>
      <c r="E6" s="109">
        <f>SUM(F7:F10)</f>
      </c>
      <c r="F6" s="109">
        <f>SUM(G7:G10)</f>
      </c>
      <c r="G6" s="398"/>
      <c r="H6" s="4"/>
      <c r="I6" s="4"/>
      <c r="J6" s="4"/>
    </row>
    <row r="7" ht="17.25" customHeight="1" spans="1:11" x14ac:dyDescent="0.25">
      <c r="A7" s="44"/>
      <c r="B7" s="45"/>
      <c r="C7" s="426"/>
      <c r="D7" s="426"/>
      <c r="E7" s="426"/>
      <c r="F7" s="426"/>
      <c r="G7" s="47"/>
      <c r="H7" s="4"/>
      <c r="I7" s="4"/>
      <c r="J7" s="4"/>
    </row>
    <row r="8" ht="17.25" customHeight="1" spans="1:11" x14ac:dyDescent="0.25">
      <c r="A8" s="108" t="s">
        <v>1412</v>
      </c>
      <c r="B8" s="237"/>
      <c r="C8" s="109">
        <f>SUM(D11:D12)</f>
      </c>
      <c r="D8" s="109">
        <f>SUM(E11:E12)</f>
      </c>
      <c r="E8" s="109">
        <f>SUM(F11:F12)</f>
      </c>
      <c r="F8" s="109">
        <f>SUM(G11:G12)</f>
      </c>
      <c r="G8" s="398"/>
      <c r="H8" s="4"/>
      <c r="I8" s="4"/>
      <c r="J8" s="4"/>
    </row>
    <row r="9" ht="17.25" customHeight="1" spans="1:11" x14ac:dyDescent="0.25">
      <c r="A9" s="85"/>
      <c r="B9" s="94"/>
      <c r="C9" s="68"/>
      <c r="D9" s="94"/>
      <c r="E9" s="94"/>
      <c r="F9" s="94"/>
      <c r="G9" s="69"/>
      <c r="H9" s="4"/>
      <c r="I9" s="4"/>
      <c r="J9" s="4"/>
    </row>
    <row r="10" ht="17.25" customHeight="1" spans="1:11" x14ac:dyDescent="0.25">
      <c r="A10" s="108" t="s">
        <v>1413</v>
      </c>
      <c r="B10" s="237"/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398"/>
      <c r="H10" s="4"/>
      <c r="I10" s="4"/>
      <c r="J10" s="4"/>
    </row>
    <row r="11" ht="17.25" customHeight="1" spans="1:11" x14ac:dyDescent="0.25">
      <c r="A11" s="85">
        <v>44296</v>
      </c>
      <c r="B11" s="94"/>
      <c r="C11" s="67">
        <v>-896</v>
      </c>
      <c r="D11" s="94"/>
      <c r="E11" s="94"/>
      <c r="F11" s="94"/>
      <c r="G11" s="69"/>
      <c r="H11" s="4"/>
      <c r="I11" s="4"/>
      <c r="J11" s="4"/>
    </row>
    <row r="12" ht="17.25" customHeight="1" spans="1:11" x14ac:dyDescent="0.25">
      <c r="A12" s="108" t="s">
        <v>1415</v>
      </c>
      <c r="B12" s="237"/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398"/>
      <c r="H12" s="4"/>
      <c r="I12" s="4"/>
      <c r="J12" s="4"/>
    </row>
    <row r="13" ht="17.25" customHeight="1" spans="1:11" x14ac:dyDescent="0.25">
      <c r="A13" s="44"/>
      <c r="B13" s="45"/>
      <c r="C13" s="426"/>
      <c r="D13" s="426"/>
      <c r="E13" s="426"/>
      <c r="F13" s="426"/>
      <c r="G13" s="47"/>
      <c r="H13" s="4"/>
      <c r="I13" s="4"/>
      <c r="J13" s="4"/>
    </row>
    <row r="14" ht="17.25" customHeight="1" spans="1:11" x14ac:dyDescent="0.25">
      <c r="A14" s="108" t="s">
        <v>1424</v>
      </c>
      <c r="B14" s="237"/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398"/>
      <c r="H14" s="4"/>
      <c r="I14" s="4"/>
      <c r="J14" s="4"/>
    </row>
    <row r="15" ht="17.25" customHeight="1" spans="1:11" x14ac:dyDescent="0.25">
      <c r="A15" s="44"/>
      <c r="B15" s="45"/>
      <c r="C15" s="426"/>
      <c r="D15" s="426"/>
      <c r="E15" s="426"/>
      <c r="F15" s="426"/>
      <c r="G15" s="47"/>
      <c r="H15" s="4"/>
      <c r="I15" s="4"/>
      <c r="J15" s="4"/>
    </row>
    <row r="16" ht="17.25" customHeight="1" spans="1:11" x14ac:dyDescent="0.25">
      <c r="A16" s="108" t="s">
        <v>375</v>
      </c>
      <c r="B16" s="237"/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398"/>
      <c r="H16" s="4"/>
      <c r="I16" s="4"/>
      <c r="J16" s="4"/>
    </row>
    <row r="17" ht="17.25" customHeight="1" spans="1:11" x14ac:dyDescent="0.25">
      <c r="A17" s="44"/>
      <c r="B17" s="45"/>
      <c r="C17" s="426"/>
      <c r="D17" s="426"/>
      <c r="E17" s="426"/>
      <c r="F17" s="426"/>
      <c r="G17" s="47"/>
      <c r="H17" s="4"/>
      <c r="I17" s="4"/>
      <c r="J17" s="4"/>
    </row>
    <row r="18" ht="17.25" customHeight="1" spans="1:11" x14ac:dyDescent="0.25">
      <c r="A18" s="108" t="s">
        <v>377</v>
      </c>
      <c r="B18" s="237"/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398"/>
      <c r="H18" s="4"/>
      <c r="I18" s="4"/>
      <c r="J18" s="4"/>
    </row>
    <row r="19" ht="17.25" customHeight="1" spans="1:11" x14ac:dyDescent="0.25">
      <c r="A19" s="44" t="s">
        <v>2329</v>
      </c>
      <c r="B19" s="928">
        <v>65</v>
      </c>
      <c r="C19" s="426"/>
      <c r="D19" s="426"/>
      <c r="E19" s="426"/>
      <c r="F19" s="426"/>
      <c r="G19" s="47"/>
      <c r="H19" s="196" t="s">
        <v>2962</v>
      </c>
      <c r="I19" s="196"/>
      <c r="J19" s="196"/>
    </row>
    <row r="20" ht="17.25" customHeight="1" spans="1:11" x14ac:dyDescent="0.25">
      <c r="A20" s="108" t="s">
        <v>1425</v>
      </c>
      <c r="B20" s="237"/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98"/>
      <c r="H20" s="4"/>
      <c r="I20" s="4"/>
      <c r="J20" s="4"/>
    </row>
    <row r="21" ht="17.25" customHeight="1" spans="1:11" x14ac:dyDescent="0.25">
      <c r="A21" s="44"/>
      <c r="B21" s="45"/>
      <c r="C21" s="426"/>
      <c r="D21" s="426"/>
      <c r="E21" s="426"/>
      <c r="F21" s="426"/>
      <c r="G21" s="47"/>
      <c r="H21" s="4"/>
      <c r="I21" s="4"/>
      <c r="J21" s="4"/>
    </row>
    <row r="22" ht="17.25" customHeight="1" spans="1:11" x14ac:dyDescent="0.25">
      <c r="A22" s="108" t="s">
        <v>1428</v>
      </c>
      <c r="B22" s="237"/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398"/>
      <c r="H22" s="4"/>
      <c r="I22" s="4"/>
      <c r="J22" s="4"/>
    </row>
    <row r="23" ht="17.25" customHeight="1" spans="1:11" x14ac:dyDescent="0.25">
      <c r="A23" s="85" t="s">
        <v>166</v>
      </c>
      <c r="B23" s="68"/>
      <c r="C23" s="67">
        <v>-4</v>
      </c>
      <c r="D23" s="68"/>
      <c r="E23" s="68"/>
      <c r="F23" s="68"/>
      <c r="G23" s="66"/>
      <c r="H23" s="4"/>
      <c r="I23" s="4"/>
      <c r="J23" s="4"/>
    </row>
    <row r="24" ht="17.25" customHeight="1" spans="1:11" x14ac:dyDescent="0.25">
      <c r="A24" s="108" t="s">
        <v>1438</v>
      </c>
      <c r="B24" s="237"/>
      <c r="C24" s="109">
        <f>SUM(D27:D28)</f>
      </c>
      <c r="D24" s="109">
        <f>SUM(E27:E28)</f>
      </c>
      <c r="E24" s="109">
        <f>SUM(F27:F28)</f>
      </c>
      <c r="F24" s="109">
        <f>SUM(G27:G28)</f>
      </c>
      <c r="G24" s="398"/>
      <c r="H24" s="4"/>
      <c r="I24" s="4"/>
      <c r="J24" s="4"/>
    </row>
    <row r="25" ht="17.25" customHeight="1" spans="1:11" x14ac:dyDescent="0.25">
      <c r="A25" s="85"/>
      <c r="B25" s="68"/>
      <c r="C25" s="68"/>
      <c r="D25" s="68"/>
      <c r="E25" s="68"/>
      <c r="F25" s="68"/>
      <c r="G25" s="66"/>
      <c r="H25" s="4"/>
      <c r="I25" s="4"/>
      <c r="J25" s="4"/>
    </row>
    <row r="26" ht="17.25" customHeight="1" spans="1:11" x14ac:dyDescent="0.25">
      <c r="A26" s="108" t="s">
        <v>1459</v>
      </c>
      <c r="B26" s="237"/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398"/>
      <c r="H26" s="4"/>
      <c r="I26" s="4"/>
      <c r="J26" s="4"/>
    </row>
    <row r="27" ht="17.25" customHeight="1" spans="1:11" x14ac:dyDescent="0.25">
      <c r="A27" s="85" t="s">
        <v>203</v>
      </c>
      <c r="B27" s="68"/>
      <c r="C27" s="68"/>
      <c r="D27" s="67">
        <v>-150</v>
      </c>
      <c r="E27" s="67">
        <v>-369</v>
      </c>
      <c r="F27" s="67">
        <v>-70</v>
      </c>
      <c r="G27" s="66"/>
      <c r="H27" s="4"/>
      <c r="I27" s="4"/>
      <c r="J27" s="4"/>
    </row>
    <row r="28" ht="17.25" customHeight="1" spans="1:11" x14ac:dyDescent="0.25">
      <c r="A28" s="108" t="s">
        <v>1460</v>
      </c>
      <c r="B28" s="237"/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398"/>
      <c r="H28" s="4"/>
      <c r="I28" s="4"/>
      <c r="J28" s="4"/>
    </row>
    <row r="29" ht="17.25" customHeight="1" spans="1:11" x14ac:dyDescent="0.25">
      <c r="A29" s="44"/>
      <c r="B29" s="45"/>
      <c r="C29" s="426"/>
      <c r="D29" s="426"/>
      <c r="E29" s="426"/>
      <c r="F29" s="426"/>
      <c r="G29" s="47"/>
      <c r="H29" s="4"/>
      <c r="I29" s="4"/>
      <c r="J29" s="4"/>
    </row>
    <row r="30" ht="17.25" customHeight="1" spans="1:11" x14ac:dyDescent="0.25">
      <c r="A30" s="108" t="s">
        <v>1491</v>
      </c>
      <c r="B30" s="237"/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398"/>
      <c r="H30" s="4"/>
      <c r="I30" s="4"/>
      <c r="J30" s="4"/>
    </row>
    <row r="31" ht="17.25" customHeight="1" spans="1:11" x14ac:dyDescent="0.25">
      <c r="A31" s="44" t="s">
        <v>1509</v>
      </c>
      <c r="B31" s="45"/>
      <c r="C31" s="426"/>
      <c r="D31" s="46">
        <v>-19</v>
      </c>
      <c r="E31" s="46">
        <v>-28</v>
      </c>
      <c r="F31" s="46">
        <v>-99</v>
      </c>
      <c r="G31" s="47"/>
      <c r="H31" s="215" t="s">
        <v>937</v>
      </c>
      <c r="I31" s="4"/>
      <c r="J31" s="4"/>
    </row>
    <row r="32" ht="17.25" customHeight="1" spans="1:11" x14ac:dyDescent="0.25">
      <c r="A32" s="108" t="s">
        <v>1492</v>
      </c>
      <c r="B32" s="237"/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398"/>
      <c r="H32" s="4"/>
      <c r="I32" s="4"/>
      <c r="J32" s="4"/>
    </row>
    <row r="33" ht="17.25" customHeight="1" spans="1:11" x14ac:dyDescent="0.25">
      <c r="A33" s="345"/>
      <c r="B33" s="370"/>
      <c r="C33" s="370"/>
      <c r="D33" s="370"/>
      <c r="E33" s="370"/>
      <c r="F33" s="370"/>
      <c r="G33" s="12"/>
      <c r="H33" s="4"/>
      <c r="I33" s="4"/>
      <c r="J33" s="4"/>
    </row>
    <row r="34" ht="17.25" customHeight="1" spans="1:11" x14ac:dyDescent="0.25">
      <c r="A34" s="26"/>
      <c r="B34" s="27"/>
      <c r="C34" s="27"/>
      <c r="D34" s="27"/>
      <c r="E34" s="27"/>
      <c r="F34" s="27"/>
      <c r="G34" s="3"/>
      <c r="H34" s="4"/>
      <c r="I34" s="4"/>
      <c r="J34" s="4"/>
    </row>
    <row r="35" ht="17.25" customHeight="1" spans="1:11" x14ac:dyDescent="0.25">
      <c r="A35" s="26"/>
      <c r="B35" s="27"/>
      <c r="C35" s="61" t="s">
        <v>40</v>
      </c>
      <c r="D35" s="61" t="s">
        <v>2960</v>
      </c>
      <c r="E35" s="61" t="s">
        <v>2961</v>
      </c>
      <c r="F35" s="61" t="s">
        <v>698</v>
      </c>
      <c r="G35" s="59"/>
      <c r="H35" s="4"/>
      <c r="I35" s="4"/>
      <c r="J35" s="4"/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227</v>
      </c>
      <c r="C1" s="59"/>
      <c r="D1" s="4"/>
    </row>
    <row r="2" ht="17.25" customHeight="1" spans="1:5" x14ac:dyDescent="0.25">
      <c r="A2" s="17" t="s">
        <v>2963</v>
      </c>
      <c r="B2" s="32">
        <v>200</v>
      </c>
      <c r="C2" s="55"/>
      <c r="D2" s="4"/>
    </row>
    <row r="3" ht="17.25" customHeight="1" spans="1:5" x14ac:dyDescent="0.25">
      <c r="A3" s="17" t="s">
        <v>2963</v>
      </c>
      <c r="B3" s="32">
        <v>230</v>
      </c>
      <c r="C3" s="55"/>
      <c r="D3" s="4"/>
    </row>
    <row r="4" ht="17.25" customHeight="1" spans="1:5" x14ac:dyDescent="0.25">
      <c r="A4" s="17" t="s">
        <v>2964</v>
      </c>
      <c r="B4" s="32">
        <v>230</v>
      </c>
      <c r="C4" s="55"/>
      <c r="D4" s="4"/>
    </row>
    <row r="5" ht="17.25" customHeight="1" spans="1:5" x14ac:dyDescent="0.25">
      <c r="A5" s="17" t="s">
        <v>2964</v>
      </c>
      <c r="B5" s="32">
        <v>240</v>
      </c>
      <c r="C5" s="55"/>
      <c r="D5" s="4"/>
    </row>
    <row r="6" ht="17.25" customHeight="1" spans="1:5" x14ac:dyDescent="0.25">
      <c r="A6" s="17" t="s">
        <v>177</v>
      </c>
      <c r="B6" s="32">
        <v>250</v>
      </c>
      <c r="C6" s="55"/>
      <c r="D6" s="4"/>
    </row>
    <row r="7" ht="17.25" customHeight="1" spans="1:5" x14ac:dyDescent="0.25">
      <c r="A7" s="57" t="s">
        <v>23</v>
      </c>
      <c r="B7" s="70">
        <v>900</v>
      </c>
      <c r="C7" s="60"/>
      <c r="D7" s="4"/>
    </row>
    <row r="8" ht="17.25" customHeight="1" spans="1:5" x14ac:dyDescent="0.25">
      <c r="A8" s="108" t="s">
        <v>1428</v>
      </c>
      <c r="B8" s="109">
        <f>SUM(C7:C12)</f>
      </c>
      <c r="C8" s="929"/>
      <c r="D8" s="4"/>
    </row>
    <row r="9" ht="17.25" customHeight="1" spans="1:5" x14ac:dyDescent="0.25">
      <c r="A9" s="85" t="s">
        <v>2965</v>
      </c>
      <c r="B9" s="67">
        <v>-350</v>
      </c>
      <c r="C9" s="66"/>
      <c r="D9" s="4"/>
    </row>
    <row r="10" ht="17.25" customHeight="1" spans="1:5" x14ac:dyDescent="0.25">
      <c r="A10" s="17" t="s">
        <v>2966</v>
      </c>
      <c r="B10" s="32">
        <v>-405</v>
      </c>
      <c r="C10" s="19"/>
      <c r="D10" s="4"/>
    </row>
    <row r="11" ht="18" customHeight="1" spans="1:5" x14ac:dyDescent="0.25">
      <c r="A11" s="108" t="s">
        <v>1438</v>
      </c>
      <c r="B11" s="109">
        <f>SUM(C13:C15)</f>
      </c>
      <c r="C11" s="929"/>
      <c r="D11" s="4"/>
    </row>
    <row r="12" ht="17.25" customHeight="1" spans="1:5" x14ac:dyDescent="0.25">
      <c r="A12" s="79"/>
      <c r="B12" s="81"/>
      <c r="C12" s="400"/>
      <c r="D12" s="4"/>
    </row>
    <row r="13" ht="18" customHeight="1" spans="1:5" x14ac:dyDescent="0.25">
      <c r="A13" s="108" t="s">
        <v>1459</v>
      </c>
      <c r="B13" s="109">
        <f>SUM(C16:C17)</f>
      </c>
      <c r="C13" s="929"/>
      <c r="D13" s="4"/>
    </row>
    <row r="14" ht="17.25" customHeight="1" spans="1:5" x14ac:dyDescent="0.25">
      <c r="A14" s="79" t="s">
        <v>1961</v>
      </c>
      <c r="B14" s="80">
        <v>-168</v>
      </c>
      <c r="C14" s="400"/>
      <c r="D14" s="4"/>
    </row>
    <row r="15" ht="17.25" customHeight="1" spans="1:5" x14ac:dyDescent="0.25">
      <c r="A15" s="13" t="s">
        <v>191</v>
      </c>
      <c r="B15" s="15">
        <v>-144</v>
      </c>
      <c r="C15" s="16"/>
      <c r="D15" s="4"/>
    </row>
    <row r="16" ht="17.25" customHeight="1" spans="1:5" x14ac:dyDescent="0.25">
      <c r="A16" s="13" t="s">
        <v>187</v>
      </c>
      <c r="B16" s="15">
        <v>-151</v>
      </c>
      <c r="C16" s="16"/>
      <c r="D16" s="4"/>
    </row>
    <row r="17" ht="18" customHeight="1" spans="1:5" x14ac:dyDescent="0.25">
      <c r="A17" s="108" t="s">
        <v>1460</v>
      </c>
      <c r="B17" s="109">
        <f>SUM(C18:C21)</f>
      </c>
      <c r="C17" s="929"/>
      <c r="D17" s="4"/>
    </row>
    <row r="18" ht="18" customHeight="1" spans="1:5" x14ac:dyDescent="0.25">
      <c r="A18" s="930"/>
      <c r="B18" s="243"/>
      <c r="C18" s="931"/>
      <c r="D18" s="4"/>
    </row>
    <row r="19" ht="18" customHeight="1" spans="1:5" x14ac:dyDescent="0.25">
      <c r="A19" s="108" t="s">
        <v>1491</v>
      </c>
      <c r="B19" s="109">
        <f>SUM(C22:C23)</f>
      </c>
      <c r="C19" s="929"/>
      <c r="D19" s="4"/>
    </row>
    <row r="20" ht="17.25" customHeight="1" spans="1:5" x14ac:dyDescent="0.25">
      <c r="A20" s="79">
        <v>44600</v>
      </c>
      <c r="B20" s="80">
        <v>-143</v>
      </c>
      <c r="C20" s="400"/>
      <c r="D20" s="4"/>
    </row>
    <row r="21" ht="17.25" customHeight="1" spans="1:5" x14ac:dyDescent="0.25">
      <c r="A21" s="13">
        <v>44812</v>
      </c>
      <c r="B21" s="15">
        <v>-160</v>
      </c>
      <c r="C21" s="16"/>
      <c r="D21" s="4"/>
    </row>
    <row r="22" ht="17.25" customHeight="1" spans="1:5" x14ac:dyDescent="0.25">
      <c r="A22" s="13" t="s">
        <v>1970</v>
      </c>
      <c r="B22" s="15">
        <v>-150</v>
      </c>
      <c r="C22" s="16"/>
      <c r="D22" s="4"/>
    </row>
    <row r="23" ht="18" customHeight="1" spans="1:5" x14ac:dyDescent="0.25">
      <c r="A23" s="108" t="s">
        <v>1492</v>
      </c>
      <c r="B23" s="109">
        <f>SUM(C24:C27)</f>
      </c>
      <c r="C23" s="929"/>
      <c r="D23" s="4"/>
    </row>
    <row r="24" ht="17.25" customHeight="1" spans="1:5" x14ac:dyDescent="0.25">
      <c r="A24" s="13">
        <v>44570</v>
      </c>
      <c r="B24" s="15">
        <v>-157</v>
      </c>
      <c r="C24" s="16"/>
      <c r="D24" s="4"/>
    </row>
    <row r="25" ht="17.25" customHeight="1" spans="1:5" x14ac:dyDescent="0.25">
      <c r="A25" s="13" t="s">
        <v>208</v>
      </c>
      <c r="B25" s="15">
        <v>-170</v>
      </c>
      <c r="C25" s="16"/>
      <c r="D25" s="4"/>
    </row>
    <row r="26" ht="18" customHeight="1" spans="1:5" x14ac:dyDescent="0.25">
      <c r="A26" s="108" t="s">
        <v>1493</v>
      </c>
      <c r="B26" s="109">
        <f>SUM(C28:C30)</f>
      </c>
      <c r="C26" s="929"/>
      <c r="D26" s="4"/>
    </row>
    <row r="27" ht="17.25" customHeight="1" spans="1:5" x14ac:dyDescent="0.25">
      <c r="A27" s="13"/>
      <c r="B27" s="14"/>
      <c r="C27" s="16"/>
      <c r="D27" s="4"/>
    </row>
    <row r="28" ht="18" customHeight="1" spans="1:5" x14ac:dyDescent="0.25">
      <c r="A28" s="108" t="s">
        <v>1494</v>
      </c>
      <c r="B28" s="109">
        <f>SUM(C31:C32)</f>
      </c>
      <c r="C28" s="929"/>
      <c r="D28" s="4"/>
    </row>
    <row r="29" ht="17.25" customHeight="1" spans="1:5" x14ac:dyDescent="0.25">
      <c r="A29" s="13">
        <v>44662</v>
      </c>
      <c r="B29" s="245">
        <v>-52</v>
      </c>
      <c r="C29" s="16"/>
      <c r="D29" s="4"/>
    </row>
    <row r="30" ht="18" customHeight="1" spans="1:5" x14ac:dyDescent="0.25">
      <c r="A30" s="194" t="s">
        <v>1496</v>
      </c>
      <c r="B30" s="175">
        <f>SUM(C33:C34)</f>
      </c>
      <c r="C30" s="932"/>
      <c r="D30" s="354" t="s">
        <v>1301</v>
      </c>
    </row>
    <row r="31" ht="17.25" customHeight="1" spans="1:5" x14ac:dyDescent="0.25">
      <c r="A31" s="13"/>
      <c r="B31" s="14"/>
      <c r="C31" s="16"/>
      <c r="D31" s="4"/>
    </row>
    <row r="32" ht="17.25" customHeight="1" spans="1:5" x14ac:dyDescent="0.25">
      <c r="A32" s="17"/>
      <c r="B32" s="36"/>
      <c r="C32" s="55"/>
      <c r="D32" s="4"/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576428571428572" style="31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40</v>
      </c>
      <c r="C1" s="59"/>
      <c r="D1" s="4"/>
    </row>
    <row r="2" ht="17.25" customHeight="1" spans="1:5" x14ac:dyDescent="0.25">
      <c r="A2" s="85" t="s">
        <v>976</v>
      </c>
      <c r="B2" s="67">
        <v>175</v>
      </c>
      <c r="C2" s="69"/>
      <c r="D2" s="4"/>
    </row>
    <row r="3" ht="17.25" customHeight="1" spans="1:5" x14ac:dyDescent="0.25">
      <c r="A3" s="17" t="s">
        <v>976</v>
      </c>
      <c r="B3" s="32">
        <v>200</v>
      </c>
      <c r="C3" s="55"/>
      <c r="D3" s="4"/>
    </row>
    <row r="4" ht="17.25" customHeight="1" spans="1:5" x14ac:dyDescent="0.25">
      <c r="A4" s="57" t="s">
        <v>191</v>
      </c>
      <c r="B4" s="9">
        <v>125</v>
      </c>
      <c r="C4" s="344"/>
      <c r="D4" s="4"/>
    </row>
    <row r="5" ht="17.25" customHeight="1" spans="1:5" x14ac:dyDescent="0.25">
      <c r="A5" s="108" t="s">
        <v>1460</v>
      </c>
      <c r="B5" s="109">
        <f>SUM(C7:C9)</f>
      </c>
      <c r="C5" s="373"/>
      <c r="D5" s="4"/>
    </row>
    <row r="6" ht="17.25" customHeight="1" spans="1:5" x14ac:dyDescent="0.25">
      <c r="A6" s="85">
        <v>44902</v>
      </c>
      <c r="B6" s="67">
        <v>-250</v>
      </c>
      <c r="C6" s="69"/>
      <c r="D6" s="4"/>
    </row>
    <row r="7" ht="17.25" customHeight="1" spans="1:5" x14ac:dyDescent="0.25">
      <c r="A7" s="108" t="s">
        <v>1491</v>
      </c>
      <c r="B7" s="109">
        <f>SUM(C10:C11)</f>
      </c>
      <c r="C7" s="373"/>
      <c r="D7" s="4"/>
    </row>
    <row r="8" ht="17.25" customHeight="1" spans="1:5" x14ac:dyDescent="0.25">
      <c r="A8" s="17"/>
      <c r="B8" s="18"/>
      <c r="C8" s="19"/>
      <c r="D8" s="4"/>
    </row>
    <row r="9" ht="17.25" customHeight="1" spans="1:5" x14ac:dyDescent="0.25">
      <c r="A9" s="108" t="s">
        <v>1492</v>
      </c>
      <c r="B9" s="109">
        <f>SUM(C12:C13)</f>
      </c>
      <c r="C9" s="373"/>
      <c r="D9" s="4"/>
    </row>
    <row r="10" ht="17.25" customHeight="1" spans="1:5" x14ac:dyDescent="0.25">
      <c r="A10" s="17">
        <v>44601</v>
      </c>
      <c r="B10" s="32">
        <v>-192</v>
      </c>
      <c r="C10" s="19"/>
      <c r="D10" s="4"/>
    </row>
    <row r="11" ht="17.25" customHeight="1" spans="1:5" x14ac:dyDescent="0.25">
      <c r="A11" s="108" t="s">
        <v>1493</v>
      </c>
      <c r="B11" s="109">
        <f>SUM(C14:C15)</f>
      </c>
      <c r="C11" s="373"/>
      <c r="D11" s="4"/>
    </row>
    <row r="12" ht="17.25" customHeight="1" spans="1:5" x14ac:dyDescent="0.25">
      <c r="A12" s="17">
        <v>44905</v>
      </c>
      <c r="B12" s="32">
        <v>-33</v>
      </c>
      <c r="C12" s="19"/>
      <c r="D12" s="4"/>
    </row>
    <row r="13" ht="17.25" customHeight="1" spans="1:5" x14ac:dyDescent="0.25">
      <c r="A13" s="108" t="s">
        <v>1494</v>
      </c>
      <c r="B13" s="109">
        <f>SUM(C16:C17)</f>
      </c>
      <c r="C13" s="373"/>
      <c r="D13" s="4"/>
    </row>
    <row r="14" ht="17.25" customHeight="1" spans="1:5" x14ac:dyDescent="0.25">
      <c r="A14" s="523"/>
      <c r="B14" s="525">
        <v>-25</v>
      </c>
      <c r="C14" s="933"/>
      <c r="D14" s="498" t="s">
        <v>757</v>
      </c>
    </row>
    <row r="15" ht="17.25" customHeight="1" spans="1:5" x14ac:dyDescent="0.25">
      <c r="A15" s="122"/>
      <c r="B15" s="23"/>
      <c r="C15" s="21"/>
      <c r="D15" s="4"/>
    </row>
    <row r="16" ht="17.25" customHeight="1" spans="1:5" x14ac:dyDescent="0.25">
      <c r="A16" s="122"/>
      <c r="B16" s="23"/>
      <c r="C16" s="21"/>
      <c r="D16" s="4"/>
    </row>
    <row r="17" ht="17.25" customHeight="1" spans="1:5" x14ac:dyDescent="0.25">
      <c r="A17" s="122"/>
      <c r="B17" s="23"/>
      <c r="C17" s="21"/>
      <c r="D17" s="4"/>
    </row>
    <row r="18" ht="17.25" customHeight="1" spans="1:5" x14ac:dyDescent="0.25">
      <c r="A18" s="122"/>
      <c r="B18" s="23"/>
      <c r="C18" s="21"/>
      <c r="D18" s="4"/>
    </row>
    <row r="19" ht="17.25" customHeight="1" spans="1:5" x14ac:dyDescent="0.25">
      <c r="A19" s="122"/>
      <c r="B19" s="23"/>
      <c r="C19" s="21"/>
      <c r="D19" s="4"/>
    </row>
    <row r="20" ht="17.25" customHeight="1" spans="1:5" x14ac:dyDescent="0.25">
      <c r="A20" s="17"/>
      <c r="B20" s="38">
        <f>SUM(C18:C19)</f>
      </c>
      <c r="C20" s="55"/>
      <c r="D20" s="4"/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5" t="s">
        <v>0</v>
      </c>
      <c r="B1" s="61" t="s">
        <v>10</v>
      </c>
      <c r="C1" s="6" t="s">
        <v>12</v>
      </c>
      <c r="D1" s="59"/>
      <c r="E1" s="4"/>
    </row>
    <row r="2" ht="17.25" customHeight="1" spans="1:6" x14ac:dyDescent="0.25">
      <c r="A2" s="8">
        <v>44906</v>
      </c>
      <c r="B2" s="70">
        <v>50</v>
      </c>
      <c r="C2" s="70">
        <v>50</v>
      </c>
      <c r="D2" s="344"/>
      <c r="E2" s="4"/>
    </row>
    <row r="3" ht="17.25" customHeight="1" spans="1:6" x14ac:dyDescent="0.25">
      <c r="A3" s="108" t="s">
        <v>2967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 t="s">
        <v>210</v>
      </c>
      <c r="B4" s="67">
        <v>-50</v>
      </c>
      <c r="C4" s="67">
        <v>-50</v>
      </c>
      <c r="D4" s="66"/>
      <c r="E4" s="12" t="s">
        <v>2031</v>
      </c>
    </row>
    <row r="5" ht="17.25" customHeight="1" spans="1:6" x14ac:dyDescent="0.25">
      <c r="A5" s="44"/>
      <c r="B5" s="426"/>
      <c r="C5" s="426"/>
      <c r="D5" s="47"/>
      <c r="E5" s="4"/>
    </row>
    <row r="6" ht="17.25" customHeight="1" spans="1:6" x14ac:dyDescent="0.25">
      <c r="A6" s="44"/>
      <c r="B6" s="426"/>
      <c r="C6" s="426"/>
      <c r="D6" s="47"/>
      <c r="E6" s="4"/>
    </row>
    <row r="7" ht="17.25" customHeight="1" spans="1:6" x14ac:dyDescent="0.25">
      <c r="A7" s="44"/>
      <c r="B7" s="426"/>
      <c r="C7" s="426"/>
      <c r="D7" s="47"/>
      <c r="E7" s="4"/>
    </row>
    <row r="8" ht="17.25" customHeight="1" spans="1:6" x14ac:dyDescent="0.25">
      <c r="A8" s="17"/>
      <c r="B8" s="36"/>
      <c r="C8" s="36"/>
      <c r="D8" s="55"/>
      <c r="E8" s="4"/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2.576428571428572" style="2" customWidth="1"/>
    <col min="3" max="3" width="8.290714285714287" style="3" customWidth="1"/>
  </cols>
  <sheetData>
    <row r="1" ht="17.25" customHeight="1" spans="1:4" x14ac:dyDescent="0.25">
      <c r="A1" s="20" t="s">
        <v>0</v>
      </c>
      <c r="B1" s="61" t="s">
        <v>10</v>
      </c>
      <c r="C1" s="59"/>
    </row>
    <row r="2" ht="17.25" customHeight="1" spans="1:4" x14ac:dyDescent="0.25">
      <c r="A2" s="119" t="s">
        <v>1056</v>
      </c>
      <c r="B2" s="118">
        <v>140</v>
      </c>
      <c r="C2" s="540"/>
    </row>
    <row r="3" ht="17.25" customHeight="1" spans="1:4" x14ac:dyDescent="0.25">
      <c r="A3" s="66" t="s">
        <v>271</v>
      </c>
      <c r="B3" s="9">
        <v>-140</v>
      </c>
      <c r="C3" s="22"/>
    </row>
    <row r="4" ht="17.25" customHeight="1" spans="1:4" x14ac:dyDescent="0.25">
      <c r="A4" s="396" t="s">
        <v>2968</v>
      </c>
      <c r="B4" s="109">
        <f>SUM(C7:C8)</f>
      </c>
      <c r="C4" s="373"/>
    </row>
    <row r="5" ht="17.25" customHeight="1" spans="1:4" x14ac:dyDescent="0.25">
      <c r="A5" s="66"/>
      <c r="B5" s="10"/>
      <c r="C5" s="22"/>
    </row>
    <row r="6" ht="17.25" customHeight="1" spans="1:4" x14ac:dyDescent="0.25">
      <c r="A6" s="85"/>
      <c r="B6" s="58"/>
      <c r="C6" s="344"/>
    </row>
    <row r="7" ht="17.25" customHeight="1" spans="1:4" x14ac:dyDescent="0.25">
      <c r="A7" s="85"/>
      <c r="B7" s="58"/>
      <c r="C7" s="344"/>
    </row>
    <row r="8" ht="17.25" customHeight="1" spans="1:4" x14ac:dyDescent="0.25">
      <c r="A8" s="17"/>
      <c r="B8" s="58"/>
      <c r="C8" s="344"/>
    </row>
    <row r="9" ht="17.25" customHeight="1" spans="1:4" x14ac:dyDescent="0.25">
      <c r="A9" s="57"/>
      <c r="B9" s="58"/>
      <c r="C9" s="344"/>
    </row>
    <row r="10" ht="17.25" customHeight="1" spans="1:4" x14ac:dyDescent="0.25">
      <c r="A10" s="85"/>
      <c r="B10" s="58"/>
      <c r="C10" s="344"/>
    </row>
    <row r="11" ht="17.25" customHeight="1" spans="1:4" x14ac:dyDescent="0.25">
      <c r="A11" s="48"/>
      <c r="B11" s="86"/>
      <c r="C11" s="51"/>
    </row>
    <row r="12" ht="17.25" customHeight="1" spans="1:4" x14ac:dyDescent="0.25">
      <c r="A12" s="17"/>
      <c r="B12" s="36"/>
      <c r="C12" s="55"/>
    </row>
    <row r="13" ht="17.25" customHeight="1" spans="1:4" x14ac:dyDescent="0.25">
      <c r="A13" s="180"/>
      <c r="B13" s="27"/>
      <c r="C13" s="3"/>
    </row>
    <row r="14" ht="17.25" customHeight="1" spans="1:4" x14ac:dyDescent="0.25">
      <c r="A14" s="12" t="s">
        <v>2969</v>
      </c>
      <c r="B14" s="370"/>
      <c r="C14" s="12"/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5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4" width="12.576428571428572" style="2" customWidth="1"/>
    <col min="5" max="5" width="8.290714285714287" style="3" customWidth="1"/>
    <col min="6" max="6" width="12.43357142857143" style="4" customWidth="1"/>
  </cols>
  <sheetData>
    <row r="1" ht="17.25" customHeight="1" spans="1:7" x14ac:dyDescent="0.25">
      <c r="A1" s="5" t="s">
        <v>0</v>
      </c>
      <c r="B1" s="61" t="s">
        <v>13</v>
      </c>
      <c r="C1" s="61" t="s">
        <v>8</v>
      </c>
      <c r="D1" s="6" t="s">
        <v>12</v>
      </c>
      <c r="E1" s="59"/>
      <c r="F1" s="4"/>
    </row>
    <row r="2" ht="17.25" customHeight="1" spans="1:7" x14ac:dyDescent="0.25">
      <c r="A2" s="17" t="s">
        <v>242</v>
      </c>
      <c r="B2" s="32">
        <v>500</v>
      </c>
      <c r="C2" s="32">
        <v>450</v>
      </c>
      <c r="D2" s="18"/>
      <c r="E2" s="19"/>
      <c r="F2" s="4"/>
    </row>
    <row r="3" ht="17.25" customHeight="1" spans="1:7" x14ac:dyDescent="0.25">
      <c r="A3" s="57" t="s">
        <v>2378</v>
      </c>
      <c r="B3" s="58"/>
      <c r="C3" s="70">
        <v>550</v>
      </c>
      <c r="D3" s="58"/>
      <c r="E3" s="60"/>
      <c r="F3" s="4"/>
    </row>
    <row r="4" ht="17.25" customHeight="1" spans="1:7" x14ac:dyDescent="0.25">
      <c r="A4" s="108" t="s">
        <v>1492</v>
      </c>
      <c r="B4" s="109">
        <f>SUM(C7:C8)</f>
      </c>
      <c r="C4" s="109">
        <f>SUM(D7:D8)</f>
      </c>
      <c r="D4" s="508"/>
      <c r="E4" s="373"/>
      <c r="F4" s="4"/>
    </row>
    <row r="5" ht="17.25" customHeight="1" spans="1:7" x14ac:dyDescent="0.25">
      <c r="A5" s="85">
        <v>44751</v>
      </c>
      <c r="B5" s="67">
        <v>100</v>
      </c>
      <c r="C5" s="68"/>
      <c r="D5" s="68"/>
      <c r="E5" s="66"/>
      <c r="F5" s="4"/>
    </row>
    <row r="6" ht="17.25" customHeight="1" spans="1:7" x14ac:dyDescent="0.25">
      <c r="A6" s="85">
        <v>44782</v>
      </c>
      <c r="B6" s="68"/>
      <c r="C6" s="68"/>
      <c r="D6" s="67">
        <v>100</v>
      </c>
      <c r="E6" s="66"/>
      <c r="F6" s="4"/>
    </row>
    <row r="7" ht="17.25" customHeight="1" spans="1:7" x14ac:dyDescent="0.25">
      <c r="A7" s="85" t="s">
        <v>164</v>
      </c>
      <c r="B7" s="68"/>
      <c r="C7" s="67">
        <v>-174</v>
      </c>
      <c r="D7" s="68"/>
      <c r="E7" s="66"/>
      <c r="F7" s="4"/>
    </row>
    <row r="8" ht="17.25" customHeight="1" spans="1:7" x14ac:dyDescent="0.25">
      <c r="A8" s="85" t="s">
        <v>209</v>
      </c>
      <c r="B8" s="68"/>
      <c r="C8" s="67">
        <v>-170</v>
      </c>
      <c r="D8" s="68"/>
      <c r="E8" s="66"/>
      <c r="F8" s="4"/>
    </row>
    <row r="9" ht="17.25" customHeight="1" spans="1:7" x14ac:dyDescent="0.25">
      <c r="A9" s="108" t="s">
        <v>1493</v>
      </c>
      <c r="B9" s="109">
        <f>SUM(C9:C13)</f>
      </c>
      <c r="C9" s="109">
        <f>SUM(D9:D13)</f>
      </c>
      <c r="D9" s="109">
        <f>SUM(E9:E13)</f>
      </c>
      <c r="E9" s="373"/>
      <c r="F9" s="4"/>
    </row>
    <row r="10" ht="17.25" customHeight="1" spans="1:7" x14ac:dyDescent="0.25">
      <c r="A10" s="85">
        <v>44661</v>
      </c>
      <c r="B10" s="67">
        <v>-269</v>
      </c>
      <c r="C10" s="67">
        <v>-167</v>
      </c>
      <c r="D10" s="67">
        <v>-100</v>
      </c>
      <c r="E10" s="66"/>
      <c r="F10" s="4"/>
    </row>
    <row r="11" ht="17.25" customHeight="1" spans="1:7" x14ac:dyDescent="0.25">
      <c r="A11" s="85" t="s">
        <v>1049</v>
      </c>
      <c r="B11" s="67">
        <v>-80</v>
      </c>
      <c r="C11" s="67">
        <v>-74</v>
      </c>
      <c r="D11" s="68"/>
      <c r="E11" s="66"/>
      <c r="F11" s="4"/>
    </row>
    <row r="12" ht="17.25" customHeight="1" spans="1:7" x14ac:dyDescent="0.25">
      <c r="A12" s="85" t="s">
        <v>81</v>
      </c>
      <c r="B12" s="67">
        <v>-97</v>
      </c>
      <c r="C12" s="67">
        <v>-138</v>
      </c>
      <c r="D12" s="68"/>
      <c r="E12" s="66"/>
      <c r="F12" s="4"/>
    </row>
    <row r="13" ht="17.25" customHeight="1" spans="1:7" x14ac:dyDescent="0.25">
      <c r="A13" s="108" t="s">
        <v>1494</v>
      </c>
      <c r="B13" s="109">
        <f>SUM(C14:C17)</f>
      </c>
      <c r="C13" s="109">
        <f>SUM(D14:D17)</f>
      </c>
      <c r="D13" s="109">
        <f>SUM(E14:E17)</f>
      </c>
      <c r="E13" s="373"/>
      <c r="F13" s="4"/>
    </row>
    <row r="14" ht="17.25" customHeight="1" spans="1:7" x14ac:dyDescent="0.25">
      <c r="A14" s="85" t="s">
        <v>990</v>
      </c>
      <c r="B14" s="67">
        <v>-87</v>
      </c>
      <c r="C14" s="67">
        <v>-85</v>
      </c>
      <c r="D14" s="68"/>
      <c r="E14" s="66"/>
      <c r="F14" s="4"/>
    </row>
    <row r="15" ht="17.25" customHeight="1" spans="1:7" x14ac:dyDescent="0.25">
      <c r="A15" s="85" t="s">
        <v>286</v>
      </c>
      <c r="B15" s="68"/>
      <c r="C15" s="67">
        <v>-31</v>
      </c>
      <c r="D15" s="68"/>
      <c r="E15" s="66"/>
      <c r="F15" s="4"/>
    </row>
    <row r="16" ht="17.25" customHeight="1" spans="1:7" x14ac:dyDescent="0.25">
      <c r="A16" s="108" t="s">
        <v>1496</v>
      </c>
      <c r="B16" s="109">
        <f>SUM(C18:C20)</f>
      </c>
      <c r="C16" s="109">
        <f>SUM(D18:D20)</f>
      </c>
      <c r="D16" s="109">
        <f>SUM(E17:E20)</f>
      </c>
      <c r="E16" s="373"/>
      <c r="F16" s="4"/>
    </row>
    <row r="17" ht="17.25" customHeight="1" spans="1:7" x14ac:dyDescent="0.25">
      <c r="A17" s="764">
        <v>44573</v>
      </c>
      <c r="B17" s="690"/>
      <c r="C17" s="525">
        <v>-42</v>
      </c>
      <c r="D17" s="690"/>
      <c r="E17" s="751"/>
      <c r="F17" s="354" t="s">
        <v>2970</v>
      </c>
    </row>
    <row r="18" ht="17.25" customHeight="1" spans="1:7" x14ac:dyDescent="0.25">
      <c r="A18" s="85" t="s">
        <v>280</v>
      </c>
      <c r="B18" s="68"/>
      <c r="C18" s="67">
        <v>-78</v>
      </c>
      <c r="D18" s="68"/>
      <c r="E18" s="66"/>
      <c r="F18" s="4"/>
    </row>
    <row r="19" ht="17.25" customHeight="1" spans="1:7" x14ac:dyDescent="0.25">
      <c r="A19" s="17" t="s">
        <v>338</v>
      </c>
      <c r="B19" s="32">
        <v>-67</v>
      </c>
      <c r="C19" s="18"/>
      <c r="D19" s="18"/>
      <c r="E19" s="19"/>
      <c r="F19" s="4"/>
    </row>
    <row r="20" ht="17.25" customHeight="1" spans="1:7" x14ac:dyDescent="0.25">
      <c r="A20" s="108" t="s">
        <v>1497</v>
      </c>
      <c r="B20" s="109">
        <f>SUM(C21:C24)</f>
      </c>
      <c r="C20" s="109">
        <f>SUM(D21:D24)</f>
      </c>
      <c r="D20" s="109">
        <f>SUM(E21:E24)</f>
      </c>
      <c r="E20" s="373"/>
      <c r="F20" s="4"/>
    </row>
    <row r="21" ht="17.25" customHeight="1" spans="1:7" x14ac:dyDescent="0.25">
      <c r="A21" s="17" t="s">
        <v>272</v>
      </c>
      <c r="B21" s="18"/>
      <c r="C21" s="32">
        <v>-41</v>
      </c>
      <c r="D21" s="18"/>
      <c r="E21" s="19"/>
      <c r="F21" s="4"/>
    </row>
    <row r="22" ht="17.25" customHeight="1" spans="1:7" x14ac:dyDescent="0.25">
      <c r="A22" s="108" t="s">
        <v>1498</v>
      </c>
      <c r="B22" s="109">
        <f>SUM(C25:C26)</f>
      </c>
      <c r="C22" s="109">
        <f>SUM(D25:D26)</f>
      </c>
      <c r="D22" s="109">
        <f>SUM(E25:E26)</f>
      </c>
      <c r="E22" s="373"/>
      <c r="F22" s="4"/>
    </row>
    <row r="23" ht="17.25" customHeight="1" spans="1:7" x14ac:dyDescent="0.25">
      <c r="A23" s="17"/>
      <c r="B23" s="18"/>
      <c r="C23" s="18"/>
      <c r="D23" s="18"/>
      <c r="E23" s="19"/>
      <c r="F23" s="4"/>
    </row>
    <row r="24" ht="17.25" customHeight="1" spans="1:7" x14ac:dyDescent="0.25">
      <c r="A24" s="17"/>
      <c r="B24" s="18"/>
      <c r="C24" s="18"/>
      <c r="D24" s="18"/>
      <c r="E24" s="19"/>
      <c r="F24" s="4"/>
    </row>
    <row r="25" ht="17.25" customHeight="1" spans="1:7" x14ac:dyDescent="0.25">
      <c r="A25" s="48"/>
      <c r="B25" s="86"/>
      <c r="C25" s="86"/>
      <c r="D25" s="86"/>
      <c r="E25" s="87"/>
      <c r="F25" s="4"/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2" width="12.576428571428572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5" t="s">
        <v>0</v>
      </c>
      <c r="B1" s="61" t="s">
        <v>8</v>
      </c>
      <c r="C1" s="59"/>
      <c r="D1" s="4"/>
    </row>
    <row r="2" ht="17.25" customHeight="1" spans="1:5" x14ac:dyDescent="0.25">
      <c r="A2" s="815">
        <v>44573</v>
      </c>
      <c r="B2" s="934">
        <v>42</v>
      </c>
      <c r="C2" s="935"/>
      <c r="D2" s="354" t="s">
        <v>2970</v>
      </c>
    </row>
    <row r="3" ht="17.25" customHeight="1" spans="1:5" x14ac:dyDescent="0.25">
      <c r="A3" s="108" t="s">
        <v>1497</v>
      </c>
      <c r="B3" s="109">
        <f>SUM(C7)</f>
      </c>
      <c r="C3" s="373"/>
      <c r="D3" s="4"/>
    </row>
    <row r="4" ht="17.25" customHeight="1" spans="1:5" x14ac:dyDescent="0.25">
      <c r="A4" s="17">
        <v>45170</v>
      </c>
      <c r="B4" s="67">
        <v>-41</v>
      </c>
      <c r="C4" s="66"/>
      <c r="D4" s="4"/>
    </row>
    <row r="5" ht="17.25" customHeight="1" spans="1:5" x14ac:dyDescent="0.25">
      <c r="A5" s="17" t="s">
        <v>272</v>
      </c>
      <c r="B5" s="32">
        <v>-1</v>
      </c>
      <c r="C5" s="19"/>
      <c r="D5" s="4"/>
    </row>
    <row r="6" ht="17.25" customHeight="1" spans="1:5" x14ac:dyDescent="0.25">
      <c r="A6" s="108" t="s">
        <v>1498</v>
      </c>
      <c r="B6" s="109">
        <f>SUM(C8:C10)</f>
      </c>
      <c r="C6" s="373"/>
      <c r="D6" s="4"/>
    </row>
    <row r="7" ht="17.25" customHeight="1" spans="1:5" x14ac:dyDescent="0.25">
      <c r="A7" s="48"/>
      <c r="B7" s="86"/>
      <c r="C7" s="87"/>
      <c r="D7" s="4"/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2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5.005" style="2" customWidth="1"/>
    <col min="3" max="3" width="11.862142857142858" style="2" customWidth="1"/>
    <col min="4" max="5" width="12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2971</v>
      </c>
      <c r="C1" s="61" t="s">
        <v>2972</v>
      </c>
      <c r="D1" s="61" t="s">
        <v>218</v>
      </c>
      <c r="E1" s="61" t="s">
        <v>1138</v>
      </c>
      <c r="F1" s="59"/>
      <c r="G1" s="4"/>
    </row>
    <row r="2" ht="17.25" customHeight="1" spans="1:8" x14ac:dyDescent="0.25">
      <c r="A2" s="57">
        <v>45087</v>
      </c>
      <c r="B2" s="70">
        <v>281</v>
      </c>
      <c r="C2" s="58"/>
      <c r="D2" s="58"/>
      <c r="E2" s="58"/>
      <c r="F2" s="344"/>
      <c r="G2" s="4"/>
    </row>
    <row r="3" ht="17.25" customHeight="1" spans="1:8" x14ac:dyDescent="0.25">
      <c r="A3" s="57">
        <v>45117</v>
      </c>
      <c r="B3" s="70">
        <v>119</v>
      </c>
      <c r="C3" s="58"/>
      <c r="D3" s="58"/>
      <c r="E3" s="58"/>
      <c r="F3" s="344"/>
      <c r="G3" s="4"/>
    </row>
    <row r="4" ht="17.25" customHeight="1" spans="1:8" x14ac:dyDescent="0.25">
      <c r="A4" s="108" t="s">
        <v>2973</v>
      </c>
      <c r="B4" s="109">
        <f>SUM(C7:C8)</f>
      </c>
      <c r="C4" s="508"/>
      <c r="D4" s="508"/>
      <c r="E4" s="508"/>
      <c r="F4" s="373"/>
      <c r="G4" s="12" t="s">
        <v>1133</v>
      </c>
    </row>
    <row r="5" ht="17.25" customHeight="1" spans="1:8" x14ac:dyDescent="0.25">
      <c r="A5" s="57" t="s">
        <v>1669</v>
      </c>
      <c r="B5" s="35"/>
      <c r="C5" s="9">
        <v>96</v>
      </c>
      <c r="D5" s="9">
        <v>198</v>
      </c>
      <c r="E5" s="9">
        <v>77</v>
      </c>
      <c r="F5" s="22"/>
      <c r="G5" s="4"/>
    </row>
    <row r="6" ht="17.25" customHeight="1" spans="1:8" x14ac:dyDescent="0.25">
      <c r="A6" s="108" t="s">
        <v>2974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373"/>
      <c r="G6" s="12" t="s">
        <v>1133</v>
      </c>
    </row>
    <row r="7" ht="17.25" customHeight="1" spans="1:8" x14ac:dyDescent="0.25">
      <c r="A7" s="17"/>
      <c r="B7" s="18"/>
      <c r="C7" s="18"/>
      <c r="D7" s="18"/>
      <c r="E7" s="18"/>
      <c r="F7" s="55"/>
      <c r="G7" s="4"/>
    </row>
    <row r="8" ht="17.25" customHeight="1" spans="1:8" x14ac:dyDescent="0.25">
      <c r="A8" s="108" t="s">
        <v>2975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373"/>
      <c r="G8" s="12" t="s">
        <v>1133</v>
      </c>
    </row>
    <row r="9" ht="17.25" customHeight="1" spans="1:8" x14ac:dyDescent="0.25">
      <c r="A9" s="17"/>
      <c r="B9" s="18"/>
      <c r="C9" s="18"/>
      <c r="D9" s="18"/>
      <c r="E9" s="18"/>
      <c r="F9" s="55"/>
      <c r="G9" s="4"/>
    </row>
    <row r="10" ht="17.25" customHeight="1" spans="1:8" x14ac:dyDescent="0.25">
      <c r="A10" s="108" t="s">
        <v>2976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373"/>
      <c r="G10" s="12" t="s">
        <v>1133</v>
      </c>
    </row>
    <row r="11" ht="17.25" customHeight="1" spans="1:8" x14ac:dyDescent="0.25">
      <c r="A11" s="17"/>
      <c r="B11" s="18"/>
      <c r="C11" s="18"/>
      <c r="D11" s="18"/>
      <c r="E11" s="18"/>
      <c r="F11" s="55"/>
      <c r="G11" s="4"/>
    </row>
    <row r="12" ht="17.25" customHeight="1" spans="1:8" x14ac:dyDescent="0.25">
      <c r="A12" s="108" t="s">
        <v>2977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373"/>
      <c r="G12" s="12" t="s">
        <v>1133</v>
      </c>
    </row>
    <row r="13" ht="17.25" customHeight="1" spans="1:8" x14ac:dyDescent="0.25">
      <c r="A13" s="17"/>
      <c r="B13" s="18"/>
      <c r="C13" s="18"/>
      <c r="D13" s="18"/>
      <c r="E13" s="18"/>
      <c r="F13" s="55"/>
      <c r="G13" s="4"/>
    </row>
    <row r="14" ht="17.25" customHeight="1" spans="1:8" x14ac:dyDescent="0.25">
      <c r="A14" s="108" t="s">
        <v>2978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373"/>
      <c r="G14" s="12" t="s">
        <v>1133</v>
      </c>
    </row>
    <row r="15" ht="17.25" customHeight="1" spans="1:8" x14ac:dyDescent="0.25">
      <c r="A15" s="17" t="s">
        <v>1092</v>
      </c>
      <c r="B15" s="193">
        <v>-135</v>
      </c>
      <c r="C15" s="193">
        <v>-74</v>
      </c>
      <c r="D15" s="193">
        <v>-126</v>
      </c>
      <c r="E15" s="193">
        <v>-59</v>
      </c>
      <c r="F15" s="55"/>
      <c r="G15" s="4"/>
    </row>
    <row r="16" ht="17.25" customHeight="1" spans="1:8" x14ac:dyDescent="0.25">
      <c r="A16" s="194" t="s">
        <v>2979</v>
      </c>
      <c r="B16" s="259">
        <f>SUM(C19:C20)</f>
      </c>
      <c r="C16" s="259">
        <f>SUM(D19:D20)</f>
      </c>
      <c r="D16" s="259">
        <f>SUM(E19:E20)</f>
      </c>
      <c r="E16" s="259">
        <f>SUM(F19:F20)</f>
      </c>
      <c r="F16" s="43"/>
      <c r="G16" s="4"/>
    </row>
    <row r="17" ht="17.25" customHeight="1" spans="1:8" x14ac:dyDescent="0.25">
      <c r="A17" s="85" t="s">
        <v>926</v>
      </c>
      <c r="B17" s="32">
        <v>-132</v>
      </c>
      <c r="C17" s="32">
        <v>-6</v>
      </c>
      <c r="D17" s="32">
        <v>-13</v>
      </c>
      <c r="E17" s="32">
        <v>-7</v>
      </c>
      <c r="F17" s="55"/>
      <c r="G17" s="4"/>
    </row>
    <row r="18" ht="17.25" customHeight="1" spans="1:8" x14ac:dyDescent="0.25">
      <c r="A18" s="48">
        <v>45449</v>
      </c>
      <c r="B18" s="49">
        <v>-64</v>
      </c>
      <c r="C18" s="50"/>
      <c r="D18" s="49">
        <v>-2</v>
      </c>
      <c r="E18" s="50"/>
      <c r="F18" s="51"/>
      <c r="G18" s="215" t="s">
        <v>1361</v>
      </c>
    </row>
    <row r="19" ht="17.25" customHeight="1" spans="1:8" x14ac:dyDescent="0.25">
      <c r="A19" s="57"/>
      <c r="B19" s="73"/>
      <c r="C19" s="58"/>
      <c r="D19" s="73"/>
      <c r="E19" s="58"/>
      <c r="F19" s="344"/>
      <c r="G19" s="4"/>
    </row>
    <row r="20" ht="17.25" customHeight="1" spans="1:8" x14ac:dyDescent="0.25">
      <c r="A20" s="57"/>
      <c r="B20" s="73"/>
      <c r="C20" s="58"/>
      <c r="D20" s="73"/>
      <c r="E20" s="58"/>
      <c r="F20" s="344"/>
      <c r="G20" s="4"/>
    </row>
    <row r="21" ht="17.25" customHeight="1" spans="1:8" x14ac:dyDescent="0.25">
      <c r="A21" s="57"/>
      <c r="B21" s="58"/>
      <c r="C21" s="58"/>
      <c r="D21" s="58"/>
      <c r="E21" s="58"/>
      <c r="F21" s="344"/>
      <c r="G21" s="4"/>
    </row>
    <row r="22" ht="17.25" customHeight="1" spans="1:8" x14ac:dyDescent="0.25">
      <c r="A22" s="17"/>
      <c r="B22" s="18"/>
      <c r="C22" s="18"/>
      <c r="D22" s="18"/>
      <c r="E22" s="18"/>
      <c r="F22" s="19"/>
      <c r="G22" s="4"/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5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5" width="10.862142857142858" style="2" customWidth="1"/>
    <col min="6" max="6" width="8.290714285714287" style="3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9</v>
      </c>
      <c r="C1" s="61" t="s">
        <v>11</v>
      </c>
      <c r="D1" s="61" t="s">
        <v>131</v>
      </c>
      <c r="E1" s="61" t="s">
        <v>17</v>
      </c>
      <c r="F1" s="59"/>
      <c r="G1" s="4"/>
    </row>
    <row r="2" ht="17.25" customHeight="1" spans="1:8" x14ac:dyDescent="0.25">
      <c r="A2" s="57" t="s">
        <v>981</v>
      </c>
      <c r="B2" s="70">
        <v>295</v>
      </c>
      <c r="C2" s="58"/>
      <c r="D2" s="58"/>
      <c r="E2" s="58"/>
      <c r="F2" s="344"/>
      <c r="G2" s="12" t="s">
        <v>864</v>
      </c>
    </row>
    <row r="3" ht="17.25" customHeight="1" spans="1:8" x14ac:dyDescent="0.25">
      <c r="A3" s="57" t="s">
        <v>981</v>
      </c>
      <c r="B3" s="36"/>
      <c r="C3" s="32">
        <v>368</v>
      </c>
      <c r="D3" s="18"/>
      <c r="E3" s="18"/>
      <c r="F3" s="55"/>
      <c r="G3" s="12" t="s">
        <v>864</v>
      </c>
    </row>
    <row r="4" ht="17.25" customHeight="1" spans="1:8" x14ac:dyDescent="0.25">
      <c r="A4" s="57" t="s">
        <v>359</v>
      </c>
      <c r="B4" s="70">
        <v>458</v>
      </c>
      <c r="C4" s="70">
        <v>82</v>
      </c>
      <c r="D4" s="58"/>
      <c r="E4" s="58"/>
      <c r="F4" s="344"/>
      <c r="G4" s="12" t="s">
        <v>864</v>
      </c>
    </row>
    <row r="5" ht="17.25" customHeight="1" spans="1:8" x14ac:dyDescent="0.25">
      <c r="A5" s="17">
        <v>45080</v>
      </c>
      <c r="B5" s="73"/>
      <c r="C5" s="58"/>
      <c r="D5" s="70">
        <v>100</v>
      </c>
      <c r="E5" s="58"/>
      <c r="F5" s="344"/>
      <c r="G5" s="12" t="s">
        <v>2980</v>
      </c>
    </row>
    <row r="6" ht="17.25" customHeight="1" spans="1:8" x14ac:dyDescent="0.25">
      <c r="A6" s="17" t="s">
        <v>1195</v>
      </c>
      <c r="B6" s="70">
        <v>50</v>
      </c>
      <c r="C6" s="73"/>
      <c r="D6" s="73"/>
      <c r="E6" s="73"/>
      <c r="F6" s="344"/>
      <c r="G6" s="12" t="s">
        <v>2980</v>
      </c>
    </row>
    <row r="7" ht="17.25" customHeight="1" spans="1:8" x14ac:dyDescent="0.25">
      <c r="A7" s="17" t="s">
        <v>1037</v>
      </c>
      <c r="B7" s="70">
        <v>65</v>
      </c>
      <c r="C7" s="73"/>
      <c r="D7" s="73"/>
      <c r="E7" s="73"/>
      <c r="F7" s="344"/>
      <c r="G7" s="12" t="s">
        <v>864</v>
      </c>
    </row>
    <row r="8" ht="17.25" customHeight="1" spans="1:8" x14ac:dyDescent="0.25">
      <c r="A8" s="17" t="s">
        <v>238</v>
      </c>
      <c r="B8" s="70">
        <v>610</v>
      </c>
      <c r="C8" s="70">
        <v>50</v>
      </c>
      <c r="D8" s="58"/>
      <c r="E8" s="58"/>
      <c r="F8" s="60"/>
      <c r="G8" s="4"/>
    </row>
    <row r="9" ht="17.25" customHeight="1" spans="1:8" x14ac:dyDescent="0.25">
      <c r="A9" s="17">
        <v>44930</v>
      </c>
      <c r="B9" s="70">
        <v>225</v>
      </c>
      <c r="C9" s="70">
        <v>210</v>
      </c>
      <c r="D9" s="73"/>
      <c r="E9" s="73"/>
      <c r="F9" s="344"/>
      <c r="G9" s="4"/>
    </row>
    <row r="10" ht="17.25" customHeight="1" spans="1:8" x14ac:dyDescent="0.25">
      <c r="A10" s="17">
        <v>45081</v>
      </c>
      <c r="B10" s="70">
        <v>132</v>
      </c>
      <c r="C10" s="70">
        <v>15</v>
      </c>
      <c r="D10" s="73"/>
      <c r="E10" s="73"/>
      <c r="F10" s="344"/>
      <c r="G10" s="12" t="s">
        <v>864</v>
      </c>
    </row>
    <row r="11" ht="17.25" customHeight="1" spans="1:8" x14ac:dyDescent="0.25">
      <c r="A11" s="85">
        <v>45142</v>
      </c>
      <c r="B11" s="70">
        <v>95</v>
      </c>
      <c r="C11" s="70">
        <v>70</v>
      </c>
      <c r="D11" s="73"/>
      <c r="E11" s="73"/>
      <c r="F11" s="344"/>
      <c r="G11" s="4"/>
    </row>
    <row r="12" ht="17.25" customHeight="1" spans="1:8" x14ac:dyDescent="0.25">
      <c r="A12" s="17">
        <v>45203</v>
      </c>
      <c r="B12" s="70">
        <v>103</v>
      </c>
      <c r="C12" s="70">
        <v>74</v>
      </c>
      <c r="D12" s="73"/>
      <c r="E12" s="73"/>
      <c r="F12" s="344"/>
      <c r="G12" s="4"/>
    </row>
    <row r="13" ht="17.25" customHeight="1" spans="1:8" x14ac:dyDescent="0.25">
      <c r="A13" s="17" t="s">
        <v>84</v>
      </c>
      <c r="B13" s="70">
        <v>332</v>
      </c>
      <c r="C13" s="70">
        <v>238</v>
      </c>
      <c r="D13" s="73"/>
      <c r="E13" s="73"/>
      <c r="F13" s="344"/>
      <c r="G13" s="4"/>
    </row>
    <row r="14" ht="17.25" customHeight="1" spans="1:8" x14ac:dyDescent="0.25">
      <c r="A14" s="85" t="s">
        <v>2981</v>
      </c>
      <c r="B14" s="70">
        <v>328</v>
      </c>
      <c r="C14" s="58"/>
      <c r="D14" s="73"/>
      <c r="E14" s="73"/>
      <c r="F14" s="344"/>
      <c r="G14" s="4"/>
    </row>
    <row r="15" ht="17.25" customHeight="1" spans="1:8" x14ac:dyDescent="0.25">
      <c r="A15" s="85" t="s">
        <v>1480</v>
      </c>
      <c r="B15" s="70">
        <v>437</v>
      </c>
      <c r="C15" s="58"/>
      <c r="D15" s="73"/>
      <c r="E15" s="73"/>
      <c r="F15" s="344"/>
      <c r="G15" s="4"/>
    </row>
    <row r="16" ht="17.25" customHeight="1" spans="1:8" x14ac:dyDescent="0.25">
      <c r="A16" s="85" t="s">
        <v>297</v>
      </c>
      <c r="B16" s="70">
        <v>363</v>
      </c>
      <c r="C16" s="58"/>
      <c r="D16" s="73"/>
      <c r="E16" s="73"/>
      <c r="F16" s="344"/>
      <c r="G16" s="12" t="s">
        <v>864</v>
      </c>
    </row>
    <row r="17" ht="17.25" customHeight="1" spans="1:8" x14ac:dyDescent="0.25">
      <c r="A17" s="17" t="s">
        <v>1585</v>
      </c>
      <c r="B17" s="58"/>
      <c r="C17" s="70">
        <v>168</v>
      </c>
      <c r="D17" s="73"/>
      <c r="E17" s="73"/>
      <c r="F17" s="344"/>
      <c r="G17" s="4"/>
    </row>
    <row r="18" ht="17.25" customHeight="1" spans="1:8" x14ac:dyDescent="0.25">
      <c r="A18" s="17" t="s">
        <v>866</v>
      </c>
      <c r="B18" s="70">
        <v>372</v>
      </c>
      <c r="C18" s="58"/>
      <c r="D18" s="73"/>
      <c r="E18" s="73"/>
      <c r="F18" s="344"/>
      <c r="G18" s="12" t="s">
        <v>864</v>
      </c>
    </row>
    <row r="19" ht="17.25" customHeight="1" spans="1:8" x14ac:dyDescent="0.25">
      <c r="A19" s="85" t="s">
        <v>1636</v>
      </c>
      <c r="B19" s="70">
        <v>800</v>
      </c>
      <c r="C19" s="58"/>
      <c r="D19" s="73"/>
      <c r="E19" s="73"/>
      <c r="F19" s="344"/>
      <c r="G19" s="4"/>
    </row>
    <row r="20" ht="17.25" customHeight="1" spans="1:8" x14ac:dyDescent="0.25">
      <c r="A20" s="85" t="s">
        <v>877</v>
      </c>
      <c r="B20" s="58"/>
      <c r="C20" s="70">
        <v>500</v>
      </c>
      <c r="D20" s="73"/>
      <c r="E20" s="70">
        <v>51</v>
      </c>
      <c r="F20" s="344"/>
      <c r="G20" s="4"/>
    </row>
    <row r="21" ht="17.25" customHeight="1" spans="1:8" x14ac:dyDescent="0.25">
      <c r="A21" s="85" t="s">
        <v>1122</v>
      </c>
      <c r="B21" s="70">
        <v>220</v>
      </c>
      <c r="C21" s="70">
        <v>489</v>
      </c>
      <c r="D21" s="73"/>
      <c r="E21" s="73"/>
      <c r="F21" s="344"/>
      <c r="G21" s="4"/>
    </row>
    <row r="22" ht="17.25" customHeight="1" spans="1:8" x14ac:dyDescent="0.25">
      <c r="A22" s="85" t="s">
        <v>326</v>
      </c>
      <c r="B22" s="70">
        <v>498</v>
      </c>
      <c r="C22" s="58"/>
      <c r="D22" s="73"/>
      <c r="E22" s="73"/>
      <c r="F22" s="344"/>
      <c r="G22" s="12" t="s">
        <v>864</v>
      </c>
    </row>
    <row r="23" ht="17.25" customHeight="1" spans="1:8" x14ac:dyDescent="0.25">
      <c r="A23" s="85"/>
      <c r="B23" s="58"/>
      <c r="C23" s="58"/>
      <c r="D23" s="73"/>
      <c r="E23" s="73"/>
      <c r="F23" s="344"/>
      <c r="G23" s="4"/>
    </row>
    <row r="24" ht="17.25" customHeight="1" spans="1:8" x14ac:dyDescent="0.25">
      <c r="A24" s="85"/>
      <c r="B24" s="58"/>
      <c r="C24" s="58"/>
      <c r="D24" s="73"/>
      <c r="E24" s="73"/>
      <c r="F24" s="344"/>
      <c r="G24" s="4"/>
    </row>
    <row r="25" ht="17.25" customHeight="1" spans="1:8" x14ac:dyDescent="0.25">
      <c r="A25" s="17"/>
      <c r="B25" s="36"/>
      <c r="C25" s="36"/>
      <c r="D25" s="36"/>
      <c r="E25" s="36"/>
      <c r="F25" s="55"/>
      <c r="G25" s="4"/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4" width="10.862142857142858" style="2" customWidth="1"/>
    <col min="5" max="5" width="8.290714285714287" style="2" customWidth="1"/>
  </cols>
  <sheetData>
    <row r="1" ht="17.25" customHeight="1" spans="1:6" x14ac:dyDescent="0.25">
      <c r="A1" s="5" t="s">
        <v>0</v>
      </c>
      <c r="B1" s="61" t="s">
        <v>17</v>
      </c>
      <c r="C1" s="61" t="s">
        <v>12</v>
      </c>
      <c r="D1" s="61" t="s">
        <v>9</v>
      </c>
      <c r="E1" s="56" t="s">
        <v>11</v>
      </c>
    </row>
    <row r="2" ht="17.25" customHeight="1" spans="1:6" x14ac:dyDescent="0.25">
      <c r="A2" s="57" t="s">
        <v>2982</v>
      </c>
      <c r="B2" s="70">
        <v>15</v>
      </c>
      <c r="C2" s="70">
        <v>500</v>
      </c>
      <c r="D2" s="58"/>
      <c r="E2" s="73"/>
    </row>
    <row r="3" ht="17.25" customHeight="1" spans="1:6" x14ac:dyDescent="0.25">
      <c r="A3" s="57" t="s">
        <v>372</v>
      </c>
      <c r="B3" s="32">
        <v>80</v>
      </c>
      <c r="C3" s="18"/>
      <c r="D3" s="18"/>
      <c r="E3" s="36"/>
    </row>
    <row r="4" ht="17.25" customHeight="1" spans="1:6" x14ac:dyDescent="0.25">
      <c r="A4" s="57">
        <v>44934</v>
      </c>
      <c r="B4" s="58"/>
      <c r="C4" s="58"/>
      <c r="D4" s="70">
        <v>498</v>
      </c>
      <c r="E4" s="73"/>
    </row>
    <row r="5" ht="17.25" customHeight="1" spans="1:6" x14ac:dyDescent="0.25">
      <c r="A5" s="17">
        <v>45115</v>
      </c>
      <c r="B5" s="70">
        <v>94</v>
      </c>
      <c r="C5" s="58"/>
      <c r="D5" s="58"/>
      <c r="E5" s="73"/>
    </row>
    <row r="6" ht="17.25" customHeight="1" spans="1:6" x14ac:dyDescent="0.25">
      <c r="A6" s="17" t="s">
        <v>867</v>
      </c>
      <c r="B6" s="58"/>
      <c r="C6" s="73"/>
      <c r="D6" s="70">
        <v>490</v>
      </c>
      <c r="E6" s="73"/>
    </row>
    <row r="7" ht="17.25" customHeight="1" spans="1:6" x14ac:dyDescent="0.25">
      <c r="A7" s="17">
        <v>45239</v>
      </c>
      <c r="B7" s="58"/>
      <c r="C7" s="58"/>
      <c r="D7" s="70">
        <v>549</v>
      </c>
      <c r="E7" s="70">
        <v>15</v>
      </c>
    </row>
    <row r="8" ht="17.25" customHeight="1" spans="1:6" x14ac:dyDescent="0.25">
      <c r="A8" s="85"/>
      <c r="B8" s="58"/>
      <c r="C8" s="58"/>
      <c r="D8" s="58"/>
      <c r="E8" s="73"/>
    </row>
    <row r="9" ht="17.25" customHeight="1" spans="1:6" x14ac:dyDescent="0.25">
      <c r="A9" s="17"/>
      <c r="B9" s="36"/>
      <c r="C9" s="36"/>
      <c r="D9" s="36"/>
      <c r="E9" s="36"/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290714285714287" style="24" customWidth="1"/>
    <col min="3" max="3" width="9.862142857142858" style="24" customWidth="1"/>
    <col min="4" max="4" width="9.719285714285713" style="24" customWidth="1"/>
    <col min="5" max="5" width="9.576428571428572" style="24" customWidth="1"/>
    <col min="6" max="7" width="9.862142857142858" style="24" customWidth="1"/>
    <col min="8" max="8" width="8.290714285714287" style="4" customWidth="1"/>
    <col min="9" max="12" width="12.43357142857143" style="4" customWidth="1"/>
  </cols>
  <sheetData>
    <row r="1" ht="17.25" customHeight="1" spans="1:13" x14ac:dyDescent="0.25">
      <c r="A1" s="5" t="s">
        <v>0</v>
      </c>
      <c r="B1" s="61" t="s">
        <v>11</v>
      </c>
      <c r="C1" s="61" t="s">
        <v>169</v>
      </c>
      <c r="D1" s="61" t="s">
        <v>10</v>
      </c>
      <c r="E1" s="61" t="s">
        <v>220</v>
      </c>
      <c r="F1" s="6" t="s">
        <v>12</v>
      </c>
      <c r="G1" s="61" t="s">
        <v>9</v>
      </c>
      <c r="H1" s="59"/>
      <c r="I1" s="4"/>
      <c r="J1" s="4"/>
      <c r="K1" s="4"/>
      <c r="L1" s="4"/>
    </row>
    <row r="2" ht="17.25" customHeight="1" spans="1:13" x14ac:dyDescent="0.25">
      <c r="A2" s="85" t="s">
        <v>1708</v>
      </c>
      <c r="B2" s="67">
        <v>2000</v>
      </c>
      <c r="C2" s="68"/>
      <c r="D2" s="68"/>
      <c r="E2" s="68"/>
      <c r="F2" s="68"/>
      <c r="G2" s="68"/>
      <c r="H2" s="69"/>
      <c r="I2" s="12" t="s">
        <v>2983</v>
      </c>
      <c r="J2" s="4"/>
      <c r="K2" s="4"/>
      <c r="L2" s="4"/>
    </row>
    <row r="3" ht="17.25" customHeight="1" spans="1:13" x14ac:dyDescent="0.25">
      <c r="A3" s="57" t="s">
        <v>232</v>
      </c>
      <c r="B3" s="58"/>
      <c r="C3" s="70">
        <v>25</v>
      </c>
      <c r="D3" s="58"/>
      <c r="E3" s="58"/>
      <c r="F3" s="58"/>
      <c r="G3" s="58"/>
      <c r="H3" s="344"/>
      <c r="I3" s="12" t="s">
        <v>2984</v>
      </c>
      <c r="J3" s="4"/>
      <c r="K3" s="4"/>
      <c r="L3" s="4"/>
    </row>
    <row r="4" ht="17.25" customHeight="1" spans="1:13" x14ac:dyDescent="0.25">
      <c r="A4" s="108" t="s">
        <v>1494</v>
      </c>
      <c r="B4" s="109">
        <f>SUM(C7:C8)</f>
      </c>
      <c r="C4" s="109">
        <f>SUM(D7:D8)</f>
      </c>
      <c r="D4" s="237"/>
      <c r="E4" s="237"/>
      <c r="F4" s="237"/>
      <c r="G4" s="237"/>
      <c r="H4" s="398"/>
      <c r="I4" s="4"/>
      <c r="J4" s="4"/>
      <c r="K4" s="4"/>
      <c r="L4" s="4"/>
    </row>
    <row r="5" ht="17.25" customHeight="1" spans="1:13" x14ac:dyDescent="0.25">
      <c r="A5" s="8">
        <v>44662</v>
      </c>
      <c r="B5" s="10"/>
      <c r="C5" s="10"/>
      <c r="D5" s="9">
        <v>200</v>
      </c>
      <c r="E5" s="9">
        <v>200</v>
      </c>
      <c r="F5" s="9">
        <v>150</v>
      </c>
      <c r="G5" s="10"/>
      <c r="H5" s="22"/>
      <c r="I5" s="12" t="s">
        <v>2983</v>
      </c>
      <c r="J5" s="4"/>
      <c r="K5" s="4"/>
      <c r="L5" s="4"/>
    </row>
    <row r="6" ht="17.25" customHeight="1" spans="1:13" x14ac:dyDescent="0.25">
      <c r="A6" s="17" t="s">
        <v>1541</v>
      </c>
      <c r="B6" s="32">
        <v>1000</v>
      </c>
      <c r="C6" s="18"/>
      <c r="D6" s="18"/>
      <c r="E6" s="18"/>
      <c r="F6" s="18"/>
      <c r="G6" s="32">
        <v>1000</v>
      </c>
      <c r="H6" s="19"/>
      <c r="I6" s="12" t="s">
        <v>2983</v>
      </c>
      <c r="J6" s="12"/>
      <c r="K6" s="12"/>
      <c r="L6" s="12"/>
    </row>
    <row r="7" ht="17.25" customHeight="1" spans="1:13" x14ac:dyDescent="0.25">
      <c r="A7" s="108" t="s">
        <v>1496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398"/>
      <c r="I7" s="4"/>
      <c r="J7" s="4"/>
      <c r="K7" s="4"/>
      <c r="L7" s="4"/>
    </row>
    <row r="8" ht="17.25" customHeight="1" spans="1:13" x14ac:dyDescent="0.25">
      <c r="A8" s="17"/>
      <c r="B8" s="18"/>
      <c r="C8" s="18"/>
      <c r="D8" s="18"/>
      <c r="E8" s="18"/>
      <c r="F8" s="18"/>
      <c r="G8" s="18"/>
      <c r="H8" s="19"/>
      <c r="I8" s="12"/>
      <c r="J8" s="4"/>
      <c r="K8" s="4"/>
      <c r="L8" s="4"/>
    </row>
    <row r="9" ht="17.25" customHeight="1" spans="1:13" x14ac:dyDescent="0.25">
      <c r="A9" s="108" t="s">
        <v>1497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398"/>
      <c r="I9" s="4"/>
      <c r="J9" s="4"/>
      <c r="K9" s="4"/>
      <c r="L9" s="4"/>
    </row>
    <row r="10" ht="17.25" customHeight="1" spans="1:13" x14ac:dyDescent="0.25">
      <c r="A10" s="17">
        <v>45078</v>
      </c>
      <c r="B10" s="32">
        <v>-1000</v>
      </c>
      <c r="C10" s="18"/>
      <c r="D10" s="18"/>
      <c r="E10" s="18"/>
      <c r="F10" s="18"/>
      <c r="G10" s="32">
        <v>-700</v>
      </c>
      <c r="H10" s="19"/>
      <c r="I10" s="12" t="s">
        <v>998</v>
      </c>
      <c r="J10" s="4"/>
      <c r="K10" s="4"/>
      <c r="L10" s="4"/>
    </row>
    <row r="11" ht="17.25" customHeight="1" spans="1:13" x14ac:dyDescent="0.25">
      <c r="A11" s="17" t="s">
        <v>339</v>
      </c>
      <c r="B11" s="32">
        <v>-500</v>
      </c>
      <c r="C11" s="18"/>
      <c r="D11" s="18"/>
      <c r="E11" s="18"/>
      <c r="F11" s="18"/>
      <c r="G11" s="32">
        <v>-300</v>
      </c>
      <c r="H11" s="19"/>
      <c r="I11" s="12" t="s">
        <v>170</v>
      </c>
      <c r="J11" s="4"/>
      <c r="K11" s="4"/>
      <c r="L11" s="4"/>
    </row>
    <row r="12" ht="17.25" customHeight="1" spans="1:13" x14ac:dyDescent="0.25">
      <c r="A12" s="17" t="s">
        <v>359</v>
      </c>
      <c r="B12" s="32">
        <v>-1500</v>
      </c>
      <c r="C12" s="18"/>
      <c r="D12" s="18"/>
      <c r="E12" s="18"/>
      <c r="F12" s="18"/>
      <c r="G12" s="18"/>
      <c r="H12" s="19"/>
      <c r="I12" s="12" t="s">
        <v>998</v>
      </c>
      <c r="J12" s="4"/>
      <c r="K12" s="4"/>
      <c r="L12" s="4"/>
    </row>
    <row r="13" ht="17.25" customHeight="1" spans="1:13" x14ac:dyDescent="0.25">
      <c r="A13" s="108" t="s">
        <v>1498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398"/>
      <c r="I13" s="4"/>
      <c r="J13" s="4"/>
      <c r="K13" s="4"/>
      <c r="L13" s="4"/>
    </row>
    <row r="14" ht="17.25" customHeight="1" spans="1:13" x14ac:dyDescent="0.25">
      <c r="A14" s="17">
        <v>45079</v>
      </c>
      <c r="B14" s="18"/>
      <c r="C14" s="18"/>
      <c r="D14" s="18"/>
      <c r="E14" s="32">
        <v>-83</v>
      </c>
      <c r="F14" s="18"/>
      <c r="G14" s="18"/>
      <c r="H14" s="19"/>
      <c r="I14" s="12" t="s">
        <v>170</v>
      </c>
      <c r="J14" s="4"/>
      <c r="K14" s="4"/>
      <c r="L14" s="4"/>
    </row>
    <row r="15" ht="17.25" customHeight="1" spans="1:13" x14ac:dyDescent="0.25">
      <c r="A15" s="108" t="s">
        <v>1472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725"/>
      <c r="I15" s="4"/>
      <c r="J15" s="4"/>
      <c r="K15" s="4"/>
      <c r="L15" s="4"/>
    </row>
    <row r="16" ht="17.25" customHeight="1" spans="1:13" x14ac:dyDescent="0.25">
      <c r="A16" s="85">
        <v>44988</v>
      </c>
      <c r="B16" s="18"/>
      <c r="C16" s="18"/>
      <c r="D16" s="18"/>
      <c r="E16" s="32">
        <v>-83</v>
      </c>
      <c r="F16" s="18"/>
      <c r="G16" s="18"/>
      <c r="H16" s="19"/>
      <c r="I16" s="12" t="s">
        <v>1490</v>
      </c>
      <c r="J16" s="4"/>
      <c r="K16" s="4"/>
      <c r="L16" s="4"/>
    </row>
    <row r="17" ht="17.25" customHeight="1" spans="1:13" x14ac:dyDescent="0.25">
      <c r="A17" s="17" t="s">
        <v>290</v>
      </c>
      <c r="B17" s="18"/>
      <c r="C17" s="18"/>
      <c r="D17" s="18"/>
      <c r="E17" s="32">
        <v>-36</v>
      </c>
      <c r="F17" s="32">
        <v>-150</v>
      </c>
      <c r="G17" s="18"/>
      <c r="H17" s="19"/>
      <c r="I17" s="33" t="s">
        <v>173</v>
      </c>
      <c r="J17" s="4"/>
      <c r="K17" s="4"/>
      <c r="L17" s="4"/>
    </row>
    <row r="18" ht="17.25" customHeight="1" spans="1:13" x14ac:dyDescent="0.25">
      <c r="A18" s="108" t="s">
        <v>1467</v>
      </c>
      <c r="B18" s="109">
        <f>SUM(C20:C22)</f>
      </c>
      <c r="C18" s="109">
        <f>SUM(D20:D22)</f>
      </c>
      <c r="D18" s="109">
        <f>SUM(E20:E22)</f>
      </c>
      <c r="E18" s="75">
        <f>SUM(F20:F22)</f>
      </c>
      <c r="F18" s="109">
        <f>SUM(G20:G22)</f>
      </c>
      <c r="G18" s="109">
        <f>SUM(H20:H22)</f>
      </c>
      <c r="H18" s="398"/>
      <c r="I18" s="4"/>
      <c r="J18" s="4"/>
      <c r="K18" s="4"/>
      <c r="L18" s="4"/>
    </row>
    <row r="19" ht="17.25" customHeight="1" spans="1:13" x14ac:dyDescent="0.25">
      <c r="A19" s="17"/>
      <c r="B19" s="86"/>
      <c r="C19" s="86"/>
      <c r="D19" s="86"/>
      <c r="E19" s="86"/>
      <c r="F19" s="86"/>
      <c r="G19" s="86"/>
      <c r="H19" s="51"/>
      <c r="I19" s="4"/>
      <c r="J19" s="4"/>
      <c r="K19" s="4"/>
      <c r="L19" s="4"/>
    </row>
    <row r="20" ht="17.25" customHeight="1" spans="1:13" x14ac:dyDescent="0.25">
      <c r="A20" s="108" t="s">
        <v>1468</v>
      </c>
      <c r="B20" s="109">
        <f>SUM(C23:C24)</f>
      </c>
      <c r="C20" s="109">
        <f>SUM(D23:D24)</f>
      </c>
      <c r="D20" s="109">
        <f>SUM(E23:E24)</f>
      </c>
      <c r="E20" s="75">
        <f>SUM(F23:F24)</f>
      </c>
      <c r="F20" s="109">
        <f>SUM(G23:G24)</f>
      </c>
      <c r="G20" s="109">
        <f>SUM(H23:H24)</f>
      </c>
      <c r="H20" s="398"/>
      <c r="I20" s="4"/>
      <c r="J20" s="4"/>
      <c r="K20" s="4"/>
      <c r="L20" s="4"/>
    </row>
    <row r="21" ht="17.25" customHeight="1" spans="1:13" x14ac:dyDescent="0.25">
      <c r="A21" s="85" t="s">
        <v>291</v>
      </c>
      <c r="B21" s="18"/>
      <c r="C21" s="32">
        <v>-10</v>
      </c>
      <c r="D21" s="32">
        <v>-200</v>
      </c>
      <c r="E21" s="18"/>
      <c r="F21" s="18"/>
      <c r="G21" s="18"/>
      <c r="H21" s="19"/>
      <c r="I21" s="12" t="s">
        <v>1676</v>
      </c>
      <c r="J21" s="4"/>
      <c r="K21" s="4"/>
      <c r="L21" s="4"/>
    </row>
    <row r="22" ht="17.25" customHeight="1" spans="1:13" x14ac:dyDescent="0.25">
      <c r="A22" s="108" t="s">
        <v>1470</v>
      </c>
      <c r="B22" s="109">
        <f>SUM(C25:C26)</f>
      </c>
      <c r="C22" s="109">
        <f>SUM(D25:D26)</f>
      </c>
      <c r="D22" s="109">
        <f>SUM(E25:E26)</f>
      </c>
      <c r="E22" s="75">
        <f>SUM(F25:F26)</f>
      </c>
      <c r="F22" s="109">
        <f>SUM(G25:G26)</f>
      </c>
      <c r="G22" s="109">
        <f>SUM(H25:H26)</f>
      </c>
      <c r="H22" s="398"/>
      <c r="I22" s="4"/>
      <c r="J22" s="4"/>
      <c r="K22" s="4"/>
      <c r="L22" s="4"/>
    </row>
    <row r="23" ht="17.25" customHeight="1" spans="1:13" x14ac:dyDescent="0.25">
      <c r="A23" s="85"/>
      <c r="B23" s="18"/>
      <c r="C23" s="18"/>
      <c r="D23" s="18"/>
      <c r="E23" s="18"/>
      <c r="F23" s="18"/>
      <c r="G23" s="18"/>
      <c r="H23" s="19"/>
      <c r="I23" s="12"/>
      <c r="J23" s="4"/>
      <c r="K23" s="4"/>
      <c r="L23" s="4"/>
    </row>
    <row r="24" ht="17.25" customHeight="1" spans="1:13" x14ac:dyDescent="0.25">
      <c r="A24" s="108" t="s">
        <v>2985</v>
      </c>
      <c r="B24" s="109">
        <f>SUM(C27:C28)</f>
      </c>
      <c r="C24" s="109">
        <f>SUM(D27:D28)</f>
      </c>
      <c r="D24" s="109">
        <f>SUM(E27:E28)</f>
      </c>
      <c r="E24" s="75">
        <f>SUM(F27:F28)</f>
      </c>
      <c r="F24" s="109">
        <f>SUM(G27:G28)</f>
      </c>
      <c r="G24" s="109">
        <f>SUM(H27:H28)</f>
      </c>
      <c r="H24" s="398"/>
      <c r="I24" s="4"/>
      <c r="J24" s="4"/>
      <c r="K24" s="4"/>
      <c r="L24" s="4"/>
    </row>
    <row r="25" ht="17.25" customHeight="1" spans="1:13" x14ac:dyDescent="0.25">
      <c r="A25" s="85" t="s">
        <v>298</v>
      </c>
      <c r="B25" s="18"/>
      <c r="C25" s="32">
        <v>-15</v>
      </c>
      <c r="D25" s="18"/>
      <c r="E25" s="18"/>
      <c r="F25" s="18"/>
      <c r="G25" s="18"/>
      <c r="H25" s="19"/>
      <c r="I25" s="12" t="s">
        <v>170</v>
      </c>
      <c r="J25" s="4"/>
      <c r="K25" s="4"/>
      <c r="L25" s="4"/>
    </row>
    <row r="26" ht="17.25" customHeight="1" spans="1:13" x14ac:dyDescent="0.25">
      <c r="A26" s="108" t="s">
        <v>2986</v>
      </c>
      <c r="B26" s="109">
        <f>SUM(C29:C30)</f>
      </c>
      <c r="C26" s="109">
        <f>SUM(D29:D30)</f>
      </c>
      <c r="D26" s="109">
        <f>SUM(E29:E30)</f>
      </c>
      <c r="E26" s="75">
        <f>SUM(F29:F30)</f>
      </c>
      <c r="F26" s="109">
        <f>SUM(G29:G30)</f>
      </c>
      <c r="G26" s="109">
        <f>SUM(H29:H30)</f>
      </c>
      <c r="H26" s="398"/>
      <c r="I26" s="4"/>
      <c r="J26" s="4"/>
      <c r="K26" s="4"/>
      <c r="L26" s="4"/>
    </row>
    <row r="27" ht="17.25" customHeight="1" spans="1:13" x14ac:dyDescent="0.25">
      <c r="A27" s="85"/>
      <c r="B27" s="18"/>
      <c r="C27" s="18"/>
      <c r="D27" s="18"/>
      <c r="E27" s="18"/>
      <c r="F27" s="18"/>
      <c r="G27" s="18"/>
      <c r="H27" s="19"/>
      <c r="I27" s="12"/>
      <c r="J27" s="4"/>
      <c r="K27" s="4"/>
      <c r="L27" s="4"/>
    </row>
    <row r="28" ht="17.25" customHeight="1" spans="1:13" x14ac:dyDescent="0.25">
      <c r="A28" s="17"/>
      <c r="B28" s="86"/>
      <c r="C28" s="86"/>
      <c r="D28" s="86"/>
      <c r="E28" s="86"/>
      <c r="F28" s="86"/>
      <c r="G28" s="86"/>
      <c r="H28" s="51"/>
      <c r="I28" s="4"/>
      <c r="J28" s="4"/>
      <c r="K28" s="4"/>
      <c r="L28" s="4"/>
    </row>
    <row r="29" ht="17.25" customHeight="1" spans="1:13" x14ac:dyDescent="0.25">
      <c r="A29" s="17"/>
      <c r="B29" s="36"/>
      <c r="C29" s="36"/>
      <c r="D29" s="36"/>
      <c r="E29" s="36"/>
      <c r="F29" s="36"/>
      <c r="G29" s="36"/>
      <c r="H29" s="55"/>
      <c r="I29" s="4"/>
      <c r="J29" s="4"/>
      <c r="K29" s="4"/>
      <c r="L29" s="4"/>
    </row>
    <row r="30" ht="17.25" customHeight="1" spans="1:13" x14ac:dyDescent="0.25">
      <c r="A30" s="26"/>
      <c r="B30" s="27"/>
      <c r="C30" s="27"/>
      <c r="D30" s="27"/>
      <c r="E30" s="27"/>
      <c r="F30" s="27"/>
      <c r="G30" s="27"/>
      <c r="H30" s="4"/>
      <c r="I30" s="4"/>
      <c r="J30" s="4"/>
      <c r="K30" s="4"/>
      <c r="L30" s="4"/>
    </row>
    <row r="31" ht="17.25" customHeight="1" spans="1:13" x14ac:dyDescent="0.25">
      <c r="A31" s="26"/>
      <c r="B31" s="27"/>
      <c r="C31" s="27"/>
      <c r="D31" s="27"/>
      <c r="E31" s="27"/>
      <c r="F31" s="27"/>
      <c r="G31" s="27"/>
      <c r="H31" s="4"/>
      <c r="I31" s="4"/>
      <c r="J31" s="4"/>
      <c r="K31" s="4"/>
      <c r="L31" s="4"/>
    </row>
    <row r="32" ht="17.25" customHeight="1" spans="1:13" x14ac:dyDescent="0.25">
      <c r="A32" s="723" t="s">
        <v>2987</v>
      </c>
      <c r="B32" s="936"/>
      <c r="C32" s="936"/>
      <c r="D32" s="92"/>
      <c r="E32" s="92"/>
      <c r="F32" s="92"/>
      <c r="G32" s="92"/>
      <c r="H32" s="12"/>
      <c r="I32" s="4"/>
      <c r="J32" s="4"/>
      <c r="K32" s="4"/>
      <c r="L32" s="4"/>
    </row>
    <row r="33" ht="17.25" customHeight="1" spans="1:13" x14ac:dyDescent="0.25">
      <c r="A33" s="723" t="s">
        <v>2988</v>
      </c>
      <c r="B33" s="936"/>
      <c r="C33" s="370"/>
      <c r="D33" s="92"/>
      <c r="E33" s="92"/>
      <c r="F33" s="92"/>
      <c r="G33" s="92"/>
      <c r="H33" s="12"/>
      <c r="I33" s="4"/>
      <c r="J33" s="4"/>
      <c r="K33" s="4"/>
      <c r="L33" s="4"/>
    </row>
    <row r="34" ht="17.25" customHeight="1" spans="1:13" x14ac:dyDescent="0.25">
      <c r="A34" s="26"/>
      <c r="B34" s="27"/>
      <c r="C34" s="27"/>
      <c r="D34" s="27"/>
      <c r="E34" s="27"/>
      <c r="F34" s="27"/>
      <c r="G34" s="27"/>
      <c r="H34" s="4"/>
      <c r="I34" s="4"/>
      <c r="J34" s="4"/>
      <c r="K34" s="4"/>
      <c r="L34" s="4"/>
    </row>
    <row r="35" ht="17.25" customHeight="1" spans="1:13" x14ac:dyDescent="0.25">
      <c r="A35" s="345" t="s">
        <v>2989</v>
      </c>
      <c r="B35" s="27"/>
      <c r="C35" s="27"/>
      <c r="D35" s="27"/>
      <c r="E35" s="27"/>
      <c r="F35" s="27"/>
      <c r="G35" s="27"/>
      <c r="H35" s="4"/>
      <c r="I35" s="4"/>
      <c r="J35" s="4"/>
      <c r="K35" s="4"/>
      <c r="L35" s="4"/>
    </row>
    <row r="36" ht="17.25" customHeight="1" spans="1:13" x14ac:dyDescent="0.25">
      <c r="A36" s="345" t="s">
        <v>2990</v>
      </c>
      <c r="B36" s="27"/>
      <c r="C36" s="27"/>
      <c r="D36" s="27"/>
      <c r="E36" s="27"/>
      <c r="F36" s="27"/>
      <c r="G36" s="27"/>
      <c r="H36" s="4"/>
      <c r="I36" s="4"/>
      <c r="J36" s="4"/>
      <c r="K36" s="4"/>
      <c r="L36" s="4"/>
    </row>
    <row r="37" ht="17.25" customHeight="1" spans="1:13" x14ac:dyDescent="0.25">
      <c r="A37" s="345" t="s">
        <v>2991</v>
      </c>
      <c r="B37" s="27"/>
      <c r="C37" s="27"/>
      <c r="D37" s="27"/>
      <c r="E37" s="27"/>
      <c r="F37" s="27"/>
      <c r="G37" s="27"/>
      <c r="H37" s="4"/>
      <c r="I37" s="4"/>
      <c r="J37" s="4"/>
      <c r="K37" s="4"/>
      <c r="L37" s="4"/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6" width="12.576428571428572" style="2" customWidth="1"/>
    <col min="7" max="7" width="8.290714285714287" style="2" customWidth="1"/>
    <col min="8" max="11" width="12.43357142857143" style="4" customWidth="1"/>
  </cols>
  <sheetData>
    <row r="1" ht="17.25" customHeight="1" spans="1:12" x14ac:dyDescent="0.25">
      <c r="A1" s="5" t="s">
        <v>0</v>
      </c>
      <c r="B1" s="61" t="s">
        <v>17</v>
      </c>
      <c r="C1" s="61" t="s">
        <v>8</v>
      </c>
      <c r="D1" s="6" t="s">
        <v>12</v>
      </c>
      <c r="E1" s="61" t="s">
        <v>13</v>
      </c>
      <c r="F1" s="61" t="s">
        <v>10</v>
      </c>
      <c r="G1" s="56"/>
      <c r="H1" s="4"/>
      <c r="I1" s="4"/>
      <c r="J1" s="4"/>
      <c r="K1" s="4"/>
    </row>
    <row r="2" ht="17.25" customHeight="1" spans="1:12" x14ac:dyDescent="0.25">
      <c r="A2" s="8" t="s">
        <v>1708</v>
      </c>
      <c r="B2" s="9">
        <v>140</v>
      </c>
      <c r="C2" s="9">
        <v>200</v>
      </c>
      <c r="D2" s="10"/>
      <c r="E2" s="10"/>
      <c r="F2" s="10"/>
      <c r="G2" s="35"/>
      <c r="H2" s="4"/>
      <c r="I2" s="4"/>
      <c r="J2" s="4"/>
      <c r="K2" s="4"/>
    </row>
    <row r="3" ht="17.25" customHeight="1" spans="1:12" x14ac:dyDescent="0.25">
      <c r="A3" s="108" t="s">
        <v>1494</v>
      </c>
      <c r="B3" s="109">
        <f>SUM(C7)</f>
      </c>
      <c r="C3" s="109">
        <f>SUM(D7)</f>
      </c>
      <c r="D3" s="237"/>
      <c r="E3" s="508"/>
      <c r="F3" s="508"/>
      <c r="G3" s="110"/>
      <c r="H3" s="4"/>
      <c r="I3" s="4"/>
      <c r="J3" s="4"/>
      <c r="K3" s="4"/>
    </row>
    <row r="4" ht="17.25" customHeight="1" spans="1:12" x14ac:dyDescent="0.25">
      <c r="A4" s="85">
        <v>44753</v>
      </c>
      <c r="B4" s="67">
        <v>100</v>
      </c>
      <c r="C4" s="67">
        <v>300</v>
      </c>
      <c r="D4" s="67">
        <v>200</v>
      </c>
      <c r="E4" s="67">
        <v>100</v>
      </c>
      <c r="F4" s="68"/>
      <c r="G4" s="94"/>
      <c r="H4" s="4"/>
      <c r="I4" s="4"/>
      <c r="J4" s="4"/>
      <c r="K4" s="4"/>
    </row>
    <row r="5" ht="17.25" customHeight="1" spans="1:12" x14ac:dyDescent="0.25">
      <c r="A5" s="85">
        <v>44845</v>
      </c>
      <c r="B5" s="18"/>
      <c r="C5" s="18"/>
      <c r="D5" s="18"/>
      <c r="E5" s="18"/>
      <c r="F5" s="18"/>
      <c r="G5" s="36"/>
      <c r="H5" s="4"/>
      <c r="I5" s="4"/>
      <c r="J5" s="4"/>
      <c r="K5" s="4"/>
    </row>
    <row r="6" ht="17.25" customHeight="1" spans="1:12" x14ac:dyDescent="0.25">
      <c r="A6" s="85">
        <v>44876</v>
      </c>
      <c r="B6" s="18"/>
      <c r="C6" s="18"/>
      <c r="D6" s="18"/>
      <c r="E6" s="32">
        <v>400</v>
      </c>
      <c r="F6" s="18"/>
      <c r="G6" s="36"/>
      <c r="H6" s="4"/>
      <c r="I6" s="4"/>
      <c r="J6" s="4"/>
      <c r="K6" s="4"/>
    </row>
    <row r="7" ht="17.25" customHeight="1" spans="1:12" x14ac:dyDescent="0.25">
      <c r="A7" s="17" t="s">
        <v>1973</v>
      </c>
      <c r="B7" s="18"/>
      <c r="C7" s="32">
        <v>300</v>
      </c>
      <c r="D7" s="18"/>
      <c r="E7" s="18"/>
      <c r="F7" s="18"/>
      <c r="G7" s="36"/>
      <c r="H7" s="4"/>
      <c r="I7" s="4"/>
      <c r="J7" s="4"/>
      <c r="K7" s="4"/>
    </row>
    <row r="8" ht="17.25" customHeight="1" spans="1:12" x14ac:dyDescent="0.25">
      <c r="A8" s="17" t="s">
        <v>990</v>
      </c>
      <c r="B8" s="32">
        <v>20</v>
      </c>
      <c r="C8" s="18"/>
      <c r="D8" s="18"/>
      <c r="E8" s="32">
        <v>1000</v>
      </c>
      <c r="F8" s="18"/>
      <c r="G8" s="36"/>
      <c r="H8" s="4"/>
      <c r="I8" s="4"/>
      <c r="J8" s="4"/>
      <c r="K8" s="4"/>
    </row>
    <row r="9" ht="17.25" customHeight="1" spans="1:12" x14ac:dyDescent="0.25">
      <c r="A9" s="17" t="s">
        <v>328</v>
      </c>
      <c r="B9" s="32">
        <v>20</v>
      </c>
      <c r="C9" s="18"/>
      <c r="D9" s="18"/>
      <c r="E9" s="32">
        <v>1000</v>
      </c>
      <c r="F9" s="32">
        <v>165</v>
      </c>
      <c r="G9" s="36"/>
      <c r="H9" s="4"/>
      <c r="I9" s="4"/>
      <c r="J9" s="4"/>
      <c r="K9" s="4"/>
    </row>
    <row r="10" ht="17.25" customHeight="1" spans="1:12" x14ac:dyDescent="0.25">
      <c r="A10" s="17" t="s">
        <v>234</v>
      </c>
      <c r="B10" s="32">
        <v>30</v>
      </c>
      <c r="C10" s="18"/>
      <c r="D10" s="18"/>
      <c r="E10" s="18"/>
      <c r="F10" s="18"/>
      <c r="G10" s="36"/>
      <c r="H10" s="4"/>
      <c r="I10" s="4"/>
      <c r="J10" s="4"/>
      <c r="K10" s="4"/>
    </row>
    <row r="11" ht="17.25" customHeight="1" spans="1:12" x14ac:dyDescent="0.25">
      <c r="A11" s="108" t="s">
        <v>1496</v>
      </c>
      <c r="B11" s="109">
        <f>SUM(C8:C15)</f>
      </c>
      <c r="C11" s="109">
        <f>SUM(D8:D15)</f>
      </c>
      <c r="D11" s="109">
        <f>SUM(E8:E15)</f>
      </c>
      <c r="E11" s="109">
        <f>SUM(F8:F15)</f>
      </c>
      <c r="F11" s="109">
        <f>SUM(G8:G15)</f>
      </c>
      <c r="G11" s="110"/>
      <c r="H11" s="4"/>
      <c r="I11" s="4"/>
      <c r="J11" s="4"/>
      <c r="K11" s="4"/>
    </row>
    <row r="12" ht="17.25" customHeight="1" spans="1:12" x14ac:dyDescent="0.25">
      <c r="A12" s="17" t="s">
        <v>1056</v>
      </c>
      <c r="B12" s="18"/>
      <c r="C12" s="18"/>
      <c r="D12" s="32">
        <v>200</v>
      </c>
      <c r="E12" s="18"/>
      <c r="F12" s="18"/>
      <c r="G12" s="36"/>
      <c r="H12" s="4"/>
      <c r="I12" s="4"/>
      <c r="J12" s="4"/>
      <c r="K12" s="4"/>
    </row>
    <row r="13" ht="17.25" customHeight="1" spans="1:12" x14ac:dyDescent="0.25">
      <c r="A13" s="108" t="s">
        <v>1497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10"/>
      <c r="H13" s="4"/>
      <c r="I13" s="4"/>
      <c r="J13" s="4"/>
      <c r="K13" s="4"/>
    </row>
    <row r="14" ht="17.25" customHeight="1" spans="1:12" x14ac:dyDescent="0.25">
      <c r="A14" s="17">
        <v>45108</v>
      </c>
      <c r="B14" s="18"/>
      <c r="C14" s="18"/>
      <c r="D14" s="32">
        <v>200</v>
      </c>
      <c r="E14" s="18"/>
      <c r="F14" s="18"/>
      <c r="G14" s="36"/>
      <c r="H14" s="4"/>
      <c r="I14" s="4"/>
      <c r="J14" s="4"/>
      <c r="K14" s="4"/>
    </row>
    <row r="15" ht="17.25" customHeight="1" spans="1:12" x14ac:dyDescent="0.25">
      <c r="A15" s="108" t="s">
        <v>1498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10"/>
      <c r="H15" s="4"/>
      <c r="I15" s="4"/>
      <c r="J15" s="4"/>
      <c r="K15" s="4"/>
    </row>
    <row r="16" ht="17.25" customHeight="1" spans="1:12" x14ac:dyDescent="0.25">
      <c r="A16" s="17"/>
      <c r="B16" s="18"/>
      <c r="C16" s="18"/>
      <c r="D16" s="18"/>
      <c r="E16" s="18"/>
      <c r="F16" s="18"/>
      <c r="G16" s="36"/>
      <c r="H16" s="4"/>
      <c r="I16" s="4"/>
      <c r="J16" s="4"/>
      <c r="K16" s="4"/>
    </row>
    <row r="17" ht="17.25" customHeight="1" spans="1:12" x14ac:dyDescent="0.25">
      <c r="A17" s="108" t="s">
        <v>1472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10"/>
      <c r="H17" s="4"/>
      <c r="I17" s="4"/>
      <c r="J17" s="4"/>
      <c r="K17" s="4"/>
    </row>
    <row r="18" ht="17.25" customHeight="1" spans="1:12" x14ac:dyDescent="0.25">
      <c r="A18" s="48"/>
      <c r="B18" s="86"/>
      <c r="C18" s="86"/>
      <c r="D18" s="86"/>
      <c r="E18" s="86"/>
      <c r="F18" s="86"/>
      <c r="G18" s="50"/>
      <c r="H18" s="4"/>
      <c r="I18" s="4"/>
      <c r="J18" s="4"/>
      <c r="K18" s="4"/>
    </row>
    <row r="19" ht="17.25" customHeight="1" spans="1:12" x14ac:dyDescent="0.25">
      <c r="A19" s="108" t="s">
        <v>1467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10"/>
      <c r="H19" s="4"/>
      <c r="I19" s="4"/>
      <c r="J19" s="4"/>
      <c r="K19" s="4"/>
    </row>
    <row r="20" ht="17.25" customHeight="1" spans="1:12" x14ac:dyDescent="0.25">
      <c r="A20" s="17">
        <v>45264</v>
      </c>
      <c r="B20" s="32">
        <v>-70</v>
      </c>
      <c r="C20" s="32">
        <v>-500</v>
      </c>
      <c r="D20" s="18"/>
      <c r="E20" s="32">
        <v>-1200</v>
      </c>
      <c r="F20" s="18"/>
      <c r="G20" s="18"/>
      <c r="H20" s="4"/>
      <c r="I20" s="4"/>
      <c r="J20" s="4"/>
      <c r="K20" s="4"/>
    </row>
    <row r="21" ht="17.25" customHeight="1" spans="1:12" x14ac:dyDescent="0.25">
      <c r="A21" s="17" t="s">
        <v>2992</v>
      </c>
      <c r="B21" s="32">
        <v>-174</v>
      </c>
      <c r="C21" s="32">
        <v>-292</v>
      </c>
      <c r="D21" s="32">
        <v>-270</v>
      </c>
      <c r="E21" s="32">
        <v>-695</v>
      </c>
      <c r="F21" s="36"/>
      <c r="G21" s="36"/>
      <c r="H21" s="4"/>
      <c r="I21" s="4"/>
      <c r="J21" s="4"/>
      <c r="K21" s="4"/>
    </row>
    <row r="22" ht="17.25" customHeight="1" spans="1:12" x14ac:dyDescent="0.25">
      <c r="A22" s="108" t="s">
        <v>1468</v>
      </c>
      <c r="B22" s="109">
        <f>SUM(C24:C26)</f>
      </c>
      <c r="C22" s="109">
        <f>SUM(D24:D26)</f>
      </c>
      <c r="D22" s="109">
        <f>SUM(E24:E26)</f>
      </c>
      <c r="E22" s="109">
        <f>SUM(F24:F26)</f>
      </c>
      <c r="F22" s="109">
        <f>SUM(G24:G26)</f>
      </c>
      <c r="G22" s="110"/>
      <c r="H22" s="4"/>
      <c r="I22" s="4"/>
      <c r="J22" s="4"/>
      <c r="K22" s="4"/>
    </row>
    <row r="23" ht="17.25" customHeight="1" spans="1:12" x14ac:dyDescent="0.25">
      <c r="A23" s="85" t="s">
        <v>1630</v>
      </c>
      <c r="B23" s="32">
        <v>-12</v>
      </c>
      <c r="C23" s="32">
        <v>-8</v>
      </c>
      <c r="D23" s="32">
        <v>-167</v>
      </c>
      <c r="E23" s="32">
        <v>-700</v>
      </c>
      <c r="F23" s="32">
        <v>-50</v>
      </c>
      <c r="G23" s="36"/>
      <c r="H23" s="4"/>
      <c r="I23" s="4"/>
      <c r="J23" s="4"/>
      <c r="K23" s="4"/>
    </row>
    <row r="24" ht="17.25" customHeight="1" spans="1:12" x14ac:dyDescent="0.25">
      <c r="A24" s="17" t="s">
        <v>808</v>
      </c>
      <c r="B24" s="32">
        <v>-41</v>
      </c>
      <c r="C24" s="36"/>
      <c r="D24" s="32">
        <v>-77</v>
      </c>
      <c r="E24" s="36"/>
      <c r="F24" s="32">
        <v>-60</v>
      </c>
      <c r="G24" s="36"/>
      <c r="H24" s="4"/>
      <c r="I24" s="4"/>
      <c r="J24" s="4"/>
      <c r="K24" s="4"/>
    </row>
    <row r="25" ht="17.25" customHeight="1" spans="1:12" x14ac:dyDescent="0.25">
      <c r="A25" s="17" t="s">
        <v>808</v>
      </c>
      <c r="B25" s="18"/>
      <c r="C25" s="36"/>
      <c r="D25" s="18"/>
      <c r="E25" s="38">
        <v>95</v>
      </c>
      <c r="F25" s="18"/>
      <c r="G25" s="36"/>
      <c r="H25" s="12" t="s">
        <v>1095</v>
      </c>
      <c r="I25" s="4"/>
      <c r="J25" s="4"/>
      <c r="K25" s="4"/>
    </row>
    <row r="26" ht="17.25" customHeight="1" spans="1:12" x14ac:dyDescent="0.25">
      <c r="A26" s="17" t="s">
        <v>1039</v>
      </c>
      <c r="B26" s="32">
        <v>-9</v>
      </c>
      <c r="C26" s="36"/>
      <c r="D26" s="18"/>
      <c r="E26" s="36"/>
      <c r="F26" s="32">
        <v>-55</v>
      </c>
      <c r="G26" s="36"/>
      <c r="H26" s="4"/>
      <c r="I26" s="4"/>
      <c r="J26" s="4"/>
      <c r="K26" s="4"/>
    </row>
    <row r="27" ht="17.25" customHeight="1" spans="1:12" x14ac:dyDescent="0.25">
      <c r="A27" s="108" t="s">
        <v>1470</v>
      </c>
      <c r="B27" s="109">
        <f>SUM(C27:C31)</f>
      </c>
      <c r="C27" s="109">
        <f>SUM(D27:D31)</f>
      </c>
      <c r="D27" s="109">
        <f>SUM(E27:E31)</f>
      </c>
      <c r="E27" s="109">
        <f>SUM(F27:F31)</f>
      </c>
      <c r="F27" s="109">
        <f>SUM(G27:G31)</f>
      </c>
      <c r="G27" s="110"/>
      <c r="H27" s="4"/>
      <c r="I27" s="4"/>
      <c r="J27" s="4"/>
      <c r="K27" s="4"/>
    </row>
    <row r="28" ht="17.25" customHeight="1" spans="1:12" x14ac:dyDescent="0.25">
      <c r="A28" s="85">
        <v>44963</v>
      </c>
      <c r="B28" s="32">
        <v>-4</v>
      </c>
      <c r="C28" s="36"/>
      <c r="D28" s="32">
        <v>-59</v>
      </c>
      <c r="E28" s="36"/>
      <c r="F28" s="18"/>
      <c r="G28" s="36"/>
      <c r="H28" s="196" t="s">
        <v>2993</v>
      </c>
      <c r="I28" s="196"/>
      <c r="J28" s="196"/>
      <c r="K28" s="196"/>
    </row>
    <row r="29" ht="17.25" customHeight="1" spans="1:12" x14ac:dyDescent="0.25">
      <c r="A29" s="85">
        <v>44963</v>
      </c>
      <c r="B29" s="18"/>
      <c r="C29" s="36"/>
      <c r="D29" s="32">
        <v>-27</v>
      </c>
      <c r="E29" s="36"/>
      <c r="F29" s="18"/>
      <c r="G29" s="36"/>
      <c r="H29" s="196" t="s">
        <v>2993</v>
      </c>
      <c r="I29" s="196"/>
      <c r="J29" s="196"/>
      <c r="K29" s="196"/>
    </row>
    <row r="30" ht="17.25" customHeight="1" spans="1:12" x14ac:dyDescent="0.25">
      <c r="A30" s="194" t="s">
        <v>1471</v>
      </c>
      <c r="B30" s="179">
        <f>SUM(C32:C34)</f>
      </c>
      <c r="C30" s="179">
        <f>SUM(D32:D34)</f>
      </c>
      <c r="D30" s="179">
        <f>SUM(E32:E34)</f>
      </c>
      <c r="E30" s="179">
        <f>SUM(F32:F34)</f>
      </c>
      <c r="F30" s="179">
        <f>SUM(G32:G34)</f>
      </c>
      <c r="G30" s="179">
        <f>SUM(H32:H34)</f>
      </c>
      <c r="H30" s="4"/>
      <c r="I30" s="4"/>
      <c r="J30" s="4"/>
      <c r="K30" s="4"/>
    </row>
    <row r="31" ht="17.25" customHeight="1" spans="1:12" x14ac:dyDescent="0.25">
      <c r="A31" s="85"/>
      <c r="B31" s="18"/>
      <c r="C31" s="36"/>
      <c r="D31" s="18"/>
      <c r="E31" s="36"/>
      <c r="F31" s="18"/>
      <c r="G31" s="36"/>
      <c r="H31" s="354"/>
      <c r="I31" s="354"/>
      <c r="J31" s="354"/>
      <c r="K31" s="354"/>
    </row>
    <row r="32" ht="17.25" customHeight="1" spans="1:12" x14ac:dyDescent="0.25">
      <c r="A32" s="85"/>
      <c r="B32" s="86"/>
      <c r="C32" s="86"/>
      <c r="D32" s="86"/>
      <c r="E32" s="86"/>
      <c r="F32" s="86"/>
      <c r="G32" s="50"/>
      <c r="H32" s="4"/>
      <c r="I32" s="4"/>
      <c r="J32" s="4"/>
      <c r="K32" s="4"/>
    </row>
    <row r="33" ht="17.25" customHeight="1" spans="1:12" x14ac:dyDescent="0.25">
      <c r="A33" s="17"/>
      <c r="B33" s="38">
        <f>SUM(C32:C34)</f>
      </c>
      <c r="C33" s="38">
        <f>SUM(D32:D34)</f>
      </c>
      <c r="D33" s="38">
        <f>SUM(E32:E34)</f>
      </c>
      <c r="E33" s="38">
        <f>SUM(F32:F34)</f>
      </c>
      <c r="F33" s="38">
        <f>SUM(G32:G34)</f>
      </c>
      <c r="G33" s="38">
        <f>SUM(H32:H34)</f>
      </c>
      <c r="H33" s="4"/>
      <c r="I33" s="4"/>
      <c r="J33" s="4"/>
      <c r="K33" s="4"/>
    </row>
    <row r="34" ht="17.25" customHeight="1" spans="1:12" x14ac:dyDescent="0.25">
      <c r="A34" s="26"/>
      <c r="B34" s="27"/>
      <c r="C34" s="27"/>
      <c r="D34" s="27"/>
      <c r="E34" s="27"/>
      <c r="F34" s="27"/>
      <c r="G34" s="27"/>
      <c r="H34" s="4"/>
      <c r="I34" s="4"/>
      <c r="J34" s="4"/>
      <c r="K34" s="4"/>
    </row>
    <row r="35" ht="17.25" customHeight="1" spans="1:12" x14ac:dyDescent="0.25">
      <c r="A35" s="26"/>
      <c r="B35" s="61" t="s">
        <v>17</v>
      </c>
      <c r="C35" s="61" t="s">
        <v>8</v>
      </c>
      <c r="D35" s="6" t="s">
        <v>12</v>
      </c>
      <c r="E35" s="61" t="s">
        <v>13</v>
      </c>
      <c r="F35" s="61" t="s">
        <v>10</v>
      </c>
      <c r="G35" s="56"/>
      <c r="H35" s="4"/>
      <c r="I35" s="4"/>
      <c r="J35" s="4"/>
      <c r="K35" s="4"/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" customWidth="1"/>
    <col min="4" max="4" width="9.862142857142858" style="2" customWidth="1"/>
    <col min="5" max="5" width="8.290714285714287" style="3" customWidth="1"/>
  </cols>
  <sheetData>
    <row r="1" ht="17.25" customHeight="1" spans="1:6" x14ac:dyDescent="0.25">
      <c r="A1" s="5" t="s">
        <v>0</v>
      </c>
      <c r="B1" s="61" t="s">
        <v>10</v>
      </c>
      <c r="C1" s="61" t="s">
        <v>18</v>
      </c>
      <c r="D1" s="6" t="s">
        <v>12</v>
      </c>
      <c r="E1" s="59"/>
    </row>
    <row r="2" ht="17.25" customHeight="1" spans="1:6" x14ac:dyDescent="0.25">
      <c r="A2" s="8" t="s">
        <v>284</v>
      </c>
      <c r="B2" s="70">
        <v>50</v>
      </c>
      <c r="C2" s="70">
        <v>389</v>
      </c>
      <c r="D2" s="70">
        <v>690</v>
      </c>
      <c r="E2" s="344"/>
    </row>
    <row r="3" ht="17.25" customHeight="1" spans="1:6" x14ac:dyDescent="0.25">
      <c r="A3" s="17" t="s">
        <v>234</v>
      </c>
      <c r="B3" s="70">
        <v>60</v>
      </c>
      <c r="C3" s="58"/>
      <c r="D3" s="58"/>
      <c r="E3" s="344"/>
    </row>
    <row r="4" ht="17.25" customHeight="1" spans="1:6" x14ac:dyDescent="0.25">
      <c r="A4" s="85" t="s">
        <v>258</v>
      </c>
      <c r="B4" s="70">
        <v>50</v>
      </c>
      <c r="C4" s="58"/>
      <c r="D4" s="58"/>
      <c r="E4" s="344"/>
    </row>
    <row r="5" ht="17.25" customHeight="1" spans="1:6" x14ac:dyDescent="0.25">
      <c r="A5" s="85" t="s">
        <v>286</v>
      </c>
      <c r="B5" s="58"/>
      <c r="C5" s="58"/>
      <c r="D5" s="70">
        <v>-40</v>
      </c>
      <c r="E5" s="344"/>
    </row>
    <row r="6" ht="17.25" customHeight="1" spans="1:6" x14ac:dyDescent="0.25">
      <c r="A6" s="85" t="s">
        <v>286</v>
      </c>
      <c r="B6" s="58"/>
      <c r="C6" s="58"/>
      <c r="D6" s="70">
        <v>40</v>
      </c>
      <c r="E6" s="344"/>
    </row>
    <row r="7" ht="17.25" customHeight="1" spans="1:6" x14ac:dyDescent="0.25">
      <c r="A7" s="17" t="s">
        <v>269</v>
      </c>
      <c r="B7" s="70">
        <v>100</v>
      </c>
      <c r="C7" s="58"/>
      <c r="D7" s="58"/>
      <c r="E7" s="344"/>
    </row>
    <row r="8" ht="17.25" customHeight="1" spans="1:6" x14ac:dyDescent="0.25">
      <c r="A8" s="57" t="s">
        <v>269</v>
      </c>
      <c r="B8" s="58"/>
      <c r="C8" s="58"/>
      <c r="D8" s="70">
        <v>100</v>
      </c>
      <c r="E8" s="344"/>
    </row>
    <row r="9" ht="17.25" customHeight="1" spans="1:6" x14ac:dyDescent="0.25">
      <c r="A9" s="108" t="s">
        <v>1496</v>
      </c>
      <c r="B9" s="109">
        <f>SUM(C7:C13)</f>
      </c>
      <c r="C9" s="109">
        <f>SUM(D7:D13)</f>
      </c>
      <c r="D9" s="109">
        <f>SUM(E7:E13)</f>
      </c>
      <c r="E9" s="373"/>
    </row>
    <row r="10" ht="17.25" customHeight="1" spans="1:6" x14ac:dyDescent="0.25">
      <c r="A10" s="85">
        <v>44573</v>
      </c>
      <c r="B10" s="9">
        <v>40</v>
      </c>
      <c r="C10" s="10"/>
      <c r="D10" s="9">
        <v>200</v>
      </c>
      <c r="E10" s="22"/>
    </row>
    <row r="11" ht="17.25" customHeight="1" spans="1:6" x14ac:dyDescent="0.25">
      <c r="A11" s="85">
        <v>44604</v>
      </c>
      <c r="B11" s="70">
        <v>88</v>
      </c>
      <c r="C11" s="58"/>
      <c r="D11" s="58"/>
      <c r="E11" s="344"/>
    </row>
    <row r="12" ht="17.25" customHeight="1" spans="1:6" x14ac:dyDescent="0.25">
      <c r="A12" s="85">
        <v>44604</v>
      </c>
      <c r="B12" s="70">
        <v>62</v>
      </c>
      <c r="C12" s="58"/>
      <c r="D12" s="58"/>
      <c r="E12" s="344"/>
    </row>
    <row r="13" ht="17.25" customHeight="1" spans="1:6" x14ac:dyDescent="0.25">
      <c r="A13" s="85">
        <v>44693</v>
      </c>
      <c r="B13" s="70">
        <v>50</v>
      </c>
      <c r="C13" s="58"/>
      <c r="D13" s="58"/>
      <c r="E13" s="344"/>
    </row>
    <row r="14" ht="17.25" customHeight="1" spans="1:6" x14ac:dyDescent="0.25">
      <c r="A14" s="85">
        <v>44724</v>
      </c>
      <c r="B14" s="70">
        <v>130</v>
      </c>
      <c r="C14" s="58"/>
      <c r="D14" s="58"/>
      <c r="E14" s="344"/>
    </row>
    <row r="15" ht="17.25" customHeight="1" spans="1:6" x14ac:dyDescent="0.25">
      <c r="A15" s="85">
        <v>44754</v>
      </c>
      <c r="B15" s="58"/>
      <c r="C15" s="70">
        <v>200</v>
      </c>
      <c r="D15" s="58"/>
      <c r="E15" s="344"/>
    </row>
    <row r="16" ht="17.25" customHeight="1" spans="1:6" x14ac:dyDescent="0.25">
      <c r="A16" s="85">
        <v>44785</v>
      </c>
      <c r="B16" s="70">
        <v>50</v>
      </c>
      <c r="C16" s="58"/>
      <c r="D16" s="58"/>
      <c r="E16" s="344"/>
    </row>
    <row r="17" ht="17.25" customHeight="1" spans="1:6" x14ac:dyDescent="0.25">
      <c r="A17" s="85" t="s">
        <v>2994</v>
      </c>
      <c r="B17" s="70">
        <v>-109</v>
      </c>
      <c r="C17" s="70">
        <v>-60</v>
      </c>
      <c r="D17" s="58"/>
      <c r="E17" s="344"/>
    </row>
    <row r="18" ht="17.25" customHeight="1" spans="1:6" x14ac:dyDescent="0.25">
      <c r="A18" s="108" t="s">
        <v>1497</v>
      </c>
      <c r="B18" s="109">
        <f>SUM(C14:C22)</f>
      </c>
      <c r="C18" s="109">
        <f>SUM(D14:D22)</f>
      </c>
      <c r="D18" s="109">
        <f>SUM(E14:E22)</f>
      </c>
      <c r="E18" s="373"/>
    </row>
    <row r="19" ht="17.25" customHeight="1" spans="1:6" x14ac:dyDescent="0.25">
      <c r="A19" s="85">
        <v>45139</v>
      </c>
      <c r="B19" s="70">
        <v>-91</v>
      </c>
      <c r="C19" s="70">
        <v>-347</v>
      </c>
      <c r="D19" s="73"/>
      <c r="E19" s="344"/>
    </row>
    <row r="20" ht="17.25" customHeight="1" spans="1:6" x14ac:dyDescent="0.25">
      <c r="A20" s="85">
        <v>45170</v>
      </c>
      <c r="B20" s="70">
        <v>-103</v>
      </c>
      <c r="C20" s="58"/>
      <c r="D20" s="70">
        <v>-940</v>
      </c>
      <c r="E20" s="344"/>
    </row>
    <row r="21" ht="17.25" customHeight="1" spans="1:6" x14ac:dyDescent="0.25">
      <c r="A21" s="17">
        <v>45170</v>
      </c>
      <c r="B21" s="70">
        <v>-201</v>
      </c>
      <c r="C21" s="58"/>
      <c r="D21" s="58"/>
      <c r="E21" s="344"/>
    </row>
    <row r="22" ht="17.25" customHeight="1" spans="1:6" x14ac:dyDescent="0.25">
      <c r="A22" s="17">
        <v>45231</v>
      </c>
      <c r="B22" s="70">
        <v>-114</v>
      </c>
      <c r="C22" s="70">
        <v>-182</v>
      </c>
      <c r="D22" s="70">
        <v>-50</v>
      </c>
      <c r="E22" s="344"/>
    </row>
    <row r="23" ht="17.25" customHeight="1" spans="1:6" x14ac:dyDescent="0.25">
      <c r="A23" s="108" t="s">
        <v>1498</v>
      </c>
      <c r="B23" s="109">
        <f>SUM(C23:C27)</f>
      </c>
      <c r="C23" s="109">
        <f>SUM(D23:D27)</f>
      </c>
      <c r="D23" s="109">
        <f>SUM(E23:E27)</f>
      </c>
      <c r="E23" s="373"/>
    </row>
    <row r="24" ht="18" customHeight="1" spans="1:6" x14ac:dyDescent="0.25">
      <c r="A24" s="17"/>
      <c r="B24" s="58"/>
      <c r="C24" s="58"/>
      <c r="D24" s="58"/>
      <c r="E24" s="344"/>
    </row>
    <row r="25" ht="17.25" customHeight="1" spans="1:6" x14ac:dyDescent="0.25">
      <c r="A25" s="108" t="s">
        <v>1472</v>
      </c>
      <c r="B25" s="109">
        <f>SUM(C28:C29)</f>
      </c>
      <c r="C25" s="109">
        <f>SUM(D28:D29)</f>
      </c>
      <c r="D25" s="109">
        <f>SUM(E28:E29)</f>
      </c>
      <c r="E25" s="373"/>
    </row>
    <row r="26" ht="17.25" customHeight="1" spans="1:6" x14ac:dyDescent="0.25">
      <c r="A26" s="48"/>
      <c r="B26" s="86"/>
      <c r="C26" s="86"/>
      <c r="D26" s="86"/>
      <c r="E26" s="51"/>
    </row>
    <row r="27" ht="17.25" customHeight="1" spans="1:6" x14ac:dyDescent="0.25">
      <c r="A27" s="108" t="s">
        <v>1467</v>
      </c>
      <c r="B27" s="109">
        <f>SUM(C30:C31)</f>
      </c>
      <c r="C27" s="109">
        <f>SUM(D30:D31)</f>
      </c>
      <c r="D27" s="109">
        <f>SUM(E30:E31)</f>
      </c>
      <c r="E27" s="373"/>
    </row>
    <row r="28" ht="17.25" customHeight="1" spans="1:6" x14ac:dyDescent="0.25">
      <c r="A28" s="48"/>
      <c r="B28" s="86"/>
      <c r="C28" s="86"/>
      <c r="D28" s="86"/>
      <c r="E28" s="51"/>
    </row>
    <row r="29" ht="17.25" customHeight="1" spans="1:6" x14ac:dyDescent="0.25">
      <c r="A29" s="108" t="s">
        <v>1468</v>
      </c>
      <c r="B29" s="109">
        <f>SUM(C32:C33)</f>
      </c>
      <c r="C29" s="109">
        <f>SUM(D32:D33)</f>
      </c>
      <c r="D29" s="109">
        <f>SUM(E32:E33)</f>
      </c>
      <c r="E29" s="373"/>
    </row>
    <row r="30" ht="17.25" customHeight="1" spans="1:6" x14ac:dyDescent="0.25">
      <c r="A30" s="48"/>
      <c r="B30" s="86"/>
      <c r="C30" s="86"/>
      <c r="D30" s="86"/>
      <c r="E30" s="51"/>
    </row>
    <row r="31" ht="17.25" customHeight="1" spans="1:6" x14ac:dyDescent="0.25">
      <c r="A31" s="108" t="s">
        <v>1470</v>
      </c>
      <c r="B31" s="109">
        <f>SUM(C34:C35)</f>
      </c>
      <c r="C31" s="109">
        <f>SUM(D34:D35)</f>
      </c>
      <c r="D31" s="109">
        <f>SUM(E34:E35)</f>
      </c>
      <c r="E31" s="373"/>
    </row>
    <row r="32" ht="17.25" customHeight="1" spans="1:6" x14ac:dyDescent="0.25">
      <c r="A32" s="48"/>
      <c r="B32" s="86"/>
      <c r="C32" s="86"/>
      <c r="D32" s="86"/>
      <c r="E32" s="51"/>
    </row>
    <row r="33" ht="17.25" customHeight="1" spans="1:6" x14ac:dyDescent="0.25">
      <c r="A33" s="108" t="s">
        <v>1471</v>
      </c>
      <c r="B33" s="109">
        <f>SUM(C36:C37)</f>
      </c>
      <c r="C33" s="109">
        <f>SUM(D36:D37)</f>
      </c>
      <c r="D33" s="109">
        <f>SUM(E36:E37)</f>
      </c>
      <c r="E33" s="373"/>
    </row>
    <row r="34" ht="17.25" customHeight="1" spans="1:6" x14ac:dyDescent="0.25">
      <c r="A34" s="48"/>
      <c r="B34" s="86"/>
      <c r="C34" s="86"/>
      <c r="D34" s="86"/>
      <c r="E34" s="51"/>
    </row>
    <row r="35" ht="17.25" customHeight="1" spans="1:6" x14ac:dyDescent="0.25">
      <c r="A35" s="108" t="s">
        <v>1463</v>
      </c>
      <c r="B35" s="109">
        <f>SUM(C38:C39)</f>
      </c>
      <c r="C35" s="109">
        <f>SUM(D38:D39)</f>
      </c>
      <c r="D35" s="109">
        <f>SUM(E38:E39)</f>
      </c>
      <c r="E35" s="373"/>
    </row>
    <row r="36" ht="17.25" customHeight="1" spans="1:6" x14ac:dyDescent="0.25">
      <c r="A36" s="17"/>
      <c r="B36" s="18"/>
      <c r="C36" s="36"/>
      <c r="D36" s="36"/>
      <c r="E36" s="55"/>
    </row>
    <row r="37" ht="17.25" customHeight="1" spans="1:6" x14ac:dyDescent="0.25">
      <c r="A37" s="108" t="s">
        <v>1464</v>
      </c>
      <c r="B37" s="109">
        <f>SUM(C40:C41)</f>
      </c>
      <c r="C37" s="109">
        <f>SUM(D40:D41)</f>
      </c>
      <c r="D37" s="109">
        <f>SUM(E40:E41)</f>
      </c>
      <c r="E37" s="373"/>
    </row>
    <row r="38" ht="17.25" customHeight="1" spans="1:6" x14ac:dyDescent="0.25">
      <c r="A38" s="17" t="s">
        <v>858</v>
      </c>
      <c r="B38" s="32">
        <v>-62</v>
      </c>
      <c r="C38" s="36"/>
      <c r="D38" s="36"/>
      <c r="E38" s="55"/>
    </row>
    <row r="39" ht="17.25" customHeight="1" spans="1:6" x14ac:dyDescent="0.25">
      <c r="A39" s="108" t="s">
        <v>1465</v>
      </c>
      <c r="B39" s="109">
        <f>SUM(C42:C43)</f>
      </c>
      <c r="C39" s="109">
        <f>SUM(D42:D43)</f>
      </c>
      <c r="D39" s="109">
        <f>SUM(E42:E43)</f>
      </c>
      <c r="E39" s="373"/>
    </row>
    <row r="40" ht="17.25" customHeight="1" spans="1:6" x14ac:dyDescent="0.25">
      <c r="A40" s="48"/>
      <c r="B40" s="86"/>
      <c r="C40" s="86"/>
      <c r="D40" s="86"/>
      <c r="E40" s="51"/>
    </row>
    <row r="41" ht="17.25" customHeight="1" spans="1:6" x14ac:dyDescent="0.25">
      <c r="A41" s="48"/>
      <c r="B41" s="86"/>
      <c r="C41" s="86"/>
      <c r="D41" s="86"/>
      <c r="E41" s="51"/>
    </row>
    <row r="42" ht="17.25" customHeight="1" spans="1:6" x14ac:dyDescent="0.25">
      <c r="A42" s="48"/>
      <c r="B42" s="86"/>
      <c r="C42" s="86"/>
      <c r="D42" s="86"/>
      <c r="E42" s="51"/>
    </row>
    <row r="43" ht="17.25" customHeight="1" spans="1:6" x14ac:dyDescent="0.25">
      <c r="A43" s="17"/>
      <c r="B43" s="36"/>
      <c r="C43" s="36"/>
      <c r="D43" s="36"/>
      <c r="E43" s="55"/>
    </row>
    <row r="44" ht="17.25" customHeight="1" spans="1:6" x14ac:dyDescent="0.25">
      <c r="A44" s="26"/>
      <c r="B44" s="61" t="s">
        <v>10</v>
      </c>
      <c r="C44" s="61" t="s">
        <v>18</v>
      </c>
      <c r="D44" s="6" t="s">
        <v>12</v>
      </c>
      <c r="E44" s="3"/>
    </row>
    <row r="45" ht="17.25" customHeight="1" spans="1:6" x14ac:dyDescent="0.25">
      <c r="A45" s="291" t="s">
        <v>2969</v>
      </c>
      <c r="B45" s="370"/>
      <c r="C45" s="370"/>
      <c r="D45" s="370"/>
      <c r="E45" s="12"/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2" width="12.576428571428572" style="2" customWidth="1"/>
    <col min="3" max="3" width="9.719285714285713" style="2" customWidth="1"/>
    <col min="4" max="5" width="9.576428571428572" style="2" customWidth="1"/>
    <col min="6" max="6" width="10.290714285714287" style="2" customWidth="1"/>
    <col min="7" max="10" width="9.576428571428572" style="2" customWidth="1"/>
    <col min="11" max="11" width="8.290714285714287" style="2" customWidth="1"/>
  </cols>
  <sheetData>
    <row r="1" ht="17.25" customHeight="1" spans="1:12" x14ac:dyDescent="0.25">
      <c r="A1" s="5" t="s">
        <v>0</v>
      </c>
      <c r="B1" s="61" t="s">
        <v>40</v>
      </c>
      <c r="C1" s="61" t="s">
        <v>8</v>
      </c>
      <c r="D1" s="61" t="s">
        <v>13</v>
      </c>
      <c r="E1" s="61" t="s">
        <v>6</v>
      </c>
      <c r="F1" s="61" t="s">
        <v>46</v>
      </c>
      <c r="G1" s="61" t="s">
        <v>3</v>
      </c>
      <c r="H1" s="61" t="s">
        <v>7</v>
      </c>
      <c r="I1" s="61" t="s">
        <v>220</v>
      </c>
      <c r="J1" s="61" t="s">
        <v>11</v>
      </c>
      <c r="K1" s="56"/>
    </row>
    <row r="2" ht="17.25" customHeight="1" spans="1:12" x14ac:dyDescent="0.25">
      <c r="A2" s="8">
        <v>45265</v>
      </c>
      <c r="B2" s="70">
        <v>235</v>
      </c>
      <c r="C2" s="58"/>
      <c r="D2" s="58"/>
      <c r="E2" s="58"/>
      <c r="F2" s="58"/>
      <c r="G2" s="58"/>
      <c r="H2" s="58"/>
      <c r="I2" s="58"/>
      <c r="J2" s="58"/>
      <c r="K2" s="73"/>
    </row>
    <row r="3" ht="17.25" customHeight="1" spans="1:12" x14ac:dyDescent="0.25">
      <c r="A3" s="57" t="s">
        <v>1024</v>
      </c>
      <c r="B3" s="70">
        <v>165</v>
      </c>
      <c r="C3" s="58"/>
      <c r="D3" s="58"/>
      <c r="E3" s="58"/>
      <c r="F3" s="58"/>
      <c r="G3" s="58"/>
      <c r="H3" s="58"/>
      <c r="I3" s="58"/>
      <c r="J3" s="58"/>
      <c r="K3" s="73"/>
    </row>
    <row r="4" ht="17.25" customHeight="1" spans="1:12" x14ac:dyDescent="0.25">
      <c r="A4" s="108" t="s">
        <v>2995</v>
      </c>
      <c r="B4" s="109">
        <f>SUM(C7:C8)</f>
      </c>
      <c r="C4" s="508"/>
      <c r="D4" s="508"/>
      <c r="E4" s="508"/>
      <c r="F4" s="508"/>
      <c r="G4" s="508"/>
      <c r="H4" s="508"/>
      <c r="I4" s="508"/>
      <c r="J4" s="508"/>
      <c r="K4" s="110"/>
    </row>
    <row r="5" ht="17.25" customHeight="1" spans="1:12" x14ac:dyDescent="0.25">
      <c r="A5" s="17" t="s">
        <v>1026</v>
      </c>
      <c r="B5" s="10"/>
      <c r="C5" s="9">
        <v>300</v>
      </c>
      <c r="D5" s="9">
        <v>300</v>
      </c>
      <c r="E5" s="10"/>
      <c r="F5" s="10"/>
      <c r="G5" s="10"/>
      <c r="H5" s="10"/>
      <c r="I5" s="10"/>
      <c r="J5" s="10"/>
      <c r="K5" s="35"/>
    </row>
    <row r="6" ht="17.25" customHeight="1" spans="1:12" x14ac:dyDescent="0.25">
      <c r="A6" s="17" t="s">
        <v>296</v>
      </c>
      <c r="B6" s="73"/>
      <c r="C6" s="73"/>
      <c r="D6" s="70">
        <v>500</v>
      </c>
      <c r="E6" s="70">
        <v>50</v>
      </c>
      <c r="F6" s="70">
        <v>50</v>
      </c>
      <c r="G6" s="70">
        <v>95</v>
      </c>
      <c r="H6" s="58"/>
      <c r="I6" s="58"/>
      <c r="J6" s="58"/>
      <c r="K6" s="73"/>
    </row>
    <row r="7" ht="17.25" customHeight="1" spans="1:12" x14ac:dyDescent="0.25">
      <c r="A7" s="85" t="s">
        <v>1050</v>
      </c>
      <c r="B7" s="73"/>
      <c r="C7" s="73"/>
      <c r="D7" s="70">
        <v>132</v>
      </c>
      <c r="E7" s="70">
        <v>100</v>
      </c>
      <c r="F7" s="73"/>
      <c r="G7" s="70">
        <v>100</v>
      </c>
      <c r="H7" s="58"/>
      <c r="I7" s="58"/>
      <c r="J7" s="58"/>
      <c r="K7" s="73"/>
    </row>
    <row r="8" ht="17.25" customHeight="1" spans="1:12" x14ac:dyDescent="0.25">
      <c r="A8" s="57" t="s">
        <v>308</v>
      </c>
      <c r="B8" s="73"/>
      <c r="C8" s="73"/>
      <c r="D8" s="73"/>
      <c r="E8" s="73"/>
      <c r="F8" s="73"/>
      <c r="G8" s="73"/>
      <c r="H8" s="70">
        <v>75</v>
      </c>
      <c r="I8" s="58"/>
      <c r="J8" s="58"/>
      <c r="K8" s="73"/>
    </row>
    <row r="9" ht="17.25" customHeight="1" spans="1:12" x14ac:dyDescent="0.25">
      <c r="A9" s="17" t="s">
        <v>951</v>
      </c>
      <c r="B9" s="36"/>
      <c r="C9" s="36"/>
      <c r="D9" s="36"/>
      <c r="E9" s="36"/>
      <c r="F9" s="36"/>
      <c r="G9" s="36"/>
      <c r="H9" s="32">
        <v>25</v>
      </c>
      <c r="I9" s="32">
        <v>85</v>
      </c>
      <c r="J9" s="18"/>
      <c r="K9" s="36"/>
    </row>
    <row r="10" ht="17.25" customHeight="1" spans="1:12" x14ac:dyDescent="0.25">
      <c r="A10" s="85" t="s">
        <v>1051</v>
      </c>
      <c r="B10" s="36"/>
      <c r="C10" s="36"/>
      <c r="D10" s="36"/>
      <c r="E10" s="32">
        <v>50</v>
      </c>
      <c r="F10" s="36"/>
      <c r="G10" s="36"/>
      <c r="H10" s="36"/>
      <c r="I10" s="36"/>
      <c r="J10" s="36"/>
      <c r="K10" s="36"/>
    </row>
    <row r="11" ht="17.25" customHeight="1" spans="1:12" x14ac:dyDescent="0.25">
      <c r="A11" s="85" t="s">
        <v>2247</v>
      </c>
      <c r="B11" s="36"/>
      <c r="C11" s="32">
        <v>100</v>
      </c>
      <c r="D11" s="36"/>
      <c r="E11" s="36"/>
      <c r="F11" s="36"/>
      <c r="G11" s="36"/>
      <c r="H11" s="36"/>
      <c r="I11" s="36"/>
      <c r="J11" s="36"/>
      <c r="K11" s="36"/>
    </row>
    <row r="12" ht="17.25" customHeight="1" spans="1:12" x14ac:dyDescent="0.25">
      <c r="A12" s="108" t="s">
        <v>2996</v>
      </c>
      <c r="B12" s="109">
        <f>SUM(C9:C16)</f>
      </c>
      <c r="C12" s="109">
        <f>SUM(D9:D16)</f>
      </c>
      <c r="D12" s="109">
        <f>SUM(E9:E16)</f>
      </c>
      <c r="E12" s="109">
        <f>SUM(F9:F16)</f>
      </c>
      <c r="F12" s="109">
        <f>SUM(G9:G16)</f>
      </c>
      <c r="G12" s="109">
        <f>SUM(H9:H16)</f>
      </c>
      <c r="H12" s="109">
        <f>SUM(I9:I16)</f>
      </c>
      <c r="I12" s="109">
        <f>SUM(J9:J16)</f>
      </c>
      <c r="J12" s="109">
        <f>SUM(K9:K16)</f>
      </c>
      <c r="K12" s="109">
        <f>SUM(L9:L16)</f>
      </c>
    </row>
    <row r="13" ht="17.25" customHeight="1" spans="1:12" x14ac:dyDescent="0.25">
      <c r="A13" s="17">
        <v>45267</v>
      </c>
      <c r="B13" s="18"/>
      <c r="C13" s="32">
        <v>100</v>
      </c>
      <c r="D13" s="18"/>
      <c r="E13" s="18"/>
      <c r="F13" s="18"/>
      <c r="G13" s="18"/>
      <c r="H13" s="18"/>
      <c r="I13" s="18"/>
      <c r="J13" s="32">
        <v>163</v>
      </c>
      <c r="K13" s="18"/>
    </row>
    <row r="14" ht="17.25" customHeight="1" spans="1:12" x14ac:dyDescent="0.25">
      <c r="A14" s="85" t="s">
        <v>814</v>
      </c>
      <c r="B14" s="36"/>
      <c r="C14" s="36"/>
      <c r="D14" s="36"/>
      <c r="E14" s="36"/>
      <c r="F14" s="36"/>
      <c r="G14" s="36"/>
      <c r="H14" s="36"/>
      <c r="I14" s="36"/>
      <c r="J14" s="32">
        <v>100</v>
      </c>
      <c r="K14" s="36"/>
    </row>
    <row r="15" ht="17.25" customHeight="1" spans="1:12" x14ac:dyDescent="0.25">
      <c r="A15" s="85">
        <v>45054</v>
      </c>
      <c r="B15" s="36"/>
      <c r="C15" s="36"/>
      <c r="D15" s="36"/>
      <c r="E15" s="32">
        <v>-48</v>
      </c>
      <c r="F15" s="36"/>
      <c r="G15" s="36"/>
      <c r="H15" s="36"/>
      <c r="I15" s="32">
        <v>-39</v>
      </c>
      <c r="J15" s="36"/>
      <c r="K15" s="36"/>
    </row>
    <row r="16" ht="17.25" customHeight="1" spans="1:12" x14ac:dyDescent="0.25">
      <c r="A16" s="108" t="s">
        <v>2997</v>
      </c>
      <c r="B16" s="109">
        <f>SUM(C17:C20)</f>
      </c>
      <c r="C16" s="109">
        <f>SUM(D17:D20)</f>
      </c>
      <c r="D16" s="109">
        <f>SUM(E17:E20)</f>
      </c>
      <c r="E16" s="109">
        <f>SUM(F17:F20)</f>
      </c>
      <c r="F16" s="109">
        <f>SUM(G17:G20)</f>
      </c>
      <c r="G16" s="109">
        <f>SUM(H17:H20)</f>
      </c>
      <c r="H16" s="109">
        <f>SUM(I17:I20)</f>
      </c>
      <c r="I16" s="109">
        <f>SUM(J17:J20)</f>
      </c>
      <c r="J16" s="109">
        <f>SUM(K17:K20)</f>
      </c>
      <c r="K16" s="109">
        <f>SUM(L17:L20)</f>
      </c>
    </row>
    <row r="17" ht="17.25" customHeight="1" spans="1:12" x14ac:dyDescent="0.25">
      <c r="A17" s="17" t="s">
        <v>867</v>
      </c>
      <c r="B17" s="36"/>
      <c r="C17" s="36"/>
      <c r="D17" s="36"/>
      <c r="E17" s="18"/>
      <c r="F17" s="32">
        <v>-50</v>
      </c>
      <c r="G17" s="32">
        <v>-93</v>
      </c>
      <c r="H17" s="36"/>
      <c r="I17" s="32">
        <v>-46</v>
      </c>
      <c r="J17" s="36"/>
      <c r="K17" s="36"/>
    </row>
    <row r="18" ht="17.25" customHeight="1" spans="1:12" x14ac:dyDescent="0.25">
      <c r="A18" s="85" t="s">
        <v>816</v>
      </c>
      <c r="B18" s="36"/>
      <c r="C18" s="32">
        <v>-386</v>
      </c>
      <c r="D18" s="32">
        <v>-670</v>
      </c>
      <c r="E18" s="32">
        <v>-45</v>
      </c>
      <c r="F18" s="36"/>
      <c r="G18" s="36"/>
      <c r="H18" s="36"/>
      <c r="I18" s="36"/>
      <c r="J18" s="36"/>
      <c r="K18" s="36"/>
    </row>
    <row r="19" ht="17.25" customHeight="1" spans="1:12" x14ac:dyDescent="0.25">
      <c r="A19" s="85" t="s">
        <v>1080</v>
      </c>
      <c r="B19" s="36"/>
      <c r="C19" s="36"/>
      <c r="D19" s="36"/>
      <c r="E19" s="36"/>
      <c r="F19" s="36"/>
      <c r="G19" s="36"/>
      <c r="H19" s="32">
        <v>-100</v>
      </c>
      <c r="I19" s="36"/>
      <c r="J19" s="32">
        <v>-203</v>
      </c>
      <c r="K19" s="36"/>
    </row>
    <row r="20" ht="17.25" customHeight="1" spans="1:12" x14ac:dyDescent="0.25">
      <c r="A20" s="17">
        <v>44966</v>
      </c>
      <c r="B20" s="32">
        <v>-80</v>
      </c>
      <c r="C20" s="32">
        <v>-79</v>
      </c>
      <c r="D20" s="32">
        <v>-205</v>
      </c>
      <c r="E20" s="32">
        <v>-11</v>
      </c>
      <c r="F20" s="36"/>
      <c r="G20" s="32">
        <v>-95</v>
      </c>
      <c r="H20" s="36"/>
      <c r="I20" s="36"/>
      <c r="J20" s="32">
        <v>-60</v>
      </c>
      <c r="K20" s="36"/>
    </row>
    <row r="21" ht="17.25" customHeight="1" spans="1:12" x14ac:dyDescent="0.25">
      <c r="A21" s="108" t="s">
        <v>2998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109">
        <f>SUM(K21:K25)</f>
      </c>
      <c r="K21" s="109">
        <f>SUM(L21:L25)</f>
      </c>
    </row>
    <row r="22" ht="17.25" customHeight="1" spans="1:12" x14ac:dyDescent="0.25">
      <c r="A22" s="17" t="s">
        <v>343</v>
      </c>
      <c r="B22" s="32">
        <v>-177</v>
      </c>
      <c r="C22" s="32">
        <v>-32</v>
      </c>
      <c r="D22" s="32">
        <v>-48</v>
      </c>
      <c r="E22" s="32">
        <v>-61</v>
      </c>
      <c r="F22" s="36"/>
      <c r="G22" s="32">
        <v>-7</v>
      </c>
      <c r="H22" s="36"/>
      <c r="I22" s="36"/>
      <c r="J22" s="36"/>
      <c r="K22" s="36"/>
    </row>
    <row r="23" ht="17.25" customHeight="1" spans="1:12" x14ac:dyDescent="0.25">
      <c r="A23" s="17" t="s">
        <v>858</v>
      </c>
      <c r="B23" s="32">
        <v>-143</v>
      </c>
      <c r="C23" s="32">
        <v>-3</v>
      </c>
      <c r="D23" s="32">
        <v>-9</v>
      </c>
      <c r="E23" s="32">
        <v>-35</v>
      </c>
      <c r="F23" s="36"/>
      <c r="G23" s="36"/>
      <c r="H23" s="36"/>
      <c r="I23" s="36"/>
      <c r="J23" s="36"/>
      <c r="K23" s="36"/>
    </row>
    <row r="24" ht="17.25" customHeight="1" spans="1:12" x14ac:dyDescent="0.25">
      <c r="A24" s="108" t="s">
        <v>2999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109">
        <f>SUM(I26:I28)</f>
      </c>
      <c r="I24" s="109">
        <f>SUM(J26:J28)</f>
      </c>
      <c r="J24" s="109">
        <f>SUM(K26:K28)</f>
      </c>
      <c r="K24" s="109">
        <f>SUM(L26:L28)</f>
      </c>
    </row>
    <row r="25" ht="17.25" customHeight="1" spans="1:12" x14ac:dyDescent="0.25">
      <c r="A25" s="85"/>
      <c r="B25" s="86"/>
      <c r="C25" s="86"/>
      <c r="D25" s="86"/>
      <c r="E25" s="86"/>
      <c r="F25" s="86"/>
      <c r="G25" s="86"/>
      <c r="H25" s="86"/>
      <c r="I25" s="86"/>
      <c r="J25" s="86"/>
      <c r="K25" s="50"/>
    </row>
    <row r="26" ht="17.25" customHeight="1" spans="1:12" x14ac:dyDescent="0.25">
      <c r="A26" s="85"/>
      <c r="B26" s="86"/>
      <c r="C26" s="86"/>
      <c r="D26" s="86"/>
      <c r="E26" s="86"/>
      <c r="F26" s="86"/>
      <c r="G26" s="86"/>
      <c r="H26" s="86"/>
      <c r="I26" s="86"/>
      <c r="J26" s="86"/>
      <c r="K26" s="50"/>
    </row>
    <row r="27" ht="17.25" customHeight="1" spans="1:12" x14ac:dyDescent="0.25">
      <c r="A27" s="17"/>
      <c r="B27" s="38">
        <f>SUM(C26:C28)</f>
      </c>
      <c r="C27" s="38">
        <f>SUM(D26:D28)</f>
      </c>
      <c r="D27" s="38">
        <f>SUM(E26:E28)</f>
      </c>
      <c r="E27" s="38">
        <f>SUM(F26:F28)</f>
      </c>
      <c r="F27" s="38">
        <f>SUM(G26:G28)</f>
      </c>
      <c r="G27" s="38">
        <f>SUM(H26:H28)</f>
      </c>
      <c r="H27" s="38">
        <f>SUM(I26:I28)</f>
      </c>
      <c r="I27" s="38">
        <f>SUM(J26:J28)</f>
      </c>
      <c r="J27" s="38">
        <f>SUM(K26:K28)</f>
      </c>
      <c r="K27" s="38">
        <f>SUM(L26:L28)</f>
      </c>
    </row>
    <row r="28" ht="17.25" customHeight="1" spans="1:12" x14ac:dyDescent="0.25">
      <c r="A28" s="291" t="s">
        <v>2969</v>
      </c>
      <c r="B28" s="370"/>
      <c r="C28" s="370"/>
      <c r="D28" s="370"/>
      <c r="E28" s="370"/>
      <c r="F28" s="370"/>
      <c r="G28" s="370"/>
      <c r="H28" s="370"/>
      <c r="I28" s="370"/>
      <c r="J28" s="370"/>
      <c r="K28" s="370"/>
    </row>
    <row r="29" ht="17.25" customHeight="1" spans="1:12" x14ac:dyDescent="0.25">
      <c r="A29" s="26"/>
      <c r="B29" s="61" t="s">
        <v>40</v>
      </c>
      <c r="C29" s="61" t="s">
        <v>8</v>
      </c>
      <c r="D29" s="61" t="s">
        <v>13</v>
      </c>
      <c r="E29" s="61" t="s">
        <v>6</v>
      </c>
      <c r="F29" s="61" t="s">
        <v>46</v>
      </c>
      <c r="G29" s="61" t="s">
        <v>3</v>
      </c>
      <c r="H29" s="61" t="s">
        <v>7</v>
      </c>
      <c r="I29" s="61" t="s">
        <v>220</v>
      </c>
      <c r="J29" s="61" t="s">
        <v>11</v>
      </c>
      <c r="K29" s="56"/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0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2.576428571428572" style="24" customWidth="1"/>
    <col min="6" max="6" width="8.290714285714287" style="2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1" t="s">
        <v>18</v>
      </c>
      <c r="C1" s="61" t="s">
        <v>13</v>
      </c>
      <c r="D1" s="61" t="s">
        <v>12</v>
      </c>
      <c r="E1" s="61" t="s">
        <v>205</v>
      </c>
      <c r="F1" s="56"/>
      <c r="G1" s="4"/>
    </row>
    <row r="2" ht="17.25" customHeight="1" spans="1:8" x14ac:dyDescent="0.25">
      <c r="A2" s="8" t="s">
        <v>2981</v>
      </c>
      <c r="B2" s="70">
        <v>400</v>
      </c>
      <c r="C2" s="70">
        <v>1300</v>
      </c>
      <c r="D2" s="70">
        <v>200</v>
      </c>
      <c r="E2" s="70">
        <v>200</v>
      </c>
      <c r="F2" s="73"/>
      <c r="G2" s="4"/>
    </row>
    <row r="3" ht="17.25" customHeight="1" spans="1:8" x14ac:dyDescent="0.25">
      <c r="A3" s="108" t="s">
        <v>1470</v>
      </c>
      <c r="B3" s="109">
        <f>SUM(C7)</f>
      </c>
      <c r="C3" s="109">
        <f>SUM(D7)</f>
      </c>
      <c r="D3" s="109">
        <f>SUM(E7)</f>
      </c>
      <c r="E3" s="109">
        <f>SUM(F7)</f>
      </c>
      <c r="F3" s="110"/>
      <c r="G3" s="4"/>
    </row>
    <row r="4" ht="17.25" customHeight="1" spans="1:8" x14ac:dyDescent="0.25">
      <c r="A4" s="85"/>
      <c r="B4" s="10"/>
      <c r="C4" s="10"/>
      <c r="D4" s="10"/>
      <c r="E4" s="10"/>
      <c r="F4" s="35"/>
      <c r="G4" s="4"/>
    </row>
    <row r="5" ht="17.25" customHeight="1" spans="1:8" x14ac:dyDescent="0.25">
      <c r="A5" s="108" t="s">
        <v>2985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10"/>
      <c r="G5" s="4"/>
    </row>
    <row r="6" ht="17.25" customHeight="1" spans="1:8" x14ac:dyDescent="0.25">
      <c r="A6" s="85"/>
      <c r="B6" s="58"/>
      <c r="C6" s="58"/>
      <c r="D6" s="58"/>
      <c r="E6" s="58"/>
      <c r="F6" s="73"/>
      <c r="G6" s="4"/>
    </row>
    <row r="7" ht="17.25" customHeight="1" spans="1:8" x14ac:dyDescent="0.25">
      <c r="A7" s="108" t="s">
        <v>2986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10"/>
      <c r="G7" s="4"/>
    </row>
    <row r="8" ht="17.25" customHeight="1" spans="1:8" x14ac:dyDescent="0.25">
      <c r="A8" s="17" t="s">
        <v>875</v>
      </c>
      <c r="B8" s="58"/>
      <c r="C8" s="58"/>
      <c r="D8" s="70">
        <v>200</v>
      </c>
      <c r="E8" s="58"/>
      <c r="F8" s="73"/>
      <c r="G8" s="4"/>
    </row>
    <row r="9" ht="17.25" customHeight="1" spans="1:8" x14ac:dyDescent="0.25">
      <c r="A9" s="17" t="s">
        <v>828</v>
      </c>
      <c r="B9" s="36"/>
      <c r="C9" s="36"/>
      <c r="D9" s="32">
        <v>300</v>
      </c>
      <c r="E9" s="36"/>
      <c r="F9" s="36"/>
      <c r="G9" s="4"/>
    </row>
    <row r="10" ht="17.25" customHeight="1" spans="1:8" x14ac:dyDescent="0.25">
      <c r="A10" s="108" t="s">
        <v>1464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4"/>
    </row>
    <row r="11" ht="17.25" customHeight="1" spans="1:8" x14ac:dyDescent="0.25">
      <c r="A11" s="85" t="s">
        <v>310</v>
      </c>
      <c r="B11" s="73"/>
      <c r="C11" s="70">
        <v>-977</v>
      </c>
      <c r="D11" s="73"/>
      <c r="E11" s="73"/>
      <c r="F11" s="73"/>
      <c r="G11" s="4"/>
    </row>
    <row r="12" ht="17.25" customHeight="1" spans="1:8" x14ac:dyDescent="0.25">
      <c r="A12" s="108" t="s">
        <v>1465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SUM(G14:G16)</f>
      </c>
      <c r="G12" s="4"/>
    </row>
    <row r="13" ht="17.25" customHeight="1" spans="1:8" x14ac:dyDescent="0.25">
      <c r="A13" s="17" t="s">
        <v>302</v>
      </c>
      <c r="B13" s="73"/>
      <c r="C13" s="70">
        <v>-270</v>
      </c>
      <c r="D13" s="70">
        <v>-552</v>
      </c>
      <c r="E13" s="70">
        <v>-170</v>
      </c>
      <c r="F13" s="73"/>
      <c r="G13" s="4"/>
    </row>
    <row r="14" ht="17.25" customHeight="1" spans="1:8" x14ac:dyDescent="0.25">
      <c r="A14" s="17" t="s">
        <v>869</v>
      </c>
      <c r="B14" s="70">
        <v>-295</v>
      </c>
      <c r="C14" s="73"/>
      <c r="D14" s="73"/>
      <c r="E14" s="73"/>
      <c r="F14" s="73"/>
      <c r="G14" s="4"/>
    </row>
    <row r="15" ht="17.25" customHeight="1" spans="1:8" x14ac:dyDescent="0.25">
      <c r="A15" s="108" t="s">
        <v>1466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4"/>
    </row>
    <row r="16" ht="17.25" customHeight="1" spans="1:8" x14ac:dyDescent="0.25">
      <c r="A16" s="17">
        <v>44996</v>
      </c>
      <c r="B16" s="73"/>
      <c r="C16" s="70">
        <v>-53</v>
      </c>
      <c r="D16" s="70">
        <v>-91</v>
      </c>
      <c r="E16" s="70">
        <v>-13</v>
      </c>
      <c r="F16" s="73"/>
      <c r="G16" s="4"/>
    </row>
    <row r="17" ht="17.25" customHeight="1" spans="1:8" x14ac:dyDescent="0.25">
      <c r="A17" s="17">
        <v>45180</v>
      </c>
      <c r="B17" s="70">
        <v>-74</v>
      </c>
      <c r="C17" s="73"/>
      <c r="D17" s="70">
        <v>-56</v>
      </c>
      <c r="E17" s="70">
        <v>-17</v>
      </c>
      <c r="F17" s="73"/>
      <c r="G17" s="4"/>
    </row>
    <row r="18" ht="17.25" customHeight="1" spans="1:8" x14ac:dyDescent="0.25">
      <c r="A18" s="108" t="s">
        <v>1481</v>
      </c>
      <c r="B18" s="109">
        <f>SUM(C20:C22)</f>
      </c>
      <c r="C18" s="109">
        <f>SUM(D20:D22)</f>
      </c>
      <c r="D18" s="109">
        <f>SUM(E20:E22)</f>
      </c>
      <c r="E18" s="109">
        <f>SUM(F20:F22)</f>
      </c>
      <c r="F18" s="109">
        <f>SUM(G20:G22)</f>
      </c>
      <c r="G18" s="4"/>
    </row>
    <row r="19" ht="17.25" customHeight="1" spans="1:8" x14ac:dyDescent="0.25">
      <c r="A19" s="85">
        <v>45150</v>
      </c>
      <c r="B19" s="70">
        <v>-12</v>
      </c>
      <c r="C19" s="73"/>
      <c r="D19" s="70">
        <v>-1</v>
      </c>
      <c r="E19" s="73"/>
      <c r="F19" s="73"/>
      <c r="G19" s="4"/>
    </row>
    <row r="20" ht="17.25" customHeight="1" spans="1:8" x14ac:dyDescent="0.25">
      <c r="A20" s="108" t="s">
        <v>1482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354" t="s">
        <v>3000</v>
      </c>
    </row>
    <row r="21" ht="17.25" customHeight="1" spans="1:8" x14ac:dyDescent="0.25">
      <c r="A21" s="533"/>
      <c r="B21" s="276">
        <v>-19</v>
      </c>
      <c r="C21" s="278"/>
      <c r="D21" s="278"/>
      <c r="E21" s="278"/>
      <c r="F21" s="278"/>
      <c r="G21" s="215" t="s">
        <v>937</v>
      </c>
    </row>
    <row r="22" ht="17.25" customHeight="1" spans="1:8" x14ac:dyDescent="0.25">
      <c r="A22" s="57"/>
      <c r="B22" s="424"/>
      <c r="C22" s="424"/>
      <c r="D22" s="424"/>
      <c r="E22" s="424"/>
      <c r="F22" s="278"/>
      <c r="G22" s="4"/>
    </row>
    <row r="23" ht="17.25" customHeight="1" spans="1:8" x14ac:dyDescent="0.25">
      <c r="A23" s="277"/>
      <c r="B23" s="424"/>
      <c r="C23" s="424"/>
      <c r="D23" s="424"/>
      <c r="E23" s="424"/>
      <c r="F23" s="424"/>
      <c r="G23" s="4"/>
    </row>
    <row r="24" ht="17.25" customHeight="1" spans="1:8" x14ac:dyDescent="0.25">
      <c r="A24" s="40" t="s">
        <v>3001</v>
      </c>
      <c r="B24" s="168">
        <v>400</v>
      </c>
      <c r="C24" s="168">
        <v>1300</v>
      </c>
      <c r="D24" s="168">
        <v>600</v>
      </c>
      <c r="E24" s="168">
        <v>400</v>
      </c>
      <c r="F24" s="84"/>
      <c r="G24" s="4"/>
    </row>
    <row r="25" ht="17.25" customHeight="1" spans="1:8" x14ac:dyDescent="0.25">
      <c r="A25" s="291"/>
      <c r="B25" s="370"/>
      <c r="C25" s="370"/>
      <c r="D25" s="370"/>
      <c r="E25" s="370"/>
      <c r="F25" s="370"/>
      <c r="G25" s="4"/>
    </row>
    <row r="26" ht="17.25" customHeight="1" spans="1:8" x14ac:dyDescent="0.25">
      <c r="A26" s="291" t="s">
        <v>3002</v>
      </c>
      <c r="B26" s="27"/>
      <c r="C26" s="27"/>
      <c r="D26" s="27"/>
      <c r="E26" s="27"/>
      <c r="F26" s="27"/>
      <c r="G26" s="4"/>
    </row>
    <row r="27" ht="17.25" customHeight="1" spans="1:8" x14ac:dyDescent="0.25">
      <c r="A27" s="345" t="s">
        <v>3003</v>
      </c>
      <c r="B27" s="27"/>
      <c r="C27" s="27"/>
      <c r="D27" s="27"/>
      <c r="E27" s="27"/>
      <c r="F27" s="27"/>
      <c r="G27" s="4"/>
    </row>
    <row r="28" ht="17.25" customHeight="1" spans="1:8" x14ac:dyDescent="0.25">
      <c r="A28" s="345" t="s">
        <v>3004</v>
      </c>
      <c r="B28" s="27"/>
      <c r="C28" s="27"/>
      <c r="D28" s="27"/>
      <c r="E28" s="27"/>
      <c r="F28" s="27"/>
      <c r="G28" s="4"/>
    </row>
    <row r="29" ht="17.25" customHeight="1" spans="1:8" x14ac:dyDescent="0.25">
      <c r="A29" s="345" t="s">
        <v>3005</v>
      </c>
      <c r="B29" s="27"/>
      <c r="C29" s="27"/>
      <c r="D29" s="27"/>
      <c r="E29" s="27"/>
      <c r="F29" s="27"/>
      <c r="G29" s="4"/>
    </row>
    <row r="30" ht="17.25" customHeight="1" spans="1:8" x14ac:dyDescent="0.25">
      <c r="A30" s="345" t="s">
        <v>3006</v>
      </c>
      <c r="B30" s="27"/>
      <c r="C30" s="27"/>
      <c r="D30" s="27"/>
      <c r="E30" s="27"/>
      <c r="F30" s="27"/>
      <c r="G30" s="4"/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2.576428571428572" style="24" customWidth="1"/>
    <col min="4" max="4" width="8.290714285714287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1" t="s">
        <v>2960</v>
      </c>
      <c r="C1" s="61" t="s">
        <v>698</v>
      </c>
      <c r="D1" s="59"/>
      <c r="E1" s="4"/>
    </row>
    <row r="2" ht="17.25" customHeight="1" spans="1:6" x14ac:dyDescent="0.25">
      <c r="A2" s="937">
        <v>45238</v>
      </c>
      <c r="B2" s="70">
        <v>72</v>
      </c>
      <c r="C2" s="70">
        <v>30</v>
      </c>
      <c r="D2" s="344"/>
      <c r="E2" s="4"/>
    </row>
    <row r="3" ht="17.25" customHeight="1" spans="1:6" x14ac:dyDescent="0.25">
      <c r="A3" s="108" t="s">
        <v>1464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"/>
      <c r="B4" s="10"/>
      <c r="C4" s="10"/>
      <c r="D4" s="22"/>
      <c r="E4" s="4"/>
    </row>
    <row r="5" ht="17.25" customHeight="1" spans="1:6" x14ac:dyDescent="0.25">
      <c r="A5" s="108" t="s">
        <v>1465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08" t="s">
        <v>1466</v>
      </c>
      <c r="B7" s="109">
        <f>SUM(C10:C11)</f>
      </c>
      <c r="C7" s="109">
        <f>SUM(D10:D11)</f>
      </c>
      <c r="D7" s="373"/>
      <c r="E7" s="4"/>
    </row>
    <row r="8" ht="17.25" customHeight="1" spans="1:6" x14ac:dyDescent="0.25">
      <c r="A8" s="57"/>
      <c r="B8" s="58"/>
      <c r="C8" s="58"/>
      <c r="D8" s="344"/>
      <c r="E8" s="4"/>
    </row>
    <row r="9" ht="17.25" customHeight="1" spans="1:6" x14ac:dyDescent="0.25">
      <c r="A9" s="108" t="s">
        <v>1481</v>
      </c>
      <c r="B9" s="109">
        <f>SUM(C12:C13)</f>
      </c>
      <c r="C9" s="109">
        <f>SUM(D12:D13)</f>
      </c>
      <c r="D9" s="373"/>
      <c r="E9" s="4"/>
    </row>
    <row r="10" ht="17.25" customHeight="1" spans="1:6" x14ac:dyDescent="0.25">
      <c r="A10" s="85" t="s">
        <v>826</v>
      </c>
      <c r="B10" s="70">
        <v>-70</v>
      </c>
      <c r="C10" s="70">
        <v>-30</v>
      </c>
      <c r="D10" s="344"/>
      <c r="E10" s="4"/>
    </row>
    <row r="11" ht="17.25" customHeight="1" spans="1:6" x14ac:dyDescent="0.25">
      <c r="A11" s="108" t="s">
        <v>1482</v>
      </c>
      <c r="B11" s="109">
        <f>SUM(C14:C15)</f>
      </c>
      <c r="C11" s="109">
        <f>SUM(D14:D15)</f>
      </c>
      <c r="D11" s="373"/>
      <c r="E11" s="4"/>
    </row>
    <row r="12" ht="17.25" customHeight="1" spans="1:6" x14ac:dyDescent="0.25">
      <c r="A12" s="44"/>
      <c r="B12" s="276">
        <v>-2</v>
      </c>
      <c r="C12" s="278"/>
      <c r="D12" s="536"/>
      <c r="E12" s="215" t="s">
        <v>937</v>
      </c>
    </row>
    <row r="13" ht="17.25" customHeight="1" spans="1:6" x14ac:dyDescent="0.25">
      <c r="A13" s="48"/>
      <c r="B13" s="86"/>
      <c r="C13" s="86"/>
      <c r="D13" s="51"/>
      <c r="E13" s="4"/>
    </row>
    <row r="14" ht="17.25" customHeight="1" spans="1:6" x14ac:dyDescent="0.25">
      <c r="A14" s="48"/>
      <c r="B14" s="86"/>
      <c r="C14" s="86"/>
      <c r="D14" s="51"/>
      <c r="E14" s="4"/>
    </row>
    <row r="15" ht="17.25" customHeight="1" spans="1:6" x14ac:dyDescent="0.25">
      <c r="A15" s="291"/>
      <c r="B15" s="370"/>
      <c r="C15" s="370"/>
      <c r="D15" s="12"/>
      <c r="E15" s="4"/>
    </row>
    <row r="16" ht="17.25" customHeight="1" spans="1:6" x14ac:dyDescent="0.25">
      <c r="A16" s="291"/>
      <c r="B16" s="27"/>
      <c r="C16" s="27"/>
      <c r="D16" s="4"/>
      <c r="E16" s="4"/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1.719285714285713" style="31" customWidth="1"/>
    <col min="3" max="3" width="10.290714285714287" style="31" customWidth="1"/>
    <col min="4" max="4" width="8.290714285714287" style="3" customWidth="1"/>
  </cols>
  <sheetData>
    <row r="1" ht="17.25" customHeight="1" spans="1:5" x14ac:dyDescent="0.25">
      <c r="A1" s="20" t="s">
        <v>0</v>
      </c>
      <c r="B1" s="6" t="s">
        <v>12</v>
      </c>
      <c r="C1" s="61" t="s">
        <v>205</v>
      </c>
      <c r="D1" s="59"/>
    </row>
    <row r="2" ht="17.25" customHeight="1" spans="1:5" x14ac:dyDescent="0.25">
      <c r="A2" s="60" t="s">
        <v>837</v>
      </c>
      <c r="B2" s="464">
        <v>300</v>
      </c>
      <c r="C2" s="464">
        <v>300</v>
      </c>
      <c r="D2" s="22"/>
    </row>
    <row r="3" ht="17.25" customHeight="1" spans="1:5" x14ac:dyDescent="0.25">
      <c r="A3" s="174" t="s">
        <v>3007</v>
      </c>
      <c r="B3" s="259">
        <f>SUM(C7)</f>
      </c>
      <c r="C3" s="259">
        <f>SUM(D7)</f>
      </c>
      <c r="D3" s="43"/>
    </row>
    <row r="4" ht="17.25" customHeight="1" spans="1:5" x14ac:dyDescent="0.25">
      <c r="A4" s="85"/>
      <c r="B4" s="68"/>
      <c r="C4" s="68"/>
      <c r="D4" s="69"/>
    </row>
    <row r="5" ht="17.25" customHeight="1" spans="1:5" x14ac:dyDescent="0.25">
      <c r="A5" s="174" t="s">
        <v>3008</v>
      </c>
      <c r="B5" s="259">
        <f>SUM(C8:C9)</f>
      </c>
      <c r="C5" s="259">
        <f>SUM(D8:D9)</f>
      </c>
      <c r="D5" s="43"/>
    </row>
    <row r="6" ht="17.25" customHeight="1" spans="1:5" x14ac:dyDescent="0.25">
      <c r="A6" s="85"/>
      <c r="B6" s="68"/>
      <c r="C6" s="68"/>
      <c r="D6" s="69"/>
    </row>
    <row r="7" ht="17.25" customHeight="1" spans="1:5" x14ac:dyDescent="0.25">
      <c r="A7" s="174" t="s">
        <v>3009</v>
      </c>
      <c r="B7" s="259">
        <f>SUM(C10:C11)</f>
      </c>
      <c r="C7" s="259">
        <f>SUM(D10:D11)</f>
      </c>
      <c r="D7" s="43"/>
    </row>
    <row r="8" ht="17.25" customHeight="1" spans="1:5" x14ac:dyDescent="0.25">
      <c r="A8" s="85"/>
      <c r="B8" s="68"/>
      <c r="C8" s="68"/>
      <c r="D8" s="69"/>
    </row>
    <row r="9" ht="17.25" customHeight="1" spans="1:5" x14ac:dyDescent="0.25">
      <c r="A9" s="17"/>
      <c r="B9" s="18"/>
      <c r="C9" s="18"/>
      <c r="D9" s="55"/>
    </row>
    <row r="10" ht="17.25" customHeight="1" spans="1:5" x14ac:dyDescent="0.25">
      <c r="A10" s="57"/>
      <c r="B10" s="58"/>
      <c r="C10" s="58"/>
      <c r="D10" s="344"/>
    </row>
    <row r="11" ht="17.25" customHeight="1" spans="1:5" x14ac:dyDescent="0.25">
      <c r="A11" s="83" t="s">
        <v>1065</v>
      </c>
      <c r="B11" s="168">
        <v>300</v>
      </c>
      <c r="C11" s="599">
        <v>300</v>
      </c>
      <c r="D11" s="43"/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1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10.290714285714287" style="2" customWidth="1"/>
    <col min="3" max="3" width="8.290714285714287" style="3" customWidth="1"/>
    <col min="4" max="4" width="12.43357142857143" style="4" customWidth="1"/>
  </cols>
  <sheetData>
    <row r="1" ht="17.25" customHeight="1" spans="1:5" x14ac:dyDescent="0.25">
      <c r="A1" s="20" t="s">
        <v>0</v>
      </c>
      <c r="B1" s="61" t="s">
        <v>205</v>
      </c>
      <c r="C1" s="59"/>
      <c r="D1" s="4"/>
    </row>
    <row r="2" ht="17.25" customHeight="1" spans="1:5" x14ac:dyDescent="0.25">
      <c r="A2" s="60" t="s">
        <v>838</v>
      </c>
      <c r="B2" s="9">
        <v>1000</v>
      </c>
      <c r="C2" s="22"/>
      <c r="D2" s="4"/>
    </row>
    <row r="3" ht="17.25" customHeight="1" spans="1:5" x14ac:dyDescent="0.25">
      <c r="A3" s="396" t="s">
        <v>3010</v>
      </c>
      <c r="B3" s="109">
        <f>SUM(C7)</f>
      </c>
      <c r="C3" s="373"/>
      <c r="D3" s="12" t="s">
        <v>1133</v>
      </c>
    </row>
    <row r="4" ht="17.25" customHeight="1" spans="1:5" x14ac:dyDescent="0.25">
      <c r="A4" s="66" t="s">
        <v>1091</v>
      </c>
      <c r="B4" s="178">
        <v>-550</v>
      </c>
      <c r="C4" s="69"/>
      <c r="D4" s="12" t="s">
        <v>170</v>
      </c>
    </row>
    <row r="5" ht="17.25" customHeight="1" spans="1:5" x14ac:dyDescent="0.25">
      <c r="A5" s="83" t="s">
        <v>3011</v>
      </c>
      <c r="B5" s="259">
        <f>SUM(C8:C9)</f>
      </c>
      <c r="C5" s="43"/>
      <c r="D5" s="4"/>
    </row>
    <row r="6" ht="17.25" customHeight="1" spans="1:5" x14ac:dyDescent="0.25">
      <c r="A6" s="85"/>
      <c r="B6" s="68"/>
      <c r="C6" s="69"/>
      <c r="D6" s="4"/>
    </row>
    <row r="7" ht="17.25" customHeight="1" spans="1:5" x14ac:dyDescent="0.25">
      <c r="A7" s="83" t="s">
        <v>3012</v>
      </c>
      <c r="B7" s="259">
        <f>SUM(C10:C11)</f>
      </c>
      <c r="C7" s="43"/>
      <c r="D7" s="4"/>
    </row>
    <row r="8" ht="17.25" customHeight="1" spans="1:5" x14ac:dyDescent="0.25">
      <c r="A8" s="66" t="s">
        <v>1134</v>
      </c>
      <c r="B8" s="178">
        <v>-450</v>
      </c>
      <c r="C8" s="69"/>
      <c r="D8" s="12" t="s">
        <v>3013</v>
      </c>
    </row>
    <row r="9" ht="17.25" customHeight="1" spans="1:5" x14ac:dyDescent="0.25">
      <c r="A9" s="83" t="s">
        <v>3014</v>
      </c>
      <c r="B9" s="259">
        <f>SUM(C12:C13)</f>
      </c>
      <c r="C9" s="43"/>
      <c r="D9" s="4"/>
    </row>
    <row r="10" ht="17.25" customHeight="1" spans="1:5" x14ac:dyDescent="0.25">
      <c r="A10" s="85"/>
      <c r="B10" s="68"/>
      <c r="C10" s="69"/>
      <c r="D10" s="4"/>
    </row>
    <row r="11" ht="17.25" customHeight="1" spans="1:5" x14ac:dyDescent="0.25">
      <c r="A11" s="17"/>
      <c r="B11" s="18"/>
      <c r="C11" s="55"/>
      <c r="D11" s="4"/>
    </row>
    <row r="12" ht="17.25" customHeight="1" spans="1:5" x14ac:dyDescent="0.25">
      <c r="A12" s="57"/>
      <c r="B12" s="58"/>
      <c r="C12" s="344"/>
      <c r="D12" s="4"/>
    </row>
    <row r="13" ht="17.25" customHeight="1" spans="1:5" x14ac:dyDescent="0.25">
      <c r="A13" s="83" t="s">
        <v>1065</v>
      </c>
      <c r="B13" s="599">
        <v>1000</v>
      </c>
      <c r="C13" s="43"/>
      <c r="D13" s="4"/>
    </row>
    <row r="14" ht="17.25" customHeight="1" spans="1:5" x14ac:dyDescent="0.25">
      <c r="A14" s="180"/>
      <c r="B14" s="27"/>
      <c r="C14" s="3"/>
      <c r="D14" s="4"/>
    </row>
    <row r="15" ht="17.25" customHeight="1" spans="1:5" x14ac:dyDescent="0.25">
      <c r="A15" s="12" t="s">
        <v>3015</v>
      </c>
      <c r="B15" s="27"/>
      <c r="C15" s="3"/>
      <c r="D15" s="4"/>
    </row>
    <row r="16" ht="17.25" customHeight="1" spans="1:5" x14ac:dyDescent="0.25">
      <c r="A16" s="180"/>
      <c r="B16" s="27"/>
      <c r="C16" s="3"/>
      <c r="D16" s="4"/>
    </row>
    <row r="17" ht="17.25" customHeight="1" spans="1:5" x14ac:dyDescent="0.25">
      <c r="A17" s="196" t="s">
        <v>3016</v>
      </c>
      <c r="B17" s="97"/>
      <c r="C17" s="196"/>
      <c r="D17" s="4"/>
    </row>
    <row r="18" ht="17.25" customHeight="1" spans="1:5" x14ac:dyDescent="0.25">
      <c r="A18" s="196" t="s">
        <v>3017</v>
      </c>
      <c r="B18" s="97"/>
      <c r="C18" s="196"/>
      <c r="D18" s="4"/>
    </row>
    <row r="19" ht="17.25" customHeight="1" spans="1:5" x14ac:dyDescent="0.25">
      <c r="A19" s="196" t="s">
        <v>3018</v>
      </c>
      <c r="B19" s="97"/>
      <c r="C19" s="196"/>
      <c r="D19" s="4"/>
    </row>
    <row r="20" ht="17.25" customHeight="1" spans="1:5" x14ac:dyDescent="0.25">
      <c r="A20" s="196" t="s">
        <v>3019</v>
      </c>
      <c r="B20" s="97"/>
      <c r="C20" s="196"/>
      <c r="D20" s="4"/>
    </row>
    <row r="21" ht="17.25" customHeight="1" spans="1:5" x14ac:dyDescent="0.25">
      <c r="A21" s="12"/>
      <c r="B21" s="370"/>
      <c r="C21" s="12"/>
      <c r="D21" s="4"/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25.576428571428572" style="2" customWidth="1"/>
    <col min="3" max="3" width="14.005" style="2" customWidth="1"/>
    <col min="4" max="4" width="8.290714285714287" style="3" customWidth="1"/>
    <col min="5" max="5" width="12.43357142857143" style="4" customWidth="1"/>
  </cols>
  <sheetData>
    <row r="1" ht="17.25" customHeight="1" spans="1:6" x14ac:dyDescent="0.25">
      <c r="A1" s="20" t="s">
        <v>0</v>
      </c>
      <c r="B1" s="61" t="s">
        <v>3020</v>
      </c>
      <c r="C1" s="61" t="s">
        <v>3021</v>
      </c>
      <c r="D1" s="59"/>
      <c r="E1" s="4"/>
    </row>
    <row r="2" ht="17.25" customHeight="1" spans="1:6" x14ac:dyDescent="0.25">
      <c r="A2" s="51" t="s">
        <v>836</v>
      </c>
      <c r="B2" s="276">
        <v>60</v>
      </c>
      <c r="C2" s="278"/>
      <c r="D2" s="536"/>
      <c r="E2" s="215" t="s">
        <v>956</v>
      </c>
    </row>
    <row r="3" ht="17.25" customHeight="1" spans="1:6" x14ac:dyDescent="0.25">
      <c r="A3" s="47" t="s">
        <v>935</v>
      </c>
      <c r="B3" s="278"/>
      <c r="C3" s="276">
        <v>500</v>
      </c>
      <c r="D3" s="536"/>
      <c r="E3" s="215" t="s">
        <v>956</v>
      </c>
    </row>
    <row r="4" ht="17.25" customHeight="1" spans="1:6" x14ac:dyDescent="0.25">
      <c r="A4" s="19"/>
      <c r="B4" s="58"/>
      <c r="C4" s="58"/>
      <c r="D4" s="344"/>
      <c r="E4" s="4"/>
    </row>
    <row r="5" ht="17.25" customHeight="1" spans="1:6" x14ac:dyDescent="0.25">
      <c r="A5" s="19"/>
      <c r="B5" s="58"/>
      <c r="C5" s="58"/>
      <c r="D5" s="344"/>
      <c r="E5" s="4"/>
    </row>
    <row r="6" ht="17.25" customHeight="1" spans="1:6" x14ac:dyDescent="0.25">
      <c r="A6" s="48"/>
      <c r="B6" s="86"/>
      <c r="C6" s="86"/>
      <c r="D6" s="51"/>
      <c r="E6" s="4"/>
    </row>
    <row r="7" ht="17.25" customHeight="1" spans="1:6" x14ac:dyDescent="0.25">
      <c r="A7" s="277"/>
      <c r="B7" s="424"/>
      <c r="C7" s="424"/>
      <c r="D7" s="536"/>
      <c r="E7" s="4"/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4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11" width="10.147857142857141" style="24" customWidth="1"/>
    <col min="12" max="12" width="8.290714285714287" style="24" customWidth="1"/>
  </cols>
  <sheetData>
    <row r="1" ht="17.25" customHeight="1" spans="1:13" x14ac:dyDescent="0.25">
      <c r="A1" s="5" t="s">
        <v>0</v>
      </c>
      <c r="B1" s="61" t="s">
        <v>169</v>
      </c>
      <c r="C1" s="61" t="s">
        <v>8</v>
      </c>
      <c r="D1" s="61" t="s">
        <v>12</v>
      </c>
      <c r="E1" s="61" t="s">
        <v>18</v>
      </c>
      <c r="F1" s="61" t="s">
        <v>11</v>
      </c>
      <c r="G1" s="61" t="s">
        <v>9</v>
      </c>
      <c r="H1" s="61" t="s">
        <v>17</v>
      </c>
      <c r="I1" s="61" t="s">
        <v>205</v>
      </c>
      <c r="J1" s="61" t="s">
        <v>13</v>
      </c>
      <c r="K1" s="61" t="s">
        <v>3</v>
      </c>
      <c r="L1" s="56"/>
    </row>
    <row r="2" ht="17.25" customHeight="1" spans="1:13" x14ac:dyDescent="0.25">
      <c r="A2" s="170" t="s">
        <v>1636</v>
      </c>
      <c r="B2" s="70">
        <v>4</v>
      </c>
      <c r="C2" s="70">
        <v>10</v>
      </c>
      <c r="D2" s="58"/>
      <c r="E2" s="58"/>
      <c r="F2" s="58"/>
      <c r="G2" s="58"/>
      <c r="H2" s="58"/>
      <c r="I2" s="58"/>
      <c r="J2" s="58"/>
      <c r="K2" s="58"/>
      <c r="L2" s="73"/>
    </row>
    <row r="3" ht="17.25" customHeight="1" spans="1:13" x14ac:dyDescent="0.25">
      <c r="A3" s="8" t="s">
        <v>1122</v>
      </c>
      <c r="B3" s="58"/>
      <c r="C3" s="58"/>
      <c r="D3" s="70">
        <v>50</v>
      </c>
      <c r="E3" s="70">
        <v>20</v>
      </c>
      <c r="F3" s="58"/>
      <c r="G3" s="58"/>
      <c r="H3" s="58"/>
      <c r="I3" s="58"/>
      <c r="J3" s="58"/>
      <c r="K3" s="58"/>
      <c r="L3" s="73"/>
    </row>
    <row r="4" ht="17.25" customHeight="1" spans="1:13" x14ac:dyDescent="0.25">
      <c r="A4" s="108" t="s">
        <v>1464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237"/>
      <c r="G4" s="237"/>
      <c r="H4" s="237"/>
      <c r="I4" s="237"/>
      <c r="J4" s="237"/>
      <c r="K4" s="237"/>
      <c r="L4" s="237"/>
    </row>
    <row r="5" ht="17.25" customHeight="1" spans="1:13" x14ac:dyDescent="0.25">
      <c r="A5" s="85">
        <v>45025</v>
      </c>
      <c r="B5" s="35"/>
      <c r="C5" s="35"/>
      <c r="D5" s="35"/>
      <c r="E5" s="35"/>
      <c r="F5" s="9">
        <v>599</v>
      </c>
      <c r="G5" s="120">
        <v>204</v>
      </c>
      <c r="H5" s="35"/>
      <c r="I5" s="35"/>
      <c r="J5" s="35"/>
      <c r="K5" s="35"/>
      <c r="L5" s="35"/>
    </row>
    <row r="6" ht="17.25" customHeight="1" spans="1:13" x14ac:dyDescent="0.25">
      <c r="A6" s="85">
        <v>45116</v>
      </c>
      <c r="B6" s="73"/>
      <c r="C6" s="73"/>
      <c r="D6" s="73"/>
      <c r="E6" s="73"/>
      <c r="F6" s="73"/>
      <c r="G6" s="73"/>
      <c r="H6" s="70">
        <v>15</v>
      </c>
      <c r="I6" s="58"/>
      <c r="J6" s="58"/>
      <c r="K6" s="58"/>
      <c r="L6" s="73"/>
    </row>
    <row r="7" ht="17.25" customHeight="1" spans="1:13" x14ac:dyDescent="0.25">
      <c r="A7" s="17">
        <v>45269</v>
      </c>
      <c r="B7" s="58"/>
      <c r="C7" s="58"/>
      <c r="D7" s="58"/>
      <c r="E7" s="58"/>
      <c r="F7" s="70">
        <v>200</v>
      </c>
      <c r="G7" s="58"/>
      <c r="H7" s="58"/>
      <c r="I7" s="58"/>
      <c r="J7" s="58"/>
      <c r="K7" s="58"/>
      <c r="L7" s="73"/>
    </row>
    <row r="8" ht="17.25" customHeight="1" spans="1:13" x14ac:dyDescent="0.25">
      <c r="A8" s="17" t="s">
        <v>333</v>
      </c>
      <c r="B8" s="70">
        <v>10</v>
      </c>
      <c r="C8" s="58"/>
      <c r="D8" s="58"/>
      <c r="E8" s="58"/>
      <c r="F8" s="58"/>
      <c r="G8" s="58"/>
      <c r="H8" s="70">
        <v>10</v>
      </c>
      <c r="I8" s="58"/>
      <c r="J8" s="58"/>
      <c r="K8" s="58"/>
      <c r="L8" s="73"/>
    </row>
    <row r="9" ht="17.25" customHeight="1" spans="1:13" x14ac:dyDescent="0.25">
      <c r="A9" s="108" t="s">
        <v>1465</v>
      </c>
      <c r="B9" s="109">
        <f>SUM(C9:C13)</f>
      </c>
      <c r="C9" s="109">
        <f>SUM(D9:D13)</f>
      </c>
      <c r="D9" s="109">
        <f>SUM(E9:E13)</f>
      </c>
      <c r="E9" s="109">
        <f>SUM(F9:F13)</f>
      </c>
      <c r="F9" s="109">
        <f>SUM(G9:G13)</f>
      </c>
      <c r="G9" s="109">
        <f>SUM(H9:H13)</f>
      </c>
      <c r="H9" s="109">
        <f>SUM(I9:I13)</f>
      </c>
      <c r="I9" s="237"/>
      <c r="J9" s="237"/>
      <c r="K9" s="237"/>
      <c r="L9" s="237"/>
    </row>
    <row r="10" ht="17.25" customHeight="1" spans="1:13" x14ac:dyDescent="0.25">
      <c r="A10" s="17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73"/>
    </row>
    <row r="11" ht="17.25" customHeight="1" spans="1:13" x14ac:dyDescent="0.25">
      <c r="A11" s="108" t="s">
        <v>1466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237"/>
      <c r="J11" s="237"/>
      <c r="K11" s="237"/>
      <c r="L11" s="237"/>
    </row>
    <row r="12" ht="17.25" customHeight="1" spans="1:13" x14ac:dyDescent="0.25">
      <c r="A12" s="17">
        <v>44968</v>
      </c>
      <c r="B12" s="58"/>
      <c r="C12" s="58"/>
      <c r="D12" s="58"/>
      <c r="E12" s="58"/>
      <c r="F12" s="58"/>
      <c r="G12" s="58"/>
      <c r="H12" s="70">
        <v>15</v>
      </c>
      <c r="I12" s="58"/>
      <c r="J12" s="58"/>
      <c r="K12" s="58"/>
      <c r="L12" s="73"/>
    </row>
    <row r="13" ht="17.25" customHeight="1" spans="1:13" x14ac:dyDescent="0.25">
      <c r="A13" s="108" t="s">
        <v>1481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237"/>
      <c r="J13" s="237"/>
      <c r="K13" s="237"/>
      <c r="L13" s="237"/>
    </row>
    <row r="14" ht="17.25" customHeight="1" spans="1:13" x14ac:dyDescent="0.25">
      <c r="A14" s="85" t="s">
        <v>848</v>
      </c>
      <c r="B14" s="58"/>
      <c r="C14" s="58"/>
      <c r="D14" s="58"/>
      <c r="E14" s="58"/>
      <c r="F14" s="58"/>
      <c r="G14" s="58"/>
      <c r="H14" s="58"/>
      <c r="I14" s="70">
        <v>100</v>
      </c>
      <c r="J14" s="70">
        <v>50</v>
      </c>
      <c r="K14" s="58"/>
      <c r="L14" s="73"/>
    </row>
    <row r="15" ht="17.25" customHeight="1" spans="1:13" x14ac:dyDescent="0.25">
      <c r="A15" s="17" t="s">
        <v>854</v>
      </c>
      <c r="B15" s="58"/>
      <c r="C15" s="58"/>
      <c r="D15" s="58"/>
      <c r="E15" s="58"/>
      <c r="F15" s="58"/>
      <c r="G15" s="58"/>
      <c r="H15" s="58"/>
      <c r="I15" s="70">
        <v>100</v>
      </c>
      <c r="J15" s="70">
        <v>200</v>
      </c>
      <c r="K15" s="70">
        <v>100</v>
      </c>
      <c r="L15" s="73"/>
    </row>
    <row r="16" ht="17.25" customHeight="1" spans="1:13" x14ac:dyDescent="0.25">
      <c r="A16" s="85" t="s">
        <v>850</v>
      </c>
      <c r="B16" s="58"/>
      <c r="C16" s="58"/>
      <c r="D16" s="58"/>
      <c r="E16" s="58"/>
      <c r="F16" s="70">
        <v>-598</v>
      </c>
      <c r="G16" s="58"/>
      <c r="H16" s="58"/>
      <c r="I16" s="58"/>
      <c r="J16" s="58"/>
      <c r="K16" s="58"/>
      <c r="L16" s="73"/>
    </row>
    <row r="17" ht="17.25" customHeight="1" spans="1:13" x14ac:dyDescent="0.25">
      <c r="A17" s="108" t="s">
        <v>1482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109">
        <f>SUM(J18:J21)</f>
      </c>
      <c r="J17" s="109">
        <f>SUM(K18:K21)</f>
      </c>
      <c r="K17" s="109">
        <f>SUM(L18:L21)</f>
      </c>
      <c r="L17" s="237"/>
    </row>
    <row r="18" ht="18" customHeight="1" spans="1:13" x14ac:dyDescent="0.25">
      <c r="A18" s="17" t="s">
        <v>897</v>
      </c>
      <c r="B18" s="58"/>
      <c r="C18" s="58"/>
      <c r="D18" s="58"/>
      <c r="E18" s="70">
        <v>100</v>
      </c>
      <c r="F18" s="58"/>
      <c r="G18" s="58"/>
      <c r="H18" s="58"/>
      <c r="I18" s="58"/>
      <c r="J18" s="58"/>
      <c r="K18" s="58"/>
      <c r="L18" s="73"/>
    </row>
    <row r="19" ht="17.25" customHeight="1" spans="1:13" x14ac:dyDescent="0.25">
      <c r="A19" s="108" t="s">
        <v>1483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237"/>
    </row>
    <row r="20" ht="17.25" customHeight="1" spans="1:13" x14ac:dyDescent="0.25">
      <c r="A20" s="85" t="s">
        <v>846</v>
      </c>
      <c r="B20" s="58"/>
      <c r="C20" s="70">
        <v>200</v>
      </c>
      <c r="D20" s="58"/>
      <c r="E20" s="58"/>
      <c r="F20" s="58"/>
      <c r="G20" s="58"/>
      <c r="H20" s="70">
        <v>150</v>
      </c>
      <c r="I20" s="58"/>
      <c r="J20" s="58"/>
      <c r="K20" s="58"/>
      <c r="L20" s="73"/>
    </row>
    <row r="21" ht="17.25" customHeight="1" spans="1:13" x14ac:dyDescent="0.25">
      <c r="A21" s="17" t="s">
        <v>839</v>
      </c>
      <c r="B21" s="58"/>
      <c r="C21" s="58"/>
      <c r="D21" s="58"/>
      <c r="E21" s="58"/>
      <c r="F21" s="58"/>
      <c r="G21" s="58"/>
      <c r="H21" s="58"/>
      <c r="I21" s="58"/>
      <c r="J21" s="70">
        <v>200</v>
      </c>
      <c r="K21" s="58"/>
      <c r="L21" s="73"/>
    </row>
    <row r="22" ht="17.25" customHeight="1" spans="1:13" x14ac:dyDescent="0.25">
      <c r="A22" s="85" t="s">
        <v>840</v>
      </c>
      <c r="B22" s="73"/>
      <c r="C22" s="70">
        <v>100</v>
      </c>
      <c r="D22" s="73"/>
      <c r="E22" s="73"/>
      <c r="F22" s="73"/>
      <c r="G22" s="73"/>
      <c r="H22" s="73"/>
      <c r="I22" s="73"/>
      <c r="J22" s="73"/>
      <c r="K22" s="73"/>
      <c r="L22" s="73"/>
    </row>
    <row r="23" ht="17.25" customHeight="1" spans="1:13" x14ac:dyDescent="0.25">
      <c r="A23" s="85" t="s">
        <v>241</v>
      </c>
      <c r="B23" s="58"/>
      <c r="C23" s="58"/>
      <c r="D23" s="70">
        <v>200</v>
      </c>
      <c r="E23" s="58"/>
      <c r="F23" s="58"/>
      <c r="G23" s="58"/>
      <c r="H23" s="70">
        <v>50</v>
      </c>
      <c r="I23" s="58"/>
      <c r="J23" s="58"/>
      <c r="K23" s="58"/>
      <c r="L23" s="73"/>
    </row>
    <row r="24" ht="17.25" customHeight="1" spans="1:13" x14ac:dyDescent="0.25">
      <c r="A24" s="85" t="s">
        <v>841</v>
      </c>
      <c r="B24" s="58"/>
      <c r="C24" s="58"/>
      <c r="D24" s="58"/>
      <c r="E24" s="58"/>
      <c r="F24" s="58"/>
      <c r="G24" s="58"/>
      <c r="H24" s="58"/>
      <c r="I24" s="58"/>
      <c r="J24" s="70">
        <v>200</v>
      </c>
      <c r="K24" s="58"/>
      <c r="L24" s="73"/>
    </row>
    <row r="25" ht="17.25" customHeight="1" spans="1:13" x14ac:dyDescent="0.25">
      <c r="A25" s="108" t="s">
        <v>1484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109">
        <f>SUM(L24:L29)</f>
      </c>
      <c r="L25" s="109">
        <f>SUM(M24:M29)</f>
      </c>
    </row>
    <row r="26" ht="17.25" customHeight="1" spans="1:13" x14ac:dyDescent="0.25">
      <c r="A26" s="57">
        <v>44929</v>
      </c>
      <c r="B26" s="58"/>
      <c r="C26" s="58"/>
      <c r="D26" s="58"/>
      <c r="E26" s="58"/>
      <c r="F26" s="58"/>
      <c r="G26" s="58"/>
      <c r="H26" s="58"/>
      <c r="I26" s="58"/>
      <c r="J26" s="70">
        <v>200</v>
      </c>
      <c r="K26" s="70">
        <v>50</v>
      </c>
      <c r="L26" s="73"/>
    </row>
    <row r="27" ht="17.25" customHeight="1" spans="1:13" x14ac:dyDescent="0.25">
      <c r="A27" s="17">
        <v>45538</v>
      </c>
      <c r="B27" s="73"/>
      <c r="C27" s="70">
        <v>50</v>
      </c>
      <c r="D27" s="73"/>
      <c r="E27" s="73"/>
      <c r="F27" s="73"/>
      <c r="G27" s="73"/>
      <c r="H27" s="70">
        <v>30</v>
      </c>
      <c r="I27" s="73"/>
      <c r="J27" s="70">
        <v>100</v>
      </c>
      <c r="K27" s="73"/>
      <c r="L27" s="73"/>
    </row>
    <row r="28" ht="17.25" customHeight="1" spans="1:13" x14ac:dyDescent="0.25">
      <c r="A28" s="85" t="s">
        <v>908</v>
      </c>
      <c r="B28" s="70">
        <v>30</v>
      </c>
      <c r="C28" s="70">
        <v>50</v>
      </c>
      <c r="D28" s="70">
        <v>200</v>
      </c>
      <c r="E28" s="73"/>
      <c r="F28" s="73"/>
      <c r="G28" s="73"/>
      <c r="H28" s="70">
        <v>200</v>
      </c>
      <c r="I28" s="73"/>
      <c r="J28" s="70">
        <v>100</v>
      </c>
      <c r="K28" s="73"/>
      <c r="L28" s="73"/>
    </row>
    <row r="29" ht="17.25" customHeight="1" spans="1:13" x14ac:dyDescent="0.25">
      <c r="A29" s="85" t="s">
        <v>915</v>
      </c>
      <c r="B29" s="70">
        <v>20</v>
      </c>
      <c r="C29" s="73"/>
      <c r="D29" s="73"/>
      <c r="E29" s="73"/>
      <c r="F29" s="73"/>
      <c r="G29" s="73"/>
      <c r="H29" s="73"/>
      <c r="I29" s="73"/>
      <c r="J29" s="70">
        <v>300</v>
      </c>
      <c r="K29" s="73"/>
      <c r="L29" s="73"/>
    </row>
    <row r="30" ht="17.25" customHeight="1" spans="1:13" x14ac:dyDescent="0.25">
      <c r="A30" s="85" t="s">
        <v>314</v>
      </c>
      <c r="B30" s="70">
        <v>25</v>
      </c>
      <c r="C30" s="73"/>
      <c r="D30" s="73"/>
      <c r="E30" s="73"/>
      <c r="F30" s="73"/>
      <c r="G30" s="73"/>
      <c r="H30" s="73"/>
      <c r="I30" s="73"/>
      <c r="J30" s="58"/>
      <c r="K30" s="73"/>
      <c r="L30" s="73"/>
    </row>
    <row r="31" ht="17.25" customHeight="1" spans="1:13" x14ac:dyDescent="0.25">
      <c r="A31" s="108" t="s">
        <v>1485</v>
      </c>
      <c r="B31" s="109">
        <f>SUM(C30:C35)</f>
      </c>
      <c r="C31" s="109">
        <f>SUM(D30:D35)</f>
      </c>
      <c r="D31" s="109">
        <f>SUM(E30:E35)</f>
      </c>
      <c r="E31" s="109">
        <f>SUM(F30:F35)</f>
      </c>
      <c r="F31" s="109">
        <f>SUM(G30:G35)</f>
      </c>
      <c r="G31" s="109">
        <f>SUM(H30:H35)</f>
      </c>
      <c r="H31" s="109">
        <f>SUM(I30:I35)</f>
      </c>
      <c r="I31" s="109">
        <f>SUM(J30:J35)</f>
      </c>
      <c r="J31" s="109">
        <f>SUM(K30:K35)</f>
      </c>
      <c r="K31" s="109">
        <f>SUM(L30:L35)</f>
      </c>
      <c r="L31" s="109">
        <f>SUM(M30:M35)</f>
      </c>
    </row>
    <row r="32" ht="17.25" customHeight="1" spans="1:13" x14ac:dyDescent="0.25">
      <c r="A32" s="85">
        <v>45295</v>
      </c>
      <c r="B32" s="73"/>
      <c r="C32" s="70">
        <v>104</v>
      </c>
      <c r="D32" s="73"/>
      <c r="E32" s="73"/>
      <c r="F32" s="73"/>
      <c r="G32" s="73"/>
      <c r="H32" s="73"/>
      <c r="I32" s="73"/>
      <c r="J32" s="70">
        <v>200</v>
      </c>
      <c r="K32" s="73"/>
      <c r="L32" s="73"/>
    </row>
    <row r="33" ht="17.25" customHeight="1" spans="1:13" x14ac:dyDescent="0.25">
      <c r="A33" s="85" t="s">
        <v>842</v>
      </c>
      <c r="B33" s="73"/>
      <c r="C33" s="73"/>
      <c r="D33" s="73"/>
      <c r="E33" s="73"/>
      <c r="F33" s="70">
        <v>44</v>
      </c>
      <c r="G33" s="73"/>
      <c r="H33" s="73"/>
      <c r="I33" s="73"/>
      <c r="J33" s="73"/>
      <c r="K33" s="73"/>
      <c r="L33" s="73"/>
    </row>
    <row r="34" ht="17.25" customHeight="1" spans="1:13" x14ac:dyDescent="0.25">
      <c r="A34" s="108" t="s">
        <v>1486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109">
        <f>SUM(L36:L38)</f>
      </c>
      <c r="L34" s="109">
        <f>SUM(M36:M38)</f>
      </c>
    </row>
    <row r="35" ht="17.25" customHeight="1" spans="1:13" x14ac:dyDescent="0.25">
      <c r="A35" s="85">
        <v>45327</v>
      </c>
      <c r="B35" s="73"/>
      <c r="C35" s="70">
        <v>250</v>
      </c>
      <c r="D35" s="73"/>
      <c r="E35" s="73"/>
      <c r="F35" s="70">
        <v>100</v>
      </c>
      <c r="G35" s="73"/>
      <c r="H35" s="73"/>
      <c r="I35" s="73"/>
      <c r="J35" s="70">
        <v>260</v>
      </c>
      <c r="K35" s="73"/>
      <c r="L35" s="73"/>
    </row>
    <row r="36" ht="17.25" customHeight="1" spans="1:13" x14ac:dyDescent="0.25">
      <c r="A36" s="85" t="s">
        <v>907</v>
      </c>
      <c r="B36" s="73"/>
      <c r="C36" s="70">
        <v>300</v>
      </c>
      <c r="D36" s="73"/>
      <c r="E36" s="73"/>
      <c r="F36" s="73"/>
      <c r="G36" s="70">
        <v>70</v>
      </c>
      <c r="H36" s="73"/>
      <c r="I36" s="73"/>
      <c r="J36" s="70">
        <v>600</v>
      </c>
      <c r="K36" s="73"/>
      <c r="L36" s="73"/>
    </row>
    <row r="37" ht="17.25" customHeight="1" spans="1:13" x14ac:dyDescent="0.25">
      <c r="A37" s="108" t="s">
        <v>3022</v>
      </c>
      <c r="B37" s="109">
        <f>SUM(C39:C41)</f>
      </c>
      <c r="C37" s="109">
        <f>SUM(D39:D41)</f>
      </c>
      <c r="D37" s="109">
        <f>SUM(E39:E41)</f>
      </c>
      <c r="E37" s="109">
        <f>SUM(F39:F41)</f>
      </c>
      <c r="F37" s="109">
        <f>SUM(G39:G41)</f>
      </c>
      <c r="G37" s="109">
        <f>SUM(H39:H41)</f>
      </c>
      <c r="H37" s="109">
        <f>SUM(I39:I41)</f>
      </c>
      <c r="I37" s="109">
        <f>SUM(J39:J41)</f>
      </c>
      <c r="J37" s="109">
        <f>SUM(K39:K41)</f>
      </c>
      <c r="K37" s="109">
        <f>SUM(L39:L41)</f>
      </c>
      <c r="L37" s="109">
        <f>SUM(M39:M41)</f>
      </c>
    </row>
    <row r="38" ht="17.25" customHeight="1" spans="1:13" x14ac:dyDescent="0.25">
      <c r="A38" s="85"/>
      <c r="B38" s="73"/>
      <c r="C38" s="58"/>
      <c r="D38" s="73"/>
      <c r="E38" s="73"/>
      <c r="F38" s="73"/>
      <c r="G38" s="58"/>
      <c r="H38" s="73"/>
      <c r="I38" s="73"/>
      <c r="J38" s="58"/>
      <c r="K38" s="73"/>
      <c r="L38" s="73"/>
    </row>
    <row r="39" ht="17.25" customHeight="1" spans="1:13" x14ac:dyDescent="0.25">
      <c r="A39" s="85"/>
      <c r="B39" s="73"/>
      <c r="C39" s="58"/>
      <c r="D39" s="73"/>
      <c r="E39" s="73"/>
      <c r="F39" s="58"/>
      <c r="G39" s="73"/>
      <c r="H39" s="73"/>
      <c r="I39" s="73"/>
      <c r="J39" s="58"/>
      <c r="K39" s="73"/>
      <c r="L39" s="73"/>
    </row>
    <row r="40" ht="17.25" customHeight="1" spans="1:13" x14ac:dyDescent="0.25">
      <c r="A40" s="85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73"/>
    </row>
    <row r="41" ht="17.25" customHeight="1" spans="1:13" x14ac:dyDescent="0.25">
      <c r="A41" s="48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50"/>
    </row>
    <row r="42" ht="17.25" customHeight="1" spans="1:13" x14ac:dyDescent="0.25">
      <c r="A42" s="277"/>
      <c r="B42" s="61" t="s">
        <v>169</v>
      </c>
      <c r="C42" s="61" t="s">
        <v>8</v>
      </c>
      <c r="D42" s="61" t="s">
        <v>12</v>
      </c>
      <c r="E42" s="61" t="s">
        <v>18</v>
      </c>
      <c r="F42" s="61" t="s">
        <v>11</v>
      </c>
      <c r="G42" s="61" t="s">
        <v>9</v>
      </c>
      <c r="H42" s="61" t="s">
        <v>17</v>
      </c>
      <c r="I42" s="61" t="s">
        <v>205</v>
      </c>
      <c r="J42" s="61" t="s">
        <v>13</v>
      </c>
      <c r="K42" s="61" t="s">
        <v>3</v>
      </c>
      <c r="L42" s="56"/>
    </row>
    <row r="43" ht="17.25" customHeight="1" spans="1:13" x14ac:dyDescent="0.25">
      <c r="A43" s="291"/>
      <c r="B43" s="370"/>
      <c r="C43" s="370"/>
      <c r="D43" s="370"/>
      <c r="E43" s="370"/>
      <c r="F43" s="370"/>
      <c r="G43" s="370"/>
      <c r="H43" s="370"/>
      <c r="I43" s="370"/>
      <c r="J43" s="370"/>
      <c r="K43" s="370"/>
      <c r="L43" s="370"/>
    </row>
    <row r="44" ht="17.25" customHeight="1" spans="1:13" x14ac:dyDescent="0.25">
      <c r="A44" s="291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</row>
    <row r="45" ht="17.25" customHeight="1" spans="1:13" x14ac:dyDescent="0.25">
      <c r="A45" s="703" t="s">
        <v>3023</v>
      </c>
      <c r="B45" s="702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ht="17.25" customHeight="1" spans="1:13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ht="17.25" customHeight="1" spans="1:13" x14ac:dyDescent="0.25">
      <c r="A47" s="291" t="s">
        <v>3024</v>
      </c>
      <c r="B47" s="370"/>
      <c r="C47" s="370"/>
      <c r="D47" s="370"/>
      <c r="E47" s="370"/>
      <c r="F47" s="370"/>
      <c r="G47" s="370"/>
      <c r="H47" s="370"/>
      <c r="I47" s="370"/>
      <c r="J47" s="370"/>
      <c r="K47" s="370"/>
      <c r="L47" s="370"/>
    </row>
    <row r="48" ht="17.25" customHeight="1" spans="1:13" x14ac:dyDescent="0.25">
      <c r="A48" s="291" t="s">
        <v>3025</v>
      </c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5" width="8.290714285714287" style="4" customWidth="1"/>
  </cols>
  <sheetData>
    <row r="1" ht="17.25" customHeight="1" spans="1:6" x14ac:dyDescent="0.25">
      <c r="A1" s="20" t="s">
        <v>0</v>
      </c>
      <c r="B1" s="61" t="s">
        <v>9</v>
      </c>
      <c r="C1" s="61" t="s">
        <v>11</v>
      </c>
      <c r="D1" s="61" t="s">
        <v>8</v>
      </c>
      <c r="E1" s="59"/>
    </row>
    <row r="2" ht="17.25" customHeight="1" spans="1:6" x14ac:dyDescent="0.25">
      <c r="A2" s="119" t="s">
        <v>1080</v>
      </c>
      <c r="B2" s="70">
        <v>10</v>
      </c>
      <c r="C2" s="70">
        <v>10</v>
      </c>
      <c r="D2" s="70">
        <v>30</v>
      </c>
      <c r="E2" s="344"/>
    </row>
    <row r="3" ht="17.25" customHeight="1" spans="1:6" x14ac:dyDescent="0.25">
      <c r="A3" s="85"/>
      <c r="B3" s="58"/>
      <c r="C3" s="58"/>
      <c r="D3" s="58"/>
      <c r="E3" s="344"/>
    </row>
    <row r="4" ht="17.25" customHeight="1" spans="1:6" x14ac:dyDescent="0.25">
      <c r="A4" s="17"/>
      <c r="B4" s="58"/>
      <c r="C4" s="58"/>
      <c r="D4" s="58"/>
      <c r="E4" s="344"/>
    </row>
    <row r="5" ht="17.25" customHeight="1" spans="1:6" x14ac:dyDescent="0.25">
      <c r="A5" s="57"/>
      <c r="B5" s="58"/>
      <c r="C5" s="58"/>
      <c r="D5" s="58"/>
      <c r="E5" s="344"/>
    </row>
    <row r="6" ht="17.25" customHeight="1" spans="1:6" x14ac:dyDescent="0.25">
      <c r="A6" s="48"/>
      <c r="B6" s="86"/>
      <c r="C6" s="86"/>
      <c r="D6" s="86"/>
      <c r="E6" s="51"/>
    </row>
    <row r="7" ht="17.25" customHeight="1" spans="1:6" x14ac:dyDescent="0.25">
      <c r="A7" s="277"/>
      <c r="B7" s="424"/>
      <c r="C7" s="424"/>
      <c r="D7" s="424"/>
      <c r="E7" s="536"/>
    </row>
    <row r="8" ht="17.25" customHeight="1" spans="1:6" x14ac:dyDescent="0.25">
      <c r="A8" s="12"/>
      <c r="B8" s="370"/>
      <c r="C8" s="370"/>
      <c r="D8" s="370"/>
      <c r="E8" s="12"/>
    </row>
    <row r="9" ht="17.25" customHeight="1" spans="1:6" x14ac:dyDescent="0.25">
      <c r="A9" s="12"/>
      <c r="B9" s="27"/>
      <c r="C9" s="27"/>
      <c r="D9" s="27"/>
      <c r="E9" s="4"/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7"/>
  <sheetViews>
    <sheetView workbookViewId="0" zoomScale="100" zoomScaleNormal="100"/>
  </sheetViews>
  <sheetFormatPr defaultRowHeight="15" outlineLevelRow="0" outlineLevelCol="0" x14ac:dyDescent="0.25"/>
  <cols>
    <col min="1" max="1" width="11.005" style="3" customWidth="1"/>
    <col min="2" max="2" width="9.719285714285713" style="2" customWidth="1"/>
    <col min="3" max="3" width="10.862142857142858" style="24" customWidth="1"/>
    <col min="4" max="5" width="10.576428571428572" style="24" customWidth="1"/>
    <col min="6" max="6" width="10.290714285714287" style="24" customWidth="1"/>
    <col min="7" max="7" width="10.005" style="24" customWidth="1"/>
    <col min="8" max="8" width="10.147857142857141" style="24" customWidth="1"/>
    <col min="9" max="9" width="10.005" style="24" customWidth="1"/>
    <col min="10" max="10" width="10.147857142857141" style="24" customWidth="1"/>
    <col min="11" max="11" width="8.290714285714287" style="4" customWidth="1"/>
    <col min="12" max="12" width="12.147857142857141" style="4" customWidth="1"/>
    <col min="13" max="13" width="12.43357142857143" style="4" customWidth="1"/>
  </cols>
  <sheetData>
    <row r="1" ht="17.25" customHeight="1" spans="1:14" x14ac:dyDescent="0.25">
      <c r="A1" s="20" t="s">
        <v>0</v>
      </c>
      <c r="B1" s="61" t="s">
        <v>17</v>
      </c>
      <c r="C1" s="61" t="s">
        <v>169</v>
      </c>
      <c r="D1" s="6" t="s">
        <v>46</v>
      </c>
      <c r="E1" s="61" t="s">
        <v>8</v>
      </c>
      <c r="F1" s="61" t="s">
        <v>9</v>
      </c>
      <c r="G1" s="61" t="s">
        <v>13</v>
      </c>
      <c r="H1" s="61" t="s">
        <v>10</v>
      </c>
      <c r="I1" s="61" t="s">
        <v>167</v>
      </c>
      <c r="J1" s="6" t="s">
        <v>12</v>
      </c>
      <c r="K1" s="59"/>
      <c r="L1" s="4"/>
      <c r="M1" s="4"/>
    </row>
    <row r="2" ht="17.25" customHeight="1" spans="1:14" x14ac:dyDescent="0.25">
      <c r="A2" s="11" t="s">
        <v>2102</v>
      </c>
      <c r="B2" s="9">
        <v>48</v>
      </c>
      <c r="C2" s="9">
        <v>15</v>
      </c>
      <c r="D2" s="9">
        <v>72</v>
      </c>
      <c r="E2" s="9">
        <v>126</v>
      </c>
      <c r="F2" s="9">
        <v>48</v>
      </c>
      <c r="G2" s="9">
        <v>96</v>
      </c>
      <c r="H2" s="9">
        <v>30</v>
      </c>
      <c r="I2" s="9">
        <v>30</v>
      </c>
      <c r="J2" s="9">
        <v>36</v>
      </c>
      <c r="K2" s="22"/>
      <c r="L2" s="12" t="s">
        <v>3026</v>
      </c>
      <c r="M2" s="4"/>
    </row>
    <row r="3" ht="17.25" customHeight="1" spans="1:14" x14ac:dyDescent="0.25">
      <c r="A3" s="396" t="s">
        <v>3027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373"/>
      <c r="L3" s="4"/>
      <c r="M3" s="4"/>
    </row>
    <row r="4" ht="17.25" customHeight="1" spans="1:14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6"/>
      <c r="L4" s="4"/>
      <c r="M4" s="4"/>
    </row>
    <row r="5" ht="17.25" customHeight="1" spans="1:14" x14ac:dyDescent="0.25">
      <c r="A5" s="396" t="s">
        <v>3028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373"/>
      <c r="L5" s="4"/>
      <c r="M5" s="4"/>
    </row>
    <row r="6" ht="17.25" customHeight="1" spans="1:14" x14ac:dyDescent="0.25">
      <c r="A6" s="48"/>
      <c r="B6" s="86"/>
      <c r="C6" s="86"/>
      <c r="D6" s="86"/>
      <c r="E6" s="86"/>
      <c r="F6" s="86"/>
      <c r="G6" s="86"/>
      <c r="H6" s="86"/>
      <c r="I6" s="86"/>
      <c r="J6" s="86"/>
      <c r="K6" s="51"/>
      <c r="L6" s="4"/>
      <c r="M6" s="4"/>
    </row>
    <row r="7" ht="17.25" customHeight="1" spans="1:14" x14ac:dyDescent="0.25">
      <c r="A7" s="396" t="s">
        <v>3029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373"/>
      <c r="L7" s="4"/>
      <c r="M7" s="4"/>
    </row>
    <row r="8" ht="17.25" customHeight="1" spans="1:14" x14ac:dyDescent="0.25">
      <c r="A8" s="48"/>
      <c r="B8" s="86"/>
      <c r="C8" s="86"/>
      <c r="D8" s="86"/>
      <c r="E8" s="86"/>
      <c r="F8" s="86"/>
      <c r="G8" s="86"/>
      <c r="H8" s="86"/>
      <c r="I8" s="86"/>
      <c r="J8" s="86"/>
      <c r="K8" s="51"/>
      <c r="L8" s="4"/>
      <c r="M8" s="4"/>
    </row>
    <row r="9" ht="17.25" customHeight="1" spans="1:14" x14ac:dyDescent="0.25">
      <c r="A9" s="396" t="s">
        <v>3030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373"/>
      <c r="L9" s="4"/>
      <c r="M9" s="4"/>
    </row>
    <row r="10" ht="17.25" customHeight="1" spans="1:14" x14ac:dyDescent="0.25">
      <c r="A10" s="48"/>
      <c r="B10" s="86"/>
      <c r="C10" s="86"/>
      <c r="D10" s="86"/>
      <c r="E10" s="86"/>
      <c r="F10" s="86"/>
      <c r="G10" s="86"/>
      <c r="H10" s="86"/>
      <c r="I10" s="86"/>
      <c r="J10" s="86"/>
      <c r="K10" s="51"/>
      <c r="L10" s="4"/>
      <c r="M10" s="4"/>
    </row>
    <row r="11" ht="17.25" customHeight="1" spans="1:14" x14ac:dyDescent="0.25">
      <c r="A11" s="396" t="s">
        <v>3031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373"/>
      <c r="L11" s="4"/>
      <c r="M11" s="4"/>
    </row>
    <row r="12" ht="17.25" customHeight="1" spans="1:14" x14ac:dyDescent="0.25">
      <c r="A12" s="48"/>
      <c r="B12" s="86"/>
      <c r="C12" s="86"/>
      <c r="D12" s="86"/>
      <c r="E12" s="86"/>
      <c r="F12" s="86"/>
      <c r="G12" s="86"/>
      <c r="H12" s="86"/>
      <c r="I12" s="86"/>
      <c r="J12" s="86"/>
      <c r="K12" s="51"/>
      <c r="L12" s="4"/>
      <c r="M12" s="4"/>
    </row>
    <row r="13" ht="17.25" customHeight="1" spans="1:14" x14ac:dyDescent="0.25">
      <c r="A13" s="396" t="s">
        <v>3032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373"/>
      <c r="L13" s="4"/>
      <c r="M13" s="4"/>
    </row>
    <row r="14" ht="17.25" customHeight="1" spans="1:14" x14ac:dyDescent="0.25">
      <c r="A14" s="48"/>
      <c r="B14" s="86"/>
      <c r="C14" s="86"/>
      <c r="D14" s="86"/>
      <c r="E14" s="86"/>
      <c r="F14" s="86"/>
      <c r="G14" s="86"/>
      <c r="H14" s="86"/>
      <c r="I14" s="86"/>
      <c r="J14" s="86"/>
      <c r="K14" s="51"/>
      <c r="L14" s="4"/>
      <c r="M14" s="4"/>
    </row>
    <row r="15" ht="17.25" customHeight="1" spans="1:14" x14ac:dyDescent="0.25">
      <c r="A15" s="396" t="s">
        <v>3033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373"/>
      <c r="L15" s="4"/>
      <c r="M15" s="4"/>
    </row>
    <row r="16" ht="17.25" customHeight="1" spans="1:14" x14ac:dyDescent="0.25">
      <c r="A16" s="48"/>
      <c r="B16" s="86"/>
      <c r="C16" s="86"/>
      <c r="D16" s="86"/>
      <c r="E16" s="86"/>
      <c r="F16" s="86"/>
      <c r="G16" s="86"/>
      <c r="H16" s="86"/>
      <c r="I16" s="86"/>
      <c r="J16" s="86"/>
      <c r="K16" s="51"/>
      <c r="L16" s="4"/>
      <c r="M16" s="4"/>
    </row>
    <row r="17" ht="17.25" customHeight="1" spans="1:14" x14ac:dyDescent="0.25">
      <c r="A17" s="396" t="s">
        <v>3034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373"/>
      <c r="L17" s="4"/>
      <c r="M17" s="4"/>
    </row>
    <row r="18" ht="17.25" customHeight="1" spans="1:14" x14ac:dyDescent="0.25">
      <c r="A18" s="48"/>
      <c r="B18" s="86"/>
      <c r="C18" s="86"/>
      <c r="D18" s="86"/>
      <c r="E18" s="86"/>
      <c r="F18" s="86"/>
      <c r="G18" s="86"/>
      <c r="H18" s="86"/>
      <c r="I18" s="86"/>
      <c r="J18" s="86"/>
      <c r="K18" s="51"/>
      <c r="L18" s="4"/>
      <c r="M18" s="4"/>
    </row>
    <row r="19" ht="17.25" customHeight="1" spans="1:14" x14ac:dyDescent="0.25">
      <c r="A19" s="396" t="s">
        <v>3035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373"/>
      <c r="L19" s="4"/>
      <c r="M19" s="4"/>
    </row>
    <row r="20" ht="17.25" customHeight="1" spans="1:14" x14ac:dyDescent="0.25">
      <c r="A20" s="19" t="s">
        <v>1977</v>
      </c>
      <c r="B20" s="32">
        <v>-24</v>
      </c>
      <c r="C20" s="32">
        <v>-8</v>
      </c>
      <c r="D20" s="32">
        <v>-36</v>
      </c>
      <c r="E20" s="32">
        <v>-50</v>
      </c>
      <c r="F20" s="32">
        <v>-10</v>
      </c>
      <c r="G20" s="32">
        <v>-40</v>
      </c>
      <c r="H20" s="36"/>
      <c r="I20" s="36"/>
      <c r="J20" s="32">
        <v>-35</v>
      </c>
      <c r="K20" s="55"/>
      <c r="L20" s="12" t="s">
        <v>998</v>
      </c>
      <c r="M20" s="12" t="s">
        <v>1887</v>
      </c>
    </row>
    <row r="21" ht="17.25" customHeight="1" spans="1:14" x14ac:dyDescent="0.25">
      <c r="A21" s="396" t="s">
        <v>3036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373"/>
      <c r="L21" s="4"/>
      <c r="M21" s="4"/>
    </row>
    <row r="22" ht="17.25" customHeight="1" spans="1:14" x14ac:dyDescent="0.25">
      <c r="A22" s="37"/>
      <c r="B22" s="36"/>
      <c r="C22" s="36"/>
      <c r="D22" s="36"/>
      <c r="E22" s="36"/>
      <c r="F22" s="36"/>
      <c r="G22" s="36"/>
      <c r="H22" s="36"/>
      <c r="I22" s="36"/>
      <c r="J22" s="36"/>
      <c r="K22" s="55"/>
      <c r="L22" s="4"/>
      <c r="M22" s="4"/>
    </row>
    <row r="23" ht="17.25" customHeight="1" spans="1:14" x14ac:dyDescent="0.25">
      <c r="A23" s="396" t="s">
        <v>3037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109">
        <f>SUM(K26:K27)</f>
      </c>
      <c r="K23" s="373"/>
      <c r="L23" s="4"/>
      <c r="M23" s="4"/>
    </row>
    <row r="24" ht="17.25" customHeight="1" spans="1:14" x14ac:dyDescent="0.25">
      <c r="A24" s="48"/>
      <c r="B24" s="86"/>
      <c r="C24" s="86"/>
      <c r="D24" s="86"/>
      <c r="E24" s="86"/>
      <c r="F24" s="86"/>
      <c r="G24" s="86"/>
      <c r="H24" s="86"/>
      <c r="I24" s="86"/>
      <c r="J24" s="86"/>
      <c r="K24" s="51"/>
      <c r="L24" s="4"/>
      <c r="M24" s="4"/>
    </row>
    <row r="25" ht="17.25" customHeight="1" spans="1:14" x14ac:dyDescent="0.25">
      <c r="A25" s="396" t="s">
        <v>3038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373"/>
      <c r="L25" s="4"/>
      <c r="M25" s="4"/>
    </row>
    <row r="26" ht="17.25" customHeight="1" spans="1:14" x14ac:dyDescent="0.25">
      <c r="A26" s="48"/>
      <c r="B26" s="86"/>
      <c r="C26" s="86"/>
      <c r="D26" s="86"/>
      <c r="E26" s="86"/>
      <c r="F26" s="86"/>
      <c r="G26" s="86"/>
      <c r="H26" s="86"/>
      <c r="I26" s="86"/>
      <c r="J26" s="86"/>
      <c r="K26" s="51"/>
      <c r="L26" s="4"/>
      <c r="M26" s="4"/>
    </row>
    <row r="27" ht="17.25" customHeight="1" spans="1:14" x14ac:dyDescent="0.25">
      <c r="A27" s="396" t="s">
        <v>3039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373"/>
      <c r="L27" s="4"/>
      <c r="M27" s="4"/>
    </row>
    <row r="28" ht="17.25" customHeight="1" spans="1:14" x14ac:dyDescent="0.25">
      <c r="A28" s="48"/>
      <c r="B28" s="86"/>
      <c r="C28" s="86"/>
      <c r="D28" s="86"/>
      <c r="E28" s="86"/>
      <c r="F28" s="86"/>
      <c r="G28" s="86"/>
      <c r="H28" s="86"/>
      <c r="I28" s="86"/>
      <c r="J28" s="86"/>
      <c r="K28" s="51"/>
      <c r="L28" s="4"/>
      <c r="M28" s="4"/>
    </row>
    <row r="29" ht="17.25" customHeight="1" spans="1:14" x14ac:dyDescent="0.25">
      <c r="A29" s="396" t="s">
        <v>3040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373"/>
      <c r="L29" s="4"/>
      <c r="M29" s="4"/>
    </row>
    <row r="30" ht="17.25" customHeight="1" spans="1:14" x14ac:dyDescent="0.25">
      <c r="A30" s="19" t="s">
        <v>355</v>
      </c>
      <c r="B30" s="32">
        <v>-9</v>
      </c>
      <c r="C30" s="32">
        <v>-2</v>
      </c>
      <c r="D30" s="32">
        <v>-35</v>
      </c>
      <c r="E30" s="32">
        <v>-35</v>
      </c>
      <c r="F30" s="32">
        <v>-10</v>
      </c>
      <c r="G30" s="32">
        <v>-51</v>
      </c>
      <c r="H30" s="32">
        <v>-6</v>
      </c>
      <c r="I30" s="32">
        <v>-1</v>
      </c>
      <c r="J30" s="32">
        <v>-1</v>
      </c>
      <c r="K30" s="55"/>
      <c r="L30" s="4"/>
      <c r="M30" s="4"/>
    </row>
    <row r="31" ht="17.25" customHeight="1" spans="1:14" x14ac:dyDescent="0.25">
      <c r="A31" s="48"/>
      <c r="B31" s="49">
        <v>-15</v>
      </c>
      <c r="C31" s="49">
        <v>-5</v>
      </c>
      <c r="D31" s="49">
        <v>-1</v>
      </c>
      <c r="E31" s="49">
        <v>-41</v>
      </c>
      <c r="F31" s="49">
        <v>-28</v>
      </c>
      <c r="G31" s="49">
        <v>-5</v>
      </c>
      <c r="H31" s="49">
        <v>-24</v>
      </c>
      <c r="I31" s="49">
        <v>-29</v>
      </c>
      <c r="J31" s="50"/>
      <c r="K31" s="51"/>
      <c r="L31" s="215" t="s">
        <v>757</v>
      </c>
      <c r="M31" s="4"/>
    </row>
    <row r="32" ht="17.25" customHeight="1" spans="1:14" x14ac:dyDescent="0.25">
      <c r="A32" s="48"/>
      <c r="B32" s="86"/>
      <c r="C32" s="86"/>
      <c r="D32" s="86"/>
      <c r="E32" s="86"/>
      <c r="F32" s="86"/>
      <c r="G32" s="86"/>
      <c r="H32" s="86"/>
      <c r="I32" s="86"/>
      <c r="J32" s="86"/>
      <c r="K32" s="51"/>
      <c r="L32" s="4"/>
      <c r="M32" s="4"/>
    </row>
    <row r="33" ht="17.25" customHeight="1" spans="1:14" x14ac:dyDescent="0.25">
      <c r="A33" s="17"/>
      <c r="B33" s="38">
        <f>SUM(C34:C36)</f>
      </c>
      <c r="C33" s="38">
        <f>SUM(D34:D36)</f>
      </c>
      <c r="D33" s="38">
        <f>SUM(E34:E36)</f>
      </c>
      <c r="E33" s="38">
        <f>SUM(F34:F36)</f>
      </c>
      <c r="F33" s="38">
        <f>SUM(G34:G36)</f>
      </c>
      <c r="G33" s="38">
        <f>SUM(H34:H36)</f>
      </c>
      <c r="H33" s="38">
        <f>SUM(I34:I36)</f>
      </c>
      <c r="I33" s="38">
        <f>SUM(J34:J36)</f>
      </c>
      <c r="J33" s="38">
        <f>SUM(K34:K36)</f>
      </c>
      <c r="K33" s="55"/>
      <c r="L33" s="4"/>
      <c r="M33" s="4"/>
    </row>
    <row r="34" ht="17.25" customHeight="1" spans="1:14" x14ac:dyDescent="0.25">
      <c r="A34" s="180"/>
      <c r="B34" s="27"/>
      <c r="C34" s="27"/>
      <c r="D34" s="27"/>
      <c r="E34" s="27"/>
      <c r="F34" s="27"/>
      <c r="G34" s="27"/>
      <c r="H34" s="27"/>
      <c r="I34" s="27"/>
      <c r="J34" s="27"/>
      <c r="K34" s="4"/>
      <c r="L34" s="4"/>
      <c r="M34" s="4"/>
    </row>
    <row r="35" ht="17.25" customHeight="1" spans="1:14" x14ac:dyDescent="0.25">
      <c r="A35" s="180"/>
      <c r="B35" s="61" t="s">
        <v>17</v>
      </c>
      <c r="C35" s="61" t="s">
        <v>169</v>
      </c>
      <c r="D35" s="6" t="s">
        <v>46</v>
      </c>
      <c r="E35" s="61" t="s">
        <v>8</v>
      </c>
      <c r="F35" s="61" t="s">
        <v>9</v>
      </c>
      <c r="G35" s="61" t="s">
        <v>13</v>
      </c>
      <c r="H35" s="61" t="s">
        <v>10</v>
      </c>
      <c r="I35" s="61" t="s">
        <v>167</v>
      </c>
      <c r="J35" s="6" t="s">
        <v>12</v>
      </c>
      <c r="K35" s="59"/>
      <c r="L35" s="4"/>
      <c r="M35" s="4"/>
    </row>
    <row r="36" ht="17.25" customHeight="1" spans="1:14" x14ac:dyDescent="0.25">
      <c r="A36" s="180"/>
      <c r="B36" s="27"/>
      <c r="C36" s="27"/>
      <c r="D36" s="27"/>
      <c r="E36" s="27"/>
      <c r="F36" s="27"/>
      <c r="G36" s="27"/>
      <c r="H36" s="27"/>
      <c r="I36" s="27"/>
      <c r="J36" s="27"/>
      <c r="K36" s="4"/>
      <c r="L36" s="4"/>
      <c r="M36" s="4"/>
    </row>
    <row r="37" ht="17.25" customHeight="1" spans="1:14" x14ac:dyDescent="0.25">
      <c r="A37" s="196" t="s">
        <v>3041</v>
      </c>
      <c r="B37" s="395"/>
      <c r="C37" s="27"/>
      <c r="D37" s="27"/>
      <c r="E37" s="27"/>
      <c r="F37" s="27"/>
      <c r="G37" s="27"/>
      <c r="H37" s="27"/>
      <c r="I37" s="27"/>
      <c r="J37" s="27"/>
      <c r="K37" s="4"/>
      <c r="L37" s="4"/>
      <c r="M37" s="4"/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12"/>
  <sheetViews>
    <sheetView workbookViewId="0" zoomScale="100" zoomScaleNormal="100"/>
  </sheetViews>
  <sheetFormatPr defaultRowHeight="15" outlineLevelRow="0" outlineLevelCol="0" x14ac:dyDescent="0.25"/>
  <cols>
    <col min="1" max="1" width="10.147857142857141" style="34" customWidth="1"/>
    <col min="2" max="2" width="9.719285714285713" style="2" customWidth="1"/>
    <col min="3" max="3" width="8.147857142857141" style="2" customWidth="1"/>
    <col min="4" max="5" width="9.719285714285713" style="2" customWidth="1"/>
    <col min="6" max="7" width="8.147857142857141" style="2" customWidth="1"/>
    <col min="8" max="8" width="10.005" style="2" customWidth="1"/>
  </cols>
  <sheetData>
    <row r="1" ht="17.25" customHeight="1" spans="1:9" x14ac:dyDescent="0.25">
      <c r="A1" s="5" t="s">
        <v>0</v>
      </c>
      <c r="B1" s="6" t="s">
        <v>17</v>
      </c>
      <c r="C1" s="6" t="s">
        <v>8</v>
      </c>
      <c r="D1" s="6" t="s">
        <v>46</v>
      </c>
      <c r="E1" s="6" t="s">
        <v>6</v>
      </c>
      <c r="F1" s="6" t="s">
        <v>3042</v>
      </c>
      <c r="G1" s="6" t="s">
        <v>3</v>
      </c>
      <c r="H1" s="6" t="s">
        <v>3043</v>
      </c>
    </row>
    <row r="2" ht="17.25" customHeight="1" spans="1:9" x14ac:dyDescent="0.25">
      <c r="A2" s="57" t="s">
        <v>3044</v>
      </c>
      <c r="B2" s="70">
        <v>6</v>
      </c>
      <c r="C2" s="70">
        <v>97</v>
      </c>
      <c r="D2" s="70">
        <v>34</v>
      </c>
      <c r="E2" s="70">
        <v>24</v>
      </c>
      <c r="F2" s="70">
        <v>184</v>
      </c>
      <c r="G2" s="70">
        <v>12</v>
      </c>
      <c r="H2" s="70">
        <v>3</v>
      </c>
    </row>
    <row r="3" ht="17.25" customHeight="1" spans="1:9" x14ac:dyDescent="0.25">
      <c r="A3" s="108" t="s">
        <v>3045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</row>
    <row r="4" ht="17.25" customHeight="1" spans="1:9" x14ac:dyDescent="0.25">
      <c r="A4" s="85"/>
      <c r="B4" s="68"/>
      <c r="C4" s="68"/>
      <c r="D4" s="68"/>
      <c r="E4" s="68"/>
      <c r="F4" s="68"/>
      <c r="G4" s="68"/>
      <c r="H4" s="68"/>
    </row>
    <row r="5" ht="17.25" customHeight="1" spans="1:9" x14ac:dyDescent="0.25">
      <c r="A5" s="108" t="s">
        <v>3046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18"/>
    </row>
    <row r="7" ht="17.25" customHeight="1" spans="1:9" x14ac:dyDescent="0.25">
      <c r="A7" s="108" t="s">
        <v>3047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</row>
    <row r="8" ht="17.25" customHeight="1" spans="1:9" x14ac:dyDescent="0.25">
      <c r="A8" s="17"/>
      <c r="B8" s="18"/>
      <c r="C8" s="18"/>
      <c r="D8" s="18"/>
      <c r="E8" s="18"/>
      <c r="F8" s="18"/>
      <c r="G8" s="18"/>
      <c r="H8" s="18"/>
    </row>
    <row r="9" ht="17.25" customHeight="1" spans="1:9" x14ac:dyDescent="0.25">
      <c r="A9" s="108" t="s">
        <v>3048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</row>
    <row r="10" ht="17.25" customHeight="1" spans="1:9" x14ac:dyDescent="0.25">
      <c r="A10" s="17"/>
      <c r="B10" s="18"/>
      <c r="C10" s="18"/>
      <c r="D10" s="18"/>
      <c r="E10" s="18"/>
      <c r="F10" s="18"/>
      <c r="G10" s="18"/>
      <c r="H10" s="18"/>
    </row>
    <row r="11" ht="17.25" customHeight="1" spans="1:9" x14ac:dyDescent="0.25">
      <c r="A11" s="108" t="s">
        <v>3049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</row>
    <row r="12" ht="17.25" customHeight="1" spans="1:9" x14ac:dyDescent="0.25">
      <c r="A12" s="17"/>
      <c r="B12" s="18"/>
      <c r="C12" s="18"/>
      <c r="D12" s="18"/>
      <c r="E12" s="18"/>
      <c r="F12" s="18"/>
      <c r="G12" s="18"/>
      <c r="H12" s="18"/>
    </row>
    <row r="13" ht="17.25" customHeight="1" spans="1:9" x14ac:dyDescent="0.25">
      <c r="A13" s="108" t="s">
        <v>3050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</row>
    <row r="14" ht="17.25" customHeight="1" spans="1:9" x14ac:dyDescent="0.25">
      <c r="A14" s="17"/>
      <c r="B14" s="18"/>
      <c r="C14" s="18"/>
      <c r="D14" s="18"/>
      <c r="E14" s="18"/>
      <c r="F14" s="18"/>
      <c r="G14" s="18"/>
      <c r="H14" s="374"/>
    </row>
    <row r="15" ht="17.25" customHeight="1" spans="1:9" x14ac:dyDescent="0.25">
      <c r="A15" s="108" t="s">
        <v>3051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18"/>
    </row>
    <row r="17" ht="17.25" customHeight="1" spans="1:9" x14ac:dyDescent="0.25">
      <c r="A17" s="108" t="s">
        <v>3052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</row>
    <row r="18" ht="17.25" customHeight="1" spans="1:9" x14ac:dyDescent="0.25">
      <c r="A18" s="85"/>
      <c r="B18" s="68"/>
      <c r="C18" s="68"/>
      <c r="D18" s="68"/>
      <c r="E18" s="68"/>
      <c r="F18" s="68"/>
      <c r="G18" s="68"/>
      <c r="H18" s="68"/>
    </row>
    <row r="19" ht="17.25" customHeight="1" spans="1:9" x14ac:dyDescent="0.25">
      <c r="A19" s="108" t="s">
        <v>3053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</row>
    <row r="20" ht="17.25" customHeight="1" spans="1:9" x14ac:dyDescent="0.25">
      <c r="A20" s="17"/>
      <c r="B20" s="18"/>
      <c r="C20" s="18"/>
      <c r="D20" s="18"/>
      <c r="E20" s="18"/>
      <c r="F20" s="18"/>
      <c r="G20" s="18"/>
      <c r="H20" s="18"/>
    </row>
    <row r="21" ht="17.25" customHeight="1" spans="1:9" x14ac:dyDescent="0.25">
      <c r="A21" s="108" t="s">
        <v>3054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</row>
    <row r="22" ht="17.25" customHeight="1" spans="1:9" x14ac:dyDescent="0.25">
      <c r="A22" s="17"/>
      <c r="B22" s="18"/>
      <c r="C22" s="18"/>
      <c r="D22" s="18"/>
      <c r="E22" s="18"/>
      <c r="F22" s="18"/>
      <c r="G22" s="18"/>
      <c r="H22" s="18"/>
    </row>
    <row r="23" ht="17.25" customHeight="1" spans="1:9" x14ac:dyDescent="0.25">
      <c r="A23" s="108" t="s">
        <v>3055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</row>
    <row r="24" ht="17.25" customHeight="1" spans="1:9" x14ac:dyDescent="0.25">
      <c r="A24" s="17"/>
      <c r="B24" s="18"/>
      <c r="C24" s="18"/>
      <c r="D24" s="18"/>
      <c r="E24" s="18"/>
      <c r="F24" s="18"/>
      <c r="G24" s="18"/>
      <c r="H24" s="18"/>
    </row>
    <row r="25" ht="17.25" customHeight="1" spans="1:9" x14ac:dyDescent="0.25">
      <c r="A25" s="108" t="s">
        <v>3056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</row>
    <row r="26" ht="17.25" customHeight="1" spans="1:9" x14ac:dyDescent="0.25">
      <c r="A26" s="17"/>
      <c r="B26" s="18"/>
      <c r="C26" s="18"/>
      <c r="D26" s="18"/>
      <c r="E26" s="18"/>
      <c r="F26" s="18"/>
      <c r="G26" s="18"/>
      <c r="H26" s="18"/>
    </row>
    <row r="27" ht="17.25" customHeight="1" spans="1:9" x14ac:dyDescent="0.25">
      <c r="A27" s="108" t="s">
        <v>3057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</row>
    <row r="28" ht="17.25" customHeight="1" spans="1:9" x14ac:dyDescent="0.25">
      <c r="A28" s="17"/>
      <c r="B28" s="18"/>
      <c r="C28" s="18"/>
      <c r="D28" s="18"/>
      <c r="E28" s="18"/>
      <c r="F28" s="18"/>
      <c r="G28" s="18"/>
      <c r="H28" s="18"/>
    </row>
    <row r="29" ht="17.25" customHeight="1" spans="1:9" x14ac:dyDescent="0.25">
      <c r="A29" s="108" t="s">
        <v>3058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</row>
    <row r="30" ht="17.25" customHeight="1" spans="1:9" x14ac:dyDescent="0.25">
      <c r="A30" s="17"/>
      <c r="B30" s="18"/>
      <c r="C30" s="18"/>
      <c r="D30" s="18"/>
      <c r="E30" s="18"/>
      <c r="F30" s="18"/>
      <c r="G30" s="18"/>
      <c r="H30" s="18"/>
    </row>
    <row r="31" ht="17.25" customHeight="1" spans="1:9" x14ac:dyDescent="0.25">
      <c r="A31" s="108" t="s">
        <v>3059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109">
        <f>SUM(H34:H35)</f>
      </c>
      <c r="H31" s="109">
        <f>SUM(I34:I35)</f>
      </c>
    </row>
    <row r="32" ht="17.25" customHeight="1" spans="1:9" x14ac:dyDescent="0.25">
      <c r="A32" s="17"/>
      <c r="B32" s="18"/>
      <c r="C32" s="18"/>
      <c r="D32" s="18"/>
      <c r="E32" s="18"/>
      <c r="F32" s="18"/>
      <c r="G32" s="18"/>
      <c r="H32" s="18"/>
    </row>
    <row r="33" ht="17.25" customHeight="1" spans="1:9" x14ac:dyDescent="0.25">
      <c r="A33" s="108" t="s">
        <v>3060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</row>
    <row r="34" ht="17.25" customHeight="1" spans="1:9" x14ac:dyDescent="0.25">
      <c r="A34" s="17"/>
      <c r="B34" s="18"/>
      <c r="C34" s="18"/>
      <c r="D34" s="18"/>
      <c r="E34" s="18"/>
      <c r="F34" s="374"/>
      <c r="G34" s="18"/>
      <c r="H34" s="18"/>
    </row>
    <row r="35" ht="17.25" customHeight="1" spans="1:9" x14ac:dyDescent="0.25">
      <c r="A35" s="108" t="s">
        <v>3061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109">
        <f>SUM(G38:G39)</f>
      </c>
      <c r="G35" s="109">
        <f>SUM(H38:H39)</f>
      </c>
      <c r="H35" s="109">
        <f>SUM(I38:I39)</f>
      </c>
    </row>
    <row r="36" ht="17.25" customHeight="1" spans="1:9" x14ac:dyDescent="0.25">
      <c r="A36" s="17"/>
      <c r="B36" s="18"/>
      <c r="C36" s="18"/>
      <c r="D36" s="18"/>
      <c r="E36" s="18"/>
      <c r="F36" s="18"/>
      <c r="G36" s="18"/>
      <c r="H36" s="18"/>
    </row>
    <row r="37" ht="17.25" customHeight="1" spans="1:9" x14ac:dyDescent="0.25">
      <c r="A37" s="108" t="s">
        <v>3062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</row>
    <row r="38" ht="17.25" customHeight="1" spans="1:9" x14ac:dyDescent="0.25">
      <c r="A38" s="17"/>
      <c r="B38" s="18"/>
      <c r="C38" s="18"/>
      <c r="D38" s="18"/>
      <c r="E38" s="18"/>
      <c r="F38" s="18"/>
      <c r="G38" s="18"/>
      <c r="H38" s="18"/>
    </row>
    <row r="39" ht="17.25" customHeight="1" spans="1:9" x14ac:dyDescent="0.25">
      <c r="A39" s="108" t="s">
        <v>3063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</row>
    <row r="40" ht="17.25" customHeight="1" spans="1:9" x14ac:dyDescent="0.25">
      <c r="A40" s="17"/>
      <c r="B40" s="18"/>
      <c r="C40" s="18"/>
      <c r="D40" s="18"/>
      <c r="E40" s="18"/>
      <c r="F40" s="18"/>
      <c r="G40" s="18"/>
      <c r="H40" s="18"/>
    </row>
    <row r="41" ht="17.25" customHeight="1" spans="1:9" x14ac:dyDescent="0.25">
      <c r="A41" s="108" t="s">
        <v>3064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</row>
    <row r="42" ht="17.25" customHeight="1" spans="1:9" x14ac:dyDescent="0.25">
      <c r="A42" s="17"/>
      <c r="B42" s="18"/>
      <c r="C42" s="18"/>
      <c r="D42" s="18"/>
      <c r="E42" s="18"/>
      <c r="F42" s="18"/>
      <c r="G42" s="18"/>
      <c r="H42" s="18"/>
    </row>
    <row r="43" ht="17.25" customHeight="1" spans="1:9" x14ac:dyDescent="0.25">
      <c r="A43" s="108" t="s">
        <v>3065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</row>
    <row r="44" ht="17.25" customHeight="1" spans="1:9" x14ac:dyDescent="0.25">
      <c r="A44" s="17"/>
      <c r="B44" s="18"/>
      <c r="C44" s="18"/>
      <c r="D44" s="18"/>
      <c r="E44" s="18"/>
      <c r="F44" s="18"/>
      <c r="G44" s="18"/>
      <c r="H44" s="18"/>
    </row>
    <row r="45" ht="17.25" customHeight="1" spans="1:9" x14ac:dyDescent="0.25">
      <c r="A45" s="108" t="s">
        <v>3066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109">
        <f>SUM(I48:I49)</f>
      </c>
    </row>
    <row r="46" ht="17.25" customHeight="1" spans="1:9" x14ac:dyDescent="0.25">
      <c r="A46" s="17"/>
      <c r="B46" s="18"/>
      <c r="C46" s="18"/>
      <c r="D46" s="18"/>
      <c r="E46" s="18"/>
      <c r="F46" s="18"/>
      <c r="G46" s="18"/>
      <c r="H46" s="18"/>
    </row>
    <row r="47" ht="17.25" customHeight="1" spans="1:9" x14ac:dyDescent="0.25">
      <c r="A47" s="108" t="s">
        <v>3067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</row>
    <row r="48" ht="17.25" customHeight="1" spans="1:9" x14ac:dyDescent="0.25">
      <c r="A48" s="17"/>
      <c r="B48" s="18"/>
      <c r="C48" s="18"/>
      <c r="D48" s="18"/>
      <c r="E48" s="18"/>
      <c r="F48" s="18"/>
      <c r="G48" s="18"/>
      <c r="H48" s="18"/>
    </row>
    <row r="49" ht="17.25" customHeight="1" spans="1:9" x14ac:dyDescent="0.25">
      <c r="A49" s="108" t="s">
        <v>3068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109">
        <f>SUM(I52:I53)</f>
      </c>
    </row>
    <row r="50" ht="17.25" customHeight="1" spans="1:9" x14ac:dyDescent="0.25">
      <c r="A50" s="17"/>
      <c r="B50" s="18"/>
      <c r="C50" s="18"/>
      <c r="D50" s="18"/>
      <c r="E50" s="18"/>
      <c r="F50" s="18"/>
      <c r="G50" s="18"/>
      <c r="H50" s="18"/>
    </row>
    <row r="51" ht="17.25" customHeight="1" spans="1:9" x14ac:dyDescent="0.25">
      <c r="A51" s="108" t="s">
        <v>3069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109">
        <f>SUM(I54:I55)</f>
      </c>
    </row>
    <row r="52" ht="17.25" customHeight="1" spans="1:9" x14ac:dyDescent="0.25">
      <c r="A52" s="17"/>
      <c r="B52" s="18"/>
      <c r="C52" s="18"/>
      <c r="D52" s="18"/>
      <c r="E52" s="18"/>
      <c r="F52" s="18"/>
      <c r="G52" s="18"/>
      <c r="H52" s="18"/>
    </row>
    <row r="53" ht="17.25" customHeight="1" spans="1:9" x14ac:dyDescent="0.25">
      <c r="A53" s="108" t="s">
        <v>3070</v>
      </c>
      <c r="B53" s="109">
        <f>SUM(C56:C57)</f>
      </c>
      <c r="C53" s="109">
        <f>SUM(D56:D57)</f>
      </c>
      <c r="D53" s="109">
        <f>SUM(E56:E57)</f>
      </c>
      <c r="E53" s="109">
        <f>SUM(F56:F57)</f>
      </c>
      <c r="F53" s="109">
        <f>SUM(G56:G57)</f>
      </c>
      <c r="G53" s="109">
        <f>SUM(H56:H57)</f>
      </c>
      <c r="H53" s="109">
        <f>SUM(I56:I57)</f>
      </c>
    </row>
    <row r="54" ht="17.25" customHeight="1" spans="1:9" x14ac:dyDescent="0.25">
      <c r="A54" s="17"/>
      <c r="B54" s="18"/>
      <c r="C54" s="18"/>
      <c r="D54" s="18"/>
      <c r="E54" s="18"/>
      <c r="F54" s="18"/>
      <c r="G54" s="18"/>
      <c r="H54" s="18"/>
    </row>
    <row r="55" ht="17.25" customHeight="1" spans="1:9" x14ac:dyDescent="0.25">
      <c r="A55" s="108" t="s">
        <v>3071</v>
      </c>
      <c r="B55" s="109">
        <f>SUM(C58:C59)</f>
      </c>
      <c r="C55" s="109">
        <f>SUM(D58:D59)</f>
      </c>
      <c r="D55" s="109">
        <f>SUM(E58:E59)</f>
      </c>
      <c r="E55" s="109">
        <f>SUM(F58:F59)</f>
      </c>
      <c r="F55" s="109">
        <f>SUM(G58:G59)</f>
      </c>
      <c r="G55" s="109">
        <f>SUM(H58:H59)</f>
      </c>
      <c r="H55" s="109">
        <f>SUM(I58:I59)</f>
      </c>
    </row>
    <row r="56" ht="17.25" customHeight="1" spans="1:9" x14ac:dyDescent="0.25">
      <c r="A56" s="17"/>
      <c r="B56" s="18"/>
      <c r="C56" s="18"/>
      <c r="D56" s="18"/>
      <c r="E56" s="18"/>
      <c r="F56" s="18"/>
      <c r="G56" s="18"/>
      <c r="H56" s="18"/>
    </row>
    <row r="57" ht="17.25" customHeight="1" spans="1:9" x14ac:dyDescent="0.25">
      <c r="A57" s="108" t="s">
        <v>3072</v>
      </c>
      <c r="B57" s="109">
        <f>SUM(C60:C61)</f>
      </c>
      <c r="C57" s="109">
        <f>SUM(D60:D61)</f>
      </c>
      <c r="D57" s="109">
        <f>SUM(E60:E61)</f>
      </c>
      <c r="E57" s="109">
        <f>SUM(F60:F61)</f>
      </c>
      <c r="F57" s="109">
        <f>SUM(G60:G61)</f>
      </c>
      <c r="G57" s="109">
        <f>SUM(H60:H61)</f>
      </c>
      <c r="H57" s="109">
        <f>SUM(I60:I61)</f>
      </c>
    </row>
    <row r="58" ht="17.25" customHeight="1" spans="1:9" x14ac:dyDescent="0.25">
      <c r="A58" s="17">
        <v>43808</v>
      </c>
      <c r="B58" s="32">
        <v>-6</v>
      </c>
      <c r="C58" s="18"/>
      <c r="D58" s="32">
        <v>-27</v>
      </c>
      <c r="E58" s="32">
        <v>-22</v>
      </c>
      <c r="F58" s="18"/>
      <c r="G58" s="18"/>
      <c r="H58" s="32">
        <v>-3</v>
      </c>
    </row>
    <row r="59" ht="17.25" customHeight="1" spans="1:9" x14ac:dyDescent="0.25">
      <c r="A59" s="108" t="s">
        <v>3073</v>
      </c>
      <c r="B59" s="109">
        <f>SUM(C62:C63)</f>
      </c>
      <c r="C59" s="109">
        <f>SUM(D62:D63)</f>
      </c>
      <c r="D59" s="109">
        <f>SUM(E62:E63)</f>
      </c>
      <c r="E59" s="109">
        <f>SUM(F62:F63)</f>
      </c>
      <c r="F59" s="109">
        <f>SUM(G62:G63)</f>
      </c>
      <c r="G59" s="109">
        <f>SUM(H62:H63)</f>
      </c>
      <c r="H59" s="109">
        <f>SUM(I62:I63)</f>
      </c>
    </row>
    <row r="60" ht="17.25" customHeight="1" spans="1:9" x14ac:dyDescent="0.25">
      <c r="A60" s="17"/>
      <c r="B60" s="18"/>
      <c r="C60" s="18"/>
      <c r="D60" s="18"/>
      <c r="E60" s="18"/>
      <c r="F60" s="18"/>
      <c r="G60" s="18"/>
      <c r="H60" s="18"/>
    </row>
    <row r="61" ht="17.25" customHeight="1" spans="1:9" x14ac:dyDescent="0.25">
      <c r="A61" s="108" t="s">
        <v>3074</v>
      </c>
      <c r="B61" s="109">
        <f>SUM(C64:C65)</f>
      </c>
      <c r="C61" s="109">
        <f>SUM(D64:D65)</f>
      </c>
      <c r="D61" s="109">
        <f>SUM(E64:E65)</f>
      </c>
      <c r="E61" s="109">
        <f>SUM(F64:F65)</f>
      </c>
      <c r="F61" s="109">
        <f>SUM(G64:G65)</f>
      </c>
      <c r="G61" s="109">
        <f>SUM(H64:H65)</f>
      </c>
      <c r="H61" s="109">
        <f>SUM(I64:I65)</f>
      </c>
    </row>
    <row r="62" ht="17.25" customHeight="1" spans="1:9" x14ac:dyDescent="0.25">
      <c r="A62" s="17"/>
      <c r="B62" s="18"/>
      <c r="C62" s="18"/>
      <c r="D62" s="18"/>
      <c r="E62" s="18"/>
      <c r="F62" s="18"/>
      <c r="G62" s="18"/>
      <c r="H62" s="18"/>
    </row>
    <row r="63" ht="17.25" customHeight="1" spans="1:9" x14ac:dyDescent="0.25">
      <c r="A63" s="108" t="s">
        <v>3075</v>
      </c>
      <c r="B63" s="109">
        <f>SUM(C66:C67)</f>
      </c>
      <c r="C63" s="109">
        <f>SUM(D66:D67)</f>
      </c>
      <c r="D63" s="109">
        <f>SUM(E66:E67)</f>
      </c>
      <c r="E63" s="109">
        <f>SUM(F66:F67)</f>
      </c>
      <c r="F63" s="109">
        <f>SUM(G66:G67)</f>
      </c>
      <c r="G63" s="109">
        <f>SUM(H66:H67)</f>
      </c>
      <c r="H63" s="109">
        <f>SUM(I66:I67)</f>
      </c>
    </row>
    <row r="64" ht="17.25" customHeight="1" spans="1:9" x14ac:dyDescent="0.25">
      <c r="A64" s="17"/>
      <c r="B64" s="18"/>
      <c r="C64" s="18"/>
      <c r="D64" s="18"/>
      <c r="E64" s="18"/>
      <c r="F64" s="18"/>
      <c r="G64" s="18"/>
      <c r="H64" s="18"/>
    </row>
    <row r="65" ht="17.25" customHeight="1" spans="1:9" x14ac:dyDescent="0.25">
      <c r="A65" s="108" t="s">
        <v>3076</v>
      </c>
      <c r="B65" s="109">
        <f>SUM(C68:C69)</f>
      </c>
      <c r="C65" s="109">
        <f>SUM(D68:D69)</f>
      </c>
      <c r="D65" s="109">
        <f>SUM(E68:E69)</f>
      </c>
      <c r="E65" s="109">
        <f>SUM(F68:F69)</f>
      </c>
      <c r="F65" s="109">
        <f>SUM(G68:G69)</f>
      </c>
      <c r="G65" s="109">
        <f>SUM(H68:H69)</f>
      </c>
      <c r="H65" s="109">
        <f>SUM(I68:I69)</f>
      </c>
    </row>
    <row r="66" ht="17.25" customHeight="1" spans="1:9" x14ac:dyDescent="0.25">
      <c r="A66" s="17"/>
      <c r="B66" s="18"/>
      <c r="C66" s="18"/>
      <c r="D66" s="18"/>
      <c r="E66" s="18"/>
      <c r="F66" s="18"/>
      <c r="G66" s="18"/>
      <c r="H66" s="18"/>
    </row>
    <row r="67" ht="17.25" customHeight="1" spans="1:9" x14ac:dyDescent="0.25">
      <c r="A67" s="108" t="s">
        <v>3077</v>
      </c>
      <c r="B67" s="109">
        <f>SUM(C70:C71)</f>
      </c>
      <c r="C67" s="109">
        <f>SUM(D70:D71)</f>
      </c>
      <c r="D67" s="109">
        <f>SUM(E70:E71)</f>
      </c>
      <c r="E67" s="109">
        <f>SUM(F70:F71)</f>
      </c>
      <c r="F67" s="109">
        <f>SUM(G70:G71)</f>
      </c>
      <c r="G67" s="109">
        <f>SUM(H70:H71)</f>
      </c>
      <c r="H67" s="109">
        <f>SUM(I70:I71)</f>
      </c>
    </row>
    <row r="68" ht="17.25" customHeight="1" spans="1:9" x14ac:dyDescent="0.25">
      <c r="A68" s="17"/>
      <c r="B68" s="18"/>
      <c r="C68" s="18"/>
      <c r="D68" s="18"/>
      <c r="E68" s="18"/>
      <c r="F68" s="18"/>
      <c r="G68" s="18"/>
      <c r="H68" s="18"/>
    </row>
    <row r="69" ht="17.25" customHeight="1" spans="1:9" x14ac:dyDescent="0.25">
      <c r="A69" s="108" t="s">
        <v>3078</v>
      </c>
      <c r="B69" s="109">
        <f>SUM(C72:C73)</f>
      </c>
      <c r="C69" s="109">
        <f>SUM(D72:D73)</f>
      </c>
      <c r="D69" s="109">
        <f>SUM(E72:E73)</f>
      </c>
      <c r="E69" s="109">
        <f>SUM(F72:F73)</f>
      </c>
      <c r="F69" s="109">
        <f>SUM(G72:G73)</f>
      </c>
      <c r="G69" s="109">
        <f>SUM(H72:H73)</f>
      </c>
      <c r="H69" s="109">
        <f>SUM(I72:I73)</f>
      </c>
    </row>
    <row r="70" ht="17.25" customHeight="1" spans="1:9" x14ac:dyDescent="0.25">
      <c r="A70" s="17"/>
      <c r="B70" s="18"/>
      <c r="C70" s="18"/>
      <c r="D70" s="18"/>
      <c r="E70" s="18"/>
      <c r="F70" s="18"/>
      <c r="G70" s="18"/>
      <c r="H70" s="18"/>
    </row>
    <row r="71" ht="17.25" customHeight="1" spans="1:9" x14ac:dyDescent="0.25">
      <c r="A71" s="108" t="s">
        <v>1443</v>
      </c>
      <c r="B71" s="109">
        <f>SUM(C74:C75)</f>
      </c>
      <c r="C71" s="109">
        <f>SUM(D74:D75)</f>
      </c>
      <c r="D71" s="109">
        <f>SUM(E74:E75)</f>
      </c>
      <c r="E71" s="109">
        <f>SUM(F74:F75)</f>
      </c>
      <c r="F71" s="109">
        <f>SUM(G74:G75)</f>
      </c>
      <c r="G71" s="109">
        <f>SUM(H74:H75)</f>
      </c>
      <c r="H71" s="109">
        <f>SUM(I74:I75)</f>
      </c>
    </row>
    <row r="72" ht="17.25" customHeight="1" spans="1:9" x14ac:dyDescent="0.25">
      <c r="A72" s="17"/>
      <c r="B72" s="18"/>
      <c r="C72" s="18"/>
      <c r="D72" s="18"/>
      <c r="E72" s="18"/>
      <c r="F72" s="18"/>
      <c r="G72" s="18"/>
      <c r="H72" s="18"/>
    </row>
    <row r="73" ht="17.25" customHeight="1" spans="1:9" x14ac:dyDescent="0.25">
      <c r="A73" s="108" t="s">
        <v>1446</v>
      </c>
      <c r="B73" s="109">
        <f>SUM(C76:C77)</f>
      </c>
      <c r="C73" s="109">
        <f>SUM(D76:D77)</f>
      </c>
      <c r="D73" s="109">
        <f>SUM(E76:E77)</f>
      </c>
      <c r="E73" s="109">
        <f>SUM(F76:F77)</f>
      </c>
      <c r="F73" s="109">
        <f>SUM(G76:G77)</f>
      </c>
      <c r="G73" s="109">
        <f>SUM(H76:H77)</f>
      </c>
      <c r="H73" s="109">
        <f>SUM(I76:I77)</f>
      </c>
    </row>
    <row r="74" ht="17.25" customHeight="1" spans="1:9" x14ac:dyDescent="0.25">
      <c r="A74" s="17"/>
      <c r="B74" s="18"/>
      <c r="C74" s="18"/>
      <c r="D74" s="18"/>
      <c r="E74" s="18"/>
      <c r="F74" s="18"/>
      <c r="G74" s="18"/>
      <c r="H74" s="18"/>
    </row>
    <row r="75" ht="17.25" customHeight="1" spans="1:9" x14ac:dyDescent="0.25">
      <c r="A75" s="108" t="s">
        <v>1448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</row>
    <row r="76" ht="17.25" customHeight="1" spans="1:9" x14ac:dyDescent="0.25">
      <c r="A76" s="17"/>
      <c r="B76" s="18"/>
      <c r="C76" s="18"/>
      <c r="D76" s="18"/>
      <c r="E76" s="18"/>
      <c r="F76" s="18"/>
      <c r="G76" s="18"/>
      <c r="H76" s="18"/>
    </row>
    <row r="77" ht="17.25" customHeight="1" spans="1:9" x14ac:dyDescent="0.25">
      <c r="A77" s="108" t="s">
        <v>1418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</row>
    <row r="78" ht="17.25" customHeight="1" spans="1:9" x14ac:dyDescent="0.25">
      <c r="A78" s="17"/>
      <c r="B78" s="18"/>
      <c r="C78" s="18"/>
      <c r="D78" s="18"/>
      <c r="E78" s="18"/>
      <c r="F78" s="18"/>
      <c r="G78" s="18"/>
      <c r="H78" s="18"/>
    </row>
    <row r="79" ht="17.25" customHeight="1" spans="1:9" x14ac:dyDescent="0.25">
      <c r="A79" s="108" t="s">
        <v>1419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</row>
    <row r="80" ht="17.25" customHeight="1" spans="1:9" x14ac:dyDescent="0.25">
      <c r="A80" s="17"/>
      <c r="B80" s="18"/>
      <c r="C80" s="18"/>
      <c r="D80" s="18"/>
      <c r="E80" s="18"/>
      <c r="F80" s="18"/>
      <c r="G80" s="18"/>
      <c r="H80" s="18"/>
    </row>
    <row r="81" ht="17.25" customHeight="1" spans="1:9" x14ac:dyDescent="0.25">
      <c r="A81" s="108" t="s">
        <v>1395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</row>
    <row r="82" ht="17.25" customHeight="1" spans="1:9" x14ac:dyDescent="0.25">
      <c r="A82" s="17"/>
      <c r="B82" s="18"/>
      <c r="C82" s="18"/>
      <c r="D82" s="18"/>
      <c r="E82" s="18"/>
      <c r="F82" s="18"/>
      <c r="G82" s="18"/>
      <c r="H82" s="18"/>
    </row>
    <row r="83" ht="17.25" customHeight="1" spans="1:9" x14ac:dyDescent="0.25">
      <c r="A83" s="108" t="s">
        <v>1396</v>
      </c>
      <c r="B83" s="109">
        <f>SUM(C86:C87)</f>
      </c>
      <c r="C83" s="109">
        <f>SUM(D86:D87)</f>
      </c>
      <c r="D83" s="109">
        <f>SUM(E86:E87)</f>
      </c>
      <c r="E83" s="109">
        <f>SUM(F86:F87)</f>
      </c>
      <c r="F83" s="109">
        <f>SUM(G86:G87)</f>
      </c>
      <c r="G83" s="109">
        <f>SUM(H86:H87)</f>
      </c>
      <c r="H83" s="109">
        <f>SUM(I86:I87)</f>
      </c>
    </row>
    <row r="84" ht="17.25" customHeight="1" spans="1:9" x14ac:dyDescent="0.25">
      <c r="A84" s="17"/>
      <c r="B84" s="18"/>
      <c r="C84" s="18"/>
      <c r="D84" s="18"/>
      <c r="E84" s="18"/>
      <c r="F84" s="18"/>
      <c r="G84" s="18"/>
      <c r="H84" s="18"/>
    </row>
    <row r="85" ht="17.25" customHeight="1" spans="1:9" x14ac:dyDescent="0.25">
      <c r="A85" s="108" t="s">
        <v>1397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</row>
    <row r="86" ht="17.25" customHeight="1" spans="1:9" x14ac:dyDescent="0.25">
      <c r="A86" s="17"/>
      <c r="B86" s="18"/>
      <c r="C86" s="18"/>
      <c r="D86" s="18"/>
      <c r="E86" s="18"/>
      <c r="F86" s="18"/>
      <c r="G86" s="18"/>
      <c r="H86" s="18"/>
    </row>
    <row r="87" ht="17.25" customHeight="1" spans="1:9" x14ac:dyDescent="0.25">
      <c r="A87" s="108" t="s">
        <v>1374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</row>
    <row r="88" ht="17.25" customHeight="1" spans="1:9" x14ac:dyDescent="0.25">
      <c r="A88" s="17"/>
      <c r="B88" s="18"/>
      <c r="C88" s="18"/>
      <c r="D88" s="18"/>
      <c r="E88" s="18"/>
      <c r="F88" s="18"/>
      <c r="G88" s="18"/>
      <c r="H88" s="18"/>
    </row>
    <row r="89" ht="17.25" customHeight="1" spans="1:9" x14ac:dyDescent="0.25">
      <c r="A89" s="108" t="s">
        <v>1377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</row>
    <row r="90" ht="17.25" customHeight="1" spans="1:9" x14ac:dyDescent="0.25">
      <c r="A90" s="17"/>
      <c r="B90" s="18"/>
      <c r="C90" s="18"/>
      <c r="D90" s="18"/>
      <c r="E90" s="18"/>
      <c r="F90" s="18"/>
      <c r="G90" s="18"/>
      <c r="H90" s="18"/>
    </row>
    <row r="91" ht="17.25" customHeight="1" spans="1:9" x14ac:dyDescent="0.25">
      <c r="A91" s="108" t="s">
        <v>1386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</row>
    <row r="92" ht="17.25" customHeight="1" spans="1:9" x14ac:dyDescent="0.25">
      <c r="A92" s="17"/>
      <c r="B92" s="18"/>
      <c r="C92" s="18"/>
      <c r="D92" s="18"/>
      <c r="E92" s="18"/>
      <c r="F92" s="18"/>
      <c r="G92" s="18"/>
      <c r="H92" s="18"/>
    </row>
    <row r="93" ht="17.25" customHeight="1" spans="1:9" x14ac:dyDescent="0.25">
      <c r="A93" s="108" t="s">
        <v>1387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</row>
    <row r="94" ht="17.25" customHeight="1" spans="1:9" x14ac:dyDescent="0.25">
      <c r="A94" s="17"/>
      <c r="B94" s="18"/>
      <c r="C94" s="18"/>
      <c r="D94" s="18"/>
      <c r="E94" s="18"/>
      <c r="F94" s="18"/>
      <c r="G94" s="18"/>
      <c r="H94" s="18"/>
    </row>
    <row r="95" ht="17.25" customHeight="1" spans="1:9" x14ac:dyDescent="0.25">
      <c r="A95" s="108" t="s">
        <v>1388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</row>
    <row r="96" ht="17.25" customHeight="1" spans="1:9" x14ac:dyDescent="0.25">
      <c r="A96" s="17"/>
      <c r="B96" s="18"/>
      <c r="C96" s="18"/>
      <c r="D96" s="18"/>
      <c r="E96" s="18"/>
      <c r="F96" s="18"/>
      <c r="G96" s="18"/>
      <c r="H96" s="18"/>
    </row>
    <row r="97" ht="17.25" customHeight="1" spans="1:9" x14ac:dyDescent="0.25">
      <c r="A97" s="108" t="s">
        <v>1389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</row>
    <row r="98" ht="17.25" customHeight="1" spans="1:9" x14ac:dyDescent="0.25">
      <c r="A98" s="17"/>
      <c r="B98" s="18"/>
      <c r="C98" s="18"/>
      <c r="D98" s="18"/>
      <c r="E98" s="18"/>
      <c r="F98" s="18"/>
      <c r="G98" s="18"/>
      <c r="H98" s="18"/>
    </row>
    <row r="99" ht="17.25" customHeight="1" spans="1:9" x14ac:dyDescent="0.25">
      <c r="A99" s="108" t="s">
        <v>1404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</row>
    <row r="100" ht="17.25" customHeight="1" spans="1:9" x14ac:dyDescent="0.25">
      <c r="A100" s="17"/>
      <c r="B100" s="18"/>
      <c r="C100" s="18"/>
      <c r="D100" s="18"/>
      <c r="E100" s="18"/>
      <c r="F100" s="18"/>
      <c r="G100" s="18"/>
      <c r="H100" s="18"/>
    </row>
    <row r="101" ht="17.25" customHeight="1" spans="1:9" x14ac:dyDescent="0.25">
      <c r="A101" s="108" t="s">
        <v>1407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</row>
    <row r="102" ht="17.25" customHeight="1" spans="1:9" x14ac:dyDescent="0.25">
      <c r="A102" s="17"/>
      <c r="B102" s="18"/>
      <c r="C102" s="18"/>
      <c r="D102" s="18"/>
      <c r="E102" s="18"/>
      <c r="F102" s="18"/>
      <c r="G102" s="18"/>
      <c r="H102" s="18"/>
    </row>
    <row r="103" ht="17.25" customHeight="1" spans="1:9" x14ac:dyDescent="0.25">
      <c r="A103" s="108" t="s">
        <v>1423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</row>
    <row r="104" ht="17.25" customHeight="1" spans="1:9" x14ac:dyDescent="0.25">
      <c r="A104" s="17"/>
      <c r="B104" s="18"/>
      <c r="C104" s="18"/>
      <c r="D104" s="18"/>
      <c r="E104" s="18"/>
      <c r="F104" s="18"/>
      <c r="G104" s="18"/>
      <c r="H104" s="18"/>
    </row>
    <row r="105" ht="17.25" customHeight="1" spans="1:9" x14ac:dyDescent="0.25">
      <c r="A105" s="108" t="s">
        <v>1412</v>
      </c>
      <c r="B105" s="109">
        <f>SUM(C108:C109)</f>
      </c>
      <c r="C105" s="109">
        <f>SUM(D108:D109)</f>
      </c>
      <c r="D105" s="109">
        <f>SUM(E108:E109)</f>
      </c>
      <c r="E105" s="109">
        <f>SUM(F108:F109)</f>
      </c>
      <c r="F105" s="109">
        <f>SUM(G108:G109)</f>
      </c>
      <c r="G105" s="109">
        <f>SUM(H108:H109)</f>
      </c>
      <c r="H105" s="109">
        <f>SUM(I108:I109)</f>
      </c>
    </row>
    <row r="106" ht="17.25" customHeight="1" spans="1:9" x14ac:dyDescent="0.25">
      <c r="A106" s="17"/>
      <c r="B106" s="18"/>
      <c r="C106" s="18"/>
      <c r="D106" s="18"/>
      <c r="E106" s="18"/>
      <c r="F106" s="18"/>
      <c r="G106" s="18"/>
      <c r="H106" s="18"/>
    </row>
    <row r="107" ht="17.25" customHeight="1" spans="1:9" x14ac:dyDescent="0.25">
      <c r="A107" s="108" t="s">
        <v>1413</v>
      </c>
      <c r="B107" s="109">
        <f>SUM(C110:C111)</f>
      </c>
      <c r="C107" s="109">
        <f>SUM(D110:D111)</f>
      </c>
      <c r="D107" s="109">
        <f>SUM(E110:E111)</f>
      </c>
      <c r="E107" s="109">
        <f>SUM(F110:F111)</f>
      </c>
      <c r="F107" s="109">
        <f>SUM(G110:G111)</f>
      </c>
      <c r="G107" s="109">
        <f>SUM(H110:H111)</f>
      </c>
      <c r="H107" s="109">
        <f>SUM(I110:I111)</f>
      </c>
    </row>
    <row r="108" ht="17.25" customHeight="1" spans="1:9" x14ac:dyDescent="0.25">
      <c r="A108" s="17"/>
      <c r="B108" s="18"/>
      <c r="C108" s="18"/>
      <c r="D108" s="18"/>
      <c r="E108" s="18"/>
      <c r="F108" s="18"/>
      <c r="G108" s="18"/>
      <c r="H108" s="18"/>
    </row>
    <row r="109" ht="17.25" customHeight="1" spans="1:9" x14ac:dyDescent="0.25">
      <c r="A109" s="17"/>
      <c r="B109" s="18"/>
      <c r="C109" s="18"/>
      <c r="D109" s="18"/>
      <c r="E109" s="18"/>
      <c r="F109" s="18"/>
      <c r="G109" s="18"/>
      <c r="H109" s="18"/>
    </row>
    <row r="110" ht="17.25" customHeight="1" spans="1:9" x14ac:dyDescent="0.25">
      <c r="A110" s="17"/>
      <c r="B110" s="18"/>
      <c r="C110" s="18"/>
      <c r="D110" s="18"/>
      <c r="E110" s="18"/>
      <c r="F110" s="18"/>
      <c r="G110" s="18"/>
      <c r="H110" s="18"/>
    </row>
    <row r="111" ht="17.25" customHeight="1" spans="1:9" x14ac:dyDescent="0.25">
      <c r="A111" s="26"/>
      <c r="B111" s="27"/>
      <c r="C111" s="27"/>
      <c r="D111" s="27"/>
      <c r="E111" s="27"/>
      <c r="F111" s="27"/>
      <c r="G111" s="27"/>
      <c r="H111" s="27"/>
    </row>
    <row r="112" ht="17.25" customHeight="1" spans="1:9" x14ac:dyDescent="0.25">
      <c r="A112" s="26"/>
      <c r="B112" s="6" t="s">
        <v>17</v>
      </c>
      <c r="C112" s="6" t="s">
        <v>8</v>
      </c>
      <c r="D112" s="6" t="s">
        <v>46</v>
      </c>
      <c r="E112" s="6" t="s">
        <v>6</v>
      </c>
      <c r="F112" s="6" t="s">
        <v>3042</v>
      </c>
      <c r="G112" s="6" t="s">
        <v>3</v>
      </c>
      <c r="H112" s="6" t="s">
        <v>3043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54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8.576428571428572" style="2" customWidth="1"/>
    <col min="3" max="3" width="9.719285714285713" style="2" customWidth="1"/>
    <col min="4" max="6" width="8.147857142857141" style="2" customWidth="1"/>
    <col min="7" max="8" width="9.719285714285713" style="2" customWidth="1"/>
    <col min="9" max="16" width="8.147857142857141" style="2" customWidth="1"/>
  </cols>
  <sheetData>
    <row r="1" ht="17.25" customHeight="1" spans="1:17" x14ac:dyDescent="0.25">
      <c r="A1" s="5" t="s">
        <v>0</v>
      </c>
      <c r="B1" s="6" t="s">
        <v>148</v>
      </c>
      <c r="C1" s="6" t="s">
        <v>17</v>
      </c>
      <c r="D1" s="6" t="s">
        <v>8</v>
      </c>
      <c r="E1" s="6" t="s">
        <v>9</v>
      </c>
      <c r="F1" s="6" t="s">
        <v>224</v>
      </c>
      <c r="G1" s="6" t="s">
        <v>46</v>
      </c>
      <c r="H1" s="6" t="s">
        <v>6</v>
      </c>
      <c r="I1" s="6" t="s">
        <v>11</v>
      </c>
      <c r="J1" s="6" t="s">
        <v>3042</v>
      </c>
      <c r="K1" s="6" t="s">
        <v>3</v>
      </c>
      <c r="L1" s="6" t="s">
        <v>221</v>
      </c>
      <c r="M1" s="6" t="s">
        <v>7</v>
      </c>
      <c r="N1" s="6" t="s">
        <v>220</v>
      </c>
      <c r="O1" s="6" t="s">
        <v>1198</v>
      </c>
      <c r="P1" s="6" t="s">
        <v>12</v>
      </c>
    </row>
    <row r="2" ht="17.25" customHeight="1" spans="1:17" x14ac:dyDescent="0.25">
      <c r="A2" s="79" t="s">
        <v>3079</v>
      </c>
      <c r="B2" s="81"/>
      <c r="C2" s="80">
        <v>128</v>
      </c>
      <c r="D2" s="80">
        <v>261</v>
      </c>
      <c r="E2" s="80">
        <v>130</v>
      </c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</row>
    <row r="3" ht="17.25" customHeight="1" spans="1:17" x14ac:dyDescent="0.25">
      <c r="A3" s="203" t="s">
        <v>3080</v>
      </c>
      <c r="B3" s="521">
        <v>75</v>
      </c>
      <c r="C3" s="522"/>
      <c r="D3" s="522"/>
      <c r="E3" s="521">
        <v>75</v>
      </c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</row>
    <row r="4" ht="17.25" customHeight="1" spans="1:17" x14ac:dyDescent="0.25">
      <c r="A4" s="108" t="s">
        <v>3081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237"/>
      <c r="G4" s="237"/>
      <c r="H4" s="237"/>
      <c r="I4" s="237"/>
      <c r="J4" s="237"/>
      <c r="K4" s="237"/>
      <c r="L4" s="237"/>
      <c r="M4" s="237"/>
      <c r="N4" s="237"/>
      <c r="O4" s="237"/>
      <c r="P4" s="237"/>
    </row>
    <row r="5" ht="17.25" customHeight="1" spans="1:17" x14ac:dyDescent="0.25">
      <c r="A5" s="79"/>
      <c r="B5" s="81"/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</row>
    <row r="6" ht="17.25" customHeight="1" spans="1:17" x14ac:dyDescent="0.25">
      <c r="A6" s="108" t="s">
        <v>3082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237"/>
      <c r="G6" s="237"/>
      <c r="H6" s="237"/>
      <c r="I6" s="237"/>
      <c r="J6" s="237"/>
      <c r="K6" s="237"/>
      <c r="L6" s="237"/>
      <c r="M6" s="237"/>
      <c r="N6" s="237"/>
      <c r="O6" s="237"/>
      <c r="P6" s="237"/>
    </row>
    <row r="7" ht="17.25" customHeight="1" spans="1:17" x14ac:dyDescent="0.25">
      <c r="A7" s="79" t="s">
        <v>3083</v>
      </c>
      <c r="B7" s="81"/>
      <c r="C7" s="81"/>
      <c r="D7" s="80">
        <v>71</v>
      </c>
      <c r="E7" s="81"/>
      <c r="F7" s="81"/>
      <c r="G7" s="80">
        <v>19</v>
      </c>
      <c r="H7" s="81"/>
      <c r="I7" s="80">
        <v>124</v>
      </c>
      <c r="J7" s="80">
        <v>230</v>
      </c>
      <c r="K7" s="81"/>
      <c r="L7" s="81"/>
      <c r="M7" s="81"/>
      <c r="N7" s="81"/>
      <c r="O7" s="81"/>
      <c r="P7" s="81"/>
    </row>
    <row r="8" ht="17.25" customHeight="1" spans="1:17" x14ac:dyDescent="0.25">
      <c r="A8" s="13" t="s">
        <v>3084</v>
      </c>
      <c r="B8" s="14"/>
      <c r="C8" s="14"/>
      <c r="D8" s="15">
        <v>380</v>
      </c>
      <c r="E8" s="15">
        <v>104</v>
      </c>
      <c r="F8" s="14"/>
      <c r="G8" s="15">
        <v>260</v>
      </c>
      <c r="H8" s="14"/>
      <c r="I8" s="15">
        <v>104</v>
      </c>
      <c r="J8" s="15">
        <v>260</v>
      </c>
      <c r="K8" s="14"/>
      <c r="L8" s="14"/>
      <c r="M8" s="15">
        <v>52</v>
      </c>
      <c r="N8" s="14"/>
      <c r="O8" s="14"/>
      <c r="P8" s="15">
        <v>100</v>
      </c>
    </row>
    <row r="9" ht="17.25" customHeight="1" spans="1:17" x14ac:dyDescent="0.25">
      <c r="A9" s="13" t="s">
        <v>3085</v>
      </c>
      <c r="B9" s="14"/>
      <c r="C9" s="14"/>
      <c r="D9" s="15">
        <v>5</v>
      </c>
      <c r="E9" s="14"/>
      <c r="F9" s="14"/>
      <c r="G9" s="14"/>
      <c r="H9" s="14"/>
      <c r="I9" s="14"/>
      <c r="J9" s="15">
        <v>260</v>
      </c>
      <c r="K9" s="15">
        <v>77</v>
      </c>
      <c r="L9" s="14"/>
      <c r="M9" s="14"/>
      <c r="N9" s="14"/>
      <c r="O9" s="14"/>
      <c r="P9" s="14"/>
    </row>
    <row r="10" ht="17.25" customHeight="1" spans="1:17" x14ac:dyDescent="0.25">
      <c r="A10" s="108" t="s">
        <v>3086</v>
      </c>
      <c r="B10" s="109">
        <f>SUM(C11:C14)</f>
      </c>
      <c r="C10" s="109">
        <f>SUM(D11:D14)</f>
      </c>
      <c r="D10" s="109">
        <f>SUM(E11:E14)</f>
      </c>
      <c r="E10" s="109">
        <f>SUM(F11:F14)</f>
      </c>
      <c r="F10" s="237"/>
      <c r="G10" s="109">
        <f>SUM(H11:H14)</f>
      </c>
      <c r="H10" s="237"/>
      <c r="I10" s="109">
        <f>SUM(J11:J14)</f>
      </c>
      <c r="J10" s="109">
        <f>SUM(K11:K14)</f>
      </c>
      <c r="K10" s="109">
        <f>SUM(L11:L14)</f>
      </c>
      <c r="L10" s="237"/>
      <c r="M10" s="109">
        <f>SUM(N11:N14)</f>
      </c>
      <c r="N10" s="237"/>
      <c r="O10" s="237"/>
      <c r="P10" s="109">
        <f>SUM(Q11:Q14)</f>
      </c>
    </row>
    <row r="11" ht="17.25" customHeight="1" spans="1:17" x14ac:dyDescent="0.25">
      <c r="A11" s="13">
        <v>42434</v>
      </c>
      <c r="B11" s="14"/>
      <c r="C11" s="14"/>
      <c r="D11" s="15">
        <v>227</v>
      </c>
      <c r="E11" s="14"/>
      <c r="F11" s="15">
        <v>100</v>
      </c>
      <c r="G11" s="15">
        <v>55</v>
      </c>
      <c r="H11" s="15">
        <v>100</v>
      </c>
      <c r="I11" s="15">
        <v>204</v>
      </c>
      <c r="J11" s="15">
        <v>204</v>
      </c>
      <c r="K11" s="14"/>
      <c r="L11" s="14"/>
      <c r="M11" s="14"/>
      <c r="N11" s="14"/>
      <c r="O11" s="14"/>
      <c r="P11" s="15">
        <v>200</v>
      </c>
    </row>
    <row r="12" ht="17.25" customHeight="1" spans="1:17" x14ac:dyDescent="0.25">
      <c r="A12" s="13" t="s">
        <v>3087</v>
      </c>
      <c r="B12" s="14"/>
      <c r="C12" s="14"/>
      <c r="D12" s="15">
        <v>200</v>
      </c>
      <c r="E12" s="14"/>
      <c r="F12" s="14"/>
      <c r="G12" s="15">
        <v>200</v>
      </c>
      <c r="H12" s="15">
        <v>100</v>
      </c>
      <c r="I12" s="15">
        <v>300</v>
      </c>
      <c r="J12" s="15">
        <v>100</v>
      </c>
      <c r="K12" s="14"/>
      <c r="L12" s="14"/>
      <c r="M12" s="14"/>
      <c r="N12" s="14"/>
      <c r="O12" s="14"/>
      <c r="P12" s="14"/>
    </row>
    <row r="13" ht="17.25" customHeight="1" spans="1:17" x14ac:dyDescent="0.25">
      <c r="A13" s="108" t="s">
        <v>3088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109">
        <f>SUM(G15:G17)</f>
      </c>
      <c r="G13" s="109">
        <f>SUM(H15:H17)</f>
      </c>
      <c r="H13" s="109">
        <f>SUM(I15:I17)</f>
      </c>
      <c r="I13" s="109">
        <f>SUM(J15:J17)</f>
      </c>
      <c r="J13" s="109">
        <f>SUM(K15:K17)</f>
      </c>
      <c r="K13" s="109">
        <f>SUM(L15:L17)</f>
      </c>
      <c r="L13" s="237"/>
      <c r="M13" s="109">
        <f>SUM(N15:N17)</f>
      </c>
      <c r="N13" s="237"/>
      <c r="O13" s="237"/>
      <c r="P13" s="109">
        <f>SUM(Q15:Q17)</f>
      </c>
    </row>
    <row r="14" ht="17.25" customHeight="1" spans="1:17" x14ac:dyDescent="0.25">
      <c r="A14" s="13">
        <v>42619</v>
      </c>
      <c r="B14" s="14"/>
      <c r="C14" s="14"/>
      <c r="D14" s="15">
        <v>-330</v>
      </c>
      <c r="E14" s="14"/>
      <c r="F14" s="14"/>
      <c r="G14" s="15">
        <v>-20</v>
      </c>
      <c r="H14" s="15">
        <v>-115</v>
      </c>
      <c r="I14" s="14"/>
      <c r="J14" s="14"/>
      <c r="K14" s="14"/>
      <c r="L14" s="14"/>
      <c r="M14" s="14"/>
      <c r="N14" s="14"/>
      <c r="O14" s="14"/>
      <c r="P14" s="14"/>
    </row>
    <row r="15" ht="17.25" customHeight="1" spans="1:17" x14ac:dyDescent="0.25">
      <c r="A15" s="108" t="s">
        <v>3089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109">
        <f>SUM(L18:L19)</f>
      </c>
      <c r="L15" s="237"/>
      <c r="M15" s="109">
        <f>SUM(N18:N19)</f>
      </c>
      <c r="N15" s="237"/>
      <c r="O15" s="237"/>
      <c r="P15" s="109">
        <f>SUM(Q18:Q19)</f>
      </c>
    </row>
    <row r="16" ht="17.25" customHeight="1" spans="1:17" x14ac:dyDescent="0.25">
      <c r="A16" s="13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</row>
    <row r="17" ht="17.25" customHeight="1" spans="1:17" x14ac:dyDescent="0.25">
      <c r="A17" s="108" t="s">
        <v>3090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237"/>
      <c r="M17" s="109">
        <f>SUM(N20:N21)</f>
      </c>
      <c r="N17" s="237"/>
      <c r="O17" s="237"/>
      <c r="P17" s="109">
        <f>SUM(Q20:Q21)</f>
      </c>
    </row>
    <row r="18" ht="17.25" customHeight="1" spans="1:17" x14ac:dyDescent="0.25">
      <c r="A18" s="13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</row>
    <row r="19" ht="17.25" customHeight="1" spans="1:17" x14ac:dyDescent="0.25">
      <c r="A19" s="108" t="s">
        <v>3091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237"/>
      <c r="M19" s="109">
        <f>SUM(N22:N23)</f>
      </c>
      <c r="N19" s="237"/>
      <c r="O19" s="237"/>
      <c r="P19" s="109">
        <f>SUM(Q22:Q23)</f>
      </c>
    </row>
    <row r="20" ht="17.25" customHeight="1" spans="1:17" x14ac:dyDescent="0.25">
      <c r="A20" s="13">
        <v>42530</v>
      </c>
      <c r="B20" s="14"/>
      <c r="C20" s="14"/>
      <c r="D20" s="15">
        <v>400</v>
      </c>
      <c r="E20" s="14"/>
      <c r="F20" s="14"/>
      <c r="G20" s="15">
        <v>100</v>
      </c>
      <c r="H20" s="15">
        <v>250</v>
      </c>
      <c r="I20" s="15">
        <v>300</v>
      </c>
      <c r="J20" s="15">
        <v>700</v>
      </c>
      <c r="K20" s="14"/>
      <c r="L20" s="14"/>
      <c r="M20" s="14"/>
      <c r="N20" s="14"/>
      <c r="O20" s="15">
        <v>10</v>
      </c>
      <c r="P20" s="15">
        <v>200</v>
      </c>
    </row>
    <row r="21" ht="17.25" customHeight="1" spans="1:17" x14ac:dyDescent="0.25">
      <c r="A21" s="13">
        <v>42622</v>
      </c>
      <c r="B21" s="14"/>
      <c r="C21" s="15">
        <v>36</v>
      </c>
      <c r="D21" s="14"/>
      <c r="E21" s="15">
        <v>100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ht="17.25" customHeight="1" spans="1:17" x14ac:dyDescent="0.25">
      <c r="A22" s="13">
        <v>42652</v>
      </c>
      <c r="B22" s="14"/>
      <c r="C22" s="15">
        <v>164</v>
      </c>
      <c r="D22" s="14"/>
      <c r="E22" s="14"/>
      <c r="F22" s="14"/>
      <c r="G22" s="14"/>
      <c r="H22" s="14"/>
      <c r="I22" s="14"/>
      <c r="J22" s="14"/>
      <c r="K22" s="15">
        <v>50</v>
      </c>
      <c r="L22" s="14"/>
      <c r="M22" s="15">
        <v>50</v>
      </c>
      <c r="N22" s="14"/>
      <c r="O22" s="14"/>
      <c r="P22" s="14"/>
    </row>
    <row r="23" ht="17.25" customHeight="1" spans="1:17" x14ac:dyDescent="0.25">
      <c r="A23" s="108" t="s">
        <v>3092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237"/>
      <c r="M23" s="109">
        <f>SUM(N24:N27)</f>
      </c>
      <c r="N23" s="237"/>
      <c r="O23" s="109">
        <f>SUM(P24:P27)</f>
      </c>
      <c r="P23" s="109">
        <f>SUM(Q24:Q27)</f>
      </c>
    </row>
    <row r="24" ht="17.25" customHeight="1" spans="1:17" x14ac:dyDescent="0.25">
      <c r="A24" s="13" t="s">
        <v>3093</v>
      </c>
      <c r="B24" s="14"/>
      <c r="C24" s="15">
        <v>-64</v>
      </c>
      <c r="D24" s="14"/>
      <c r="E24" s="15">
        <v>-100</v>
      </c>
      <c r="F24" s="14"/>
      <c r="G24" s="15">
        <v>-90</v>
      </c>
      <c r="H24" s="15">
        <v>-60</v>
      </c>
      <c r="I24" s="15">
        <v>-104</v>
      </c>
      <c r="J24" s="15">
        <v>-300</v>
      </c>
      <c r="K24" s="14"/>
      <c r="L24" s="14"/>
      <c r="M24" s="14"/>
      <c r="N24" s="14"/>
      <c r="O24" s="14"/>
      <c r="P24" s="15">
        <v>-100</v>
      </c>
    </row>
    <row r="25" ht="17.25" customHeight="1" spans="1:17" x14ac:dyDescent="0.25">
      <c r="A25" s="250" t="s">
        <v>3094</v>
      </c>
      <c r="B25" s="522"/>
      <c r="C25" s="522"/>
      <c r="D25" s="521">
        <v>-250</v>
      </c>
      <c r="E25" s="522"/>
      <c r="F25" s="522"/>
      <c r="G25" s="521">
        <v>-115</v>
      </c>
      <c r="H25" s="521">
        <v>-50</v>
      </c>
      <c r="I25" s="522"/>
      <c r="J25" s="521">
        <v>-217</v>
      </c>
      <c r="K25" s="522"/>
      <c r="L25" s="522"/>
      <c r="M25" s="522"/>
      <c r="N25" s="522"/>
      <c r="O25" s="522"/>
      <c r="P25" s="521">
        <v>-130</v>
      </c>
    </row>
    <row r="26" ht="17.25" customHeight="1" spans="1:17" x14ac:dyDescent="0.25">
      <c r="A26" s="108" t="s">
        <v>3095</v>
      </c>
      <c r="B26" s="109">
        <f>SUM(C28:C30)</f>
      </c>
      <c r="C26" s="109">
        <f>SUM(D28:D30)</f>
      </c>
      <c r="D26" s="109">
        <f>SUM(E28:E30)</f>
      </c>
      <c r="E26" s="109">
        <f>SUM(F28:F30)</f>
      </c>
      <c r="F26" s="109">
        <f>SUM(G28:G30)</f>
      </c>
      <c r="G26" s="109">
        <f>SUM(H28:H30)</f>
      </c>
      <c r="H26" s="109">
        <f>SUM(I28:I30)</f>
      </c>
      <c r="I26" s="109">
        <f>SUM(J28:J30)</f>
      </c>
      <c r="J26" s="109">
        <f>SUM(K28:K30)</f>
      </c>
      <c r="K26" s="109">
        <f>SUM(L28:L30)</f>
      </c>
      <c r="L26" s="237"/>
      <c r="M26" s="109">
        <f>SUM(N28:N30)</f>
      </c>
      <c r="N26" s="237"/>
      <c r="O26" s="109">
        <f>SUM(P28:P30)</f>
      </c>
      <c r="P26" s="109">
        <f>SUM(Q28:Q30)</f>
      </c>
    </row>
    <row r="27" ht="17.25" customHeight="1" spans="1:17" x14ac:dyDescent="0.25">
      <c r="A27" s="13">
        <v>42411</v>
      </c>
      <c r="B27" s="14"/>
      <c r="C27" s="15">
        <v>-41</v>
      </c>
      <c r="D27" s="15">
        <v>-250</v>
      </c>
      <c r="E27" s="14"/>
      <c r="F27" s="14"/>
      <c r="G27" s="15">
        <v>-134</v>
      </c>
      <c r="H27" s="14"/>
      <c r="I27" s="14"/>
      <c r="J27" s="15">
        <v>-29</v>
      </c>
      <c r="K27" s="14"/>
      <c r="L27" s="14"/>
      <c r="M27" s="15">
        <v>-10</v>
      </c>
      <c r="N27" s="14"/>
      <c r="O27" s="14"/>
      <c r="P27" s="14"/>
    </row>
    <row r="28" ht="17.25" customHeight="1" spans="1:17" x14ac:dyDescent="0.25">
      <c r="A28" s="13">
        <v>42593</v>
      </c>
      <c r="B28" s="14"/>
      <c r="C28" s="15">
        <v>-49</v>
      </c>
      <c r="D28" s="14"/>
      <c r="E28" s="14"/>
      <c r="F28" s="14"/>
      <c r="G28" s="15">
        <v>-97</v>
      </c>
      <c r="H28" s="15">
        <v>-32</v>
      </c>
      <c r="I28" s="14"/>
      <c r="J28" s="15">
        <v>-28</v>
      </c>
      <c r="K28" s="14"/>
      <c r="L28" s="14"/>
      <c r="M28" s="14"/>
      <c r="N28" s="14"/>
      <c r="O28" s="14"/>
      <c r="P28" s="14"/>
    </row>
    <row r="29" ht="17.25" customHeight="1" spans="1:17" x14ac:dyDescent="0.25">
      <c r="A29" s="13">
        <v>42685</v>
      </c>
      <c r="B29" s="15">
        <v>-29</v>
      </c>
      <c r="C29" s="15">
        <v>-63</v>
      </c>
      <c r="D29" s="15">
        <v>-208</v>
      </c>
      <c r="E29" s="14"/>
      <c r="F29" s="14"/>
      <c r="G29" s="15">
        <v>-53</v>
      </c>
      <c r="H29" s="15">
        <v>-87</v>
      </c>
      <c r="I29" s="14"/>
      <c r="J29" s="15">
        <v>-69</v>
      </c>
      <c r="K29" s="15">
        <v>-31</v>
      </c>
      <c r="L29" s="14"/>
      <c r="M29" s="15">
        <v>-18</v>
      </c>
      <c r="N29" s="14"/>
      <c r="O29" s="15">
        <v>-1</v>
      </c>
      <c r="P29" s="14"/>
    </row>
    <row r="30" ht="17.25" customHeight="1" spans="1:17" x14ac:dyDescent="0.25">
      <c r="A30" s="108" t="s">
        <v>3096</v>
      </c>
      <c r="B30" s="109">
        <f>SUM(C31:C34)</f>
      </c>
      <c r="C30" s="109">
        <f>SUM(D31:D34)</f>
      </c>
      <c r="D30" s="109">
        <f>SUM(E31:E34)</f>
      </c>
      <c r="E30" s="109">
        <f>SUM(F31:F34)</f>
      </c>
      <c r="F30" s="109">
        <f>SUM(G31:G34)</f>
      </c>
      <c r="G30" s="109">
        <f>SUM(H31:H34)</f>
      </c>
      <c r="H30" s="109">
        <f>SUM(I31:I34)</f>
      </c>
      <c r="I30" s="109">
        <f>SUM(J31:J34)</f>
      </c>
      <c r="J30" s="109">
        <f>SUM(K31:K34)</f>
      </c>
      <c r="K30" s="109">
        <f>SUM(L31:L34)</f>
      </c>
      <c r="L30" s="237"/>
      <c r="M30" s="109">
        <f>SUM(N31:N34)</f>
      </c>
      <c r="N30" s="237"/>
      <c r="O30" s="109">
        <f>SUM(P31:P34)</f>
      </c>
      <c r="P30" s="109">
        <f>SUM(Q31:Q34)</f>
      </c>
    </row>
    <row r="31" ht="17.25" customHeight="1" spans="1:17" x14ac:dyDescent="0.25">
      <c r="A31" s="13" t="s">
        <v>3097</v>
      </c>
      <c r="B31" s="14"/>
      <c r="C31" s="15">
        <v>-21</v>
      </c>
      <c r="D31" s="15">
        <v>-75</v>
      </c>
      <c r="E31" s="15">
        <v>-53</v>
      </c>
      <c r="F31" s="14"/>
      <c r="G31" s="14"/>
      <c r="H31" s="15">
        <v>-45</v>
      </c>
      <c r="I31" s="15">
        <v>-200</v>
      </c>
      <c r="J31" s="15">
        <v>-19</v>
      </c>
      <c r="K31" s="14"/>
      <c r="L31" s="14"/>
      <c r="M31" s="15">
        <v>-16</v>
      </c>
      <c r="N31" s="14"/>
      <c r="O31" s="14"/>
      <c r="P31" s="15">
        <v>-50</v>
      </c>
    </row>
    <row r="32" ht="17.25" customHeight="1" spans="1:17" x14ac:dyDescent="0.25">
      <c r="A32" s="108" t="s">
        <v>3098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109">
        <f>SUM(J35:J36)</f>
      </c>
      <c r="J32" s="109">
        <f>SUM(K35:K36)</f>
      </c>
      <c r="K32" s="109">
        <f>SUM(L35:L36)</f>
      </c>
      <c r="L32" s="237"/>
      <c r="M32" s="109">
        <f>SUM(N35:N36)</f>
      </c>
      <c r="N32" s="237"/>
      <c r="O32" s="109">
        <f>SUM(P35:P36)</f>
      </c>
      <c r="P32" s="109">
        <f>SUM(Q35:Q36)</f>
      </c>
    </row>
    <row r="33" ht="17.25" customHeight="1" spans="1:17" x14ac:dyDescent="0.25">
      <c r="A33" s="85">
        <v>43009</v>
      </c>
      <c r="B33" s="68"/>
      <c r="C33" s="67">
        <v>-24</v>
      </c>
      <c r="D33" s="68"/>
      <c r="E33" s="68"/>
      <c r="F33" s="68"/>
      <c r="G33" s="67">
        <v>-40</v>
      </c>
      <c r="H33" s="67">
        <v>-51</v>
      </c>
      <c r="I33" s="68"/>
      <c r="J33" s="67">
        <v>-5</v>
      </c>
      <c r="K33" s="68"/>
      <c r="L33" s="68"/>
      <c r="M33" s="68"/>
      <c r="N33" s="68"/>
      <c r="O33" s="68"/>
      <c r="P33" s="68"/>
    </row>
    <row r="34" ht="17.25" customHeight="1" spans="1:17" x14ac:dyDescent="0.25">
      <c r="A34" s="17" t="s">
        <v>3099</v>
      </c>
      <c r="B34" s="18"/>
      <c r="C34" s="32">
        <v>-21</v>
      </c>
      <c r="D34" s="32">
        <v>-91</v>
      </c>
      <c r="E34" s="32">
        <v>-33</v>
      </c>
      <c r="F34" s="32">
        <v>-32</v>
      </c>
      <c r="G34" s="32">
        <v>-12</v>
      </c>
      <c r="H34" s="32">
        <v>-18</v>
      </c>
      <c r="I34" s="32">
        <v>-221</v>
      </c>
      <c r="J34" s="32">
        <v>-300</v>
      </c>
      <c r="K34" s="32">
        <v>-12</v>
      </c>
      <c r="L34" s="18"/>
      <c r="M34" s="32">
        <v>-39</v>
      </c>
      <c r="N34" s="18"/>
      <c r="O34" s="32">
        <v>-4</v>
      </c>
      <c r="P34" s="32">
        <v>-220</v>
      </c>
    </row>
    <row r="35" ht="17.25" customHeight="1" spans="1:17" x14ac:dyDescent="0.25">
      <c r="A35" s="108" t="s">
        <v>3100</v>
      </c>
      <c r="B35" s="109">
        <f>SUM(C37:C39)</f>
      </c>
      <c r="C35" s="109">
        <f>SUM(D37:D39)</f>
      </c>
      <c r="D35" s="109">
        <f>SUM(E37:E39)</f>
      </c>
      <c r="E35" s="109">
        <f>SUM(F37:F39)</f>
      </c>
      <c r="F35" s="109">
        <f>SUM(G37:G39)</f>
      </c>
      <c r="G35" s="109">
        <f>SUM(H37:H39)</f>
      </c>
      <c r="H35" s="109">
        <f>SUM(I37:I39)</f>
      </c>
      <c r="I35" s="109">
        <f>SUM(J37:J39)</f>
      </c>
      <c r="J35" s="109">
        <f>SUM(K37:K39)</f>
      </c>
      <c r="K35" s="109">
        <f>SUM(L37:L39)</f>
      </c>
      <c r="L35" s="237"/>
      <c r="M35" s="109">
        <f>SUM(N37:N39)</f>
      </c>
      <c r="N35" s="237"/>
      <c r="O35" s="109">
        <f>SUM(P37:P39)</f>
      </c>
      <c r="P35" s="109">
        <f>SUM(Q37:Q39)</f>
      </c>
    </row>
    <row r="36" ht="17.25" customHeight="1" spans="1:17" x14ac:dyDescent="0.25">
      <c r="A36" s="17">
        <v>42888</v>
      </c>
      <c r="B36" s="32">
        <v>-36</v>
      </c>
      <c r="C36" s="32">
        <v>-15</v>
      </c>
      <c r="D36" s="32">
        <v>-109</v>
      </c>
      <c r="E36" s="18"/>
      <c r="F36" s="18"/>
      <c r="G36" s="32">
        <v>-7</v>
      </c>
      <c r="H36" s="18"/>
      <c r="I36" s="18"/>
      <c r="J36" s="32">
        <v>-2</v>
      </c>
      <c r="K36" s="32">
        <v>-26</v>
      </c>
      <c r="L36" s="18"/>
      <c r="M36" s="32">
        <v>-8</v>
      </c>
      <c r="N36" s="18"/>
      <c r="O36" s="32">
        <v>-1</v>
      </c>
      <c r="P36" s="18"/>
    </row>
    <row r="37" ht="17.25" customHeight="1" spans="1:17" x14ac:dyDescent="0.25">
      <c r="A37" s="108" t="s">
        <v>3101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237"/>
      <c r="M37" s="109">
        <f>SUM(N40:N41)</f>
      </c>
      <c r="N37" s="237"/>
      <c r="O37" s="109">
        <f>SUM(P40:P41)</f>
      </c>
      <c r="P37" s="109">
        <f>SUM(Q40:Q41)</f>
      </c>
    </row>
    <row r="38" ht="17.25" customHeight="1" spans="1:17" x14ac:dyDescent="0.25">
      <c r="A38" s="17">
        <v>42769</v>
      </c>
      <c r="B38" s="18"/>
      <c r="C38" s="32">
        <v>-15</v>
      </c>
      <c r="D38" s="32">
        <v>-34</v>
      </c>
      <c r="E38" s="18"/>
      <c r="F38" s="32">
        <v>-5</v>
      </c>
      <c r="G38" s="32">
        <v>-16</v>
      </c>
      <c r="H38" s="18"/>
      <c r="I38" s="32">
        <v>-7</v>
      </c>
      <c r="J38" s="32">
        <v>-75</v>
      </c>
      <c r="K38" s="18"/>
      <c r="L38" s="18"/>
      <c r="M38" s="18"/>
      <c r="N38" s="18"/>
      <c r="O38" s="18"/>
      <c r="P38" s="18"/>
    </row>
    <row r="39" ht="17.25" customHeight="1" spans="1:17" x14ac:dyDescent="0.25">
      <c r="A39" s="108" t="s">
        <v>3102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109">
        <f>SUM(I42:I43)</f>
      </c>
      <c r="I39" s="109">
        <f>SUM(J42:J43)</f>
      </c>
      <c r="J39" s="109">
        <f>SUM(K42:K43)</f>
      </c>
      <c r="K39" s="109">
        <f>SUM(L42:L43)</f>
      </c>
      <c r="L39" s="237"/>
      <c r="M39" s="109">
        <f>SUM(N42:N43)</f>
      </c>
      <c r="N39" s="237"/>
      <c r="O39" s="109">
        <f>SUM(P42:P43)</f>
      </c>
      <c r="P39" s="109">
        <f>SUM(Q42:Q43)</f>
      </c>
    </row>
    <row r="40" ht="17.25" customHeight="1" spans="1:17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ht="17.25" customHeight="1" spans="1:17" x14ac:dyDescent="0.25">
      <c r="A41" s="108" t="s">
        <v>3103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109">
        <f>SUM(G44:G45)</f>
      </c>
      <c r="G41" s="109">
        <f>SUM(H44:H45)</f>
      </c>
      <c r="H41" s="109">
        <f>SUM(I44:I45)</f>
      </c>
      <c r="I41" s="109">
        <f>SUM(J44:J45)</f>
      </c>
      <c r="J41" s="109">
        <f>SUM(K44:K45)</f>
      </c>
      <c r="K41" s="109">
        <f>SUM(L44:L45)</f>
      </c>
      <c r="L41" s="237"/>
      <c r="M41" s="109">
        <f>SUM(N44:N45)</f>
      </c>
      <c r="N41" s="237"/>
      <c r="O41" s="109">
        <f>SUM(P44:P45)</f>
      </c>
      <c r="P41" s="109">
        <f>SUM(Q44:Q45)</f>
      </c>
    </row>
    <row r="42" ht="17.25" customHeight="1" spans="1:17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ht="17.25" customHeight="1" spans="1:17" x14ac:dyDescent="0.25">
      <c r="A43" s="108" t="s">
        <v>3045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109">
        <f>SUM(I46:I47)</f>
      </c>
      <c r="I43" s="109">
        <f>SUM(J46:J47)</f>
      </c>
      <c r="J43" s="109">
        <f>SUM(K46:K47)</f>
      </c>
      <c r="K43" s="109">
        <f>SUM(L46:L47)</f>
      </c>
      <c r="L43" s="237"/>
      <c r="M43" s="109">
        <f>SUM(N46:N47)</f>
      </c>
      <c r="N43" s="237"/>
      <c r="O43" s="109">
        <f>SUM(P46:P47)</f>
      </c>
      <c r="P43" s="109">
        <f>SUM(Q46:Q47)</f>
      </c>
    </row>
    <row r="44" ht="17.25" customHeight="1" spans="1:17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ht="17.25" customHeight="1" spans="1:17" x14ac:dyDescent="0.25">
      <c r="A45" s="108" t="s">
        <v>3046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109">
        <f>SUM(I48:I49)</f>
      </c>
      <c r="I45" s="109">
        <f>SUM(J48:J49)</f>
      </c>
      <c r="J45" s="109">
        <f>SUM(K48:K49)</f>
      </c>
      <c r="K45" s="109">
        <f>SUM(L48:L49)</f>
      </c>
      <c r="L45" s="237"/>
      <c r="M45" s="109">
        <f>SUM(N48:N49)</f>
      </c>
      <c r="N45" s="237"/>
      <c r="O45" s="109">
        <f>SUM(P48:P49)</f>
      </c>
      <c r="P45" s="109">
        <f>SUM(Q48:Q49)</f>
      </c>
    </row>
    <row r="46" ht="17.25" customHeight="1" spans="1:17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ht="17.25" customHeight="1" spans="1:17" x14ac:dyDescent="0.25">
      <c r="A47" s="108" t="s">
        <v>3047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109">
        <f>SUM(I50:I51)</f>
      </c>
      <c r="I47" s="109">
        <f>SUM(J50:J51)</f>
      </c>
      <c r="J47" s="109">
        <f>SUM(K50:K51)</f>
      </c>
      <c r="K47" s="109">
        <f>SUM(L50:L51)</f>
      </c>
      <c r="L47" s="237"/>
      <c r="M47" s="109">
        <f>SUM(N50:N51)</f>
      </c>
      <c r="N47" s="237"/>
      <c r="O47" s="109">
        <f>SUM(P50:P51)</f>
      </c>
      <c r="P47" s="109">
        <f>SUM(Q50:Q51)</f>
      </c>
    </row>
    <row r="48" ht="17.25" customHeight="1" spans="1:17" x14ac:dyDescent="0.25">
      <c r="A48" s="1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49" ht="17.25" customHeight="1" spans="1:17" x14ac:dyDescent="0.25">
      <c r="A49" s="108" t="s">
        <v>3048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109">
        <f>SUM(I52:I53)</f>
      </c>
      <c r="I49" s="109">
        <f>SUM(J52:J53)</f>
      </c>
      <c r="J49" s="109">
        <f>SUM(K52:K53)</f>
      </c>
      <c r="K49" s="109">
        <f>SUM(L52:L53)</f>
      </c>
      <c r="L49" s="237"/>
      <c r="M49" s="109">
        <f>SUM(N52:N53)</f>
      </c>
      <c r="N49" s="237"/>
      <c r="O49" s="109">
        <f>SUM(P52:P53)</f>
      </c>
      <c r="P49" s="109">
        <f>SUM(Q52:Q53)</f>
      </c>
    </row>
    <row r="50" ht="17.25" customHeight="1" spans="1:17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ht="17.25" customHeight="1" spans="1:17" x14ac:dyDescent="0.25">
      <c r="A51" s="108" t="s">
        <v>3049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109">
        <f>SUM(I54:I55)</f>
      </c>
      <c r="I51" s="109">
        <f>SUM(J54:J55)</f>
      </c>
      <c r="J51" s="109">
        <f>SUM(K54:K55)</f>
      </c>
      <c r="K51" s="109">
        <f>SUM(L54:L55)</f>
      </c>
      <c r="L51" s="237"/>
      <c r="M51" s="109">
        <f>SUM(N54:N55)</f>
      </c>
      <c r="N51" s="237"/>
      <c r="O51" s="109">
        <f>SUM(P54:P55)</f>
      </c>
      <c r="P51" s="109">
        <f>SUM(Q54:Q55)</f>
      </c>
    </row>
    <row r="52" ht="17.25" customHeight="1" spans="1:17" x14ac:dyDescent="0.25">
      <c r="A52" s="1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  <row r="53" ht="17.25" customHeight="1" spans="1:17" x14ac:dyDescent="0.25">
      <c r="A53" s="108" t="s">
        <v>3050</v>
      </c>
      <c r="B53" s="109">
        <f>SUM(C56:C57)</f>
      </c>
      <c r="C53" s="109">
        <f>SUM(D56:D57)</f>
      </c>
      <c r="D53" s="109">
        <f>SUM(E56:E57)</f>
      </c>
      <c r="E53" s="109">
        <f>SUM(F56:F57)</f>
      </c>
      <c r="F53" s="109">
        <f>SUM(G56:G57)</f>
      </c>
      <c r="G53" s="109">
        <f>SUM(H56:H57)</f>
      </c>
      <c r="H53" s="109">
        <f>SUM(I56:I57)</f>
      </c>
      <c r="I53" s="109">
        <f>SUM(J56:J57)</f>
      </c>
      <c r="J53" s="109">
        <f>SUM(K56:K57)</f>
      </c>
      <c r="K53" s="109">
        <f>SUM(L56:L57)</f>
      </c>
      <c r="L53" s="237"/>
      <c r="M53" s="109">
        <f>SUM(N56:N57)</f>
      </c>
      <c r="N53" s="237"/>
      <c r="O53" s="109">
        <f>SUM(P56:P57)</f>
      </c>
      <c r="P53" s="109">
        <f>SUM(Q56:Q57)</f>
      </c>
    </row>
    <row r="54" ht="17.25" customHeight="1" spans="1:17" x14ac:dyDescent="0.25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ht="17.25" customHeight="1" spans="1:17" x14ac:dyDescent="0.25">
      <c r="A55" s="108" t="s">
        <v>3051</v>
      </c>
      <c r="B55" s="109">
        <f>SUM(C58:C59)</f>
      </c>
      <c r="C55" s="109">
        <f>SUM(D58:D59)</f>
      </c>
      <c r="D55" s="109">
        <f>SUM(E58:E59)</f>
      </c>
      <c r="E55" s="109">
        <f>SUM(F58:F59)</f>
      </c>
      <c r="F55" s="109">
        <f>SUM(G58:G59)</f>
      </c>
      <c r="G55" s="109">
        <f>SUM(H58:H59)</f>
      </c>
      <c r="H55" s="109">
        <f>SUM(I58:I59)</f>
      </c>
      <c r="I55" s="109">
        <f>SUM(J58:J59)</f>
      </c>
      <c r="J55" s="109">
        <f>SUM(K58:K59)</f>
      </c>
      <c r="K55" s="109">
        <f>SUM(L58:L59)</f>
      </c>
      <c r="L55" s="237"/>
      <c r="M55" s="109">
        <f>SUM(N58:N59)</f>
      </c>
      <c r="N55" s="237"/>
      <c r="O55" s="109">
        <f>SUM(P58:P59)</f>
      </c>
      <c r="P55" s="109">
        <f>SUM(Q58:Q59)</f>
      </c>
    </row>
    <row r="56" ht="17.25" customHeight="1" spans="1:17" x14ac:dyDescent="0.25">
      <c r="A56" s="17" t="s">
        <v>3104</v>
      </c>
      <c r="B56" s="18"/>
      <c r="C56" s="32">
        <v>47</v>
      </c>
      <c r="D56" s="32">
        <v>77</v>
      </c>
      <c r="E56" s="32">
        <v>100</v>
      </c>
      <c r="F56" s="18"/>
      <c r="G56" s="18"/>
      <c r="H56" s="32">
        <v>29</v>
      </c>
      <c r="I56" s="18"/>
      <c r="J56" s="32">
        <v>584</v>
      </c>
      <c r="K56" s="32">
        <v>75</v>
      </c>
      <c r="L56" s="32">
        <v>16</v>
      </c>
      <c r="M56" s="18"/>
      <c r="N56" s="32">
        <v>23</v>
      </c>
      <c r="O56" s="18"/>
      <c r="P56" s="18"/>
    </row>
    <row r="57" ht="17.25" customHeight="1" spans="1:17" x14ac:dyDescent="0.25">
      <c r="A57" s="17" t="s">
        <v>1859</v>
      </c>
      <c r="B57" s="32">
        <v>-10</v>
      </c>
      <c r="C57" s="32">
        <v>-18</v>
      </c>
      <c r="D57" s="32">
        <v>-194</v>
      </c>
      <c r="E57" s="32">
        <v>-301</v>
      </c>
      <c r="F57" s="32">
        <v>-60</v>
      </c>
      <c r="G57" s="18"/>
      <c r="H57" s="18"/>
      <c r="I57" s="32">
        <v>-500</v>
      </c>
      <c r="J57" s="32">
        <v>-1199</v>
      </c>
      <c r="K57" s="32">
        <v>-131</v>
      </c>
      <c r="L57" s="32">
        <v>-16</v>
      </c>
      <c r="M57" s="32">
        <v>-4</v>
      </c>
      <c r="N57" s="32">
        <v>-23</v>
      </c>
      <c r="O57" s="18"/>
      <c r="P57" s="18"/>
    </row>
    <row r="58" ht="17.25" customHeight="1" spans="1:17" x14ac:dyDescent="0.25">
      <c r="A58" s="108" t="s">
        <v>3052</v>
      </c>
      <c r="B58" s="109">
        <f>SUM(C60:C62)</f>
      </c>
      <c r="C58" s="109">
        <f>SUM(D60:D62)</f>
      </c>
      <c r="D58" s="109">
        <f>SUM(E60:E62)</f>
      </c>
      <c r="E58" s="109">
        <f>SUM(F60:F62)</f>
      </c>
      <c r="F58" s="109">
        <f>SUM(G60:G62)</f>
      </c>
      <c r="G58" s="109">
        <f>SUM(H60:H62)</f>
      </c>
      <c r="H58" s="109">
        <f>SUM(I60:I62)</f>
      </c>
      <c r="I58" s="109">
        <f>SUM(J60:J62)</f>
      </c>
      <c r="J58" s="109">
        <f>SUM(K60:K62)</f>
      </c>
      <c r="K58" s="109">
        <f>SUM(L60:L62)</f>
      </c>
      <c r="L58" s="109">
        <f>SUM(M60:M62)</f>
      </c>
      <c r="M58" s="109">
        <f>SUM(N60:N62)</f>
      </c>
      <c r="N58" s="109">
        <f>SUM(O60:O62)</f>
      </c>
      <c r="O58" s="109">
        <f>SUM(P60:P62)</f>
      </c>
      <c r="P58" s="109">
        <f>SUM(Q60:Q62)</f>
      </c>
    </row>
    <row r="59" ht="17.25" customHeight="1" spans="1:17" x14ac:dyDescent="0.25">
      <c r="A59" s="85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</row>
    <row r="60" ht="17.25" customHeight="1" spans="1:17" x14ac:dyDescent="0.25">
      <c r="A60" s="108" t="s">
        <v>3053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09">
        <f>SUM(P63:P64)</f>
      </c>
      <c r="P60" s="109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08" t="s">
        <v>3054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109">
        <f>SUM(M65:M66)</f>
      </c>
      <c r="M62" s="109">
        <f>SUM(N65:N66)</f>
      </c>
      <c r="N62" s="109">
        <f>SUM(O65:O66)</f>
      </c>
      <c r="O62" s="109">
        <f>SUM(P65:P66)</f>
      </c>
      <c r="P62" s="109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08" t="s">
        <v>3055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109">
        <f>SUM(P67:P68)</f>
      </c>
      <c r="P64" s="109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08" t="s">
        <v>3056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09">
        <f>SUM(P69:P70)</f>
      </c>
      <c r="P66" s="109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08" t="s">
        <v>3057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09">
        <f>SUM(P71:P72)</f>
      </c>
      <c r="P68" s="109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08" t="s">
        <v>3058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109">
        <f>SUM(M73:M74)</f>
      </c>
      <c r="M70" s="109">
        <f>SUM(N73:N74)</f>
      </c>
      <c r="N70" s="109">
        <f>SUM(O73:O74)</f>
      </c>
      <c r="O70" s="109">
        <f>SUM(P73:P74)</f>
      </c>
      <c r="P70" s="109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08" t="s">
        <v>3059</v>
      </c>
      <c r="B72" s="109">
        <f>SUM(C75:C76)</f>
      </c>
      <c r="C72" s="109">
        <f>SUM(D75:D76)</f>
      </c>
      <c r="D72" s="109">
        <f>SUM(E75:E76)</f>
      </c>
      <c r="E72" s="109">
        <f>SUM(F75:F76)</f>
      </c>
      <c r="F72" s="109">
        <f>SUM(G75:G76)</f>
      </c>
      <c r="G72" s="109">
        <f>SUM(H75:H76)</f>
      </c>
      <c r="H72" s="109">
        <f>SUM(I75:I76)</f>
      </c>
      <c r="I72" s="109">
        <f>SUM(J75:J76)</f>
      </c>
      <c r="J72" s="109">
        <f>SUM(K75:K76)</f>
      </c>
      <c r="K72" s="109">
        <f>SUM(L75:L76)</f>
      </c>
      <c r="L72" s="109">
        <f>SUM(M75:M76)</f>
      </c>
      <c r="M72" s="109">
        <f>SUM(N75:N76)</f>
      </c>
      <c r="N72" s="109">
        <f>SUM(O75:O76)</f>
      </c>
      <c r="O72" s="109">
        <f>SUM(P75:P76)</f>
      </c>
      <c r="P72" s="109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08" t="s">
        <v>3060</v>
      </c>
      <c r="B74" s="109">
        <f>SUM(C77:C78)</f>
      </c>
      <c r="C74" s="109">
        <f>SUM(D77:D78)</f>
      </c>
      <c r="D74" s="109">
        <f>SUM(E77:E78)</f>
      </c>
      <c r="E74" s="109">
        <f>SUM(F77:F78)</f>
      </c>
      <c r="F74" s="109">
        <f>SUM(G77:G78)</f>
      </c>
      <c r="G74" s="109">
        <f>SUM(H77:H78)</f>
      </c>
      <c r="H74" s="109">
        <f>SUM(I77:I78)</f>
      </c>
      <c r="I74" s="109">
        <f>SUM(J77:J78)</f>
      </c>
      <c r="J74" s="109">
        <f>SUM(K77:K78)</f>
      </c>
      <c r="K74" s="109">
        <f>SUM(L77:L78)</f>
      </c>
      <c r="L74" s="109">
        <f>SUM(M77:M78)</f>
      </c>
      <c r="M74" s="109">
        <f>SUM(N77:N78)</f>
      </c>
      <c r="N74" s="109">
        <f>SUM(O77:O78)</f>
      </c>
      <c r="O74" s="109">
        <f>SUM(P77:P78)</f>
      </c>
      <c r="P74" s="109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08" t="s">
        <v>3061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09">
        <f>SUM(P79:P80)</f>
      </c>
      <c r="P76" s="109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08" t="s">
        <v>3062</v>
      </c>
      <c r="B78" s="109">
        <f>SUM(C81:C82)</f>
      </c>
      <c r="C78" s="109">
        <f>SUM(D81:D82)</f>
      </c>
      <c r="D78" s="109">
        <f>SUM(E81:E82)</f>
      </c>
      <c r="E78" s="109">
        <f>SUM(F81:F82)</f>
      </c>
      <c r="F78" s="109">
        <f>SUM(G81:G82)</f>
      </c>
      <c r="G78" s="109">
        <f>SUM(H81:H82)</f>
      </c>
      <c r="H78" s="109">
        <f>SUM(I81:I82)</f>
      </c>
      <c r="I78" s="109">
        <f>SUM(J81:J82)</f>
      </c>
      <c r="J78" s="109">
        <f>SUM(K81:K82)</f>
      </c>
      <c r="K78" s="109">
        <f>SUM(L81:L82)</f>
      </c>
      <c r="L78" s="109">
        <f>SUM(M81:M82)</f>
      </c>
      <c r="M78" s="109">
        <f>SUM(N81:N82)</f>
      </c>
      <c r="N78" s="109">
        <f>SUM(O81:O82)</f>
      </c>
      <c r="O78" s="109">
        <f>SUM(P81:P82)</f>
      </c>
      <c r="P78" s="109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08" t="s">
        <v>3063</v>
      </c>
      <c r="B80" s="109">
        <f>SUM(C83:C84)</f>
      </c>
      <c r="C80" s="109">
        <f>SUM(D83:D84)</f>
      </c>
      <c r="D80" s="109">
        <f>SUM(E83:E84)</f>
      </c>
      <c r="E80" s="109">
        <f>SUM(F83:F84)</f>
      </c>
      <c r="F80" s="109">
        <f>SUM(G83:G84)</f>
      </c>
      <c r="G80" s="109">
        <f>SUM(H83:H84)</f>
      </c>
      <c r="H80" s="109">
        <f>SUM(I83:I84)</f>
      </c>
      <c r="I80" s="109">
        <f>SUM(J83:J84)</f>
      </c>
      <c r="J80" s="109">
        <f>SUM(K83:K84)</f>
      </c>
      <c r="K80" s="109">
        <f>SUM(L83:L84)</f>
      </c>
      <c r="L80" s="109">
        <f>SUM(M83:M84)</f>
      </c>
      <c r="M80" s="109">
        <f>SUM(N83:N84)</f>
      </c>
      <c r="N80" s="109">
        <f>SUM(O83:O84)</f>
      </c>
      <c r="O80" s="109">
        <f>SUM(P83:P84)</f>
      </c>
      <c r="P80" s="109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08" t="s">
        <v>3064</v>
      </c>
      <c r="B82" s="109">
        <f>SUM(C85:C86)</f>
      </c>
      <c r="C82" s="109">
        <f>SUM(D85:D86)</f>
      </c>
      <c r="D82" s="109">
        <f>SUM(E85:E86)</f>
      </c>
      <c r="E82" s="109">
        <f>SUM(F85:F86)</f>
      </c>
      <c r="F82" s="109">
        <f>SUM(G85:G86)</f>
      </c>
      <c r="G82" s="109">
        <f>SUM(H85:H86)</f>
      </c>
      <c r="H82" s="109">
        <f>SUM(I85:I86)</f>
      </c>
      <c r="I82" s="109">
        <f>SUM(J85:J86)</f>
      </c>
      <c r="J82" s="109">
        <f>SUM(K85:K86)</f>
      </c>
      <c r="K82" s="109">
        <f>SUM(L85:L86)</f>
      </c>
      <c r="L82" s="109">
        <f>SUM(M85:M86)</f>
      </c>
      <c r="M82" s="109">
        <f>SUM(N85:N86)</f>
      </c>
      <c r="N82" s="109">
        <f>SUM(O85:O86)</f>
      </c>
      <c r="O82" s="109">
        <f>SUM(P85:P86)</f>
      </c>
      <c r="P82" s="109">
        <f>SUM(Q85:Q86)</f>
      </c>
    </row>
    <row r="83" ht="17.25" customHeight="1" spans="1:17" x14ac:dyDescent="0.25">
      <c r="A83" s="17" t="s">
        <v>1261</v>
      </c>
      <c r="B83" s="18"/>
      <c r="C83" s="18"/>
      <c r="D83" s="18"/>
      <c r="E83" s="18"/>
      <c r="F83" s="18"/>
      <c r="G83" s="18"/>
      <c r="H83" s="67">
        <v>-3</v>
      </c>
      <c r="I83" s="6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85" t="s">
        <v>3105</v>
      </c>
      <c r="B84" s="68"/>
      <c r="C84" s="18"/>
      <c r="D84" s="18"/>
      <c r="E84" s="18"/>
      <c r="F84" s="18"/>
      <c r="G84" s="18"/>
      <c r="H84" s="67">
        <v>-7</v>
      </c>
      <c r="I84" s="68"/>
      <c r="J84" s="18"/>
      <c r="K84" s="18"/>
      <c r="L84" s="18"/>
      <c r="M84" s="18"/>
      <c r="N84" s="18"/>
      <c r="O84" s="18"/>
      <c r="P84" s="18"/>
    </row>
    <row r="85" ht="17.25" customHeight="1" spans="1:17" x14ac:dyDescent="0.25">
      <c r="A85" s="108" t="s">
        <v>3065</v>
      </c>
      <c r="B85" s="109">
        <f>SUM(C87:C89)</f>
      </c>
      <c r="C85" s="109">
        <f>SUM(D87:D89)</f>
      </c>
      <c r="D85" s="109">
        <f>SUM(E87:E89)</f>
      </c>
      <c r="E85" s="109">
        <f>SUM(F87:F89)</f>
      </c>
      <c r="F85" s="109">
        <f>SUM(G87:G89)</f>
      </c>
      <c r="G85" s="109">
        <f>SUM(H87:H89)</f>
      </c>
      <c r="H85" s="109">
        <f>SUM(I87:I89)</f>
      </c>
      <c r="I85" s="109">
        <f>SUM(J87:J89)</f>
      </c>
      <c r="J85" s="109">
        <f>SUM(K87:K89)</f>
      </c>
      <c r="K85" s="109">
        <f>SUM(L87:L89)</f>
      </c>
      <c r="L85" s="109">
        <f>SUM(M87:M89)</f>
      </c>
      <c r="M85" s="109">
        <f>SUM(N87:N89)</f>
      </c>
      <c r="N85" s="109">
        <f>SUM(O87:O89)</f>
      </c>
      <c r="O85" s="109">
        <f>SUM(P87:P89)</f>
      </c>
      <c r="P85" s="109">
        <f>SUM(Q87:Q89)</f>
      </c>
    </row>
    <row r="86" ht="17.25" customHeight="1" spans="1:17" x14ac:dyDescent="0.25">
      <c r="A86" s="17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</row>
    <row r="87" ht="17.25" customHeight="1" spans="1:17" x14ac:dyDescent="0.25">
      <c r="A87" s="108" t="s">
        <v>3066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109">
        <f>SUM(M90:M91)</f>
      </c>
      <c r="M87" s="109">
        <f>SUM(N90:N91)</f>
      </c>
      <c r="N87" s="109">
        <f>SUM(O90:O91)</f>
      </c>
      <c r="O87" s="109">
        <f>SUM(P90:P91)</f>
      </c>
      <c r="P87" s="109">
        <f>SUM(Q90:Q91)</f>
      </c>
    </row>
    <row r="88" ht="17.25" customHeight="1" spans="1:17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</row>
    <row r="89" ht="17.25" customHeight="1" spans="1:17" x14ac:dyDescent="0.25">
      <c r="A89" s="108" t="s">
        <v>3067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  <c r="I89" s="109">
        <f>SUM(J92:J93)</f>
      </c>
      <c r="J89" s="109">
        <f>SUM(K92:K93)</f>
      </c>
      <c r="K89" s="109">
        <f>SUM(L92:L93)</f>
      </c>
      <c r="L89" s="109">
        <f>SUM(M92:M93)</f>
      </c>
      <c r="M89" s="109">
        <f>SUM(N92:N93)</f>
      </c>
      <c r="N89" s="109">
        <f>SUM(O92:O93)</f>
      </c>
      <c r="O89" s="109">
        <f>SUM(P92:P93)</f>
      </c>
      <c r="P89" s="109">
        <f>SUM(Q92:Q93)</f>
      </c>
    </row>
    <row r="90" ht="17.25" customHeight="1" spans="1:17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</row>
    <row r="91" ht="17.25" customHeight="1" spans="1:17" x14ac:dyDescent="0.25">
      <c r="A91" s="108" t="s">
        <v>3068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  <c r="I91" s="109">
        <f>SUM(J94:J95)</f>
      </c>
      <c r="J91" s="109">
        <f>SUM(K94:K95)</f>
      </c>
      <c r="K91" s="109">
        <f>SUM(L94:L95)</f>
      </c>
      <c r="L91" s="109">
        <f>SUM(M94:M95)</f>
      </c>
      <c r="M91" s="109">
        <f>SUM(N94:N95)</f>
      </c>
      <c r="N91" s="109">
        <f>SUM(O94:O95)</f>
      </c>
      <c r="O91" s="109">
        <f>SUM(P94:P95)</f>
      </c>
      <c r="P91" s="109">
        <f>SUM(Q94:Q95)</f>
      </c>
    </row>
    <row r="92" ht="17.25" customHeight="1" spans="1:17" x14ac:dyDescent="0.25">
      <c r="A92" s="17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108" t="s">
        <v>3069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109">
        <f>SUM(J96:J97)</f>
      </c>
      <c r="J93" s="109">
        <f>SUM(K96:K97)</f>
      </c>
      <c r="K93" s="109">
        <f>SUM(L96:L97)</f>
      </c>
      <c r="L93" s="109">
        <f>SUM(M96:M97)</f>
      </c>
      <c r="M93" s="109">
        <f>SUM(N96:N97)</f>
      </c>
      <c r="N93" s="109">
        <f>SUM(O96:O97)</f>
      </c>
      <c r="O93" s="109">
        <f>SUM(P96:P97)</f>
      </c>
      <c r="P93" s="109">
        <f>SUM(Q96:Q97)</f>
      </c>
    </row>
    <row r="94" ht="17.25" customHeight="1" spans="1:17" x14ac:dyDescent="0.25">
      <c r="A94" s="17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</row>
    <row r="95" ht="17.25" customHeight="1" spans="1:17" x14ac:dyDescent="0.25">
      <c r="A95" s="108" t="s">
        <v>3070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  <c r="I95" s="109">
        <f>SUM(J98:J99)</f>
      </c>
      <c r="J95" s="109">
        <f>SUM(K98:K99)</f>
      </c>
      <c r="K95" s="109">
        <f>SUM(L98:L99)</f>
      </c>
      <c r="L95" s="109">
        <f>SUM(M98:M99)</f>
      </c>
      <c r="M95" s="109">
        <f>SUM(N98:N99)</f>
      </c>
      <c r="N95" s="109">
        <f>SUM(O98:O99)</f>
      </c>
      <c r="O95" s="109">
        <f>SUM(P98:P99)</f>
      </c>
      <c r="P95" s="109">
        <f>SUM(Q98:Q99)</f>
      </c>
    </row>
    <row r="96" ht="17.25" customHeight="1" spans="1:17" x14ac:dyDescent="0.25">
      <c r="A96" s="17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</row>
    <row r="97" ht="17.25" customHeight="1" spans="1:17" x14ac:dyDescent="0.25">
      <c r="A97" s="108" t="s">
        <v>3071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  <c r="I97" s="109">
        <f>SUM(J100:J101)</f>
      </c>
      <c r="J97" s="109">
        <f>SUM(K100:K101)</f>
      </c>
      <c r="K97" s="109">
        <f>SUM(L100:L101)</f>
      </c>
      <c r="L97" s="109">
        <f>SUM(M100:M101)</f>
      </c>
      <c r="M97" s="109">
        <f>SUM(N100:N101)</f>
      </c>
      <c r="N97" s="109">
        <f>SUM(O100:O101)</f>
      </c>
      <c r="O97" s="109">
        <f>SUM(P100:P101)</f>
      </c>
      <c r="P97" s="109">
        <f>SUM(Q100:Q101)</f>
      </c>
    </row>
    <row r="98" ht="17.25" customHeight="1" spans="1:17" x14ac:dyDescent="0.25">
      <c r="A98" s="17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</row>
    <row r="99" ht="17.25" customHeight="1" spans="1:17" x14ac:dyDescent="0.25">
      <c r="A99" s="108" t="s">
        <v>3072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109">
        <f>SUM(J102:J103)</f>
      </c>
      <c r="J99" s="109">
        <f>SUM(K102:K103)</f>
      </c>
      <c r="K99" s="109">
        <f>SUM(L102:L103)</f>
      </c>
      <c r="L99" s="109">
        <f>SUM(M102:M103)</f>
      </c>
      <c r="M99" s="109">
        <f>SUM(N102:N103)</f>
      </c>
      <c r="N99" s="109">
        <f>SUM(O102:O103)</f>
      </c>
      <c r="O99" s="109">
        <f>SUM(P102:P103)</f>
      </c>
      <c r="P99" s="109">
        <f>SUM(Q102:Q103)</f>
      </c>
    </row>
    <row r="100" ht="17.25" customHeight="1" spans="1:17" x14ac:dyDescent="0.25">
      <c r="A100" s="17">
        <v>43808</v>
      </c>
      <c r="B100" s="18"/>
      <c r="C100" s="32">
        <v>-12</v>
      </c>
      <c r="D100" s="32">
        <v>-21</v>
      </c>
      <c r="E100" s="18"/>
      <c r="F100" s="18"/>
      <c r="G100" s="18"/>
      <c r="H100" s="18"/>
      <c r="I100" s="18"/>
      <c r="J100" s="32">
        <v>-27</v>
      </c>
      <c r="K100" s="18"/>
      <c r="L100" s="18"/>
      <c r="M100" s="18"/>
      <c r="N100" s="18"/>
      <c r="O100" s="18"/>
      <c r="P100" s="18"/>
    </row>
    <row r="101" ht="17.25" customHeight="1" spans="1:17" x14ac:dyDescent="0.25">
      <c r="A101" s="108" t="s">
        <v>3073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>
        <f>SUM(M104:M105)</f>
      </c>
      <c r="M101" s="109">
        <f>SUM(N104:N105)</f>
      </c>
      <c r="N101" s="109">
        <f>SUM(O104:O105)</f>
      </c>
      <c r="O101" s="109">
        <f>SUM(P104:P105)</f>
      </c>
      <c r="P101" s="109">
        <f>SUM(Q104:Q105)</f>
      </c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08" t="s">
        <v>3106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</row>
    <row r="104" ht="17.25" customHeight="1" spans="1:17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</row>
    <row r="105" ht="17.25" customHeight="1" spans="1:17" x14ac:dyDescent="0.25">
      <c r="A105" s="108" t="s">
        <v>3075</v>
      </c>
      <c r="B105" s="109">
        <f>SUM(C108:C109)</f>
      </c>
      <c r="C105" s="109">
        <f>SUM(D108:D109)</f>
      </c>
      <c r="D105" s="109">
        <f>SUM(E108:E109)</f>
      </c>
      <c r="E105" s="109">
        <f>SUM(F108:F109)</f>
      </c>
      <c r="F105" s="109">
        <f>SUM(G108:G109)</f>
      </c>
      <c r="G105" s="109">
        <f>SUM(H108:H109)</f>
      </c>
      <c r="H105" s="109">
        <f>SUM(I108:I109)</f>
      </c>
      <c r="I105" s="109">
        <f>SUM(J108:J109)</f>
      </c>
      <c r="J105" s="109">
        <f>SUM(K108:K109)</f>
      </c>
      <c r="K105" s="109">
        <f>SUM(L108:L109)</f>
      </c>
      <c r="L105" s="109">
        <f>SUM(M108:M109)</f>
      </c>
      <c r="M105" s="109">
        <f>SUM(N108:N109)</f>
      </c>
      <c r="N105" s="109">
        <f>SUM(O108:O109)</f>
      </c>
      <c r="O105" s="109">
        <f>SUM(P108:P109)</f>
      </c>
      <c r="P105" s="109">
        <f>SUM(Q108:Q109)</f>
      </c>
    </row>
    <row r="106" ht="17.25" customHeight="1" spans="1:17" x14ac:dyDescent="0.25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</row>
    <row r="107" ht="17.25" customHeight="1" spans="1:17" x14ac:dyDescent="0.25">
      <c r="A107" s="108" t="s">
        <v>3076</v>
      </c>
      <c r="B107" s="675">
        <f>SUM(C110:C111)</f>
      </c>
      <c r="C107" s="675">
        <f>SUM(D110:D111)</f>
      </c>
      <c r="D107" s="675">
        <f>SUM(E110:E111)</f>
      </c>
      <c r="E107" s="675">
        <f>SUM(F110:F111)</f>
      </c>
      <c r="F107" s="675">
        <f>SUM(G110:G111)</f>
      </c>
      <c r="G107" s="675">
        <f>SUM(H110:H111)</f>
      </c>
      <c r="H107" s="675">
        <f>SUM(I110:I111)</f>
      </c>
      <c r="I107" s="675">
        <f>SUM(J110:J111)</f>
      </c>
      <c r="J107" s="675">
        <f>SUM(K110:K111)</f>
      </c>
      <c r="K107" s="675">
        <f>SUM(L110:L111)</f>
      </c>
      <c r="L107" s="675">
        <f>SUM(M110:M111)</f>
      </c>
      <c r="M107" s="675">
        <f>SUM(N110:N111)</f>
      </c>
      <c r="N107" s="675">
        <f>SUM(O110:O111)</f>
      </c>
      <c r="O107" s="675">
        <f>SUM(P110:P111)</f>
      </c>
      <c r="P107" s="675">
        <f>SUM(Q110:Q111)</f>
      </c>
    </row>
    <row r="108" ht="17.25" customHeight="1" spans="1:17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</row>
    <row r="109" ht="17.25" customHeight="1" spans="1:17" x14ac:dyDescent="0.25">
      <c r="A109" s="108" t="s">
        <v>3077</v>
      </c>
      <c r="B109" s="675">
        <f>SUM(C112:C113)</f>
      </c>
      <c r="C109" s="675">
        <f>SUM(D112:D113)</f>
      </c>
      <c r="D109" s="675">
        <f>SUM(E112:E113)</f>
      </c>
      <c r="E109" s="675">
        <f>SUM(F112:F113)</f>
      </c>
      <c r="F109" s="675">
        <f>SUM(G112:G113)</f>
      </c>
      <c r="G109" s="675">
        <f>SUM(H112:H113)</f>
      </c>
      <c r="H109" s="675">
        <f>SUM(I112:I113)</f>
      </c>
      <c r="I109" s="675">
        <f>SUM(J112:J113)</f>
      </c>
      <c r="J109" s="675">
        <f>SUM(K112:K113)</f>
      </c>
      <c r="K109" s="675">
        <f>SUM(L112:L113)</f>
      </c>
      <c r="L109" s="675">
        <f>SUM(M112:M113)</f>
      </c>
      <c r="M109" s="675">
        <f>SUM(N112:N113)</f>
      </c>
      <c r="N109" s="675">
        <f>SUM(O112:O113)</f>
      </c>
      <c r="O109" s="675">
        <f>SUM(P112:P113)</f>
      </c>
      <c r="P109" s="675">
        <f>SUM(Q112:Q113)</f>
      </c>
    </row>
    <row r="110" ht="17.25" customHeight="1" spans="1:17" x14ac:dyDescent="0.25">
      <c r="A110" s="17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</row>
    <row r="111" ht="17.25" customHeight="1" spans="1:17" x14ac:dyDescent="0.25">
      <c r="A111" s="108" t="s">
        <v>3078</v>
      </c>
      <c r="B111" s="675">
        <f>SUM(C114:C115)</f>
      </c>
      <c r="C111" s="675">
        <f>SUM(D114:D115)</f>
      </c>
      <c r="D111" s="675">
        <f>SUM(E114:E115)</f>
      </c>
      <c r="E111" s="675">
        <f>SUM(F114:F115)</f>
      </c>
      <c r="F111" s="675">
        <f>SUM(G114:G115)</f>
      </c>
      <c r="G111" s="675">
        <f>SUM(H114:H115)</f>
      </c>
      <c r="H111" s="675">
        <f>SUM(I114:I115)</f>
      </c>
      <c r="I111" s="675">
        <f>SUM(J114:J115)</f>
      </c>
      <c r="J111" s="675">
        <f>SUM(K114:K115)</f>
      </c>
      <c r="K111" s="675">
        <f>SUM(L114:L115)</f>
      </c>
      <c r="L111" s="675">
        <f>SUM(M114:M115)</f>
      </c>
      <c r="M111" s="675">
        <f>SUM(N114:N115)</f>
      </c>
      <c r="N111" s="675">
        <f>SUM(O114:O115)</f>
      </c>
      <c r="O111" s="675">
        <f>SUM(P114:P115)</f>
      </c>
      <c r="P111" s="675">
        <f>SUM(Q114:Q115)</f>
      </c>
    </row>
    <row r="112" ht="17.25" customHeight="1" spans="1:17" x14ac:dyDescent="0.25">
      <c r="A112" s="17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</row>
    <row r="113" ht="17.25" customHeight="1" spans="1:17" x14ac:dyDescent="0.25">
      <c r="A113" s="108" t="s">
        <v>1443</v>
      </c>
      <c r="B113" s="675">
        <f>SUM(C116:C117)</f>
      </c>
      <c r="C113" s="675">
        <f>SUM(D116:D117)</f>
      </c>
      <c r="D113" s="675">
        <f>SUM(E116:E117)</f>
      </c>
      <c r="E113" s="675">
        <f>SUM(F116:F117)</f>
      </c>
      <c r="F113" s="675">
        <f>SUM(G116:G117)</f>
      </c>
      <c r="G113" s="675">
        <f>SUM(H116:H117)</f>
      </c>
      <c r="H113" s="675">
        <f>SUM(I116:I117)</f>
      </c>
      <c r="I113" s="675">
        <f>SUM(J116:J117)</f>
      </c>
      <c r="J113" s="675">
        <f>SUM(K116:K117)</f>
      </c>
      <c r="K113" s="675">
        <f>SUM(L116:L117)</f>
      </c>
      <c r="L113" s="675">
        <f>SUM(M116:M117)</f>
      </c>
      <c r="M113" s="675">
        <f>SUM(N116:N117)</f>
      </c>
      <c r="N113" s="675">
        <f>SUM(O116:O117)</f>
      </c>
      <c r="O113" s="675">
        <f>SUM(P116:P117)</f>
      </c>
      <c r="P113" s="675">
        <f>SUM(Q116:Q117)</f>
      </c>
    </row>
    <row r="114" ht="17.25" customHeight="1" spans="1:17" x14ac:dyDescent="0.25">
      <c r="A114" s="17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</row>
    <row r="115" ht="17.25" customHeight="1" spans="1:17" x14ac:dyDescent="0.25">
      <c r="A115" s="108" t="s">
        <v>1446</v>
      </c>
      <c r="B115" s="675">
        <f>SUM(C118:C119)</f>
      </c>
      <c r="C115" s="675">
        <f>SUM(D118:D119)</f>
      </c>
      <c r="D115" s="675">
        <f>SUM(E118:E119)</f>
      </c>
      <c r="E115" s="675">
        <f>SUM(F118:F119)</f>
      </c>
      <c r="F115" s="675">
        <f>SUM(G118:G119)</f>
      </c>
      <c r="G115" s="675">
        <f>SUM(H118:H119)</f>
      </c>
      <c r="H115" s="675">
        <f>SUM(I118:I119)</f>
      </c>
      <c r="I115" s="675">
        <f>SUM(J118:J119)</f>
      </c>
      <c r="J115" s="675">
        <f>SUM(K118:K119)</f>
      </c>
      <c r="K115" s="675">
        <f>SUM(L118:L119)</f>
      </c>
      <c r="L115" s="675">
        <f>SUM(M118:M119)</f>
      </c>
      <c r="M115" s="675">
        <f>SUM(N118:N119)</f>
      </c>
      <c r="N115" s="675">
        <f>SUM(O118:O119)</f>
      </c>
      <c r="O115" s="675">
        <f>SUM(P118:P119)</f>
      </c>
      <c r="P115" s="186">
        <f>SUM(Q118:Q119)</f>
      </c>
    </row>
    <row r="116" ht="17.25" customHeight="1" spans="1:17" x14ac:dyDescent="0.25">
      <c r="A116" s="17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</row>
    <row r="117" ht="17.25" customHeight="1" spans="1:17" x14ac:dyDescent="0.25">
      <c r="A117" s="108" t="s">
        <v>1448</v>
      </c>
      <c r="B117" s="675">
        <f>SUM(C120:C121)</f>
      </c>
      <c r="C117" s="675">
        <f>SUM(D120:D121)</f>
      </c>
      <c r="D117" s="675">
        <f>SUM(E120:E121)</f>
      </c>
      <c r="E117" s="675">
        <f>SUM(F120:F121)</f>
      </c>
      <c r="F117" s="675">
        <f>SUM(G120:G121)</f>
      </c>
      <c r="G117" s="675">
        <f>SUM(H120:H121)</f>
      </c>
      <c r="H117" s="675">
        <f>SUM(I120:I121)</f>
      </c>
      <c r="I117" s="675">
        <f>SUM(J120:J121)</f>
      </c>
      <c r="J117" s="675">
        <f>SUM(K120:K121)</f>
      </c>
      <c r="K117" s="675">
        <f>SUM(L120:L121)</f>
      </c>
      <c r="L117" s="675">
        <f>SUM(M120:M121)</f>
      </c>
      <c r="M117" s="675">
        <f>SUM(N120:N121)</f>
      </c>
      <c r="N117" s="675">
        <f>SUM(O120:O121)</f>
      </c>
      <c r="O117" s="675">
        <f>SUM(P120:P121)</f>
      </c>
      <c r="P117" s="186">
        <f>SUM(Q120:Q121)</f>
      </c>
    </row>
    <row r="118" ht="17.25" customHeight="1" spans="1:17" x14ac:dyDescent="0.25">
      <c r="A118" s="17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</row>
    <row r="119" ht="17.25" customHeight="1" spans="1:17" x14ac:dyDescent="0.25">
      <c r="A119" s="108" t="s">
        <v>1418</v>
      </c>
      <c r="B119" s="675">
        <f>SUM(C122:C123)</f>
      </c>
      <c r="C119" s="675">
        <f>SUM(D122:D123)</f>
      </c>
      <c r="D119" s="675">
        <f>SUM(E122:E123)</f>
      </c>
      <c r="E119" s="675">
        <f>SUM(F122:F123)</f>
      </c>
      <c r="F119" s="675">
        <f>SUM(G122:G123)</f>
      </c>
      <c r="G119" s="675">
        <f>SUM(H122:H123)</f>
      </c>
      <c r="H119" s="675">
        <f>SUM(I122:I123)</f>
      </c>
      <c r="I119" s="675">
        <f>SUM(J122:J123)</f>
      </c>
      <c r="J119" s="675">
        <f>SUM(K122:K123)</f>
      </c>
      <c r="K119" s="675">
        <f>SUM(L122:L123)</f>
      </c>
      <c r="L119" s="675">
        <f>SUM(M122:M123)</f>
      </c>
      <c r="M119" s="675">
        <f>SUM(N122:N123)</f>
      </c>
      <c r="N119" s="675">
        <f>SUM(O122:O123)</f>
      </c>
      <c r="O119" s="675">
        <f>SUM(P122:P123)</f>
      </c>
      <c r="P119" s="186">
        <f>SUM(Q122:Q123)</f>
      </c>
    </row>
    <row r="120" ht="17.25" customHeight="1" spans="1:17" x14ac:dyDescent="0.25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</row>
    <row r="121" ht="17.25" customHeight="1" spans="1:17" x14ac:dyDescent="0.25">
      <c r="A121" s="108" t="s">
        <v>1419</v>
      </c>
      <c r="B121" s="675">
        <f>SUM(C124:C125)</f>
      </c>
      <c r="C121" s="675">
        <f>SUM(D124:D125)</f>
      </c>
      <c r="D121" s="675">
        <f>SUM(E124:E125)</f>
      </c>
      <c r="E121" s="675">
        <f>SUM(F124:F125)</f>
      </c>
      <c r="F121" s="675">
        <f>SUM(G124:G125)</f>
      </c>
      <c r="G121" s="675">
        <f>SUM(H124:H125)</f>
      </c>
      <c r="H121" s="675">
        <f>SUM(I124:I125)</f>
      </c>
      <c r="I121" s="675">
        <f>SUM(J124:J125)</f>
      </c>
      <c r="J121" s="675">
        <f>SUM(K124:K125)</f>
      </c>
      <c r="K121" s="675">
        <f>SUM(L124:L125)</f>
      </c>
      <c r="L121" s="675">
        <f>SUM(M124:M125)</f>
      </c>
      <c r="M121" s="675">
        <f>SUM(N124:N125)</f>
      </c>
      <c r="N121" s="675">
        <f>SUM(O124:O125)</f>
      </c>
      <c r="O121" s="675">
        <f>SUM(P124:P125)</f>
      </c>
      <c r="P121" s="186">
        <f>SUM(Q124:Q125)</f>
      </c>
    </row>
    <row r="122" ht="17.25" customHeight="1" spans="1:17" x14ac:dyDescent="0.25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</row>
    <row r="123" ht="17.25" customHeight="1" spans="1:17" x14ac:dyDescent="0.25">
      <c r="A123" s="108" t="s">
        <v>1395</v>
      </c>
      <c r="B123" s="675">
        <f>SUM(C126:C127)</f>
      </c>
      <c r="C123" s="675">
        <f>SUM(D126:D127)</f>
      </c>
      <c r="D123" s="675">
        <f>SUM(E126:E127)</f>
      </c>
      <c r="E123" s="675">
        <f>SUM(F126:F127)</f>
      </c>
      <c r="F123" s="675">
        <f>SUM(G126:G127)</f>
      </c>
      <c r="G123" s="675">
        <f>SUM(H126:H127)</f>
      </c>
      <c r="H123" s="675">
        <f>SUM(I126:I127)</f>
      </c>
      <c r="I123" s="675">
        <f>SUM(J126:J127)</f>
      </c>
      <c r="J123" s="675">
        <f>SUM(K126:K127)</f>
      </c>
      <c r="K123" s="675">
        <f>SUM(L126:L127)</f>
      </c>
      <c r="L123" s="675">
        <f>SUM(M126:M127)</f>
      </c>
      <c r="M123" s="675">
        <f>SUM(N126:N127)</f>
      </c>
      <c r="N123" s="675">
        <f>SUM(O126:O127)</f>
      </c>
      <c r="O123" s="675">
        <f>SUM(P126:P127)</f>
      </c>
      <c r="P123" s="675">
        <f>SUM(Q126:Q127)</f>
      </c>
    </row>
    <row r="124" ht="17.25" customHeight="1" spans="1:17" x14ac:dyDescent="0.25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</row>
    <row r="125" ht="17.25" customHeight="1" spans="1:17" x14ac:dyDescent="0.25">
      <c r="A125" s="108" t="s">
        <v>1396</v>
      </c>
      <c r="B125" s="675">
        <f>SUM(C128:C129)</f>
      </c>
      <c r="C125" s="675">
        <f>SUM(D128:D129)</f>
      </c>
      <c r="D125" s="675">
        <f>SUM(E128:E129)</f>
      </c>
      <c r="E125" s="675">
        <f>SUM(F128:F129)</f>
      </c>
      <c r="F125" s="675">
        <f>SUM(G128:G129)</f>
      </c>
      <c r="G125" s="675">
        <f>SUM(H128:H129)</f>
      </c>
      <c r="H125" s="675">
        <f>SUM(I128:I129)</f>
      </c>
      <c r="I125" s="675">
        <f>SUM(J128:J129)</f>
      </c>
      <c r="J125" s="675">
        <f>SUM(K128:K129)</f>
      </c>
      <c r="K125" s="675">
        <f>SUM(L128:L129)</f>
      </c>
      <c r="L125" s="675">
        <f>SUM(M128:M129)</f>
      </c>
      <c r="M125" s="675">
        <f>SUM(N128:N129)</f>
      </c>
      <c r="N125" s="675">
        <f>SUM(O128:O129)</f>
      </c>
      <c r="O125" s="675">
        <f>SUM(P128:P129)</f>
      </c>
      <c r="P125" s="675">
        <f>SUM(Q128:Q129)</f>
      </c>
    </row>
    <row r="126" ht="17.25" customHeight="1" spans="1:17" x14ac:dyDescent="0.25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</row>
    <row r="127" ht="17.25" customHeight="1" spans="1:17" x14ac:dyDescent="0.25">
      <c r="A127" s="108" t="s">
        <v>1397</v>
      </c>
      <c r="B127" s="675">
        <f>SUM(C130:C131)</f>
      </c>
      <c r="C127" s="675">
        <f>SUM(D130:D131)</f>
      </c>
      <c r="D127" s="675">
        <f>SUM(E130:E131)</f>
      </c>
      <c r="E127" s="675">
        <f>SUM(F130:F131)</f>
      </c>
      <c r="F127" s="675">
        <f>SUM(G130:G131)</f>
      </c>
      <c r="G127" s="675">
        <f>SUM(H130:H131)</f>
      </c>
      <c r="H127" s="675">
        <f>SUM(I130:I131)</f>
      </c>
      <c r="I127" s="675">
        <f>SUM(J130:J131)</f>
      </c>
      <c r="J127" s="675">
        <f>SUM(K130:K131)</f>
      </c>
      <c r="K127" s="675">
        <f>SUM(L130:L131)</f>
      </c>
      <c r="L127" s="675">
        <f>SUM(M130:M131)</f>
      </c>
      <c r="M127" s="675">
        <f>SUM(N130:N131)</f>
      </c>
      <c r="N127" s="675">
        <f>SUM(O130:O131)</f>
      </c>
      <c r="O127" s="675">
        <f>SUM(P130:P131)</f>
      </c>
      <c r="P127" s="675">
        <f>SUM(Q130:Q131)</f>
      </c>
    </row>
    <row r="128" ht="17.25" customHeight="1" spans="1:17" x14ac:dyDescent="0.25">
      <c r="A128" s="17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</row>
    <row r="129" ht="17.25" customHeight="1" spans="1:17" x14ac:dyDescent="0.25">
      <c r="A129" s="108" t="s">
        <v>1374</v>
      </c>
      <c r="B129" s="675">
        <f>SUM(C132:C133)</f>
      </c>
      <c r="C129" s="675">
        <f>SUM(D132:D133)</f>
      </c>
      <c r="D129" s="675">
        <f>SUM(E132:E133)</f>
      </c>
      <c r="E129" s="675">
        <f>SUM(F132:F133)</f>
      </c>
      <c r="F129" s="675">
        <f>SUM(G132:G133)</f>
      </c>
      <c r="G129" s="675">
        <f>SUM(H132:H133)</f>
      </c>
      <c r="H129" s="675">
        <f>SUM(I132:I133)</f>
      </c>
      <c r="I129" s="675">
        <f>SUM(J132:J133)</f>
      </c>
      <c r="J129" s="675">
        <f>SUM(K132:K133)</f>
      </c>
      <c r="K129" s="675">
        <f>SUM(L132:L133)</f>
      </c>
      <c r="L129" s="675">
        <f>SUM(M132:M133)</f>
      </c>
      <c r="M129" s="675">
        <f>SUM(N132:N133)</f>
      </c>
      <c r="N129" s="675">
        <f>SUM(O132:O133)</f>
      </c>
      <c r="O129" s="675">
        <f>SUM(P132:P133)</f>
      </c>
      <c r="P129" s="675">
        <f>SUM(Q132:Q133)</f>
      </c>
    </row>
    <row r="130" ht="17.25" customHeight="1" spans="1:17" x14ac:dyDescent="0.25">
      <c r="A130" s="17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</row>
    <row r="131" ht="17.25" customHeight="1" spans="1:17" x14ac:dyDescent="0.25">
      <c r="A131" s="108" t="s">
        <v>1377</v>
      </c>
      <c r="B131" s="675">
        <f>SUM(C134:C135)</f>
      </c>
      <c r="C131" s="675">
        <f>SUM(D134:D135)</f>
      </c>
      <c r="D131" s="675">
        <f>SUM(E134:E135)</f>
      </c>
      <c r="E131" s="675">
        <f>SUM(F134:F135)</f>
      </c>
      <c r="F131" s="675">
        <f>SUM(G134:G135)</f>
      </c>
      <c r="G131" s="675">
        <f>SUM(H134:H135)</f>
      </c>
      <c r="H131" s="675">
        <f>SUM(I134:I135)</f>
      </c>
      <c r="I131" s="675">
        <f>SUM(J134:J135)</f>
      </c>
      <c r="J131" s="675">
        <f>SUM(K134:K135)</f>
      </c>
      <c r="K131" s="675">
        <f>SUM(L134:L135)</f>
      </c>
      <c r="L131" s="675">
        <f>SUM(M134:M135)</f>
      </c>
      <c r="M131" s="675">
        <f>SUM(N134:N135)</f>
      </c>
      <c r="N131" s="675">
        <f>SUM(O134:O135)</f>
      </c>
      <c r="O131" s="675">
        <f>SUM(P134:P135)</f>
      </c>
      <c r="P131" s="675">
        <f>SUM(Q134:Q135)</f>
      </c>
    </row>
    <row r="132" ht="17.25" customHeight="1" spans="1:17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</row>
    <row r="133" ht="17.25" customHeight="1" spans="1:17" x14ac:dyDescent="0.25">
      <c r="A133" s="108" t="s">
        <v>1386</v>
      </c>
      <c r="B133" s="675">
        <f>SUM(C136:C137)</f>
      </c>
      <c r="C133" s="675">
        <f>SUM(D136:D137)</f>
      </c>
      <c r="D133" s="675">
        <f>SUM(E136:E137)</f>
      </c>
      <c r="E133" s="675">
        <f>SUM(F136:F137)</f>
      </c>
      <c r="F133" s="675">
        <f>SUM(G136:G137)</f>
      </c>
      <c r="G133" s="675">
        <f>SUM(H136:H137)</f>
      </c>
      <c r="H133" s="675">
        <f>SUM(I136:I137)</f>
      </c>
      <c r="I133" s="675">
        <f>SUM(J136:J137)</f>
      </c>
      <c r="J133" s="675">
        <f>SUM(K136:K137)</f>
      </c>
      <c r="K133" s="675">
        <f>SUM(L136:L137)</f>
      </c>
      <c r="L133" s="675">
        <f>SUM(M136:M137)</f>
      </c>
      <c r="M133" s="675">
        <f>SUM(N136:N137)</f>
      </c>
      <c r="N133" s="675">
        <f>SUM(O136:O137)</f>
      </c>
      <c r="O133" s="675">
        <f>SUM(P136:P137)</f>
      </c>
      <c r="P133" s="675">
        <f>SUM(Q136:Q137)</f>
      </c>
    </row>
    <row r="134" ht="17.25" customHeight="1" spans="1:17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</row>
    <row r="135" ht="17.25" customHeight="1" spans="1:17" x14ac:dyDescent="0.25">
      <c r="A135" s="108" t="s">
        <v>1387</v>
      </c>
      <c r="B135" s="675">
        <f>SUM(C138:C139)</f>
      </c>
      <c r="C135" s="675">
        <f>SUM(D138:D139)</f>
      </c>
      <c r="D135" s="675">
        <f>SUM(E138:E139)</f>
      </c>
      <c r="E135" s="675">
        <f>SUM(F138:F139)</f>
      </c>
      <c r="F135" s="675">
        <f>SUM(G138:G139)</f>
      </c>
      <c r="G135" s="675">
        <f>SUM(H138:H139)</f>
      </c>
      <c r="H135" s="675">
        <f>SUM(I138:I139)</f>
      </c>
      <c r="I135" s="675">
        <f>SUM(J138:J139)</f>
      </c>
      <c r="J135" s="675">
        <f>SUM(K138:K139)</f>
      </c>
      <c r="K135" s="675">
        <f>SUM(L138:L139)</f>
      </c>
      <c r="L135" s="675">
        <f>SUM(M138:M139)</f>
      </c>
      <c r="M135" s="675">
        <f>SUM(N138:N139)</f>
      </c>
      <c r="N135" s="675">
        <f>SUM(O138:O139)</f>
      </c>
      <c r="O135" s="675">
        <f>SUM(P138:P139)</f>
      </c>
      <c r="P135" s="675">
        <f>SUM(Q138:Q139)</f>
      </c>
    </row>
    <row r="136" ht="17.25" customHeight="1" spans="1:17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</row>
    <row r="137" ht="17.25" customHeight="1" spans="1:17" x14ac:dyDescent="0.25">
      <c r="A137" s="108" t="s">
        <v>1388</v>
      </c>
      <c r="B137" s="675">
        <f>SUM(C140:C141)</f>
      </c>
      <c r="C137" s="675">
        <f>SUM(D140:D141)</f>
      </c>
      <c r="D137" s="675">
        <f>SUM(E140:E141)</f>
      </c>
      <c r="E137" s="675">
        <f>SUM(F140:F141)</f>
      </c>
      <c r="F137" s="675">
        <f>SUM(G140:G141)</f>
      </c>
      <c r="G137" s="675">
        <f>SUM(H140:H141)</f>
      </c>
      <c r="H137" s="675">
        <f>SUM(I140:I141)</f>
      </c>
      <c r="I137" s="675">
        <f>SUM(J140:J141)</f>
      </c>
      <c r="J137" s="675">
        <f>SUM(K140:K141)</f>
      </c>
      <c r="K137" s="675">
        <f>SUM(L140:L141)</f>
      </c>
      <c r="L137" s="675">
        <f>SUM(M140:M141)</f>
      </c>
      <c r="M137" s="675">
        <f>SUM(N140:N141)</f>
      </c>
      <c r="N137" s="675">
        <f>SUM(O140:O141)</f>
      </c>
      <c r="O137" s="675">
        <f>SUM(P140:P141)</f>
      </c>
      <c r="P137" s="675">
        <f>SUM(Q140:Q141)</f>
      </c>
    </row>
    <row r="138" ht="17.25" customHeight="1" spans="1:17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</row>
    <row r="139" ht="17.25" customHeight="1" spans="1:17" x14ac:dyDescent="0.25">
      <c r="A139" s="108" t="s">
        <v>1389</v>
      </c>
      <c r="B139" s="675">
        <f>SUM(C142:C143)</f>
      </c>
      <c r="C139" s="675">
        <f>SUM(D142:D143)</f>
      </c>
      <c r="D139" s="675">
        <f>SUM(E142:E143)</f>
      </c>
      <c r="E139" s="675">
        <f>SUM(F142:F143)</f>
      </c>
      <c r="F139" s="675">
        <f>SUM(G142:G143)</f>
      </c>
      <c r="G139" s="675">
        <f>SUM(H142:H143)</f>
      </c>
      <c r="H139" s="675">
        <f>SUM(I142:I143)</f>
      </c>
      <c r="I139" s="675">
        <f>SUM(J142:J143)</f>
      </c>
      <c r="J139" s="675">
        <f>SUM(K142:K143)</f>
      </c>
      <c r="K139" s="675">
        <f>SUM(L142:L143)</f>
      </c>
      <c r="L139" s="675">
        <f>SUM(M142:M143)</f>
      </c>
      <c r="M139" s="675">
        <f>SUM(N142:N143)</f>
      </c>
      <c r="N139" s="675">
        <f>SUM(O142:O143)</f>
      </c>
      <c r="O139" s="675">
        <f>SUM(P142:P143)</f>
      </c>
      <c r="P139" s="675">
        <f>SUM(Q142:Q143)</f>
      </c>
    </row>
    <row r="140" ht="17.25" customHeight="1" spans="1:17" x14ac:dyDescent="0.25">
      <c r="A140" s="17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</row>
    <row r="141" ht="17.25" customHeight="1" spans="1:17" x14ac:dyDescent="0.25">
      <c r="A141" s="108" t="s">
        <v>1404</v>
      </c>
      <c r="B141" s="675">
        <f>SUM(C144:C145)</f>
      </c>
      <c r="C141" s="675">
        <f>SUM(D144:D145)</f>
      </c>
      <c r="D141" s="675">
        <f>SUM(E144:E145)</f>
      </c>
      <c r="E141" s="675">
        <f>SUM(F144:F145)</f>
      </c>
      <c r="F141" s="675">
        <f>SUM(G144:G145)</f>
      </c>
      <c r="G141" s="675">
        <f>SUM(H144:H145)</f>
      </c>
      <c r="H141" s="675">
        <f>SUM(I144:I145)</f>
      </c>
      <c r="I141" s="675">
        <f>SUM(J144:J145)</f>
      </c>
      <c r="J141" s="675">
        <f>SUM(K144:K145)</f>
      </c>
      <c r="K141" s="675">
        <f>SUM(L144:L145)</f>
      </c>
      <c r="L141" s="675">
        <f>SUM(M144:M145)</f>
      </c>
      <c r="M141" s="675">
        <f>SUM(N144:N145)</f>
      </c>
      <c r="N141" s="675">
        <f>SUM(O144:O145)</f>
      </c>
      <c r="O141" s="675">
        <f>SUM(P144:P145)</f>
      </c>
      <c r="P141" s="675">
        <f>SUM(Q144:Q145)</f>
      </c>
    </row>
    <row r="142" ht="17.25" customHeight="1" spans="1:17" x14ac:dyDescent="0.25">
      <c r="A142" s="17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ht="17.25" customHeight="1" spans="1:17" x14ac:dyDescent="0.25">
      <c r="A143" s="108" t="s">
        <v>1407</v>
      </c>
      <c r="B143" s="675">
        <f>SUM(C146:C147)</f>
      </c>
      <c r="C143" s="675">
        <f>SUM(D146:D147)</f>
      </c>
      <c r="D143" s="675">
        <f>SUM(E146:E147)</f>
      </c>
      <c r="E143" s="675">
        <f>SUM(F146:F147)</f>
      </c>
      <c r="F143" s="675">
        <f>SUM(G146:G147)</f>
      </c>
      <c r="G143" s="675">
        <f>SUM(H146:H147)</f>
      </c>
      <c r="H143" s="675">
        <f>SUM(I146:I147)</f>
      </c>
      <c r="I143" s="675">
        <f>SUM(J146:J147)</f>
      </c>
      <c r="J143" s="675">
        <f>SUM(K146:K147)</f>
      </c>
      <c r="K143" s="675">
        <f>SUM(L146:L147)</f>
      </c>
      <c r="L143" s="675">
        <f>SUM(M146:M147)</f>
      </c>
      <c r="M143" s="675">
        <f>SUM(N146:N147)</f>
      </c>
      <c r="N143" s="675">
        <f>SUM(O146:O147)</f>
      </c>
      <c r="O143" s="675">
        <f>SUM(P146:P147)</f>
      </c>
      <c r="P143" s="675">
        <f>SUM(Q146:Q147)</f>
      </c>
    </row>
    <row r="144" ht="17.25" customHeight="1" spans="1:17" x14ac:dyDescent="0.25">
      <c r="A144" s="17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ht="17.25" customHeight="1" spans="1:17" x14ac:dyDescent="0.25">
      <c r="A145" s="108" t="s">
        <v>1423</v>
      </c>
      <c r="B145" s="675">
        <f>SUM(C148:C149)</f>
      </c>
      <c r="C145" s="675">
        <f>SUM(D148:D149)</f>
      </c>
      <c r="D145" s="675">
        <f>SUM(E148:E149)</f>
      </c>
      <c r="E145" s="675">
        <f>SUM(F148:F149)</f>
      </c>
      <c r="F145" s="675">
        <f>SUM(G148:G149)</f>
      </c>
      <c r="G145" s="675">
        <f>SUM(H148:H149)</f>
      </c>
      <c r="H145" s="675">
        <f>SUM(I148:I149)</f>
      </c>
      <c r="I145" s="675">
        <f>SUM(J148:J149)</f>
      </c>
      <c r="J145" s="675">
        <f>SUM(K148:K149)</f>
      </c>
      <c r="K145" s="675">
        <f>SUM(L148:L149)</f>
      </c>
      <c r="L145" s="675">
        <f>SUM(M148:M149)</f>
      </c>
      <c r="M145" s="675">
        <f>SUM(N148:N149)</f>
      </c>
      <c r="N145" s="675">
        <f>SUM(O148:O149)</f>
      </c>
      <c r="O145" s="675">
        <f>SUM(P148:P149)</f>
      </c>
      <c r="P145" s="675">
        <f>SUM(Q148:Q149)</f>
      </c>
    </row>
    <row r="146" ht="17.25" customHeight="1" spans="1:17" x14ac:dyDescent="0.25">
      <c r="A146" s="17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ht="17.25" customHeight="1" spans="1:17" x14ac:dyDescent="0.25">
      <c r="A147" s="108" t="s">
        <v>1412</v>
      </c>
      <c r="B147" s="675">
        <f>SUM(C150:C151)</f>
      </c>
      <c r="C147" s="675">
        <f>SUM(D150:D151)</f>
      </c>
      <c r="D147" s="675">
        <f>SUM(E150:E151)</f>
      </c>
      <c r="E147" s="675">
        <f>SUM(F150:F151)</f>
      </c>
      <c r="F147" s="675">
        <f>SUM(G150:G151)</f>
      </c>
      <c r="G147" s="675">
        <f>SUM(H150:H151)</f>
      </c>
      <c r="H147" s="675">
        <f>SUM(I150:I151)</f>
      </c>
      <c r="I147" s="675">
        <f>SUM(J150:J151)</f>
      </c>
      <c r="J147" s="675">
        <f>SUM(K150:K151)</f>
      </c>
      <c r="K147" s="675">
        <f>SUM(L150:L151)</f>
      </c>
      <c r="L147" s="675">
        <f>SUM(M150:M151)</f>
      </c>
      <c r="M147" s="675">
        <f>SUM(N150:N151)</f>
      </c>
      <c r="N147" s="675">
        <f>SUM(O150:O151)</f>
      </c>
      <c r="O147" s="675">
        <f>SUM(P150:P151)</f>
      </c>
      <c r="P147" s="675">
        <f>SUM(Q150:Q151)</f>
      </c>
    </row>
    <row r="148" ht="17.25" customHeight="1" spans="1:17" x14ac:dyDescent="0.25">
      <c r="A148" s="17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ht="17.25" customHeight="1" spans="1:17" x14ac:dyDescent="0.25">
      <c r="A149" s="108" t="s">
        <v>1413</v>
      </c>
      <c r="B149" s="675">
        <f>SUM(C152:C153)</f>
      </c>
      <c r="C149" s="675">
        <f>SUM(D152:D153)</f>
      </c>
      <c r="D149" s="675">
        <f>SUM(E152:E153)</f>
      </c>
      <c r="E149" s="675">
        <f>SUM(F152:F153)</f>
      </c>
      <c r="F149" s="675">
        <f>SUM(G152:G153)</f>
      </c>
      <c r="G149" s="675">
        <f>SUM(H152:H153)</f>
      </c>
      <c r="H149" s="675">
        <f>SUM(I152:I153)</f>
      </c>
      <c r="I149" s="675">
        <f>SUM(J152:J153)</f>
      </c>
      <c r="J149" s="675">
        <f>SUM(K152:K153)</f>
      </c>
      <c r="K149" s="675">
        <f>SUM(L152:L153)</f>
      </c>
      <c r="L149" s="675">
        <f>SUM(M152:M153)</f>
      </c>
      <c r="M149" s="675">
        <f>SUM(N152:N153)</f>
      </c>
      <c r="N149" s="675">
        <f>SUM(O152:O153)</f>
      </c>
      <c r="O149" s="675">
        <f>SUM(P152:P153)</f>
      </c>
      <c r="P149" s="675">
        <f>SUM(Q152:Q153)</f>
      </c>
    </row>
    <row r="150" ht="17.25" customHeight="1" spans="1:17" x14ac:dyDescent="0.25">
      <c r="A150" s="17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ht="17.25" customHeight="1" spans="1:17" x14ac:dyDescent="0.25">
      <c r="A151" s="17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ht="17.25" customHeight="1" spans="1:17" x14ac:dyDescent="0.25">
      <c r="A152" s="17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ht="17.25" customHeight="1" spans="1:17" x14ac:dyDescent="0.25">
      <c r="A153" s="26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</row>
    <row r="154" ht="17.25" customHeight="1" spans="1:17" x14ac:dyDescent="0.25">
      <c r="A154" s="26"/>
      <c r="B154" s="6" t="s">
        <v>148</v>
      </c>
      <c r="C154" s="6" t="s">
        <v>17</v>
      </c>
      <c r="D154" s="6" t="s">
        <v>8</v>
      </c>
      <c r="E154" s="6" t="s">
        <v>9</v>
      </c>
      <c r="F154" s="6" t="s">
        <v>224</v>
      </c>
      <c r="G154" s="6" t="s">
        <v>46</v>
      </c>
      <c r="H154" s="6" t="s">
        <v>6</v>
      </c>
      <c r="I154" s="6" t="s">
        <v>11</v>
      </c>
      <c r="J154" s="6" t="s">
        <v>3042</v>
      </c>
      <c r="K154" s="6" t="s">
        <v>3</v>
      </c>
      <c r="L154" s="6" t="s">
        <v>221</v>
      </c>
      <c r="M154" s="6" t="s">
        <v>7</v>
      </c>
      <c r="N154" s="6" t="s">
        <v>220</v>
      </c>
      <c r="O154" s="6" t="s">
        <v>1198</v>
      </c>
      <c r="P154" s="6" t="s">
        <v>12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05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34" customWidth="1"/>
    <col min="2" max="3" width="9.719285714285713" style="2" customWidth="1"/>
    <col min="4" max="6" width="8.147857142857141" style="2" customWidth="1"/>
    <col min="7" max="8" width="9.719285714285713" style="2" customWidth="1"/>
    <col min="9" max="14" width="8.147857142857141" style="2" customWidth="1"/>
    <col min="15" max="15" width="9.005" style="2" customWidth="1"/>
    <col min="16" max="16" width="9.290714285714287" style="2" customWidth="1"/>
  </cols>
  <sheetData>
    <row r="1" ht="17.25" customHeight="1" spans="1:17" x14ac:dyDescent="0.25">
      <c r="A1" s="5" t="s">
        <v>0</v>
      </c>
      <c r="B1" s="6" t="s">
        <v>46</v>
      </c>
      <c r="C1" s="6" t="s">
        <v>6</v>
      </c>
      <c r="D1" s="6" t="s">
        <v>8</v>
      </c>
      <c r="E1" s="6" t="s">
        <v>221</v>
      </c>
      <c r="F1" s="6" t="s">
        <v>220</v>
      </c>
      <c r="G1" s="6" t="s">
        <v>1198</v>
      </c>
      <c r="H1" s="6" t="s">
        <v>17</v>
      </c>
      <c r="I1" s="6" t="s">
        <v>11</v>
      </c>
      <c r="J1" s="6" t="s">
        <v>225</v>
      </c>
      <c r="K1" s="6" t="s">
        <v>3042</v>
      </c>
      <c r="L1" s="6" t="s">
        <v>12</v>
      </c>
      <c r="M1" s="6" t="s">
        <v>205</v>
      </c>
      <c r="N1" s="6" t="s">
        <v>3107</v>
      </c>
      <c r="O1" s="6" t="s">
        <v>1200</v>
      </c>
      <c r="P1" s="6" t="s">
        <v>148</v>
      </c>
    </row>
    <row r="2" ht="17.25" customHeight="1" spans="1:17" x14ac:dyDescent="0.25">
      <c r="A2" s="17">
        <v>43288</v>
      </c>
      <c r="B2" s="32">
        <v>83</v>
      </c>
      <c r="C2" s="18"/>
      <c r="D2" s="32">
        <v>90</v>
      </c>
      <c r="E2" s="18"/>
      <c r="F2" s="18"/>
      <c r="G2" s="32">
        <v>10</v>
      </c>
      <c r="H2" s="32">
        <v>20</v>
      </c>
      <c r="I2" s="32">
        <v>50</v>
      </c>
      <c r="J2" s="18"/>
      <c r="K2" s="32">
        <v>100</v>
      </c>
      <c r="L2" s="32">
        <v>50</v>
      </c>
      <c r="M2" s="18"/>
      <c r="N2" s="32">
        <v>50</v>
      </c>
      <c r="O2" s="18"/>
      <c r="P2" s="18"/>
    </row>
    <row r="3" ht="17.25" customHeight="1" spans="1:17" x14ac:dyDescent="0.25">
      <c r="A3" s="17">
        <v>43288</v>
      </c>
      <c r="B3" s="32">
        <v>85</v>
      </c>
      <c r="C3" s="18"/>
      <c r="D3" s="32">
        <v>90</v>
      </c>
      <c r="E3" s="18"/>
      <c r="F3" s="18"/>
      <c r="G3" s="32">
        <v>10</v>
      </c>
      <c r="H3" s="32">
        <v>20</v>
      </c>
      <c r="I3" s="32">
        <v>50</v>
      </c>
      <c r="J3" s="18"/>
      <c r="K3" s="32">
        <v>100</v>
      </c>
      <c r="L3" s="32">
        <v>50</v>
      </c>
      <c r="M3" s="18"/>
      <c r="N3" s="18"/>
      <c r="O3" s="18"/>
      <c r="P3" s="18"/>
    </row>
    <row r="4" ht="17.25" customHeight="1" spans="1:17" x14ac:dyDescent="0.25">
      <c r="A4" s="17">
        <v>43380</v>
      </c>
      <c r="B4" s="32">
        <v>68</v>
      </c>
      <c r="C4" s="18"/>
      <c r="D4" s="32">
        <v>90</v>
      </c>
      <c r="E4" s="18"/>
      <c r="F4" s="18"/>
      <c r="G4" s="32">
        <v>5</v>
      </c>
      <c r="H4" s="32">
        <v>40</v>
      </c>
      <c r="I4" s="32">
        <v>80</v>
      </c>
      <c r="J4" s="18"/>
      <c r="K4" s="32">
        <v>100</v>
      </c>
      <c r="L4" s="32">
        <v>50</v>
      </c>
      <c r="M4" s="18"/>
      <c r="N4" s="18"/>
      <c r="O4" s="18"/>
      <c r="P4" s="32">
        <v>40</v>
      </c>
    </row>
    <row r="5" ht="17.25" customHeight="1" spans="1:17" x14ac:dyDescent="0.25">
      <c r="A5" s="17">
        <v>43411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32">
        <v>100</v>
      </c>
      <c r="P5" s="18"/>
    </row>
    <row r="6" ht="17.25" customHeight="1" spans="1:17" x14ac:dyDescent="0.25">
      <c r="A6" s="17">
        <v>43411</v>
      </c>
      <c r="B6" s="32">
        <v>67</v>
      </c>
      <c r="C6" s="18"/>
      <c r="D6" s="32">
        <v>90</v>
      </c>
      <c r="E6" s="18"/>
      <c r="F6" s="18"/>
      <c r="G6" s="32">
        <v>15</v>
      </c>
      <c r="H6" s="32">
        <v>20</v>
      </c>
      <c r="I6" s="32">
        <v>120</v>
      </c>
      <c r="J6" s="18"/>
      <c r="K6" s="32">
        <v>200</v>
      </c>
      <c r="L6" s="32">
        <v>150</v>
      </c>
      <c r="M6" s="18"/>
      <c r="N6" s="18"/>
      <c r="O6" s="18"/>
      <c r="P6" s="18"/>
    </row>
    <row r="7" ht="17.25" customHeight="1" spans="1:17" x14ac:dyDescent="0.25">
      <c r="A7" s="17" t="s">
        <v>3108</v>
      </c>
      <c r="B7" s="32">
        <v>60</v>
      </c>
      <c r="C7" s="18"/>
      <c r="D7" s="18"/>
      <c r="E7" s="18"/>
      <c r="F7" s="18"/>
      <c r="G7" s="18"/>
      <c r="H7" s="18"/>
      <c r="I7" s="18"/>
      <c r="J7" s="18"/>
      <c r="K7" s="32">
        <v>300</v>
      </c>
      <c r="L7" s="32">
        <v>200</v>
      </c>
      <c r="M7" s="18"/>
      <c r="N7" s="18"/>
      <c r="O7" s="18"/>
      <c r="P7" s="32">
        <v>60</v>
      </c>
    </row>
    <row r="8" ht="17.25" customHeight="1" spans="1:17" x14ac:dyDescent="0.25">
      <c r="A8" s="17" t="s">
        <v>3109</v>
      </c>
      <c r="B8" s="18"/>
      <c r="C8" s="32">
        <v>60</v>
      </c>
      <c r="D8" s="32">
        <v>100</v>
      </c>
      <c r="E8" s="18"/>
      <c r="F8" s="18"/>
      <c r="G8" s="32">
        <v>15</v>
      </c>
      <c r="H8" s="18"/>
      <c r="I8" s="18"/>
      <c r="J8" s="18"/>
      <c r="K8" s="32">
        <v>100</v>
      </c>
      <c r="L8" s="18"/>
      <c r="M8" s="18"/>
      <c r="N8" s="32">
        <v>50</v>
      </c>
      <c r="O8" s="18"/>
      <c r="P8" s="18"/>
    </row>
    <row r="9" ht="17.25" customHeight="1" spans="1:17" x14ac:dyDescent="0.25">
      <c r="A9" s="17" t="s">
        <v>3110</v>
      </c>
      <c r="B9" s="18"/>
      <c r="C9" s="18"/>
      <c r="D9" s="18"/>
      <c r="E9" s="18"/>
      <c r="F9" s="18"/>
      <c r="G9" s="32">
        <v>15</v>
      </c>
      <c r="H9" s="32">
        <v>50</v>
      </c>
      <c r="I9" s="32">
        <v>100</v>
      </c>
      <c r="J9" s="18"/>
      <c r="K9" s="18"/>
      <c r="L9" s="18"/>
      <c r="M9" s="32">
        <v>200</v>
      </c>
      <c r="N9" s="18"/>
      <c r="O9" s="32">
        <v>50</v>
      </c>
      <c r="P9" s="18"/>
    </row>
    <row r="10" ht="17.25" customHeight="1" spans="1:17" x14ac:dyDescent="0.25">
      <c r="A10" s="57" t="s">
        <v>3111</v>
      </c>
      <c r="B10" s="58"/>
      <c r="C10" s="58"/>
      <c r="D10" s="58"/>
      <c r="E10" s="70">
        <v>50</v>
      </c>
      <c r="F10" s="70">
        <v>50</v>
      </c>
      <c r="G10" s="58"/>
      <c r="H10" s="70">
        <v>30</v>
      </c>
      <c r="I10" s="70">
        <v>200</v>
      </c>
      <c r="J10" s="58"/>
      <c r="K10" s="70">
        <v>100</v>
      </c>
      <c r="L10" s="58"/>
      <c r="M10" s="70">
        <v>100</v>
      </c>
      <c r="N10" s="58"/>
      <c r="O10" s="58"/>
      <c r="P10" s="58"/>
    </row>
    <row r="11" ht="17.25" customHeight="1" spans="1:17" x14ac:dyDescent="0.25">
      <c r="A11" s="108" t="s">
        <v>3059</v>
      </c>
      <c r="B11" s="109">
        <f>SUM(C7:C15)</f>
      </c>
      <c r="C11" s="109">
        <f>SUM(D7:D15)</f>
      </c>
      <c r="D11" s="109">
        <f>SUM(E7:E15)</f>
      </c>
      <c r="E11" s="109">
        <f>SUM(F7:F15)</f>
      </c>
      <c r="F11" s="109">
        <f>SUM(G7:G15)</f>
      </c>
      <c r="G11" s="109">
        <f>SUM(H7:H15)</f>
      </c>
      <c r="H11" s="109">
        <f>SUM(I7:I15)</f>
      </c>
      <c r="I11" s="109">
        <f>SUM(J7:J15)</f>
      </c>
      <c r="J11" s="237"/>
      <c r="K11" s="109">
        <f>SUM(L7:L15)</f>
      </c>
      <c r="L11" s="109">
        <f>SUM(M7:M15)</f>
      </c>
      <c r="M11" s="109">
        <f>SUM(N7:N15)</f>
      </c>
      <c r="N11" s="109">
        <f>SUM(O7:O15)</f>
      </c>
      <c r="O11" s="109">
        <f>SUM(P7:P15)</f>
      </c>
      <c r="P11" s="109">
        <f>SUM(Q7:Q15)</f>
      </c>
    </row>
    <row r="12" ht="17.25" customHeight="1" spans="1:17" x14ac:dyDescent="0.25">
      <c r="A12" s="85" t="s">
        <v>3112</v>
      </c>
      <c r="B12" s="68"/>
      <c r="C12" s="68"/>
      <c r="D12" s="68"/>
      <c r="E12" s="68"/>
      <c r="F12" s="68"/>
      <c r="G12" s="68"/>
      <c r="H12" s="68"/>
      <c r="I12" s="67">
        <v>67</v>
      </c>
      <c r="J12" s="67">
        <v>183</v>
      </c>
      <c r="K12" s="68"/>
      <c r="L12" s="68"/>
      <c r="M12" s="68"/>
      <c r="N12" s="68"/>
      <c r="O12" s="68"/>
      <c r="P12" s="68"/>
    </row>
    <row r="13" ht="17.25" customHeight="1" spans="1:17" x14ac:dyDescent="0.25">
      <c r="A13" s="85" t="s">
        <v>3113</v>
      </c>
      <c r="B13" s="67">
        <v>100</v>
      </c>
      <c r="C13" s="68"/>
      <c r="D13" s="67">
        <v>150</v>
      </c>
      <c r="E13" s="68"/>
      <c r="F13" s="68"/>
      <c r="G13" s="68"/>
      <c r="H13" s="68"/>
      <c r="I13" s="67">
        <v>100</v>
      </c>
      <c r="J13" s="68"/>
      <c r="K13" s="68"/>
      <c r="L13" s="68"/>
      <c r="M13" s="68"/>
      <c r="N13" s="68"/>
      <c r="O13" s="68"/>
      <c r="P13" s="68"/>
    </row>
    <row r="14" ht="17.25" customHeight="1" spans="1:17" x14ac:dyDescent="0.25">
      <c r="A14" s="108" t="s">
        <v>3060</v>
      </c>
      <c r="B14" s="109">
        <f>SUM(C16:C18)</f>
      </c>
      <c r="C14" s="109">
        <f>SUM(D16:D18)</f>
      </c>
      <c r="D14" s="109">
        <f>SUM(E16:E18)</f>
      </c>
      <c r="E14" s="109">
        <f>SUM(F16:F18)</f>
      </c>
      <c r="F14" s="109">
        <f>SUM(G16:G18)</f>
      </c>
      <c r="G14" s="109">
        <f>SUM(H16:H18)</f>
      </c>
      <c r="H14" s="109">
        <f>SUM(I16:I18)</f>
      </c>
      <c r="I14" s="109">
        <f>SUM(J16:J18)</f>
      </c>
      <c r="J14" s="109">
        <f>SUM(K16:K18)</f>
      </c>
      <c r="K14" s="109">
        <f>SUM(L16:L18)</f>
      </c>
      <c r="L14" s="109">
        <f>SUM(M16:M18)</f>
      </c>
      <c r="M14" s="109">
        <f>SUM(N16:N18)</f>
      </c>
      <c r="N14" s="109">
        <f>SUM(O16:O18)</f>
      </c>
      <c r="O14" s="109">
        <f>SUM(P16:P18)</f>
      </c>
      <c r="P14" s="109">
        <f>SUM(Q16:Q18)</f>
      </c>
    </row>
    <row r="15" ht="17.25" customHeight="1" spans="1:17" x14ac:dyDescent="0.25">
      <c r="A15" s="85">
        <v>43321</v>
      </c>
      <c r="B15" s="68"/>
      <c r="C15" s="68"/>
      <c r="D15" s="68"/>
      <c r="E15" s="68"/>
      <c r="F15" s="68"/>
      <c r="G15" s="67">
        <v>-29</v>
      </c>
      <c r="H15" s="67">
        <v>-41</v>
      </c>
      <c r="I15" s="68"/>
      <c r="J15" s="68"/>
      <c r="K15" s="67">
        <v>-300</v>
      </c>
      <c r="L15" s="68"/>
      <c r="M15" s="68"/>
      <c r="N15" s="68"/>
      <c r="O15" s="68"/>
      <c r="P15" s="67">
        <v>-29</v>
      </c>
    </row>
    <row r="16" ht="17.25" customHeight="1" spans="1:17" x14ac:dyDescent="0.25">
      <c r="A16" s="85" t="s">
        <v>3114</v>
      </c>
      <c r="B16" s="67">
        <v>-50</v>
      </c>
      <c r="C16" s="68"/>
      <c r="D16" s="67">
        <v>-30</v>
      </c>
      <c r="E16" s="68"/>
      <c r="F16" s="68"/>
      <c r="G16" s="68"/>
      <c r="H16" s="68"/>
      <c r="I16" s="67">
        <v>-205</v>
      </c>
      <c r="J16" s="67">
        <v>-51</v>
      </c>
      <c r="K16" s="68"/>
      <c r="L16" s="68"/>
      <c r="M16" s="68"/>
      <c r="N16" s="68"/>
      <c r="O16" s="68"/>
      <c r="P16" s="67">
        <v>-17</v>
      </c>
    </row>
    <row r="17" ht="17.25" customHeight="1" spans="1:17" x14ac:dyDescent="0.25">
      <c r="A17" s="85" t="s">
        <v>3115</v>
      </c>
      <c r="B17" s="67">
        <v>-83</v>
      </c>
      <c r="C17" s="68"/>
      <c r="D17" s="68"/>
      <c r="E17" s="68"/>
      <c r="F17" s="68"/>
      <c r="G17" s="68"/>
      <c r="H17" s="68"/>
      <c r="I17" s="67">
        <v>-387</v>
      </c>
      <c r="J17" s="68"/>
      <c r="K17" s="68"/>
      <c r="L17" s="68"/>
      <c r="M17" s="68"/>
      <c r="N17" s="68"/>
      <c r="O17" s="68"/>
      <c r="P17" s="68"/>
    </row>
    <row r="18" ht="17.25" customHeight="1" spans="1:17" x14ac:dyDescent="0.25">
      <c r="A18" s="85" t="s">
        <v>3116</v>
      </c>
      <c r="B18" s="67">
        <v>-55</v>
      </c>
      <c r="C18" s="67">
        <v>-23</v>
      </c>
      <c r="D18" s="67">
        <v>-200</v>
      </c>
      <c r="E18" s="68"/>
      <c r="F18" s="68"/>
      <c r="G18" s="68"/>
      <c r="H18" s="67">
        <v>-27</v>
      </c>
      <c r="I18" s="68"/>
      <c r="J18" s="67">
        <v>-20</v>
      </c>
      <c r="K18" s="67">
        <v>-150</v>
      </c>
      <c r="L18" s="67">
        <v>-170</v>
      </c>
      <c r="M18" s="68"/>
      <c r="N18" s="68"/>
      <c r="O18" s="68"/>
      <c r="P18" s="68"/>
    </row>
    <row r="19" ht="17.25" customHeight="1" spans="1:17" x14ac:dyDescent="0.25">
      <c r="A19" s="108" t="s">
        <v>3061</v>
      </c>
      <c r="B19" s="109">
        <f>SUM(C19:C23)</f>
      </c>
      <c r="C19" s="109">
        <f>SUM(D19:D23)</f>
      </c>
      <c r="D19" s="109">
        <f>SUM(E19:E23)</f>
      </c>
      <c r="E19" s="109">
        <f>SUM(F19:F23)</f>
      </c>
      <c r="F19" s="109">
        <f>SUM(G19:G23)</f>
      </c>
      <c r="G19" s="109">
        <f>SUM(H19:H23)</f>
      </c>
      <c r="H19" s="109">
        <f>SUM(I19:I23)</f>
      </c>
      <c r="I19" s="109">
        <f>SUM(J19:J23)</f>
      </c>
      <c r="J19" s="109">
        <f>SUM(K19:K23)</f>
      </c>
      <c r="K19" s="109">
        <f>SUM(L19:L23)</f>
      </c>
      <c r="L19" s="109">
        <f>SUM(M19:M23)</f>
      </c>
      <c r="M19" s="109">
        <f>SUM(N19:N23)</f>
      </c>
      <c r="N19" s="109">
        <f>SUM(O19:O23)</f>
      </c>
      <c r="O19" s="109">
        <f>SUM(P19:P23)</f>
      </c>
      <c r="P19" s="109">
        <f>SUM(Q19:Q23)</f>
      </c>
    </row>
    <row r="20" ht="17.25" customHeight="1" spans="1:17" x14ac:dyDescent="0.25">
      <c r="A20" s="85" t="s">
        <v>3117</v>
      </c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7">
        <v>-35</v>
      </c>
    </row>
    <row r="21" ht="17.25" customHeight="1" spans="1:17" x14ac:dyDescent="0.25">
      <c r="A21" s="108" t="s">
        <v>3062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109">
        <f>SUM(M24:M25)</f>
      </c>
      <c r="M21" s="109">
        <f>SUM(N24:N25)</f>
      </c>
      <c r="N21" s="109">
        <f>SUM(O24:O25)</f>
      </c>
      <c r="O21" s="109">
        <f>SUM(P24:P25)</f>
      </c>
      <c r="P21" s="109">
        <f>SUM(Q24:Q25)</f>
      </c>
    </row>
    <row r="22" ht="17.25" customHeight="1" spans="1:17" x14ac:dyDescent="0.25">
      <c r="A22" s="85" t="s">
        <v>3118</v>
      </c>
      <c r="B22" s="67">
        <v>-19</v>
      </c>
      <c r="C22" s="67">
        <v>-2</v>
      </c>
      <c r="D22" s="68"/>
      <c r="E22" s="68"/>
      <c r="F22" s="67">
        <v>-19</v>
      </c>
      <c r="G22" s="68"/>
      <c r="H22" s="68"/>
      <c r="I22" s="68"/>
      <c r="J22" s="68"/>
      <c r="K22" s="68"/>
      <c r="L22" s="67">
        <v>-330</v>
      </c>
      <c r="M22" s="67">
        <v>-270</v>
      </c>
      <c r="N22" s="68"/>
      <c r="O22" s="68"/>
      <c r="P22" s="68"/>
    </row>
    <row r="23" ht="17.25" customHeight="1" spans="1:17" x14ac:dyDescent="0.25">
      <c r="A23" s="85" t="s">
        <v>3118</v>
      </c>
      <c r="B23" s="67">
        <v>-60</v>
      </c>
      <c r="C23" s="67">
        <v>-21</v>
      </c>
      <c r="D23" s="68"/>
      <c r="E23" s="68"/>
      <c r="F23" s="68"/>
      <c r="G23" s="67">
        <v>-5</v>
      </c>
      <c r="H23" s="67">
        <v>-10</v>
      </c>
      <c r="I23" s="67">
        <v>-30</v>
      </c>
      <c r="J23" s="68"/>
      <c r="K23" s="68"/>
      <c r="L23" s="68"/>
      <c r="M23" s="68"/>
      <c r="N23" s="68"/>
      <c r="O23" s="67">
        <v>-30</v>
      </c>
      <c r="P23" s="68"/>
    </row>
    <row r="24" ht="17.25" customHeight="1" spans="1:17" x14ac:dyDescent="0.25">
      <c r="A24" s="85" t="s">
        <v>3119</v>
      </c>
      <c r="B24" s="68"/>
      <c r="C24" s="68"/>
      <c r="D24" s="67">
        <v>-87</v>
      </c>
      <c r="E24" s="67">
        <v>-7</v>
      </c>
      <c r="F24" s="68"/>
      <c r="G24" s="68"/>
      <c r="H24" s="68"/>
      <c r="I24" s="67">
        <v>-54</v>
      </c>
      <c r="J24" s="67">
        <v>-51</v>
      </c>
      <c r="K24" s="67">
        <v>-141</v>
      </c>
      <c r="L24" s="68"/>
      <c r="M24" s="68"/>
      <c r="N24" s="67">
        <v>-45</v>
      </c>
      <c r="O24" s="68"/>
      <c r="P24" s="68"/>
    </row>
    <row r="25" ht="17.25" customHeight="1" spans="1:17" x14ac:dyDescent="0.25">
      <c r="A25" s="108" t="s">
        <v>3063</v>
      </c>
      <c r="B25" s="109">
        <f>SUM(C26:C29)</f>
      </c>
      <c r="C25" s="109">
        <f>SUM(D26:D29)</f>
      </c>
      <c r="D25" s="109">
        <f>SUM(E26:E29)</f>
      </c>
      <c r="E25" s="109">
        <f>SUM(F26:F29)</f>
      </c>
      <c r="F25" s="109">
        <f>SUM(G26:G29)</f>
      </c>
      <c r="G25" s="109">
        <f>SUM(H26:H29)</f>
      </c>
      <c r="H25" s="109">
        <f>SUM(I26:I29)</f>
      </c>
      <c r="I25" s="109">
        <f>SUM(J26:J29)</f>
      </c>
      <c r="J25" s="109">
        <f>SUM(K26:K29)</f>
      </c>
      <c r="K25" s="109">
        <f>SUM(L26:L29)</f>
      </c>
      <c r="L25" s="109">
        <f>SUM(M26:M29)</f>
      </c>
      <c r="M25" s="109">
        <f>SUM(N26:N29)</f>
      </c>
      <c r="N25" s="109">
        <f>SUM(O26:O29)</f>
      </c>
      <c r="O25" s="109">
        <f>SUM(P26:P29)</f>
      </c>
      <c r="P25" s="109">
        <f>SUM(Q26:Q29)</f>
      </c>
    </row>
    <row r="26" ht="17.25" customHeight="1" spans="1:17" x14ac:dyDescent="0.25">
      <c r="A26" s="85">
        <v>43171</v>
      </c>
      <c r="B26" s="67">
        <v>-49</v>
      </c>
      <c r="C26" s="67">
        <v>-14</v>
      </c>
      <c r="D26" s="68"/>
      <c r="E26" s="68"/>
      <c r="F26" s="67">
        <v>-13</v>
      </c>
      <c r="G26" s="68"/>
      <c r="H26" s="67">
        <v>-22</v>
      </c>
      <c r="I26" s="67">
        <v>-21</v>
      </c>
      <c r="J26" s="67">
        <v>-17</v>
      </c>
      <c r="K26" s="68"/>
      <c r="L26" s="68"/>
      <c r="M26" s="67">
        <v>-30</v>
      </c>
      <c r="N26" s="68"/>
      <c r="O26" s="67">
        <v>-20</v>
      </c>
      <c r="P26" s="68"/>
    </row>
    <row r="27" ht="17.25" customHeight="1" spans="1:17" x14ac:dyDescent="0.25">
      <c r="A27" s="8">
        <v>43385</v>
      </c>
      <c r="B27" s="10"/>
      <c r="C27" s="10"/>
      <c r="D27" s="10"/>
      <c r="E27" s="10"/>
      <c r="F27" s="10"/>
      <c r="G27" s="9">
        <v>-19</v>
      </c>
      <c r="H27" s="10"/>
      <c r="I27" s="10"/>
      <c r="J27" s="10"/>
      <c r="K27" s="10"/>
      <c r="L27" s="10"/>
      <c r="M27" s="10"/>
      <c r="N27" s="9">
        <v>-35</v>
      </c>
      <c r="O27" s="9">
        <v>-73</v>
      </c>
      <c r="P27" s="10"/>
    </row>
    <row r="28" ht="17.25" customHeight="1" spans="1:17" x14ac:dyDescent="0.25">
      <c r="A28" s="108" t="s">
        <v>3064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109">
        <f>SUM(L30:L32)</f>
      </c>
      <c r="L28" s="109">
        <f>SUM(M30:M32)</f>
      </c>
      <c r="M28" s="109">
        <f>SUM(N30:N32)</f>
      </c>
      <c r="N28" s="109">
        <f>SUM(O30:O32)</f>
      </c>
      <c r="O28" s="109">
        <f>SUM(P30:P32)</f>
      </c>
      <c r="P28" s="186">
        <f>SUM(Q30:Q32)</f>
      </c>
    </row>
    <row r="29" ht="17.25" customHeight="1" spans="1:17" x14ac:dyDescent="0.25">
      <c r="A29" s="17" t="s">
        <v>1261</v>
      </c>
      <c r="B29" s="68"/>
      <c r="C29" s="68"/>
      <c r="D29" s="67">
        <v>-97</v>
      </c>
      <c r="E29" s="68"/>
      <c r="F29" s="67">
        <v>-10</v>
      </c>
      <c r="G29" s="67">
        <v>-10</v>
      </c>
      <c r="H29" s="68"/>
      <c r="I29" s="68"/>
      <c r="J29" s="68"/>
      <c r="K29" s="68"/>
      <c r="L29" s="68"/>
      <c r="M29" s="68"/>
      <c r="N29" s="67">
        <v>-20</v>
      </c>
      <c r="O29" s="67">
        <v>-36</v>
      </c>
      <c r="P29" s="67">
        <v>-19</v>
      </c>
    </row>
    <row r="30" ht="17.25" customHeight="1" spans="1:17" x14ac:dyDescent="0.25">
      <c r="A30" s="17" t="s">
        <v>1261</v>
      </c>
      <c r="B30" s="67">
        <v>-26</v>
      </c>
      <c r="C30" s="68"/>
      <c r="D30" s="68"/>
      <c r="E30" s="67">
        <v>-11</v>
      </c>
      <c r="F30" s="68"/>
      <c r="G30" s="68"/>
      <c r="H30" s="67">
        <v>-20</v>
      </c>
      <c r="I30" s="67">
        <v>-10</v>
      </c>
      <c r="J30" s="67">
        <v>-3</v>
      </c>
      <c r="K30" s="67">
        <v>-139</v>
      </c>
      <c r="L30" s="68"/>
      <c r="M30" s="68"/>
      <c r="N30" s="68"/>
      <c r="O30" s="68"/>
      <c r="P30" s="68"/>
    </row>
    <row r="31" ht="17.25" customHeight="1" spans="1:17" x14ac:dyDescent="0.25">
      <c r="A31" s="85" t="s">
        <v>3105</v>
      </c>
      <c r="B31" s="67">
        <v>-12</v>
      </c>
      <c r="C31" s="68"/>
      <c r="D31" s="67">
        <v>-28</v>
      </c>
      <c r="E31" s="68"/>
      <c r="F31" s="67">
        <v>-6</v>
      </c>
      <c r="G31" s="68"/>
      <c r="H31" s="67">
        <v>-13</v>
      </c>
      <c r="I31" s="67">
        <v>-14</v>
      </c>
      <c r="J31" s="67">
        <v>-21</v>
      </c>
      <c r="K31" s="68"/>
      <c r="L31" s="68"/>
      <c r="M31" s="68"/>
      <c r="N31" s="68"/>
      <c r="O31" s="68"/>
      <c r="P31" s="68"/>
    </row>
    <row r="32" ht="17.25" customHeight="1" spans="1:17" x14ac:dyDescent="0.25">
      <c r="A32" s="85" t="s">
        <v>3120</v>
      </c>
      <c r="B32" s="67">
        <v>-58</v>
      </c>
      <c r="C32" s="68"/>
      <c r="D32" s="67">
        <v>-95</v>
      </c>
      <c r="E32" s="67">
        <v>-10</v>
      </c>
      <c r="F32" s="68"/>
      <c r="G32" s="68"/>
      <c r="H32" s="67">
        <v>-40</v>
      </c>
      <c r="I32" s="67">
        <v>-9</v>
      </c>
      <c r="J32" s="67">
        <v>-6</v>
      </c>
      <c r="K32" s="68"/>
      <c r="L32" s="68"/>
      <c r="M32" s="68"/>
      <c r="N32" s="68"/>
      <c r="O32" s="67">
        <v>-21</v>
      </c>
      <c r="P32" s="68"/>
    </row>
    <row r="33" ht="17.25" customHeight="1" spans="1:17" x14ac:dyDescent="0.25">
      <c r="A33" s="85" t="s">
        <v>3120</v>
      </c>
      <c r="B33" s="68"/>
      <c r="C33" s="68"/>
      <c r="D33" s="68"/>
      <c r="E33" s="68"/>
      <c r="F33" s="68"/>
      <c r="G33" s="67">
        <v>-1</v>
      </c>
      <c r="H33" s="68"/>
      <c r="I33" s="68"/>
      <c r="J33" s="68"/>
      <c r="K33" s="67">
        <v>-167</v>
      </c>
      <c r="L33" s="68"/>
      <c r="M33" s="68"/>
      <c r="N33" s="68"/>
      <c r="O33" s="68"/>
      <c r="P33" s="68"/>
    </row>
    <row r="34" ht="17.25" customHeight="1" spans="1:17" x14ac:dyDescent="0.25">
      <c r="A34" s="108" t="s">
        <v>3065</v>
      </c>
      <c r="B34" s="109">
        <f>SUM(C33:C38)</f>
      </c>
      <c r="C34" s="109">
        <f>SUM(D33:D38)</f>
      </c>
      <c r="D34" s="109">
        <f>SUM(E33:E38)</f>
      </c>
      <c r="E34" s="109">
        <f>SUM(F33:F38)</f>
      </c>
      <c r="F34" s="109">
        <f>SUM(G33:G38)</f>
      </c>
      <c r="G34" s="109">
        <f>SUM(H33:H38)</f>
      </c>
      <c r="H34" s="109">
        <f>SUM(I33:I38)</f>
      </c>
      <c r="I34" s="109">
        <f>SUM(J33:J38)</f>
      </c>
      <c r="J34" s="109">
        <f>SUM(K33:K38)</f>
      </c>
      <c r="K34" s="109">
        <f>SUM(L33:L38)</f>
      </c>
      <c r="L34" s="109">
        <f>SUM(M33:M38)</f>
      </c>
      <c r="M34" s="109">
        <f>SUM(N33:N38)</f>
      </c>
      <c r="N34" s="109">
        <f>SUM(O33:O38)</f>
      </c>
      <c r="O34" s="75">
        <f>SUM(P33:P38)</f>
      </c>
      <c r="P34" s="109">
        <f>SUM(Q33:Q38)</f>
      </c>
    </row>
    <row r="35" ht="17.25" customHeight="1" spans="1:17" x14ac:dyDescent="0.25">
      <c r="A35" s="85"/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</row>
    <row r="36" ht="17.25" customHeight="1" spans="1:17" x14ac:dyDescent="0.25">
      <c r="A36" s="108" t="s">
        <v>3066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109">
        <f>SUM(K39:K40)</f>
      </c>
      <c r="K36" s="109">
        <f>SUM(L39:L40)</f>
      </c>
      <c r="L36" s="109">
        <f>SUM(M39:M40)</f>
      </c>
      <c r="M36" s="109">
        <f>SUM(N39:N40)</f>
      </c>
      <c r="N36" s="109">
        <f>SUM(O39:O40)</f>
      </c>
      <c r="O36" s="75">
        <f>SUM(P39:P40)</f>
      </c>
      <c r="P36" s="109">
        <f>SUM(Q39:Q40)</f>
      </c>
    </row>
    <row r="37" ht="17.25" customHeight="1" spans="1:17" x14ac:dyDescent="0.25">
      <c r="A37" s="85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</row>
    <row r="38" ht="17.25" customHeight="1" spans="1:17" x14ac:dyDescent="0.25">
      <c r="A38" s="108" t="s">
        <v>3067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109">
        <f>SUM(K41:K42)</f>
      </c>
      <c r="K38" s="109">
        <f>SUM(L41:L42)</f>
      </c>
      <c r="L38" s="109">
        <f>SUM(M41:M42)</f>
      </c>
      <c r="M38" s="109">
        <f>SUM(N41:N42)</f>
      </c>
      <c r="N38" s="109">
        <f>SUM(O41:O42)</f>
      </c>
      <c r="O38" s="75">
        <f>SUM(P41:P42)</f>
      </c>
      <c r="P38" s="109">
        <f>SUM(Q41:Q42)</f>
      </c>
    </row>
    <row r="39" ht="17.25" customHeight="1" spans="1:17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ht="17.25" customHeight="1" spans="1:17" x14ac:dyDescent="0.25">
      <c r="A40" s="108" t="s">
        <v>3068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109">
        <f>SUM(K43:K44)</f>
      </c>
      <c r="K40" s="109">
        <f>SUM(L43:L44)</f>
      </c>
      <c r="L40" s="109">
        <f>SUM(M43:M44)</f>
      </c>
      <c r="M40" s="109">
        <f>SUM(N43:N44)</f>
      </c>
      <c r="N40" s="109">
        <f>SUM(O43:O44)</f>
      </c>
      <c r="O40" s="75">
        <f>SUM(P43:P44)</f>
      </c>
      <c r="P40" s="109">
        <f>SUM(Q43:Q44)</f>
      </c>
    </row>
    <row r="41" ht="17.25" customHeight="1" spans="1:17" x14ac:dyDescent="0.25">
      <c r="A41" s="17">
        <v>43743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30</v>
      </c>
      <c r="P41" s="18"/>
    </row>
    <row r="42" ht="17.25" customHeight="1" spans="1:17" x14ac:dyDescent="0.25">
      <c r="A42" s="108" t="s">
        <v>3069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109">
        <f>SUM(N45:N46)</f>
      </c>
      <c r="N42" s="109">
        <f>SUM(O45:O46)</f>
      </c>
      <c r="O42" s="109">
        <f>SUM(P45:P46)</f>
      </c>
      <c r="P42" s="109">
        <f>SUM(Q45:Q46)</f>
      </c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ht="17.25" customHeight="1" spans="1:17" x14ac:dyDescent="0.25">
      <c r="A44" s="108" t="s">
        <v>3070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109">
        <f>SUM(N47:N48)</f>
      </c>
      <c r="N44" s="109">
        <f>SUM(O47:O48)</f>
      </c>
      <c r="O44" s="109">
        <f>SUM(P47:P48)</f>
      </c>
      <c r="P44" s="109">
        <f>SUM(Q47:Q48)</f>
      </c>
    </row>
    <row r="45" ht="17.25" customHeight="1" spans="1:17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ht="17.25" customHeight="1" spans="1:17" x14ac:dyDescent="0.25">
      <c r="A46" s="108" t="s">
        <v>3071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109">
        <f>SUM(N49:N50)</f>
      </c>
      <c r="N46" s="109">
        <f>SUM(O49:O50)</f>
      </c>
      <c r="O46" s="109">
        <f>SUM(P49:P50)</f>
      </c>
      <c r="P46" s="109">
        <f>SUM(Q49:Q50)</f>
      </c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08" t="s">
        <v>3072</v>
      </c>
      <c r="B48" s="109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109">
        <f>SUM(N51:N52)</f>
      </c>
      <c r="N48" s="109">
        <f>SUM(O51:O52)</f>
      </c>
      <c r="O48" s="109">
        <f>SUM(P51:P52)</f>
      </c>
      <c r="P48" s="109">
        <f>SUM(Q51:Q52)</f>
      </c>
    </row>
    <row r="49" ht="17.25" customHeight="1" spans="1:17" x14ac:dyDescent="0.25">
      <c r="A49" s="17">
        <v>43808</v>
      </c>
      <c r="B49" s="18"/>
      <c r="C49" s="18"/>
      <c r="D49" s="32">
        <v>-20</v>
      </c>
      <c r="E49" s="18"/>
      <c r="F49" s="32">
        <v>-2</v>
      </c>
      <c r="G49" s="18"/>
      <c r="H49" s="32">
        <v>-7</v>
      </c>
      <c r="I49" s="32">
        <v>-36</v>
      </c>
      <c r="J49" s="18"/>
      <c r="K49" s="18"/>
      <c r="L49" s="18"/>
      <c r="M49" s="18"/>
      <c r="N49" s="18"/>
      <c r="O49" s="18"/>
      <c r="P49" s="18"/>
    </row>
    <row r="50" ht="17.25" customHeight="1" spans="1:17" x14ac:dyDescent="0.25">
      <c r="A50" s="108" t="s">
        <v>3073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109">
        <f>SUM(J53:J54)</f>
      </c>
      <c r="J50" s="109">
        <f>SUM(K53:K54)</f>
      </c>
      <c r="K50" s="109">
        <f>SUM(L53:L54)</f>
      </c>
      <c r="L50" s="109">
        <f>SUM(M53:M54)</f>
      </c>
      <c r="M50" s="109">
        <f>SUM(N53:N54)</f>
      </c>
      <c r="N50" s="109">
        <f>SUM(O53:O54)</f>
      </c>
      <c r="O50" s="109">
        <f>SUM(P53:P54)</f>
      </c>
      <c r="P50" s="109">
        <f>SUM(Q53:Q54)</f>
      </c>
    </row>
    <row r="51" ht="17.25" customHeight="1" spans="1:17" x14ac:dyDescent="0.25">
      <c r="A51" s="1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ht="17.25" customHeight="1" spans="1:17" x14ac:dyDescent="0.25">
      <c r="A52" s="108" t="s">
        <v>3106</v>
      </c>
      <c r="B52" s="109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109">
        <f>SUM(J55:J56)</f>
      </c>
      <c r="J52" s="109">
        <f>SUM(K55:K56)</f>
      </c>
      <c r="K52" s="109">
        <f>SUM(L55:L56)</f>
      </c>
      <c r="L52" s="109">
        <f>SUM(M55:M56)</f>
      </c>
      <c r="M52" s="109">
        <f>SUM(N55:N56)</f>
      </c>
      <c r="N52" s="109">
        <f>SUM(O55:O56)</f>
      </c>
      <c r="O52" s="109">
        <f>SUM(P55:P56)</f>
      </c>
      <c r="P52" s="109">
        <f>SUM(Q55:Q56)</f>
      </c>
    </row>
    <row r="53" ht="17.25" customHeight="1" spans="1:17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ht="17.25" customHeight="1" spans="1:17" x14ac:dyDescent="0.25">
      <c r="A54" s="108" t="s">
        <v>3075</v>
      </c>
      <c r="B54" s="109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109">
        <f>SUM(J57:J58)</f>
      </c>
      <c r="J54" s="109">
        <f>SUM(K57:K58)</f>
      </c>
      <c r="K54" s="109">
        <f>SUM(L57:L58)</f>
      </c>
      <c r="L54" s="109">
        <f>SUM(M57:M58)</f>
      </c>
      <c r="M54" s="109">
        <f>SUM(N57:N58)</f>
      </c>
      <c r="N54" s="109">
        <f>SUM(O57:O58)</f>
      </c>
      <c r="O54" s="109">
        <f>SUM(P57:P58)</f>
      </c>
      <c r="P54" s="109">
        <f>SUM(Q57:Q58)</f>
      </c>
    </row>
    <row r="55" ht="17.25" customHeight="1" spans="1:17" x14ac:dyDescent="0.25">
      <c r="A55" s="1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ht="17.25" customHeight="1" spans="1:17" x14ac:dyDescent="0.25">
      <c r="A56" s="108" t="s">
        <v>3076</v>
      </c>
      <c r="B56" s="109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109">
        <f>SUM(J59:J60)</f>
      </c>
      <c r="J56" s="109">
        <f>SUM(K59:K60)</f>
      </c>
      <c r="K56" s="109">
        <f>SUM(L59:L60)</f>
      </c>
      <c r="L56" s="109">
        <f>SUM(M59:M60)</f>
      </c>
      <c r="M56" s="109">
        <f>SUM(N59:N60)</f>
      </c>
      <c r="N56" s="109">
        <f>SUM(O59:O60)</f>
      </c>
      <c r="O56" s="109">
        <f>SUM(P59:P60)</f>
      </c>
      <c r="P56" s="109">
        <f>SUM(Q59:Q60)</f>
      </c>
    </row>
    <row r="57" ht="17.25" customHeight="1" spans="1:17" x14ac:dyDescent="0.25">
      <c r="A57" s="17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108" t="s">
        <v>3077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109">
        <f>SUM(J61:J62)</f>
      </c>
      <c r="J58" s="109">
        <f>SUM(K61:K62)</f>
      </c>
      <c r="K58" s="109">
        <f>SUM(L61:L62)</f>
      </c>
      <c r="L58" s="109">
        <f>SUM(M61:M62)</f>
      </c>
      <c r="M58" s="109">
        <f>SUM(N61:N62)</f>
      </c>
      <c r="N58" s="109">
        <f>SUM(O61:O62)</f>
      </c>
      <c r="O58" s="109">
        <f>SUM(P61:P62)</f>
      </c>
      <c r="P58" s="109">
        <f>SUM(Q61:Q62)</f>
      </c>
    </row>
    <row r="59" ht="17.25" customHeight="1" spans="1:17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ht="17.25" customHeight="1" spans="1:17" x14ac:dyDescent="0.25">
      <c r="A60" s="108" t="s">
        <v>3078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109">
        <f>SUM(J63:J64)</f>
      </c>
      <c r="J60" s="109">
        <f>SUM(K63:K64)</f>
      </c>
      <c r="K60" s="109">
        <f>SUM(L63:L64)</f>
      </c>
      <c r="L60" s="109">
        <f>SUM(M63:M64)</f>
      </c>
      <c r="M60" s="109">
        <f>SUM(N63:N64)</f>
      </c>
      <c r="N60" s="109">
        <f>SUM(O63:O64)</f>
      </c>
      <c r="O60" s="109">
        <f>SUM(P63:P64)</f>
      </c>
      <c r="P60" s="109">
        <f>SUM(Q63:Q64)</f>
      </c>
    </row>
    <row r="61" ht="17.25" customHeight="1" spans="1:17" x14ac:dyDescent="0.25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08" t="s">
        <v>1443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109">
        <f>SUM(J65:J66)</f>
      </c>
      <c r="J62" s="109">
        <f>SUM(K65:K66)</f>
      </c>
      <c r="K62" s="109">
        <f>SUM(L65:L66)</f>
      </c>
      <c r="L62" s="109">
        <f>SUM(M65:M66)</f>
      </c>
      <c r="M62" s="109">
        <f>SUM(N65:N66)</f>
      </c>
      <c r="N62" s="109">
        <f>SUM(O65:O66)</f>
      </c>
      <c r="O62" s="109">
        <f>SUM(P65:P66)</f>
      </c>
      <c r="P62" s="109">
        <f>SUM(Q65:Q66)</f>
      </c>
    </row>
    <row r="63" ht="17.25" customHeight="1" spans="1:17" x14ac:dyDescent="0.25">
      <c r="A63" s="17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</row>
    <row r="64" ht="17.25" customHeight="1" spans="1:17" x14ac:dyDescent="0.25">
      <c r="A64" s="108" t="s">
        <v>1446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109">
        <f>SUM(J67:J68)</f>
      </c>
      <c r="J64" s="109">
        <f>SUM(K67:K68)</f>
      </c>
      <c r="K64" s="109">
        <f>SUM(L67:L68)</f>
      </c>
      <c r="L64" s="109">
        <f>SUM(M67:M68)</f>
      </c>
      <c r="M64" s="109">
        <f>SUM(N67:N68)</f>
      </c>
      <c r="N64" s="109">
        <f>SUM(O67:O68)</f>
      </c>
      <c r="O64" s="109">
        <f>SUM(P67:P68)</f>
      </c>
      <c r="P64" s="109">
        <f>SUM(Q67:Q68)</f>
      </c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108" t="s">
        <v>1448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109">
        <f>SUM(N69:N70)</f>
      </c>
      <c r="N66" s="109">
        <f>SUM(O69:O70)</f>
      </c>
      <c r="O66" s="109">
        <f>SUM(P69:P70)</f>
      </c>
      <c r="P66" s="109">
        <f>SUM(Q69:Q70)</f>
      </c>
    </row>
    <row r="67" ht="17.25" customHeight="1" spans="1:17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</row>
    <row r="68" ht="17.25" customHeight="1" spans="1:17" x14ac:dyDescent="0.25">
      <c r="A68" s="108" t="s">
        <v>1418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109">
        <f>SUM(M71:M72)</f>
      </c>
      <c r="M68" s="109">
        <f>SUM(N71:N72)</f>
      </c>
      <c r="N68" s="109">
        <f>SUM(O71:O72)</f>
      </c>
      <c r="O68" s="109">
        <f>SUM(P71:P72)</f>
      </c>
      <c r="P68" s="109">
        <f>SUM(Q71:Q72)</f>
      </c>
    </row>
    <row r="69" ht="17.25" customHeight="1" spans="1:17" x14ac:dyDescent="0.25">
      <c r="A69" s="17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</row>
    <row r="70" ht="17.25" customHeight="1" spans="1:17" x14ac:dyDescent="0.25">
      <c r="A70" s="108" t="s">
        <v>1419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109">
        <f>SUM(M73:M74)</f>
      </c>
      <c r="M70" s="109">
        <f>SUM(N73:N74)</f>
      </c>
      <c r="N70" s="109">
        <f>SUM(O73:O74)</f>
      </c>
      <c r="O70" s="109">
        <f>SUM(P73:P74)</f>
      </c>
      <c r="P70" s="109">
        <f>SUM(Q73:Q74)</f>
      </c>
    </row>
    <row r="71" ht="17.25" customHeight="1" spans="1:17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</row>
    <row r="72" ht="17.25" customHeight="1" spans="1:17" x14ac:dyDescent="0.25">
      <c r="A72" s="108" t="s">
        <v>1395</v>
      </c>
      <c r="B72" s="109">
        <f>SUM(C75:C76)</f>
      </c>
      <c r="C72" s="109">
        <f>SUM(D75:D76)</f>
      </c>
      <c r="D72" s="109">
        <f>SUM(E75:E76)</f>
      </c>
      <c r="E72" s="109">
        <f>SUM(F75:F76)</f>
      </c>
      <c r="F72" s="109">
        <f>SUM(G75:G76)</f>
      </c>
      <c r="G72" s="109">
        <f>SUM(H75:H76)</f>
      </c>
      <c r="H72" s="109">
        <f>SUM(I75:I76)</f>
      </c>
      <c r="I72" s="109">
        <f>SUM(J75:J76)</f>
      </c>
      <c r="J72" s="109">
        <f>SUM(K75:K76)</f>
      </c>
      <c r="K72" s="109">
        <f>SUM(L75:L76)</f>
      </c>
      <c r="L72" s="109">
        <f>SUM(M75:M76)</f>
      </c>
      <c r="M72" s="109">
        <f>SUM(N75:N76)</f>
      </c>
      <c r="N72" s="109">
        <f>SUM(O75:O76)</f>
      </c>
      <c r="O72" s="109">
        <f>SUM(P75:P76)</f>
      </c>
      <c r="P72" s="109">
        <f>SUM(Q75:Q76)</f>
      </c>
    </row>
    <row r="73" ht="17.25" customHeight="1" spans="1:17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108" t="s">
        <v>1396</v>
      </c>
      <c r="B74" s="109">
        <f>SUM(C77:C78)</f>
      </c>
      <c r="C74" s="109">
        <f>SUM(D77:D78)</f>
      </c>
      <c r="D74" s="109">
        <f>SUM(E77:E78)</f>
      </c>
      <c r="E74" s="109">
        <f>SUM(F77:F78)</f>
      </c>
      <c r="F74" s="109">
        <f>SUM(G77:G78)</f>
      </c>
      <c r="G74" s="109">
        <f>SUM(H77:H78)</f>
      </c>
      <c r="H74" s="109">
        <f>SUM(I77:I78)</f>
      </c>
      <c r="I74" s="109">
        <f>SUM(J77:J78)</f>
      </c>
      <c r="J74" s="109">
        <f>SUM(K77:K78)</f>
      </c>
      <c r="K74" s="109">
        <f>SUM(L77:L78)</f>
      </c>
      <c r="L74" s="109">
        <f>SUM(M77:M78)</f>
      </c>
      <c r="M74" s="109">
        <f>SUM(N77:N78)</f>
      </c>
      <c r="N74" s="109">
        <f>SUM(O77:O78)</f>
      </c>
      <c r="O74" s="109">
        <f>SUM(P77:P78)</f>
      </c>
      <c r="P74" s="109">
        <f>SUM(Q77:Q78)</f>
      </c>
    </row>
    <row r="75" ht="17.25" customHeight="1" spans="1:17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</row>
    <row r="76" ht="17.25" customHeight="1" spans="1:17" x14ac:dyDescent="0.25">
      <c r="A76" s="108" t="s">
        <v>1397</v>
      </c>
      <c r="B76" s="109">
        <f>SUM(C79:C80)</f>
      </c>
      <c r="C76" s="109">
        <f>SUM(D79:D80)</f>
      </c>
      <c r="D76" s="109">
        <f>SUM(E79:E80)</f>
      </c>
      <c r="E76" s="109">
        <f>SUM(F79:F80)</f>
      </c>
      <c r="F76" s="109">
        <f>SUM(G79:G80)</f>
      </c>
      <c r="G76" s="109">
        <f>SUM(H79:H80)</f>
      </c>
      <c r="H76" s="109">
        <f>SUM(I79:I80)</f>
      </c>
      <c r="I76" s="109">
        <f>SUM(J79:J80)</f>
      </c>
      <c r="J76" s="109">
        <f>SUM(K79:K80)</f>
      </c>
      <c r="K76" s="109">
        <f>SUM(L79:L80)</f>
      </c>
      <c r="L76" s="109">
        <f>SUM(M79:M80)</f>
      </c>
      <c r="M76" s="109">
        <f>SUM(N79:N80)</f>
      </c>
      <c r="N76" s="109">
        <f>SUM(O79:O80)</f>
      </c>
      <c r="O76" s="109">
        <f>SUM(P79:P80)</f>
      </c>
      <c r="P76" s="109">
        <f>SUM(Q79:Q80)</f>
      </c>
    </row>
    <row r="77" ht="17.25" customHeight="1" spans="1:17" x14ac:dyDescent="0.25">
      <c r="A77" s="17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108" t="s">
        <v>1374</v>
      </c>
      <c r="B78" s="109">
        <f>SUM(C81:C82)</f>
      </c>
      <c r="C78" s="109">
        <f>SUM(D81:D82)</f>
      </c>
      <c r="D78" s="109">
        <f>SUM(E81:E82)</f>
      </c>
      <c r="E78" s="109">
        <f>SUM(F81:F82)</f>
      </c>
      <c r="F78" s="109">
        <f>SUM(G81:G82)</f>
      </c>
      <c r="G78" s="109">
        <f>SUM(H81:H82)</f>
      </c>
      <c r="H78" s="109">
        <f>SUM(I81:I82)</f>
      </c>
      <c r="I78" s="109">
        <f>SUM(J81:J82)</f>
      </c>
      <c r="J78" s="109">
        <f>SUM(K81:K82)</f>
      </c>
      <c r="K78" s="109">
        <f>SUM(L81:L82)</f>
      </c>
      <c r="L78" s="109">
        <f>SUM(M81:M82)</f>
      </c>
      <c r="M78" s="109">
        <f>SUM(N81:N82)</f>
      </c>
      <c r="N78" s="109">
        <f>SUM(O81:O82)</f>
      </c>
      <c r="O78" s="109">
        <f>SUM(P81:P82)</f>
      </c>
      <c r="P78" s="109">
        <f>SUM(Q81:Q82)</f>
      </c>
    </row>
    <row r="79" ht="17.25" customHeight="1" spans="1:17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</row>
    <row r="80" ht="17.25" customHeight="1" spans="1:17" x14ac:dyDescent="0.25">
      <c r="A80" s="108" t="s">
        <v>1377</v>
      </c>
      <c r="B80" s="109">
        <f>SUM(C83:C84)</f>
      </c>
      <c r="C80" s="109">
        <f>SUM(D83:D84)</f>
      </c>
      <c r="D80" s="109">
        <f>SUM(E83:E84)</f>
      </c>
      <c r="E80" s="109">
        <f>SUM(F83:F84)</f>
      </c>
      <c r="F80" s="109">
        <f>SUM(G83:G84)</f>
      </c>
      <c r="G80" s="109">
        <f>SUM(H83:H84)</f>
      </c>
      <c r="H80" s="109">
        <f>SUM(I83:I84)</f>
      </c>
      <c r="I80" s="109">
        <f>SUM(J83:J84)</f>
      </c>
      <c r="J80" s="109">
        <f>SUM(K83:K84)</f>
      </c>
      <c r="K80" s="109">
        <f>SUM(L83:L84)</f>
      </c>
      <c r="L80" s="109">
        <f>SUM(M83:M84)</f>
      </c>
      <c r="M80" s="109">
        <f>SUM(N83:N84)</f>
      </c>
      <c r="N80" s="109">
        <f>SUM(O83:O84)</f>
      </c>
      <c r="O80" s="109">
        <f>SUM(P83:P84)</f>
      </c>
      <c r="P80" s="109">
        <f>SUM(Q83:Q84)</f>
      </c>
    </row>
    <row r="81" ht="17.25" customHeight="1" spans="1:17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</row>
    <row r="82" ht="17.25" customHeight="1" spans="1:17" x14ac:dyDescent="0.25">
      <c r="A82" s="108" t="s">
        <v>1386</v>
      </c>
      <c r="B82" s="109">
        <f>SUM(C85:C86)</f>
      </c>
      <c r="C82" s="109">
        <f>SUM(D85:D86)</f>
      </c>
      <c r="D82" s="109">
        <f>SUM(E85:E86)</f>
      </c>
      <c r="E82" s="109">
        <f>SUM(F85:F86)</f>
      </c>
      <c r="F82" s="109">
        <f>SUM(G85:G86)</f>
      </c>
      <c r="G82" s="109">
        <f>SUM(H85:H86)</f>
      </c>
      <c r="H82" s="109">
        <f>SUM(I85:I86)</f>
      </c>
      <c r="I82" s="109">
        <f>SUM(J85:J86)</f>
      </c>
      <c r="J82" s="109">
        <f>SUM(K85:K86)</f>
      </c>
      <c r="K82" s="109">
        <f>SUM(L85:L86)</f>
      </c>
      <c r="L82" s="109">
        <f>SUM(M85:M86)</f>
      </c>
      <c r="M82" s="109">
        <f>SUM(N85:N86)</f>
      </c>
      <c r="N82" s="109">
        <f>SUM(O85:O86)</f>
      </c>
      <c r="O82" s="109">
        <f>SUM(P85:P86)</f>
      </c>
      <c r="P82" s="109">
        <f>SUM(Q85:Q86)</f>
      </c>
    </row>
    <row r="83" ht="17.25" customHeight="1" spans="1:17" x14ac:dyDescent="0.25">
      <c r="A83" s="17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</row>
    <row r="84" ht="17.25" customHeight="1" spans="1:17" x14ac:dyDescent="0.25">
      <c r="A84" s="108" t="s">
        <v>1387</v>
      </c>
      <c r="B84" s="109">
        <f>SUM(C87:C88)</f>
      </c>
      <c r="C84" s="109">
        <f>SUM(D87:D88)</f>
      </c>
      <c r="D84" s="109">
        <f>SUM(E87:E88)</f>
      </c>
      <c r="E84" s="109">
        <f>SUM(F87:F88)</f>
      </c>
      <c r="F84" s="109">
        <f>SUM(G87:G88)</f>
      </c>
      <c r="G84" s="109">
        <f>SUM(H87:H88)</f>
      </c>
      <c r="H84" s="109">
        <f>SUM(I87:I88)</f>
      </c>
      <c r="I84" s="109">
        <f>SUM(J87:J88)</f>
      </c>
      <c r="J84" s="109">
        <f>SUM(K87:K88)</f>
      </c>
      <c r="K84" s="109">
        <f>SUM(L87:L88)</f>
      </c>
      <c r="L84" s="109">
        <f>SUM(M87:M88)</f>
      </c>
      <c r="M84" s="109">
        <f>SUM(N87:N88)</f>
      </c>
      <c r="N84" s="109">
        <f>SUM(O87:O88)</f>
      </c>
      <c r="O84" s="109">
        <f>SUM(P87:P88)</f>
      </c>
      <c r="P84" s="109">
        <f>SUM(Q87:Q88)</f>
      </c>
    </row>
    <row r="85" ht="17.25" customHeight="1" spans="1:17" x14ac:dyDescent="0.25">
      <c r="A85" s="17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</row>
    <row r="86" ht="17.25" customHeight="1" spans="1:17" x14ac:dyDescent="0.25">
      <c r="A86" s="108" t="s">
        <v>1388</v>
      </c>
      <c r="B86" s="109">
        <f>SUM(C89:C90)</f>
      </c>
      <c r="C86" s="109">
        <f>SUM(D89:D90)</f>
      </c>
      <c r="D86" s="109">
        <f>SUM(E89:E90)</f>
      </c>
      <c r="E86" s="109">
        <f>SUM(F89:F90)</f>
      </c>
      <c r="F86" s="109">
        <f>SUM(G89:G90)</f>
      </c>
      <c r="G86" s="109">
        <f>SUM(H89:H90)</f>
      </c>
      <c r="H86" s="109">
        <f>SUM(I89:I90)</f>
      </c>
      <c r="I86" s="109">
        <f>SUM(J89:J90)</f>
      </c>
      <c r="J86" s="109">
        <f>SUM(K89:K90)</f>
      </c>
      <c r="K86" s="109">
        <f>SUM(L89:L90)</f>
      </c>
      <c r="L86" s="109">
        <f>SUM(M89:M90)</f>
      </c>
      <c r="M86" s="109">
        <f>SUM(N89:N90)</f>
      </c>
      <c r="N86" s="109">
        <f>SUM(O89:O90)</f>
      </c>
      <c r="O86" s="109">
        <f>SUM(P89:P90)</f>
      </c>
      <c r="P86" s="109">
        <f>SUM(Q89:Q90)</f>
      </c>
    </row>
    <row r="87" ht="17.25" customHeight="1" spans="1:17" x14ac:dyDescent="0.25">
      <c r="A87" s="17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</row>
    <row r="88" ht="17.25" customHeight="1" spans="1:17" x14ac:dyDescent="0.25">
      <c r="A88" s="108" t="s">
        <v>1389</v>
      </c>
      <c r="B88" s="109">
        <f>SUM(C91:C92)</f>
      </c>
      <c r="C88" s="109">
        <f>SUM(D91:D92)</f>
      </c>
      <c r="D88" s="109">
        <f>SUM(E91:E92)</f>
      </c>
      <c r="E88" s="109">
        <f>SUM(F91:F92)</f>
      </c>
      <c r="F88" s="109">
        <f>SUM(G91:G92)</f>
      </c>
      <c r="G88" s="109">
        <f>SUM(H91:H92)</f>
      </c>
      <c r="H88" s="109">
        <f>SUM(I91:I92)</f>
      </c>
      <c r="I88" s="109">
        <f>SUM(J91:J92)</f>
      </c>
      <c r="J88" s="109">
        <f>SUM(K91:K92)</f>
      </c>
      <c r="K88" s="109">
        <f>SUM(L91:L92)</f>
      </c>
      <c r="L88" s="109">
        <f>SUM(M91:M92)</f>
      </c>
      <c r="M88" s="109">
        <f>SUM(N91:N92)</f>
      </c>
      <c r="N88" s="109">
        <f>SUM(O91:O92)</f>
      </c>
      <c r="O88" s="109">
        <f>SUM(P91:P92)</f>
      </c>
      <c r="P88" s="109">
        <f>SUM(Q91:Q92)</f>
      </c>
    </row>
    <row r="89" ht="17.25" customHeight="1" spans="1:17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</row>
    <row r="90" ht="17.25" customHeight="1" spans="1:17" x14ac:dyDescent="0.25">
      <c r="A90" s="108" t="s">
        <v>1404</v>
      </c>
      <c r="B90" s="109">
        <f>SUM(C93:C94)</f>
      </c>
      <c r="C90" s="109">
        <f>SUM(D93:D94)</f>
      </c>
      <c r="D90" s="109">
        <f>SUM(E93:E94)</f>
      </c>
      <c r="E90" s="109">
        <f>SUM(F93:F94)</f>
      </c>
      <c r="F90" s="109">
        <f>SUM(G93:G94)</f>
      </c>
      <c r="G90" s="109">
        <f>SUM(H93:H94)</f>
      </c>
      <c r="H90" s="109">
        <f>SUM(I93:I94)</f>
      </c>
      <c r="I90" s="109">
        <f>SUM(J93:J94)</f>
      </c>
      <c r="J90" s="109">
        <f>SUM(K93:K94)</f>
      </c>
      <c r="K90" s="109">
        <f>SUM(L93:L94)</f>
      </c>
      <c r="L90" s="109">
        <f>SUM(M93:M94)</f>
      </c>
      <c r="M90" s="109">
        <f>SUM(N93:N94)</f>
      </c>
      <c r="N90" s="109">
        <f>SUM(O93:O94)</f>
      </c>
      <c r="O90" s="109">
        <f>SUM(P93:P94)</f>
      </c>
      <c r="P90" s="109">
        <f>SUM(Q93:Q94)</f>
      </c>
    </row>
    <row r="91" ht="17.25" customHeight="1" spans="1:17" x14ac:dyDescent="0.25">
      <c r="A91" s="17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</row>
    <row r="92" ht="17.25" customHeight="1" spans="1:17" x14ac:dyDescent="0.25">
      <c r="A92" s="108" t="s">
        <v>1407</v>
      </c>
      <c r="B92" s="109">
        <f>SUM(C95:C96)</f>
      </c>
      <c r="C92" s="109">
        <f>SUM(D95:D96)</f>
      </c>
      <c r="D92" s="109">
        <f>SUM(E95:E96)</f>
      </c>
      <c r="E92" s="109">
        <f>SUM(F95:F96)</f>
      </c>
      <c r="F92" s="109">
        <f>SUM(G95:G96)</f>
      </c>
      <c r="G92" s="109">
        <f>SUM(H95:H96)</f>
      </c>
      <c r="H92" s="109">
        <f>SUM(I95:I96)</f>
      </c>
      <c r="I92" s="109">
        <f>SUM(J95:J96)</f>
      </c>
      <c r="J92" s="109">
        <f>SUM(K95:K96)</f>
      </c>
      <c r="K92" s="109">
        <f>SUM(L95:L96)</f>
      </c>
      <c r="L92" s="109">
        <f>SUM(M95:M96)</f>
      </c>
      <c r="M92" s="109">
        <f>SUM(N95:N96)</f>
      </c>
      <c r="N92" s="109">
        <f>SUM(O95:O96)</f>
      </c>
      <c r="O92" s="109">
        <f>SUM(P95:P96)</f>
      </c>
      <c r="P92" s="109">
        <f>SUM(Q95:Q96)</f>
      </c>
    </row>
    <row r="93" ht="17.25" customHeight="1" spans="1:17" x14ac:dyDescent="0.25">
      <c r="A93" s="17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108" t="s">
        <v>1423</v>
      </c>
      <c r="B94" s="109">
        <f>SUM(C97:C98)</f>
      </c>
      <c r="C94" s="109">
        <f>SUM(D97:D98)</f>
      </c>
      <c r="D94" s="109">
        <f>SUM(E97:E98)</f>
      </c>
      <c r="E94" s="109">
        <f>SUM(F97:F98)</f>
      </c>
      <c r="F94" s="109">
        <f>SUM(G97:G98)</f>
      </c>
      <c r="G94" s="109">
        <f>SUM(H97:H98)</f>
      </c>
      <c r="H94" s="109">
        <f>SUM(I97:I98)</f>
      </c>
      <c r="I94" s="109">
        <f>SUM(J97:J98)</f>
      </c>
      <c r="J94" s="109">
        <f>SUM(K97:K98)</f>
      </c>
      <c r="K94" s="109">
        <f>SUM(L97:L98)</f>
      </c>
      <c r="L94" s="109">
        <f>SUM(M97:M98)</f>
      </c>
      <c r="M94" s="109">
        <f>SUM(N97:N98)</f>
      </c>
      <c r="N94" s="109">
        <f>SUM(O97:O98)</f>
      </c>
      <c r="O94" s="109">
        <f>SUM(P97:P98)</f>
      </c>
      <c r="P94" s="109">
        <f>SUM(Q97:Q98)</f>
      </c>
    </row>
    <row r="95" ht="17.25" customHeight="1" spans="1:17" x14ac:dyDescent="0.25">
      <c r="A95" s="17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</row>
    <row r="96" ht="17.25" customHeight="1" spans="1:17" x14ac:dyDescent="0.25">
      <c r="A96" s="108" t="s">
        <v>1412</v>
      </c>
      <c r="B96" s="109">
        <f>SUM(C99:C100)</f>
      </c>
      <c r="C96" s="109">
        <f>SUM(D99:D100)</f>
      </c>
      <c r="D96" s="109">
        <f>SUM(E99:E100)</f>
      </c>
      <c r="E96" s="109">
        <f>SUM(F99:F100)</f>
      </c>
      <c r="F96" s="109">
        <f>SUM(G99:G100)</f>
      </c>
      <c r="G96" s="109">
        <f>SUM(H99:H100)</f>
      </c>
      <c r="H96" s="109">
        <f>SUM(I99:I100)</f>
      </c>
      <c r="I96" s="109">
        <f>SUM(J99:J100)</f>
      </c>
      <c r="J96" s="109">
        <f>SUM(K99:K100)</f>
      </c>
      <c r="K96" s="109">
        <f>SUM(L99:L100)</f>
      </c>
      <c r="L96" s="109">
        <f>SUM(M99:M100)</f>
      </c>
      <c r="M96" s="109">
        <f>SUM(N99:N100)</f>
      </c>
      <c r="N96" s="109">
        <f>SUM(O99:O100)</f>
      </c>
      <c r="O96" s="109">
        <f>SUM(P99:P100)</f>
      </c>
      <c r="P96" s="109">
        <f>SUM(Q99:Q100)</f>
      </c>
    </row>
    <row r="97" ht="17.25" customHeight="1" spans="1:17" x14ac:dyDescent="0.25">
      <c r="A97" s="57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</row>
    <row r="98" ht="17.25" customHeight="1" spans="1:17" x14ac:dyDescent="0.25">
      <c r="A98" s="108" t="s">
        <v>1413</v>
      </c>
      <c r="B98" s="109">
        <f>SUM(C101:C102)</f>
      </c>
      <c r="C98" s="109">
        <f>SUM(D101:D102)</f>
      </c>
      <c r="D98" s="109">
        <f>SUM(E101:E102)</f>
      </c>
      <c r="E98" s="109">
        <f>SUM(F101:F102)</f>
      </c>
      <c r="F98" s="109">
        <f>SUM(G101:G102)</f>
      </c>
      <c r="G98" s="109">
        <f>SUM(H101:H102)</f>
      </c>
      <c r="H98" s="109">
        <f>SUM(I101:I102)</f>
      </c>
      <c r="I98" s="109">
        <f>SUM(J101:J102)</f>
      </c>
      <c r="J98" s="109">
        <f>SUM(K101:K102)</f>
      </c>
      <c r="K98" s="109">
        <f>SUM(L101:L102)</f>
      </c>
      <c r="L98" s="109">
        <f>SUM(M101:M102)</f>
      </c>
      <c r="M98" s="109">
        <f>SUM(N101:N102)</f>
      </c>
      <c r="N98" s="109">
        <f>SUM(O101:O102)</f>
      </c>
      <c r="O98" s="109">
        <f>SUM(P101:P102)</f>
      </c>
      <c r="P98" s="109">
        <f>SUM(Q101:Q102)</f>
      </c>
    </row>
    <row r="99" ht="17.25" customHeight="1" spans="1:17" x14ac:dyDescent="0.25">
      <c r="A99" s="85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</row>
    <row r="100" ht="17.25" customHeight="1" spans="1:17" x14ac:dyDescent="0.25">
      <c r="A100" s="85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</row>
    <row r="101" ht="17.25" customHeight="1" spans="1:17" x14ac:dyDescent="0.25">
      <c r="A101" s="85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</row>
    <row r="102" ht="17.25" customHeight="1" spans="1:17" x14ac:dyDescent="0.25">
      <c r="A102" s="17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</row>
    <row r="103" ht="17.25" customHeight="1" spans="1:17" x14ac:dyDescent="0.25">
      <c r="A103" s="17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</row>
    <row r="104" ht="17.25" customHeight="1" spans="1:17" x14ac:dyDescent="0.25">
      <c r="A104" s="26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</row>
    <row r="105" ht="17.25" customHeight="1" spans="1:17" x14ac:dyDescent="0.25">
      <c r="A105" s="26"/>
      <c r="B105" s="6" t="s">
        <v>46</v>
      </c>
      <c r="C105" s="6" t="s">
        <v>6</v>
      </c>
      <c r="D105" s="6" t="s">
        <v>8</v>
      </c>
      <c r="E105" s="6" t="s">
        <v>221</v>
      </c>
      <c r="F105" s="6" t="s">
        <v>220</v>
      </c>
      <c r="G105" s="6" t="s">
        <v>1198</v>
      </c>
      <c r="H105" s="6" t="s">
        <v>17</v>
      </c>
      <c r="I105" s="6" t="s">
        <v>11</v>
      </c>
      <c r="J105" s="6" t="s">
        <v>225</v>
      </c>
      <c r="K105" s="6" t="s">
        <v>3042</v>
      </c>
      <c r="L105" s="6" t="s">
        <v>12</v>
      </c>
      <c r="M105" s="6" t="s">
        <v>205</v>
      </c>
      <c r="N105" s="6" t="s">
        <v>3107</v>
      </c>
      <c r="O105" s="6" t="s">
        <v>1200</v>
      </c>
      <c r="P105" s="6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2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3" customWidth="1"/>
    <col min="2" max="6" width="9.005" style="2" customWidth="1"/>
    <col min="7" max="7" width="9.005" style="3" customWidth="1"/>
  </cols>
  <sheetData>
    <row r="1" ht="17.25" customHeight="1" spans="1:8" x14ac:dyDescent="0.25">
      <c r="A1" s="62" t="s">
        <v>0</v>
      </c>
      <c r="B1" s="63" t="s">
        <v>46</v>
      </c>
      <c r="C1" s="63" t="s">
        <v>8</v>
      </c>
      <c r="D1" s="63" t="s">
        <v>13</v>
      </c>
      <c r="E1" s="6" t="s">
        <v>86</v>
      </c>
      <c r="F1" s="63" t="s">
        <v>17</v>
      </c>
      <c r="G1" s="65"/>
    </row>
    <row r="2" ht="17.25" customHeight="1" spans="1:8" x14ac:dyDescent="0.25">
      <c r="A2" s="11" t="s">
        <v>660</v>
      </c>
      <c r="B2" s="9">
        <v>8</v>
      </c>
      <c r="C2" s="9">
        <v>8</v>
      </c>
      <c r="D2" s="9">
        <v>8</v>
      </c>
      <c r="E2" s="9">
        <v>8</v>
      </c>
      <c r="F2" s="9">
        <v>4</v>
      </c>
      <c r="G2" s="22"/>
    </row>
    <row r="3" ht="17.25" customHeight="1" spans="1:8" x14ac:dyDescent="0.25">
      <c r="A3" s="396" t="s">
        <v>1407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373"/>
    </row>
    <row r="4" ht="17.25" customHeight="1" spans="1:8" x14ac:dyDescent="0.25">
      <c r="A4" s="85"/>
      <c r="B4" s="68"/>
      <c r="C4" s="68"/>
      <c r="D4" s="68"/>
      <c r="E4" s="68"/>
      <c r="F4" s="68"/>
      <c r="G4" s="66"/>
    </row>
    <row r="5" ht="17.25" customHeight="1" spans="1:8" x14ac:dyDescent="0.25">
      <c r="A5" s="396" t="s">
        <v>1423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373"/>
    </row>
    <row r="6" ht="17.25" customHeight="1" spans="1:8" x14ac:dyDescent="0.25">
      <c r="A6" s="17"/>
      <c r="B6" s="18"/>
      <c r="C6" s="18"/>
      <c r="D6" s="18"/>
      <c r="E6" s="18"/>
      <c r="F6" s="18"/>
      <c r="G6" s="19"/>
    </row>
    <row r="7" ht="17.25" customHeight="1" spans="1:8" x14ac:dyDescent="0.25">
      <c r="A7" s="396" t="s">
        <v>1412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373"/>
    </row>
    <row r="8" ht="17.25" customHeight="1" spans="1:8" x14ac:dyDescent="0.25">
      <c r="A8" s="19" t="s">
        <v>671</v>
      </c>
      <c r="B8" s="32">
        <v>-8</v>
      </c>
      <c r="C8" s="32">
        <v>-8</v>
      </c>
      <c r="D8" s="32">
        <v>-8</v>
      </c>
      <c r="E8" s="32">
        <v>-8</v>
      </c>
      <c r="F8" s="32">
        <v>-4</v>
      </c>
      <c r="G8" s="55"/>
    </row>
    <row r="9" ht="17.25" customHeight="1" spans="1:8" x14ac:dyDescent="0.25">
      <c r="A9" s="396" t="s">
        <v>1413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373"/>
    </row>
    <row r="10" ht="17.25" customHeight="1" spans="1:8" x14ac:dyDescent="0.25">
      <c r="A10" s="17"/>
      <c r="B10" s="18"/>
      <c r="C10" s="18"/>
      <c r="D10" s="18"/>
      <c r="E10" s="18"/>
      <c r="F10" s="18"/>
      <c r="G10" s="19"/>
    </row>
    <row r="11" ht="17.25" customHeight="1" spans="1:8" x14ac:dyDescent="0.25">
      <c r="A11" s="19"/>
      <c r="B11" s="18"/>
      <c r="C11" s="18"/>
      <c r="D11" s="18"/>
      <c r="E11" s="18"/>
      <c r="F11" s="18"/>
      <c r="G11" s="19"/>
    </row>
    <row r="12" ht="17.25" customHeight="1" spans="1:8" x14ac:dyDescent="0.25">
      <c r="A12" s="19"/>
      <c r="B12" s="18"/>
      <c r="C12" s="18"/>
      <c r="D12" s="18"/>
      <c r="E12" s="18"/>
      <c r="F12" s="18"/>
      <c r="G12" s="19"/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7"/>
  <sheetViews>
    <sheetView workbookViewId="0" zoomScale="100" zoomScaleNormal="100"/>
  </sheetViews>
  <sheetFormatPr defaultRowHeight="15" outlineLevelRow="0" outlineLevelCol="0" x14ac:dyDescent="0.25"/>
  <cols>
    <col min="1" max="1" width="14.147857142857141" style="1" customWidth="1"/>
    <col min="2" max="15" width="9.005" style="24" customWidth="1"/>
    <col min="16" max="17" width="12.43357142857143" style="4" customWidth="1"/>
  </cols>
  <sheetData>
    <row r="1" ht="17.25" customHeight="1" spans="1:18" x14ac:dyDescent="0.25">
      <c r="A1" s="184" t="s">
        <v>0</v>
      </c>
      <c r="B1" s="63" t="s">
        <v>10</v>
      </c>
      <c r="C1" s="63" t="s">
        <v>17</v>
      </c>
      <c r="D1" s="63" t="s">
        <v>8</v>
      </c>
      <c r="E1" s="63" t="s">
        <v>169</v>
      </c>
      <c r="F1" s="63" t="s">
        <v>6</v>
      </c>
      <c r="G1" s="63" t="s">
        <v>9</v>
      </c>
      <c r="H1" s="63" t="s">
        <v>13</v>
      </c>
      <c r="I1" s="6" t="s">
        <v>12</v>
      </c>
      <c r="J1" s="63" t="s">
        <v>18</v>
      </c>
      <c r="K1" s="63" t="s">
        <v>167</v>
      </c>
      <c r="L1" s="6" t="s">
        <v>86</v>
      </c>
      <c r="M1" s="6" t="s">
        <v>7</v>
      </c>
      <c r="N1" s="6" t="s">
        <v>3</v>
      </c>
      <c r="O1" s="558" t="s">
        <v>11</v>
      </c>
      <c r="P1" s="4"/>
      <c r="Q1" s="4"/>
    </row>
    <row r="2" ht="17.25" customHeight="1" spans="1:18" x14ac:dyDescent="0.25">
      <c r="A2" s="85" t="s">
        <v>625</v>
      </c>
      <c r="B2" s="67">
        <v>20</v>
      </c>
      <c r="C2" s="67">
        <v>50</v>
      </c>
      <c r="D2" s="67">
        <v>80</v>
      </c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4"/>
      <c r="Q2" s="4"/>
    </row>
    <row r="3" ht="17.25" customHeight="1" spans="1:18" x14ac:dyDescent="0.25">
      <c r="A3" s="57" t="s">
        <v>625</v>
      </c>
      <c r="B3" s="58"/>
      <c r="C3" s="58"/>
      <c r="D3" s="70">
        <v>100</v>
      </c>
      <c r="E3" s="70">
        <v>8</v>
      </c>
      <c r="F3" s="70">
        <v>100</v>
      </c>
      <c r="G3" s="70">
        <v>50</v>
      </c>
      <c r="H3" s="70">
        <v>160</v>
      </c>
      <c r="I3" s="70">
        <v>90</v>
      </c>
      <c r="J3" s="70">
        <v>10</v>
      </c>
      <c r="K3" s="58"/>
      <c r="L3" s="58"/>
      <c r="M3" s="58"/>
      <c r="N3" s="58"/>
      <c r="O3" s="58"/>
      <c r="P3" s="4"/>
      <c r="Q3" s="4"/>
    </row>
    <row r="4" ht="17.25" customHeight="1" spans="1:18" x14ac:dyDescent="0.25">
      <c r="A4" s="108" t="s">
        <v>1418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09">
        <f>SUM(L7:L8)</f>
      </c>
      <c r="L4" s="237"/>
      <c r="M4" s="237"/>
      <c r="N4" s="237"/>
      <c r="O4" s="237"/>
      <c r="P4" s="4"/>
      <c r="Q4" s="4"/>
    </row>
    <row r="5" ht="17.25" customHeight="1" spans="1:18" x14ac:dyDescent="0.25">
      <c r="A5" s="85">
        <v>43928</v>
      </c>
      <c r="B5" s="68"/>
      <c r="C5" s="68"/>
      <c r="D5" s="68"/>
      <c r="E5" s="68"/>
      <c r="F5" s="68"/>
      <c r="G5" s="68"/>
      <c r="H5" s="68"/>
      <c r="I5" s="67">
        <v>20</v>
      </c>
      <c r="J5" s="68"/>
      <c r="K5" s="67">
        <v>30</v>
      </c>
      <c r="L5" s="68"/>
      <c r="M5" s="68"/>
      <c r="N5" s="68"/>
      <c r="O5" s="68"/>
      <c r="P5" s="4"/>
      <c r="Q5" s="4"/>
    </row>
    <row r="6" ht="17.25" customHeight="1" spans="1:18" x14ac:dyDescent="0.25">
      <c r="A6" s="17" t="s">
        <v>2434</v>
      </c>
      <c r="B6" s="32">
        <v>6</v>
      </c>
      <c r="C6" s="18"/>
      <c r="D6" s="32">
        <v>100</v>
      </c>
      <c r="E6" s="18"/>
      <c r="F6" s="32">
        <v>120</v>
      </c>
      <c r="G6" s="32">
        <v>40</v>
      </c>
      <c r="H6" s="32">
        <v>200</v>
      </c>
      <c r="I6" s="32">
        <v>90</v>
      </c>
      <c r="J6" s="32">
        <v>20</v>
      </c>
      <c r="K6" s="32">
        <v>20</v>
      </c>
      <c r="L6" s="18"/>
      <c r="M6" s="18"/>
      <c r="N6" s="18"/>
      <c r="O6" s="18"/>
      <c r="P6" s="4"/>
      <c r="Q6" s="4"/>
    </row>
    <row r="7" ht="17.25" customHeight="1" spans="1:18" x14ac:dyDescent="0.25">
      <c r="A7" s="108" t="s">
        <v>1419</v>
      </c>
      <c r="B7" s="109">
        <f>SUM(C9:C11)</f>
      </c>
      <c r="C7" s="109">
        <f>SUM(D9:D11)</f>
      </c>
      <c r="D7" s="109">
        <f>SUM(E9:E11)</f>
      </c>
      <c r="E7" s="109">
        <f>SUM(F9:F11)</f>
      </c>
      <c r="F7" s="109">
        <f>SUM(G9:G11)</f>
      </c>
      <c r="G7" s="109">
        <f>SUM(H9:H11)</f>
      </c>
      <c r="H7" s="109">
        <f>SUM(I9:I11)</f>
      </c>
      <c r="I7" s="109">
        <f>SUM(J9:J11)</f>
      </c>
      <c r="J7" s="109">
        <f>SUM(K9:K11)</f>
      </c>
      <c r="K7" s="109">
        <f>SUM(L9:L11)</f>
      </c>
      <c r="L7" s="237"/>
      <c r="M7" s="237"/>
      <c r="N7" s="237"/>
      <c r="O7" s="237"/>
      <c r="P7" s="4"/>
      <c r="Q7" s="4"/>
    </row>
    <row r="8" ht="17.25" customHeight="1" spans="1:18" x14ac:dyDescent="0.25">
      <c r="A8" s="17">
        <v>43929</v>
      </c>
      <c r="B8" s="18"/>
      <c r="C8" s="32">
        <v>32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4"/>
      <c r="Q8" s="4"/>
    </row>
    <row r="9" ht="17.25" customHeight="1" spans="1:18" x14ac:dyDescent="0.25">
      <c r="A9" s="17">
        <v>44020</v>
      </c>
      <c r="B9" s="18"/>
      <c r="C9" s="32">
        <v>18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4"/>
      <c r="Q9" s="4"/>
    </row>
    <row r="10" ht="17.25" customHeight="1" spans="1:18" x14ac:dyDescent="0.25">
      <c r="A10" s="17" t="s">
        <v>3121</v>
      </c>
      <c r="B10" s="18"/>
      <c r="C10" s="18"/>
      <c r="D10" s="32">
        <v>80</v>
      </c>
      <c r="E10" s="18"/>
      <c r="F10" s="32">
        <v>20</v>
      </c>
      <c r="G10" s="32">
        <v>20</v>
      </c>
      <c r="H10" s="32">
        <v>40</v>
      </c>
      <c r="I10" s="18"/>
      <c r="J10" s="18"/>
      <c r="K10" s="18"/>
      <c r="L10" s="18"/>
      <c r="M10" s="18"/>
      <c r="N10" s="18"/>
      <c r="O10" s="18"/>
      <c r="P10" s="4"/>
      <c r="Q10" s="4"/>
    </row>
    <row r="11" ht="17.25" customHeight="1" spans="1:18" x14ac:dyDescent="0.25">
      <c r="A11" s="108" t="s">
        <v>1395</v>
      </c>
      <c r="B11" s="109">
        <f>SUM(C12:C15)</f>
      </c>
      <c r="C11" s="109">
        <f>SUM(D12:D15)</f>
      </c>
      <c r="D11" s="109">
        <f>SUM(E12:E15)</f>
      </c>
      <c r="E11" s="109">
        <f>SUM(F12:F15)</f>
      </c>
      <c r="F11" s="109">
        <f>SUM(G12:G15)</f>
      </c>
      <c r="G11" s="109">
        <f>SUM(H12:H15)</f>
      </c>
      <c r="H11" s="109">
        <f>SUM(I12:I15)</f>
      </c>
      <c r="I11" s="109">
        <f>SUM(J12:J15)</f>
      </c>
      <c r="J11" s="109">
        <f>SUM(K12:K15)</f>
      </c>
      <c r="K11" s="109">
        <f>SUM(L12:L15)</f>
      </c>
      <c r="L11" s="237"/>
      <c r="M11" s="237"/>
      <c r="N11" s="237"/>
      <c r="O11" s="237"/>
      <c r="P11" s="4"/>
      <c r="Q11" s="4"/>
    </row>
    <row r="12" ht="17.25" customHeight="1" spans="1:18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4"/>
      <c r="Q12" s="4"/>
    </row>
    <row r="13" ht="17.25" customHeight="1" spans="1:18" x14ac:dyDescent="0.25">
      <c r="A13" s="108" t="s">
        <v>1396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237"/>
      <c r="M13" s="237"/>
      <c r="N13" s="237"/>
      <c r="O13" s="237"/>
      <c r="P13" s="4"/>
      <c r="Q13" s="4"/>
    </row>
    <row r="14" ht="17.25" customHeight="1" spans="1:18" x14ac:dyDescent="0.25">
      <c r="A14" s="17" t="s">
        <v>1798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32">
        <v>8</v>
      </c>
      <c r="M14" s="18"/>
      <c r="N14" s="18"/>
      <c r="O14" s="18"/>
      <c r="P14" s="4"/>
      <c r="Q14" s="4"/>
    </row>
    <row r="15" ht="17.25" customHeight="1" spans="1:18" x14ac:dyDescent="0.25">
      <c r="A15" s="17" t="s">
        <v>2110</v>
      </c>
      <c r="B15" s="18"/>
      <c r="C15" s="18"/>
      <c r="D15" s="18"/>
      <c r="E15" s="18"/>
      <c r="F15" s="32">
        <v>50</v>
      </c>
      <c r="G15" s="18"/>
      <c r="H15" s="18"/>
      <c r="I15" s="18"/>
      <c r="J15" s="18"/>
      <c r="K15" s="18"/>
      <c r="L15" s="32">
        <v>8</v>
      </c>
      <c r="M15" s="32">
        <v>20</v>
      </c>
      <c r="N15" s="18"/>
      <c r="O15" s="18"/>
      <c r="P15" s="4"/>
      <c r="Q15" s="4"/>
    </row>
    <row r="16" ht="17.25" customHeight="1" spans="1:18" x14ac:dyDescent="0.25">
      <c r="A16" s="17" t="s">
        <v>2110</v>
      </c>
      <c r="B16" s="18"/>
      <c r="C16" s="18"/>
      <c r="D16" s="32">
        <v>50</v>
      </c>
      <c r="E16" s="18"/>
      <c r="F16" s="18"/>
      <c r="G16" s="18"/>
      <c r="H16" s="32">
        <v>100</v>
      </c>
      <c r="I16" s="32">
        <v>50</v>
      </c>
      <c r="J16" s="18"/>
      <c r="K16" s="18"/>
      <c r="L16" s="18"/>
      <c r="M16" s="18"/>
      <c r="N16" s="32">
        <v>20</v>
      </c>
      <c r="O16" s="18"/>
      <c r="P16" s="4"/>
      <c r="Q16" s="4"/>
    </row>
    <row r="17" ht="17.25" customHeight="1" spans="1:18" x14ac:dyDescent="0.25">
      <c r="A17" s="108" t="s">
        <v>1397</v>
      </c>
      <c r="B17" s="109">
        <f>SUM(C18:C21)</f>
      </c>
      <c r="C17" s="109">
        <f>SUM(D18:D21)</f>
      </c>
      <c r="D17" s="109">
        <f>SUM(E18:E21)</f>
      </c>
      <c r="E17" s="109">
        <f>SUM(F18:F21)</f>
      </c>
      <c r="F17" s="109">
        <f>SUM(G18:G21)</f>
      </c>
      <c r="G17" s="109">
        <f>SUM(H18:H21)</f>
      </c>
      <c r="H17" s="109">
        <f>SUM(I18:I21)</f>
      </c>
      <c r="I17" s="109">
        <f>SUM(J18:J21)</f>
      </c>
      <c r="J17" s="109">
        <f>SUM(K18:K21)</f>
      </c>
      <c r="K17" s="109">
        <f>SUM(L18:L21)</f>
      </c>
      <c r="L17" s="109">
        <f>SUM(M18:M21)</f>
      </c>
      <c r="M17" s="109">
        <f>SUM(N18:N21)</f>
      </c>
      <c r="N17" s="109">
        <f>SUM(O18:O21)</f>
      </c>
      <c r="O17" s="109">
        <f>SUM(P18:P21)</f>
      </c>
      <c r="P17" s="4"/>
      <c r="Q17" s="4"/>
    </row>
    <row r="18" ht="17.25" customHeight="1" spans="1:18" x14ac:dyDescent="0.25">
      <c r="A18" s="17">
        <v>43872</v>
      </c>
      <c r="B18" s="18"/>
      <c r="C18" s="32">
        <v>15</v>
      </c>
      <c r="D18" s="18"/>
      <c r="E18" s="32">
        <v>8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4"/>
      <c r="Q18" s="4"/>
    </row>
    <row r="19" ht="17.25" customHeight="1" spans="1:18" x14ac:dyDescent="0.25">
      <c r="A19" s="17">
        <v>44115</v>
      </c>
      <c r="B19" s="18"/>
      <c r="C19" s="32">
        <v>40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4"/>
      <c r="Q19" s="4"/>
    </row>
    <row r="20" ht="17.25" customHeight="1" spans="1:18" x14ac:dyDescent="0.25">
      <c r="A20" s="108" t="s">
        <v>1374</v>
      </c>
      <c r="B20" s="109">
        <f>SUM(C22:C24)</f>
      </c>
      <c r="C20" s="109">
        <f>SUM(D22:D24)</f>
      </c>
      <c r="D20" s="109">
        <f>SUM(E22:E24)</f>
      </c>
      <c r="E20" s="109">
        <f>SUM(F22:F24)</f>
      </c>
      <c r="F20" s="109">
        <f>SUM(G22:G24)</f>
      </c>
      <c r="G20" s="109">
        <f>SUM(H22:H24)</f>
      </c>
      <c r="H20" s="109">
        <f>SUM(I22:I24)</f>
      </c>
      <c r="I20" s="109">
        <f>SUM(J22:J24)</f>
      </c>
      <c r="J20" s="109">
        <f>SUM(K22:K24)</f>
      </c>
      <c r="K20" s="109">
        <f>SUM(L22:L24)</f>
      </c>
      <c r="L20" s="109">
        <f>SUM(M22:M24)</f>
      </c>
      <c r="M20" s="109">
        <f>SUM(N22:N24)</f>
      </c>
      <c r="N20" s="109">
        <f>SUM(O22:O24)</f>
      </c>
      <c r="O20" s="109">
        <f>SUM(P22:P24)</f>
      </c>
      <c r="P20" s="4"/>
      <c r="Q20" s="4"/>
    </row>
    <row r="21" ht="17.25" customHeight="1" spans="1:18" x14ac:dyDescent="0.25">
      <c r="A21" s="17">
        <v>43873</v>
      </c>
      <c r="B21" s="18"/>
      <c r="C21" s="18"/>
      <c r="D21" s="32">
        <v>-190</v>
      </c>
      <c r="E21" s="18"/>
      <c r="F21" s="32">
        <v>-61</v>
      </c>
      <c r="G21" s="32">
        <v>-36</v>
      </c>
      <c r="H21" s="32">
        <v>-228</v>
      </c>
      <c r="I21" s="32">
        <v>-92</v>
      </c>
      <c r="J21" s="18"/>
      <c r="K21" s="32">
        <v>-17</v>
      </c>
      <c r="L21" s="18"/>
      <c r="M21" s="18"/>
      <c r="N21" s="18"/>
      <c r="O21" s="18"/>
      <c r="P21" s="4"/>
      <c r="Q21" s="4"/>
    </row>
    <row r="22" ht="17.25" customHeight="1" spans="1:18" x14ac:dyDescent="0.25">
      <c r="A22" s="17">
        <v>43933</v>
      </c>
      <c r="B22" s="36"/>
      <c r="C22" s="32">
        <v>-23</v>
      </c>
      <c r="D22" s="36"/>
      <c r="E22" s="32">
        <v>-7</v>
      </c>
      <c r="F22" s="32">
        <v>-50</v>
      </c>
      <c r="G22" s="32">
        <v>-16</v>
      </c>
      <c r="H22" s="36"/>
      <c r="I22" s="36"/>
      <c r="J22" s="36"/>
      <c r="K22" s="36"/>
      <c r="L22" s="36"/>
      <c r="M22" s="36"/>
      <c r="N22" s="36"/>
      <c r="O22" s="36"/>
      <c r="P22" s="4"/>
      <c r="Q22" s="4"/>
    </row>
    <row r="23" ht="17.25" customHeight="1" spans="1:18" x14ac:dyDescent="0.25">
      <c r="A23" s="17" t="s">
        <v>2071</v>
      </c>
      <c r="B23" s="18"/>
      <c r="C23" s="32">
        <v>-20</v>
      </c>
      <c r="D23" s="32">
        <v>-31</v>
      </c>
      <c r="E23" s="32">
        <v>-1</v>
      </c>
      <c r="F23" s="32">
        <v>-60</v>
      </c>
      <c r="G23" s="32">
        <v>-9</v>
      </c>
      <c r="H23" s="32">
        <v>-50</v>
      </c>
      <c r="I23" s="32">
        <v>-150</v>
      </c>
      <c r="J23" s="18"/>
      <c r="K23" s="18"/>
      <c r="L23" s="18"/>
      <c r="M23" s="32">
        <v>-8</v>
      </c>
      <c r="N23" s="32">
        <v>-6</v>
      </c>
      <c r="O23" s="32">
        <v>-3</v>
      </c>
      <c r="P23" s="4"/>
      <c r="Q23" s="4"/>
    </row>
    <row r="24" ht="17.25" customHeight="1" spans="1:18" x14ac:dyDescent="0.25">
      <c r="A24" s="108" t="s">
        <v>1377</v>
      </c>
      <c r="B24" s="109">
        <f>SUM(C25:C28)</f>
      </c>
      <c r="C24" s="109">
        <f>SUM(D25:D28)</f>
      </c>
      <c r="D24" s="109">
        <f>SUM(E25:E28)</f>
      </c>
      <c r="E24" s="109">
        <f>SUM(F25:F28)</f>
      </c>
      <c r="F24" s="109">
        <f>SUM(G25:G28)</f>
      </c>
      <c r="G24" s="109">
        <f>SUM(H25:H28)</f>
      </c>
      <c r="H24" s="109">
        <f>SUM(I25:I28)</f>
      </c>
      <c r="I24" s="109">
        <f>SUM(J25:J28)</f>
      </c>
      <c r="J24" s="109">
        <f>SUM(K25:K28)</f>
      </c>
      <c r="K24" s="109">
        <f>SUM(L25:L28)</f>
      </c>
      <c r="L24" s="109">
        <f>SUM(M25:M28)</f>
      </c>
      <c r="M24" s="109">
        <f>SUM(N25:N28)</f>
      </c>
      <c r="N24" s="109">
        <f>SUM(O25:O28)</f>
      </c>
      <c r="O24" s="75">
        <f>SUM(P25:P28)</f>
      </c>
      <c r="P24" s="4"/>
      <c r="Q24" s="4"/>
    </row>
    <row r="25" ht="17.25" customHeight="1" spans="1:18" x14ac:dyDescent="0.25">
      <c r="A25" s="17">
        <v>44348</v>
      </c>
      <c r="B25" s="32">
        <v>-22</v>
      </c>
      <c r="C25" s="32">
        <v>-40</v>
      </c>
      <c r="D25" s="32">
        <v>-1</v>
      </c>
      <c r="E25" s="32">
        <v>-3</v>
      </c>
      <c r="F25" s="32">
        <v>-10</v>
      </c>
      <c r="G25" s="32">
        <v>-17</v>
      </c>
      <c r="H25" s="36"/>
      <c r="I25" s="32">
        <v>-43</v>
      </c>
      <c r="J25" s="32">
        <v>-8</v>
      </c>
      <c r="K25" s="32">
        <v>-12</v>
      </c>
      <c r="L25" s="36"/>
      <c r="M25" s="36"/>
      <c r="N25" s="36"/>
      <c r="O25" s="36"/>
      <c r="P25" s="4"/>
      <c r="Q25" s="4"/>
    </row>
    <row r="26" ht="17.25" customHeight="1" spans="1:18" x14ac:dyDescent="0.25">
      <c r="A26" s="108" t="s">
        <v>1386</v>
      </c>
      <c r="B26" s="109">
        <f>SUM(C29:C30)</f>
      </c>
      <c r="C26" s="109">
        <f>SUM(D29:D30)</f>
      </c>
      <c r="D26" s="109">
        <f>SUM(E29:E30)</f>
      </c>
      <c r="E26" s="109">
        <f>SUM(F29:F30)</f>
      </c>
      <c r="F26" s="109">
        <f>SUM(G29:G30)</f>
      </c>
      <c r="G26" s="109">
        <f>SUM(H29:H30)</f>
      </c>
      <c r="H26" s="109">
        <f>SUM(I29:I30)</f>
      </c>
      <c r="I26" s="75">
        <f>SUM(J29:J30)</f>
      </c>
      <c r="J26" s="109">
        <f>SUM(K29:K30)</f>
      </c>
      <c r="K26" s="109">
        <f>SUM(L29:L30)</f>
      </c>
      <c r="L26" s="109">
        <f>SUM(M29:M30)</f>
      </c>
      <c r="M26" s="109">
        <f>SUM(N29:N30)</f>
      </c>
      <c r="N26" s="109">
        <f>SUM(O29:O30)</f>
      </c>
      <c r="O26" s="75">
        <f>SUM(P29:P30)</f>
      </c>
      <c r="P26" s="4"/>
      <c r="Q26" s="4"/>
    </row>
    <row r="27" ht="17.25" customHeight="1" spans="1:18" x14ac:dyDescent="0.25">
      <c r="A27" s="17" t="s">
        <v>2112</v>
      </c>
      <c r="B27" s="32">
        <v>-2</v>
      </c>
      <c r="C27" s="32">
        <v>-28</v>
      </c>
      <c r="D27" s="36"/>
      <c r="E27" s="32">
        <v>-4</v>
      </c>
      <c r="F27" s="32">
        <v>-40</v>
      </c>
      <c r="G27" s="32">
        <v>-10</v>
      </c>
      <c r="H27" s="32">
        <v>-106</v>
      </c>
      <c r="I27" s="36"/>
      <c r="J27" s="32">
        <v>-22</v>
      </c>
      <c r="K27" s="32">
        <v>-17</v>
      </c>
      <c r="L27" s="36"/>
      <c r="M27" s="32">
        <v>-10</v>
      </c>
      <c r="N27" s="32">
        <v>-15</v>
      </c>
      <c r="O27" s="36"/>
      <c r="P27" s="4"/>
      <c r="Q27" s="4"/>
    </row>
    <row r="28" ht="17.25" customHeight="1" spans="1:18" x14ac:dyDescent="0.25">
      <c r="A28" s="108" t="s">
        <v>1387</v>
      </c>
      <c r="B28" s="109">
        <f>SUM(C31:C32)</f>
      </c>
      <c r="C28" s="109">
        <f>SUM(D31:D32)</f>
      </c>
      <c r="D28" s="109">
        <f>SUM(E31:E32)</f>
      </c>
      <c r="E28" s="109">
        <f>SUM(F31:F32)</f>
      </c>
      <c r="F28" s="109">
        <f>SUM(G31:G32)</f>
      </c>
      <c r="G28" s="109">
        <f>SUM(H31:H32)</f>
      </c>
      <c r="H28" s="109">
        <f>SUM(I31:I32)</f>
      </c>
      <c r="I28" s="75">
        <f>SUM(J31:J32)</f>
      </c>
      <c r="J28" s="109">
        <f>SUM(K31:K32)</f>
      </c>
      <c r="K28" s="109">
        <f>SUM(L31:L32)</f>
      </c>
      <c r="L28" s="109">
        <f>SUM(M31:M32)</f>
      </c>
      <c r="M28" s="109">
        <f>SUM(N31:N32)</f>
      </c>
      <c r="N28" s="75">
        <f>SUM(O31:O32)</f>
      </c>
      <c r="O28" s="75">
        <f>SUM(P31:P32)</f>
      </c>
      <c r="P28" s="4"/>
      <c r="Q28" s="4"/>
    </row>
    <row r="29" ht="17.25" customHeight="1" spans="1:18" x14ac:dyDescent="0.25">
      <c r="A29" s="17">
        <v>44533</v>
      </c>
      <c r="B29" s="32">
        <v>-1</v>
      </c>
      <c r="C29" s="32">
        <v>-22</v>
      </c>
      <c r="D29" s="32">
        <v>-34</v>
      </c>
      <c r="E29" s="32">
        <v>-1</v>
      </c>
      <c r="F29" s="32">
        <v>-39</v>
      </c>
      <c r="G29" s="32">
        <v>-1</v>
      </c>
      <c r="H29" s="32">
        <v>-94</v>
      </c>
      <c r="I29" s="36"/>
      <c r="J29" s="36"/>
      <c r="K29" s="36"/>
      <c r="L29" s="32">
        <v>-16</v>
      </c>
      <c r="M29" s="32">
        <v>-2</v>
      </c>
      <c r="N29" s="36"/>
      <c r="O29" s="36"/>
      <c r="P29" s="4"/>
      <c r="Q29" s="4"/>
    </row>
    <row r="30" ht="17.25" customHeight="1" spans="1:18" x14ac:dyDescent="0.25">
      <c r="A30" s="108" t="s">
        <v>1388</v>
      </c>
      <c r="B30" s="109">
        <f>SUM(C33:C34)</f>
      </c>
      <c r="C30" s="109">
        <f>SUM(D33:D34)</f>
      </c>
      <c r="D30" s="109">
        <f>SUM(E33:E34)</f>
      </c>
      <c r="E30" s="109">
        <f>SUM(F33:F34)</f>
      </c>
      <c r="F30" s="109">
        <f>SUM(G33:G34)</f>
      </c>
      <c r="G30" s="109">
        <f>SUM(H33:H34)</f>
      </c>
      <c r="H30" s="109">
        <f>SUM(I33:I34)</f>
      </c>
      <c r="I30" s="75">
        <f>SUM(J33:J34)</f>
      </c>
      <c r="J30" s="109">
        <f>SUM(K33:K34)</f>
      </c>
      <c r="K30" s="109">
        <f>SUM(L33:L34)</f>
      </c>
      <c r="L30" s="109">
        <f>SUM(M33:M34)</f>
      </c>
      <c r="M30" s="109">
        <f>SUM(N33:N34)</f>
      </c>
      <c r="N30" s="75">
        <f>SUM(O33:O34)</f>
      </c>
      <c r="O30" s="75">
        <f>SUM(P33:P34)</f>
      </c>
      <c r="P30" s="4"/>
      <c r="Q30" s="4"/>
    </row>
    <row r="31" ht="17.25" customHeight="1" spans="1:18" x14ac:dyDescent="0.25">
      <c r="A31" s="201"/>
      <c r="B31" s="243"/>
      <c r="C31" s="243"/>
      <c r="D31" s="243"/>
      <c r="E31" s="243"/>
      <c r="F31" s="243"/>
      <c r="G31" s="243"/>
      <c r="H31" s="243"/>
      <c r="I31" s="243"/>
      <c r="J31" s="243"/>
      <c r="K31" s="243"/>
      <c r="L31" s="243"/>
      <c r="M31" s="243"/>
      <c r="N31" s="243"/>
      <c r="O31" s="243"/>
      <c r="P31" s="4"/>
      <c r="Q31" s="4"/>
    </row>
    <row r="32" ht="17.25" customHeight="1" spans="1:18" x14ac:dyDescent="0.25">
      <c r="A32" s="108" t="s">
        <v>1389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75">
        <f>SUM(J35:J36)</f>
      </c>
      <c r="J32" s="109">
        <f>SUM(K35:K36)</f>
      </c>
      <c r="K32" s="109">
        <f>SUM(L35:L36)</f>
      </c>
      <c r="L32" s="109">
        <f>SUM(M35:M36)</f>
      </c>
      <c r="M32" s="109">
        <f>SUM(N35:N36)</f>
      </c>
      <c r="N32" s="75">
        <f>SUM(O35:O36)</f>
      </c>
      <c r="O32" s="75">
        <f>SUM(P35:P36)</f>
      </c>
      <c r="P32" s="4"/>
      <c r="Q32" s="4"/>
    </row>
    <row r="33" ht="17.25" customHeight="1" spans="1:18" x14ac:dyDescent="0.25">
      <c r="A33" s="17">
        <v>44505</v>
      </c>
      <c r="B33" s="36"/>
      <c r="C33" s="32">
        <v>-19</v>
      </c>
      <c r="D33" s="32">
        <v>-26</v>
      </c>
      <c r="E33" s="36"/>
      <c r="F33" s="32">
        <v>-16</v>
      </c>
      <c r="G33" s="36"/>
      <c r="H33" s="32">
        <v>-22</v>
      </c>
      <c r="I33" s="36"/>
      <c r="J33" s="36"/>
      <c r="K33" s="32">
        <v>-1</v>
      </c>
      <c r="L33" s="36"/>
      <c r="M33" s="36"/>
      <c r="N33" s="36"/>
      <c r="O33" s="36"/>
      <c r="P33" s="4"/>
      <c r="Q33" s="4"/>
    </row>
    <row r="34" ht="17.25" customHeight="1" spans="1:18" x14ac:dyDescent="0.25">
      <c r="A34" s="37">
        <v>44505</v>
      </c>
      <c r="B34" s="18"/>
      <c r="C34" s="374"/>
      <c r="D34" s="374"/>
      <c r="E34" s="18"/>
      <c r="F34" s="374"/>
      <c r="G34" s="18"/>
      <c r="H34" s="374"/>
      <c r="I34" s="38">
        <v>35</v>
      </c>
      <c r="J34" s="18"/>
      <c r="K34" s="374"/>
      <c r="L34" s="18"/>
      <c r="M34" s="18"/>
      <c r="N34" s="38">
        <v>1</v>
      </c>
      <c r="O34" s="38">
        <v>3</v>
      </c>
      <c r="P34" s="12" t="s">
        <v>322</v>
      </c>
      <c r="Q34" s="4"/>
    </row>
    <row r="35" ht="17.25" customHeight="1" spans="1:18" x14ac:dyDescent="0.25">
      <c r="A35" s="429"/>
      <c r="B35" s="274">
        <v>-1</v>
      </c>
      <c r="C35" s="274">
        <v>-3</v>
      </c>
      <c r="D35" s="274">
        <v>-128</v>
      </c>
      <c r="E35" s="35"/>
      <c r="F35" s="274">
        <v>-14</v>
      </c>
      <c r="G35" s="274">
        <v>-21</v>
      </c>
      <c r="H35" s="35"/>
      <c r="I35" s="35"/>
      <c r="J35" s="35"/>
      <c r="K35" s="274">
        <v>-3</v>
      </c>
      <c r="L35" s="35"/>
      <c r="M35" s="35"/>
      <c r="N35" s="35"/>
      <c r="O35" s="35"/>
      <c r="P35" s="215" t="s">
        <v>757</v>
      </c>
      <c r="Q35" s="4"/>
    </row>
    <row r="36" ht="17.25" customHeight="1" spans="1:18" x14ac:dyDescent="0.25">
      <c r="A36" s="194" t="s">
        <v>1404</v>
      </c>
      <c r="B36" s="175">
        <f>SUM(C37:C40)</f>
      </c>
      <c r="C36" s="175">
        <f>SUM(D37:D40)</f>
      </c>
      <c r="D36" s="175">
        <f>SUM(E37:E40)</f>
      </c>
      <c r="E36" s="175">
        <f>SUM(F37:F40)</f>
      </c>
      <c r="F36" s="175">
        <f>SUM(G37:G40)</f>
      </c>
      <c r="G36" s="175">
        <f>SUM(H37:H40)</f>
      </c>
      <c r="H36" s="175">
        <f>SUM(I37:I40)</f>
      </c>
      <c r="I36" s="175">
        <f>SUM(J37:J40)</f>
      </c>
      <c r="J36" s="175">
        <f>SUM(K37:K40)</f>
      </c>
      <c r="K36" s="175">
        <f>SUM(L37:L40)</f>
      </c>
      <c r="L36" s="175">
        <f>SUM(M37:M40)</f>
      </c>
      <c r="M36" s="175">
        <f>SUM(N37:N40)</f>
      </c>
      <c r="N36" s="175">
        <f>SUM(O37:O40)</f>
      </c>
      <c r="O36" s="175">
        <f>SUM(P37:P40)</f>
      </c>
      <c r="P36" s="196" t="s">
        <v>1301</v>
      </c>
      <c r="Q36" s="196"/>
    </row>
    <row r="37" ht="17.25" customHeight="1" spans="1:18" x14ac:dyDescent="0.25">
      <c r="A37" s="1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4"/>
      <c r="Q37" s="4"/>
    </row>
    <row r="38" ht="17.25" customHeight="1" spans="1:1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4"/>
      <c r="Q38" s="4"/>
    </row>
    <row r="39" ht="17.25" customHeight="1" spans="1:18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4"/>
      <c r="Q39" s="4"/>
    </row>
    <row r="40" ht="17.25" customHeight="1" spans="1:18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4"/>
      <c r="Q40" s="4"/>
    </row>
    <row r="41" ht="17.25" customHeight="1" spans="1:18" x14ac:dyDescent="0.25">
      <c r="A41" s="26"/>
      <c r="B41" s="63" t="s">
        <v>10</v>
      </c>
      <c r="C41" s="63" t="s">
        <v>17</v>
      </c>
      <c r="D41" s="63" t="s">
        <v>8</v>
      </c>
      <c r="E41" s="63" t="s">
        <v>169</v>
      </c>
      <c r="F41" s="63" t="s">
        <v>6</v>
      </c>
      <c r="G41" s="63" t="s">
        <v>9</v>
      </c>
      <c r="H41" s="63" t="s">
        <v>13</v>
      </c>
      <c r="I41" s="6" t="s">
        <v>12</v>
      </c>
      <c r="J41" s="63" t="s">
        <v>18</v>
      </c>
      <c r="K41" s="63" t="s">
        <v>167</v>
      </c>
      <c r="L41" s="6" t="s">
        <v>86</v>
      </c>
      <c r="M41" s="6" t="s">
        <v>7</v>
      </c>
      <c r="N41" s="6" t="s">
        <v>3</v>
      </c>
      <c r="O41" s="558" t="s">
        <v>11</v>
      </c>
      <c r="P41" s="4"/>
      <c r="Q41" s="4"/>
    </row>
    <row r="42" ht="17.25" customHeight="1" spans="1:18" x14ac:dyDescent="0.25">
      <c r="A42" s="96" t="s">
        <v>3122</v>
      </c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4"/>
      <c r="Q42" s="4"/>
    </row>
    <row r="43" ht="17.25" customHeight="1" spans="1:18" x14ac:dyDescent="0.25">
      <c r="A43" s="96" t="s">
        <v>3123</v>
      </c>
      <c r="B43" s="97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4"/>
      <c r="Q43" s="4"/>
    </row>
    <row r="44" ht="17.25" customHeight="1" spans="1:18" x14ac:dyDescent="0.25">
      <c r="A44" s="26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4"/>
      <c r="Q44" s="4"/>
    </row>
    <row r="45" ht="17.25" customHeight="1" spans="1:18" x14ac:dyDescent="0.25">
      <c r="A45" s="291" t="s">
        <v>1659</v>
      </c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4"/>
      <c r="Q45" s="4"/>
    </row>
    <row r="46" ht="17.25" customHeight="1" spans="1:18" x14ac:dyDescent="0.25">
      <c r="A46" s="291" t="s">
        <v>3124</v>
      </c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4"/>
      <c r="Q46" s="4"/>
    </row>
    <row r="47" ht="17.25" customHeight="1" spans="1:18" x14ac:dyDescent="0.25">
      <c r="A47" s="291" t="s">
        <v>3125</v>
      </c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4"/>
      <c r="Q47" s="4"/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2"/>
  <sheetViews>
    <sheetView workbookViewId="0" zoomScale="100" zoomScaleNormal="100"/>
  </sheetViews>
  <sheetFormatPr defaultRowHeight="15" outlineLevelRow="0" outlineLevelCol="0" x14ac:dyDescent="0.25"/>
  <cols>
    <col min="1" max="1" width="12.147857142857141" style="1" customWidth="1"/>
    <col min="2" max="3" width="8.862142857142858" style="2" customWidth="1"/>
    <col min="4" max="4" width="10.576428571428572" style="24" customWidth="1"/>
    <col min="5" max="13" width="9.290714285714287" style="24" customWidth="1"/>
    <col min="14" max="14" width="9.005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18</v>
      </c>
      <c r="C1" s="6" t="s">
        <v>167</v>
      </c>
      <c r="D1" s="6" t="s">
        <v>12</v>
      </c>
      <c r="E1" s="61" t="s">
        <v>9</v>
      </c>
      <c r="F1" s="61" t="s">
        <v>6</v>
      </c>
      <c r="G1" s="61" t="s">
        <v>7</v>
      </c>
      <c r="H1" s="61" t="s">
        <v>8</v>
      </c>
      <c r="I1" s="61" t="s">
        <v>3</v>
      </c>
      <c r="J1" s="61" t="s">
        <v>13</v>
      </c>
      <c r="K1" s="61" t="s">
        <v>10</v>
      </c>
      <c r="L1" s="61" t="s">
        <v>17</v>
      </c>
      <c r="M1" s="61" t="s">
        <v>168</v>
      </c>
      <c r="N1" s="56"/>
      <c r="O1" s="4"/>
    </row>
    <row r="2" ht="17.25" customHeight="1" spans="1:16" x14ac:dyDescent="0.25">
      <c r="A2" s="8">
        <v>43896</v>
      </c>
      <c r="B2" s="9">
        <v>100</v>
      </c>
      <c r="C2" s="9">
        <v>100</v>
      </c>
      <c r="D2" s="9">
        <v>300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</row>
    <row r="3" ht="17.25" customHeight="1" spans="1:16" x14ac:dyDescent="0.25">
      <c r="A3" s="17">
        <v>43896</v>
      </c>
      <c r="B3" s="18"/>
      <c r="C3" s="18"/>
      <c r="D3" s="18"/>
      <c r="E3" s="32">
        <v>74</v>
      </c>
      <c r="F3" s="18"/>
      <c r="G3" s="18"/>
      <c r="H3" s="18"/>
      <c r="I3" s="18"/>
      <c r="J3" s="18"/>
      <c r="K3" s="18"/>
      <c r="L3" s="18"/>
      <c r="M3" s="18"/>
      <c r="N3" s="18"/>
      <c r="O3" s="4"/>
    </row>
    <row r="4" ht="17.25" customHeight="1" spans="1:16" x14ac:dyDescent="0.25">
      <c r="A4" s="17">
        <v>43927</v>
      </c>
      <c r="B4" s="18"/>
      <c r="C4" s="18"/>
      <c r="D4" s="18"/>
      <c r="E4" s="18"/>
      <c r="F4" s="32">
        <v>80</v>
      </c>
      <c r="G4" s="32">
        <v>30</v>
      </c>
      <c r="H4" s="32">
        <v>80</v>
      </c>
      <c r="I4" s="32">
        <v>30</v>
      </c>
      <c r="J4" s="32">
        <v>300</v>
      </c>
      <c r="K4" s="18"/>
      <c r="L4" s="18"/>
      <c r="M4" s="18"/>
      <c r="N4" s="18"/>
      <c r="O4" s="4"/>
    </row>
    <row r="5" ht="17.25" customHeight="1" spans="1:16" x14ac:dyDescent="0.25">
      <c r="A5" s="17">
        <v>43927</v>
      </c>
      <c r="B5" s="18"/>
      <c r="C5" s="32">
        <v>50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4"/>
    </row>
    <row r="6" ht="17.25" customHeight="1" spans="1:16" x14ac:dyDescent="0.25">
      <c r="A6" s="17">
        <v>43927</v>
      </c>
      <c r="B6" s="18"/>
      <c r="C6" s="18"/>
      <c r="D6" s="18"/>
      <c r="E6" s="18"/>
      <c r="F6" s="32">
        <v>80</v>
      </c>
      <c r="G6" s="32">
        <v>38</v>
      </c>
      <c r="H6" s="32">
        <v>90</v>
      </c>
      <c r="I6" s="32">
        <v>38</v>
      </c>
      <c r="J6" s="32">
        <v>191</v>
      </c>
      <c r="K6" s="18"/>
      <c r="L6" s="18"/>
      <c r="M6" s="18"/>
      <c r="N6" s="18"/>
      <c r="O6" s="4"/>
    </row>
    <row r="7" ht="17.25" customHeight="1" spans="1:16" x14ac:dyDescent="0.25">
      <c r="A7" s="17">
        <v>43927</v>
      </c>
      <c r="B7" s="18"/>
      <c r="C7" s="32">
        <v>50</v>
      </c>
      <c r="D7" s="32">
        <v>200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</row>
    <row r="8" ht="17.25" customHeight="1" spans="1:16" x14ac:dyDescent="0.25">
      <c r="A8" s="17">
        <v>43957</v>
      </c>
      <c r="B8" s="18"/>
      <c r="C8" s="18"/>
      <c r="D8" s="18"/>
      <c r="E8" s="18"/>
      <c r="F8" s="18"/>
      <c r="G8" s="18"/>
      <c r="H8" s="18"/>
      <c r="I8" s="18"/>
      <c r="J8" s="18"/>
      <c r="K8" s="32">
        <v>200</v>
      </c>
      <c r="L8" s="32">
        <v>390</v>
      </c>
      <c r="M8" s="18"/>
      <c r="N8" s="18"/>
      <c r="O8" s="4"/>
    </row>
    <row r="9" ht="17.25" customHeight="1" spans="1:16" x14ac:dyDescent="0.25">
      <c r="A9" s="17">
        <v>43957</v>
      </c>
      <c r="B9" s="18"/>
      <c r="C9" s="32">
        <v>50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</row>
    <row r="10" ht="17.25" customHeight="1" spans="1:16" x14ac:dyDescent="0.25">
      <c r="A10" s="17">
        <v>43957</v>
      </c>
      <c r="B10" s="18"/>
      <c r="C10" s="18"/>
      <c r="D10" s="32">
        <v>200</v>
      </c>
      <c r="E10" s="18"/>
      <c r="F10" s="18"/>
      <c r="G10" s="18"/>
      <c r="H10" s="18"/>
      <c r="I10" s="18"/>
      <c r="J10" s="32">
        <v>368</v>
      </c>
      <c r="K10" s="18"/>
      <c r="L10" s="18"/>
      <c r="M10" s="18"/>
      <c r="N10" s="18"/>
      <c r="O10" s="4"/>
    </row>
    <row r="11" ht="17.25" customHeight="1" spans="1:16" x14ac:dyDescent="0.25">
      <c r="A11" s="17">
        <v>43957</v>
      </c>
      <c r="B11" s="18"/>
      <c r="C11" s="18"/>
      <c r="D11" s="18"/>
      <c r="E11" s="18"/>
      <c r="F11" s="18"/>
      <c r="G11" s="18"/>
      <c r="H11" s="18"/>
      <c r="I11" s="18"/>
      <c r="J11" s="32">
        <v>300</v>
      </c>
      <c r="K11" s="18"/>
      <c r="L11" s="18"/>
      <c r="M11" s="18"/>
      <c r="N11" s="18"/>
      <c r="O11" s="4"/>
    </row>
    <row r="12" ht="17.25" customHeight="1" spans="1:16" x14ac:dyDescent="0.25">
      <c r="A12" s="17">
        <v>43957</v>
      </c>
      <c r="B12" s="18"/>
      <c r="C12" s="18"/>
      <c r="D12" s="18"/>
      <c r="E12" s="18"/>
      <c r="F12" s="32">
        <v>102</v>
      </c>
      <c r="G12" s="18"/>
      <c r="H12" s="32">
        <v>144</v>
      </c>
      <c r="I12" s="18"/>
      <c r="J12" s="18"/>
      <c r="K12" s="18"/>
      <c r="L12" s="18"/>
      <c r="M12" s="18"/>
      <c r="N12" s="18"/>
      <c r="O12" s="4"/>
    </row>
    <row r="13" ht="17.25" customHeight="1" spans="1:16" x14ac:dyDescent="0.25">
      <c r="A13" s="17">
        <v>43957</v>
      </c>
      <c r="B13" s="18"/>
      <c r="C13" s="18"/>
      <c r="D13" s="32">
        <v>251</v>
      </c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57">
        <v>44049</v>
      </c>
      <c r="B14" s="58"/>
      <c r="C14" s="70">
        <v>150</v>
      </c>
      <c r="D14" s="70">
        <v>356</v>
      </c>
      <c r="E14" s="58"/>
      <c r="F14" s="58"/>
      <c r="G14" s="58"/>
      <c r="H14" s="58"/>
      <c r="I14" s="58"/>
      <c r="J14" s="58"/>
      <c r="K14" s="70">
        <v>189</v>
      </c>
      <c r="L14" s="58"/>
      <c r="M14" s="70">
        <v>350</v>
      </c>
      <c r="N14" s="58"/>
      <c r="O14" s="4"/>
    </row>
    <row r="15" ht="17.25" customHeight="1" spans="1:16" x14ac:dyDescent="0.25">
      <c r="A15" s="108" t="s">
        <v>1418</v>
      </c>
      <c r="B15" s="109">
        <f>SUM(C7:C19)</f>
      </c>
      <c r="C15" s="109">
        <f>SUM(D7:D19)</f>
      </c>
      <c r="D15" s="109">
        <f>SUM(E7:E19)</f>
      </c>
      <c r="E15" s="109">
        <f>SUM(F7:F19)</f>
      </c>
      <c r="F15" s="109">
        <f>SUM(G7:G19)</f>
      </c>
      <c r="G15" s="109">
        <f>SUM(H7:H19)</f>
      </c>
      <c r="H15" s="109">
        <f>SUM(I7:I19)</f>
      </c>
      <c r="I15" s="109">
        <f>SUM(J7:J19)</f>
      </c>
      <c r="J15" s="109">
        <f>SUM(K7:K19)</f>
      </c>
      <c r="K15" s="109">
        <f>SUM(L7:L19)</f>
      </c>
      <c r="L15" s="109">
        <f>SUM(M7:M19)</f>
      </c>
      <c r="M15" s="109">
        <f>SUM(N7:N19)</f>
      </c>
      <c r="N15" s="109">
        <f>SUM(O7:O19)</f>
      </c>
      <c r="O15" s="4"/>
    </row>
    <row r="16" ht="17.25" customHeight="1" spans="1:16" x14ac:dyDescent="0.25">
      <c r="A16" s="85"/>
      <c r="B16" s="68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4"/>
    </row>
    <row r="17" ht="17.25" customHeight="1" spans="1:16" x14ac:dyDescent="0.25">
      <c r="A17" s="108" t="s">
        <v>1419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109">
        <f>SUM(L20:L21)</f>
      </c>
      <c r="L17" s="109">
        <f>SUM(M20:M21)</f>
      </c>
      <c r="M17" s="109">
        <f>SUM(N20:N21)</f>
      </c>
      <c r="N17" s="109">
        <f>SUM(O20:O21)</f>
      </c>
      <c r="O17" s="4"/>
    </row>
    <row r="18" ht="17.25" customHeight="1" spans="1:16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4"/>
    </row>
    <row r="19" ht="17.25" customHeight="1" spans="1:16" x14ac:dyDescent="0.25">
      <c r="A19" s="108" t="s">
        <v>1395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109">
        <f>SUM(L22:L23)</f>
      </c>
      <c r="L19" s="109">
        <f>SUM(M22:M23)</f>
      </c>
      <c r="M19" s="109">
        <f>SUM(N22:N23)</f>
      </c>
      <c r="N19" s="109">
        <f>SUM(O22:O23)</f>
      </c>
      <c r="O19" s="4"/>
    </row>
    <row r="20" ht="17.25" customHeight="1" spans="1:16" x14ac:dyDescent="0.25">
      <c r="A20" s="85" t="s">
        <v>2471</v>
      </c>
      <c r="B20" s="68"/>
      <c r="C20" s="68"/>
      <c r="D20" s="68"/>
      <c r="E20" s="68"/>
      <c r="F20" s="67">
        <v>-85</v>
      </c>
      <c r="G20" s="67">
        <v>-10</v>
      </c>
      <c r="H20" s="68"/>
      <c r="I20" s="68"/>
      <c r="J20" s="67">
        <v>-250</v>
      </c>
      <c r="K20" s="68"/>
      <c r="L20" s="67">
        <v>-30</v>
      </c>
      <c r="M20" s="68"/>
      <c r="N20" s="68"/>
      <c r="O20" s="4"/>
    </row>
    <row r="21" ht="17.25" customHeight="1" spans="1:16" x14ac:dyDescent="0.25">
      <c r="A21" s="85" t="s">
        <v>2167</v>
      </c>
      <c r="B21" s="68"/>
      <c r="C21" s="68"/>
      <c r="D21" s="68"/>
      <c r="E21" s="68"/>
      <c r="F21" s="67">
        <v>-34</v>
      </c>
      <c r="G21" s="68"/>
      <c r="H21" s="68"/>
      <c r="I21" s="68"/>
      <c r="J21" s="67">
        <v>-52</v>
      </c>
      <c r="K21" s="68"/>
      <c r="L21" s="67">
        <v>-115</v>
      </c>
      <c r="M21" s="68"/>
      <c r="N21" s="68"/>
      <c r="O21" s="4"/>
    </row>
    <row r="22" ht="17.25" customHeight="1" spans="1:16" x14ac:dyDescent="0.25">
      <c r="A22" s="17" t="s">
        <v>2168</v>
      </c>
      <c r="B22" s="68"/>
      <c r="C22" s="68"/>
      <c r="D22" s="68"/>
      <c r="E22" s="67">
        <v>-38</v>
      </c>
      <c r="F22" s="67">
        <v>-18</v>
      </c>
      <c r="G22" s="67">
        <v>-2</v>
      </c>
      <c r="H22" s="67">
        <v>-96</v>
      </c>
      <c r="I22" s="67">
        <v>-36</v>
      </c>
      <c r="J22" s="67">
        <v>-20</v>
      </c>
      <c r="K22" s="68"/>
      <c r="L22" s="68"/>
      <c r="M22" s="68"/>
      <c r="N22" s="68"/>
      <c r="O22" s="4"/>
    </row>
    <row r="23" ht="17.25" customHeight="1" spans="1:16" x14ac:dyDescent="0.25">
      <c r="A23" s="108" t="s">
        <v>1396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109">
        <f>SUM(O24:O27)</f>
      </c>
      <c r="O23" s="4"/>
    </row>
    <row r="24" ht="17.25" customHeight="1" spans="1:16" x14ac:dyDescent="0.25">
      <c r="A24" s="17" t="s">
        <v>1795</v>
      </c>
      <c r="B24" s="67">
        <v>-15</v>
      </c>
      <c r="C24" s="67">
        <v>-24</v>
      </c>
      <c r="D24" s="67">
        <v>-15</v>
      </c>
      <c r="E24" s="67">
        <v>-36</v>
      </c>
      <c r="F24" s="67">
        <v>-58</v>
      </c>
      <c r="G24" s="67">
        <v>-7</v>
      </c>
      <c r="H24" s="67">
        <v>-41</v>
      </c>
      <c r="I24" s="67">
        <v>-7</v>
      </c>
      <c r="J24" s="67">
        <v>-12</v>
      </c>
      <c r="K24" s="67">
        <v>-90</v>
      </c>
      <c r="L24" s="67">
        <v>-51</v>
      </c>
      <c r="M24" s="67">
        <v>-47</v>
      </c>
      <c r="N24" s="68"/>
      <c r="O24" s="4"/>
    </row>
    <row r="25" ht="17.25" customHeight="1" spans="1:16" x14ac:dyDescent="0.25">
      <c r="A25" s="17" t="s">
        <v>2109</v>
      </c>
      <c r="B25" s="68"/>
      <c r="C25" s="68"/>
      <c r="D25" s="67">
        <v>-400</v>
      </c>
      <c r="E25" s="68"/>
      <c r="F25" s="67">
        <v>-8</v>
      </c>
      <c r="G25" s="67">
        <v>-8</v>
      </c>
      <c r="H25" s="67">
        <v>-30</v>
      </c>
      <c r="I25" s="81"/>
      <c r="J25" s="67">
        <v>-300</v>
      </c>
      <c r="K25" s="68"/>
      <c r="L25" s="67">
        <v>-47</v>
      </c>
      <c r="M25" s="68"/>
      <c r="N25" s="68"/>
      <c r="O25" s="4"/>
    </row>
    <row r="26" ht="17.25" customHeight="1" spans="1:16" x14ac:dyDescent="0.25">
      <c r="A26" s="108" t="s">
        <v>1397</v>
      </c>
      <c r="B26" s="109">
        <f>SUM(C28:C30)</f>
      </c>
      <c r="C26" s="109">
        <f>SUM(D28:D30)</f>
      </c>
      <c r="D26" s="109">
        <f>SUM(E28:E30)</f>
      </c>
      <c r="E26" s="109">
        <f>SUM(F28:F30)</f>
      </c>
      <c r="F26" s="109">
        <f>SUM(G28:G30)</f>
      </c>
      <c r="G26" s="109">
        <f>SUM(H28:H30)</f>
      </c>
      <c r="H26" s="109">
        <f>SUM(I28:I30)</f>
      </c>
      <c r="I26" s="109">
        <f>SUM(J28:J30)</f>
      </c>
      <c r="J26" s="109">
        <f>SUM(K28:K30)</f>
      </c>
      <c r="K26" s="109">
        <f>SUM(L28:L30)</f>
      </c>
      <c r="L26" s="109">
        <f>SUM(M28:M30)</f>
      </c>
      <c r="M26" s="109">
        <f>SUM(N28:N30)</f>
      </c>
      <c r="N26" s="109">
        <f>SUM(O28:O30)</f>
      </c>
      <c r="O26" s="4"/>
    </row>
    <row r="27" ht="17.25" customHeight="1" spans="1:16" x14ac:dyDescent="0.25">
      <c r="A27" s="17">
        <v>43872</v>
      </c>
      <c r="B27" s="67">
        <v>-28</v>
      </c>
      <c r="C27" s="67">
        <v>-105</v>
      </c>
      <c r="D27" s="67">
        <v>-590</v>
      </c>
      <c r="E27" s="68"/>
      <c r="F27" s="67">
        <v>-7</v>
      </c>
      <c r="G27" s="67">
        <v>-1</v>
      </c>
      <c r="H27" s="67">
        <v>-4</v>
      </c>
      <c r="I27" s="68"/>
      <c r="J27" s="67">
        <v>-154</v>
      </c>
      <c r="K27" s="67">
        <v>-145</v>
      </c>
      <c r="L27" s="67">
        <v>-15</v>
      </c>
      <c r="M27" s="67">
        <v>-58</v>
      </c>
      <c r="N27" s="68"/>
      <c r="O27" s="4"/>
    </row>
    <row r="28" ht="17.25" customHeight="1" spans="1:16" x14ac:dyDescent="0.25">
      <c r="A28" s="17">
        <v>43962</v>
      </c>
      <c r="B28" s="67">
        <v>-24</v>
      </c>
      <c r="C28" s="67">
        <v>-19</v>
      </c>
      <c r="D28" s="67">
        <v>-302</v>
      </c>
      <c r="E28" s="68"/>
      <c r="F28" s="67">
        <v>-1</v>
      </c>
      <c r="G28" s="68"/>
      <c r="H28" s="67">
        <v>-4</v>
      </c>
      <c r="I28" s="67">
        <v>-1</v>
      </c>
      <c r="J28" s="67">
        <v>-371</v>
      </c>
      <c r="K28" s="67">
        <v>-34</v>
      </c>
      <c r="L28" s="67">
        <v>-19</v>
      </c>
      <c r="M28" s="67">
        <v>-41</v>
      </c>
      <c r="N28" s="68"/>
      <c r="O28" s="4"/>
    </row>
    <row r="29" ht="17.25" customHeight="1" spans="1:16" x14ac:dyDescent="0.25">
      <c r="A29" s="17">
        <v>44115</v>
      </c>
      <c r="B29" s="67">
        <v>-8</v>
      </c>
      <c r="C29" s="67">
        <v>-36</v>
      </c>
      <c r="D29" s="68"/>
      <c r="E29" s="68"/>
      <c r="F29" s="67">
        <v>-11</v>
      </c>
      <c r="G29" s="67">
        <v>-13</v>
      </c>
      <c r="H29" s="67">
        <v>-15</v>
      </c>
      <c r="I29" s="67">
        <v>-1</v>
      </c>
      <c r="J29" s="68"/>
      <c r="K29" s="67">
        <v>-41</v>
      </c>
      <c r="L29" s="67">
        <v>-38</v>
      </c>
      <c r="M29" s="67">
        <v>-46</v>
      </c>
      <c r="N29" s="68"/>
      <c r="O29" s="4"/>
    </row>
    <row r="30" ht="17.25" customHeight="1" spans="1:16" x14ac:dyDescent="0.25">
      <c r="A30" s="17" t="s">
        <v>1373</v>
      </c>
      <c r="B30" s="67">
        <v>-25</v>
      </c>
      <c r="C30" s="67">
        <v>-32</v>
      </c>
      <c r="D30" s="68"/>
      <c r="E30" s="68"/>
      <c r="F30" s="67">
        <v>-12</v>
      </c>
      <c r="G30" s="67">
        <v>-1</v>
      </c>
      <c r="H30" s="67">
        <v>-7</v>
      </c>
      <c r="I30" s="67">
        <v>-3</v>
      </c>
      <c r="J30" s="68"/>
      <c r="K30" s="67">
        <v>-73</v>
      </c>
      <c r="L30" s="67">
        <v>-31</v>
      </c>
      <c r="M30" s="67">
        <v>-158</v>
      </c>
      <c r="N30" s="68"/>
      <c r="O30" s="4"/>
    </row>
    <row r="31" ht="17.25" customHeight="1" spans="1:16" x14ac:dyDescent="0.25">
      <c r="A31" s="17" t="s">
        <v>1802</v>
      </c>
      <c r="B31" s="68"/>
      <c r="C31" s="67">
        <v>-138</v>
      </c>
      <c r="D31" s="68"/>
      <c r="E31" s="68"/>
      <c r="F31" s="67">
        <v>-19</v>
      </c>
      <c r="G31" s="67">
        <v>-15</v>
      </c>
      <c r="H31" s="67">
        <v>-34</v>
      </c>
      <c r="I31" s="67">
        <v>-6</v>
      </c>
      <c r="J31" s="68"/>
      <c r="K31" s="67">
        <v>-6</v>
      </c>
      <c r="L31" s="67">
        <v>-31</v>
      </c>
      <c r="M31" s="68"/>
      <c r="N31" s="68"/>
      <c r="O31" s="4"/>
    </row>
    <row r="32" ht="17.25" customHeight="1" spans="1:16" x14ac:dyDescent="0.25">
      <c r="A32" s="624"/>
      <c r="B32" s="617"/>
      <c r="C32" s="685">
        <v>-46</v>
      </c>
      <c r="D32" s="617"/>
      <c r="E32" s="617"/>
      <c r="F32" s="685">
        <v>-9</v>
      </c>
      <c r="G32" s="685">
        <v>-11</v>
      </c>
      <c r="H32" s="685">
        <v>-83</v>
      </c>
      <c r="I32" s="685">
        <v>-14</v>
      </c>
      <c r="J32" s="617"/>
      <c r="K32" s="617"/>
      <c r="L32" s="685">
        <v>-13</v>
      </c>
      <c r="M32" s="617"/>
      <c r="N32" s="617"/>
      <c r="O32" s="627" t="s">
        <v>757</v>
      </c>
    </row>
    <row r="33" ht="17.25" customHeight="1" spans="1:16" x14ac:dyDescent="0.25">
      <c r="A33" s="17"/>
      <c r="B33" s="68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4"/>
    </row>
    <row r="34" ht="17.25" customHeight="1" spans="1:16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4"/>
    </row>
    <row r="35" ht="17.25" customHeight="1" spans="1:16" x14ac:dyDescent="0.25">
      <c r="A35" s="37"/>
      <c r="B35" s="38">
        <f>SUM(C31:C38)</f>
      </c>
      <c r="C35" s="38">
        <f>SUM(D31:D38)</f>
      </c>
      <c r="D35" s="38">
        <f>SUM(E31:E38)</f>
      </c>
      <c r="E35" s="38">
        <f>SUM(F31:F38)</f>
      </c>
      <c r="F35" s="38">
        <f>SUM(G31:G38)</f>
      </c>
      <c r="G35" s="38">
        <f>SUM(H31:H38)</f>
      </c>
      <c r="H35" s="38">
        <f>SUM(I31:I38)</f>
      </c>
      <c r="I35" s="38">
        <f>SUM(J31:J38)</f>
      </c>
      <c r="J35" s="38">
        <f>SUM(K31:K38)</f>
      </c>
      <c r="K35" s="38">
        <f>SUM(L31:L38)</f>
      </c>
      <c r="L35" s="38">
        <f>SUM(M31:M38)</f>
      </c>
      <c r="M35" s="38">
        <f>SUM(N31:N38)</f>
      </c>
      <c r="N35" s="38">
        <f>SUM(O31:O38)</f>
      </c>
      <c r="O35" s="4"/>
    </row>
    <row r="36" ht="17.25" customHeight="1" spans="1:16" x14ac:dyDescent="0.25">
      <c r="A36" s="26"/>
      <c r="B36" s="370"/>
      <c r="C36" s="370"/>
      <c r="D36" s="27"/>
      <c r="E36" s="27"/>
      <c r="F36" s="370"/>
      <c r="G36" s="370"/>
      <c r="H36" s="370"/>
      <c r="I36" s="370"/>
      <c r="J36" s="27"/>
      <c r="K36" s="370"/>
      <c r="L36" s="370"/>
      <c r="M36" s="370"/>
      <c r="N36" s="27"/>
      <c r="O36" s="4"/>
    </row>
    <row r="37" ht="17.25" customHeight="1" spans="1:16" x14ac:dyDescent="0.25">
      <c r="A37" s="26"/>
      <c r="B37" s="6" t="s">
        <v>18</v>
      </c>
      <c r="C37" s="6" t="s">
        <v>167</v>
      </c>
      <c r="D37" s="6" t="s">
        <v>12</v>
      </c>
      <c r="E37" s="61" t="s">
        <v>9</v>
      </c>
      <c r="F37" s="61" t="s">
        <v>6</v>
      </c>
      <c r="G37" s="61" t="s">
        <v>7</v>
      </c>
      <c r="H37" s="61" t="s">
        <v>8</v>
      </c>
      <c r="I37" s="61" t="s">
        <v>3</v>
      </c>
      <c r="J37" s="61" t="s">
        <v>13</v>
      </c>
      <c r="K37" s="61" t="s">
        <v>10</v>
      </c>
      <c r="L37" s="61" t="s">
        <v>17</v>
      </c>
      <c r="M37" s="61" t="s">
        <v>168</v>
      </c>
      <c r="N37" s="56"/>
      <c r="O37" s="4"/>
    </row>
    <row r="38" ht="17.25" customHeight="1" spans="1:16" x14ac:dyDescent="0.25">
      <c r="A38" s="607" t="s">
        <v>3126</v>
      </c>
      <c r="B38" s="608"/>
      <c r="C38" s="608"/>
      <c r="D38" s="608"/>
      <c r="E38" s="608"/>
      <c r="F38" s="608"/>
      <c r="G38" s="608"/>
      <c r="H38" s="608"/>
      <c r="I38" s="608"/>
      <c r="J38" s="289"/>
      <c r="K38" s="289"/>
      <c r="L38" s="27"/>
      <c r="M38" s="27"/>
      <c r="N38" s="27"/>
      <c r="O38" s="4"/>
    </row>
    <row r="39" ht="17.25" customHeight="1" spans="1:16" x14ac:dyDescent="0.25">
      <c r="A39" s="488"/>
      <c r="B39" s="92"/>
      <c r="C39" s="92"/>
      <c r="D39" s="92"/>
      <c r="E39" s="92"/>
      <c r="F39" s="92"/>
      <c r="G39" s="92"/>
      <c r="H39" s="92"/>
      <c r="I39" s="92"/>
      <c r="J39" s="27"/>
      <c r="K39" s="27"/>
      <c r="L39" s="27"/>
      <c r="M39" s="27"/>
      <c r="N39" s="27"/>
      <c r="O39" s="4"/>
    </row>
    <row r="40" ht="17.25" customHeight="1" spans="1:16" x14ac:dyDescent="0.25">
      <c r="A40" s="96" t="s">
        <v>3127</v>
      </c>
      <c r="B40" s="97"/>
      <c r="C40" s="97"/>
      <c r="D40" s="27"/>
      <c r="E40" s="27"/>
      <c r="F40" s="27"/>
      <c r="G40" s="27"/>
      <c r="H40" s="27"/>
      <c r="I40" s="92"/>
      <c r="J40" s="27"/>
      <c r="K40" s="27"/>
      <c r="L40" s="27"/>
      <c r="M40" s="27"/>
      <c r="N40" s="27"/>
      <c r="O40" s="4"/>
    </row>
    <row r="41" ht="17.25" customHeight="1" spans="1:16" x14ac:dyDescent="0.25">
      <c r="A41" s="96" t="s">
        <v>3128</v>
      </c>
      <c r="B41" s="97"/>
      <c r="C41" s="9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4"/>
    </row>
    <row r="42" ht="17.25" customHeight="1" spans="1:16" x14ac:dyDescent="0.25">
      <c r="A42" s="96" t="s">
        <v>3129</v>
      </c>
      <c r="B42" s="97"/>
      <c r="C42" s="9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4"/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9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" customWidth="1"/>
    <col min="4" max="5" width="8.147857142857141" style="24" customWidth="1"/>
    <col min="6" max="7" width="9.290714285714287" style="24" customWidth="1"/>
    <col min="8" max="8" width="8.862142857142858" style="24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63" t="s">
        <v>46</v>
      </c>
      <c r="C1" s="6" t="s">
        <v>8</v>
      </c>
      <c r="D1" s="6" t="s">
        <v>13</v>
      </c>
      <c r="E1" s="6" t="s">
        <v>9</v>
      </c>
      <c r="F1" s="6" t="s">
        <v>17</v>
      </c>
      <c r="G1" s="6" t="s">
        <v>169</v>
      </c>
      <c r="H1" s="56" t="s">
        <v>3130</v>
      </c>
      <c r="I1" s="4"/>
      <c r="J1" s="4"/>
      <c r="K1" s="4"/>
    </row>
    <row r="2" ht="17.25" customHeight="1" spans="1:12" x14ac:dyDescent="0.25">
      <c r="A2" s="85">
        <v>43589</v>
      </c>
      <c r="B2" s="67">
        <v>20</v>
      </c>
      <c r="C2" s="67">
        <v>36</v>
      </c>
      <c r="D2" s="67">
        <v>40</v>
      </c>
      <c r="E2" s="67">
        <v>40</v>
      </c>
      <c r="F2" s="67">
        <v>18</v>
      </c>
      <c r="G2" s="68"/>
      <c r="H2" s="68"/>
      <c r="I2" s="4"/>
      <c r="J2" s="4"/>
      <c r="K2" s="4"/>
    </row>
    <row r="3" ht="17.25" customHeight="1" spans="1:12" x14ac:dyDescent="0.25">
      <c r="A3" s="57" t="s">
        <v>3131</v>
      </c>
      <c r="B3" s="58"/>
      <c r="C3" s="70">
        <v>24</v>
      </c>
      <c r="D3" s="58"/>
      <c r="E3" s="58"/>
      <c r="F3" s="70">
        <v>20</v>
      </c>
      <c r="G3" s="58"/>
      <c r="H3" s="58"/>
      <c r="I3" s="4"/>
      <c r="J3" s="4"/>
      <c r="K3" s="4"/>
    </row>
    <row r="4" ht="17.25" customHeight="1" spans="1:12" x14ac:dyDescent="0.25">
      <c r="A4" s="108" t="s">
        <v>3132</v>
      </c>
      <c r="B4" s="109">
        <f>SUM(C11:C12)</f>
      </c>
      <c r="C4" s="109">
        <f>SUM(D11:D12)</f>
      </c>
      <c r="D4" s="109">
        <f>SUM(E11:E12)</f>
      </c>
      <c r="E4" s="109">
        <f>SUM(F11:F12)</f>
      </c>
      <c r="F4" s="109">
        <f>SUM(G11:G12)</f>
      </c>
      <c r="G4" s="237"/>
      <c r="H4" s="237"/>
      <c r="I4" s="4"/>
      <c r="J4" s="4"/>
      <c r="K4" s="4"/>
    </row>
    <row r="5" ht="17.25" customHeight="1" spans="1:12" x14ac:dyDescent="0.25">
      <c r="A5" s="85" t="s">
        <v>3133</v>
      </c>
      <c r="B5" s="68"/>
      <c r="C5" s="68"/>
      <c r="D5" s="68"/>
      <c r="E5" s="67">
        <v>60</v>
      </c>
      <c r="F5" s="68"/>
      <c r="G5" s="68"/>
      <c r="H5" s="68"/>
      <c r="I5" s="4"/>
      <c r="J5" s="4"/>
      <c r="K5" s="4"/>
    </row>
    <row r="6" ht="17.25" customHeight="1" spans="1:12" x14ac:dyDescent="0.25">
      <c r="A6" s="108" t="s">
        <v>3134</v>
      </c>
      <c r="B6" s="109">
        <f>SUM(C13:C14)</f>
      </c>
      <c r="C6" s="109">
        <f>SUM(D13:D14)</f>
      </c>
      <c r="D6" s="109">
        <f>SUM(E13:E14)</f>
      </c>
      <c r="E6" s="109">
        <f>SUM(F13:F14)</f>
      </c>
      <c r="F6" s="109">
        <f>SUM(G13:G14)</f>
      </c>
      <c r="G6" s="237"/>
      <c r="H6" s="237"/>
      <c r="I6" s="4"/>
      <c r="J6" s="4"/>
      <c r="K6" s="4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68"/>
      <c r="I7" s="4"/>
      <c r="J7" s="4"/>
      <c r="K7" s="4"/>
    </row>
    <row r="8" ht="17.25" customHeight="1" spans="1:12" x14ac:dyDescent="0.25">
      <c r="A8" s="108" t="s">
        <v>3135</v>
      </c>
      <c r="B8" s="109">
        <f>SUM(C15:C16)</f>
      </c>
      <c r="C8" s="109">
        <f>SUM(D15:D16)</f>
      </c>
      <c r="D8" s="109">
        <f>SUM(E15:E16)</f>
      </c>
      <c r="E8" s="109">
        <f>SUM(F15:F16)</f>
      </c>
      <c r="F8" s="109">
        <f>SUM(G15:G16)</f>
      </c>
      <c r="G8" s="237"/>
      <c r="H8" s="237"/>
      <c r="I8" s="4"/>
      <c r="J8" s="4"/>
      <c r="K8" s="4"/>
    </row>
    <row r="9" ht="17.25" customHeight="1" spans="1:12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</row>
    <row r="10" ht="17.25" customHeight="1" spans="1:12" x14ac:dyDescent="0.25">
      <c r="A10" s="108" t="s">
        <v>3136</v>
      </c>
      <c r="B10" s="109">
        <f>SUM(C17:C18)</f>
      </c>
      <c r="C10" s="109">
        <f>SUM(D17:D18)</f>
      </c>
      <c r="D10" s="109">
        <f>SUM(E17:E18)</f>
      </c>
      <c r="E10" s="109">
        <f>SUM(F17:F18)</f>
      </c>
      <c r="F10" s="109">
        <f>SUM(G17:G18)</f>
      </c>
      <c r="G10" s="237"/>
      <c r="H10" s="237"/>
      <c r="I10" s="4"/>
      <c r="J10" s="4"/>
      <c r="K10" s="4"/>
    </row>
    <row r="11" ht="17.25" customHeight="1" spans="1:12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</row>
    <row r="12" ht="17.25" customHeight="1" spans="1:12" x14ac:dyDescent="0.25">
      <c r="A12" s="108" t="s">
        <v>3137</v>
      </c>
      <c r="B12" s="109">
        <f>SUM(C19:C20)</f>
      </c>
      <c r="C12" s="109">
        <f>SUM(D19:D20)</f>
      </c>
      <c r="D12" s="109">
        <f>SUM(E19:E20)</f>
      </c>
      <c r="E12" s="109">
        <f>SUM(F19:F20)</f>
      </c>
      <c r="F12" s="109">
        <f>SUM(G19:G20)</f>
      </c>
      <c r="G12" s="237"/>
      <c r="H12" s="237"/>
      <c r="I12" s="4"/>
      <c r="J12" s="4"/>
      <c r="K12" s="4"/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4"/>
      <c r="J13" s="4"/>
      <c r="K13" s="4"/>
    </row>
    <row r="14" ht="17.25" customHeight="1" spans="1:12" x14ac:dyDescent="0.25">
      <c r="A14" s="108" t="s">
        <v>3138</v>
      </c>
      <c r="B14" s="109">
        <f>SUM(C21:C22)</f>
      </c>
      <c r="C14" s="109">
        <f>SUM(D21:D22)</f>
      </c>
      <c r="D14" s="109">
        <f>SUM(E21:E22)</f>
      </c>
      <c r="E14" s="109">
        <f>SUM(F21:F22)</f>
      </c>
      <c r="F14" s="109">
        <f>SUM(G21:G22)</f>
      </c>
      <c r="G14" s="237"/>
      <c r="H14" s="237"/>
      <c r="I14" s="4"/>
      <c r="J14" s="4"/>
      <c r="K14" s="4"/>
    </row>
    <row r="15" ht="17.25" customHeight="1" spans="1:12" x14ac:dyDescent="0.25">
      <c r="A15" s="17"/>
      <c r="B15" s="18"/>
      <c r="C15" s="18"/>
      <c r="D15" s="18"/>
      <c r="E15" s="18"/>
      <c r="F15" s="18"/>
      <c r="G15" s="18"/>
      <c r="H15" s="18"/>
      <c r="I15" s="4"/>
      <c r="J15" s="4"/>
      <c r="K15" s="4"/>
    </row>
    <row r="16" ht="17.25" customHeight="1" spans="1:12" x14ac:dyDescent="0.25">
      <c r="A16" s="108" t="s">
        <v>3139</v>
      </c>
      <c r="B16" s="109">
        <f>SUM(C23:C24)</f>
      </c>
      <c r="C16" s="109">
        <f>SUM(D23:D24)</f>
      </c>
      <c r="D16" s="109">
        <f>SUM(E23:E24)</f>
      </c>
      <c r="E16" s="109">
        <f>SUM(F23:F24)</f>
      </c>
      <c r="F16" s="109">
        <f>SUM(G23:G24)</f>
      </c>
      <c r="G16" s="237"/>
      <c r="H16" s="237"/>
      <c r="I16" s="407" t="s">
        <v>3140</v>
      </c>
      <c r="J16" s="4"/>
      <c r="K16" s="4"/>
    </row>
    <row r="17" ht="17.25" customHeight="1" spans="1:12" x14ac:dyDescent="0.25">
      <c r="A17" s="17">
        <v>43627</v>
      </c>
      <c r="B17" s="18"/>
      <c r="C17" s="18"/>
      <c r="D17" s="18"/>
      <c r="E17" s="18"/>
      <c r="F17" s="32">
        <v>105</v>
      </c>
      <c r="G17" s="18"/>
      <c r="H17" s="18"/>
      <c r="I17" s="4"/>
      <c r="J17" s="4"/>
      <c r="K17" s="4"/>
    </row>
    <row r="18" ht="17.25" customHeight="1" spans="1:12" x14ac:dyDescent="0.25">
      <c r="A18" s="17" t="s">
        <v>3141</v>
      </c>
      <c r="B18" s="18"/>
      <c r="C18" s="18"/>
      <c r="D18" s="18"/>
      <c r="E18" s="18"/>
      <c r="F18" s="32">
        <v>-105</v>
      </c>
      <c r="G18" s="18"/>
      <c r="H18" s="18"/>
      <c r="I18" s="4"/>
      <c r="J18" s="4"/>
      <c r="K18" s="4"/>
    </row>
    <row r="19" ht="17.25" customHeight="1" spans="1:12" x14ac:dyDescent="0.25">
      <c r="A19" s="108" t="s">
        <v>3142</v>
      </c>
      <c r="B19" s="109">
        <f>SUM(C25:C27)</f>
      </c>
      <c r="C19" s="109">
        <f>SUM(D25:D27)</f>
      </c>
      <c r="D19" s="109">
        <f>SUM(E25:E27)</f>
      </c>
      <c r="E19" s="109">
        <f>SUM(F25:F27)</f>
      </c>
      <c r="F19" s="109">
        <f>SUM(G25:G27)</f>
      </c>
      <c r="G19" s="237"/>
      <c r="H19" s="237"/>
      <c r="I19" s="4"/>
      <c r="J19" s="4"/>
      <c r="K19" s="4"/>
    </row>
    <row r="20" ht="17.25" customHeight="1" spans="1:12" x14ac:dyDescent="0.25">
      <c r="A20" s="17" t="s">
        <v>3143</v>
      </c>
      <c r="B20" s="18"/>
      <c r="C20" s="32">
        <v>70</v>
      </c>
      <c r="D20" s="32">
        <v>50</v>
      </c>
      <c r="E20" s="18"/>
      <c r="F20" s="32">
        <v>20</v>
      </c>
      <c r="G20" s="32">
        <v>6</v>
      </c>
      <c r="H20" s="18"/>
      <c r="I20" s="4"/>
      <c r="J20" s="4"/>
      <c r="K20" s="4"/>
    </row>
    <row r="21" ht="17.25" customHeight="1" spans="1:12" x14ac:dyDescent="0.25">
      <c r="A21" s="17" t="s">
        <v>3144</v>
      </c>
      <c r="B21" s="18"/>
      <c r="C21" s="32">
        <v>30</v>
      </c>
      <c r="D21" s="18"/>
      <c r="E21" s="18"/>
      <c r="F21" s="32">
        <v>50</v>
      </c>
      <c r="G21" s="32">
        <v>14</v>
      </c>
      <c r="H21" s="18"/>
      <c r="I21" s="4"/>
      <c r="J21" s="4"/>
      <c r="K21" s="4"/>
    </row>
    <row r="22" ht="17.25" customHeight="1" spans="1:12" x14ac:dyDescent="0.25">
      <c r="A22" s="108" t="s">
        <v>3145</v>
      </c>
      <c r="B22" s="109">
        <f>SUM(C28:C30)</f>
      </c>
      <c r="C22" s="109">
        <f>SUM(D28:D30)</f>
      </c>
      <c r="D22" s="109">
        <f>SUM(E28:E30)</f>
      </c>
      <c r="E22" s="109">
        <f>SUM(F28:F30)</f>
      </c>
      <c r="F22" s="109">
        <f>SUM(G28:G30)</f>
      </c>
      <c r="G22" s="109">
        <f>SUM(H28:H30)</f>
      </c>
      <c r="H22" s="237"/>
      <c r="I22" s="4"/>
      <c r="J22" s="4"/>
      <c r="K22" s="4"/>
    </row>
    <row r="23" ht="17.25" customHeight="1" spans="1:12" x14ac:dyDescent="0.25">
      <c r="A23" s="17" t="s">
        <v>546</v>
      </c>
      <c r="B23" s="18"/>
      <c r="C23" s="18"/>
      <c r="D23" s="18"/>
      <c r="E23" s="18"/>
      <c r="F23" s="32">
        <v>50</v>
      </c>
      <c r="G23" s="18"/>
      <c r="H23" s="18"/>
      <c r="I23" s="4"/>
      <c r="J23" s="4"/>
      <c r="K23" s="4"/>
    </row>
    <row r="24" ht="17.25" customHeight="1" spans="1:12" x14ac:dyDescent="0.25">
      <c r="A24" s="108" t="s">
        <v>3146</v>
      </c>
      <c r="B24" s="109">
        <f>SUM(C31:C32)</f>
      </c>
      <c r="C24" s="109">
        <f>SUM(D31:D32)</f>
      </c>
      <c r="D24" s="109">
        <f>SUM(E31:E32)</f>
      </c>
      <c r="E24" s="109">
        <f>SUM(F31:F32)</f>
      </c>
      <c r="F24" s="109">
        <f>SUM(G31:G32)</f>
      </c>
      <c r="G24" s="109">
        <f>SUM(H31:H32)</f>
      </c>
      <c r="H24" s="237"/>
      <c r="I24" s="4"/>
      <c r="J24" s="4"/>
      <c r="K24" s="4"/>
    </row>
    <row r="25" ht="17.25" customHeight="1" spans="1:12" x14ac:dyDescent="0.25">
      <c r="A25" s="17">
        <v>43923</v>
      </c>
      <c r="B25" s="18"/>
      <c r="C25" s="18"/>
      <c r="D25" s="18"/>
      <c r="E25" s="18"/>
      <c r="F25" s="18"/>
      <c r="G25" s="18"/>
      <c r="H25" s="18"/>
      <c r="I25" s="4"/>
      <c r="J25" s="4"/>
      <c r="K25" s="4"/>
    </row>
    <row r="26" ht="17.25" customHeight="1" spans="1:12" x14ac:dyDescent="0.25">
      <c r="A26" s="108" t="s">
        <v>3147</v>
      </c>
      <c r="B26" s="109">
        <f>SUM(C33:C34)</f>
      </c>
      <c r="C26" s="109">
        <f>SUM(D33:D34)</f>
      </c>
      <c r="D26" s="109">
        <f>SUM(E33:E34)</f>
      </c>
      <c r="E26" s="109">
        <f>SUM(F33:F34)</f>
      </c>
      <c r="F26" s="109">
        <f>SUM(G33:G34)</f>
      </c>
      <c r="G26" s="109">
        <f>SUM(H33:H34)</f>
      </c>
      <c r="H26" s="237"/>
      <c r="I26" s="4"/>
      <c r="J26" s="4"/>
      <c r="K26" s="4"/>
    </row>
    <row r="27" ht="17.25" customHeight="1" spans="1:12" x14ac:dyDescent="0.25">
      <c r="A27" s="17"/>
      <c r="B27" s="18"/>
      <c r="C27" s="18"/>
      <c r="D27" s="18"/>
      <c r="E27" s="18"/>
      <c r="F27" s="18"/>
      <c r="G27" s="18"/>
      <c r="H27" s="18"/>
      <c r="I27" s="4"/>
      <c r="J27" s="4"/>
      <c r="K27" s="4"/>
    </row>
    <row r="28" ht="17.25" customHeight="1" spans="1:12" x14ac:dyDescent="0.25">
      <c r="A28" s="108" t="s">
        <v>3148</v>
      </c>
      <c r="B28" s="109">
        <f>SUM(C35:C36)</f>
      </c>
      <c r="C28" s="109">
        <f>SUM(D35:D36)</f>
      </c>
      <c r="D28" s="109">
        <f>SUM(E35:E36)</f>
      </c>
      <c r="E28" s="109">
        <f>SUM(F35:F36)</f>
      </c>
      <c r="F28" s="109">
        <f>SUM(G35:G36)</f>
      </c>
      <c r="G28" s="109">
        <f>SUM(H35:H36)</f>
      </c>
      <c r="H28" s="237"/>
      <c r="I28" s="354" t="s">
        <v>3149</v>
      </c>
      <c r="J28" s="354"/>
      <c r="K28" s="354"/>
    </row>
    <row r="29" ht="17.25" customHeight="1" spans="1:12" x14ac:dyDescent="0.25">
      <c r="A29" s="17"/>
      <c r="B29" s="18"/>
      <c r="C29" s="18"/>
      <c r="D29" s="18"/>
      <c r="E29" s="18"/>
      <c r="F29" s="18"/>
      <c r="G29" s="18"/>
      <c r="H29" s="18"/>
      <c r="I29" s="4"/>
      <c r="J29" s="4"/>
      <c r="K29" s="4"/>
    </row>
    <row r="30" ht="17.25" customHeight="1" spans="1:12" x14ac:dyDescent="0.25">
      <c r="A30" s="108" t="s">
        <v>3150</v>
      </c>
      <c r="B30" s="109">
        <f>SUM(C37:C38)</f>
      </c>
      <c r="C30" s="109">
        <f>SUM(D37:D38)</f>
      </c>
      <c r="D30" s="109">
        <f>SUM(E37:E38)</f>
      </c>
      <c r="E30" s="109">
        <f>SUM(F37:F38)</f>
      </c>
      <c r="F30" s="109">
        <f>SUM(G37:G38)</f>
      </c>
      <c r="G30" s="109">
        <f>SUM(H37:H38)</f>
      </c>
      <c r="H30" s="237"/>
      <c r="I30" s="354"/>
      <c r="J30" s="354"/>
      <c r="K30" s="35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4"/>
      <c r="J31" s="4"/>
      <c r="K31" s="4"/>
    </row>
    <row r="32" ht="17.25" customHeight="1" spans="1:12" x14ac:dyDescent="0.25">
      <c r="A32" s="108" t="s">
        <v>3151</v>
      </c>
      <c r="B32" s="109">
        <f>SUM(C39:C40)</f>
      </c>
      <c r="C32" s="109">
        <f>SUM(D39:D40)</f>
      </c>
      <c r="D32" s="109">
        <f>SUM(E39:E40)</f>
      </c>
      <c r="E32" s="109">
        <f>SUM(F39:F40)</f>
      </c>
      <c r="F32" s="109">
        <f>SUM(G39:G40)</f>
      </c>
      <c r="G32" s="109">
        <f>SUM(H39:H40)</f>
      </c>
      <c r="H32" s="237"/>
      <c r="I32" s="4"/>
      <c r="J32" s="4"/>
      <c r="K32" s="4"/>
    </row>
    <row r="33" ht="17.25" customHeight="1" spans="1:12" x14ac:dyDescent="0.25">
      <c r="A33" s="17">
        <v>44080</v>
      </c>
      <c r="B33" s="32">
        <v>84</v>
      </c>
      <c r="C33" s="32">
        <v>100</v>
      </c>
      <c r="D33" s="32">
        <v>300</v>
      </c>
      <c r="E33" s="32">
        <v>88</v>
      </c>
      <c r="F33" s="32">
        <v>40</v>
      </c>
      <c r="G33" s="18"/>
      <c r="H33" s="18"/>
      <c r="I33" s="4"/>
      <c r="J33" s="4"/>
      <c r="K33" s="4"/>
    </row>
    <row r="34" ht="17.25" customHeight="1" spans="1:12" x14ac:dyDescent="0.25">
      <c r="A34" s="17">
        <v>44110</v>
      </c>
      <c r="B34" s="32">
        <v>85</v>
      </c>
      <c r="C34" s="32">
        <v>100</v>
      </c>
      <c r="D34" s="32">
        <v>200</v>
      </c>
      <c r="E34" s="18"/>
      <c r="F34" s="32">
        <v>20</v>
      </c>
      <c r="G34" s="18"/>
      <c r="H34" s="18"/>
      <c r="I34" s="4"/>
      <c r="J34" s="4"/>
      <c r="K34" s="4"/>
    </row>
    <row r="35" ht="17.25" customHeight="1" spans="1:12" x14ac:dyDescent="0.25">
      <c r="A35" s="17">
        <v>44110</v>
      </c>
      <c r="B35" s="32">
        <v>100</v>
      </c>
      <c r="C35" s="32">
        <v>100</v>
      </c>
      <c r="D35" s="32">
        <v>252</v>
      </c>
      <c r="E35" s="18"/>
      <c r="F35" s="18"/>
      <c r="G35" s="18"/>
      <c r="H35" s="18"/>
      <c r="I35" s="4"/>
      <c r="J35" s="4"/>
      <c r="K35" s="4"/>
    </row>
    <row r="36" ht="17.25" customHeight="1" spans="1:12" x14ac:dyDescent="0.25">
      <c r="A36" s="17">
        <v>44110</v>
      </c>
      <c r="B36" s="32">
        <v>100</v>
      </c>
      <c r="C36" s="32">
        <v>100</v>
      </c>
      <c r="D36" s="32">
        <v>200</v>
      </c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7">
        <v>44141</v>
      </c>
      <c r="B37" s="32">
        <v>107</v>
      </c>
      <c r="C37" s="32">
        <v>76</v>
      </c>
      <c r="D37" s="18"/>
      <c r="E37" s="18"/>
      <c r="F37" s="18"/>
      <c r="G37" s="18"/>
      <c r="H37" s="18"/>
      <c r="I37" s="4"/>
      <c r="J37" s="4"/>
      <c r="K37" s="4"/>
    </row>
    <row r="38" ht="17.25" customHeight="1" spans="1:12" x14ac:dyDescent="0.25">
      <c r="A38" s="17" t="s">
        <v>618</v>
      </c>
      <c r="B38" s="18"/>
      <c r="C38" s="18"/>
      <c r="D38" s="18"/>
      <c r="E38" s="18"/>
      <c r="F38" s="32">
        <v>100</v>
      </c>
      <c r="G38" s="18"/>
      <c r="H38" s="18"/>
      <c r="I38" s="4"/>
      <c r="J38" s="4"/>
      <c r="K38" s="4"/>
    </row>
    <row r="39" ht="17.25" customHeight="1" spans="1:12" x14ac:dyDescent="0.25">
      <c r="A39" s="108" t="s">
        <v>3152</v>
      </c>
      <c r="B39" s="109">
        <f>SUM(C41:C47)</f>
      </c>
      <c r="C39" s="109">
        <f>SUM(D41:D47)</f>
      </c>
      <c r="D39" s="109">
        <f>SUM(E41:E47)</f>
      </c>
      <c r="E39" s="109">
        <f>SUM(F41:F47)</f>
      </c>
      <c r="F39" s="109">
        <f>SUM(G41:G47)</f>
      </c>
      <c r="G39" s="109">
        <f>SUM(H41:H47)</f>
      </c>
      <c r="H39" s="237"/>
      <c r="I39" s="4"/>
      <c r="J39" s="4"/>
      <c r="K39" s="4"/>
    </row>
    <row r="40" ht="17.25" customHeight="1" spans="1:12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08" t="s">
        <v>3153</v>
      </c>
      <c r="B41" s="109">
        <f>SUM(C48:C49)</f>
      </c>
      <c r="C41" s="109">
        <f>SUM(D48:D49)</f>
      </c>
      <c r="D41" s="109">
        <f>SUM(E48:E49)</f>
      </c>
      <c r="E41" s="109">
        <f>SUM(F48:F49)</f>
      </c>
      <c r="F41" s="109">
        <f>SUM(G48:G49)</f>
      </c>
      <c r="G41" s="109">
        <f>SUM(H48:H49)</f>
      </c>
      <c r="H41" s="237"/>
      <c r="I41" s="4"/>
      <c r="J41" s="4"/>
      <c r="K41" s="4"/>
    </row>
    <row r="42" ht="17.25" customHeight="1" spans="1:12" x14ac:dyDescent="0.25">
      <c r="A42" s="17" t="s">
        <v>1450</v>
      </c>
      <c r="B42" s="18"/>
      <c r="C42" s="18"/>
      <c r="D42" s="32">
        <v>-55</v>
      </c>
      <c r="E42" s="18"/>
      <c r="F42" s="32">
        <v>-15</v>
      </c>
      <c r="G42" s="18"/>
      <c r="H42" s="18"/>
      <c r="I42" s="4"/>
      <c r="J42" s="4"/>
      <c r="K42" s="4"/>
    </row>
    <row r="43" ht="17.25" customHeight="1" spans="1:12" x14ac:dyDescent="0.25">
      <c r="A43" s="57" t="s">
        <v>2197</v>
      </c>
      <c r="B43" s="32">
        <v>-64</v>
      </c>
      <c r="C43" s="32">
        <v>-19</v>
      </c>
      <c r="D43" s="32">
        <v>-7</v>
      </c>
      <c r="E43" s="18"/>
      <c r="F43" s="18"/>
      <c r="G43" s="18"/>
      <c r="H43" s="18"/>
      <c r="I43" s="4"/>
      <c r="J43" s="4"/>
      <c r="K43" s="4"/>
    </row>
    <row r="44" ht="17.25" customHeight="1" spans="1:12" x14ac:dyDescent="0.25">
      <c r="A44" s="108" t="s">
        <v>3154</v>
      </c>
      <c r="B44" s="109">
        <f>SUM(C50:C52)</f>
      </c>
      <c r="C44" s="109">
        <f>SUM(D50:D52)</f>
      </c>
      <c r="D44" s="109">
        <f>SUM(E50:E52)</f>
      </c>
      <c r="E44" s="109">
        <f>SUM(F50:F52)</f>
      </c>
      <c r="F44" s="109">
        <f>SUM(G50:G52)</f>
      </c>
      <c r="G44" s="109">
        <f>SUM(H50:H52)</f>
      </c>
      <c r="H44" s="237"/>
      <c r="I44" s="4"/>
      <c r="J44" s="4"/>
      <c r="K44" s="4"/>
    </row>
    <row r="45" ht="17.25" customHeight="1" spans="1:12" x14ac:dyDescent="0.25">
      <c r="A45" s="57">
        <v>44113</v>
      </c>
      <c r="B45" s="32">
        <v>-100</v>
      </c>
      <c r="C45" s="32">
        <v>-63</v>
      </c>
      <c r="D45" s="32">
        <v>-73</v>
      </c>
      <c r="E45" s="32">
        <v>-1</v>
      </c>
      <c r="F45" s="32">
        <v>-8</v>
      </c>
      <c r="G45" s="18"/>
      <c r="H45" s="32">
        <v>-1</v>
      </c>
      <c r="I45" s="4"/>
      <c r="J45" s="4"/>
      <c r="K45" s="4"/>
    </row>
    <row r="46" ht="17.25" customHeight="1" spans="1:12" x14ac:dyDescent="0.25">
      <c r="A46" s="108" t="s">
        <v>3155</v>
      </c>
      <c r="B46" s="109">
        <f>SUM(C53:C54)</f>
      </c>
      <c r="C46" s="109">
        <f>SUM(D53:D54)</f>
      </c>
      <c r="D46" s="109">
        <f>SUM(E53:E54)</f>
      </c>
      <c r="E46" s="109">
        <f>SUM(F53:F54)</f>
      </c>
      <c r="F46" s="109">
        <f>SUM(G53:G54)</f>
      </c>
      <c r="G46" s="109">
        <f>SUM(H53:H54)</f>
      </c>
      <c r="H46" s="75">
        <f>SUM(I53:I54)</f>
      </c>
      <c r="I46" s="4"/>
      <c r="J46" s="4"/>
      <c r="K46" s="4"/>
    </row>
    <row r="47" ht="17.25" customHeight="1" spans="1:12" x14ac:dyDescent="0.25">
      <c r="A47" s="57">
        <v>43871</v>
      </c>
      <c r="B47" s="32">
        <v>-86</v>
      </c>
      <c r="C47" s="32">
        <v>-37</v>
      </c>
      <c r="D47" s="32">
        <v>-125</v>
      </c>
      <c r="E47" s="18"/>
      <c r="F47" s="32">
        <v>-35</v>
      </c>
      <c r="G47" s="18"/>
      <c r="H47" s="18"/>
      <c r="I47" s="4"/>
      <c r="J47" s="4"/>
      <c r="K47" s="4"/>
    </row>
    <row r="48" ht="17.25" customHeight="1" spans="1:12" x14ac:dyDescent="0.25">
      <c r="A48" s="57" t="s">
        <v>559</v>
      </c>
      <c r="B48" s="32">
        <v>-78</v>
      </c>
      <c r="C48" s="32">
        <v>-71</v>
      </c>
      <c r="D48" s="32">
        <v>-116</v>
      </c>
      <c r="E48" s="18"/>
      <c r="F48" s="32">
        <v>-35</v>
      </c>
      <c r="G48" s="18"/>
      <c r="H48" s="18"/>
      <c r="I48" s="4"/>
      <c r="J48" s="4"/>
      <c r="K48" s="4"/>
    </row>
    <row r="49" ht="17.25" customHeight="1" spans="1:12" x14ac:dyDescent="0.25">
      <c r="A49" s="57" t="s">
        <v>1796</v>
      </c>
      <c r="B49" s="32">
        <v>-72</v>
      </c>
      <c r="C49" s="32">
        <v>-86</v>
      </c>
      <c r="D49" s="32">
        <v>-62</v>
      </c>
      <c r="E49" s="32">
        <v>-15</v>
      </c>
      <c r="F49" s="32">
        <v>-8</v>
      </c>
      <c r="G49" s="32">
        <v>-2</v>
      </c>
      <c r="H49" s="18"/>
      <c r="I49" s="4"/>
      <c r="J49" s="4"/>
      <c r="K49" s="4"/>
    </row>
    <row r="50" ht="17.25" customHeight="1" spans="1:12" x14ac:dyDescent="0.25">
      <c r="A50" s="57" t="s">
        <v>765</v>
      </c>
      <c r="B50" s="32">
        <v>85</v>
      </c>
      <c r="C50" s="32">
        <v>160</v>
      </c>
      <c r="D50" s="18"/>
      <c r="E50" s="18"/>
      <c r="F50" s="32">
        <v>45</v>
      </c>
      <c r="G50" s="18"/>
      <c r="H50" s="18"/>
      <c r="I50" s="4"/>
      <c r="J50" s="4"/>
      <c r="K50" s="4"/>
    </row>
    <row r="51" ht="17.25" customHeight="1" spans="1:12" x14ac:dyDescent="0.25">
      <c r="A51" s="57" t="s">
        <v>765</v>
      </c>
      <c r="B51" s="32">
        <v>85</v>
      </c>
      <c r="C51" s="32">
        <v>150</v>
      </c>
      <c r="D51" s="18"/>
      <c r="E51" s="18"/>
      <c r="F51" s="32">
        <v>12</v>
      </c>
      <c r="G51" s="18"/>
      <c r="H51" s="18"/>
      <c r="I51" s="4"/>
      <c r="J51" s="4"/>
      <c r="K51" s="4"/>
    </row>
    <row r="52" ht="17.25" customHeight="1" spans="1:12" x14ac:dyDescent="0.25">
      <c r="A52" s="57" t="s">
        <v>2110</v>
      </c>
      <c r="B52" s="32">
        <v>95</v>
      </c>
      <c r="C52" s="18"/>
      <c r="D52" s="18"/>
      <c r="E52" s="18"/>
      <c r="F52" s="18"/>
      <c r="G52" s="18"/>
      <c r="H52" s="18"/>
      <c r="I52" s="4"/>
      <c r="J52" s="4"/>
      <c r="K52" s="4"/>
    </row>
    <row r="53" ht="17.25" customHeight="1" spans="1:12" x14ac:dyDescent="0.25">
      <c r="A53" s="108" t="s">
        <v>3156</v>
      </c>
      <c r="B53" s="109">
        <f>SUM(C55:C61)</f>
      </c>
      <c r="C53" s="109">
        <f>SUM(D55:D61)</f>
      </c>
      <c r="D53" s="109">
        <f>SUM(E55:E61)</f>
      </c>
      <c r="E53" s="109">
        <f>SUM(F55:F61)</f>
      </c>
      <c r="F53" s="109">
        <f>SUM(G55:G61)</f>
      </c>
      <c r="G53" s="109">
        <f>SUM(H55:H61)</f>
      </c>
      <c r="H53" s="75">
        <f>SUM(I55:I61)</f>
      </c>
      <c r="I53" s="4"/>
      <c r="J53" s="4"/>
      <c r="K53" s="4"/>
    </row>
    <row r="54" ht="17.25" customHeight="1" spans="1:12" x14ac:dyDescent="0.25">
      <c r="A54" s="57" t="s">
        <v>571</v>
      </c>
      <c r="B54" s="32">
        <v>-95</v>
      </c>
      <c r="C54" s="18"/>
      <c r="D54" s="18"/>
      <c r="E54" s="18"/>
      <c r="F54" s="18"/>
      <c r="G54" s="18"/>
      <c r="H54" s="18"/>
      <c r="I54" s="4"/>
      <c r="J54" s="4"/>
      <c r="K54" s="4"/>
    </row>
    <row r="55" ht="17.25" customHeight="1" spans="1:12" x14ac:dyDescent="0.25">
      <c r="A55" s="57" t="s">
        <v>2420</v>
      </c>
      <c r="B55" s="32">
        <v>-20</v>
      </c>
      <c r="C55" s="18"/>
      <c r="D55" s="18"/>
      <c r="E55" s="18"/>
      <c r="F55" s="32">
        <v>-31</v>
      </c>
      <c r="G55" s="32">
        <v>-1</v>
      </c>
      <c r="H55" s="18"/>
      <c r="I55" s="4"/>
      <c r="J55" s="4"/>
      <c r="K55" s="4"/>
    </row>
    <row r="56" ht="17.25" customHeight="1" spans="1:12" x14ac:dyDescent="0.25">
      <c r="A56" s="108" t="s">
        <v>3157</v>
      </c>
      <c r="B56" s="109">
        <f>SUM(C62:C64)</f>
      </c>
      <c r="C56" s="109">
        <f>SUM(D62:D64)</f>
      </c>
      <c r="D56" s="109">
        <f>SUM(E62:E64)</f>
      </c>
      <c r="E56" s="109">
        <f>SUM(F62:F64)</f>
      </c>
      <c r="F56" s="109">
        <f>SUM(G62:G64)</f>
      </c>
      <c r="G56" s="109">
        <f>SUM(H62:H64)</f>
      </c>
      <c r="H56" s="75">
        <f>SUM(I62:I64)</f>
      </c>
      <c r="I56" s="4"/>
      <c r="J56" s="4"/>
      <c r="K56" s="4"/>
    </row>
    <row r="57" ht="17.25" customHeight="1" spans="1:12" x14ac:dyDescent="0.25">
      <c r="A57" s="85" t="s">
        <v>1453</v>
      </c>
      <c r="B57" s="32">
        <v>-61</v>
      </c>
      <c r="C57" s="32">
        <v>-84</v>
      </c>
      <c r="D57" s="32">
        <v>-200</v>
      </c>
      <c r="E57" s="32">
        <v>-10</v>
      </c>
      <c r="F57" s="32">
        <v>-34</v>
      </c>
      <c r="G57" s="32">
        <v>-7</v>
      </c>
      <c r="H57" s="18"/>
      <c r="I57" s="4"/>
      <c r="J57" s="4"/>
      <c r="K57" s="4"/>
    </row>
    <row r="58" ht="17.25" customHeight="1" spans="1:12" x14ac:dyDescent="0.25">
      <c r="A58" s="17" t="s">
        <v>2071</v>
      </c>
      <c r="B58" s="32">
        <v>-57</v>
      </c>
      <c r="C58" s="32">
        <v>-143</v>
      </c>
      <c r="D58" s="32">
        <v>-118</v>
      </c>
      <c r="E58" s="32">
        <v>-2</v>
      </c>
      <c r="F58" s="32">
        <v>-55</v>
      </c>
      <c r="G58" s="32">
        <v>-2</v>
      </c>
      <c r="H58" s="18"/>
      <c r="I58" s="4"/>
      <c r="J58" s="4"/>
      <c r="K58" s="4"/>
    </row>
    <row r="59" ht="17.25" customHeight="1" spans="1:12" x14ac:dyDescent="0.25">
      <c r="A59" s="17" t="s">
        <v>1804</v>
      </c>
      <c r="B59" s="32">
        <v>-50</v>
      </c>
      <c r="C59" s="32">
        <v>-55</v>
      </c>
      <c r="D59" s="32">
        <v>-6</v>
      </c>
      <c r="E59" s="32">
        <v>-2</v>
      </c>
      <c r="F59" s="32">
        <v>-17</v>
      </c>
      <c r="G59" s="32">
        <v>-4</v>
      </c>
      <c r="H59" s="36"/>
      <c r="I59" s="4"/>
      <c r="J59" s="4"/>
      <c r="K59" s="4"/>
    </row>
    <row r="60" ht="17.25" customHeight="1" spans="1:12" x14ac:dyDescent="0.25">
      <c r="A60" s="108" t="s">
        <v>3158</v>
      </c>
      <c r="B60" s="109">
        <f>SUM(C65:C68)</f>
      </c>
      <c r="C60" s="109">
        <f>SUM(D65:D68)</f>
      </c>
      <c r="D60" s="109">
        <f>SUM(E65:E68)</f>
      </c>
      <c r="E60" s="109">
        <f>SUM(F65:F68)</f>
      </c>
      <c r="F60" s="109">
        <f>SUM(G65:G68)</f>
      </c>
      <c r="G60" s="109">
        <f>SUM(H65:H68)</f>
      </c>
      <c r="H60" s="75">
        <f>SUM(I65:I68)</f>
      </c>
      <c r="I60" s="4"/>
      <c r="J60" s="4"/>
      <c r="K60" s="4"/>
    </row>
    <row r="61" ht="17.25" customHeight="1" spans="1:12" x14ac:dyDescent="0.25">
      <c r="A61" s="17" t="s">
        <v>96</v>
      </c>
      <c r="B61" s="18"/>
      <c r="C61" s="32">
        <v>-29</v>
      </c>
      <c r="D61" s="32">
        <v>-113</v>
      </c>
      <c r="E61" s="18"/>
      <c r="F61" s="32">
        <v>-15</v>
      </c>
      <c r="G61" s="18"/>
      <c r="H61" s="36"/>
      <c r="I61" s="4"/>
      <c r="J61" s="4"/>
      <c r="K61" s="4"/>
    </row>
    <row r="62" ht="17.25" customHeight="1" spans="1:12" x14ac:dyDescent="0.25">
      <c r="A62" s="17" t="s">
        <v>1454</v>
      </c>
      <c r="B62" s="18"/>
      <c r="C62" s="18"/>
      <c r="D62" s="18"/>
      <c r="E62" s="18"/>
      <c r="F62" s="32">
        <v>-34</v>
      </c>
      <c r="G62" s="18"/>
      <c r="H62" s="36"/>
      <c r="I62" s="4"/>
      <c r="J62" s="4"/>
      <c r="K62" s="4"/>
    </row>
    <row r="63" ht="17.25" customHeight="1" spans="1:12" x14ac:dyDescent="0.25">
      <c r="A63" s="108" t="s">
        <v>3159</v>
      </c>
      <c r="B63" s="109">
        <f>SUM(C69:C71)</f>
      </c>
      <c r="C63" s="109">
        <f>SUM(D69:D71)</f>
      </c>
      <c r="D63" s="109">
        <f>SUM(E69:E71)</f>
      </c>
      <c r="E63" s="109">
        <f>SUM(F69:F71)</f>
      </c>
      <c r="F63" s="109">
        <f>SUM(G69:G71)</f>
      </c>
      <c r="G63" s="109">
        <f>SUM(H69:H71)</f>
      </c>
      <c r="H63" s="75">
        <f>SUM(I69:I71)</f>
      </c>
      <c r="I63" s="4"/>
      <c r="J63" s="4"/>
      <c r="K63" s="4"/>
    </row>
    <row r="64" ht="17.25" customHeight="1" spans="1:12" x14ac:dyDescent="0.25">
      <c r="A64" s="57">
        <v>44198</v>
      </c>
      <c r="B64" s="32">
        <v>-13</v>
      </c>
      <c r="C64" s="32">
        <v>-13</v>
      </c>
      <c r="D64" s="18"/>
      <c r="E64" s="18"/>
      <c r="F64" s="32">
        <v>-2</v>
      </c>
      <c r="G64" s="32">
        <v>-1</v>
      </c>
      <c r="H64" s="36"/>
      <c r="I64" s="4"/>
      <c r="J64" s="4"/>
      <c r="K64" s="4"/>
    </row>
    <row r="65" ht="17.25" customHeight="1" spans="1:12" x14ac:dyDescent="0.25">
      <c r="A65" s="57">
        <v>44349</v>
      </c>
      <c r="B65" s="32">
        <v>-2</v>
      </c>
      <c r="C65" s="32">
        <v>-4</v>
      </c>
      <c r="D65" s="18"/>
      <c r="E65" s="18"/>
      <c r="F65" s="32">
        <v>-15</v>
      </c>
      <c r="G65" s="18"/>
      <c r="H65" s="36"/>
      <c r="I65" s="4"/>
      <c r="J65" s="4"/>
      <c r="K65" s="4"/>
    </row>
    <row r="66" ht="17.25" customHeight="1" spans="1:12" x14ac:dyDescent="0.25">
      <c r="A66" s="17" t="s">
        <v>2207</v>
      </c>
      <c r="B66" s="36"/>
      <c r="C66" s="36"/>
      <c r="D66" s="32">
        <v>-10</v>
      </c>
      <c r="E66" s="36"/>
      <c r="F66" s="32">
        <v>-15</v>
      </c>
      <c r="G66" s="32">
        <v>-3</v>
      </c>
      <c r="H66" s="36"/>
      <c r="I66" s="4"/>
      <c r="J66" s="4"/>
      <c r="K66" s="4"/>
    </row>
    <row r="67" ht="17.25" customHeight="1" spans="1:12" x14ac:dyDescent="0.25">
      <c r="A67" s="108" t="s">
        <v>3160</v>
      </c>
      <c r="B67" s="109">
        <f>SUM(C72:C75)</f>
      </c>
      <c r="C67" s="109">
        <f>SUM(D72:D75)</f>
      </c>
      <c r="D67" s="109">
        <f>SUM(E72:E75)</f>
      </c>
      <c r="E67" s="109">
        <f>SUM(F72:F75)</f>
      </c>
      <c r="F67" s="109">
        <f>SUM(G72:G75)</f>
      </c>
      <c r="G67" s="109">
        <f>SUM(H72:H75)</f>
      </c>
      <c r="H67" s="75">
        <f>SUM(I72:I75)</f>
      </c>
      <c r="I67" s="4"/>
      <c r="J67" s="4"/>
      <c r="K67" s="4"/>
    </row>
    <row r="68" ht="17.25" customHeight="1" spans="1:12" x14ac:dyDescent="0.25">
      <c r="A68" s="17">
        <v>44533</v>
      </c>
      <c r="B68" s="32">
        <v>-7</v>
      </c>
      <c r="C68" s="32">
        <v>-4</v>
      </c>
      <c r="D68" s="32">
        <v>-10</v>
      </c>
      <c r="E68" s="18"/>
      <c r="F68" s="32">
        <v>-11</v>
      </c>
      <c r="G68" s="18"/>
      <c r="H68" s="18"/>
      <c r="I68" s="4"/>
      <c r="J68" s="4"/>
      <c r="K68" s="4"/>
    </row>
    <row r="69" ht="17.25" customHeight="1" spans="1:12" x14ac:dyDescent="0.25">
      <c r="A69" s="57" t="s">
        <v>2080</v>
      </c>
      <c r="B69" s="32">
        <v>-11</v>
      </c>
      <c r="C69" s="32">
        <v>-10</v>
      </c>
      <c r="D69" s="32">
        <v>-4</v>
      </c>
      <c r="E69" s="32">
        <v>-5</v>
      </c>
      <c r="F69" s="32">
        <v>-6</v>
      </c>
      <c r="G69" s="18"/>
      <c r="H69" s="18"/>
      <c r="I69" s="4"/>
      <c r="J69" s="4"/>
      <c r="K69" s="4"/>
    </row>
    <row r="70" ht="17.25" customHeight="1" spans="1:12" x14ac:dyDescent="0.25">
      <c r="A70" s="57" t="s">
        <v>574</v>
      </c>
      <c r="B70" s="32">
        <v>-22</v>
      </c>
      <c r="C70" s="18"/>
      <c r="D70" s="18"/>
      <c r="E70" s="18"/>
      <c r="F70" s="32">
        <v>-11</v>
      </c>
      <c r="G70" s="18"/>
      <c r="H70" s="18"/>
      <c r="I70" s="4"/>
      <c r="J70" s="4"/>
      <c r="K70" s="4"/>
    </row>
    <row r="71" ht="17.25" customHeight="1" spans="1:12" x14ac:dyDescent="0.25">
      <c r="A71" s="277" t="s">
        <v>574</v>
      </c>
      <c r="B71" s="50"/>
      <c r="C71" s="49">
        <v>-328</v>
      </c>
      <c r="D71" s="49">
        <v>-143</v>
      </c>
      <c r="E71" s="49">
        <v>-153</v>
      </c>
      <c r="F71" s="50"/>
      <c r="G71" s="50"/>
      <c r="H71" s="50"/>
      <c r="I71" s="215" t="s">
        <v>757</v>
      </c>
      <c r="J71" s="4"/>
      <c r="K71" s="4"/>
    </row>
    <row r="72" ht="17.25" customHeight="1" spans="1:12" x14ac:dyDescent="0.25">
      <c r="A72" s="108" t="s">
        <v>3161</v>
      </c>
      <c r="B72" s="109">
        <f>SUM(C76:C80)</f>
      </c>
      <c r="C72" s="109">
        <f>SUM(D76:D80)</f>
      </c>
      <c r="D72" s="109">
        <f>SUM(E76:E80)</f>
      </c>
      <c r="E72" s="109">
        <f>SUM(F76:F80)</f>
      </c>
      <c r="F72" s="109">
        <f>SUM(G76:G80)</f>
      </c>
      <c r="G72" s="109">
        <f>SUM(H76:H80)</f>
      </c>
      <c r="H72" s="75">
        <f>SUM(I76:I80)</f>
      </c>
      <c r="I72" s="4"/>
      <c r="J72" s="4"/>
      <c r="K72" s="4"/>
    </row>
    <row r="73" ht="17.25" customHeight="1" spans="1:12" x14ac:dyDescent="0.25">
      <c r="A73" s="17" t="s">
        <v>1402</v>
      </c>
      <c r="B73" s="32">
        <v>-2</v>
      </c>
      <c r="C73" s="18"/>
      <c r="D73" s="18"/>
      <c r="E73" s="18"/>
      <c r="F73" s="32">
        <v>-13</v>
      </c>
      <c r="G73" s="18"/>
      <c r="H73" s="18"/>
      <c r="I73" s="4"/>
      <c r="J73" s="4"/>
      <c r="K73" s="4"/>
    </row>
    <row r="74" ht="17.25" customHeight="1" spans="1:12" x14ac:dyDescent="0.25">
      <c r="A74" s="108" t="s">
        <v>3162</v>
      </c>
      <c r="B74" s="109">
        <f>SUM(C81:C82)</f>
      </c>
      <c r="C74" s="109">
        <f>SUM(D81:D82)</f>
      </c>
      <c r="D74" s="109">
        <f>SUM(E81:E82)</f>
      </c>
      <c r="E74" s="109">
        <f>SUM(F81:F82)</f>
      </c>
      <c r="F74" s="109">
        <f>SUM(G81:G82)</f>
      </c>
      <c r="G74" s="109">
        <f>SUM(H81:H82)</f>
      </c>
      <c r="H74" s="75">
        <f>SUM(I81:I82)</f>
      </c>
      <c r="I74" s="4"/>
      <c r="J74" s="4"/>
      <c r="K74" s="4"/>
    </row>
    <row r="75" ht="17.25" customHeight="1" spans="1:12" x14ac:dyDescent="0.25">
      <c r="A75" s="17"/>
      <c r="B75" s="18"/>
      <c r="C75" s="18"/>
      <c r="D75" s="18"/>
      <c r="E75" s="18"/>
      <c r="F75" s="18"/>
      <c r="G75" s="18"/>
      <c r="H75" s="18"/>
      <c r="I75" s="4"/>
      <c r="J75" s="4"/>
      <c r="K75" s="4"/>
    </row>
    <row r="76" ht="17.25" customHeight="1" spans="1:12" x14ac:dyDescent="0.25">
      <c r="A76" s="108" t="s">
        <v>3163</v>
      </c>
      <c r="B76" s="109">
        <f>SUM(C83:C84)</f>
      </c>
      <c r="C76" s="109">
        <f>SUM(D83:D84)</f>
      </c>
      <c r="D76" s="109">
        <f>SUM(E83:E84)</f>
      </c>
      <c r="E76" s="109">
        <f>SUM(F83:F84)</f>
      </c>
      <c r="F76" s="109">
        <f>SUM(G83:G84)</f>
      </c>
      <c r="G76" s="109">
        <f>SUM(H83:H84)</f>
      </c>
      <c r="H76" s="75">
        <f>SUM(I83:I84)</f>
      </c>
      <c r="I76" s="4"/>
      <c r="J76" s="4"/>
      <c r="K76" s="4"/>
    </row>
    <row r="77" ht="17.25" customHeight="1" spans="1:12" x14ac:dyDescent="0.25">
      <c r="A77" s="17"/>
      <c r="B77" s="18"/>
      <c r="C77" s="18"/>
      <c r="D77" s="18"/>
      <c r="E77" s="18"/>
      <c r="F77" s="18"/>
      <c r="G77" s="18"/>
      <c r="H77" s="18"/>
      <c r="I77" s="4"/>
      <c r="J77" s="4"/>
      <c r="K77" s="4"/>
    </row>
    <row r="78" ht="17.25" customHeight="1" spans="1:12" x14ac:dyDescent="0.25">
      <c r="A78" s="108" t="s">
        <v>3164</v>
      </c>
      <c r="B78" s="109">
        <f>SUM(C85:C86)</f>
      </c>
      <c r="C78" s="109">
        <f>SUM(D85:D86)</f>
      </c>
      <c r="D78" s="109">
        <f>SUM(E85:E86)</f>
      </c>
      <c r="E78" s="109">
        <f>SUM(F85:F86)</f>
      </c>
      <c r="F78" s="109">
        <f>SUM(G85:G86)</f>
      </c>
      <c r="G78" s="109">
        <f>SUM(H85:H86)</f>
      </c>
      <c r="H78" s="75">
        <f>SUM(I85:I86)</f>
      </c>
      <c r="I78" s="4"/>
      <c r="J78" s="4"/>
      <c r="K78" s="4"/>
    </row>
    <row r="79" ht="17.25" customHeight="1" spans="1:12" x14ac:dyDescent="0.25">
      <c r="A79" s="17"/>
      <c r="B79" s="18"/>
      <c r="C79" s="18"/>
      <c r="D79" s="18"/>
      <c r="E79" s="18"/>
      <c r="F79" s="18"/>
      <c r="G79" s="18"/>
      <c r="H79" s="18"/>
      <c r="I79" s="4"/>
      <c r="J79" s="4"/>
      <c r="K79" s="4"/>
    </row>
    <row r="80" ht="17.25" customHeight="1" spans="1:12" x14ac:dyDescent="0.25">
      <c r="A80" s="108" t="s">
        <v>3165</v>
      </c>
      <c r="B80" s="109">
        <f>SUM(C87:C88)</f>
      </c>
      <c r="C80" s="109">
        <f>SUM(D87:D88)</f>
      </c>
      <c r="D80" s="109">
        <f>SUM(E87:E88)</f>
      </c>
      <c r="E80" s="109">
        <f>SUM(F87:F88)</f>
      </c>
      <c r="F80" s="109">
        <f>SUM(G87:G88)</f>
      </c>
      <c r="G80" s="109">
        <f>SUM(H87:H88)</f>
      </c>
      <c r="H80" s="75">
        <f>SUM(I87:I88)</f>
      </c>
      <c r="I80" s="4"/>
      <c r="J80" s="4"/>
      <c r="K80" s="4"/>
    </row>
    <row r="81" ht="17.25" customHeight="1" spans="1:12" x14ac:dyDescent="0.25">
      <c r="A81" s="17"/>
      <c r="B81" s="18"/>
      <c r="C81" s="18"/>
      <c r="D81" s="18"/>
      <c r="E81" s="18"/>
      <c r="F81" s="18"/>
      <c r="G81" s="18"/>
      <c r="H81" s="18"/>
      <c r="I81" s="4"/>
      <c r="J81" s="4"/>
      <c r="K81" s="4"/>
    </row>
    <row r="82" ht="17.25" customHeight="1" spans="1:12" x14ac:dyDescent="0.25">
      <c r="A82" s="108" t="s">
        <v>3166</v>
      </c>
      <c r="B82" s="109">
        <f>SUM(C89:C90)</f>
      </c>
      <c r="C82" s="109">
        <f>SUM(D89:D90)</f>
      </c>
      <c r="D82" s="109">
        <f>SUM(E89:E90)</f>
      </c>
      <c r="E82" s="109">
        <f>SUM(F89:F90)</f>
      </c>
      <c r="F82" s="109">
        <f>SUM(G89:G90)</f>
      </c>
      <c r="G82" s="109">
        <f>SUM(H89:H90)</f>
      </c>
      <c r="H82" s="75">
        <f>SUM(I89:I90)</f>
      </c>
      <c r="I82" s="4"/>
      <c r="J82" s="4"/>
      <c r="K82" s="4"/>
    </row>
    <row r="83" ht="17.25" customHeight="1" spans="1:12" x14ac:dyDescent="0.25">
      <c r="A83" s="17">
        <v>44295</v>
      </c>
      <c r="B83" s="32">
        <v>-15</v>
      </c>
      <c r="C83" s="18"/>
      <c r="D83" s="18"/>
      <c r="E83" s="18"/>
      <c r="F83" s="32">
        <v>-15</v>
      </c>
      <c r="G83" s="18"/>
      <c r="H83" s="18"/>
      <c r="I83" s="4"/>
      <c r="J83" s="4"/>
      <c r="K83" s="4"/>
    </row>
    <row r="84" ht="17.25" customHeight="1" spans="1:12" x14ac:dyDescent="0.25">
      <c r="A84" s="48">
        <v>44295</v>
      </c>
      <c r="B84" s="49">
        <v>-6</v>
      </c>
      <c r="C84" s="50"/>
      <c r="D84" s="50"/>
      <c r="E84" s="50"/>
      <c r="F84" s="50"/>
      <c r="G84" s="50"/>
      <c r="H84" s="50"/>
      <c r="I84" s="215" t="s">
        <v>757</v>
      </c>
      <c r="J84" s="4"/>
      <c r="K84" s="4"/>
    </row>
    <row r="85" ht="17.25" customHeight="1" spans="1:12" x14ac:dyDescent="0.25">
      <c r="A85" s="194" t="s">
        <v>3167</v>
      </c>
      <c r="B85" s="175">
        <f>SUM(C91:C93)</f>
      </c>
      <c r="C85" s="179">
        <f>SUM(D91:D93)</f>
      </c>
      <c r="D85" s="179">
        <f>SUM(E91:E93)</f>
      </c>
      <c r="E85" s="179">
        <f>SUM(F91:F93)</f>
      </c>
      <c r="F85" s="175">
        <f>SUM(G91:G93)</f>
      </c>
      <c r="G85" s="179">
        <f>SUM(H91:H93)</f>
      </c>
      <c r="H85" s="75">
        <f>SUM(I91:I93)</f>
      </c>
      <c r="I85" s="407" t="s">
        <v>2031</v>
      </c>
      <c r="J85" s="4"/>
      <c r="K85" s="4"/>
    </row>
    <row r="86" ht="17.25" customHeight="1" spans="1:12" x14ac:dyDescent="0.25">
      <c r="A86" s="26"/>
      <c r="B86" s="27"/>
      <c r="C86" s="27"/>
      <c r="D86" s="27"/>
      <c r="E86" s="27"/>
      <c r="F86" s="27"/>
      <c r="G86" s="27"/>
      <c r="H86" s="27"/>
      <c r="I86" s="4"/>
      <c r="J86" s="4"/>
      <c r="K86" s="4"/>
    </row>
    <row r="87" ht="17.25" customHeight="1" spans="1:12" x14ac:dyDescent="0.25">
      <c r="A87" s="26"/>
      <c r="B87" s="503" t="s">
        <v>46</v>
      </c>
      <c r="C87" s="6" t="s">
        <v>8</v>
      </c>
      <c r="D87" s="6" t="s">
        <v>13</v>
      </c>
      <c r="E87" s="6" t="s">
        <v>9</v>
      </c>
      <c r="F87" s="6" t="s">
        <v>17</v>
      </c>
      <c r="G87" s="6" t="s">
        <v>169</v>
      </c>
      <c r="H87" s="56" t="s">
        <v>3130</v>
      </c>
      <c r="I87" s="4"/>
      <c r="J87" s="4"/>
      <c r="K87" s="4"/>
    </row>
    <row r="88" ht="17.25" customHeight="1" spans="1:12" x14ac:dyDescent="0.25">
      <c r="A88" s="345" t="s">
        <v>3168</v>
      </c>
      <c r="B88" s="27"/>
      <c r="C88" s="27"/>
      <c r="D88" s="27"/>
      <c r="E88" s="27"/>
      <c r="F88" s="27"/>
      <c r="G88" s="27"/>
      <c r="H88" s="27"/>
      <c r="I88" s="4"/>
      <c r="J88" s="4"/>
      <c r="K88" s="4"/>
    </row>
    <row r="89" ht="17.25" customHeight="1" spans="1:12" x14ac:dyDescent="0.25">
      <c r="A89" s="345" t="s">
        <v>3169</v>
      </c>
      <c r="B89" s="27"/>
      <c r="C89" s="27"/>
      <c r="D89" s="27"/>
      <c r="E89" s="27"/>
      <c r="F89" s="27"/>
      <c r="G89" s="27"/>
      <c r="H89" s="27"/>
      <c r="I89" s="4"/>
      <c r="J89" s="4"/>
      <c r="K89" s="4"/>
    </row>
    <row r="90" ht="17.25" customHeight="1" spans="1:12" x14ac:dyDescent="0.25">
      <c r="A90" s="26"/>
      <c r="B90" s="27"/>
      <c r="C90" s="27"/>
      <c r="D90" s="27"/>
      <c r="E90" s="27"/>
      <c r="F90" s="27"/>
      <c r="G90" s="27"/>
      <c r="H90" s="27"/>
      <c r="I90" s="4"/>
      <c r="J90" s="4"/>
      <c r="K90" s="4"/>
    </row>
    <row r="91" ht="17.25" customHeight="1" spans="1:12" x14ac:dyDescent="0.25">
      <c r="A91" s="506" t="s">
        <v>3170</v>
      </c>
      <c r="B91" s="507"/>
      <c r="C91" s="507"/>
      <c r="D91" s="27"/>
      <c r="E91" s="27"/>
      <c r="F91" s="27"/>
      <c r="G91" s="27"/>
      <c r="H91" s="27"/>
      <c r="I91" s="4"/>
      <c r="J91" s="4"/>
      <c r="K91" s="4"/>
    </row>
    <row r="92" ht="17.25" customHeight="1" spans="1:12" x14ac:dyDescent="0.25">
      <c r="A92" s="506" t="s">
        <v>3171</v>
      </c>
      <c r="B92" s="507"/>
      <c r="C92" s="507"/>
      <c r="D92" s="27"/>
      <c r="E92" s="27"/>
      <c r="F92" s="27"/>
      <c r="G92" s="27"/>
      <c r="H92" s="27"/>
      <c r="I92" s="4"/>
      <c r="J92" s="4"/>
      <c r="K92" s="4"/>
    </row>
    <row r="93" ht="17.25" customHeight="1" spans="1:12" x14ac:dyDescent="0.25">
      <c r="A93" s="506" t="s">
        <v>3172</v>
      </c>
      <c r="B93" s="507"/>
      <c r="C93" s="507"/>
      <c r="D93" s="27"/>
      <c r="E93" s="27"/>
      <c r="F93" s="27"/>
      <c r="G93" s="27"/>
      <c r="H93" s="27"/>
      <c r="I93" s="4"/>
      <c r="J93" s="4"/>
      <c r="K93" s="4"/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576428571428572" style="2" customWidth="1"/>
    <col min="3" max="3" width="9.005" style="2" customWidth="1"/>
    <col min="4" max="6" width="9.290714285714287" style="24" customWidth="1"/>
    <col min="7" max="7" width="12.576428571428572" style="24" customWidth="1"/>
    <col min="8" max="8" width="12.147857142857141" style="24" customWidth="1"/>
    <col min="9" max="9" width="12.719285714285713" style="4" customWidth="1"/>
    <col min="10" max="11" width="12.43357142857143" style="4" customWidth="1"/>
  </cols>
  <sheetData>
    <row r="1" ht="17.25" customHeight="1" spans="1:12" x14ac:dyDescent="0.25">
      <c r="A1" s="184" t="s">
        <v>0</v>
      </c>
      <c r="B1" s="6" t="s">
        <v>220</v>
      </c>
      <c r="C1" s="6" t="s">
        <v>221</v>
      </c>
      <c r="D1" s="6" t="s">
        <v>519</v>
      </c>
      <c r="E1" s="6" t="s">
        <v>517</v>
      </c>
      <c r="F1" s="6" t="s">
        <v>747</v>
      </c>
      <c r="G1" s="6" t="s">
        <v>3173</v>
      </c>
      <c r="H1" s="6" t="s">
        <v>3174</v>
      </c>
      <c r="I1" s="4"/>
      <c r="J1" s="4"/>
      <c r="K1" s="4"/>
    </row>
    <row r="2" ht="17.25" customHeight="1" spans="1:12" x14ac:dyDescent="0.25">
      <c r="A2" s="938">
        <v>43589</v>
      </c>
      <c r="B2" s="939">
        <v>20</v>
      </c>
      <c r="C2" s="939">
        <v>36</v>
      </c>
      <c r="D2" s="697"/>
      <c r="E2" s="697"/>
      <c r="F2" s="697"/>
      <c r="G2" s="697"/>
      <c r="H2" s="697"/>
      <c r="I2" s="4"/>
      <c r="J2" s="4"/>
      <c r="K2" s="4"/>
    </row>
    <row r="3" ht="17.25" customHeight="1" spans="1:12" x14ac:dyDescent="0.25">
      <c r="A3" s="940">
        <v>43923</v>
      </c>
      <c r="B3" s="941"/>
      <c r="C3" s="941"/>
      <c r="D3" s="942">
        <v>56</v>
      </c>
      <c r="E3" s="941"/>
      <c r="F3" s="941"/>
      <c r="G3" s="942">
        <v>166</v>
      </c>
      <c r="H3" s="942">
        <v>69</v>
      </c>
      <c r="I3" s="4"/>
      <c r="J3" s="4"/>
      <c r="K3" s="4"/>
    </row>
    <row r="4" ht="17.25" customHeight="1" spans="1:12" x14ac:dyDescent="0.25">
      <c r="A4" s="108" t="s">
        <v>3148</v>
      </c>
      <c r="B4" s="109">
        <v>20</v>
      </c>
      <c r="C4" s="109">
        <v>36</v>
      </c>
      <c r="D4" s="109">
        <v>56</v>
      </c>
      <c r="E4" s="237"/>
      <c r="F4" s="237"/>
      <c r="G4" s="109">
        <v>166</v>
      </c>
      <c r="H4" s="109">
        <v>69</v>
      </c>
      <c r="I4" s="354" t="s">
        <v>3149</v>
      </c>
      <c r="J4" s="354"/>
      <c r="K4" s="354"/>
    </row>
    <row r="5" ht="17.25" customHeight="1" spans="1:12" x14ac:dyDescent="0.25">
      <c r="A5" s="17"/>
      <c r="B5" s="18"/>
      <c r="C5" s="18"/>
      <c r="D5" s="18"/>
      <c r="E5" s="18"/>
      <c r="F5" s="18"/>
      <c r="G5" s="18"/>
      <c r="H5" s="18"/>
      <c r="I5" s="4"/>
      <c r="J5" s="4"/>
      <c r="K5" s="4"/>
    </row>
    <row r="6" ht="17.25" customHeight="1" spans="1:12" x14ac:dyDescent="0.25">
      <c r="A6" s="108" t="s">
        <v>3150</v>
      </c>
      <c r="B6" s="109">
        <f>SUM(C10:C11)</f>
      </c>
      <c r="C6" s="109">
        <f>SUM(D10:D11)</f>
      </c>
      <c r="D6" s="109">
        <f>SUM(E10:E11)</f>
      </c>
      <c r="E6" s="237"/>
      <c r="F6" s="237"/>
      <c r="G6" s="109">
        <f>SUM(H10:H11)</f>
      </c>
      <c r="H6" s="109">
        <f>SUM(I10:I11)</f>
      </c>
      <c r="I6" s="4"/>
      <c r="J6" s="4"/>
      <c r="K6" s="4"/>
    </row>
    <row r="7" ht="17.25" customHeight="1" spans="1:12" x14ac:dyDescent="0.25">
      <c r="A7" s="17"/>
      <c r="B7" s="18"/>
      <c r="C7" s="18"/>
      <c r="D7" s="18"/>
      <c r="E7" s="18"/>
      <c r="F7" s="18"/>
      <c r="G7" s="18"/>
      <c r="H7" s="18"/>
      <c r="I7" s="4"/>
      <c r="J7" s="4"/>
      <c r="K7" s="4"/>
    </row>
    <row r="8" ht="17.25" customHeight="1" spans="1:12" x14ac:dyDescent="0.25">
      <c r="A8" s="108" t="s">
        <v>3151</v>
      </c>
      <c r="B8" s="109">
        <f>SUM(C12:C13)</f>
      </c>
      <c r="C8" s="109">
        <f>SUM(D12:D13)</f>
      </c>
      <c r="D8" s="109">
        <f>SUM(E12:E13)</f>
      </c>
      <c r="E8" s="237"/>
      <c r="F8" s="237"/>
      <c r="G8" s="109">
        <f>SUM(H12:H13)</f>
      </c>
      <c r="H8" s="109">
        <f>SUM(I12:I13)</f>
      </c>
      <c r="I8" s="4"/>
      <c r="J8" s="4"/>
      <c r="K8" s="4"/>
    </row>
    <row r="9" ht="17.25" customHeight="1" spans="1:12" x14ac:dyDescent="0.25">
      <c r="A9" s="17">
        <v>44141</v>
      </c>
      <c r="B9" s="18"/>
      <c r="C9" s="18"/>
      <c r="D9" s="32">
        <v>-28</v>
      </c>
      <c r="E9" s="18"/>
      <c r="F9" s="18"/>
      <c r="G9" s="32">
        <v>-40</v>
      </c>
      <c r="H9" s="32">
        <v>-21</v>
      </c>
      <c r="I9" s="4"/>
      <c r="J9" s="4"/>
      <c r="K9" s="4"/>
    </row>
    <row r="10" ht="17.25" customHeight="1" spans="1:12" x14ac:dyDescent="0.25">
      <c r="A10" s="108" t="s">
        <v>3152</v>
      </c>
      <c r="B10" s="109">
        <f>SUM(C14:C15)</f>
      </c>
      <c r="C10" s="109">
        <f>SUM(D14:D15)</f>
      </c>
      <c r="D10" s="109">
        <f>SUM(E14:E15)</f>
      </c>
      <c r="E10" s="237"/>
      <c r="F10" s="237"/>
      <c r="G10" s="109">
        <f>SUM(H14:H15)</f>
      </c>
      <c r="H10" s="109">
        <f>SUM(I14:I15)</f>
      </c>
      <c r="I10" s="4"/>
      <c r="J10" s="4"/>
      <c r="K10" s="4"/>
    </row>
    <row r="11" ht="17.25" customHeight="1" spans="1:12" x14ac:dyDescent="0.25">
      <c r="A11" s="17">
        <v>43897</v>
      </c>
      <c r="B11" s="18"/>
      <c r="C11" s="18"/>
      <c r="D11" s="18"/>
      <c r="E11" s="18"/>
      <c r="F11" s="18"/>
      <c r="G11" s="32">
        <v>-44</v>
      </c>
      <c r="H11" s="32">
        <v>-40</v>
      </c>
      <c r="I11" s="4"/>
      <c r="J11" s="4"/>
      <c r="K11" s="4"/>
    </row>
    <row r="12" ht="17.25" customHeight="1" spans="1:12" x14ac:dyDescent="0.25">
      <c r="A12" s="108" t="s">
        <v>3153</v>
      </c>
      <c r="B12" s="109">
        <f>SUM(C16:C17)</f>
      </c>
      <c r="C12" s="109">
        <f>SUM(D16:D17)</f>
      </c>
      <c r="D12" s="109">
        <f>SUM(E16:E17)</f>
      </c>
      <c r="E12" s="237"/>
      <c r="F12" s="237"/>
      <c r="G12" s="109">
        <f>SUM(H16:H17)</f>
      </c>
      <c r="H12" s="109">
        <f>SUM(I16:I17)</f>
      </c>
      <c r="I12" s="4"/>
      <c r="J12" s="4"/>
      <c r="K12" s="4"/>
    </row>
    <row r="13" ht="17.25" customHeight="1" spans="1:12" x14ac:dyDescent="0.25">
      <c r="A13" s="17" t="s">
        <v>1450</v>
      </c>
      <c r="B13" s="18"/>
      <c r="C13" s="18"/>
      <c r="D13" s="32">
        <v>-28</v>
      </c>
      <c r="E13" s="18"/>
      <c r="F13" s="18"/>
      <c r="G13" s="32">
        <v>-30</v>
      </c>
      <c r="H13" s="32">
        <v>-2</v>
      </c>
      <c r="I13" s="4"/>
      <c r="J13" s="4"/>
      <c r="K13" s="4"/>
    </row>
    <row r="14" ht="17.25" customHeight="1" spans="1:12" x14ac:dyDescent="0.25">
      <c r="A14" s="108" t="s">
        <v>3154</v>
      </c>
      <c r="B14" s="109">
        <f>SUM(C18:C19)</f>
      </c>
      <c r="C14" s="109">
        <f>SUM(D18:D19)</f>
      </c>
      <c r="D14" s="109">
        <f>SUM(E18:E19)</f>
      </c>
      <c r="E14" s="237"/>
      <c r="F14" s="237"/>
      <c r="G14" s="109">
        <f>SUM(H18:H19)</f>
      </c>
      <c r="H14" s="109">
        <f>SUM(I18:I19)</f>
      </c>
      <c r="I14" s="4"/>
      <c r="J14" s="4"/>
      <c r="K14" s="4"/>
    </row>
    <row r="15" ht="17.25" customHeight="1" spans="1:12" x14ac:dyDescent="0.25">
      <c r="A15" s="201"/>
      <c r="B15" s="242"/>
      <c r="C15" s="242"/>
      <c r="D15" s="242"/>
      <c r="E15" s="242"/>
      <c r="F15" s="242"/>
      <c r="G15" s="242"/>
      <c r="H15" s="242"/>
      <c r="I15" s="4"/>
      <c r="J15" s="4"/>
      <c r="K15" s="4"/>
    </row>
    <row r="16" ht="17.25" customHeight="1" spans="1:12" x14ac:dyDescent="0.25">
      <c r="A16" s="108" t="s">
        <v>3155</v>
      </c>
      <c r="B16" s="109">
        <f>SUM(C20:C21)</f>
      </c>
      <c r="C16" s="109">
        <f>SUM(D20:D21)</f>
      </c>
      <c r="D16" s="109">
        <f>SUM(E20:E21)</f>
      </c>
      <c r="E16" s="237"/>
      <c r="F16" s="237"/>
      <c r="G16" s="109">
        <f>SUM(H20:H21)</f>
      </c>
      <c r="H16" s="109">
        <f>SUM(I20:I21)</f>
      </c>
      <c r="I16" s="4"/>
      <c r="J16" s="4"/>
      <c r="K16" s="4"/>
    </row>
    <row r="17" ht="17.25" customHeight="1" spans="1:12" x14ac:dyDescent="0.25">
      <c r="A17" s="57">
        <v>43871</v>
      </c>
      <c r="B17" s="32">
        <v>-2</v>
      </c>
      <c r="C17" s="18"/>
      <c r="D17" s="32">
        <v>-1</v>
      </c>
      <c r="E17" s="18"/>
      <c r="F17" s="18"/>
      <c r="G17" s="32">
        <v>-9</v>
      </c>
      <c r="H17" s="32">
        <v>-2</v>
      </c>
      <c r="I17" s="4"/>
      <c r="J17" s="4"/>
      <c r="K17" s="4"/>
    </row>
    <row r="18" ht="17.25" customHeight="1" spans="1:12" x14ac:dyDescent="0.25">
      <c r="A18" s="57" t="s">
        <v>559</v>
      </c>
      <c r="B18" s="32">
        <v>-6</v>
      </c>
      <c r="C18" s="18"/>
      <c r="D18" s="18"/>
      <c r="E18" s="18"/>
      <c r="F18" s="18"/>
      <c r="G18" s="18"/>
      <c r="H18" s="18"/>
      <c r="I18" s="4"/>
      <c r="J18" s="4"/>
      <c r="K18" s="4"/>
    </row>
    <row r="19" ht="17.25" customHeight="1" spans="1:12" x14ac:dyDescent="0.25">
      <c r="A19" s="57" t="s">
        <v>1796</v>
      </c>
      <c r="B19" s="32">
        <v>-6</v>
      </c>
      <c r="C19" s="18"/>
      <c r="D19" s="18"/>
      <c r="E19" s="32">
        <v>-2</v>
      </c>
      <c r="F19" s="32">
        <v>-3</v>
      </c>
      <c r="G19" s="32">
        <v>-1</v>
      </c>
      <c r="H19" s="18"/>
      <c r="I19" s="4"/>
      <c r="J19" s="4"/>
      <c r="K19" s="4"/>
    </row>
    <row r="20" ht="17.25" customHeight="1" spans="1:12" x14ac:dyDescent="0.25">
      <c r="A20" s="108" t="s">
        <v>3156</v>
      </c>
      <c r="B20" s="109">
        <f>SUM(C22:C25)</f>
      </c>
      <c r="C20" s="109">
        <f>SUM(D22:D25)</f>
      </c>
      <c r="D20" s="75">
        <f>SUM(E22:E25)</f>
      </c>
      <c r="E20" s="75">
        <f>SUM(F22:F25)</f>
      </c>
      <c r="F20" s="75">
        <f>SUM(G22:G25)</f>
      </c>
      <c r="G20" s="109">
        <f>SUM(H22:H25)</f>
      </c>
      <c r="H20" s="109">
        <f>SUM(I22:I25)</f>
      </c>
      <c r="I20" s="4"/>
      <c r="J20" s="4"/>
      <c r="K20" s="4"/>
    </row>
    <row r="21" ht="17.25" customHeight="1" spans="1:12" x14ac:dyDescent="0.25">
      <c r="A21" s="57"/>
      <c r="B21" s="18"/>
      <c r="C21" s="18"/>
      <c r="D21" s="18"/>
      <c r="E21" s="18"/>
      <c r="F21" s="18"/>
      <c r="G21" s="18"/>
      <c r="H21" s="18"/>
      <c r="I21" s="4"/>
      <c r="J21" s="4"/>
      <c r="K21" s="4"/>
    </row>
    <row r="22" ht="17.25" customHeight="1" spans="1:12" x14ac:dyDescent="0.25">
      <c r="A22" s="108" t="s">
        <v>3157</v>
      </c>
      <c r="B22" s="109">
        <f>SUM(C26:C27)</f>
      </c>
      <c r="C22" s="109">
        <f>SUM(D26:D27)</f>
      </c>
      <c r="D22" s="75">
        <f>SUM(E26:E27)</f>
      </c>
      <c r="E22" s="75">
        <f>SUM(F26:F27)</f>
      </c>
      <c r="F22" s="75">
        <f>SUM(G26:G27)</f>
      </c>
      <c r="G22" s="109">
        <f>SUM(H26:H27)</f>
      </c>
      <c r="H22" s="109">
        <f>SUM(I26:I27)</f>
      </c>
      <c r="I22" s="4"/>
      <c r="J22" s="4"/>
      <c r="K22" s="4"/>
    </row>
    <row r="23" ht="17.25" customHeight="1" spans="1:12" x14ac:dyDescent="0.25">
      <c r="A23" s="17"/>
      <c r="B23" s="18"/>
      <c r="C23" s="18"/>
      <c r="D23" s="18"/>
      <c r="E23" s="18"/>
      <c r="F23" s="18"/>
      <c r="G23" s="18"/>
      <c r="H23" s="18"/>
      <c r="I23" s="12"/>
      <c r="J23" s="4"/>
      <c r="K23" s="4"/>
    </row>
    <row r="24" ht="17.25" customHeight="1" spans="1:12" x14ac:dyDescent="0.25">
      <c r="A24" s="108" t="s">
        <v>3158</v>
      </c>
      <c r="B24" s="109">
        <f>SUM(C28:C29)</f>
      </c>
      <c r="C24" s="109">
        <f>SUM(D28:D29)</f>
      </c>
      <c r="D24" s="75">
        <f>SUM(E28:E29)</f>
      </c>
      <c r="E24" s="75">
        <f>SUM(F28:F29)</f>
      </c>
      <c r="F24" s="75">
        <f>SUM(G28:G29)</f>
      </c>
      <c r="G24" s="109">
        <f>SUM(H28:H29)</f>
      </c>
      <c r="H24" s="109">
        <f>SUM(I28:I29)</f>
      </c>
      <c r="I24" s="4"/>
      <c r="J24" s="4"/>
      <c r="K24" s="4"/>
    </row>
    <row r="25" ht="17.25" customHeight="1" spans="1:12" x14ac:dyDescent="0.25">
      <c r="A25" s="17" t="s">
        <v>96</v>
      </c>
      <c r="B25" s="18"/>
      <c r="C25" s="32">
        <v>-4</v>
      </c>
      <c r="D25" s="18"/>
      <c r="E25" s="18"/>
      <c r="F25" s="18"/>
      <c r="G25" s="18"/>
      <c r="H25" s="18"/>
      <c r="I25" s="12" t="s">
        <v>3175</v>
      </c>
      <c r="J25" s="4"/>
      <c r="K25" s="4"/>
    </row>
    <row r="26" ht="17.25" customHeight="1" spans="1:12" x14ac:dyDescent="0.25">
      <c r="A26" s="17" t="s">
        <v>1454</v>
      </c>
      <c r="B26" s="32">
        <v>-1</v>
      </c>
      <c r="C26" s="18"/>
      <c r="D26" s="18"/>
      <c r="E26" s="18"/>
      <c r="F26" s="18"/>
      <c r="G26" s="18"/>
      <c r="H26" s="18"/>
      <c r="I26" s="12"/>
      <c r="J26" s="4"/>
      <c r="K26" s="4"/>
    </row>
    <row r="27" ht="17.25" customHeight="1" spans="1:12" x14ac:dyDescent="0.25">
      <c r="A27" s="108" t="s">
        <v>3159</v>
      </c>
      <c r="B27" s="109">
        <f>SUM(C30:C32)</f>
      </c>
      <c r="C27" s="109">
        <f>SUM(D30:D32)</f>
      </c>
      <c r="D27" s="75">
        <f>SUM(E30:E32)</f>
      </c>
      <c r="E27" s="75">
        <f>SUM(F30:F32)</f>
      </c>
      <c r="F27" s="75">
        <f>SUM(G30:G32)</f>
      </c>
      <c r="G27" s="109">
        <f>SUM(H30:H32)</f>
      </c>
      <c r="H27" s="109">
        <f>SUM(I30:I32)</f>
      </c>
      <c r="I27" s="4"/>
      <c r="J27" s="4"/>
      <c r="K27" s="4"/>
    </row>
    <row r="28" ht="17.25" customHeight="1" spans="1:12" x14ac:dyDescent="0.25">
      <c r="A28" s="57">
        <v>44198</v>
      </c>
      <c r="B28" s="18"/>
      <c r="C28" s="32">
        <v>-5</v>
      </c>
      <c r="D28" s="18"/>
      <c r="E28" s="18"/>
      <c r="F28" s="18"/>
      <c r="G28" s="18"/>
      <c r="H28" s="18"/>
      <c r="I28" s="12" t="s">
        <v>3</v>
      </c>
      <c r="J28" s="4"/>
      <c r="K28" s="4"/>
    </row>
    <row r="29" ht="17.25" customHeight="1" spans="1:12" x14ac:dyDescent="0.25">
      <c r="A29" s="57">
        <v>44349</v>
      </c>
      <c r="B29" s="18"/>
      <c r="C29" s="32">
        <v>-2</v>
      </c>
      <c r="D29" s="18"/>
      <c r="E29" s="18"/>
      <c r="F29" s="18"/>
      <c r="G29" s="18"/>
      <c r="H29" s="18"/>
      <c r="I29" s="12" t="s">
        <v>3</v>
      </c>
      <c r="J29" s="4"/>
      <c r="K29" s="4"/>
    </row>
    <row r="30" ht="17.25" customHeight="1" spans="1:12" x14ac:dyDescent="0.25">
      <c r="A30" s="108" t="s">
        <v>3160</v>
      </c>
      <c r="B30" s="109">
        <f>SUM(C33:C35)</f>
      </c>
      <c r="C30" s="109">
        <f>SUM(D33:D35)</f>
      </c>
      <c r="D30" s="75">
        <f>SUM(E33:E35)</f>
      </c>
      <c r="E30" s="75">
        <f>SUM(F33:F35)</f>
      </c>
      <c r="F30" s="75">
        <f>SUM(G33:G35)</f>
      </c>
      <c r="G30" s="109">
        <f>SUM(H33:H35)</f>
      </c>
      <c r="H30" s="109">
        <f>SUM(I33:I35)</f>
      </c>
      <c r="I30" s="4"/>
      <c r="J30" s="4"/>
      <c r="K30" s="4"/>
    </row>
    <row r="31" ht="17.25" customHeight="1" spans="1:12" x14ac:dyDescent="0.25">
      <c r="A31" s="649">
        <v>44199</v>
      </c>
      <c r="B31" s="692"/>
      <c r="C31" s="692"/>
      <c r="D31" s="692"/>
      <c r="E31" s="692"/>
      <c r="F31" s="692"/>
      <c r="G31" s="650">
        <v>-42</v>
      </c>
      <c r="H31" s="650">
        <v>-4</v>
      </c>
      <c r="I31" s="498" t="s">
        <v>757</v>
      </c>
      <c r="J31" s="4"/>
      <c r="K31" s="4"/>
    </row>
    <row r="32" ht="17.25" customHeight="1" spans="1:12" x14ac:dyDescent="0.25">
      <c r="A32" s="17">
        <v>44533</v>
      </c>
      <c r="B32" s="32">
        <v>-2</v>
      </c>
      <c r="C32" s="32">
        <v>-2</v>
      </c>
      <c r="D32" s="18"/>
      <c r="E32" s="18"/>
      <c r="F32" s="18"/>
      <c r="G32" s="18"/>
      <c r="H32" s="18"/>
      <c r="I32" s="12" t="s">
        <v>3176</v>
      </c>
      <c r="J32" s="4"/>
      <c r="K32" s="4"/>
    </row>
    <row r="33" ht="17.25" customHeight="1" spans="1:12" x14ac:dyDescent="0.25">
      <c r="A33" s="57" t="s">
        <v>2080</v>
      </c>
      <c r="B33" s="18"/>
      <c r="C33" s="32">
        <v>-1</v>
      </c>
      <c r="D33" s="18"/>
      <c r="E33" s="18"/>
      <c r="F33" s="18"/>
      <c r="G33" s="18"/>
      <c r="H33" s="18"/>
      <c r="I33" s="12" t="s">
        <v>3176</v>
      </c>
      <c r="J33" s="4"/>
      <c r="K33" s="4"/>
    </row>
    <row r="34" ht="17.25" customHeight="1" spans="1:12" x14ac:dyDescent="0.25">
      <c r="A34" s="57" t="s">
        <v>574</v>
      </c>
      <c r="B34" s="18"/>
      <c r="C34" s="32">
        <v>-5</v>
      </c>
      <c r="D34" s="18"/>
      <c r="E34" s="18"/>
      <c r="F34" s="18"/>
      <c r="G34" s="18"/>
      <c r="H34" s="18"/>
      <c r="I34" s="12" t="s">
        <v>3176</v>
      </c>
      <c r="J34" s="4"/>
      <c r="K34" s="4"/>
    </row>
    <row r="35" ht="17.25" customHeight="1" spans="1:12" x14ac:dyDescent="0.25">
      <c r="A35" s="108" t="s">
        <v>3161</v>
      </c>
      <c r="B35" s="109">
        <f>SUM(C36:C40)</f>
      </c>
      <c r="C35" s="109">
        <f>SUM(D36:D40)</f>
      </c>
      <c r="D35" s="75">
        <f>SUM(E36:E40)</f>
      </c>
      <c r="E35" s="75">
        <f>SUM(F36:F40)</f>
      </c>
      <c r="F35" s="75">
        <f>SUM(G36:G40)</f>
      </c>
      <c r="G35" s="109">
        <f>SUM(H36:H40)</f>
      </c>
      <c r="H35" s="109">
        <f>SUM(I36:I40)</f>
      </c>
      <c r="I35" s="4"/>
      <c r="J35" s="4"/>
      <c r="K35" s="4"/>
    </row>
    <row r="36" ht="17.25" customHeight="1" spans="1:12" x14ac:dyDescent="0.25">
      <c r="A36" s="57"/>
      <c r="B36" s="18"/>
      <c r="C36" s="18"/>
      <c r="D36" s="18"/>
      <c r="E36" s="18"/>
      <c r="F36" s="18"/>
      <c r="G36" s="18"/>
      <c r="H36" s="18"/>
      <c r="I36" s="4"/>
      <c r="J36" s="4"/>
      <c r="K36" s="4"/>
    </row>
    <row r="37" ht="17.25" customHeight="1" spans="1:12" x14ac:dyDescent="0.25">
      <c r="A37" s="108" t="s">
        <v>3162</v>
      </c>
      <c r="B37" s="109">
        <f>SUM(C41:C42)</f>
      </c>
      <c r="C37" s="109">
        <f>SUM(D41:D42)</f>
      </c>
      <c r="D37" s="75">
        <f>SUM(E41:E42)</f>
      </c>
      <c r="E37" s="75">
        <f>SUM(F41:F42)</f>
      </c>
      <c r="F37" s="75">
        <f>SUM(G41:G42)</f>
      </c>
      <c r="G37" s="109">
        <f>SUM(H41:H42)</f>
      </c>
      <c r="H37" s="109">
        <f>SUM(I41:I42)</f>
      </c>
      <c r="I37" s="4"/>
      <c r="J37" s="4"/>
      <c r="K37" s="4"/>
    </row>
    <row r="38" ht="17.25" customHeight="1" spans="1:12" x14ac:dyDescent="0.25">
      <c r="A38" s="57"/>
      <c r="B38" s="18"/>
      <c r="C38" s="18"/>
      <c r="D38" s="18"/>
      <c r="E38" s="18"/>
      <c r="F38" s="18"/>
      <c r="G38" s="18"/>
      <c r="H38" s="18"/>
      <c r="I38" s="4"/>
      <c r="J38" s="4"/>
      <c r="K38" s="4"/>
    </row>
    <row r="39" ht="17.25" customHeight="1" spans="1:12" x14ac:dyDescent="0.25">
      <c r="A39" s="108" t="s">
        <v>3163</v>
      </c>
      <c r="B39" s="109">
        <f>SUM(C43:C44)</f>
      </c>
      <c r="C39" s="109">
        <f>SUM(D43:D44)</f>
      </c>
      <c r="D39" s="75">
        <f>SUM(E43:E44)</f>
      </c>
      <c r="E39" s="75">
        <f>SUM(F43:F44)</f>
      </c>
      <c r="F39" s="75">
        <f>SUM(G43:G44)</f>
      </c>
      <c r="G39" s="109">
        <f>SUM(H43:H44)</f>
      </c>
      <c r="H39" s="109">
        <f>SUM(I43:I44)</f>
      </c>
      <c r="I39" s="4"/>
      <c r="J39" s="4"/>
      <c r="K39" s="4"/>
    </row>
    <row r="40" ht="17.25" customHeight="1" spans="1:12" x14ac:dyDescent="0.25">
      <c r="A40" s="57"/>
      <c r="B40" s="18"/>
      <c r="C40" s="18"/>
      <c r="D40" s="18"/>
      <c r="E40" s="18"/>
      <c r="F40" s="18"/>
      <c r="G40" s="18"/>
      <c r="H40" s="18"/>
      <c r="I40" s="4"/>
      <c r="J40" s="4"/>
      <c r="K40" s="4"/>
    </row>
    <row r="41" ht="17.25" customHeight="1" spans="1:12" x14ac:dyDescent="0.25">
      <c r="A41" s="108" t="s">
        <v>3164</v>
      </c>
      <c r="B41" s="109">
        <f>SUM(C45:C46)</f>
      </c>
      <c r="C41" s="109">
        <f>SUM(D45:D46)</f>
      </c>
      <c r="D41" s="75">
        <f>SUM(E45:E46)</f>
      </c>
      <c r="E41" s="75">
        <f>SUM(F45:F46)</f>
      </c>
      <c r="F41" s="75">
        <f>SUM(G45:G46)</f>
      </c>
      <c r="G41" s="109">
        <f>SUM(H45:H46)</f>
      </c>
      <c r="H41" s="109">
        <f>SUM(I45:I46)</f>
      </c>
      <c r="I41" s="4"/>
      <c r="J41" s="4"/>
      <c r="K41" s="4"/>
    </row>
    <row r="42" ht="17.25" customHeight="1" spans="1:12" x14ac:dyDescent="0.25">
      <c r="A42" s="57"/>
      <c r="B42" s="18"/>
      <c r="C42" s="18"/>
      <c r="D42" s="18"/>
      <c r="E42" s="18"/>
      <c r="F42" s="18"/>
      <c r="G42" s="18"/>
      <c r="H42" s="18"/>
      <c r="I42" s="4"/>
      <c r="J42" s="4"/>
      <c r="K42" s="4"/>
    </row>
    <row r="43" ht="17.25" customHeight="1" spans="1:12" x14ac:dyDescent="0.25">
      <c r="A43" s="108" t="s">
        <v>3165</v>
      </c>
      <c r="B43" s="109">
        <f>SUM(C47:C48)</f>
      </c>
      <c r="C43" s="109">
        <f>SUM(D47:D48)</f>
      </c>
      <c r="D43" s="75">
        <f>SUM(E47:E48)</f>
      </c>
      <c r="E43" s="75">
        <f>SUM(F47:F48)</f>
      </c>
      <c r="F43" s="75">
        <f>SUM(G47:G48)</f>
      </c>
      <c r="G43" s="109">
        <f>SUM(H47:H48)</f>
      </c>
      <c r="H43" s="109">
        <f>SUM(I47:I48)</f>
      </c>
      <c r="I43" s="4"/>
      <c r="J43" s="4"/>
      <c r="K43" s="4"/>
    </row>
    <row r="44" ht="17.25" customHeight="1" spans="1:12" x14ac:dyDescent="0.25">
      <c r="A44" s="57"/>
      <c r="B44" s="18"/>
      <c r="C44" s="18"/>
      <c r="D44" s="18"/>
      <c r="E44" s="18"/>
      <c r="F44" s="18"/>
      <c r="G44" s="18"/>
      <c r="H44" s="18"/>
      <c r="I44" s="4"/>
      <c r="J44" s="4"/>
      <c r="K44" s="4"/>
    </row>
    <row r="45" ht="17.25" customHeight="1" spans="1:12" x14ac:dyDescent="0.25">
      <c r="A45" s="108" t="s">
        <v>3166</v>
      </c>
      <c r="B45" s="109">
        <f>SUM(C49:C50)</f>
      </c>
      <c r="C45" s="109">
        <f>SUM(D49:D50)</f>
      </c>
      <c r="D45" s="75">
        <f>SUM(E49:E50)</f>
      </c>
      <c r="E45" s="75">
        <f>SUM(F49:F50)</f>
      </c>
      <c r="F45" s="75">
        <f>SUM(G49:G50)</f>
      </c>
      <c r="G45" s="109">
        <f>SUM(H49:H50)</f>
      </c>
      <c r="H45" s="109">
        <f>SUM(I49:I50)</f>
      </c>
      <c r="I45" s="4"/>
      <c r="J45" s="4"/>
      <c r="K45" s="4"/>
    </row>
    <row r="46" ht="17.25" customHeight="1" spans="1:12" x14ac:dyDescent="0.25">
      <c r="A46" s="17">
        <v>44295</v>
      </c>
      <c r="B46" s="18"/>
      <c r="C46" s="32">
        <v>-17</v>
      </c>
      <c r="D46" s="18"/>
      <c r="E46" s="18"/>
      <c r="F46" s="18"/>
      <c r="G46" s="18"/>
      <c r="H46" s="18"/>
      <c r="I46" s="4"/>
      <c r="J46" s="4"/>
      <c r="K46" s="4"/>
    </row>
    <row r="47" ht="17.25" customHeight="1" spans="1:12" x14ac:dyDescent="0.25">
      <c r="A47" s="48">
        <v>44295</v>
      </c>
      <c r="B47" s="49">
        <v>-3</v>
      </c>
      <c r="C47" s="50"/>
      <c r="D47" s="50"/>
      <c r="E47" s="50"/>
      <c r="F47" s="50"/>
      <c r="G47" s="50"/>
      <c r="H47" s="50"/>
      <c r="I47" s="215" t="s">
        <v>757</v>
      </c>
      <c r="J47" s="4"/>
      <c r="K47" s="4"/>
    </row>
    <row r="48" ht="17.25" customHeight="1" spans="1:12" x14ac:dyDescent="0.25">
      <c r="A48" s="194" t="s">
        <v>3167</v>
      </c>
      <c r="B48" s="175">
        <f>SUM(C51:C53)</f>
      </c>
      <c r="C48" s="175">
        <f>SUM(D51:D53)</f>
      </c>
      <c r="D48" s="75">
        <f>SUM(E51:E53)</f>
      </c>
      <c r="E48" s="75">
        <f>SUM(F51:F53)</f>
      </c>
      <c r="F48" s="75">
        <f>SUM(G51:G53)</f>
      </c>
      <c r="G48" s="179">
        <f>SUM(H51:H53)</f>
      </c>
      <c r="H48" s="179">
        <f>SUM(I51:I53)</f>
      </c>
      <c r="I48" s="407" t="s">
        <v>2031</v>
      </c>
      <c r="J48" s="4"/>
      <c r="K48" s="4"/>
    </row>
    <row r="49" ht="17.25" customHeight="1" spans="1:12" x14ac:dyDescent="0.25">
      <c r="A49" s="26"/>
      <c r="B49" s="27"/>
      <c r="C49" s="27"/>
      <c r="D49" s="27"/>
      <c r="E49" s="27"/>
      <c r="F49" s="27"/>
      <c r="G49" s="27"/>
      <c r="H49" s="27"/>
      <c r="I49" s="4"/>
      <c r="J49" s="4"/>
      <c r="K49" s="4"/>
    </row>
    <row r="50" ht="17.25" customHeight="1" spans="1:12" x14ac:dyDescent="0.25">
      <c r="A50" s="26"/>
      <c r="B50" s="503" t="s">
        <v>220</v>
      </c>
      <c r="C50" s="6" t="s">
        <v>221</v>
      </c>
      <c r="D50" s="6" t="s">
        <v>519</v>
      </c>
      <c r="E50" s="6" t="s">
        <v>517</v>
      </c>
      <c r="F50" s="6" t="s">
        <v>747</v>
      </c>
      <c r="G50" s="6" t="s">
        <v>3173</v>
      </c>
      <c r="H50" s="6" t="s">
        <v>3174</v>
      </c>
      <c r="I50" s="4"/>
      <c r="J50" s="4"/>
      <c r="K50" s="4"/>
    </row>
    <row r="51" ht="17.25" customHeight="1" spans="1:12" x14ac:dyDescent="0.25">
      <c r="A51" s="345" t="s">
        <v>3168</v>
      </c>
      <c r="B51" s="27"/>
      <c r="C51" s="27"/>
      <c r="D51" s="27"/>
      <c r="E51" s="27"/>
      <c r="F51" s="27"/>
      <c r="G51" s="598">
        <v>185000</v>
      </c>
      <c r="H51" s="598">
        <v>145000</v>
      </c>
      <c r="I51" s="4"/>
      <c r="J51" s="4"/>
      <c r="K51" s="4"/>
    </row>
    <row r="52" ht="17.25" customHeight="1" spans="1:12" x14ac:dyDescent="0.25">
      <c r="A52" s="345" t="s">
        <v>3169</v>
      </c>
      <c r="B52" s="27"/>
      <c r="C52" s="27"/>
      <c r="D52" s="27"/>
      <c r="E52" s="27"/>
      <c r="F52" s="27"/>
      <c r="G52" s="27"/>
      <c r="H52" s="27"/>
      <c r="I52" s="4"/>
      <c r="J52" s="4"/>
      <c r="K52" s="4"/>
    </row>
    <row r="53" ht="17.25" customHeight="1" spans="1:12" x14ac:dyDescent="0.25">
      <c r="A53" s="26"/>
      <c r="B53" s="27"/>
      <c r="C53" s="27"/>
      <c r="D53" s="27"/>
      <c r="E53" s="27"/>
      <c r="F53" s="27"/>
      <c r="G53" s="27"/>
      <c r="H53" s="27"/>
      <c r="I53" s="4"/>
      <c r="J53" s="4"/>
      <c r="K53" s="4"/>
    </row>
    <row r="54" ht="17.25" customHeight="1" spans="1:12" x14ac:dyDescent="0.25">
      <c r="A54" s="506" t="s">
        <v>3170</v>
      </c>
      <c r="B54" s="507"/>
      <c r="C54" s="507"/>
      <c r="D54" s="27"/>
      <c r="E54" s="27"/>
      <c r="F54" s="27"/>
      <c r="G54" s="27"/>
      <c r="H54" s="27"/>
      <c r="I54" s="4"/>
      <c r="J54" s="4"/>
      <c r="K54" s="4"/>
    </row>
    <row r="55" ht="17.25" customHeight="1" spans="1:12" x14ac:dyDescent="0.25">
      <c r="A55" s="506" t="s">
        <v>3171</v>
      </c>
      <c r="B55" s="507"/>
      <c r="C55" s="507"/>
      <c r="D55" s="27"/>
      <c r="E55" s="27"/>
      <c r="F55" s="27"/>
      <c r="G55" s="27"/>
      <c r="H55" s="27"/>
      <c r="I55" s="4"/>
      <c r="J55" s="4"/>
      <c r="K55" s="4"/>
    </row>
    <row r="56" ht="17.25" customHeight="1" spans="1:12" x14ac:dyDescent="0.25">
      <c r="A56" s="506" t="s">
        <v>3172</v>
      </c>
      <c r="B56" s="507"/>
      <c r="C56" s="507"/>
      <c r="D56" s="27"/>
      <c r="E56" s="27"/>
      <c r="F56" s="27"/>
      <c r="G56" s="27"/>
      <c r="H56" s="27"/>
      <c r="I56" s="4"/>
      <c r="J56" s="4"/>
      <c r="K56" s="4"/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3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719285714285713" style="24" customWidth="1"/>
    <col min="3" max="3" width="16.005" style="31" customWidth="1"/>
    <col min="4" max="15" width="12.43357142857143" style="4" customWidth="1"/>
  </cols>
  <sheetData>
    <row r="1" ht="17.25" customHeight="1" spans="1:16" x14ac:dyDescent="0.25">
      <c r="A1" s="5" t="s">
        <v>0</v>
      </c>
      <c r="B1" s="6" t="s">
        <v>8</v>
      </c>
      <c r="C1" s="6" t="s">
        <v>13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44835</v>
      </c>
      <c r="B2" s="70">
        <v>400</v>
      </c>
      <c r="C2" s="70">
        <v>400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3177</v>
      </c>
      <c r="B3" s="109">
        <f>SUM(C8)</f>
      </c>
      <c r="C3" s="109">
        <f>SUM(D8)</f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7"/>
      <c r="B4" s="18"/>
      <c r="C4" s="1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3178</v>
      </c>
      <c r="B5" s="109">
        <f>SUM(C9:C10)</f>
      </c>
      <c r="C5" s="109">
        <f>SUM(D9:D10)</f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3179</v>
      </c>
      <c r="B7" s="109">
        <f>SUM(C11:C12)</f>
      </c>
      <c r="C7" s="109">
        <f>SUM(D11:D12)</f>
      </c>
      <c r="D7" s="4"/>
      <c r="E7" s="4"/>
      <c r="F7" s="4"/>
      <c r="G7" s="483" t="s">
        <v>2564</v>
      </c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3180</v>
      </c>
      <c r="B8" s="32">
        <v>-76</v>
      </c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3180</v>
      </c>
      <c r="B9" s="32">
        <v>-179</v>
      </c>
      <c r="C9" s="32">
        <v>-233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3180</v>
      </c>
      <c r="B10" s="32">
        <v>-50</v>
      </c>
      <c r="C10" s="32">
        <v>-113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85" t="s">
        <v>3181</v>
      </c>
      <c r="B11" s="32">
        <v>-95</v>
      </c>
      <c r="C11" s="32">
        <v>-54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08" t="s">
        <v>3182</v>
      </c>
      <c r="B12" s="109">
        <f>SUM(C13:C17)</f>
      </c>
      <c r="C12" s="109">
        <f>SUM(D13:D17)</f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7"/>
      <c r="B14" s="18"/>
      <c r="C14" s="18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26"/>
      <c r="B15" s="27"/>
      <c r="C15" s="2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943" t="s">
        <v>3183</v>
      </c>
      <c r="B16" s="944"/>
      <c r="C16" s="944"/>
      <c r="D16" s="94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26"/>
      <c r="B17" s="27"/>
      <c r="C17" s="27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946" t="s">
        <v>3184</v>
      </c>
      <c r="B18" s="947"/>
      <c r="C18" s="27"/>
      <c r="D18" s="948" t="s">
        <v>3185</v>
      </c>
      <c r="E18" s="948"/>
      <c r="F18" s="948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946" t="s">
        <v>3186</v>
      </c>
      <c r="B19" s="947"/>
      <c r="C19" s="27"/>
      <c r="D19" s="948" t="s">
        <v>3187</v>
      </c>
      <c r="E19" s="948"/>
      <c r="F19" s="948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946" t="s">
        <v>3188</v>
      </c>
      <c r="B20" s="947"/>
      <c r="C20" s="27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26"/>
      <c r="B21" s="27"/>
      <c r="C21" s="27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26"/>
      <c r="B22" s="27"/>
      <c r="C22" s="27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28" t="s">
        <v>3189</v>
      </c>
      <c r="B23" s="29"/>
      <c r="C23" s="29"/>
      <c r="D23" s="4"/>
      <c r="E23" s="949" t="s">
        <v>3190</v>
      </c>
      <c r="F23" s="949"/>
      <c r="G23" s="949"/>
      <c r="H23" s="949"/>
      <c r="I23" s="950"/>
      <c r="J23" s="950"/>
      <c r="K23" s="950"/>
      <c r="L23" s="950"/>
      <c r="M23" s="4"/>
      <c r="N23" s="4"/>
      <c r="O23" s="4"/>
    </row>
    <row r="24" ht="17.25" customHeight="1" spans="1:16" x14ac:dyDescent="0.25">
      <c r="A24" s="28" t="s">
        <v>3191</v>
      </c>
      <c r="B24" s="29"/>
      <c r="C24" s="29"/>
      <c r="D24" s="4"/>
      <c r="E24" s="949" t="s">
        <v>3192</v>
      </c>
      <c r="F24" s="949"/>
      <c r="G24" s="949"/>
      <c r="H24" s="949"/>
      <c r="I24" s="950"/>
      <c r="J24" s="950"/>
      <c r="K24" s="950"/>
      <c r="L24" s="950"/>
      <c r="M24" s="4"/>
      <c r="N24" s="4"/>
      <c r="O24" s="4"/>
    </row>
    <row r="25" ht="17.25" customHeight="1" spans="1:16" x14ac:dyDescent="0.25">
      <c r="A25" s="28" t="s">
        <v>3193</v>
      </c>
      <c r="B25" s="29"/>
      <c r="C25" s="2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6"/>
      <c r="B26" s="27"/>
      <c r="C26" s="27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300" t="s">
        <v>3194</v>
      </c>
      <c r="B27" s="27"/>
      <c r="C27" s="27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30" t="s">
        <v>3195</v>
      </c>
      <c r="B28" s="27"/>
      <c r="C28" s="27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30" t="s">
        <v>3196</v>
      </c>
      <c r="B29" s="27"/>
      <c r="C29" s="2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30" t="s">
        <v>3197</v>
      </c>
      <c r="B30" s="27"/>
      <c r="C30" s="2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6"/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6"/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134" t="s">
        <v>3198</v>
      </c>
      <c r="B33" s="141">
        <v>4500</v>
      </c>
      <c r="C33" s="139">
        <f>SUM(B39*C39)</f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34" t="s">
        <v>3199</v>
      </c>
      <c r="B34" s="141">
        <v>800</v>
      </c>
      <c r="C34" s="951">
        <f>SUM(B40*C40)</f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30"/>
      <c r="B35" s="161"/>
      <c r="C35" s="952">
        <f>SUM(D39:D40)</f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26"/>
      <c r="B36" s="27"/>
      <c r="C36" s="953">
        <f>SUM(D41*10%)</f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26"/>
      <c r="B37" s="27"/>
      <c r="C37" s="954">
        <f>SUM(D41:D42)</f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719285714285713" style="24" customWidth="1"/>
    <col min="3" max="3" width="8.576428571428572" style="31" customWidth="1"/>
    <col min="4" max="4" width="9.147857142857141" style="4" customWidth="1"/>
    <col min="5" max="5" width="11.147857142857141" style="4" customWidth="1"/>
    <col min="6" max="6" width="9.147857142857141" style="4" customWidth="1"/>
    <col min="7" max="7" width="2.5764285714285715" style="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44652</v>
      </c>
      <c r="B2" s="70">
        <v>2000</v>
      </c>
      <c r="C2" s="58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108" t="s">
        <v>3200</v>
      </c>
      <c r="B3" s="109">
        <f>SUM(C8)</f>
      </c>
      <c r="C3" s="110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5"/>
      <c r="B4" s="68"/>
      <c r="C4" s="68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08" t="s">
        <v>3201</v>
      </c>
      <c r="B5" s="109">
        <f>SUM(C9:C10)</f>
      </c>
      <c r="C5" s="110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85"/>
      <c r="B6" s="68"/>
      <c r="C6" s="68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3202</v>
      </c>
      <c r="B7" s="109">
        <f>SUM(C11:C12)</f>
      </c>
      <c r="C7" s="110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7" t="s">
        <v>3180</v>
      </c>
      <c r="B8" s="32">
        <v>-18</v>
      </c>
      <c r="C8" s="68"/>
      <c r="D8" s="4"/>
      <c r="E8" s="212" t="s">
        <v>3203</v>
      </c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3180</v>
      </c>
      <c r="B9" s="32">
        <v>-108</v>
      </c>
      <c r="C9" s="68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3180</v>
      </c>
      <c r="B10" s="32">
        <v>-47</v>
      </c>
      <c r="C10" s="18"/>
      <c r="D10" s="4"/>
      <c r="E10" s="212" t="s">
        <v>3204</v>
      </c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85" t="s">
        <v>3181</v>
      </c>
      <c r="B11" s="32">
        <v>-124</v>
      </c>
      <c r="C11" s="18"/>
      <c r="D11" s="4"/>
      <c r="E11" s="212" t="s">
        <v>3205</v>
      </c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85" t="s">
        <v>3181</v>
      </c>
      <c r="B12" s="32">
        <v>-316</v>
      </c>
      <c r="C12" s="32">
        <v>-3</v>
      </c>
      <c r="D12" s="4"/>
      <c r="E12" s="212" t="s">
        <v>3206</v>
      </c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3207</v>
      </c>
      <c r="B13" s="109">
        <f>SUM(C13:C18)</f>
      </c>
      <c r="C13" s="75">
        <f>SUM(D13:D18)</f>
      </c>
      <c r="D13" s="4"/>
      <c r="E13" s="483" t="s">
        <v>3208</v>
      </c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85">
        <v>44809</v>
      </c>
      <c r="B14" s="32">
        <v>-164</v>
      </c>
      <c r="C14" s="32">
        <v>-2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69">
        <v>44809</v>
      </c>
      <c r="B15" s="38">
        <v>-2</v>
      </c>
      <c r="C15" s="18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85">
        <v>44839</v>
      </c>
      <c r="B16" s="32">
        <v>-199</v>
      </c>
      <c r="C16" s="18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85">
        <v>44870</v>
      </c>
      <c r="B17" s="32">
        <v>-65</v>
      </c>
      <c r="C17" s="18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85">
        <v>44900</v>
      </c>
      <c r="B18" s="32">
        <v>-100</v>
      </c>
      <c r="C18" s="18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69">
        <v>44900</v>
      </c>
      <c r="B19" s="38">
        <v>-1</v>
      </c>
      <c r="C19" s="18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85" t="s">
        <v>68</v>
      </c>
      <c r="B20" s="32">
        <v>-91</v>
      </c>
      <c r="C20" s="18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85" t="s">
        <v>68</v>
      </c>
      <c r="B21" s="32">
        <v>-88</v>
      </c>
      <c r="C21" s="18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85" t="s">
        <v>70</v>
      </c>
      <c r="B22" s="32">
        <v>-39</v>
      </c>
      <c r="C22" s="18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69" t="s">
        <v>70</v>
      </c>
      <c r="B23" s="36"/>
      <c r="C23" s="38">
        <v>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85" t="s">
        <v>72</v>
      </c>
      <c r="B24" s="32">
        <v>-638</v>
      </c>
      <c r="C24" s="18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08" t="s">
        <v>3209</v>
      </c>
      <c r="B25" s="109">
        <f>SUM(C19:C30)</f>
      </c>
      <c r="C25" s="109">
        <f>SUM(D19:D30)</f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85"/>
      <c r="B26" s="18"/>
      <c r="C26" s="18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/>
      <c r="B27" s="18"/>
      <c r="C27" s="18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/>
      <c r="B28" s="32">
        <f>SUM(C19:C33)</f>
      </c>
      <c r="C28" s="32">
        <f>SUM(D19:D33)</f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26"/>
      <c r="B29" s="27"/>
      <c r="C29" s="27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28" t="s">
        <v>3210</v>
      </c>
      <c r="B30" s="29"/>
      <c r="C30" s="29"/>
      <c r="D30" s="181"/>
      <c r="E30" s="181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26"/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26"/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943" t="s">
        <v>3183</v>
      </c>
      <c r="B33" s="944"/>
      <c r="C33" s="944"/>
      <c r="D33" s="94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26"/>
      <c r="B34" s="27"/>
      <c r="C34" s="27"/>
      <c r="D34" s="4"/>
      <c r="E34" s="4"/>
      <c r="F34" s="4"/>
      <c r="G34" s="4"/>
      <c r="H34" s="212" t="s">
        <v>3211</v>
      </c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946" t="s">
        <v>3184</v>
      </c>
      <c r="B35" s="947"/>
      <c r="C35" s="27"/>
      <c r="D35" s="948" t="s">
        <v>3185</v>
      </c>
      <c r="E35" s="948"/>
      <c r="F35" s="948"/>
      <c r="G35" s="4"/>
      <c r="H35" s="212" t="s">
        <v>3212</v>
      </c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946" t="s">
        <v>3186</v>
      </c>
      <c r="B36" s="947"/>
      <c r="C36" s="27"/>
      <c r="D36" s="948" t="s">
        <v>3187</v>
      </c>
      <c r="E36" s="948"/>
      <c r="F36" s="948"/>
      <c r="G36" s="4"/>
      <c r="H36" s="212" t="s">
        <v>3213</v>
      </c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946" t="s">
        <v>3188</v>
      </c>
      <c r="B37" s="947"/>
      <c r="C37" s="27"/>
      <c r="D37" s="4"/>
      <c r="E37" s="4"/>
      <c r="F37" s="4"/>
      <c r="G37" s="4"/>
      <c r="H37" s="212" t="s">
        <v>3214</v>
      </c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26"/>
      <c r="B38" s="27"/>
      <c r="C38" s="2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26"/>
      <c r="B39" s="27"/>
      <c r="C39" s="2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955" t="s">
        <v>3190</v>
      </c>
      <c r="B40" s="956"/>
      <c r="C40" s="956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955" t="s">
        <v>3192</v>
      </c>
      <c r="B41" s="956"/>
      <c r="C41" s="956"/>
      <c r="D41" s="950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26"/>
      <c r="B42" s="27"/>
      <c r="C42" s="2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28" t="s">
        <v>3189</v>
      </c>
      <c r="B43" s="29"/>
      <c r="C43" s="2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28" t="s">
        <v>3191</v>
      </c>
      <c r="B44" s="29"/>
      <c r="C44" s="2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28" t="s">
        <v>3193</v>
      </c>
      <c r="B45" s="29"/>
      <c r="C45" s="2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26"/>
      <c r="B46" s="27"/>
      <c r="C46" s="2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26"/>
      <c r="B47" s="27"/>
      <c r="C47" s="2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26"/>
      <c r="B48" s="27"/>
      <c r="C48" s="2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26"/>
      <c r="B49" s="27"/>
      <c r="C49" s="2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26"/>
      <c r="B50" s="27"/>
      <c r="C50" s="2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30" t="s">
        <v>3215</v>
      </c>
      <c r="B51" s="27"/>
      <c r="C51" s="2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26"/>
      <c r="B52" s="27"/>
      <c r="C52" s="2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30" t="s">
        <v>3216</v>
      </c>
      <c r="B53" s="27"/>
      <c r="C53" s="2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30" t="s">
        <v>3217</v>
      </c>
      <c r="B54" s="27"/>
      <c r="C54" s="2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30" t="s">
        <v>3218</v>
      </c>
      <c r="B55" s="27"/>
      <c r="C55" s="2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30" t="s">
        <v>3219</v>
      </c>
      <c r="B56" s="27"/>
      <c r="C56" s="2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30" t="s">
        <v>3220</v>
      </c>
      <c r="B57" s="27"/>
      <c r="C57" s="2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26"/>
      <c r="B58" s="27"/>
      <c r="C58" s="2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34" t="s">
        <v>3221</v>
      </c>
      <c r="B59" s="141">
        <v>5000</v>
      </c>
      <c r="C59" s="139">
        <f>SUM(B65*C65)</f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26"/>
      <c r="B60" s="27"/>
      <c r="C60" s="139">
        <f>SUM(D65*10%)</f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26"/>
      <c r="B61" s="27"/>
      <c r="C61" s="139">
        <f>SUM(D65:D66)</f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4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57" t="s">
        <v>61</v>
      </c>
      <c r="B2" s="70">
        <v>400</v>
      </c>
      <c r="C2" s="70">
        <v>400</v>
      </c>
      <c r="D2" s="70">
        <v>400</v>
      </c>
      <c r="E2" s="70">
        <v>200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108" t="s">
        <v>3222</v>
      </c>
      <c r="B3" s="109">
        <f>SUM(C8)</f>
      </c>
      <c r="C3" s="109">
        <f>SUM(D8)</f>
      </c>
      <c r="D3" s="109">
        <f>SUM(E8)</f>
      </c>
      <c r="E3" s="109">
        <f>SUM(F8)</f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7"/>
      <c r="B4" s="18"/>
      <c r="C4" s="18"/>
      <c r="D4" s="18"/>
      <c r="E4" s="18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108" t="s">
        <v>3223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108" t="s">
        <v>3224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7" t="s">
        <v>3180</v>
      </c>
      <c r="B8" s="32">
        <v>-197</v>
      </c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3180</v>
      </c>
      <c r="B9" s="32">
        <v>-197</v>
      </c>
      <c r="C9" s="18"/>
      <c r="D9" s="18"/>
      <c r="E9" s="32">
        <f>F18-1</f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 t="s">
        <v>3180</v>
      </c>
      <c r="B10" s="32">
        <v>-6</v>
      </c>
      <c r="C10" s="18"/>
      <c r="D10" s="18"/>
      <c r="E10" s="1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85" t="s">
        <v>3181</v>
      </c>
      <c r="B11" s="18"/>
      <c r="C11" s="32">
        <v>-24</v>
      </c>
      <c r="D11" s="32">
        <v>-112</v>
      </c>
      <c r="E11" s="18"/>
      <c r="F11" s="212" t="s">
        <v>3225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85" t="s">
        <v>3181</v>
      </c>
      <c r="B12" s="18"/>
      <c r="C12" s="32">
        <v>-78</v>
      </c>
      <c r="D12" s="32">
        <v>-288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85">
        <v>44809</v>
      </c>
      <c r="B13" s="18"/>
      <c r="C13" s="32">
        <v>-58</v>
      </c>
      <c r="D13" s="18"/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169">
        <v>44809</v>
      </c>
      <c r="B14" s="18"/>
      <c r="C14" s="38">
        <v>-8</v>
      </c>
      <c r="D14" s="18"/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85">
        <v>44839</v>
      </c>
      <c r="B15" s="18"/>
      <c r="C15" s="32">
        <v>-100</v>
      </c>
      <c r="D15" s="18"/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69">
        <v>44839</v>
      </c>
      <c r="B16" s="36"/>
      <c r="C16" s="38">
        <v>-2</v>
      </c>
      <c r="D16" s="36"/>
      <c r="E16" s="36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85">
        <v>44870</v>
      </c>
      <c r="B17" s="18"/>
      <c r="C17" s="32">
        <v>-91</v>
      </c>
      <c r="D17" s="18"/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17">
        <v>44900</v>
      </c>
      <c r="B18" s="18"/>
      <c r="C18" s="32">
        <v>-39</v>
      </c>
      <c r="D18" s="18"/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108" t="s">
        <v>3226</v>
      </c>
      <c r="B19" s="109">
        <f>SUM(C13:C24)</f>
      </c>
      <c r="C19" s="109">
        <f>SUM(D13:D24)</f>
      </c>
      <c r="D19" s="109">
        <f>SUM(E13:E24)</f>
      </c>
      <c r="E19" s="109">
        <f>SUM(F13:F24)</f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85" t="s">
        <v>72</v>
      </c>
      <c r="B20" s="18"/>
      <c r="C20" s="18"/>
      <c r="D20" s="18"/>
      <c r="E20" s="32">
        <v>-74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85" t="s">
        <v>72</v>
      </c>
      <c r="B21" s="18"/>
      <c r="C21" s="18"/>
      <c r="D21" s="18"/>
      <c r="E21" s="32">
        <v>-125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108" t="s">
        <v>3227</v>
      </c>
      <c r="B22" s="109">
        <f>SUM(C25:C27)</f>
      </c>
      <c r="C22" s="109">
        <f>SUM(D25:D27)</f>
      </c>
      <c r="D22" s="109">
        <f>SUM(E25:E27)</f>
      </c>
      <c r="E22" s="109">
        <f>SUM(F25:F27)</f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/>
      <c r="B23" s="18"/>
      <c r="C23" s="18"/>
      <c r="D23" s="18"/>
      <c r="E23" s="18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7"/>
      <c r="B24" s="18"/>
      <c r="C24" s="18"/>
      <c r="D24" s="18"/>
      <c r="E24" s="18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32">
        <f>SUM(C13:C24)</f>
      </c>
      <c r="C25" s="32">
        <f>SUM(D13:D24)</f>
      </c>
      <c r="D25" s="32">
        <f>SUM(E13:E24)</f>
      </c>
      <c r="E25" s="32">
        <f>SUM(F25:F27)</f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28" t="s">
        <v>3210</v>
      </c>
      <c r="B26" s="29"/>
      <c r="C26" s="29"/>
      <c r="D26" s="29"/>
      <c r="E26" s="29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943" t="s">
        <v>3183</v>
      </c>
      <c r="B27" s="944"/>
      <c r="C27" s="944"/>
      <c r="D27" s="944"/>
      <c r="E27" s="94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26"/>
      <c r="B28" s="27"/>
      <c r="C28" s="27"/>
      <c r="D28" s="27"/>
      <c r="E28" s="27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946" t="s">
        <v>3184</v>
      </c>
      <c r="B29" s="947"/>
      <c r="C29" s="27"/>
      <c r="D29" s="957" t="s">
        <v>3185</v>
      </c>
      <c r="E29" s="957"/>
      <c r="F29" s="948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946" t="s">
        <v>3186</v>
      </c>
      <c r="B30" s="947"/>
      <c r="C30" s="27"/>
      <c r="D30" s="957" t="s">
        <v>3187</v>
      </c>
      <c r="E30" s="957"/>
      <c r="F30" s="948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946" t="s">
        <v>3188</v>
      </c>
      <c r="B31" s="947"/>
      <c r="C31" s="27"/>
      <c r="D31" s="27"/>
      <c r="E31" s="27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26"/>
      <c r="B32" s="27"/>
      <c r="C32" s="27"/>
      <c r="D32" s="27"/>
      <c r="E32" s="27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6"/>
      <c r="B33" s="27"/>
      <c r="C33" s="27"/>
      <c r="D33" s="27"/>
      <c r="E33" s="27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28" t="s">
        <v>3189</v>
      </c>
      <c r="B34" s="29"/>
      <c r="C34" s="29"/>
      <c r="D34" s="182"/>
      <c r="E34" s="27"/>
      <c r="F34" s="949" t="s">
        <v>3190</v>
      </c>
      <c r="G34" s="949"/>
      <c r="H34" s="949"/>
      <c r="I34" s="949"/>
      <c r="J34" s="950"/>
      <c r="K34" s="950"/>
      <c r="L34" s="950"/>
      <c r="M34" s="950"/>
      <c r="N34" s="4"/>
      <c r="O34" s="4"/>
      <c r="P34" s="4"/>
      <c r="Q34" s="4"/>
    </row>
    <row r="35" ht="17.25" customHeight="1" spans="1:18" x14ac:dyDescent="0.25">
      <c r="A35" s="28" t="s">
        <v>3191</v>
      </c>
      <c r="B35" s="29"/>
      <c r="C35" s="29"/>
      <c r="D35" s="182"/>
      <c r="E35" s="27"/>
      <c r="F35" s="949" t="s">
        <v>3192</v>
      </c>
      <c r="G35" s="949"/>
      <c r="H35" s="949"/>
      <c r="I35" s="949"/>
      <c r="J35" s="950"/>
      <c r="K35" s="950"/>
      <c r="L35" s="950"/>
      <c r="M35" s="950"/>
      <c r="N35" s="4"/>
      <c r="O35" s="4"/>
      <c r="P35" s="4"/>
      <c r="Q35" s="4"/>
    </row>
    <row r="36" ht="17.25" customHeight="1" spans="1:18" x14ac:dyDescent="0.25">
      <c r="A36" s="28" t="s">
        <v>3193</v>
      </c>
      <c r="B36" s="29"/>
      <c r="C36" s="29"/>
      <c r="D36" s="182"/>
      <c r="E36" s="27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4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576428571428572" style="24" customWidth="1"/>
    <col min="6" max="17" width="12.43357142857143" style="4" customWidth="1"/>
  </cols>
  <sheetData>
    <row r="1" ht="17.25" customHeight="1" spans="1:18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17" t="s">
        <v>1434</v>
      </c>
      <c r="B2" s="18"/>
      <c r="C2" s="18"/>
      <c r="D2" s="18"/>
      <c r="E2" s="32">
        <v>400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57" t="s">
        <v>1434</v>
      </c>
      <c r="B3" s="70">
        <v>400</v>
      </c>
      <c r="C3" s="70">
        <v>400</v>
      </c>
      <c r="D3" s="70">
        <v>800</v>
      </c>
      <c r="E3" s="7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108" t="s">
        <v>3228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85"/>
      <c r="B5" s="68"/>
      <c r="C5" s="68"/>
      <c r="D5" s="68"/>
      <c r="E5" s="68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108" t="s">
        <v>3229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85"/>
      <c r="B7" s="68"/>
      <c r="C7" s="68"/>
      <c r="D7" s="68"/>
      <c r="E7" s="68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108" t="s">
        <v>3230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 t="s">
        <v>3180</v>
      </c>
      <c r="B9" s="67">
        <v>-133</v>
      </c>
      <c r="C9" s="68"/>
      <c r="D9" s="68"/>
      <c r="E9" s="68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85" t="s">
        <v>3181</v>
      </c>
      <c r="B10" s="67">
        <v>-153</v>
      </c>
      <c r="C10" s="68"/>
      <c r="D10" s="68"/>
      <c r="E10" s="68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85" t="s">
        <v>3181</v>
      </c>
      <c r="B11" s="67">
        <v>-114</v>
      </c>
      <c r="C11" s="68"/>
      <c r="D11" s="67">
        <v>-38</v>
      </c>
      <c r="E11" s="68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ht="17.25" customHeight="1" spans="1:18" x14ac:dyDescent="0.25">
      <c r="A12" s="85">
        <v>44809</v>
      </c>
      <c r="B12" s="18"/>
      <c r="C12" s="18"/>
      <c r="D12" s="32">
        <v>-211</v>
      </c>
      <c r="E12" s="18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ht="17.25" customHeight="1" spans="1:18" x14ac:dyDescent="0.25">
      <c r="A13" s="169">
        <v>44809</v>
      </c>
      <c r="B13" s="18"/>
      <c r="C13" s="18"/>
      <c r="D13" s="38">
        <v>-33</v>
      </c>
      <c r="E13" s="18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ht="17.25" customHeight="1" spans="1:18" x14ac:dyDescent="0.25">
      <c r="A14" s="85">
        <v>44839</v>
      </c>
      <c r="B14" s="18"/>
      <c r="C14" s="18"/>
      <c r="D14" s="32">
        <v>-107</v>
      </c>
      <c r="E14" s="18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ht="17.25" customHeight="1" spans="1:18" x14ac:dyDescent="0.25">
      <c r="A15" s="85">
        <v>44870</v>
      </c>
      <c r="B15" s="18"/>
      <c r="C15" s="18"/>
      <c r="D15" s="32">
        <v>-66</v>
      </c>
      <c r="E15" s="18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ht="17.25" customHeight="1" spans="1:18" x14ac:dyDescent="0.25">
      <c r="A16" s="17">
        <v>44900</v>
      </c>
      <c r="B16" s="18"/>
      <c r="C16" s="32">
        <v>-136</v>
      </c>
      <c r="D16" s="32">
        <v>-171</v>
      </c>
      <c r="E16" s="18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ht="17.25" customHeight="1" spans="1:18" x14ac:dyDescent="0.25">
      <c r="A17" s="37">
        <v>44900</v>
      </c>
      <c r="B17" s="18"/>
      <c r="C17" s="38">
        <v>-9</v>
      </c>
      <c r="D17" s="38">
        <v>-5</v>
      </c>
      <c r="E17" s="18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ht="17.25" customHeight="1" spans="1:18" x14ac:dyDescent="0.25">
      <c r="A18" s="85" t="s">
        <v>68</v>
      </c>
      <c r="B18" s="18"/>
      <c r="C18" s="32">
        <v>-105</v>
      </c>
      <c r="D18" s="32">
        <v>-169</v>
      </c>
      <c r="E18" s="18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ht="17.25" customHeight="1" spans="1:18" x14ac:dyDescent="0.25">
      <c r="A19" s="85" t="s">
        <v>68</v>
      </c>
      <c r="B19" s="18"/>
      <c r="C19" s="32">
        <v>-99</v>
      </c>
      <c r="D19" s="18"/>
      <c r="E19" s="18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ht="17.25" customHeight="1" spans="1:18" x14ac:dyDescent="0.25">
      <c r="A20" s="169" t="s">
        <v>68</v>
      </c>
      <c r="B20" s="18"/>
      <c r="C20" s="38">
        <v>-2</v>
      </c>
      <c r="D20" s="18"/>
      <c r="E20" s="18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ht="17.25" customHeight="1" spans="1:18" x14ac:dyDescent="0.25">
      <c r="A21" s="85" t="s">
        <v>70</v>
      </c>
      <c r="B21" s="18"/>
      <c r="C21" s="32">
        <v>-49</v>
      </c>
      <c r="D21" s="18"/>
      <c r="E21" s="18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ht="17.25" customHeight="1" spans="1:18" x14ac:dyDescent="0.25">
      <c r="A22" s="85" t="s">
        <v>72</v>
      </c>
      <c r="B22" s="58"/>
      <c r="C22" s="58"/>
      <c r="D22" s="58"/>
      <c r="E22" s="70">
        <v>-330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ht="17.25" customHeight="1" spans="1:18" x14ac:dyDescent="0.25">
      <c r="A23" s="17" t="s">
        <v>1957</v>
      </c>
      <c r="B23" s="58"/>
      <c r="C23" s="58"/>
      <c r="D23" s="58"/>
      <c r="E23" s="70">
        <v>-70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 ht="17.25" customHeight="1" spans="1:18" x14ac:dyDescent="0.25">
      <c r="A24" s="108" t="s">
        <v>3231</v>
      </c>
      <c r="B24" s="109">
        <f>SUM(C14:C29)</f>
      </c>
      <c r="C24" s="109">
        <f>SUM(D14:D29)</f>
      </c>
      <c r="D24" s="109">
        <f>SUM(E14:E29)</f>
      </c>
      <c r="E24" s="109">
        <f>SUM(F14:F29)</f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 ht="17.25" customHeight="1" spans="1:18" x14ac:dyDescent="0.25">
      <c r="A25" s="17"/>
      <c r="B25" s="58"/>
      <c r="C25" s="58"/>
      <c r="D25" s="58"/>
      <c r="E25" s="58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 ht="17.25" customHeight="1" spans="1:18" x14ac:dyDescent="0.25">
      <c r="A26" s="57"/>
      <c r="B26" s="58"/>
      <c r="C26" s="58"/>
      <c r="D26" s="58"/>
      <c r="E26" s="58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 ht="17.25" customHeight="1" spans="1:18" x14ac:dyDescent="0.25">
      <c r="A27" s="57"/>
      <c r="B27" s="58"/>
      <c r="C27" s="58"/>
      <c r="D27" s="58"/>
      <c r="E27" s="58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 ht="17.25" customHeight="1" spans="1:18" x14ac:dyDescent="0.25">
      <c r="A28" s="57"/>
      <c r="B28" s="58"/>
      <c r="C28" s="58"/>
      <c r="D28" s="58"/>
      <c r="E28" s="58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 ht="17.25" customHeight="1" spans="1:18" x14ac:dyDescent="0.25">
      <c r="A29" s="57"/>
      <c r="B29" s="58"/>
      <c r="C29" s="58"/>
      <c r="D29" s="58"/>
      <c r="E29" s="58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 ht="17.25" customHeight="1" spans="1:18" x14ac:dyDescent="0.25">
      <c r="A30" s="40" t="s">
        <v>1065</v>
      </c>
      <c r="B30" s="168">
        <v>400</v>
      </c>
      <c r="C30" s="168">
        <v>400</v>
      </c>
      <c r="D30" s="168">
        <v>800</v>
      </c>
      <c r="E30" s="238">
        <v>400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 ht="17.25" customHeight="1" spans="1:18" x14ac:dyDescent="0.25">
      <c r="A31" s="28" t="s">
        <v>3210</v>
      </c>
      <c r="B31" s="29"/>
      <c r="C31" s="29"/>
      <c r="D31" s="29"/>
      <c r="E31" s="29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 ht="17.25" customHeight="1" spans="1:18" x14ac:dyDescent="0.25">
      <c r="A32" s="943" t="s">
        <v>3183</v>
      </c>
      <c r="B32" s="944"/>
      <c r="C32" s="944"/>
      <c r="D32" s="944"/>
      <c r="E32" s="94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 ht="17.25" customHeight="1" spans="1:18" x14ac:dyDescent="0.25">
      <c r="A33" s="26"/>
      <c r="B33" s="27"/>
      <c r="C33" s="27"/>
      <c r="D33" s="27"/>
      <c r="E33" s="27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ht="17.25" customHeight="1" spans="1:18" x14ac:dyDescent="0.25">
      <c r="A34" s="946" t="s">
        <v>3184</v>
      </c>
      <c r="B34" s="947"/>
      <c r="C34" s="27"/>
      <c r="D34" s="957" t="s">
        <v>3185</v>
      </c>
      <c r="E34" s="957"/>
      <c r="F34" s="948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ht="17.25" customHeight="1" spans="1:18" x14ac:dyDescent="0.25">
      <c r="A35" s="946" t="s">
        <v>3186</v>
      </c>
      <c r="B35" s="947"/>
      <c r="C35" s="27"/>
      <c r="D35" s="957" t="s">
        <v>3187</v>
      </c>
      <c r="E35" s="957"/>
      <c r="F35" s="948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ht="17.25" customHeight="1" spans="1:18" x14ac:dyDescent="0.25">
      <c r="A36" s="946" t="s">
        <v>3188</v>
      </c>
      <c r="B36" s="947"/>
      <c r="C36" s="27"/>
      <c r="D36" s="27"/>
      <c r="E36" s="27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ht="17.25" customHeight="1" spans="1:18" x14ac:dyDescent="0.25">
      <c r="A37" s="26"/>
      <c r="B37" s="27"/>
      <c r="C37" s="27"/>
      <c r="D37" s="27"/>
      <c r="E37" s="27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ht="17.25" customHeight="1" spans="1:18" x14ac:dyDescent="0.25">
      <c r="A38" s="26"/>
      <c r="B38" s="27"/>
      <c r="C38" s="27"/>
      <c r="D38" s="27"/>
      <c r="E38" s="27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 ht="17.25" customHeight="1" spans="1:18" x14ac:dyDescent="0.25">
      <c r="A39" s="26"/>
      <c r="B39" s="27"/>
      <c r="C39" s="27"/>
      <c r="D39" s="27"/>
      <c r="E39" s="27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 ht="17.25" customHeight="1" spans="1:18" x14ac:dyDescent="0.25">
      <c r="A40" s="26"/>
      <c r="B40" s="27"/>
      <c r="C40" s="27"/>
      <c r="D40" s="27"/>
      <c r="E40" s="27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 ht="17.25" customHeight="1" spans="1:18" x14ac:dyDescent="0.25">
      <c r="A41" s="28" t="s">
        <v>3189</v>
      </c>
      <c r="B41" s="29"/>
      <c r="C41" s="29"/>
      <c r="D41" s="182"/>
      <c r="E41" s="27"/>
      <c r="F41" s="949" t="s">
        <v>3190</v>
      </c>
      <c r="G41" s="949"/>
      <c r="H41" s="949"/>
      <c r="I41" s="949"/>
      <c r="J41" s="950"/>
      <c r="K41" s="950"/>
      <c r="L41" s="950"/>
      <c r="M41" s="950"/>
      <c r="N41" s="4"/>
      <c r="O41" s="4"/>
      <c r="P41" s="4"/>
      <c r="Q41" s="4"/>
    </row>
    <row r="42" ht="17.25" customHeight="1" spans="1:18" x14ac:dyDescent="0.25">
      <c r="A42" s="28" t="s">
        <v>3191</v>
      </c>
      <c r="B42" s="29"/>
      <c r="C42" s="29"/>
      <c r="D42" s="182"/>
      <c r="E42" s="27"/>
      <c r="F42" s="949" t="s">
        <v>3192</v>
      </c>
      <c r="G42" s="949"/>
      <c r="H42" s="949"/>
      <c r="I42" s="949"/>
      <c r="J42" s="950"/>
      <c r="K42" s="950"/>
      <c r="L42" s="950"/>
      <c r="M42" s="950"/>
      <c r="N42" s="4"/>
      <c r="O42" s="4"/>
      <c r="P42" s="4"/>
      <c r="Q42" s="4"/>
    </row>
    <row r="43" ht="17.25" customHeight="1" spans="1:18" x14ac:dyDescent="0.25">
      <c r="A43" s="28" t="s">
        <v>3193</v>
      </c>
      <c r="B43" s="29"/>
      <c r="C43" s="29"/>
      <c r="D43" s="182"/>
      <c r="E43" s="27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4" customWidth="1"/>
    <col min="2" max="3" width="9.719285714285713" style="24" customWidth="1"/>
    <col min="4" max="5" width="12.43357142857143" style="4" customWidth="1"/>
    <col min="6" max="8" width="12.43357142857143" style="3" customWidth="1"/>
    <col min="9" max="15" width="12.43357142857143" style="4" customWidth="1"/>
  </cols>
  <sheetData>
    <row r="1" ht="17.25" customHeight="1" spans="1:16" x14ac:dyDescent="0.25">
      <c r="A1" s="20" t="s">
        <v>0</v>
      </c>
      <c r="B1" s="6" t="s">
        <v>6</v>
      </c>
      <c r="C1" s="6" t="s">
        <v>8</v>
      </c>
      <c r="D1" s="4"/>
      <c r="E1" s="4"/>
      <c r="F1" s="3"/>
      <c r="G1" s="3"/>
      <c r="H1" s="3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60" t="s">
        <v>171</v>
      </c>
      <c r="B2" s="70">
        <v>400</v>
      </c>
      <c r="C2" s="70">
        <v>400</v>
      </c>
      <c r="D2" s="4"/>
      <c r="E2" s="4"/>
      <c r="F2" s="3"/>
      <c r="G2" s="3"/>
      <c r="H2" s="3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396" t="s">
        <v>3232</v>
      </c>
      <c r="B3" s="109">
        <f>SUM(C8)</f>
      </c>
      <c r="C3" s="109">
        <f>SUM(D8)</f>
      </c>
      <c r="D3" s="4"/>
      <c r="E3" s="4"/>
      <c r="F3" s="3"/>
      <c r="G3" s="3"/>
      <c r="H3" s="3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85"/>
      <c r="B4" s="68"/>
      <c r="C4" s="68"/>
      <c r="D4" s="4"/>
      <c r="E4" s="4"/>
      <c r="F4" s="3"/>
      <c r="G4" s="3"/>
      <c r="H4" s="3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396" t="s">
        <v>3233</v>
      </c>
      <c r="B5" s="109">
        <f>SUM(C9:C10)</f>
      </c>
      <c r="C5" s="109">
        <f>SUM(D9:D10)</f>
      </c>
      <c r="D5" s="4"/>
      <c r="E5" s="4"/>
      <c r="F5" s="3"/>
      <c r="G5" s="3"/>
      <c r="H5" s="3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85"/>
      <c r="B6" s="68"/>
      <c r="C6" s="68"/>
      <c r="D6" s="4"/>
      <c r="E6" s="4"/>
      <c r="F6" s="3"/>
      <c r="G6" s="3"/>
      <c r="H6" s="3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396" t="s">
        <v>3234</v>
      </c>
      <c r="B7" s="109">
        <f>SUM(C11:C12)</f>
      </c>
      <c r="C7" s="109">
        <f>SUM(D11:D12)</f>
      </c>
      <c r="D7" s="4"/>
      <c r="E7" s="4"/>
      <c r="F7" s="3"/>
      <c r="G7" s="3"/>
      <c r="H7" s="3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66" t="s">
        <v>68</v>
      </c>
      <c r="B8" s="67">
        <v>-49</v>
      </c>
      <c r="C8" s="68"/>
      <c r="D8" s="4"/>
      <c r="E8" s="4"/>
      <c r="F8" s="3"/>
      <c r="G8" s="3"/>
      <c r="H8" s="3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66" t="s">
        <v>68</v>
      </c>
      <c r="B9" s="67">
        <v>-155</v>
      </c>
      <c r="C9" s="68"/>
      <c r="D9" s="4"/>
      <c r="E9" s="4"/>
      <c r="F9" s="3"/>
      <c r="G9" s="3"/>
      <c r="H9" s="3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69" t="s">
        <v>68</v>
      </c>
      <c r="B10" s="249">
        <v>-1</v>
      </c>
      <c r="C10" s="68"/>
      <c r="D10" s="4"/>
      <c r="E10" s="4"/>
      <c r="F10" s="3"/>
      <c r="G10" s="3"/>
      <c r="H10" s="3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66" t="s">
        <v>70</v>
      </c>
      <c r="B11" s="67">
        <v>-179</v>
      </c>
      <c r="C11" s="68"/>
      <c r="D11" s="4"/>
      <c r="E11" s="4"/>
      <c r="F11" s="3"/>
      <c r="G11" s="3"/>
      <c r="H11" s="3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66" t="s">
        <v>72</v>
      </c>
      <c r="B12" s="67">
        <v>-16</v>
      </c>
      <c r="C12" s="68"/>
      <c r="D12" s="4"/>
      <c r="E12" s="4"/>
      <c r="F12" s="3"/>
      <c r="G12" s="3"/>
      <c r="H12" s="3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9" t="s">
        <v>160</v>
      </c>
      <c r="B13" s="68"/>
      <c r="C13" s="67">
        <v>-45</v>
      </c>
      <c r="D13" s="4"/>
      <c r="E13" s="4"/>
      <c r="F13" s="3"/>
      <c r="G13" s="3"/>
      <c r="H13" s="3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9" t="s">
        <v>160</v>
      </c>
      <c r="B14" s="68"/>
      <c r="C14" s="67">
        <v>-122</v>
      </c>
      <c r="D14" s="4"/>
      <c r="E14" s="4"/>
      <c r="F14" s="3"/>
      <c r="G14" s="3"/>
      <c r="H14" s="3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396" t="s">
        <v>3235</v>
      </c>
      <c r="B15" s="109">
        <f>SUM(C13:C20)</f>
      </c>
      <c r="C15" s="109">
        <f>SUM(D13:D20)</f>
      </c>
      <c r="D15" s="4"/>
      <c r="E15" s="4"/>
      <c r="F15" s="3"/>
      <c r="G15" s="3"/>
      <c r="H15" s="3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9" t="s">
        <v>161</v>
      </c>
      <c r="B16" s="68"/>
      <c r="C16" s="67">
        <v>-175</v>
      </c>
      <c r="D16" s="4"/>
      <c r="E16" s="4"/>
      <c r="F16" s="3"/>
      <c r="G16" s="3"/>
      <c r="H16" s="3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5" t="s">
        <v>161</v>
      </c>
      <c r="B17" s="94"/>
      <c r="C17" s="249">
        <v>-12</v>
      </c>
      <c r="D17" s="4"/>
      <c r="E17" s="4"/>
      <c r="F17" s="3"/>
      <c r="G17" s="3"/>
      <c r="H17" s="3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9" t="s">
        <v>162</v>
      </c>
      <c r="B18" s="68"/>
      <c r="C18" s="67">
        <v>-46</v>
      </c>
      <c r="D18" s="4"/>
      <c r="E18" s="4"/>
      <c r="F18" s="3"/>
      <c r="G18" s="3"/>
      <c r="H18" s="3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396" t="s">
        <v>3236</v>
      </c>
      <c r="B19" s="109">
        <f>SUM(C21:C24)</f>
      </c>
      <c r="C19" s="109">
        <f>SUM(D21:D24)</f>
      </c>
      <c r="D19" s="4"/>
      <c r="E19" s="4"/>
      <c r="F19" s="3"/>
      <c r="G19" s="3"/>
      <c r="H19" s="3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/>
      <c r="B20" s="68"/>
      <c r="C20" s="68"/>
      <c r="D20" s="4"/>
      <c r="E20" s="4"/>
      <c r="F20" s="3"/>
      <c r="G20" s="3"/>
      <c r="H20" s="3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/>
      <c r="B21" s="18"/>
      <c r="C21" s="18"/>
      <c r="D21" s="4"/>
      <c r="E21" s="4"/>
      <c r="F21" s="3"/>
      <c r="G21" s="3"/>
      <c r="H21" s="3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/>
      <c r="B22" s="32">
        <f>SUM(C13:C20)</f>
      </c>
      <c r="C22" s="32">
        <f>SUM(D21:D24)</f>
      </c>
      <c r="D22" s="4"/>
      <c r="E22" s="4"/>
      <c r="F22" s="3"/>
      <c r="G22" s="3"/>
      <c r="H22" s="3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81" t="s">
        <v>3210</v>
      </c>
      <c r="B23" s="29"/>
      <c r="C23" s="29"/>
      <c r="D23" s="181"/>
      <c r="E23" s="181"/>
      <c r="F23" s="200"/>
      <c r="G23" s="200"/>
      <c r="H23" s="3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945" t="s">
        <v>3183</v>
      </c>
      <c r="B24" s="944"/>
      <c r="C24" s="944"/>
      <c r="D24" s="945"/>
      <c r="E24" s="945"/>
      <c r="F24" s="3"/>
      <c r="G24" s="3"/>
      <c r="H24" s="3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4"/>
      <c r="B25" s="27"/>
      <c r="C25" s="27"/>
      <c r="D25" s="4"/>
      <c r="E25" s="4"/>
      <c r="F25" s="3"/>
      <c r="G25" s="3"/>
      <c r="H25" s="3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948" t="s">
        <v>3184</v>
      </c>
      <c r="B26" s="947"/>
      <c r="C26" s="27"/>
      <c r="D26" s="948" t="s">
        <v>3185</v>
      </c>
      <c r="E26" s="948"/>
      <c r="F26" s="948"/>
      <c r="G26" s="3"/>
      <c r="H26" s="3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948" t="s">
        <v>3186</v>
      </c>
      <c r="B27" s="947"/>
      <c r="C27" s="27"/>
      <c r="D27" s="948" t="s">
        <v>3187</v>
      </c>
      <c r="E27" s="948"/>
      <c r="F27" s="948"/>
      <c r="G27" s="3"/>
      <c r="H27" s="3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948" t="s">
        <v>3188</v>
      </c>
      <c r="B28" s="947"/>
      <c r="C28" s="27"/>
      <c r="D28" s="4"/>
      <c r="E28" s="4"/>
      <c r="F28" s="3"/>
      <c r="G28" s="3"/>
      <c r="H28" s="3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4"/>
      <c r="B29" s="27"/>
      <c r="C29" s="27"/>
      <c r="D29" s="4"/>
      <c r="E29" s="4"/>
      <c r="F29" s="3"/>
      <c r="G29" s="3"/>
      <c r="H29" s="3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4"/>
      <c r="B30" s="27"/>
      <c r="C30" s="27"/>
      <c r="D30" s="4"/>
      <c r="E30" s="4"/>
      <c r="F30" s="3"/>
      <c r="G30" s="3"/>
      <c r="H30" s="3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81" t="s">
        <v>3189</v>
      </c>
      <c r="B31" s="27"/>
      <c r="C31" s="27"/>
      <c r="D31" s="4"/>
      <c r="E31" s="4"/>
      <c r="F31" s="949" t="s">
        <v>3190</v>
      </c>
      <c r="G31" s="949"/>
      <c r="H31" s="949"/>
      <c r="I31" s="949"/>
      <c r="J31" s="950"/>
      <c r="K31" s="950"/>
      <c r="L31" s="950"/>
      <c r="M31" s="950"/>
      <c r="N31" s="4"/>
      <c r="O31" s="4"/>
    </row>
    <row r="32" ht="17.25" customHeight="1" spans="1:16" x14ac:dyDescent="0.25">
      <c r="A32" s="181" t="s">
        <v>3191</v>
      </c>
      <c r="B32" s="29"/>
      <c r="C32" s="29"/>
      <c r="D32" s="200"/>
      <c r="E32" s="4"/>
      <c r="F32" s="949" t="s">
        <v>3192</v>
      </c>
      <c r="G32" s="949"/>
      <c r="H32" s="949"/>
      <c r="I32" s="949"/>
      <c r="J32" s="950"/>
      <c r="K32" s="950"/>
      <c r="L32" s="950"/>
      <c r="M32" s="950"/>
      <c r="N32" s="4"/>
      <c r="O32" s="4"/>
    </row>
    <row r="33" ht="17.25" customHeight="1" spans="1:16" x14ac:dyDescent="0.25">
      <c r="A33" s="181" t="s">
        <v>3193</v>
      </c>
      <c r="B33" s="29"/>
      <c r="C33" s="29"/>
      <c r="D33" s="200"/>
      <c r="E33" s="4"/>
      <c r="F33" s="3"/>
      <c r="G33" s="3"/>
      <c r="H33" s="3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4"/>
      <c r="B34" s="27"/>
      <c r="C34" s="27"/>
      <c r="D34" s="4"/>
      <c r="E34" s="4"/>
      <c r="F34" s="3"/>
      <c r="G34" s="3"/>
      <c r="H34" s="3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4"/>
      <c r="B35" s="27"/>
      <c r="C35" s="27"/>
      <c r="D35" s="4"/>
      <c r="E35" s="4"/>
      <c r="F35" s="3"/>
      <c r="G35" s="3"/>
      <c r="H35" s="3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4"/>
      <c r="B36" s="27"/>
      <c r="C36" s="27"/>
      <c r="D36" s="4"/>
      <c r="E36" s="4"/>
      <c r="F36" s="3"/>
      <c r="G36" s="3"/>
      <c r="H36" s="3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4"/>
      <c r="B37" s="27"/>
      <c r="C37" s="27"/>
      <c r="D37" s="4"/>
      <c r="E37" s="4"/>
      <c r="F37" s="3"/>
      <c r="G37" s="3"/>
      <c r="H37" s="3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4"/>
      <c r="B38" s="27"/>
      <c r="C38" s="27"/>
      <c r="D38" s="4"/>
      <c r="E38" s="4"/>
      <c r="F38" s="3"/>
      <c r="G38" s="3"/>
      <c r="H38" s="3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4"/>
      <c r="B39" s="27"/>
      <c r="C39" s="27"/>
      <c r="D39" s="4"/>
      <c r="E39" s="4"/>
      <c r="F39" s="3"/>
      <c r="G39" s="3"/>
      <c r="H39" s="3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4"/>
      <c r="B40" s="27"/>
      <c r="C40" s="27"/>
      <c r="D40" s="4"/>
      <c r="E40" s="4"/>
      <c r="F40" s="181"/>
      <c r="G40" s="181"/>
      <c r="H40" s="200"/>
      <c r="I40" s="4"/>
      <c r="J40" s="4"/>
      <c r="K40" s="4"/>
      <c r="L40" s="4"/>
      <c r="M40" s="4"/>
      <c r="N40" s="4"/>
      <c r="O40" s="4"/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6" width="9.719285714285713" style="24" customWidth="1"/>
    <col min="7" max="18" width="12.43357142857143" style="4" customWidth="1"/>
  </cols>
  <sheetData>
    <row r="1" ht="17.25" customHeight="1" spans="1:1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3</v>
      </c>
      <c r="F1" s="6" t="s">
        <v>11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17" t="s">
        <v>1434</v>
      </c>
      <c r="B2" s="36"/>
      <c r="C2" s="36"/>
      <c r="D2" s="36"/>
      <c r="E2" s="36"/>
      <c r="F2" s="32">
        <v>410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17" t="s">
        <v>1434</v>
      </c>
      <c r="B3" s="32">
        <v>100</v>
      </c>
      <c r="C3" s="32">
        <v>100</v>
      </c>
      <c r="D3" s="32">
        <v>200</v>
      </c>
      <c r="E3" s="32">
        <v>200</v>
      </c>
      <c r="F3" s="36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17" t="s">
        <v>376</v>
      </c>
      <c r="B4" s="18"/>
      <c r="C4" s="18"/>
      <c r="D4" s="18"/>
      <c r="E4" s="18"/>
      <c r="F4" s="32">
        <v>800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376</v>
      </c>
      <c r="B5" s="32">
        <v>300</v>
      </c>
      <c r="C5" s="32">
        <v>700</v>
      </c>
      <c r="D5" s="32">
        <v>1400</v>
      </c>
      <c r="E5" s="36"/>
      <c r="F5" s="36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57" t="s">
        <v>125</v>
      </c>
      <c r="B6" s="70">
        <v>400</v>
      </c>
      <c r="C6" s="73"/>
      <c r="D6" s="73"/>
      <c r="E6" s="73"/>
      <c r="F6" s="70">
        <v>790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08" t="s">
        <v>3228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08" t="s">
        <v>3229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17" t="s">
        <v>2332</v>
      </c>
      <c r="B10" s="36"/>
      <c r="C10" s="32">
        <v>-9</v>
      </c>
      <c r="D10" s="36"/>
      <c r="E10" s="32">
        <v>-6</v>
      </c>
      <c r="F10" s="36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08" t="s">
        <v>3230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3180</v>
      </c>
      <c r="B12" s="18"/>
      <c r="C12" s="18"/>
      <c r="D12" s="36"/>
      <c r="E12" s="32">
        <v>-24</v>
      </c>
      <c r="F12" s="18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3180</v>
      </c>
      <c r="B13" s="18"/>
      <c r="C13" s="18"/>
      <c r="D13" s="18"/>
      <c r="E13" s="32">
        <v>-19</v>
      </c>
      <c r="F13" s="18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85" t="s">
        <v>3181</v>
      </c>
      <c r="B14" s="18"/>
      <c r="C14" s="18"/>
      <c r="D14" s="18"/>
      <c r="E14" s="32">
        <v>-8</v>
      </c>
      <c r="F14" s="18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85" t="s">
        <v>3181</v>
      </c>
      <c r="B15" s="32">
        <v>-78</v>
      </c>
      <c r="C15" s="18"/>
      <c r="D15" s="18"/>
      <c r="E15" s="32">
        <v>-30</v>
      </c>
      <c r="F15" s="18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85">
        <v>44809</v>
      </c>
      <c r="B16" s="32">
        <v>-64</v>
      </c>
      <c r="C16" s="18"/>
      <c r="D16" s="18"/>
      <c r="E16" s="32">
        <v>-29</v>
      </c>
      <c r="F16" s="18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69">
        <v>44809</v>
      </c>
      <c r="B17" s="38">
        <v>-20</v>
      </c>
      <c r="C17" s="36"/>
      <c r="D17" s="36"/>
      <c r="E17" s="36"/>
      <c r="F17" s="36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85">
        <v>44839</v>
      </c>
      <c r="B18" s="32">
        <v>-175</v>
      </c>
      <c r="C18" s="18"/>
      <c r="D18" s="18"/>
      <c r="E18" s="32">
        <v>-14</v>
      </c>
      <c r="F18" s="18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69">
        <v>44839</v>
      </c>
      <c r="B19" s="38">
        <v>-4</v>
      </c>
      <c r="C19" s="36"/>
      <c r="D19" s="36"/>
      <c r="E19" s="36"/>
      <c r="F19" s="36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85">
        <v>44870</v>
      </c>
      <c r="B20" s="32">
        <v>-177</v>
      </c>
      <c r="C20" s="18"/>
      <c r="D20" s="18"/>
      <c r="E20" s="32">
        <v>-34</v>
      </c>
      <c r="F20" s="18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85">
        <v>44900</v>
      </c>
      <c r="B21" s="32">
        <v>-152</v>
      </c>
      <c r="C21" s="18"/>
      <c r="D21" s="18"/>
      <c r="E21" s="32">
        <v>-1</v>
      </c>
      <c r="F21" s="18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85" t="s">
        <v>68</v>
      </c>
      <c r="B22" s="32">
        <v>-130</v>
      </c>
      <c r="C22" s="36"/>
      <c r="D22" s="32">
        <v>-119</v>
      </c>
      <c r="E22" s="32">
        <v>-1</v>
      </c>
      <c r="F22" s="36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169" t="s">
        <v>68</v>
      </c>
      <c r="B23" s="36"/>
      <c r="C23" s="36"/>
      <c r="D23" s="38">
        <v>-10</v>
      </c>
      <c r="E23" s="36"/>
      <c r="F23" s="36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85" t="s">
        <v>68</v>
      </c>
      <c r="B24" s="36"/>
      <c r="C24" s="36"/>
      <c r="D24" s="32">
        <v>-230</v>
      </c>
      <c r="E24" s="32">
        <v>-12</v>
      </c>
      <c r="F24" s="36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69" t="s">
        <v>68</v>
      </c>
      <c r="B25" s="36"/>
      <c r="C25" s="36"/>
      <c r="D25" s="38">
        <v>-20</v>
      </c>
      <c r="E25" s="36"/>
      <c r="F25" s="36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85" t="s">
        <v>70</v>
      </c>
      <c r="B26" s="36"/>
      <c r="C26" s="32">
        <v>-151</v>
      </c>
      <c r="D26" s="32">
        <v>-241</v>
      </c>
      <c r="E26" s="36"/>
      <c r="F26" s="36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5" t="s">
        <v>72</v>
      </c>
      <c r="B27" s="36"/>
      <c r="C27" s="32">
        <v>-62</v>
      </c>
      <c r="D27" s="32">
        <v>-62</v>
      </c>
      <c r="E27" s="32">
        <v>-22</v>
      </c>
      <c r="F27" s="36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69" t="s">
        <v>72</v>
      </c>
      <c r="B28" s="36"/>
      <c r="C28" s="36"/>
      <c r="D28" s="123">
        <v>-12</v>
      </c>
      <c r="E28" s="36"/>
      <c r="F28" s="36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85" t="s">
        <v>72</v>
      </c>
      <c r="B29" s="36"/>
      <c r="C29" s="32">
        <v>-143</v>
      </c>
      <c r="D29" s="32">
        <v>-50</v>
      </c>
      <c r="E29" s="36"/>
      <c r="F29" s="36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69" t="s">
        <v>72</v>
      </c>
      <c r="B30" s="36"/>
      <c r="C30" s="38">
        <v>-6</v>
      </c>
      <c r="D30" s="38">
        <v>-13</v>
      </c>
      <c r="E30" s="36"/>
      <c r="F30" s="36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1957</v>
      </c>
      <c r="B31" s="18"/>
      <c r="C31" s="32">
        <v>-72</v>
      </c>
      <c r="D31" s="32">
        <v>-149</v>
      </c>
      <c r="E31" s="18"/>
      <c r="F31" s="32">
        <v>-110</v>
      </c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37" t="s">
        <v>1957</v>
      </c>
      <c r="B32" s="36"/>
      <c r="C32" s="36"/>
      <c r="D32" s="38">
        <v>-2</v>
      </c>
      <c r="E32" s="36"/>
      <c r="F32" s="36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08" t="s">
        <v>3231</v>
      </c>
      <c r="B33" s="109">
        <f>SUM(C17:C38)</f>
      </c>
      <c r="C33" s="109">
        <f>SUM(D17:D38)</f>
      </c>
      <c r="D33" s="109">
        <f>SUM(E17:E38)</f>
      </c>
      <c r="E33" s="109">
        <f>SUM(F17:F38)</f>
      </c>
      <c r="F33" s="109">
        <f>SUM(G17:G38)</f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17" t="s">
        <v>159</v>
      </c>
      <c r="B34" s="18"/>
      <c r="C34" s="32">
        <v>-103</v>
      </c>
      <c r="D34" s="32">
        <v>-151</v>
      </c>
      <c r="E34" s="18"/>
      <c r="F34" s="32">
        <v>-271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 t="s">
        <v>73</v>
      </c>
      <c r="B35" s="18"/>
      <c r="C35" s="32">
        <v>-111</v>
      </c>
      <c r="D35" s="32">
        <v>-64</v>
      </c>
      <c r="E35" s="18"/>
      <c r="F35" s="32">
        <v>-119</v>
      </c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17" t="s">
        <v>160</v>
      </c>
      <c r="B36" s="18"/>
      <c r="C36" s="32">
        <v>-143</v>
      </c>
      <c r="D36" s="32">
        <v>-217</v>
      </c>
      <c r="E36" s="18"/>
      <c r="F36" s="32">
        <v>-250</v>
      </c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" t="s">
        <v>160</v>
      </c>
      <c r="B37" s="18"/>
      <c r="C37" s="18"/>
      <c r="D37" s="32">
        <v>-183</v>
      </c>
      <c r="E37" s="18"/>
      <c r="F37" s="32">
        <v>-224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 t="s">
        <v>161</v>
      </c>
      <c r="B38" s="18"/>
      <c r="C38" s="18"/>
      <c r="D38" s="32">
        <v>-77</v>
      </c>
      <c r="E38" s="18"/>
      <c r="F38" s="32">
        <v>-219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17" t="s">
        <v>162</v>
      </c>
      <c r="B39" s="18"/>
      <c r="C39" s="18"/>
      <c r="D39" s="18"/>
      <c r="E39" s="18"/>
      <c r="F39" s="32">
        <v>-249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163</v>
      </c>
      <c r="B40" s="18"/>
      <c r="C40" s="18"/>
      <c r="D40" s="18"/>
      <c r="E40" s="18"/>
      <c r="F40" s="32">
        <v>-205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17" t="s">
        <v>75</v>
      </c>
      <c r="B41" s="18"/>
      <c r="C41" s="18"/>
      <c r="D41" s="18"/>
      <c r="E41" s="18"/>
      <c r="F41" s="32">
        <v>-347</v>
      </c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148" t="s">
        <v>132</v>
      </c>
      <c r="B42" s="10"/>
      <c r="C42" s="10"/>
      <c r="D42" s="10"/>
      <c r="E42" s="10"/>
      <c r="F42" s="9">
        <v>-6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08" t="s">
        <v>3237</v>
      </c>
      <c r="B43" s="109">
        <f>SUM(C39:C47)</f>
      </c>
      <c r="C43" s="109">
        <f>SUM(D39:D47)</f>
      </c>
      <c r="D43" s="109">
        <f>SUM(E39:E47)</f>
      </c>
      <c r="E43" s="109">
        <f>SUM(F39:F47)</f>
      </c>
      <c r="F43" s="109">
        <f>SUM(G39:G48)</f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17"/>
      <c r="B44" s="18"/>
      <c r="C44" s="18"/>
      <c r="D44" s="18"/>
      <c r="E44" s="18"/>
      <c r="F44" s="18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17"/>
      <c r="B45" s="18"/>
      <c r="C45" s="18"/>
      <c r="D45" s="18"/>
      <c r="E45" s="18"/>
      <c r="F45" s="18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7"/>
      <c r="B46" s="18"/>
      <c r="C46" s="18"/>
      <c r="D46" s="18"/>
      <c r="E46" s="18"/>
      <c r="F46" s="18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57"/>
      <c r="B47" s="58"/>
      <c r="C47" s="58"/>
      <c r="D47" s="58"/>
      <c r="E47" s="58"/>
      <c r="F47" s="58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40" t="s">
        <v>1065</v>
      </c>
      <c r="B48" s="168">
        <v>800</v>
      </c>
      <c r="C48" s="168">
        <v>800</v>
      </c>
      <c r="D48" s="168">
        <v>1600</v>
      </c>
      <c r="E48" s="168">
        <v>200</v>
      </c>
      <c r="F48" s="238">
        <v>2000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28" t="s">
        <v>3210</v>
      </c>
      <c r="B49" s="29"/>
      <c r="C49" s="29"/>
      <c r="D49" s="29"/>
      <c r="E49" s="29"/>
      <c r="F49" s="27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943" t="s">
        <v>3183</v>
      </c>
      <c r="B50" s="944"/>
      <c r="C50" s="944"/>
      <c r="D50" s="944"/>
      <c r="E50" s="944"/>
      <c r="F50" s="27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27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946" t="s">
        <v>3184</v>
      </c>
      <c r="B52" s="947"/>
      <c r="C52" s="27"/>
      <c r="D52" s="957" t="s">
        <v>3185</v>
      </c>
      <c r="E52" s="957"/>
      <c r="F52" s="957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46" t="s">
        <v>3186</v>
      </c>
      <c r="B53" s="947"/>
      <c r="C53" s="27"/>
      <c r="D53" s="957" t="s">
        <v>3187</v>
      </c>
      <c r="E53" s="957"/>
      <c r="F53" s="957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946" t="s">
        <v>3188</v>
      </c>
      <c r="B54" s="947"/>
      <c r="C54" s="27"/>
      <c r="D54" s="27"/>
      <c r="E54" s="27"/>
      <c r="F54" s="27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26"/>
      <c r="B55" s="27"/>
      <c r="C55" s="27"/>
      <c r="D55" s="27"/>
      <c r="E55" s="27"/>
      <c r="F55" s="27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26"/>
      <c r="B56" s="27"/>
      <c r="C56" s="27"/>
      <c r="D56" s="27"/>
      <c r="E56" s="27"/>
      <c r="F56" s="27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26"/>
      <c r="B57" s="27"/>
      <c r="C57" s="27"/>
      <c r="D57" s="27"/>
      <c r="E57" s="27"/>
      <c r="F57" s="27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28" t="s">
        <v>3189</v>
      </c>
      <c r="B58" s="29"/>
      <c r="C58" s="29"/>
      <c r="D58" s="182"/>
      <c r="E58" s="27"/>
      <c r="F58" s="956" t="s">
        <v>3190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  <c r="Q58" s="4"/>
      <c r="R58" s="4"/>
    </row>
    <row r="59" ht="17.25" customHeight="1" spans="1:19" x14ac:dyDescent="0.25">
      <c r="A59" s="28" t="s">
        <v>3191</v>
      </c>
      <c r="B59" s="29"/>
      <c r="C59" s="29"/>
      <c r="D59" s="182"/>
      <c r="E59" s="27"/>
      <c r="F59" s="956" t="s">
        <v>3192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  <c r="Q59" s="4"/>
      <c r="R59" s="4"/>
    </row>
    <row r="60" ht="17.25" customHeight="1" spans="1:19" x14ac:dyDescent="0.25">
      <c r="A60" s="28" t="s">
        <v>3193</v>
      </c>
      <c r="B60" s="29"/>
      <c r="C60" s="29"/>
      <c r="D60" s="182"/>
      <c r="E60" s="27"/>
      <c r="F60" s="27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6</v>
      </c>
      <c r="C1" s="6" t="s">
        <v>8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172</v>
      </c>
      <c r="B2" s="70">
        <v>500</v>
      </c>
      <c r="C2" s="70">
        <v>800</v>
      </c>
      <c r="D2" s="70">
        <v>700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7" t="s">
        <v>126</v>
      </c>
      <c r="B3" s="70">
        <v>500</v>
      </c>
      <c r="C3" s="70">
        <v>200</v>
      </c>
      <c r="D3" s="70">
        <v>1300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108" t="s">
        <v>3238</v>
      </c>
      <c r="B4" s="109">
        <f>SUM(C8:C9)</f>
      </c>
      <c r="C4" s="109">
        <f>SUM(D8:D9)</f>
      </c>
      <c r="D4" s="109">
        <f>SUM(E8:E9)</f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85"/>
      <c r="B5" s="68"/>
      <c r="C5" s="68"/>
      <c r="D5" s="68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08" t="s">
        <v>3239</v>
      </c>
      <c r="B6" s="109">
        <f>SUM(C10:C11)</f>
      </c>
      <c r="C6" s="109">
        <f>SUM(D10:D11)</f>
      </c>
      <c r="D6" s="109">
        <f>SUM(E10:E11)</f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85"/>
      <c r="B7" s="68"/>
      <c r="C7" s="68"/>
      <c r="D7" s="68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08" t="s">
        <v>3240</v>
      </c>
      <c r="B8" s="109">
        <f>SUM(C12:C13)</f>
      </c>
      <c r="C8" s="109">
        <f>SUM(D12:D13)</f>
      </c>
      <c r="D8" s="109">
        <f>SUM(E12:E13)</f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5" t="s">
        <v>72</v>
      </c>
      <c r="B9" s="67">
        <v>-88</v>
      </c>
      <c r="C9" s="68"/>
      <c r="D9" s="6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69" t="s">
        <v>72</v>
      </c>
      <c r="B10" s="249">
        <v>-4</v>
      </c>
      <c r="C10" s="68"/>
      <c r="D10" s="6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85" t="s">
        <v>72</v>
      </c>
      <c r="B11" s="67">
        <v>-143</v>
      </c>
      <c r="C11" s="68"/>
      <c r="D11" s="6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69" t="s">
        <v>72</v>
      </c>
      <c r="B12" s="249">
        <v>-2</v>
      </c>
      <c r="C12" s="68"/>
      <c r="D12" s="6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1957</v>
      </c>
      <c r="B13" s="67">
        <v>-157</v>
      </c>
      <c r="C13" s="68"/>
      <c r="D13" s="68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 t="s">
        <v>159</v>
      </c>
      <c r="B14" s="67">
        <v>-141</v>
      </c>
      <c r="C14" s="68"/>
      <c r="D14" s="68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73</v>
      </c>
      <c r="B15" s="67">
        <v>-164</v>
      </c>
      <c r="C15" s="68"/>
      <c r="D15" s="68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160</v>
      </c>
      <c r="B16" s="67">
        <v>-166</v>
      </c>
      <c r="C16" s="68"/>
      <c r="D16" s="6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7" t="s">
        <v>160</v>
      </c>
      <c r="B17" s="67">
        <v>-135</v>
      </c>
      <c r="C17" s="68"/>
      <c r="D17" s="68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162</v>
      </c>
      <c r="B18" s="68"/>
      <c r="C18" s="68"/>
      <c r="D18" s="67">
        <v>-56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163</v>
      </c>
      <c r="B19" s="68"/>
      <c r="C19" s="68"/>
      <c r="D19" s="67">
        <v>-72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08" t="s">
        <v>3241</v>
      </c>
      <c r="B20" s="109">
        <f>SUM(C14:C25)</f>
      </c>
      <c r="C20" s="109">
        <f>SUM(D14:D25)</f>
      </c>
      <c r="D20" s="109">
        <f>SUM(E14:E25)</f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7" t="s">
        <v>75</v>
      </c>
      <c r="B21" s="68"/>
      <c r="C21" s="67">
        <v>-134</v>
      </c>
      <c r="D21" s="67">
        <v>-140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7" t="s">
        <v>132</v>
      </c>
      <c r="B22" s="18"/>
      <c r="C22" s="18"/>
      <c r="D22" s="32">
        <v>-156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 t="s">
        <v>2100</v>
      </c>
      <c r="B23" s="18"/>
      <c r="C23" s="18"/>
      <c r="D23" s="32">
        <v>-130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48" t="s">
        <v>1960</v>
      </c>
      <c r="B24" s="10"/>
      <c r="C24" s="9">
        <v>-108</v>
      </c>
      <c r="D24" s="9">
        <v>-142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08" t="s">
        <v>3242</v>
      </c>
      <c r="B25" s="109">
        <f>SUM(C26:C27)</f>
      </c>
      <c r="C25" s="109">
        <f>SUM(D26:D30)</f>
      </c>
      <c r="D25" s="109">
        <f>SUM(E26:E30)</f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44598</v>
      </c>
      <c r="B26" s="68"/>
      <c r="C26" s="178">
        <v>-45</v>
      </c>
      <c r="D26" s="178">
        <v>-171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44598</v>
      </c>
      <c r="B27" s="68"/>
      <c r="C27" s="178">
        <v>-130</v>
      </c>
      <c r="D27" s="178">
        <v>-87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37">
        <v>44598</v>
      </c>
      <c r="B28" s="36"/>
      <c r="C28" s="217">
        <v>-8</v>
      </c>
      <c r="D28" s="8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44626</v>
      </c>
      <c r="B29" s="18"/>
      <c r="C29" s="193">
        <v>-210</v>
      </c>
      <c r="D29" s="193">
        <v>-146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44718</v>
      </c>
      <c r="B30" s="18"/>
      <c r="C30" s="193">
        <v>-116</v>
      </c>
      <c r="D30" s="193">
        <v>-108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37">
        <v>44718</v>
      </c>
      <c r="B31" s="18"/>
      <c r="C31" s="217">
        <v>-11</v>
      </c>
      <c r="D31" s="37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>
        <v>44748</v>
      </c>
      <c r="B32" s="18"/>
      <c r="C32" s="193">
        <v>-96</v>
      </c>
      <c r="D32" s="193">
        <v>-91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>
        <v>44779</v>
      </c>
      <c r="B33" s="18"/>
      <c r="C33" s="193">
        <v>-98</v>
      </c>
      <c r="D33" s="193">
        <v>-99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>
        <v>44810</v>
      </c>
      <c r="B34" s="18"/>
      <c r="C34" s="193">
        <v>-44</v>
      </c>
      <c r="D34" s="193">
        <v>-131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>
        <v>44871</v>
      </c>
      <c r="B35" s="18"/>
      <c r="C35" s="374"/>
      <c r="D35" s="193">
        <v>-147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1962</v>
      </c>
      <c r="B36" s="18"/>
      <c r="C36" s="374"/>
      <c r="D36" s="193">
        <v>-239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7" t="s">
        <v>944</v>
      </c>
      <c r="B37" s="58"/>
      <c r="C37" s="401"/>
      <c r="D37" s="173">
        <v>-85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94" t="s">
        <v>3243</v>
      </c>
      <c r="B38" s="168">
        <f>SUM(C31:C43)</f>
      </c>
      <c r="C38" s="259">
        <f>SUM(D31:D43)</f>
      </c>
      <c r="D38" s="259">
        <f>SUM(E31:E43)</f>
      </c>
      <c r="E38" s="256" t="s">
        <v>3244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169"/>
      <c r="B39" s="68"/>
      <c r="C39" s="68"/>
      <c r="D39" s="68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624"/>
      <c r="B40" s="626"/>
      <c r="C40" s="626"/>
      <c r="D40" s="62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28" t="s">
        <v>3210</v>
      </c>
      <c r="B41" s="29"/>
      <c r="C41" s="29"/>
      <c r="D41" s="29"/>
      <c r="E41" s="181"/>
      <c r="F41" s="200"/>
      <c r="G41" s="200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943" t="s">
        <v>3183</v>
      </c>
      <c r="B42" s="944"/>
      <c r="C42" s="944"/>
      <c r="D42" s="944"/>
      <c r="E42" s="945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26"/>
      <c r="B43" s="27"/>
      <c r="C43" s="27"/>
      <c r="D43" s="27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946" t="s">
        <v>3184</v>
      </c>
      <c r="B44" s="947"/>
      <c r="C44" s="27"/>
      <c r="D44" s="957" t="s">
        <v>3185</v>
      </c>
      <c r="E44" s="948"/>
      <c r="F44" s="948"/>
      <c r="G44" s="4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946" t="s">
        <v>3186</v>
      </c>
      <c r="B45" s="947"/>
      <c r="C45" s="27"/>
      <c r="D45" s="957" t="s">
        <v>3187</v>
      </c>
      <c r="E45" s="948"/>
      <c r="F45" s="948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946" t="s">
        <v>3188</v>
      </c>
      <c r="B46" s="947"/>
      <c r="C46" s="27"/>
      <c r="D46" s="27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26"/>
      <c r="B47" s="27"/>
      <c r="C47" s="27"/>
      <c r="D47" s="27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26"/>
      <c r="B48" s="27"/>
      <c r="C48" s="27"/>
      <c r="D48" s="27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6"/>
      <c r="B49" s="27"/>
      <c r="C49" s="27"/>
      <c r="D49" s="27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26"/>
      <c r="B50" s="27"/>
      <c r="C50" s="27"/>
      <c r="D50" s="27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8" t="s">
        <v>3189</v>
      </c>
      <c r="B51" s="29"/>
      <c r="C51" s="29"/>
      <c r="D51" s="182"/>
      <c r="E51" s="4"/>
      <c r="F51" s="949" t="s">
        <v>3190</v>
      </c>
      <c r="G51" s="949"/>
      <c r="H51" s="949"/>
      <c r="I51" s="949"/>
      <c r="J51" s="950"/>
      <c r="K51" s="950"/>
      <c r="L51" s="950"/>
      <c r="M51" s="950"/>
      <c r="N51" s="4"/>
      <c r="O51" s="4"/>
      <c r="P51" s="4"/>
    </row>
    <row r="52" ht="17.25" customHeight="1" spans="1:17" x14ac:dyDescent="0.25">
      <c r="A52" s="28" t="s">
        <v>3191</v>
      </c>
      <c r="B52" s="29"/>
      <c r="C52" s="29"/>
      <c r="D52" s="182"/>
      <c r="E52" s="4"/>
      <c r="F52" s="949" t="s">
        <v>3192</v>
      </c>
      <c r="G52" s="949"/>
      <c r="H52" s="949"/>
      <c r="I52" s="949"/>
      <c r="J52" s="950"/>
      <c r="K52" s="950"/>
      <c r="L52" s="950"/>
      <c r="M52" s="950"/>
      <c r="N52" s="4"/>
      <c r="O52" s="4"/>
      <c r="P52" s="4"/>
    </row>
    <row r="53" ht="17.25" customHeight="1" spans="1:17" x14ac:dyDescent="0.25">
      <c r="A53" s="28" t="s">
        <v>3193</v>
      </c>
      <c r="B53" s="29"/>
      <c r="C53" s="29"/>
      <c r="D53" s="182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3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719285714285713" style="2" customWidth="1"/>
    <col min="3" max="4" width="12.43357142857143" style="3" customWidth="1"/>
    <col min="5" max="14" width="12.43357142857143" style="4" customWidth="1"/>
  </cols>
  <sheetData>
    <row r="1" ht="17.25" customHeight="1" spans="1:15" x14ac:dyDescent="0.25">
      <c r="A1" s="5" t="s">
        <v>0</v>
      </c>
      <c r="B1" s="6" t="s">
        <v>11</v>
      </c>
      <c r="C1" s="3"/>
      <c r="D1" s="3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7" t="s">
        <v>126</v>
      </c>
      <c r="B2" s="70">
        <v>800</v>
      </c>
      <c r="C2" s="3"/>
      <c r="D2" s="3"/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7" t="s">
        <v>126</v>
      </c>
      <c r="B3" s="70">
        <v>200</v>
      </c>
      <c r="C3" s="3"/>
      <c r="D3" s="3"/>
      <c r="E3" s="4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108" t="s">
        <v>3245</v>
      </c>
      <c r="B4" s="186">
        <f>SUM(C8:C9)</f>
      </c>
      <c r="C4" s="3"/>
      <c r="D4" s="3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85"/>
      <c r="B5" s="68"/>
      <c r="C5" s="3"/>
      <c r="D5" s="3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08" t="s">
        <v>3246</v>
      </c>
      <c r="B6" s="186">
        <f>SUM(C10:C11)</f>
      </c>
      <c r="C6" s="3"/>
      <c r="D6" s="3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85"/>
      <c r="B7" s="68"/>
      <c r="C7" s="3"/>
      <c r="D7" s="3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08" t="s">
        <v>3247</v>
      </c>
      <c r="B8" s="186">
        <f>SUM(C12:C13)</f>
      </c>
      <c r="C8" s="3"/>
      <c r="D8" s="3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85"/>
      <c r="B9" s="68"/>
      <c r="C9" s="3"/>
      <c r="D9" s="3"/>
      <c r="E9" s="4"/>
      <c r="F9" s="4"/>
      <c r="G9" s="4"/>
      <c r="H9" s="4"/>
      <c r="I9" s="4"/>
      <c r="J9" s="4"/>
      <c r="K9" s="4"/>
      <c r="L9" s="4"/>
      <c r="M9" s="4"/>
      <c r="N9" s="4"/>
    </row>
    <row r="10" ht="17.25" customHeight="1" spans="1:15" x14ac:dyDescent="0.25">
      <c r="A10" s="108" t="s">
        <v>3248</v>
      </c>
      <c r="B10" s="186">
        <f>SUM(C14:C15)</f>
      </c>
      <c r="C10" s="3"/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</row>
    <row r="11" ht="17.25" customHeight="1" spans="1:15" x14ac:dyDescent="0.25">
      <c r="A11" s="958" t="s">
        <v>132</v>
      </c>
      <c r="B11" s="118">
        <v>-108</v>
      </c>
      <c r="C11" s="3"/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</row>
    <row r="12" ht="17.25" customHeight="1" spans="1:15" x14ac:dyDescent="0.25">
      <c r="A12" s="17" t="s">
        <v>2100</v>
      </c>
      <c r="B12" s="32">
        <v>-297</v>
      </c>
      <c r="C12" s="3"/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</row>
    <row r="13" ht="17.25" customHeight="1" spans="1:15" x14ac:dyDescent="0.25">
      <c r="A13" s="148" t="s">
        <v>1960</v>
      </c>
      <c r="B13" s="959">
        <v>-166</v>
      </c>
      <c r="C13" s="3"/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</row>
    <row r="14" ht="17.25" customHeight="1" spans="1:15" x14ac:dyDescent="0.25">
      <c r="A14" s="108" t="s">
        <v>3249</v>
      </c>
      <c r="B14" s="186">
        <f>SUM(C16:C19)</f>
      </c>
      <c r="C14" s="3"/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</row>
    <row r="15" ht="17.25" customHeight="1" spans="1:15" x14ac:dyDescent="0.25">
      <c r="A15" s="17">
        <v>44598</v>
      </c>
      <c r="B15" s="178">
        <v>-124</v>
      </c>
      <c r="C15" s="3"/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</row>
    <row r="16" ht="17.25" customHeight="1" spans="1:15" x14ac:dyDescent="0.25">
      <c r="A16" s="57">
        <v>44598</v>
      </c>
      <c r="B16" s="464">
        <v>-305</v>
      </c>
      <c r="C16" s="3"/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</row>
    <row r="17" ht="17.25" customHeight="1" spans="1:15" x14ac:dyDescent="0.25">
      <c r="A17" s="194" t="s">
        <v>3243</v>
      </c>
      <c r="B17" s="213">
        <f>SUM(C20:C22)</f>
      </c>
      <c r="C17" s="256" t="s">
        <v>3244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ht="17.25" customHeight="1" spans="1:15" x14ac:dyDescent="0.25">
      <c r="A18" s="85"/>
      <c r="B18" s="68"/>
      <c r="C18" s="3"/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</row>
    <row r="19" ht="17.25" customHeight="1" spans="1:15" x14ac:dyDescent="0.25">
      <c r="A19" s="624" t="s">
        <v>1065</v>
      </c>
      <c r="B19" s="626"/>
      <c r="C19" s="3"/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</row>
    <row r="20" ht="17.25" customHeight="1" spans="1:15" x14ac:dyDescent="0.25">
      <c r="A20" s="28" t="s">
        <v>3210</v>
      </c>
      <c r="B20" s="29"/>
      <c r="C20" s="181"/>
      <c r="D20" s="181"/>
      <c r="E20" s="181"/>
      <c r="F20" s="200"/>
      <c r="G20" s="200"/>
      <c r="H20" s="4"/>
      <c r="I20" s="4"/>
      <c r="J20" s="4"/>
      <c r="K20" s="4"/>
      <c r="L20" s="4"/>
      <c r="M20" s="4"/>
      <c r="N20" s="4"/>
    </row>
    <row r="21" ht="17.25" customHeight="1" spans="1:15" x14ac:dyDescent="0.25">
      <c r="A21" s="943" t="s">
        <v>3183</v>
      </c>
      <c r="B21" s="944"/>
      <c r="C21" s="945"/>
      <c r="D21" s="945"/>
      <c r="E21" s="945"/>
      <c r="F21" s="4"/>
      <c r="G21" s="4"/>
      <c r="H21" s="4"/>
      <c r="I21" s="4"/>
      <c r="J21" s="4"/>
      <c r="K21" s="4"/>
      <c r="L21" s="4"/>
      <c r="M21" s="4"/>
      <c r="N21" s="4"/>
    </row>
    <row r="22" ht="17.25" customHeight="1" spans="1:15" x14ac:dyDescent="0.25">
      <c r="A22" s="26"/>
      <c r="B22" s="27"/>
      <c r="C22" s="3"/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ht="17.25" customHeight="1" spans="1:15" x14ac:dyDescent="0.25">
      <c r="A23" s="946" t="s">
        <v>3184</v>
      </c>
      <c r="B23" s="947"/>
      <c r="C23" s="3"/>
      <c r="D23" s="948" t="s">
        <v>3185</v>
      </c>
      <c r="E23" s="948"/>
      <c r="F23" s="948"/>
      <c r="G23" s="4"/>
      <c r="H23" s="4"/>
      <c r="I23" s="4"/>
      <c r="J23" s="4"/>
      <c r="K23" s="4"/>
      <c r="L23" s="4"/>
      <c r="M23" s="4"/>
      <c r="N23" s="4"/>
    </row>
    <row r="24" ht="17.25" customHeight="1" spans="1:15" x14ac:dyDescent="0.25">
      <c r="A24" s="946" t="s">
        <v>3186</v>
      </c>
      <c r="B24" s="947"/>
      <c r="C24" s="3"/>
      <c r="D24" s="948" t="s">
        <v>3187</v>
      </c>
      <c r="E24" s="948"/>
      <c r="F24" s="948"/>
      <c r="G24" s="4"/>
      <c r="H24" s="4"/>
      <c r="I24" s="4"/>
      <c r="J24" s="4"/>
      <c r="K24" s="4"/>
      <c r="L24" s="4"/>
      <c r="M24" s="4"/>
      <c r="N24" s="4"/>
    </row>
    <row r="25" ht="17.25" customHeight="1" spans="1:15" x14ac:dyDescent="0.25">
      <c r="A25" s="946" t="s">
        <v>3188</v>
      </c>
      <c r="B25" s="947"/>
      <c r="C25" s="3"/>
      <c r="D25" s="3"/>
      <c r="E25" s="4"/>
      <c r="F25" s="4"/>
      <c r="G25" s="4"/>
      <c r="H25" s="4"/>
      <c r="I25" s="4"/>
      <c r="J25" s="4"/>
      <c r="K25" s="4"/>
      <c r="L25" s="4"/>
      <c r="M25" s="4"/>
      <c r="N25" s="4"/>
    </row>
    <row r="26" ht="17.25" customHeight="1" spans="1:15" x14ac:dyDescent="0.25">
      <c r="A26" s="26"/>
      <c r="B26" s="27"/>
      <c r="C26" s="3"/>
      <c r="D26" s="3"/>
      <c r="E26" s="4"/>
      <c r="F26" s="4"/>
      <c r="G26" s="4"/>
      <c r="H26" s="4"/>
      <c r="I26" s="4"/>
      <c r="J26" s="4"/>
      <c r="K26" s="4"/>
      <c r="L26" s="4"/>
      <c r="M26" s="4"/>
      <c r="N26" s="4"/>
    </row>
    <row r="27" ht="17.25" customHeight="1" spans="1:15" x14ac:dyDescent="0.25">
      <c r="A27" s="26"/>
      <c r="B27" s="27"/>
      <c r="C27" s="3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</row>
    <row r="28" ht="17.25" customHeight="1" spans="1:15" x14ac:dyDescent="0.25">
      <c r="A28" s="26"/>
      <c r="B28" s="27"/>
      <c r="C28" s="3"/>
      <c r="D28" s="3"/>
      <c r="E28" s="4"/>
      <c r="F28" s="4"/>
      <c r="G28" s="4"/>
      <c r="H28" s="4"/>
      <c r="I28" s="4"/>
      <c r="J28" s="4"/>
      <c r="K28" s="4"/>
      <c r="L28" s="4"/>
      <c r="M28" s="4"/>
      <c r="N28" s="4"/>
    </row>
    <row r="29" ht="17.25" customHeight="1" spans="1:15" x14ac:dyDescent="0.25">
      <c r="A29" s="28" t="s">
        <v>3189</v>
      </c>
      <c r="B29" s="29"/>
      <c r="C29" s="181"/>
      <c r="D29" s="200"/>
      <c r="E29" s="4"/>
      <c r="F29" s="949" t="s">
        <v>3190</v>
      </c>
      <c r="G29" s="949"/>
      <c r="H29" s="949"/>
      <c r="I29" s="949"/>
      <c r="J29" s="950"/>
      <c r="K29" s="950"/>
      <c r="L29" s="950"/>
      <c r="M29" s="950"/>
      <c r="N29" s="4"/>
    </row>
    <row r="30" ht="17.25" customHeight="1" spans="1:15" x14ac:dyDescent="0.25">
      <c r="A30" s="28" t="s">
        <v>3191</v>
      </c>
      <c r="B30" s="29"/>
      <c r="C30" s="181"/>
      <c r="D30" s="200"/>
      <c r="E30" s="4"/>
      <c r="F30" s="949" t="s">
        <v>3192</v>
      </c>
      <c r="G30" s="949"/>
      <c r="H30" s="949"/>
      <c r="I30" s="949"/>
      <c r="J30" s="950"/>
      <c r="K30" s="950"/>
      <c r="L30" s="950"/>
      <c r="M30" s="950"/>
      <c r="N30" s="4"/>
    </row>
    <row r="31" ht="17.25" customHeight="1" spans="1:15" x14ac:dyDescent="0.25">
      <c r="A31" s="28" t="s">
        <v>3193</v>
      </c>
      <c r="B31" s="29"/>
      <c r="C31" s="181"/>
      <c r="D31" s="200"/>
      <c r="E31" s="4"/>
      <c r="F31" s="4"/>
      <c r="G31" s="4"/>
      <c r="H31" s="4"/>
      <c r="I31" s="4"/>
      <c r="J31" s="4"/>
      <c r="K31" s="4"/>
      <c r="L31" s="4"/>
      <c r="M31" s="4"/>
      <c r="N31" s="4"/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3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13</v>
      </c>
      <c r="C1" s="6" t="s">
        <v>8</v>
      </c>
      <c r="D1" s="6" t="s">
        <v>6</v>
      </c>
      <c r="E1" s="6" t="s">
        <v>11</v>
      </c>
      <c r="F1" s="3"/>
      <c r="G1" s="3"/>
      <c r="H1" s="3"/>
      <c r="I1" s="3"/>
      <c r="J1" s="3"/>
      <c r="K1" s="3"/>
      <c r="L1" s="3"/>
      <c r="M1" s="3"/>
      <c r="N1" s="4"/>
    </row>
    <row r="2" ht="17.25" customHeight="1" spans="1:15" x14ac:dyDescent="0.25">
      <c r="A2" s="85">
        <v>44594</v>
      </c>
      <c r="B2" s="67">
        <v>400</v>
      </c>
      <c r="C2" s="67">
        <v>370</v>
      </c>
      <c r="D2" s="67">
        <v>370</v>
      </c>
      <c r="E2" s="67">
        <v>300</v>
      </c>
      <c r="F2" s="3"/>
      <c r="G2" s="3"/>
      <c r="H2" s="3"/>
      <c r="I2" s="3"/>
      <c r="J2" s="3"/>
      <c r="K2" s="3"/>
      <c r="L2" s="3"/>
      <c r="M2" s="3"/>
      <c r="N2" s="4"/>
    </row>
    <row r="3" ht="17.25" customHeight="1" spans="1:15" x14ac:dyDescent="0.25">
      <c r="A3" s="85">
        <v>44622</v>
      </c>
      <c r="B3" s="67">
        <v>100</v>
      </c>
      <c r="C3" s="67">
        <v>100</v>
      </c>
      <c r="D3" s="67">
        <v>500</v>
      </c>
      <c r="E3" s="94"/>
      <c r="F3" s="3"/>
      <c r="G3" s="3"/>
      <c r="H3" s="3"/>
      <c r="I3" s="3"/>
      <c r="J3" s="3"/>
      <c r="K3" s="3"/>
      <c r="L3" s="3"/>
      <c r="M3" s="3"/>
      <c r="N3" s="4"/>
    </row>
    <row r="4" ht="17.25" customHeight="1" spans="1:15" x14ac:dyDescent="0.25">
      <c r="A4" s="85">
        <v>44622</v>
      </c>
      <c r="B4" s="94"/>
      <c r="C4" s="67">
        <v>20</v>
      </c>
      <c r="D4" s="94"/>
      <c r="E4" s="67">
        <v>700</v>
      </c>
      <c r="F4" s="3"/>
      <c r="G4" s="3"/>
      <c r="H4" s="3"/>
      <c r="I4" s="3"/>
      <c r="J4" s="3"/>
      <c r="K4" s="3"/>
      <c r="L4" s="3"/>
      <c r="M4" s="3"/>
      <c r="N4" s="4"/>
    </row>
    <row r="5" ht="17.25" customHeight="1" spans="1:15" x14ac:dyDescent="0.25">
      <c r="A5" s="8">
        <v>44683</v>
      </c>
      <c r="B5" s="35"/>
      <c r="C5" s="9">
        <v>510</v>
      </c>
      <c r="D5" s="9">
        <v>130</v>
      </c>
      <c r="E5" s="35"/>
      <c r="F5" s="3"/>
      <c r="G5" s="3"/>
      <c r="H5" s="3"/>
      <c r="I5" s="3"/>
      <c r="J5" s="3"/>
      <c r="K5" s="3"/>
      <c r="L5" s="3"/>
      <c r="M5" s="3"/>
      <c r="N5" s="4"/>
    </row>
    <row r="6" ht="17.25" customHeight="1" spans="1:15" x14ac:dyDescent="0.25">
      <c r="A6" s="108" t="s">
        <v>3250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3"/>
      <c r="G6" s="3"/>
      <c r="H6" s="3"/>
      <c r="I6" s="3"/>
      <c r="J6" s="3"/>
      <c r="K6" s="3"/>
      <c r="L6" s="3"/>
      <c r="M6" s="3"/>
      <c r="N6" s="4"/>
    </row>
    <row r="7" ht="17.25" customHeight="1" spans="1:15" x14ac:dyDescent="0.25">
      <c r="A7" s="169"/>
      <c r="B7" s="94"/>
      <c r="C7" s="94"/>
      <c r="D7" s="94"/>
      <c r="E7" s="94"/>
      <c r="F7" s="3"/>
      <c r="G7" s="3"/>
      <c r="H7" s="3"/>
      <c r="I7" s="3"/>
      <c r="J7" s="3"/>
      <c r="K7" s="3"/>
      <c r="L7" s="3"/>
      <c r="M7" s="3"/>
      <c r="N7" s="4"/>
    </row>
    <row r="8" ht="17.25" customHeight="1" spans="1:15" x14ac:dyDescent="0.25">
      <c r="A8" s="108" t="s">
        <v>3251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3"/>
      <c r="G8" s="3"/>
      <c r="H8" s="3"/>
      <c r="I8" s="3"/>
      <c r="J8" s="3"/>
      <c r="K8" s="3"/>
      <c r="L8" s="3"/>
      <c r="M8" s="3"/>
      <c r="N8" s="4"/>
    </row>
    <row r="9" ht="17.25" customHeight="1" spans="1:15" x14ac:dyDescent="0.25">
      <c r="A9" s="85"/>
      <c r="B9" s="68"/>
      <c r="C9" s="68"/>
      <c r="D9" s="68"/>
      <c r="E9" s="68"/>
      <c r="F9" s="3"/>
      <c r="G9" s="3"/>
      <c r="H9" s="3"/>
      <c r="I9" s="3"/>
      <c r="J9" s="3"/>
      <c r="K9" s="3"/>
      <c r="L9" s="3"/>
      <c r="M9" s="3"/>
      <c r="N9" s="4"/>
    </row>
    <row r="10" ht="17.25" customHeight="1" spans="1:15" x14ac:dyDescent="0.25">
      <c r="A10" s="108" t="s">
        <v>3252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960" t="s">
        <v>3253</v>
      </c>
      <c r="G10" s="3"/>
      <c r="H10" s="3"/>
      <c r="I10" s="3"/>
      <c r="J10" s="3"/>
      <c r="K10" s="3"/>
      <c r="L10" s="3"/>
      <c r="M10" s="3"/>
      <c r="N10" s="4"/>
    </row>
    <row r="11" ht="17.25" customHeight="1" spans="1:15" x14ac:dyDescent="0.25">
      <c r="A11" s="17" t="s">
        <v>160</v>
      </c>
      <c r="B11" s="68"/>
      <c r="C11" s="68"/>
      <c r="D11" s="67">
        <v>-26</v>
      </c>
      <c r="E11" s="68"/>
      <c r="F11" s="3"/>
      <c r="G11" s="3"/>
      <c r="H11" s="3"/>
      <c r="I11" s="3"/>
      <c r="J11" s="3"/>
      <c r="K11" s="3"/>
      <c r="L11" s="3"/>
      <c r="M11" s="3"/>
      <c r="N11" s="4"/>
    </row>
    <row r="12" ht="17.25" customHeight="1" spans="1:15" x14ac:dyDescent="0.25">
      <c r="A12" s="17" t="s">
        <v>161</v>
      </c>
      <c r="B12" s="67">
        <v>-24</v>
      </c>
      <c r="C12" s="68"/>
      <c r="D12" s="67">
        <v>-177</v>
      </c>
      <c r="E12" s="68"/>
      <c r="F12" s="3"/>
      <c r="G12" s="3"/>
      <c r="H12" s="3"/>
      <c r="I12" s="3"/>
      <c r="J12" s="3"/>
      <c r="K12" s="3"/>
      <c r="L12" s="3"/>
      <c r="M12" s="3"/>
      <c r="N12" s="4"/>
    </row>
    <row r="13" ht="17.25" customHeight="1" spans="1:15" x14ac:dyDescent="0.25">
      <c r="A13" s="17" t="s">
        <v>162</v>
      </c>
      <c r="B13" s="68"/>
      <c r="C13" s="68"/>
      <c r="D13" s="67">
        <v>-157</v>
      </c>
      <c r="E13" s="68"/>
      <c r="F13" s="3"/>
      <c r="G13" s="3"/>
      <c r="H13" s="3"/>
      <c r="I13" s="3"/>
      <c r="J13" s="3"/>
      <c r="K13" s="3"/>
      <c r="L13" s="3"/>
      <c r="M13" s="3"/>
      <c r="N13" s="4"/>
    </row>
    <row r="14" ht="17.25" customHeight="1" spans="1:15" x14ac:dyDescent="0.25">
      <c r="A14" s="17" t="s">
        <v>163</v>
      </c>
      <c r="B14" s="68"/>
      <c r="C14" s="68"/>
      <c r="D14" s="67">
        <v>-148</v>
      </c>
      <c r="E14" s="68"/>
      <c r="F14" s="3"/>
      <c r="G14" s="3"/>
      <c r="H14" s="3"/>
      <c r="I14" s="3"/>
      <c r="J14" s="3"/>
      <c r="K14" s="3"/>
      <c r="L14" s="3"/>
      <c r="M14" s="3"/>
      <c r="N14" s="4"/>
    </row>
    <row r="15" ht="17.25" customHeight="1" spans="1:15" x14ac:dyDescent="0.25">
      <c r="A15" s="17" t="s">
        <v>75</v>
      </c>
      <c r="B15" s="68"/>
      <c r="C15" s="68"/>
      <c r="D15" s="67">
        <v>-125</v>
      </c>
      <c r="E15" s="68"/>
      <c r="F15" s="3"/>
      <c r="G15" s="3"/>
      <c r="H15" s="3"/>
      <c r="I15" s="3"/>
      <c r="J15" s="3"/>
      <c r="K15" s="3"/>
      <c r="L15" s="3"/>
      <c r="M15" s="3"/>
      <c r="N15" s="4"/>
    </row>
    <row r="16" ht="17.25" customHeight="1" spans="1:15" x14ac:dyDescent="0.25">
      <c r="A16" s="17" t="s">
        <v>132</v>
      </c>
      <c r="B16" s="18"/>
      <c r="C16" s="18"/>
      <c r="D16" s="32">
        <v>-163</v>
      </c>
      <c r="E16" s="18"/>
      <c r="F16" s="3"/>
      <c r="G16" s="3"/>
      <c r="H16" s="3"/>
      <c r="I16" s="3"/>
      <c r="J16" s="3"/>
      <c r="K16" s="3"/>
      <c r="L16" s="3"/>
      <c r="M16" s="3"/>
      <c r="N16" s="4"/>
    </row>
    <row r="17" ht="17.25" customHeight="1" spans="1:15" x14ac:dyDescent="0.25">
      <c r="A17" s="17" t="s">
        <v>2100</v>
      </c>
      <c r="B17" s="18"/>
      <c r="C17" s="18"/>
      <c r="D17" s="32">
        <v>-132</v>
      </c>
      <c r="E17" s="18"/>
      <c r="F17" s="3"/>
      <c r="G17" s="3"/>
      <c r="H17" s="3"/>
      <c r="I17" s="3"/>
      <c r="J17" s="3"/>
      <c r="K17" s="3"/>
      <c r="L17" s="3"/>
      <c r="M17" s="3"/>
      <c r="N17" s="4"/>
    </row>
    <row r="18" ht="17.25" customHeight="1" spans="1:15" x14ac:dyDescent="0.25">
      <c r="A18" s="148" t="s">
        <v>1960</v>
      </c>
      <c r="B18" s="10"/>
      <c r="C18" s="10"/>
      <c r="D18" s="9">
        <v>-72</v>
      </c>
      <c r="E18" s="10"/>
      <c r="F18" s="3"/>
      <c r="G18" s="3"/>
      <c r="H18" s="3"/>
      <c r="I18" s="3"/>
      <c r="J18" s="3"/>
      <c r="K18" s="3"/>
      <c r="L18" s="3"/>
      <c r="M18" s="3"/>
      <c r="N18" s="4"/>
    </row>
    <row r="19" ht="17.25" customHeight="1" spans="1:15" x14ac:dyDescent="0.25">
      <c r="A19" s="108" t="s">
        <v>3254</v>
      </c>
      <c r="B19" s="109">
        <f>SUM(C16:C21)</f>
      </c>
      <c r="C19" s="109">
        <f>SUM(D16:D21)</f>
      </c>
      <c r="D19" s="109">
        <f>SUM(E16:E24)</f>
      </c>
      <c r="E19" s="109">
        <f>SUM(F16:F21)</f>
      </c>
      <c r="F19" s="960" t="s">
        <v>3255</v>
      </c>
      <c r="G19" s="3"/>
      <c r="H19" s="3"/>
      <c r="I19" s="3"/>
      <c r="J19" s="3"/>
      <c r="K19" s="3"/>
      <c r="L19" s="3"/>
      <c r="M19" s="3"/>
      <c r="N19" s="4"/>
    </row>
    <row r="20" ht="17.25" customHeight="1" spans="1:15" x14ac:dyDescent="0.25">
      <c r="A20" s="17">
        <v>44598</v>
      </c>
      <c r="B20" s="68"/>
      <c r="C20" s="68"/>
      <c r="D20" s="68"/>
      <c r="E20" s="178">
        <v>-24</v>
      </c>
      <c r="F20" s="3"/>
      <c r="G20" s="3"/>
      <c r="H20" s="3"/>
      <c r="I20" s="3"/>
      <c r="J20" s="3"/>
      <c r="K20" s="3"/>
      <c r="L20" s="3"/>
      <c r="M20" s="3"/>
      <c r="N20" s="4"/>
    </row>
    <row r="21" ht="17.25" customHeight="1" spans="1:15" x14ac:dyDescent="0.25">
      <c r="A21" s="17">
        <v>44626</v>
      </c>
      <c r="B21" s="68"/>
      <c r="C21" s="68"/>
      <c r="D21" s="68"/>
      <c r="E21" s="178">
        <v>-163</v>
      </c>
      <c r="F21" s="3"/>
      <c r="G21" s="3"/>
      <c r="H21" s="3"/>
      <c r="I21" s="3"/>
      <c r="J21" s="3"/>
      <c r="K21" s="3"/>
      <c r="L21" s="3"/>
      <c r="M21" s="3"/>
      <c r="N21" s="4"/>
    </row>
    <row r="22" ht="17.25" customHeight="1" spans="1:15" x14ac:dyDescent="0.25">
      <c r="A22" s="17">
        <v>44718</v>
      </c>
      <c r="B22" s="68"/>
      <c r="C22" s="68"/>
      <c r="D22" s="68"/>
      <c r="E22" s="178">
        <v>-335</v>
      </c>
      <c r="F22" s="3"/>
      <c r="G22" s="3"/>
      <c r="H22" s="3"/>
      <c r="I22" s="3"/>
      <c r="J22" s="3"/>
      <c r="K22" s="3"/>
      <c r="L22" s="3"/>
      <c r="M22" s="3"/>
      <c r="N22" s="4"/>
    </row>
    <row r="23" ht="17.25" customHeight="1" spans="1:15" x14ac:dyDescent="0.25">
      <c r="A23" s="17">
        <v>44748</v>
      </c>
      <c r="B23" s="68"/>
      <c r="C23" s="68"/>
      <c r="D23" s="68"/>
      <c r="E23" s="178">
        <v>-191</v>
      </c>
      <c r="F23" s="3"/>
      <c r="G23" s="3"/>
      <c r="H23" s="3"/>
      <c r="I23" s="3"/>
      <c r="J23" s="3"/>
      <c r="K23" s="3"/>
      <c r="L23" s="3"/>
      <c r="M23" s="3"/>
      <c r="N23" s="4"/>
    </row>
    <row r="24" ht="17.25" customHeight="1" spans="1:15" x14ac:dyDescent="0.25">
      <c r="A24" s="17">
        <v>44779</v>
      </c>
      <c r="B24" s="68"/>
      <c r="C24" s="68"/>
      <c r="D24" s="68"/>
      <c r="E24" s="178">
        <v>-169</v>
      </c>
      <c r="F24" s="3"/>
      <c r="G24" s="3"/>
      <c r="H24" s="3"/>
      <c r="I24" s="3"/>
      <c r="J24" s="3"/>
      <c r="K24" s="3"/>
      <c r="L24" s="3"/>
      <c r="M24" s="3"/>
      <c r="N24" s="4"/>
    </row>
    <row r="25" ht="17.25" customHeight="1" spans="1:15" x14ac:dyDescent="0.25">
      <c r="A25" s="17">
        <v>44810</v>
      </c>
      <c r="B25" s="421"/>
      <c r="C25" s="178">
        <v>-108</v>
      </c>
      <c r="D25" s="68"/>
      <c r="E25" s="178">
        <v>-118</v>
      </c>
      <c r="F25" s="3"/>
      <c r="G25" s="3"/>
      <c r="H25" s="3"/>
      <c r="I25" s="3"/>
      <c r="J25" s="3"/>
      <c r="K25" s="3"/>
      <c r="L25" s="3"/>
      <c r="M25" s="3"/>
      <c r="N25" s="4"/>
    </row>
    <row r="26" ht="17.25" customHeight="1" spans="1:15" x14ac:dyDescent="0.25">
      <c r="A26" s="17">
        <v>44871</v>
      </c>
      <c r="B26" s="421"/>
      <c r="C26" s="178">
        <v>-102</v>
      </c>
      <c r="D26" s="68"/>
      <c r="E26" s="68"/>
      <c r="F26" s="3"/>
      <c r="G26" s="3"/>
      <c r="H26" s="3"/>
      <c r="I26" s="3"/>
      <c r="J26" s="3"/>
      <c r="K26" s="3"/>
      <c r="L26" s="3"/>
      <c r="M26" s="3"/>
      <c r="N26" s="4"/>
    </row>
    <row r="27" ht="17.25" customHeight="1" spans="1:15" x14ac:dyDescent="0.25">
      <c r="A27" s="17" t="s">
        <v>1962</v>
      </c>
      <c r="B27" s="421"/>
      <c r="C27" s="178">
        <v>-133</v>
      </c>
      <c r="D27" s="68"/>
      <c r="E27" s="68"/>
      <c r="F27" s="3"/>
      <c r="G27" s="3"/>
      <c r="H27" s="3"/>
      <c r="I27" s="3"/>
      <c r="J27" s="3"/>
      <c r="K27" s="3"/>
      <c r="L27" s="3"/>
      <c r="M27" s="3"/>
      <c r="N27" s="4"/>
    </row>
    <row r="28" ht="17.25" customHeight="1" spans="1:15" x14ac:dyDescent="0.25">
      <c r="A28" s="37" t="s">
        <v>1962</v>
      </c>
      <c r="B28" s="421"/>
      <c r="C28" s="178">
        <v>-8</v>
      </c>
      <c r="D28" s="68"/>
      <c r="E28" s="68"/>
      <c r="F28" s="3"/>
      <c r="G28" s="3"/>
      <c r="H28" s="3"/>
      <c r="I28" s="3"/>
      <c r="J28" s="3"/>
      <c r="K28" s="3"/>
      <c r="L28" s="3"/>
      <c r="M28" s="3"/>
      <c r="N28" s="4"/>
    </row>
    <row r="29" ht="17.25" customHeight="1" spans="1:15" x14ac:dyDescent="0.25">
      <c r="A29" s="17" t="s">
        <v>191</v>
      </c>
      <c r="B29" s="421"/>
      <c r="C29" s="178">
        <v>-15</v>
      </c>
      <c r="D29" s="68"/>
      <c r="E29" s="68"/>
      <c r="F29" s="3"/>
      <c r="G29" s="3"/>
      <c r="H29" s="3"/>
      <c r="I29" s="3"/>
      <c r="J29" s="3"/>
      <c r="K29" s="3"/>
      <c r="L29" s="3"/>
      <c r="M29" s="3"/>
      <c r="N29" s="4"/>
    </row>
    <row r="30" ht="17.25" customHeight="1" spans="1:15" x14ac:dyDescent="0.25">
      <c r="A30" s="17" t="s">
        <v>944</v>
      </c>
      <c r="B30" s="178">
        <v>-19</v>
      </c>
      <c r="C30" s="178">
        <v>-61</v>
      </c>
      <c r="D30" s="68"/>
      <c r="E30" s="68"/>
      <c r="F30" s="3"/>
      <c r="G30" s="3"/>
      <c r="H30" s="3"/>
      <c r="I30" s="3"/>
      <c r="J30" s="3"/>
      <c r="K30" s="3"/>
      <c r="L30" s="3"/>
      <c r="M30" s="3"/>
      <c r="N30" s="4"/>
    </row>
    <row r="31" ht="17.25" customHeight="1" spans="1:15" x14ac:dyDescent="0.25">
      <c r="A31" s="37" t="s">
        <v>944</v>
      </c>
      <c r="B31" s="459">
        <v>-10</v>
      </c>
      <c r="C31" s="459">
        <v>-5</v>
      </c>
      <c r="D31" s="68"/>
      <c r="E31" s="68"/>
      <c r="F31" s="3"/>
      <c r="G31" s="3"/>
      <c r="H31" s="3"/>
      <c r="I31" s="3"/>
      <c r="J31" s="3"/>
      <c r="K31" s="3"/>
      <c r="L31" s="3"/>
      <c r="M31" s="3"/>
      <c r="N31" s="4"/>
    </row>
    <row r="32" ht="17.25" customHeight="1" spans="1:15" x14ac:dyDescent="0.25">
      <c r="A32" s="17" t="s">
        <v>1530</v>
      </c>
      <c r="B32" s="178">
        <v>-220</v>
      </c>
      <c r="C32" s="178">
        <v>-109</v>
      </c>
      <c r="D32" s="68"/>
      <c r="E32" s="68"/>
      <c r="F32" s="3"/>
      <c r="G32" s="3"/>
      <c r="H32" s="3"/>
      <c r="I32" s="3"/>
      <c r="J32" s="3"/>
      <c r="K32" s="3"/>
      <c r="L32" s="3"/>
      <c r="M32" s="3"/>
      <c r="N32" s="4"/>
    </row>
    <row r="33" ht="17.25" customHeight="1" spans="1:15" x14ac:dyDescent="0.25">
      <c r="A33" s="17" t="s">
        <v>1531</v>
      </c>
      <c r="B33" s="178">
        <v>-128</v>
      </c>
      <c r="C33" s="178">
        <v>-112</v>
      </c>
      <c r="D33" s="68"/>
      <c r="E33" s="68"/>
      <c r="F33" s="3"/>
      <c r="G33" s="3"/>
      <c r="H33" s="3"/>
      <c r="I33" s="3"/>
      <c r="J33" s="3"/>
      <c r="K33" s="3"/>
      <c r="L33" s="3"/>
      <c r="M33" s="3"/>
      <c r="N33" s="4"/>
    </row>
    <row r="34" ht="17.25" customHeight="1" spans="1:15" x14ac:dyDescent="0.25">
      <c r="A34" s="17" t="s">
        <v>187</v>
      </c>
      <c r="B34" s="178">
        <v>-99</v>
      </c>
      <c r="C34" s="178">
        <v>-117</v>
      </c>
      <c r="D34" s="68"/>
      <c r="E34" s="68"/>
      <c r="F34" s="3"/>
      <c r="G34" s="3"/>
      <c r="H34" s="3"/>
      <c r="I34" s="3"/>
      <c r="J34" s="3"/>
      <c r="K34" s="3"/>
      <c r="L34" s="3"/>
      <c r="M34" s="3"/>
      <c r="N34" s="4"/>
    </row>
    <row r="35" ht="17.25" customHeight="1" spans="1:15" x14ac:dyDescent="0.25">
      <c r="A35" s="17" t="s">
        <v>127</v>
      </c>
      <c r="B35" s="421"/>
      <c r="C35" s="178">
        <v>-110</v>
      </c>
      <c r="D35" s="68"/>
      <c r="E35" s="68"/>
      <c r="F35" s="3"/>
      <c r="G35" s="3"/>
      <c r="H35" s="3"/>
      <c r="I35" s="3"/>
      <c r="J35" s="3"/>
      <c r="K35" s="3"/>
      <c r="L35" s="3"/>
      <c r="M35" s="3"/>
      <c r="N35" s="4"/>
    </row>
    <row r="36" ht="17.25" customHeight="1" spans="1:15" x14ac:dyDescent="0.25">
      <c r="A36" s="57" t="s">
        <v>128</v>
      </c>
      <c r="B36" s="961"/>
      <c r="C36" s="464">
        <v>-120</v>
      </c>
      <c r="D36" s="10"/>
      <c r="E36" s="10"/>
      <c r="F36" s="3"/>
      <c r="G36" s="3"/>
      <c r="H36" s="3"/>
      <c r="I36" s="3"/>
      <c r="J36" s="3"/>
      <c r="K36" s="3"/>
      <c r="L36" s="3"/>
      <c r="M36" s="3"/>
      <c r="N36" s="4"/>
    </row>
    <row r="37" ht="17.25" customHeight="1" spans="1:15" x14ac:dyDescent="0.25">
      <c r="A37" s="194" t="s">
        <v>3243</v>
      </c>
      <c r="B37" s="259">
        <f>SUM(C25:C42)</f>
      </c>
      <c r="C37" s="259">
        <f>SUM(D25:D42)</f>
      </c>
      <c r="D37" s="168">
        <f>SUM(E25:E42)</f>
      </c>
      <c r="E37" s="259">
        <f>SUM(F25:F42)</f>
      </c>
      <c r="F37" s="256" t="s">
        <v>3244</v>
      </c>
      <c r="G37" s="3"/>
      <c r="H37" s="3"/>
      <c r="I37" s="3"/>
      <c r="J37" s="3"/>
      <c r="K37" s="3"/>
      <c r="L37" s="3"/>
      <c r="M37" s="3"/>
      <c r="N37" s="4"/>
    </row>
    <row r="38" ht="17.25" customHeight="1" spans="1:15" x14ac:dyDescent="0.25">
      <c r="A38" s="85"/>
      <c r="B38" s="68"/>
      <c r="C38" s="68"/>
      <c r="D38" s="68"/>
      <c r="E38" s="68"/>
      <c r="F38" s="3"/>
      <c r="G38" s="3"/>
      <c r="H38" s="3"/>
      <c r="I38" s="3"/>
      <c r="J38" s="3"/>
      <c r="K38" s="3"/>
      <c r="L38" s="3"/>
      <c r="M38" s="3"/>
      <c r="N38" s="4"/>
    </row>
    <row r="39" ht="17.25" customHeight="1" spans="1:15" x14ac:dyDescent="0.25">
      <c r="A39" s="17"/>
      <c r="B39" s="68"/>
      <c r="C39" s="68"/>
      <c r="D39" s="68"/>
      <c r="E39" s="68"/>
      <c r="F39" s="3"/>
      <c r="G39" s="3"/>
      <c r="H39" s="3"/>
      <c r="I39" s="3"/>
      <c r="J39" s="3"/>
      <c r="K39" s="3"/>
      <c r="L39" s="3"/>
      <c r="M39" s="3"/>
      <c r="N39" s="4"/>
    </row>
    <row r="40" ht="17.25" customHeight="1" spans="1:15" x14ac:dyDescent="0.25">
      <c r="A40" s="17"/>
      <c r="B40" s="50"/>
      <c r="C40" s="50"/>
      <c r="D40" s="50"/>
      <c r="E40" s="50"/>
      <c r="F40" s="3"/>
      <c r="G40" s="3"/>
      <c r="H40" s="3"/>
      <c r="I40" s="3"/>
      <c r="J40" s="3"/>
      <c r="K40" s="3"/>
      <c r="L40" s="3"/>
      <c r="M40" s="3"/>
      <c r="N40" s="4"/>
    </row>
    <row r="41" ht="17.25" customHeight="1" spans="1:15" x14ac:dyDescent="0.25">
      <c r="A41" s="624" t="s">
        <v>1065</v>
      </c>
      <c r="B41" s="482">
        <v>500</v>
      </c>
      <c r="C41" s="482">
        <v>1000</v>
      </c>
      <c r="D41" s="482">
        <v>1000</v>
      </c>
      <c r="E41" s="482">
        <v>1000</v>
      </c>
      <c r="F41" s="3"/>
      <c r="G41" s="3"/>
      <c r="H41" s="3"/>
      <c r="I41" s="3"/>
      <c r="J41" s="3"/>
      <c r="K41" s="3"/>
      <c r="L41" s="3"/>
      <c r="M41" s="3"/>
      <c r="N41" s="4"/>
    </row>
    <row r="42" ht="17.25" customHeight="1" spans="1:15" x14ac:dyDescent="0.25">
      <c r="A42" s="28" t="s">
        <v>3210</v>
      </c>
      <c r="B42" s="29"/>
      <c r="C42" s="29"/>
      <c r="D42" s="29"/>
      <c r="E42" s="29"/>
      <c r="F42" s="200"/>
      <c r="G42" s="200"/>
      <c r="H42" s="3"/>
      <c r="I42" s="3"/>
      <c r="J42" s="3"/>
      <c r="K42" s="3"/>
      <c r="L42" s="3"/>
      <c r="M42" s="3"/>
      <c r="N42" s="4"/>
    </row>
    <row r="43" ht="17.25" customHeight="1" spans="1:15" x14ac:dyDescent="0.25">
      <c r="A43" s="943" t="s">
        <v>3183</v>
      </c>
      <c r="B43" s="944"/>
      <c r="C43" s="944"/>
      <c r="D43" s="944"/>
      <c r="E43" s="944"/>
      <c r="F43" s="3"/>
      <c r="G43" s="3"/>
      <c r="H43" s="3"/>
      <c r="I43" s="3"/>
      <c r="J43" s="3"/>
      <c r="K43" s="3"/>
      <c r="L43" s="3"/>
      <c r="M43" s="3"/>
      <c r="N43" s="4"/>
    </row>
    <row r="44" ht="17.25" customHeight="1" spans="1:15" x14ac:dyDescent="0.25">
      <c r="A44" s="26"/>
      <c r="B44" s="27"/>
      <c r="C44" s="27"/>
      <c r="D44" s="27"/>
      <c r="E44" s="27"/>
      <c r="F44" s="3"/>
      <c r="G44" s="3"/>
      <c r="H44" s="3"/>
      <c r="I44" s="3"/>
      <c r="J44" s="3"/>
      <c r="K44" s="3"/>
      <c r="L44" s="3"/>
      <c r="M44" s="3"/>
      <c r="N44" s="4"/>
    </row>
    <row r="45" ht="17.25" customHeight="1" spans="1:15" x14ac:dyDescent="0.25">
      <c r="A45" s="946" t="s">
        <v>3184</v>
      </c>
      <c r="B45" s="947"/>
      <c r="C45" s="27"/>
      <c r="D45" s="957" t="s">
        <v>3185</v>
      </c>
      <c r="E45" s="957"/>
      <c r="F45" s="948"/>
      <c r="G45" s="3"/>
      <c r="H45" s="3"/>
      <c r="I45" s="3"/>
      <c r="J45" s="3"/>
      <c r="K45" s="3"/>
      <c r="L45" s="3"/>
      <c r="M45" s="3"/>
      <c r="N45" s="4"/>
    </row>
    <row r="46" ht="17.25" customHeight="1" spans="1:15" x14ac:dyDescent="0.25">
      <c r="A46" s="946" t="s">
        <v>3186</v>
      </c>
      <c r="B46" s="947"/>
      <c r="C46" s="27"/>
      <c r="D46" s="957" t="s">
        <v>3187</v>
      </c>
      <c r="E46" s="957"/>
      <c r="F46" s="948"/>
      <c r="G46" s="3"/>
      <c r="H46" s="3"/>
      <c r="I46" s="3"/>
      <c r="J46" s="3"/>
      <c r="K46" s="3"/>
      <c r="L46" s="3"/>
      <c r="M46" s="3"/>
      <c r="N46" s="4"/>
    </row>
    <row r="47" ht="17.25" customHeight="1" spans="1:15" x14ac:dyDescent="0.25">
      <c r="A47" s="946" t="s">
        <v>3188</v>
      </c>
      <c r="B47" s="947"/>
      <c r="C47" s="27"/>
      <c r="D47" s="27"/>
      <c r="E47" s="27"/>
      <c r="F47" s="3"/>
      <c r="G47" s="3"/>
      <c r="H47" s="3"/>
      <c r="I47" s="3"/>
      <c r="J47" s="3"/>
      <c r="K47" s="3"/>
      <c r="L47" s="3"/>
      <c r="M47" s="3"/>
      <c r="N47" s="4"/>
    </row>
    <row r="48" ht="17.25" customHeight="1" spans="1:15" x14ac:dyDescent="0.25">
      <c r="A48" s="26"/>
      <c r="B48" s="27"/>
      <c r="C48" s="27"/>
      <c r="D48" s="27"/>
      <c r="E48" s="27"/>
      <c r="F48" s="3"/>
      <c r="G48" s="3"/>
      <c r="H48" s="3"/>
      <c r="I48" s="3"/>
      <c r="J48" s="3"/>
      <c r="K48" s="3"/>
      <c r="L48" s="3"/>
      <c r="M48" s="3"/>
      <c r="N48" s="4"/>
    </row>
    <row r="49" ht="17.25" customHeight="1" spans="1:15" x14ac:dyDescent="0.25">
      <c r="A49" s="26"/>
      <c r="B49" s="27"/>
      <c r="C49" s="27"/>
      <c r="D49" s="27"/>
      <c r="E49" s="27"/>
      <c r="F49" s="3"/>
      <c r="G49" s="3"/>
      <c r="H49" s="3"/>
      <c r="I49" s="3"/>
      <c r="J49" s="3"/>
      <c r="K49" s="3"/>
      <c r="L49" s="3"/>
      <c r="M49" s="3"/>
      <c r="N49" s="4"/>
    </row>
    <row r="50" ht="17.25" customHeight="1" spans="1:15" x14ac:dyDescent="0.25">
      <c r="A50" s="26"/>
      <c r="B50" s="27"/>
      <c r="C50" s="27"/>
      <c r="D50" s="27"/>
      <c r="E50" s="27"/>
      <c r="F50" s="3"/>
      <c r="G50" s="3"/>
      <c r="H50" s="3"/>
      <c r="I50" s="3"/>
      <c r="J50" s="3"/>
      <c r="K50" s="3"/>
      <c r="L50" s="3"/>
      <c r="M50" s="3"/>
      <c r="N50" s="4"/>
    </row>
    <row r="51" ht="17.25" customHeight="1" spans="1:15" x14ac:dyDescent="0.25">
      <c r="A51" s="28" t="s">
        <v>3189</v>
      </c>
      <c r="B51" s="29"/>
      <c r="C51" s="29"/>
      <c r="D51" s="182"/>
      <c r="E51" s="27"/>
      <c r="F51" s="3"/>
      <c r="G51" s="3"/>
      <c r="H51" s="3"/>
      <c r="I51" s="3"/>
      <c r="J51" s="3"/>
      <c r="K51" s="3"/>
      <c r="L51" s="3"/>
      <c r="M51" s="3"/>
      <c r="N51" s="4"/>
    </row>
    <row r="52" ht="17.25" customHeight="1" spans="1:15" x14ac:dyDescent="0.25">
      <c r="A52" s="28" t="s">
        <v>3191</v>
      </c>
      <c r="B52" s="29"/>
      <c r="C52" s="29"/>
      <c r="D52" s="182"/>
      <c r="E52" s="27"/>
      <c r="F52" s="949" t="s">
        <v>3190</v>
      </c>
      <c r="G52" s="949"/>
      <c r="H52" s="949"/>
      <c r="I52" s="949"/>
      <c r="J52" s="950"/>
      <c r="K52" s="950"/>
      <c r="L52" s="950"/>
      <c r="M52" s="950"/>
      <c r="N52" s="4"/>
    </row>
    <row r="53" ht="17.25" customHeight="1" spans="1:15" x14ac:dyDescent="0.25">
      <c r="A53" s="28" t="s">
        <v>3193</v>
      </c>
      <c r="B53" s="29"/>
      <c r="C53" s="29"/>
      <c r="D53" s="182"/>
      <c r="E53" s="27"/>
      <c r="F53" s="949" t="s">
        <v>3192</v>
      </c>
      <c r="G53" s="949"/>
      <c r="H53" s="949"/>
      <c r="I53" s="949"/>
      <c r="J53" s="950"/>
      <c r="K53" s="950"/>
      <c r="L53" s="950"/>
      <c r="M53" s="950"/>
      <c r="N53" s="4"/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44806</v>
      </c>
      <c r="B2" s="9">
        <v>500</v>
      </c>
      <c r="C2" s="9">
        <v>500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08" t="s">
        <v>3256</v>
      </c>
      <c r="B3" s="109">
        <f>SUM(C8)</f>
      </c>
      <c r="C3" s="109">
        <f>SUM(D8)</f>
      </c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/>
      <c r="B4" s="68"/>
      <c r="C4" s="68"/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08" t="s">
        <v>3257</v>
      </c>
      <c r="B5" s="109">
        <f>SUM(C9:C10)</f>
      </c>
      <c r="C5" s="109">
        <f>SUM(D9:D10)</f>
      </c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85"/>
      <c r="B6" s="68"/>
      <c r="C6" s="94"/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08" t="s">
        <v>3258</v>
      </c>
      <c r="B7" s="109">
        <f>SUM(C11:C12)</f>
      </c>
      <c r="C7" s="109">
        <f>SUM(D11:D12)</f>
      </c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85"/>
      <c r="B8" s="68"/>
      <c r="C8" s="94"/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08" t="s">
        <v>3259</v>
      </c>
      <c r="B9" s="109">
        <f>SUM(C13:C14)</f>
      </c>
      <c r="C9" s="109">
        <f>SUM(D13:D14)</f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>
        <v>44810</v>
      </c>
      <c r="B10" s="421"/>
      <c r="C10" s="178">
        <v>-73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7">
        <v>44871</v>
      </c>
      <c r="B11" s="421"/>
      <c r="C11" s="178">
        <v>-129</v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1962</v>
      </c>
      <c r="B12" s="421"/>
      <c r="C12" s="178">
        <v>-146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 t="s">
        <v>191</v>
      </c>
      <c r="B13" s="178">
        <v>-170</v>
      </c>
      <c r="C13" s="421"/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944</v>
      </c>
      <c r="B14" s="421"/>
      <c r="C14" s="178">
        <v>-63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 t="s">
        <v>1530</v>
      </c>
      <c r="B15" s="421"/>
      <c r="C15" s="178">
        <v>-60</v>
      </c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 t="s">
        <v>1531</v>
      </c>
      <c r="B16" s="421"/>
      <c r="C16" s="178">
        <v>-29</v>
      </c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 t="s">
        <v>187</v>
      </c>
      <c r="B17" s="178">
        <v>-61</v>
      </c>
      <c r="C17" s="426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127</v>
      </c>
      <c r="B18" s="178">
        <v>-128</v>
      </c>
      <c r="C18" s="426"/>
      <c r="D18" s="3"/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22" t="s">
        <v>127</v>
      </c>
      <c r="B19" s="459">
        <v>-7</v>
      </c>
      <c r="C19" s="426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57" t="s">
        <v>128</v>
      </c>
      <c r="B20" s="464">
        <v>-74</v>
      </c>
      <c r="C20" s="402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94" t="s">
        <v>3243</v>
      </c>
      <c r="B21" s="259">
        <f>SUM(C15:C26)</f>
      </c>
      <c r="C21" s="259">
        <f>SUM(D15:D26)</f>
      </c>
      <c r="D21" s="256" t="s">
        <v>3244</v>
      </c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1967</v>
      </c>
      <c r="B22" s="178">
        <v>-60</v>
      </c>
      <c r="C22" s="68"/>
      <c r="D22" s="3"/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94" t="s">
        <v>3260</v>
      </c>
      <c r="B23" s="259">
        <f>SUM(C27:C28)</f>
      </c>
      <c r="C23" s="259">
        <f>SUM(D27:D28)</f>
      </c>
      <c r="D23" s="256" t="s">
        <v>3244</v>
      </c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/>
      <c r="B24" s="68"/>
      <c r="C24" s="68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/>
      <c r="B25" s="68"/>
      <c r="C25" s="68"/>
      <c r="D25" s="3"/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37"/>
      <c r="B26" s="36"/>
      <c r="C26" s="36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624" t="s">
        <v>1065</v>
      </c>
      <c r="B27" s="482">
        <v>500</v>
      </c>
      <c r="C27" s="482">
        <v>500</v>
      </c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28" t="s">
        <v>3210</v>
      </c>
      <c r="B28" s="29"/>
      <c r="C28" s="29"/>
      <c r="D28" s="181"/>
      <c r="E28" s="181"/>
      <c r="F28" s="200"/>
      <c r="G28" s="200"/>
      <c r="H28" s="4"/>
      <c r="I28" s="4"/>
      <c r="J28" s="4"/>
      <c r="K28" s="4"/>
      <c r="L28" s="4"/>
      <c r="M28" s="4"/>
    </row>
    <row r="29" ht="17.25" customHeight="1" spans="1:14" x14ac:dyDescent="0.25">
      <c r="A29" s="943" t="s">
        <v>3183</v>
      </c>
      <c r="B29" s="944"/>
      <c r="C29" s="944"/>
      <c r="D29" s="945"/>
      <c r="E29" s="945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6"/>
      <c r="B30" s="27"/>
      <c r="C30" s="27"/>
      <c r="D30" s="3"/>
      <c r="E30" s="4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946" t="s">
        <v>3184</v>
      </c>
      <c r="B31" s="947"/>
      <c r="C31" s="27"/>
      <c r="D31" s="948" t="s">
        <v>3185</v>
      </c>
      <c r="E31" s="948"/>
      <c r="F31" s="948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946" t="s">
        <v>3186</v>
      </c>
      <c r="B32" s="947"/>
      <c r="C32" s="27"/>
      <c r="D32" s="948" t="s">
        <v>3187</v>
      </c>
      <c r="E32" s="948"/>
      <c r="F32" s="948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3188</v>
      </c>
      <c r="B33" s="947"/>
      <c r="C33" s="27"/>
      <c r="D33" s="3"/>
      <c r="E33" s="4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26"/>
      <c r="B34" s="27"/>
      <c r="C34" s="27"/>
      <c r="D34" s="3"/>
      <c r="E34" s="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26"/>
      <c r="B35" s="2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6"/>
      <c r="B36" s="2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8" t="s">
        <v>3189</v>
      </c>
      <c r="B37" s="29"/>
      <c r="C37" s="29"/>
      <c r="D37" s="200"/>
      <c r="E37" s="4"/>
      <c r="F37" s="949" t="s">
        <v>3190</v>
      </c>
      <c r="G37" s="949"/>
      <c r="H37" s="949"/>
      <c r="I37" s="949"/>
      <c r="J37" s="950"/>
      <c r="K37" s="950"/>
      <c r="L37" s="950"/>
      <c r="M37" s="950"/>
    </row>
    <row r="38" ht="17.25" customHeight="1" spans="1:14" x14ac:dyDescent="0.25">
      <c r="A38" s="28" t="s">
        <v>3191</v>
      </c>
      <c r="B38" s="29"/>
      <c r="C38" s="29"/>
      <c r="D38" s="200"/>
      <c r="E38" s="4"/>
      <c r="F38" s="949" t="s">
        <v>3192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3193</v>
      </c>
      <c r="B39" s="29"/>
      <c r="C39" s="29"/>
      <c r="D39" s="200"/>
      <c r="E39" s="4"/>
      <c r="F39" s="4"/>
      <c r="G39" s="4"/>
      <c r="H39" s="4"/>
      <c r="I39" s="4"/>
      <c r="J39" s="4"/>
      <c r="K39" s="4"/>
      <c r="L39" s="4"/>
      <c r="M39" s="4"/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3</v>
      </c>
      <c r="D1" s="6" t="s">
        <v>13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2085</v>
      </c>
      <c r="B2" s="70">
        <v>400</v>
      </c>
      <c r="C2" s="70">
        <v>800</v>
      </c>
      <c r="D2" s="70">
        <v>200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108" t="s">
        <v>3261</v>
      </c>
      <c r="B3" s="109">
        <f>SUM(C8)</f>
      </c>
      <c r="C3" s="109">
        <f>SUM(D8)</f>
      </c>
      <c r="D3" s="109">
        <f>SUM(E8)</f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8"/>
      <c r="B4" s="10"/>
      <c r="C4" s="10"/>
      <c r="D4" s="1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08" t="s">
        <v>3262</v>
      </c>
      <c r="B5" s="109">
        <f>SUM(C9:C10)</f>
      </c>
      <c r="C5" s="109">
        <f>SUM(D9:D10)</f>
      </c>
      <c r="D5" s="109">
        <f>SUM(E9:E10)</f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08" t="s">
        <v>3263</v>
      </c>
      <c r="B7" s="109">
        <f>SUM(C11:C12)</f>
      </c>
      <c r="C7" s="109">
        <f>SUM(D11:D12)</f>
      </c>
      <c r="D7" s="109">
        <f>SUM(E11:E12)</f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85" t="s">
        <v>72</v>
      </c>
      <c r="B8" s="18"/>
      <c r="C8" s="32">
        <v>-5</v>
      </c>
      <c r="D8" s="18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85" t="s">
        <v>72</v>
      </c>
      <c r="B9" s="18"/>
      <c r="C9" s="32">
        <v>-4</v>
      </c>
      <c r="D9" s="18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 t="s">
        <v>1957</v>
      </c>
      <c r="B10" s="18"/>
      <c r="C10" s="32">
        <v>-10</v>
      </c>
      <c r="D10" s="18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7" t="s">
        <v>159</v>
      </c>
      <c r="B11" s="18"/>
      <c r="C11" s="32">
        <v>-1</v>
      </c>
      <c r="D11" s="18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 t="s">
        <v>160</v>
      </c>
      <c r="B12" s="18"/>
      <c r="C12" s="32">
        <v>-9</v>
      </c>
      <c r="D12" s="18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7" t="s">
        <v>161</v>
      </c>
      <c r="B13" s="18"/>
      <c r="C13" s="32">
        <v>-83</v>
      </c>
      <c r="D13" s="32">
        <v>-84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37" t="s">
        <v>161</v>
      </c>
      <c r="B14" s="18"/>
      <c r="C14" s="18"/>
      <c r="D14" s="38">
        <v>-20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7" t="s">
        <v>162</v>
      </c>
      <c r="B15" s="32">
        <v>-52</v>
      </c>
      <c r="C15" s="18"/>
      <c r="D15" s="32">
        <v>-96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 t="s">
        <v>163</v>
      </c>
      <c r="B16" s="32">
        <v>-97</v>
      </c>
      <c r="C16" s="32">
        <v>-23</v>
      </c>
      <c r="D16" s="18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08" t="s">
        <v>3264</v>
      </c>
      <c r="B17" s="109">
        <f>SUM(C13:C22)</f>
      </c>
      <c r="C17" s="109">
        <f>SUM(D13:D22)</f>
      </c>
      <c r="D17" s="109">
        <f>SUM(E13:E22)</f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75</v>
      </c>
      <c r="B18" s="18"/>
      <c r="C18" s="32">
        <v>-23</v>
      </c>
      <c r="D18" s="18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7" t="s">
        <v>132</v>
      </c>
      <c r="B19" s="32">
        <v>-85</v>
      </c>
      <c r="C19" s="32">
        <v>-43</v>
      </c>
      <c r="D19" s="18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 t="s">
        <v>2100</v>
      </c>
      <c r="B20" s="32">
        <v>-100</v>
      </c>
      <c r="C20" s="32">
        <v>-21</v>
      </c>
      <c r="D20" s="18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48" t="s">
        <v>1960</v>
      </c>
      <c r="B21" s="10"/>
      <c r="C21" s="9">
        <v>-59</v>
      </c>
      <c r="D21" s="10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108" t="s">
        <v>3265</v>
      </c>
      <c r="B22" s="109">
        <f>SUM(C23:C26)</f>
      </c>
      <c r="C22" s="109">
        <f>SUM(D23:D27)</f>
      </c>
      <c r="D22" s="109">
        <f>SUM(E23:E25)</f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>
        <v>44598</v>
      </c>
      <c r="B23" s="193">
        <v>-66</v>
      </c>
      <c r="C23" s="193">
        <v>-34</v>
      </c>
      <c r="D23" s="18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>
        <v>44598</v>
      </c>
      <c r="B24" s="374"/>
      <c r="C24" s="193">
        <v>-30</v>
      </c>
      <c r="D24" s="18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5" ht="17.25" customHeight="1" spans="1:17" x14ac:dyDescent="0.25">
      <c r="A25" s="17">
        <v>44626</v>
      </c>
      <c r="B25" s="374"/>
      <c r="C25" s="193">
        <v>-53</v>
      </c>
      <c r="D25" s="18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r="26" ht="17.25" customHeight="1" spans="1:17" x14ac:dyDescent="0.25">
      <c r="A26" s="17">
        <v>44718</v>
      </c>
      <c r="B26" s="374"/>
      <c r="C26" s="193">
        <v>-51</v>
      </c>
      <c r="D26" s="18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r="27" ht="17.25" customHeight="1" spans="1:17" x14ac:dyDescent="0.25">
      <c r="A27" s="17">
        <v>44748</v>
      </c>
      <c r="B27" s="374"/>
      <c r="C27" s="193">
        <v>-19</v>
      </c>
      <c r="D27" s="18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r="28" ht="17.25" customHeight="1" spans="1:17" x14ac:dyDescent="0.25">
      <c r="A28" s="17">
        <v>44779</v>
      </c>
      <c r="B28" s="374"/>
      <c r="C28" s="193">
        <v>-7</v>
      </c>
      <c r="D28" s="18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r="29" ht="17.25" customHeight="1" spans="1:17" x14ac:dyDescent="0.25">
      <c r="A29" s="17">
        <v>44810</v>
      </c>
      <c r="B29" s="374"/>
      <c r="C29" s="193">
        <v>-12</v>
      </c>
      <c r="D29" s="1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r="30" ht="17.25" customHeight="1" spans="1:17" x14ac:dyDescent="0.25">
      <c r="A30" s="17">
        <v>44871</v>
      </c>
      <c r="B30" s="374"/>
      <c r="C30" s="193">
        <v>-14</v>
      </c>
      <c r="D30" s="18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r="31" ht="17.25" customHeight="1" spans="1:17" x14ac:dyDescent="0.25">
      <c r="A31" s="17" t="s">
        <v>1962</v>
      </c>
      <c r="B31" s="374"/>
      <c r="C31" s="193">
        <v>-46</v>
      </c>
      <c r="D31" s="18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r="32" ht="17.25" customHeight="1" spans="1:17" x14ac:dyDescent="0.25">
      <c r="A32" s="17" t="s">
        <v>191</v>
      </c>
      <c r="B32" s="374"/>
      <c r="C32" s="193">
        <v>-23</v>
      </c>
      <c r="D32" s="18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r="33" ht="17.25" customHeight="1" spans="1:17" x14ac:dyDescent="0.25">
      <c r="A33" s="17" t="s">
        <v>944</v>
      </c>
      <c r="B33" s="374"/>
      <c r="C33" s="193">
        <v>-38</v>
      </c>
      <c r="D33" s="18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r="34" ht="17.25" customHeight="1" spans="1:17" x14ac:dyDescent="0.25">
      <c r="A34" s="17" t="s">
        <v>1530</v>
      </c>
      <c r="B34" s="374"/>
      <c r="C34" s="193">
        <v>-37</v>
      </c>
      <c r="D34" s="18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r="35" ht="17.25" customHeight="1" spans="1:17" x14ac:dyDescent="0.25">
      <c r="A35" s="17" t="s">
        <v>1531</v>
      </c>
      <c r="B35" s="374"/>
      <c r="C35" s="193">
        <v>-24</v>
      </c>
      <c r="D35" s="18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r="36" ht="17.25" customHeight="1" spans="1:17" x14ac:dyDescent="0.25">
      <c r="A36" s="17" t="s">
        <v>187</v>
      </c>
      <c r="B36" s="374"/>
      <c r="C36" s="193">
        <v>-29</v>
      </c>
      <c r="D36" s="18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r="37" ht="17.25" customHeight="1" spans="1:17" x14ac:dyDescent="0.25">
      <c r="A37" s="57" t="s">
        <v>127</v>
      </c>
      <c r="B37" s="401"/>
      <c r="C37" s="173">
        <v>-43</v>
      </c>
      <c r="D37" s="58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r="38" ht="17.25" customHeight="1" spans="1:17" x14ac:dyDescent="0.25">
      <c r="A38" s="194" t="s">
        <v>3243</v>
      </c>
      <c r="B38" s="175">
        <f>SUM(C28:C43)</f>
      </c>
      <c r="C38" s="175">
        <f>SUM(D28:D43)</f>
      </c>
      <c r="D38" s="179">
        <f>SUM(E28:E43)</f>
      </c>
      <c r="E38" s="256" t="s">
        <v>3244</v>
      </c>
      <c r="F38" s="256"/>
      <c r="G38" s="256"/>
      <c r="H38" s="4"/>
      <c r="I38" s="4"/>
      <c r="J38" s="4"/>
      <c r="K38" s="4"/>
      <c r="L38" s="4"/>
      <c r="M38" s="4"/>
      <c r="N38" s="4"/>
      <c r="O38" s="4"/>
      <c r="P38" s="4"/>
    </row>
    <row r="39" ht="17.25" customHeight="1" spans="1:17" x14ac:dyDescent="0.25">
      <c r="A39" s="85" t="s">
        <v>1964</v>
      </c>
      <c r="B39" s="68"/>
      <c r="C39" s="178">
        <v>-32</v>
      </c>
      <c r="D39" s="68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r="40" ht="17.25" customHeight="1" spans="1:17" x14ac:dyDescent="0.25">
      <c r="A40" s="17" t="s">
        <v>1967</v>
      </c>
      <c r="B40" s="68"/>
      <c r="C40" s="178">
        <v>-2</v>
      </c>
      <c r="D40" s="68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r="41" ht="17.25" customHeight="1" spans="1:17" x14ac:dyDescent="0.25">
      <c r="A41" s="17" t="s">
        <v>1967</v>
      </c>
      <c r="B41" s="68"/>
      <c r="C41" s="178">
        <v>-3</v>
      </c>
      <c r="D41" s="68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r="42" ht="17.25" customHeight="1" spans="1:17" x14ac:dyDescent="0.25">
      <c r="A42" s="194" t="s">
        <v>3260</v>
      </c>
      <c r="B42" s="175">
        <f>SUM(C44:C47)</f>
      </c>
      <c r="C42" s="175">
        <f>SUM(D44:D47)</f>
      </c>
      <c r="D42" s="179">
        <f>SUM(E32:E47)</f>
      </c>
      <c r="E42" s="256" t="s">
        <v>3244</v>
      </c>
      <c r="F42" s="256"/>
      <c r="G42" s="256"/>
      <c r="H42" s="4"/>
      <c r="I42" s="4"/>
      <c r="J42" s="4"/>
      <c r="K42" s="4"/>
      <c r="L42" s="4"/>
      <c r="M42" s="4"/>
      <c r="N42" s="4"/>
      <c r="O42" s="4"/>
      <c r="P42" s="4"/>
    </row>
    <row r="43" ht="17.25" customHeight="1" spans="1:17" x14ac:dyDescent="0.25">
      <c r="A43" s="17">
        <v>44569</v>
      </c>
      <c r="B43" s="68"/>
      <c r="C43" s="178">
        <v>-3</v>
      </c>
      <c r="D43" s="68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r="44" ht="17.25" customHeight="1" spans="1:17" x14ac:dyDescent="0.25">
      <c r="A44" s="194" t="s">
        <v>3266</v>
      </c>
      <c r="B44" s="179">
        <f>SUM(C48:C49)</f>
      </c>
      <c r="C44" s="175">
        <f>SUM(D48:D49)</f>
      </c>
      <c r="D44" s="179">
        <f>SUM(E34:E49)</f>
      </c>
      <c r="E44" s="960" t="s">
        <v>3244</v>
      </c>
      <c r="F44" s="960"/>
      <c r="G44" s="960"/>
      <c r="H44" s="4"/>
      <c r="I44" s="4"/>
      <c r="J44" s="4"/>
      <c r="K44" s="4"/>
      <c r="L44" s="4"/>
      <c r="M44" s="4"/>
      <c r="N44" s="4"/>
      <c r="O44" s="4"/>
      <c r="P44" s="4"/>
    </row>
    <row r="45" ht="17.25" customHeight="1" spans="1:17" x14ac:dyDescent="0.25">
      <c r="A45" s="17"/>
      <c r="B45" s="68"/>
      <c r="C45" s="68"/>
      <c r="D45" s="68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  <row r="46" ht="17.25" customHeight="1" spans="1:17" x14ac:dyDescent="0.25">
      <c r="A46" s="17"/>
      <c r="B46" s="18"/>
      <c r="C46" s="18"/>
      <c r="D46" s="18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</row>
    <row r="47" ht="17.25" customHeight="1" spans="1:17" x14ac:dyDescent="0.25">
      <c r="A47" s="17"/>
      <c r="B47" s="18"/>
      <c r="C47" s="18"/>
      <c r="D47" s="18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</row>
    <row r="48" ht="17.25" customHeight="1" spans="1:17" x14ac:dyDescent="0.25">
      <c r="A48" s="624" t="s">
        <v>1065</v>
      </c>
      <c r="B48" s="626"/>
      <c r="C48" s="626"/>
      <c r="D48" s="62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</row>
    <row r="49" ht="17.25" customHeight="1" spans="1:17" x14ac:dyDescent="0.25">
      <c r="A49" s="28" t="s">
        <v>3210</v>
      </c>
      <c r="B49" s="29"/>
      <c r="C49" s="29"/>
      <c r="D49" s="29"/>
      <c r="E49" s="181"/>
      <c r="F49" s="200"/>
      <c r="G49" s="200"/>
      <c r="H49" s="4"/>
      <c r="I49" s="4"/>
      <c r="J49" s="4"/>
      <c r="K49" s="4"/>
      <c r="L49" s="4"/>
      <c r="M49" s="4"/>
      <c r="N49" s="4"/>
      <c r="O49" s="4"/>
      <c r="P49" s="4"/>
    </row>
    <row r="50" ht="17.25" customHeight="1" spans="1:17" x14ac:dyDescent="0.25">
      <c r="A50" s="943" t="s">
        <v>3183</v>
      </c>
      <c r="B50" s="944"/>
      <c r="C50" s="944"/>
      <c r="D50" s="944"/>
      <c r="E50" s="945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</row>
    <row r="51" ht="17.25" customHeight="1" spans="1:17" x14ac:dyDescent="0.25">
      <c r="A51" s="26"/>
      <c r="B51" s="27"/>
      <c r="C51" s="27"/>
      <c r="D51" s="27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</row>
    <row r="52" ht="17.25" customHeight="1" spans="1:17" x14ac:dyDescent="0.25">
      <c r="A52" s="946" t="s">
        <v>3184</v>
      </c>
      <c r="B52" s="947"/>
      <c r="C52" s="27"/>
      <c r="D52" s="957" t="s">
        <v>3185</v>
      </c>
      <c r="E52" s="948"/>
      <c r="F52" s="948"/>
      <c r="G52" s="4"/>
      <c r="H52" s="4"/>
      <c r="I52" s="4"/>
      <c r="J52" s="4"/>
      <c r="K52" s="4"/>
      <c r="L52" s="4"/>
      <c r="M52" s="4"/>
      <c r="N52" s="4"/>
      <c r="O52" s="4"/>
      <c r="P52" s="4"/>
    </row>
    <row r="53" ht="17.25" customHeight="1" spans="1:17" x14ac:dyDescent="0.25">
      <c r="A53" s="946" t="s">
        <v>3186</v>
      </c>
      <c r="B53" s="947"/>
      <c r="C53" s="27"/>
      <c r="D53" s="957" t="s">
        <v>3187</v>
      </c>
      <c r="E53" s="948"/>
      <c r="F53" s="948"/>
      <c r="G53" s="4"/>
      <c r="H53" s="4"/>
      <c r="I53" s="4"/>
      <c r="J53" s="4"/>
      <c r="K53" s="4"/>
      <c r="L53" s="4"/>
      <c r="M53" s="4"/>
      <c r="N53" s="4"/>
      <c r="O53" s="4"/>
      <c r="P53" s="4"/>
    </row>
    <row r="54" ht="17.25" customHeight="1" spans="1:17" x14ac:dyDescent="0.25">
      <c r="A54" s="946" t="s">
        <v>3188</v>
      </c>
      <c r="B54" s="947"/>
      <c r="C54" s="27"/>
      <c r="D54" s="27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</row>
    <row r="55" ht="17.25" customHeight="1" spans="1:17" x14ac:dyDescent="0.25">
      <c r="A55" s="26"/>
      <c r="B55" s="27"/>
      <c r="C55" s="27"/>
      <c r="D55" s="27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</row>
    <row r="56" ht="17.25" customHeight="1" spans="1:17" x14ac:dyDescent="0.25">
      <c r="A56" s="26"/>
      <c r="B56" s="27"/>
      <c r="C56" s="27"/>
      <c r="D56" s="27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</row>
    <row r="57" ht="17.25" customHeight="1" spans="1:17" x14ac:dyDescent="0.25">
      <c r="A57" s="26"/>
      <c r="B57" s="27"/>
      <c r="C57" s="27"/>
      <c r="D57" s="27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</row>
    <row r="58" ht="17.25" customHeight="1" spans="1:17" x14ac:dyDescent="0.25">
      <c r="A58" s="28" t="s">
        <v>3189</v>
      </c>
      <c r="B58" s="29"/>
      <c r="C58" s="29"/>
      <c r="D58" s="182"/>
      <c r="E58" s="4"/>
      <c r="F58" s="949" t="s">
        <v>3190</v>
      </c>
      <c r="G58" s="949"/>
      <c r="H58" s="949"/>
      <c r="I58" s="949"/>
      <c r="J58" s="950"/>
      <c r="K58" s="950"/>
      <c r="L58" s="950"/>
      <c r="M58" s="950"/>
      <c r="N58" s="4"/>
      <c r="O58" s="4"/>
      <c r="P58" s="4"/>
    </row>
    <row r="59" ht="17.25" customHeight="1" spans="1:17" x14ac:dyDescent="0.25">
      <c r="A59" s="28" t="s">
        <v>3191</v>
      </c>
      <c r="B59" s="29"/>
      <c r="C59" s="29"/>
      <c r="D59" s="182"/>
      <c r="E59" s="4"/>
      <c r="F59" s="949" t="s">
        <v>3192</v>
      </c>
      <c r="G59" s="949"/>
      <c r="H59" s="949"/>
      <c r="I59" s="949"/>
      <c r="J59" s="950"/>
      <c r="K59" s="950"/>
      <c r="L59" s="950"/>
      <c r="M59" s="950"/>
      <c r="N59" s="4"/>
      <c r="O59" s="4"/>
      <c r="P59" s="4"/>
    </row>
    <row r="60" ht="17.25" customHeight="1" spans="1:17" x14ac:dyDescent="0.25">
      <c r="A60" s="28" t="s">
        <v>3193</v>
      </c>
      <c r="B60" s="29"/>
      <c r="C60" s="29"/>
      <c r="D60" s="182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3" width="9.719285714285713" style="2" customWidth="1"/>
    <col min="4" max="4" width="12.43357142857143" style="3" customWidth="1"/>
    <col min="5" max="13" width="12.43357142857143" style="4" customWidth="1"/>
  </cols>
  <sheetData>
    <row r="1" ht="17.25" customHeight="1" spans="1:14" x14ac:dyDescent="0.25">
      <c r="A1" s="5" t="s">
        <v>0</v>
      </c>
      <c r="B1" s="6" t="s">
        <v>8</v>
      </c>
      <c r="C1" s="6" t="s">
        <v>6</v>
      </c>
      <c r="D1" s="3"/>
      <c r="E1" s="4"/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>
        <v>44683</v>
      </c>
      <c r="B2" s="67">
        <v>30</v>
      </c>
      <c r="C2" s="67">
        <v>300</v>
      </c>
      <c r="D2" s="3"/>
      <c r="E2" s="4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>
        <v>44806</v>
      </c>
      <c r="B3" s="67">
        <v>270</v>
      </c>
      <c r="C3" s="94"/>
      <c r="D3" s="3"/>
      <c r="E3" s="4"/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108" t="s">
        <v>3267</v>
      </c>
      <c r="B4" s="109">
        <f>SUM(C8:C9)</f>
      </c>
      <c r="C4" s="109">
        <f>SUM(D8:D9)</f>
      </c>
      <c r="D4" s="3"/>
      <c r="E4" s="4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5"/>
      <c r="B5" s="68"/>
      <c r="C5" s="68"/>
      <c r="D5" s="3"/>
      <c r="E5" s="4"/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08" t="s">
        <v>3268</v>
      </c>
      <c r="B6" s="109">
        <f>SUM(C10:C11)</f>
      </c>
      <c r="C6" s="109">
        <f>SUM(D10:D11)</f>
      </c>
      <c r="D6" s="3"/>
      <c r="E6" s="4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5"/>
      <c r="B7" s="68"/>
      <c r="C7" s="68"/>
      <c r="D7" s="3"/>
      <c r="E7" s="4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3269</v>
      </c>
      <c r="B8" s="109">
        <f>SUM(C12:C13)</f>
      </c>
      <c r="C8" s="109">
        <f>SUM(D12:D13)</f>
      </c>
      <c r="D8" s="3"/>
      <c r="E8" s="4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958" t="s">
        <v>1960</v>
      </c>
      <c r="B9" s="121"/>
      <c r="C9" s="118">
        <v>-96</v>
      </c>
      <c r="D9" s="3"/>
      <c r="E9" s="4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429" t="s">
        <v>1960</v>
      </c>
      <c r="B10" s="10"/>
      <c r="C10" s="120">
        <v>-3</v>
      </c>
      <c r="D10" s="3"/>
      <c r="E10" s="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108" t="s">
        <v>3270</v>
      </c>
      <c r="B11" s="109">
        <f>SUM(C14:C15)</f>
      </c>
      <c r="C11" s="109">
        <f>SUM(D14:D16)</f>
      </c>
      <c r="D11" s="3"/>
      <c r="E11" s="4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>
        <v>44598</v>
      </c>
      <c r="B12" s="421"/>
      <c r="C12" s="178">
        <v>-185</v>
      </c>
      <c r="D12" s="3"/>
      <c r="E12" s="4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37">
        <v>44598</v>
      </c>
      <c r="B13" s="426"/>
      <c r="C13" s="459">
        <v>-1</v>
      </c>
      <c r="D13" s="3"/>
      <c r="E13" s="4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>
        <v>44598</v>
      </c>
      <c r="B14" s="421"/>
      <c r="C14" s="178">
        <v>-15</v>
      </c>
      <c r="D14" s="3"/>
      <c r="E14" s="4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37">
        <v>44748</v>
      </c>
      <c r="B15" s="459">
        <v>-4</v>
      </c>
      <c r="C15" s="421"/>
      <c r="D15" s="3"/>
      <c r="E15" s="4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37">
        <v>44779</v>
      </c>
      <c r="B16" s="459">
        <v>-5</v>
      </c>
      <c r="C16" s="421"/>
      <c r="D16" s="3"/>
      <c r="E16" s="4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57" t="s">
        <v>191</v>
      </c>
      <c r="B17" s="464">
        <v>-103</v>
      </c>
      <c r="C17" s="961"/>
      <c r="D17" s="3"/>
      <c r="E17" s="4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94" t="s">
        <v>3243</v>
      </c>
      <c r="B18" s="259">
        <f>SUM(C17:C23)</f>
      </c>
      <c r="C18" s="259">
        <f>SUM(D17:D23)</f>
      </c>
      <c r="D18" s="256" t="s">
        <v>3244</v>
      </c>
      <c r="E18" s="4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85" t="s">
        <v>1964</v>
      </c>
      <c r="B19" s="178">
        <v>-46</v>
      </c>
      <c r="C19" s="68"/>
      <c r="D19" s="3"/>
      <c r="E19" s="4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1967</v>
      </c>
      <c r="B20" s="178">
        <v>-18</v>
      </c>
      <c r="C20" s="68"/>
      <c r="D20" s="3"/>
      <c r="E20" s="4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1967</v>
      </c>
      <c r="B21" s="178">
        <v>-19</v>
      </c>
      <c r="C21" s="68"/>
      <c r="D21" s="3"/>
      <c r="E21" s="4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94" t="s">
        <v>3260</v>
      </c>
      <c r="B22" s="259">
        <f>SUM(C24:C27)</f>
      </c>
      <c r="C22" s="259">
        <f>SUM(D21:D27)</f>
      </c>
      <c r="D22" s="256" t="s">
        <v>3244</v>
      </c>
      <c r="E22" s="4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>
        <v>44569</v>
      </c>
      <c r="B23" s="178">
        <v>-74</v>
      </c>
      <c r="C23" s="68"/>
      <c r="D23" s="3"/>
      <c r="E23" s="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7">
        <v>44720</v>
      </c>
      <c r="B24" s="178">
        <v>-31</v>
      </c>
      <c r="C24" s="68"/>
      <c r="D24" s="3"/>
      <c r="E24" s="4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94" t="s">
        <v>3266</v>
      </c>
      <c r="B25" s="259">
        <f>SUM(C28:C30)</f>
      </c>
      <c r="C25" s="168">
        <f>SUM(D24:D30)</f>
      </c>
      <c r="D25" s="256" t="s">
        <v>3244</v>
      </c>
      <c r="E25" s="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85"/>
      <c r="B26" s="68"/>
      <c r="C26" s="68"/>
      <c r="D26" s="3"/>
      <c r="E26" s="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85"/>
      <c r="B27" s="68"/>
      <c r="C27" s="68"/>
      <c r="D27" s="3"/>
      <c r="E27" s="4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85"/>
      <c r="B28" s="68"/>
      <c r="C28" s="68"/>
      <c r="D28" s="3"/>
      <c r="E28" s="4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624" t="s">
        <v>1065</v>
      </c>
      <c r="B29" s="626"/>
      <c r="C29" s="626"/>
      <c r="D29" s="3"/>
      <c r="E29" s="4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8" t="s">
        <v>3210</v>
      </c>
      <c r="B30" s="29"/>
      <c r="C30" s="29"/>
      <c r="D30" s="181"/>
      <c r="E30" s="181"/>
      <c r="F30" s="200"/>
      <c r="G30" s="200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3183</v>
      </c>
      <c r="B31" s="944"/>
      <c r="C31" s="944"/>
      <c r="D31" s="945"/>
      <c r="E31" s="945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6"/>
      <c r="B32" s="27"/>
      <c r="C32" s="27"/>
      <c r="D32" s="3"/>
      <c r="E32" s="4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3184</v>
      </c>
      <c r="B33" s="947"/>
      <c r="C33" s="27"/>
      <c r="D33" s="948" t="s">
        <v>3185</v>
      </c>
      <c r="E33" s="948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3186</v>
      </c>
      <c r="B34" s="947"/>
      <c r="C34" s="27"/>
      <c r="D34" s="948" t="s">
        <v>3187</v>
      </c>
      <c r="E34" s="948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3188</v>
      </c>
      <c r="B35" s="947"/>
      <c r="C35" s="27"/>
      <c r="D35" s="3"/>
      <c r="E35" s="4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26"/>
      <c r="B36" s="27"/>
      <c r="C36" s="27"/>
      <c r="D36" s="3"/>
      <c r="E36" s="4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6"/>
      <c r="B37" s="27"/>
      <c r="C37" s="27"/>
      <c r="D37" s="3"/>
      <c r="E37" s="4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8" t="s">
        <v>3189</v>
      </c>
      <c r="B38" s="29"/>
      <c r="C38" s="29"/>
      <c r="D38" s="200"/>
      <c r="E38" s="4"/>
      <c r="F38" s="949" t="s">
        <v>3190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3191</v>
      </c>
      <c r="B39" s="29"/>
      <c r="C39" s="29"/>
      <c r="D39" s="200"/>
      <c r="E39" s="4"/>
      <c r="F39" s="949" t="s">
        <v>3192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8" t="s">
        <v>3193</v>
      </c>
      <c r="B40" s="29"/>
      <c r="C40" s="29"/>
      <c r="D40" s="200"/>
      <c r="E40" s="4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 t="s">
        <v>2212</v>
      </c>
      <c r="B2" s="68"/>
      <c r="C2" s="67">
        <v>800</v>
      </c>
      <c r="D2" s="68"/>
      <c r="E2" s="68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 t="s">
        <v>2212</v>
      </c>
      <c r="B3" s="67">
        <v>500</v>
      </c>
      <c r="C3" s="68"/>
      <c r="D3" s="67">
        <v>425</v>
      </c>
      <c r="E3" s="67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 t="s">
        <v>2218</v>
      </c>
      <c r="B4" s="67">
        <v>300</v>
      </c>
      <c r="C4" s="67">
        <v>200</v>
      </c>
      <c r="D4" s="67">
        <v>75</v>
      </c>
      <c r="E4" s="67">
        <v>330</v>
      </c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" t="s">
        <v>2233</v>
      </c>
      <c r="B5" s="10"/>
      <c r="C5" s="10"/>
      <c r="D5" s="10"/>
      <c r="E5" s="9">
        <v>300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08" t="s">
        <v>3271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5"/>
      <c r="B7" s="68"/>
      <c r="C7" s="68"/>
      <c r="D7" s="68"/>
      <c r="E7" s="68"/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3272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85"/>
      <c r="B9" s="68"/>
      <c r="C9" s="94"/>
      <c r="D9" s="68"/>
      <c r="E9" s="68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08" t="s">
        <v>3273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85"/>
      <c r="B11" s="68"/>
      <c r="C11" s="94"/>
      <c r="D11" s="68"/>
      <c r="E11" s="68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08" t="s">
        <v>3274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7">
        <v>44598</v>
      </c>
      <c r="B13" s="421"/>
      <c r="C13" s="426"/>
      <c r="D13" s="178">
        <v>-157</v>
      </c>
      <c r="E13" s="421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37">
        <v>44598</v>
      </c>
      <c r="B14" s="426"/>
      <c r="C14" s="426"/>
      <c r="D14" s="459">
        <v>-4</v>
      </c>
      <c r="E14" s="426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44626</v>
      </c>
      <c r="B15" s="421"/>
      <c r="C15" s="426"/>
      <c r="D15" s="178">
        <v>-117</v>
      </c>
      <c r="E15" s="421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44718</v>
      </c>
      <c r="B16" s="421"/>
      <c r="C16" s="426"/>
      <c r="D16" s="178">
        <v>-120</v>
      </c>
      <c r="E16" s="421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37">
        <v>44718</v>
      </c>
      <c r="B17" s="421"/>
      <c r="C17" s="426"/>
      <c r="D17" s="459">
        <v>-1</v>
      </c>
      <c r="E17" s="421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>
        <v>44748</v>
      </c>
      <c r="B18" s="421"/>
      <c r="C18" s="426"/>
      <c r="D18" s="178">
        <v>-101</v>
      </c>
      <c r="E18" s="421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191</v>
      </c>
      <c r="B19" s="421"/>
      <c r="C19" s="178">
        <v>-50</v>
      </c>
      <c r="D19" s="421"/>
      <c r="E19" s="421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1531</v>
      </c>
      <c r="B20" s="421"/>
      <c r="C20" s="178">
        <v>-80</v>
      </c>
      <c r="D20" s="426"/>
      <c r="E20" s="421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187</v>
      </c>
      <c r="B21" s="421"/>
      <c r="C21" s="178">
        <v>-145</v>
      </c>
      <c r="D21" s="426"/>
      <c r="E21" s="421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 t="s">
        <v>127</v>
      </c>
      <c r="B22" s="421"/>
      <c r="C22" s="178">
        <v>-122</v>
      </c>
      <c r="D22" s="426"/>
      <c r="E22" s="421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57" t="s">
        <v>128</v>
      </c>
      <c r="B23" s="961"/>
      <c r="C23" s="464">
        <v>-151</v>
      </c>
      <c r="D23" s="402"/>
      <c r="E23" s="96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94" t="s">
        <v>3243</v>
      </c>
      <c r="B24" s="259">
        <f>SUM(C18:C29)</f>
      </c>
      <c r="C24" s="259">
        <f>SUM(D18:D29)</f>
      </c>
      <c r="D24" s="259">
        <f>SUM(E18:E29)</f>
      </c>
      <c r="E24" s="259">
        <f>SUM(F18:F29)</f>
      </c>
      <c r="F24" s="256" t="s">
        <v>3244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85" t="s">
        <v>1964</v>
      </c>
      <c r="B25" s="421"/>
      <c r="C25" s="178">
        <v>-67</v>
      </c>
      <c r="D25" s="94"/>
      <c r="E25" s="68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7" t="s">
        <v>1967</v>
      </c>
      <c r="B26" s="421"/>
      <c r="C26" s="178">
        <v>-162</v>
      </c>
      <c r="D26" s="94"/>
      <c r="E26" s="68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7" t="s">
        <v>1967</v>
      </c>
      <c r="B27" s="178">
        <v>-46</v>
      </c>
      <c r="C27" s="178">
        <v>-116</v>
      </c>
      <c r="D27" s="94"/>
      <c r="E27" s="68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194" t="s">
        <v>3260</v>
      </c>
      <c r="B28" s="259">
        <f>SUM(C30:C33)</f>
      </c>
      <c r="C28" s="259">
        <f>SUM(D30:D33)</f>
      </c>
      <c r="D28" s="259">
        <f>SUM(E30:E33)</f>
      </c>
      <c r="E28" s="259">
        <f>SUM(F30:F33)</f>
      </c>
      <c r="F28" s="256" t="s">
        <v>3244</v>
      </c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85">
        <v>44569</v>
      </c>
      <c r="B29" s="421"/>
      <c r="C29" s="178">
        <v>-107</v>
      </c>
      <c r="D29" s="426"/>
      <c r="E29" s="421"/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17">
        <v>44720</v>
      </c>
      <c r="B30" s="178">
        <v>-60</v>
      </c>
      <c r="C30" s="421"/>
      <c r="D30" s="426"/>
      <c r="E30" s="178">
        <v>-41</v>
      </c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85" t="s">
        <v>1509</v>
      </c>
      <c r="B31" s="178">
        <v>-60</v>
      </c>
      <c r="C31" s="421"/>
      <c r="D31" s="426"/>
      <c r="E31" s="178">
        <v>-260</v>
      </c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194" t="s">
        <v>3266</v>
      </c>
      <c r="B32" s="259">
        <f>SUM(C34:C37)</f>
      </c>
      <c r="C32" s="259">
        <f>SUM(D34:D37)</f>
      </c>
      <c r="D32" s="168">
        <f>SUM(E34:E37)</f>
      </c>
      <c r="E32" s="259">
        <f>SUM(F34:F37)</f>
      </c>
      <c r="F32" s="256" t="s">
        <v>3244</v>
      </c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85"/>
      <c r="B33" s="68"/>
      <c r="C33" s="94"/>
      <c r="D33" s="94"/>
      <c r="E33" s="68"/>
      <c r="F33" s="4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5"/>
      <c r="B34" s="94"/>
      <c r="C34" s="94"/>
      <c r="D34" s="94"/>
      <c r="E34" s="94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37" t="s">
        <v>277</v>
      </c>
      <c r="B35" s="38">
        <f>SUM(C8:C11)</f>
      </c>
      <c r="C35" s="38">
        <f>SUM(D8:D11)</f>
      </c>
      <c r="D35" s="38">
        <f>SUM(E8:E11)</f>
      </c>
      <c r="E35" s="38">
        <f>SUM(F8:F11)</f>
      </c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624" t="s">
        <v>1065</v>
      </c>
      <c r="B36" s="482">
        <v>800</v>
      </c>
      <c r="C36" s="482">
        <v>1000</v>
      </c>
      <c r="D36" s="482">
        <v>500</v>
      </c>
      <c r="E36" s="482">
        <v>700</v>
      </c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28" t="s">
        <v>3210</v>
      </c>
      <c r="B37" s="29"/>
      <c r="C37" s="29"/>
      <c r="D37" s="29"/>
      <c r="E37" s="29"/>
      <c r="F37" s="200"/>
      <c r="G37" s="200"/>
      <c r="H37" s="4"/>
      <c r="I37" s="4"/>
      <c r="J37" s="4"/>
      <c r="K37" s="4"/>
      <c r="L37" s="4"/>
      <c r="M37" s="4"/>
    </row>
    <row r="38" ht="17.25" customHeight="1" spans="1:14" x14ac:dyDescent="0.25">
      <c r="A38" s="943" t="s">
        <v>3183</v>
      </c>
      <c r="B38" s="944"/>
      <c r="C38" s="944"/>
      <c r="D38" s="944"/>
      <c r="E38" s="944"/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6"/>
      <c r="B39" s="27"/>
      <c r="C39" s="27"/>
      <c r="D39" s="27"/>
      <c r="E39" s="27"/>
      <c r="F39" s="4"/>
      <c r="G39" s="4"/>
      <c r="H39" s="4"/>
      <c r="I39" s="4"/>
      <c r="J39" s="4"/>
      <c r="K39" s="4"/>
      <c r="L39" s="4"/>
      <c r="M39" s="4"/>
    </row>
    <row r="40" ht="17.25" customHeight="1" spans="1:14" x14ac:dyDescent="0.25">
      <c r="A40" s="946" t="s">
        <v>3184</v>
      </c>
      <c r="B40" s="947"/>
      <c r="C40" s="27"/>
      <c r="D40" s="957" t="s">
        <v>3185</v>
      </c>
      <c r="E40" s="957"/>
      <c r="F40" s="948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946" t="s">
        <v>3186</v>
      </c>
      <c r="B41" s="947"/>
      <c r="C41" s="27"/>
      <c r="D41" s="957" t="s">
        <v>3187</v>
      </c>
      <c r="E41" s="957"/>
      <c r="F41" s="948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3188</v>
      </c>
      <c r="B42" s="947"/>
      <c r="C42" s="27"/>
      <c r="D42" s="27"/>
      <c r="E42" s="27"/>
      <c r="F42" s="4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26"/>
      <c r="B43" s="27"/>
      <c r="C43" s="27"/>
      <c r="D43" s="27"/>
      <c r="E43" s="27"/>
      <c r="F43" s="4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26"/>
      <c r="B44" s="27"/>
      <c r="C44" s="27"/>
      <c r="D44" s="27"/>
      <c r="E44" s="27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6"/>
      <c r="B45" s="27"/>
      <c r="C45" s="27"/>
      <c r="D45" s="27"/>
      <c r="E45" s="27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8" t="s">
        <v>3189</v>
      </c>
      <c r="B46" s="29"/>
      <c r="C46" s="29"/>
      <c r="D46" s="182"/>
      <c r="E46" s="27"/>
      <c r="F46" s="949" t="s">
        <v>3190</v>
      </c>
      <c r="G46" s="949"/>
      <c r="H46" s="949"/>
      <c r="I46" s="949"/>
      <c r="J46" s="950"/>
      <c r="K46" s="950"/>
      <c r="L46" s="950"/>
      <c r="M46" s="950"/>
    </row>
    <row r="47" ht="17.25" customHeight="1" spans="1:14" x14ac:dyDescent="0.25">
      <c r="A47" s="28" t="s">
        <v>3191</v>
      </c>
      <c r="B47" s="29"/>
      <c r="C47" s="29"/>
      <c r="D47" s="182"/>
      <c r="E47" s="27"/>
      <c r="F47" s="949" t="s">
        <v>3192</v>
      </c>
      <c r="G47" s="949"/>
      <c r="H47" s="949"/>
      <c r="I47" s="949"/>
      <c r="J47" s="950"/>
      <c r="K47" s="950"/>
      <c r="L47" s="950"/>
      <c r="M47" s="950"/>
    </row>
    <row r="48" ht="17.25" customHeight="1" spans="1:14" x14ac:dyDescent="0.25">
      <c r="A48" s="28" t="s">
        <v>3193</v>
      </c>
      <c r="B48" s="29"/>
      <c r="C48" s="29"/>
      <c r="D48" s="182"/>
      <c r="E48" s="27"/>
      <c r="F48" s="4"/>
      <c r="G48" s="4"/>
      <c r="H48" s="4"/>
      <c r="I48" s="4"/>
      <c r="J48" s="4"/>
      <c r="K48" s="4"/>
      <c r="L48" s="4"/>
      <c r="M48" s="4"/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5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11</v>
      </c>
      <c r="D1" s="6" t="s">
        <v>6</v>
      </c>
      <c r="E1" s="6" t="s">
        <v>8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5" t="s">
        <v>2329</v>
      </c>
      <c r="B2" s="68"/>
      <c r="C2" s="67">
        <v>700</v>
      </c>
      <c r="D2" s="68"/>
      <c r="E2" s="68"/>
      <c r="F2" s="4"/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85" t="s">
        <v>2329</v>
      </c>
      <c r="B3" s="67">
        <v>200</v>
      </c>
      <c r="C3" s="68"/>
      <c r="D3" s="67">
        <v>500</v>
      </c>
      <c r="E3" s="67">
        <v>70</v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 t="s">
        <v>3275</v>
      </c>
      <c r="B4" s="68"/>
      <c r="C4" s="67">
        <v>800</v>
      </c>
      <c r="D4" s="68"/>
      <c r="E4" s="68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85" t="s">
        <v>139</v>
      </c>
      <c r="B5" s="67">
        <v>230</v>
      </c>
      <c r="C5" s="67">
        <v>300</v>
      </c>
      <c r="D5" s="249">
        <v>500</v>
      </c>
      <c r="E5" s="67">
        <v>100</v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7" t="s">
        <v>2370</v>
      </c>
      <c r="B6" s="67">
        <v>760</v>
      </c>
      <c r="C6" s="67">
        <v>200</v>
      </c>
      <c r="D6" s="94"/>
      <c r="E6" s="67">
        <v>180</v>
      </c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8" t="s">
        <v>3276</v>
      </c>
      <c r="B7" s="9">
        <v>810</v>
      </c>
      <c r="C7" s="10"/>
      <c r="D7" s="10"/>
      <c r="E7" s="9">
        <v>350</v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108" t="s">
        <v>3277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85"/>
      <c r="B9" s="68"/>
      <c r="C9" s="94"/>
      <c r="D9" s="68"/>
      <c r="E9" s="68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08" t="s">
        <v>3278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85"/>
      <c r="B11" s="68"/>
      <c r="C11" s="94"/>
      <c r="D11" s="68"/>
      <c r="E11" s="68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08" t="s">
        <v>3279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85"/>
      <c r="B13" s="68"/>
      <c r="C13" s="94"/>
      <c r="D13" s="68"/>
      <c r="E13" s="68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08" t="s">
        <v>3280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7">
        <v>44748</v>
      </c>
      <c r="B15" s="421"/>
      <c r="C15" s="421"/>
      <c r="D15" s="178">
        <v>-16</v>
      </c>
      <c r="E15" s="421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7">
        <v>44779</v>
      </c>
      <c r="B16" s="421"/>
      <c r="C16" s="421"/>
      <c r="D16" s="178">
        <v>-132</v>
      </c>
      <c r="E16" s="421"/>
      <c r="F16" s="4"/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17">
        <v>44810</v>
      </c>
      <c r="B17" s="421"/>
      <c r="C17" s="421"/>
      <c r="D17" s="178">
        <v>-117</v>
      </c>
      <c r="E17" s="421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37">
        <v>44810</v>
      </c>
      <c r="B18" s="426"/>
      <c r="C18" s="426"/>
      <c r="D18" s="459">
        <v>-1</v>
      </c>
      <c r="E18" s="426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>
        <v>44871</v>
      </c>
      <c r="B19" s="421"/>
      <c r="C19" s="421"/>
      <c r="D19" s="178">
        <v>-135</v>
      </c>
      <c r="E19" s="421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7" t="s">
        <v>1962</v>
      </c>
      <c r="B20" s="421"/>
      <c r="C20" s="421"/>
      <c r="D20" s="178">
        <v>-132</v>
      </c>
      <c r="E20" s="421"/>
      <c r="F20" s="4"/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17" t="s">
        <v>944</v>
      </c>
      <c r="B21" s="421"/>
      <c r="C21" s="421"/>
      <c r="D21" s="178">
        <v>-115</v>
      </c>
      <c r="E21" s="421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37" t="s">
        <v>944</v>
      </c>
      <c r="B22" s="421"/>
      <c r="C22" s="421"/>
      <c r="D22" s="459">
        <v>-4</v>
      </c>
      <c r="E22" s="421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7" t="s">
        <v>1530</v>
      </c>
      <c r="B23" s="421"/>
      <c r="C23" s="421"/>
      <c r="D23" s="178">
        <v>-169</v>
      </c>
      <c r="E23" s="421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37" t="s">
        <v>1530</v>
      </c>
      <c r="B24" s="421"/>
      <c r="C24" s="421"/>
      <c r="D24" s="459">
        <v>-1</v>
      </c>
      <c r="E24" s="421"/>
      <c r="F24" s="4"/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7" t="s">
        <v>1531</v>
      </c>
      <c r="B25" s="421"/>
      <c r="C25" s="421"/>
      <c r="D25" s="178">
        <v>-130</v>
      </c>
      <c r="E25" s="421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57" t="s">
        <v>187</v>
      </c>
      <c r="B26" s="961"/>
      <c r="C26" s="961"/>
      <c r="D26" s="464">
        <v>-48</v>
      </c>
      <c r="E26" s="961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194" t="s">
        <v>3243</v>
      </c>
      <c r="B27" s="175">
        <f>SUM(C20:C32)</f>
      </c>
      <c r="C27" s="175">
        <f>SUM(D20:D32)</f>
      </c>
      <c r="D27" s="175">
        <f>SUM(E20:E32)</f>
      </c>
      <c r="E27" s="175">
        <f>SUM(F20:F32)</f>
      </c>
      <c r="F27" s="256" t="s">
        <v>3244</v>
      </c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85"/>
      <c r="B28" s="68"/>
      <c r="C28" s="68"/>
      <c r="D28" s="94"/>
      <c r="E28" s="68"/>
      <c r="F28" s="4"/>
      <c r="G28" s="4"/>
      <c r="H28" s="4"/>
      <c r="I28" s="4"/>
      <c r="J28" s="4"/>
      <c r="K28" s="4"/>
      <c r="L28" s="4"/>
      <c r="M28" s="4"/>
    </row>
    <row r="29" ht="17.25" customHeight="1" spans="1:14" x14ac:dyDescent="0.25">
      <c r="A29" s="194" t="s">
        <v>3260</v>
      </c>
      <c r="B29" s="175">
        <f>SUM(C33:C34)</f>
      </c>
      <c r="C29" s="175">
        <f>SUM(D33:D34)</f>
      </c>
      <c r="D29" s="175">
        <f>SUM(E33:E34)</f>
      </c>
      <c r="E29" s="175">
        <f>SUM(F33:F34)</f>
      </c>
      <c r="F29" s="256" t="s">
        <v>3244</v>
      </c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85">
        <v>44569</v>
      </c>
      <c r="B30" s="68"/>
      <c r="C30" s="178">
        <v>-205</v>
      </c>
      <c r="D30" s="94"/>
      <c r="E30" s="68"/>
      <c r="F30" s="4"/>
      <c r="G30" s="4"/>
      <c r="H30" s="4"/>
      <c r="I30" s="4"/>
      <c r="J30" s="4"/>
      <c r="K30" s="4"/>
      <c r="L30" s="4"/>
      <c r="M30" s="4"/>
    </row>
    <row r="31" ht="17.25" customHeight="1" spans="1:14" x14ac:dyDescent="0.25">
      <c r="A31" s="17">
        <v>44720</v>
      </c>
      <c r="B31" s="68"/>
      <c r="C31" s="178">
        <v>-207</v>
      </c>
      <c r="D31" s="94"/>
      <c r="E31" s="68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85" t="s">
        <v>1509</v>
      </c>
      <c r="B32" s="68"/>
      <c r="C32" s="178">
        <v>-242</v>
      </c>
      <c r="D32" s="68"/>
      <c r="E32" s="68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194" t="s">
        <v>3266</v>
      </c>
      <c r="B33" s="175">
        <f>SUM(C35:C38)</f>
      </c>
      <c r="C33" s="175">
        <f>SUM(D35:D38)</f>
      </c>
      <c r="D33" s="179">
        <f>SUM(E35:E38)</f>
      </c>
      <c r="E33" s="175">
        <f>SUM(F35:F38)</f>
      </c>
      <c r="F33" s="256" t="s">
        <v>3244</v>
      </c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85"/>
      <c r="B34" s="68"/>
      <c r="C34" s="68"/>
      <c r="D34" s="68"/>
      <c r="E34" s="68"/>
      <c r="F34" s="4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85"/>
      <c r="B35" s="68"/>
      <c r="C35" s="68"/>
      <c r="D35" s="68"/>
      <c r="E35" s="68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85"/>
      <c r="B36" s="68"/>
      <c r="C36" s="68"/>
      <c r="D36" s="68"/>
      <c r="E36" s="68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37"/>
      <c r="B37" s="38"/>
      <c r="C37" s="38"/>
      <c r="D37" s="38"/>
      <c r="E37" s="38"/>
      <c r="F37" s="962" t="s">
        <v>3281</v>
      </c>
      <c r="G37" s="962"/>
      <c r="H37" s="962"/>
      <c r="I37" s="962"/>
      <c r="J37" s="962"/>
      <c r="K37" s="962"/>
      <c r="L37" s="962"/>
      <c r="M37" s="4"/>
    </row>
    <row r="38" ht="17.25" customHeight="1" spans="1:14" x14ac:dyDescent="0.25">
      <c r="A38" s="624" t="s">
        <v>1065</v>
      </c>
      <c r="B38" s="482">
        <v>2000</v>
      </c>
      <c r="C38" s="482">
        <v>2000</v>
      </c>
      <c r="D38" s="482">
        <v>1000</v>
      </c>
      <c r="E38" s="482">
        <v>1000</v>
      </c>
      <c r="F38" s="4"/>
      <c r="G38" s="4"/>
      <c r="H38" s="4"/>
      <c r="I38" s="4"/>
      <c r="J38" s="4"/>
      <c r="K38" s="4"/>
      <c r="L38" s="4"/>
      <c r="M38" s="4"/>
    </row>
    <row r="39" ht="17.25" customHeight="1" spans="1:14" x14ac:dyDescent="0.25">
      <c r="A39" s="28" t="s">
        <v>3210</v>
      </c>
      <c r="B39" s="29"/>
      <c r="C39" s="29"/>
      <c r="D39" s="29"/>
      <c r="E39" s="29"/>
      <c r="F39" s="200"/>
      <c r="G39" s="200"/>
      <c r="H39" s="4"/>
      <c r="I39" s="4"/>
      <c r="J39" s="4"/>
      <c r="K39" s="4"/>
      <c r="L39" s="4"/>
      <c r="M39" s="4"/>
    </row>
    <row r="40" ht="17.25" customHeight="1" spans="1:14" x14ac:dyDescent="0.25">
      <c r="A40" s="943" t="s">
        <v>3183</v>
      </c>
      <c r="B40" s="944"/>
      <c r="C40" s="944"/>
      <c r="D40" s="944"/>
      <c r="E40" s="944"/>
      <c r="F40" s="4"/>
      <c r="G40" s="4"/>
      <c r="H40" s="4"/>
      <c r="I40" s="4"/>
      <c r="J40" s="4"/>
      <c r="K40" s="4"/>
      <c r="L40" s="4"/>
      <c r="M40" s="4"/>
    </row>
    <row r="41" ht="17.25" customHeight="1" spans="1:14" x14ac:dyDescent="0.25">
      <c r="A41" s="26"/>
      <c r="B41" s="27"/>
      <c r="C41" s="27"/>
      <c r="D41" s="27"/>
      <c r="E41" s="27"/>
      <c r="F41" s="4"/>
      <c r="G41" s="4"/>
      <c r="H41" s="4"/>
      <c r="I41" s="4"/>
      <c r="J41" s="4"/>
      <c r="K41" s="4"/>
      <c r="L41" s="4"/>
      <c r="M41" s="4"/>
    </row>
    <row r="42" ht="17.25" customHeight="1" spans="1:14" x14ac:dyDescent="0.25">
      <c r="A42" s="946" t="s">
        <v>3184</v>
      </c>
      <c r="B42" s="947"/>
      <c r="C42" s="27"/>
      <c r="D42" s="957" t="s">
        <v>3185</v>
      </c>
      <c r="E42" s="957"/>
      <c r="F42" s="948"/>
      <c r="G42" s="4"/>
      <c r="H42" s="4"/>
      <c r="I42" s="4"/>
      <c r="J42" s="4"/>
      <c r="K42" s="4"/>
      <c r="L42" s="4"/>
      <c r="M42" s="4"/>
    </row>
    <row r="43" ht="17.25" customHeight="1" spans="1:14" x14ac:dyDescent="0.25">
      <c r="A43" s="946" t="s">
        <v>3186</v>
      </c>
      <c r="B43" s="947"/>
      <c r="C43" s="27"/>
      <c r="D43" s="957" t="s">
        <v>3187</v>
      </c>
      <c r="E43" s="957"/>
      <c r="F43" s="948"/>
      <c r="G43" s="4"/>
      <c r="H43" s="4"/>
      <c r="I43" s="4"/>
      <c r="J43" s="4"/>
      <c r="K43" s="4"/>
      <c r="L43" s="4"/>
      <c r="M43" s="4"/>
    </row>
    <row r="44" ht="17.25" customHeight="1" spans="1:14" x14ac:dyDescent="0.25">
      <c r="A44" s="946" t="s">
        <v>3188</v>
      </c>
      <c r="B44" s="947"/>
      <c r="C44" s="27"/>
      <c r="D44" s="27"/>
      <c r="E44" s="27"/>
      <c r="F44" s="4"/>
      <c r="G44" s="4"/>
      <c r="H44" s="4"/>
      <c r="I44" s="4"/>
      <c r="J44" s="4"/>
      <c r="K44" s="4"/>
      <c r="L44" s="4"/>
      <c r="M44" s="4"/>
    </row>
    <row r="45" ht="17.25" customHeight="1" spans="1:14" x14ac:dyDescent="0.25">
      <c r="A45" s="26"/>
      <c r="B45" s="27"/>
      <c r="C45" s="27"/>
      <c r="D45" s="27"/>
      <c r="E45" s="27"/>
      <c r="F45" s="4"/>
      <c r="G45" s="4"/>
      <c r="H45" s="4"/>
      <c r="I45" s="4"/>
      <c r="J45" s="4"/>
      <c r="K45" s="4"/>
      <c r="L45" s="4"/>
      <c r="M45" s="4"/>
    </row>
    <row r="46" ht="17.25" customHeight="1" spans="1:14" x14ac:dyDescent="0.25">
      <c r="A46" s="26"/>
      <c r="B46" s="27"/>
      <c r="C46" s="27"/>
      <c r="D46" s="27"/>
      <c r="E46" s="27"/>
      <c r="F46" s="4"/>
      <c r="G46" s="4"/>
      <c r="H46" s="4"/>
      <c r="I46" s="4"/>
      <c r="J46" s="4"/>
      <c r="K46" s="4"/>
      <c r="L46" s="4"/>
      <c r="M46" s="4"/>
    </row>
    <row r="47" ht="17.25" customHeight="1" spans="1:14" x14ac:dyDescent="0.25">
      <c r="A47" s="26"/>
      <c r="B47" s="27"/>
      <c r="C47" s="27"/>
      <c r="D47" s="27"/>
      <c r="E47" s="27"/>
      <c r="F47" s="4"/>
      <c r="G47" s="4"/>
      <c r="H47" s="4"/>
      <c r="I47" s="4"/>
      <c r="J47" s="4"/>
      <c r="K47" s="4"/>
      <c r="L47" s="4"/>
      <c r="M47" s="4"/>
    </row>
    <row r="48" ht="17.25" customHeight="1" spans="1:14" x14ac:dyDescent="0.25">
      <c r="A48" s="28" t="s">
        <v>3189</v>
      </c>
      <c r="B48" s="29"/>
      <c r="C48" s="29"/>
      <c r="D48" s="182"/>
      <c r="E48" s="27"/>
      <c r="F48" s="949" t="s">
        <v>3190</v>
      </c>
      <c r="G48" s="949"/>
      <c r="H48" s="949"/>
      <c r="I48" s="949"/>
      <c r="J48" s="950"/>
      <c r="K48" s="950"/>
      <c r="L48" s="950"/>
      <c r="M48" s="950"/>
    </row>
    <row r="49" ht="17.25" customHeight="1" spans="1:14" x14ac:dyDescent="0.25">
      <c r="A49" s="28" t="s">
        <v>3282</v>
      </c>
      <c r="B49" s="29"/>
      <c r="C49" s="29"/>
      <c r="D49" s="182"/>
      <c r="E49" s="27"/>
      <c r="F49" s="949" t="s">
        <v>3192</v>
      </c>
      <c r="G49" s="949"/>
      <c r="H49" s="949"/>
      <c r="I49" s="949"/>
      <c r="J49" s="950"/>
      <c r="K49" s="950"/>
      <c r="L49" s="950"/>
      <c r="M49" s="950"/>
    </row>
    <row r="50" ht="17.25" customHeight="1" spans="1:14" x14ac:dyDescent="0.25">
      <c r="A50" s="28" t="s">
        <v>3283</v>
      </c>
      <c r="B50" s="29"/>
      <c r="C50" s="29"/>
      <c r="D50" s="182"/>
      <c r="E50" s="27"/>
      <c r="F50" s="4"/>
      <c r="G50" s="4"/>
      <c r="H50" s="4"/>
      <c r="I50" s="4"/>
      <c r="J50" s="4"/>
      <c r="K50" s="4"/>
      <c r="L50" s="4"/>
      <c r="M50" s="4"/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4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4" width="9.719285714285713" style="2" customWidth="1"/>
    <col min="5" max="5" width="9.719285714285713" style="24" customWidth="1"/>
    <col min="6" max="13" width="12.43357142857143" style="4" customWidth="1"/>
  </cols>
  <sheetData>
    <row r="1" ht="17.25" customHeight="1" spans="1:14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11</v>
      </c>
      <c r="F1" s="4"/>
      <c r="G1" s="4"/>
      <c r="H1" s="4"/>
      <c r="I1" s="4"/>
      <c r="J1" s="4"/>
      <c r="K1" s="4"/>
      <c r="L1" s="4"/>
      <c r="M1" s="4"/>
    </row>
    <row r="2" ht="17.25" customHeight="1" spans="1:14" x14ac:dyDescent="0.25">
      <c r="A2" s="8">
        <v>44564</v>
      </c>
      <c r="B2" s="9">
        <v>500</v>
      </c>
      <c r="C2" s="9">
        <v>230</v>
      </c>
      <c r="D2" s="9">
        <v>225</v>
      </c>
      <c r="E2" s="9">
        <v>300</v>
      </c>
      <c r="F2" s="256" t="s">
        <v>3284</v>
      </c>
      <c r="G2" s="4"/>
      <c r="H2" s="4"/>
      <c r="I2" s="4"/>
      <c r="J2" s="4"/>
      <c r="K2" s="4"/>
      <c r="L2" s="4"/>
      <c r="M2" s="4"/>
    </row>
    <row r="3" ht="17.25" customHeight="1" spans="1:14" x14ac:dyDescent="0.25">
      <c r="A3" s="108" t="s">
        <v>3285</v>
      </c>
      <c r="B3" s="109">
        <f>SUM(C8)</f>
      </c>
      <c r="C3" s="109">
        <f>SUM(D8)</f>
      </c>
      <c r="D3" s="109">
        <f>SUM(E8)</f>
      </c>
      <c r="E3" s="109">
        <f>SUM(F8)</f>
      </c>
      <c r="F3" s="4"/>
      <c r="G3" s="4"/>
      <c r="H3" s="4"/>
      <c r="I3" s="4"/>
      <c r="J3" s="4"/>
      <c r="K3" s="4"/>
      <c r="L3" s="4"/>
      <c r="M3" s="4"/>
    </row>
    <row r="4" ht="17.25" customHeight="1" spans="1:14" x14ac:dyDescent="0.25">
      <c r="A4" s="85"/>
      <c r="B4" s="68"/>
      <c r="C4" s="68"/>
      <c r="D4" s="68"/>
      <c r="E4" s="68"/>
      <c r="F4" s="4"/>
      <c r="G4" s="4"/>
      <c r="H4" s="4"/>
      <c r="I4" s="4"/>
      <c r="J4" s="4"/>
      <c r="K4" s="4"/>
      <c r="L4" s="4"/>
      <c r="M4" s="4"/>
    </row>
    <row r="5" ht="17.25" customHeight="1" spans="1:14" x14ac:dyDescent="0.25">
      <c r="A5" s="108" t="s">
        <v>3286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4"/>
      <c r="G5" s="4"/>
      <c r="H5" s="4"/>
      <c r="I5" s="4"/>
      <c r="J5" s="4"/>
      <c r="K5" s="4"/>
      <c r="L5" s="4"/>
      <c r="M5" s="4"/>
    </row>
    <row r="6" ht="17.25" customHeight="1" spans="1:14" x14ac:dyDescent="0.25">
      <c r="A6" s="169"/>
      <c r="B6" s="36"/>
      <c r="C6" s="36"/>
      <c r="D6" s="94"/>
      <c r="E6" s="68"/>
      <c r="F6" s="4"/>
      <c r="G6" s="4"/>
      <c r="H6" s="4"/>
      <c r="I6" s="4"/>
      <c r="J6" s="4"/>
      <c r="K6" s="4"/>
      <c r="L6" s="4"/>
      <c r="M6" s="4"/>
    </row>
    <row r="7" ht="17.25" customHeight="1" spans="1:14" x14ac:dyDescent="0.25">
      <c r="A7" s="108" t="s">
        <v>3287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4"/>
      <c r="G7" s="4"/>
      <c r="H7" s="4"/>
      <c r="I7" s="4"/>
      <c r="J7" s="4"/>
      <c r="K7" s="4"/>
      <c r="L7" s="4"/>
      <c r="M7" s="4"/>
    </row>
    <row r="8" ht="17.25" customHeight="1" spans="1:14" x14ac:dyDescent="0.25">
      <c r="A8" s="201">
        <v>44748</v>
      </c>
      <c r="B8" s="963">
        <v>-4</v>
      </c>
      <c r="C8" s="242"/>
      <c r="D8" s="242"/>
      <c r="E8" s="242"/>
      <c r="F8" s="4"/>
      <c r="G8" s="4"/>
      <c r="H8" s="4"/>
      <c r="I8" s="4"/>
      <c r="J8" s="4"/>
      <c r="K8" s="4"/>
      <c r="L8" s="4"/>
      <c r="M8" s="4"/>
    </row>
    <row r="9" ht="17.25" customHeight="1" spans="1:14" x14ac:dyDescent="0.25">
      <c r="A9" s="13" t="s">
        <v>191</v>
      </c>
      <c r="B9" s="245">
        <v>-124</v>
      </c>
      <c r="C9" s="413"/>
      <c r="D9" s="413"/>
      <c r="E9" s="413"/>
      <c r="F9" s="4"/>
      <c r="G9" s="4"/>
      <c r="H9" s="4"/>
      <c r="I9" s="4"/>
      <c r="J9" s="4"/>
      <c r="K9" s="4"/>
      <c r="L9" s="4"/>
      <c r="M9" s="4"/>
    </row>
    <row r="10" ht="17.25" customHeight="1" spans="1:14" x14ac:dyDescent="0.25">
      <c r="A10" s="17" t="s">
        <v>187</v>
      </c>
      <c r="B10" s="193">
        <v>-55</v>
      </c>
      <c r="C10" s="374"/>
      <c r="D10" s="374"/>
      <c r="E10" s="374"/>
      <c r="F10" s="4"/>
      <c r="G10" s="4"/>
      <c r="H10" s="4"/>
      <c r="I10" s="4"/>
      <c r="J10" s="4"/>
      <c r="K10" s="4"/>
      <c r="L10" s="4"/>
      <c r="M10" s="4"/>
    </row>
    <row r="11" ht="17.25" customHeight="1" spans="1:14" x14ac:dyDescent="0.25">
      <c r="A11" s="37" t="s">
        <v>187</v>
      </c>
      <c r="B11" s="964">
        <v>-3</v>
      </c>
      <c r="C11" s="426"/>
      <c r="D11" s="426"/>
      <c r="E11" s="426"/>
      <c r="F11" s="4"/>
      <c r="G11" s="4"/>
      <c r="H11" s="4"/>
      <c r="I11" s="4"/>
      <c r="J11" s="4"/>
      <c r="K11" s="4"/>
      <c r="L11" s="4"/>
      <c r="M11" s="4"/>
    </row>
    <row r="12" ht="17.25" customHeight="1" spans="1:14" x14ac:dyDescent="0.25">
      <c r="A12" s="17" t="s">
        <v>127</v>
      </c>
      <c r="B12" s="178">
        <v>-106</v>
      </c>
      <c r="C12" s="421"/>
      <c r="D12" s="421"/>
      <c r="E12" s="421"/>
      <c r="F12" s="4"/>
      <c r="G12" s="4"/>
      <c r="H12" s="4"/>
      <c r="I12" s="4"/>
      <c r="J12" s="4"/>
      <c r="K12" s="4"/>
      <c r="L12" s="4"/>
      <c r="M12" s="4"/>
    </row>
    <row r="13" ht="17.25" customHeight="1" spans="1:14" x14ac:dyDescent="0.25">
      <c r="A13" s="122" t="s">
        <v>127</v>
      </c>
      <c r="B13" s="964">
        <v>-1</v>
      </c>
      <c r="C13" s="463"/>
      <c r="D13" s="463"/>
      <c r="E13" s="463"/>
      <c r="F13" s="4"/>
      <c r="G13" s="4"/>
      <c r="H13" s="4"/>
      <c r="I13" s="4"/>
      <c r="J13" s="4"/>
      <c r="K13" s="4"/>
      <c r="L13" s="4"/>
      <c r="M13" s="4"/>
    </row>
    <row r="14" ht="17.25" customHeight="1" spans="1:14" x14ac:dyDescent="0.25">
      <c r="A14" s="17" t="s">
        <v>128</v>
      </c>
      <c r="B14" s="178">
        <v>-103</v>
      </c>
      <c r="C14" s="426"/>
      <c r="D14" s="421"/>
      <c r="E14" s="421"/>
      <c r="F14" s="4"/>
      <c r="G14" s="4"/>
      <c r="H14" s="4"/>
      <c r="I14" s="4"/>
      <c r="J14" s="4"/>
      <c r="K14" s="4"/>
      <c r="L14" s="4"/>
      <c r="M14" s="4"/>
    </row>
    <row r="15" ht="17.25" customHeight="1" spans="1:14" x14ac:dyDescent="0.25">
      <c r="A15" s="192" t="s">
        <v>128</v>
      </c>
      <c r="B15" s="963">
        <v>-4</v>
      </c>
      <c r="C15" s="242"/>
      <c r="D15" s="242"/>
      <c r="E15" s="242"/>
      <c r="F15" s="4"/>
      <c r="G15" s="4"/>
      <c r="H15" s="4"/>
      <c r="I15" s="4"/>
      <c r="J15" s="4"/>
      <c r="K15" s="4"/>
      <c r="L15" s="4"/>
      <c r="M15" s="4"/>
    </row>
    <row r="16" ht="17.25" customHeight="1" spans="1:14" x14ac:dyDescent="0.25">
      <c r="A16" s="194" t="s">
        <v>3243</v>
      </c>
      <c r="B16" s="175">
        <f>SUM(C13:C21)</f>
      </c>
      <c r="C16" s="175">
        <f>SUM(D13:D21)</f>
      </c>
      <c r="D16" s="175">
        <f>SUM(E13:E21)</f>
      </c>
      <c r="E16" s="175">
        <f>SUM(F13:F21)</f>
      </c>
      <c r="F16" s="256" t="s">
        <v>3244</v>
      </c>
      <c r="G16" s="4"/>
      <c r="H16" s="4"/>
      <c r="I16" s="4"/>
      <c r="J16" s="4"/>
      <c r="K16" s="4"/>
      <c r="L16" s="4"/>
      <c r="M16" s="4"/>
    </row>
    <row r="17" ht="17.25" customHeight="1" spans="1:14" x14ac:dyDescent="0.25">
      <c r="A17" s="85" t="s">
        <v>1964</v>
      </c>
      <c r="B17" s="178">
        <v>-60</v>
      </c>
      <c r="C17" s="94"/>
      <c r="D17" s="68"/>
      <c r="E17" s="68"/>
      <c r="F17" s="4"/>
      <c r="G17" s="4"/>
      <c r="H17" s="4"/>
      <c r="I17" s="4"/>
      <c r="J17" s="4"/>
      <c r="K17" s="4"/>
      <c r="L17" s="4"/>
      <c r="M17" s="4"/>
    </row>
    <row r="18" ht="17.25" customHeight="1" spans="1:14" x14ac:dyDescent="0.25">
      <c r="A18" s="17" t="s">
        <v>1967</v>
      </c>
      <c r="B18" s="178">
        <v>-96</v>
      </c>
      <c r="C18" s="94"/>
      <c r="D18" s="68"/>
      <c r="E18" s="68"/>
      <c r="F18" s="4"/>
      <c r="G18" s="4"/>
      <c r="H18" s="4"/>
      <c r="I18" s="4"/>
      <c r="J18" s="4"/>
      <c r="K18" s="4"/>
      <c r="L18" s="4"/>
      <c r="M18" s="4"/>
    </row>
    <row r="19" ht="17.25" customHeight="1" spans="1:14" x14ac:dyDescent="0.25">
      <c r="A19" s="17" t="s">
        <v>1967</v>
      </c>
      <c r="B19" s="67">
        <v>-31</v>
      </c>
      <c r="C19" s="94"/>
      <c r="D19" s="68"/>
      <c r="E19" s="68"/>
      <c r="F19" s="4"/>
      <c r="G19" s="4"/>
      <c r="H19" s="4"/>
      <c r="I19" s="4"/>
      <c r="J19" s="4"/>
      <c r="K19" s="4"/>
      <c r="L19" s="4"/>
      <c r="M19" s="4"/>
    </row>
    <row r="20" ht="17.25" customHeight="1" spans="1:14" x14ac:dyDescent="0.25">
      <c r="A20" s="194" t="s">
        <v>3260</v>
      </c>
      <c r="B20" s="75">
        <f>SUM(C22:C25)</f>
      </c>
      <c r="C20" s="175">
        <f>SUM(D22:D25)</f>
      </c>
      <c r="D20" s="175">
        <f>SUM(E22:E25)</f>
      </c>
      <c r="E20" s="175">
        <f>SUM(F22:F25)</f>
      </c>
      <c r="F20" s="256" t="s">
        <v>3244</v>
      </c>
      <c r="G20" s="4"/>
      <c r="H20" s="4"/>
      <c r="I20" s="4"/>
      <c r="J20" s="4"/>
      <c r="K20" s="4"/>
      <c r="L20" s="4"/>
      <c r="M20" s="4"/>
    </row>
    <row r="21" ht="17.25" customHeight="1" spans="1:14" x14ac:dyDescent="0.25">
      <c r="A21" s="85">
        <v>44569</v>
      </c>
      <c r="B21" s="67">
        <v>-43</v>
      </c>
      <c r="C21" s="68"/>
      <c r="D21" s="68"/>
      <c r="E21" s="68"/>
      <c r="F21" s="4"/>
      <c r="G21" s="4"/>
      <c r="H21" s="4"/>
      <c r="I21" s="4"/>
      <c r="J21" s="4"/>
      <c r="K21" s="4"/>
      <c r="L21" s="4"/>
      <c r="M21" s="4"/>
    </row>
    <row r="22" ht="17.25" customHeight="1" spans="1:14" x14ac:dyDescent="0.25">
      <c r="A22" s="17">
        <v>44720</v>
      </c>
      <c r="B22" s="67">
        <v>-87</v>
      </c>
      <c r="C22" s="68"/>
      <c r="D22" s="68"/>
      <c r="E22" s="68"/>
      <c r="F22" s="4"/>
      <c r="G22" s="4"/>
      <c r="H22" s="4"/>
      <c r="I22" s="4"/>
      <c r="J22" s="4"/>
      <c r="K22" s="4"/>
      <c r="L22" s="4"/>
      <c r="M22" s="4"/>
    </row>
    <row r="23" ht="17.25" customHeight="1" spans="1:14" x14ac:dyDescent="0.25">
      <c r="A23" s="169" t="s">
        <v>1509</v>
      </c>
      <c r="B23" s="249">
        <v>217</v>
      </c>
      <c r="C23" s="94"/>
      <c r="D23" s="94"/>
      <c r="E23" s="94"/>
      <c r="F23" s="4"/>
      <c r="G23" s="4"/>
      <c r="H23" s="4"/>
      <c r="I23" s="4"/>
      <c r="J23" s="4"/>
      <c r="K23" s="4"/>
      <c r="L23" s="4"/>
      <c r="M23" s="4"/>
    </row>
    <row r="24" ht="17.25" customHeight="1" spans="1:14" x14ac:dyDescent="0.25">
      <c r="A24" s="194" t="s">
        <v>3266</v>
      </c>
      <c r="B24" s="175">
        <f>SUM(C26:C29)</f>
      </c>
      <c r="C24" s="175">
        <f>SUM(D26:D29)</f>
      </c>
      <c r="D24" s="175">
        <f>SUM(E26:E29)</f>
      </c>
      <c r="E24" s="175">
        <f>SUM(F26:F29)</f>
      </c>
      <c r="F24" s="256" t="s">
        <v>3244</v>
      </c>
      <c r="G24" s="4"/>
      <c r="H24" s="4"/>
      <c r="I24" s="4"/>
      <c r="J24" s="4"/>
      <c r="K24" s="4"/>
      <c r="L24" s="4"/>
      <c r="M24" s="4"/>
    </row>
    <row r="25" ht="17.25" customHeight="1" spans="1:14" x14ac:dyDescent="0.25">
      <c r="A25" s="169"/>
      <c r="B25" s="94"/>
      <c r="C25" s="94"/>
      <c r="D25" s="94"/>
      <c r="E25" s="94"/>
      <c r="F25" s="4"/>
      <c r="G25" s="4"/>
      <c r="H25" s="4"/>
      <c r="I25" s="4"/>
      <c r="J25" s="4"/>
      <c r="K25" s="4"/>
      <c r="L25" s="4"/>
      <c r="M25" s="4"/>
    </row>
    <row r="26" ht="17.25" customHeight="1" spans="1:14" x14ac:dyDescent="0.25">
      <c r="A26" s="169"/>
      <c r="B26" s="94"/>
      <c r="C26" s="94"/>
      <c r="D26" s="94"/>
      <c r="E26" s="94"/>
      <c r="F26" s="4"/>
      <c r="G26" s="4"/>
      <c r="H26" s="4"/>
      <c r="I26" s="4"/>
      <c r="J26" s="4"/>
      <c r="K26" s="4"/>
      <c r="L26" s="4"/>
      <c r="M26" s="4"/>
    </row>
    <row r="27" ht="17.25" customHeight="1" spans="1:14" x14ac:dyDescent="0.25">
      <c r="A27" s="85"/>
      <c r="B27" s="68"/>
      <c r="C27" s="68"/>
      <c r="D27" s="68"/>
      <c r="E27" s="68"/>
      <c r="F27" s="4"/>
      <c r="G27" s="4"/>
      <c r="H27" s="4"/>
      <c r="I27" s="4"/>
      <c r="J27" s="4"/>
      <c r="K27" s="4"/>
      <c r="L27" s="4"/>
      <c r="M27" s="4"/>
    </row>
    <row r="28" ht="17.25" customHeight="1" spans="1:14" x14ac:dyDescent="0.25">
      <c r="A28" s="37" t="s">
        <v>277</v>
      </c>
      <c r="B28" s="38"/>
      <c r="C28" s="38"/>
      <c r="D28" s="38"/>
      <c r="E28" s="38"/>
      <c r="F28" s="960"/>
      <c r="G28" s="960"/>
      <c r="H28" s="960"/>
      <c r="I28" s="960"/>
      <c r="J28" s="960"/>
      <c r="K28" s="960"/>
      <c r="L28" s="960"/>
      <c r="M28" s="960"/>
    </row>
    <row r="29" ht="17.25" customHeight="1" spans="1:14" x14ac:dyDescent="0.25">
      <c r="A29" s="624" t="s">
        <v>1065</v>
      </c>
      <c r="B29" s="482">
        <v>500</v>
      </c>
      <c r="C29" s="482">
        <v>230</v>
      </c>
      <c r="D29" s="482">
        <v>300</v>
      </c>
      <c r="E29" s="482">
        <v>225</v>
      </c>
      <c r="F29" s="4"/>
      <c r="G29" s="4"/>
      <c r="H29" s="4"/>
      <c r="I29" s="4"/>
      <c r="J29" s="4"/>
      <c r="K29" s="4"/>
      <c r="L29" s="4"/>
      <c r="M29" s="4"/>
    </row>
    <row r="30" ht="17.25" customHeight="1" spans="1:14" x14ac:dyDescent="0.25">
      <c r="A30" s="28" t="s">
        <v>3210</v>
      </c>
      <c r="B30" s="29"/>
      <c r="C30" s="29"/>
      <c r="D30" s="29"/>
      <c r="E30" s="29"/>
      <c r="F30" s="200"/>
      <c r="G30" s="200"/>
      <c r="H30" s="4"/>
      <c r="I30" s="4"/>
      <c r="J30" s="4"/>
      <c r="K30" s="4"/>
      <c r="L30" s="4"/>
      <c r="M30" s="4"/>
    </row>
    <row r="31" ht="17.25" customHeight="1" spans="1:14" x14ac:dyDescent="0.25">
      <c r="A31" s="943" t="s">
        <v>3183</v>
      </c>
      <c r="B31" s="944"/>
      <c r="C31" s="944"/>
      <c r="D31" s="944"/>
      <c r="E31" s="944"/>
      <c r="F31" s="4"/>
      <c r="G31" s="4"/>
      <c r="H31" s="4"/>
      <c r="I31" s="4"/>
      <c r="J31" s="4"/>
      <c r="K31" s="4"/>
      <c r="L31" s="4"/>
      <c r="M31" s="4"/>
    </row>
    <row r="32" ht="17.25" customHeight="1" spans="1:14" x14ac:dyDescent="0.25">
      <c r="A32" s="26"/>
      <c r="B32" s="27"/>
      <c r="C32" s="27"/>
      <c r="D32" s="27"/>
      <c r="E32" s="27"/>
      <c r="F32" s="4"/>
      <c r="G32" s="4"/>
      <c r="H32" s="4"/>
      <c r="I32" s="4"/>
      <c r="J32" s="4"/>
      <c r="K32" s="4"/>
      <c r="L32" s="4"/>
      <c r="M32" s="4"/>
    </row>
    <row r="33" ht="17.25" customHeight="1" spans="1:14" x14ac:dyDescent="0.25">
      <c r="A33" s="946" t="s">
        <v>3184</v>
      </c>
      <c r="B33" s="947"/>
      <c r="C33" s="27"/>
      <c r="D33" s="957" t="s">
        <v>3185</v>
      </c>
      <c r="E33" s="957"/>
      <c r="F33" s="948"/>
      <c r="G33" s="4"/>
      <c r="H33" s="4"/>
      <c r="I33" s="4"/>
      <c r="J33" s="4"/>
      <c r="K33" s="4"/>
      <c r="L33" s="4"/>
      <c r="M33" s="4"/>
    </row>
    <row r="34" ht="17.25" customHeight="1" spans="1:14" x14ac:dyDescent="0.25">
      <c r="A34" s="946" t="s">
        <v>3186</v>
      </c>
      <c r="B34" s="947"/>
      <c r="C34" s="27"/>
      <c r="D34" s="957" t="s">
        <v>3187</v>
      </c>
      <c r="E34" s="957"/>
      <c r="F34" s="948"/>
      <c r="G34" s="4"/>
      <c r="H34" s="4"/>
      <c r="I34" s="4"/>
      <c r="J34" s="4"/>
      <c r="K34" s="4"/>
      <c r="L34" s="4"/>
      <c r="M34" s="4"/>
    </row>
    <row r="35" ht="17.25" customHeight="1" spans="1:14" x14ac:dyDescent="0.25">
      <c r="A35" s="946" t="s">
        <v>3188</v>
      </c>
      <c r="B35" s="947"/>
      <c r="C35" s="27"/>
      <c r="D35" s="27"/>
      <c r="E35" s="27"/>
      <c r="F35" s="4"/>
      <c r="G35" s="4"/>
      <c r="H35" s="4"/>
      <c r="I35" s="4"/>
      <c r="J35" s="4"/>
      <c r="K35" s="4"/>
      <c r="L35" s="4"/>
      <c r="M35" s="4"/>
    </row>
    <row r="36" ht="17.25" customHeight="1" spans="1:14" x14ac:dyDescent="0.25">
      <c r="A36" s="591"/>
      <c r="B36" s="27"/>
      <c r="C36" s="27"/>
      <c r="D36" s="27"/>
      <c r="E36" s="27"/>
      <c r="F36" s="4"/>
      <c r="G36" s="4"/>
      <c r="H36" s="4"/>
      <c r="I36" s="4"/>
      <c r="J36" s="4"/>
      <c r="K36" s="4"/>
      <c r="L36" s="4"/>
      <c r="M36" s="4"/>
    </row>
    <row r="37" ht="17.25" customHeight="1" spans="1:14" x14ac:dyDescent="0.25">
      <c r="A37" s="591"/>
      <c r="B37" s="27"/>
      <c r="C37" s="27"/>
      <c r="D37" s="27"/>
      <c r="E37" s="27"/>
      <c r="F37" s="4"/>
      <c r="G37" s="4"/>
      <c r="H37" s="4"/>
      <c r="I37" s="4"/>
      <c r="J37" s="4"/>
      <c r="K37" s="4"/>
      <c r="L37" s="4"/>
      <c r="M37" s="4"/>
    </row>
    <row r="38" ht="17.25" customHeight="1" spans="1:14" x14ac:dyDescent="0.25">
      <c r="A38" s="28" t="s">
        <v>3189</v>
      </c>
      <c r="B38" s="29"/>
      <c r="C38" s="29"/>
      <c r="D38" s="182"/>
      <c r="E38" s="27"/>
      <c r="F38" s="949" t="s">
        <v>3190</v>
      </c>
      <c r="G38" s="949"/>
      <c r="H38" s="949"/>
      <c r="I38" s="949"/>
      <c r="J38" s="950"/>
      <c r="K38" s="950"/>
      <c r="L38" s="950"/>
      <c r="M38" s="950"/>
    </row>
    <row r="39" ht="17.25" customHeight="1" spans="1:14" x14ac:dyDescent="0.25">
      <c r="A39" s="28" t="s">
        <v>3191</v>
      </c>
      <c r="B39" s="29"/>
      <c r="C39" s="29"/>
      <c r="D39" s="182"/>
      <c r="E39" s="27"/>
      <c r="F39" s="949" t="s">
        <v>3192</v>
      </c>
      <c r="G39" s="949"/>
      <c r="H39" s="949"/>
      <c r="I39" s="949"/>
      <c r="J39" s="950"/>
      <c r="K39" s="950"/>
      <c r="L39" s="950"/>
      <c r="M39" s="950"/>
    </row>
    <row r="40" ht="17.25" customHeight="1" spans="1:14" x14ac:dyDescent="0.25">
      <c r="A40" s="28" t="s">
        <v>3193</v>
      </c>
      <c r="B40" s="29"/>
      <c r="C40" s="29"/>
      <c r="D40" s="182"/>
      <c r="E40" s="27"/>
      <c r="F40" s="4"/>
      <c r="G40" s="4"/>
      <c r="H40" s="4"/>
      <c r="I40" s="4"/>
      <c r="J40" s="4"/>
      <c r="K40" s="4"/>
      <c r="L40" s="4"/>
      <c r="M40" s="4"/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53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6" width="9.147857142857141" style="24" customWidth="1"/>
    <col min="7" max="7" width="12.43357142857143" style="24" customWidth="1"/>
    <col min="8" max="15" width="12.43357142857143" style="4" customWidth="1"/>
  </cols>
  <sheetData>
    <row r="1" ht="17.25" customHeight="1" spans="1:16" x14ac:dyDescent="0.25">
      <c r="A1" s="5" t="s">
        <v>0</v>
      </c>
      <c r="B1" s="6" t="s">
        <v>11</v>
      </c>
      <c r="C1" s="6" t="s">
        <v>9</v>
      </c>
      <c r="D1" s="6" t="s">
        <v>6</v>
      </c>
      <c r="E1" s="6" t="s">
        <v>8</v>
      </c>
      <c r="F1" s="6" t="s">
        <v>13</v>
      </c>
      <c r="G1" s="56" t="s">
        <v>3</v>
      </c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>
        <v>44652</v>
      </c>
      <c r="B2" s="539">
        <v>2000</v>
      </c>
      <c r="C2" s="691"/>
      <c r="D2" s="691"/>
      <c r="E2" s="691"/>
      <c r="F2" s="691"/>
      <c r="G2" s="691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7">
        <v>44835</v>
      </c>
      <c r="B3" s="68"/>
      <c r="C3" s="68"/>
      <c r="D3" s="68"/>
      <c r="E3" s="9">
        <v>400</v>
      </c>
      <c r="F3" s="9">
        <v>400</v>
      </c>
      <c r="G3" s="68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57" t="s">
        <v>61</v>
      </c>
      <c r="B4" s="67">
        <v>200</v>
      </c>
      <c r="C4" s="68"/>
      <c r="D4" s="70">
        <v>400</v>
      </c>
      <c r="E4" s="70">
        <v>400</v>
      </c>
      <c r="F4" s="70">
        <v>400</v>
      </c>
      <c r="G4" s="68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1434</v>
      </c>
      <c r="B5" s="32">
        <v>400</v>
      </c>
      <c r="C5" s="68"/>
      <c r="D5" s="18"/>
      <c r="E5" s="18"/>
      <c r="F5" s="18"/>
      <c r="G5" s="68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7" t="s">
        <v>1434</v>
      </c>
      <c r="B6" s="70">
        <v>410</v>
      </c>
      <c r="C6" s="68"/>
      <c r="D6" s="58"/>
      <c r="E6" s="58"/>
      <c r="F6" s="58"/>
      <c r="G6" s="68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57" t="s">
        <v>1434</v>
      </c>
      <c r="B7" s="73"/>
      <c r="C7" s="68"/>
      <c r="D7" s="70">
        <v>400</v>
      </c>
      <c r="E7" s="70">
        <v>400</v>
      </c>
      <c r="F7" s="70">
        <v>800</v>
      </c>
      <c r="G7" s="68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57" t="s">
        <v>1434</v>
      </c>
      <c r="B8" s="73"/>
      <c r="C8" s="68"/>
      <c r="D8" s="70">
        <v>100</v>
      </c>
      <c r="E8" s="70">
        <v>100</v>
      </c>
      <c r="F8" s="70">
        <v>200</v>
      </c>
      <c r="G8" s="67">
        <v>200</v>
      </c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376</v>
      </c>
      <c r="B9" s="70">
        <v>800</v>
      </c>
      <c r="C9" s="68"/>
      <c r="D9" s="58"/>
      <c r="E9" s="58"/>
      <c r="F9" s="58"/>
      <c r="G9" s="68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7" t="s">
        <v>376</v>
      </c>
      <c r="B10" s="58"/>
      <c r="C10" s="68"/>
      <c r="D10" s="70">
        <v>300</v>
      </c>
      <c r="E10" s="70">
        <v>700</v>
      </c>
      <c r="F10" s="70">
        <v>1400</v>
      </c>
      <c r="G10" s="68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57" t="s">
        <v>125</v>
      </c>
      <c r="B11" s="70">
        <v>790</v>
      </c>
      <c r="C11" s="68"/>
      <c r="D11" s="70">
        <v>400</v>
      </c>
      <c r="E11" s="58"/>
      <c r="F11" s="58"/>
      <c r="G11" s="68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57" t="s">
        <v>171</v>
      </c>
      <c r="B12" s="73"/>
      <c r="C12" s="68"/>
      <c r="D12" s="70">
        <v>400</v>
      </c>
      <c r="E12" s="70">
        <v>400</v>
      </c>
      <c r="F12" s="58"/>
      <c r="G12" s="68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57" t="s">
        <v>2085</v>
      </c>
      <c r="B13" s="73"/>
      <c r="C13" s="68"/>
      <c r="D13" s="58"/>
      <c r="E13" s="70">
        <v>400</v>
      </c>
      <c r="F13" s="70">
        <v>200</v>
      </c>
      <c r="G13" s="67">
        <v>800</v>
      </c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57" t="s">
        <v>172</v>
      </c>
      <c r="B14" s="73"/>
      <c r="C14" s="68"/>
      <c r="D14" s="70">
        <v>500</v>
      </c>
      <c r="E14" s="70">
        <v>800</v>
      </c>
      <c r="F14" s="70">
        <v>700</v>
      </c>
      <c r="G14" s="68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57" t="s">
        <v>126</v>
      </c>
      <c r="B15" s="73"/>
      <c r="C15" s="68"/>
      <c r="D15" s="70">
        <v>500</v>
      </c>
      <c r="E15" s="70">
        <v>200</v>
      </c>
      <c r="F15" s="70">
        <v>1300</v>
      </c>
      <c r="G15" s="68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7" t="s">
        <v>126</v>
      </c>
      <c r="B16" s="32">
        <v>800</v>
      </c>
      <c r="C16" s="18"/>
      <c r="D16" s="18"/>
      <c r="E16" s="18"/>
      <c r="F16" s="18"/>
      <c r="G16" s="18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57" t="s">
        <v>126</v>
      </c>
      <c r="B17" s="70">
        <v>200</v>
      </c>
      <c r="C17" s="58"/>
      <c r="D17" s="58"/>
      <c r="E17" s="58"/>
      <c r="F17" s="58"/>
      <c r="G17" s="58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3288</v>
      </c>
      <c r="B18" s="109">
        <f>SUM(C5:C20)</f>
      </c>
      <c r="C18" s="109">
        <f>SUM(D5:D20)</f>
      </c>
      <c r="D18" s="109">
        <f>SUM(E5:E20)</f>
      </c>
      <c r="E18" s="109">
        <f>SUM(F5:F20)</f>
      </c>
      <c r="F18" s="109">
        <f>SUM(G5:G20)</f>
      </c>
      <c r="G18" s="109">
        <f>SUM(H5:H20)</f>
      </c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85">
        <v>44594</v>
      </c>
      <c r="B19" s="67">
        <v>300</v>
      </c>
      <c r="C19" s="68"/>
      <c r="D19" s="67">
        <v>370</v>
      </c>
      <c r="E19" s="67">
        <v>370</v>
      </c>
      <c r="F19" s="67">
        <v>400</v>
      </c>
      <c r="G19" s="68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44622</v>
      </c>
      <c r="B20" s="36"/>
      <c r="C20" s="18"/>
      <c r="D20" s="32">
        <v>500</v>
      </c>
      <c r="E20" s="32">
        <v>100</v>
      </c>
      <c r="F20" s="32">
        <v>100</v>
      </c>
      <c r="G20" s="18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17">
        <v>44622</v>
      </c>
      <c r="B21" s="32">
        <v>700</v>
      </c>
      <c r="C21" s="18"/>
      <c r="D21" s="36"/>
      <c r="E21" s="32">
        <v>20</v>
      </c>
      <c r="F21" s="36"/>
      <c r="G21" s="18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7">
        <v>44683</v>
      </c>
      <c r="B22" s="36"/>
      <c r="C22" s="18"/>
      <c r="D22" s="32">
        <v>130</v>
      </c>
      <c r="E22" s="32">
        <v>510</v>
      </c>
      <c r="F22" s="36"/>
      <c r="G22" s="18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85">
        <v>44683</v>
      </c>
      <c r="B23" s="36"/>
      <c r="C23" s="18"/>
      <c r="D23" s="67">
        <v>300</v>
      </c>
      <c r="E23" s="67">
        <v>30</v>
      </c>
      <c r="F23" s="36"/>
      <c r="G23" s="18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85">
        <v>44806</v>
      </c>
      <c r="B24" s="36"/>
      <c r="C24" s="18"/>
      <c r="D24" s="94"/>
      <c r="E24" s="67">
        <v>270</v>
      </c>
      <c r="F24" s="36"/>
      <c r="G24" s="18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17">
        <v>44806</v>
      </c>
      <c r="B25" s="32">
        <v>500</v>
      </c>
      <c r="C25" s="18"/>
      <c r="D25" s="18"/>
      <c r="E25" s="18"/>
      <c r="F25" s="32">
        <v>500</v>
      </c>
      <c r="G25" s="18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17" t="s">
        <v>2212</v>
      </c>
      <c r="B26" s="32">
        <v>800</v>
      </c>
      <c r="C26" s="18"/>
      <c r="D26" s="18"/>
      <c r="E26" s="18"/>
      <c r="F26" s="18"/>
      <c r="G26" s="18"/>
      <c r="H26" s="4"/>
      <c r="I26" s="4"/>
      <c r="J26" s="4"/>
      <c r="K26" s="4"/>
      <c r="L26" s="4"/>
      <c r="M26" s="4"/>
      <c r="N26" s="4"/>
      <c r="O26" s="4"/>
    </row>
    <row r="27" ht="17.25" customHeight="1" spans="1:16" x14ac:dyDescent="0.25">
      <c r="A27" s="17" t="s">
        <v>2212</v>
      </c>
      <c r="B27" s="18"/>
      <c r="C27" s="18"/>
      <c r="D27" s="32">
        <v>425</v>
      </c>
      <c r="E27" s="32">
        <v>70</v>
      </c>
      <c r="F27" s="32">
        <v>500</v>
      </c>
      <c r="G27" s="18"/>
      <c r="H27" s="4"/>
      <c r="I27" s="4"/>
      <c r="J27" s="4"/>
      <c r="K27" s="4"/>
      <c r="L27" s="4"/>
      <c r="M27" s="4"/>
      <c r="N27" s="4"/>
      <c r="O27" s="4"/>
    </row>
    <row r="28" ht="17.25" customHeight="1" spans="1:16" x14ac:dyDescent="0.25">
      <c r="A28" s="17" t="s">
        <v>2218</v>
      </c>
      <c r="B28" s="32">
        <v>200</v>
      </c>
      <c r="C28" s="18"/>
      <c r="D28" s="32">
        <v>75</v>
      </c>
      <c r="E28" s="32">
        <v>330</v>
      </c>
      <c r="F28" s="32">
        <v>300</v>
      </c>
      <c r="G28" s="18"/>
      <c r="H28" s="4"/>
      <c r="I28" s="4"/>
      <c r="J28" s="4"/>
      <c r="K28" s="4"/>
      <c r="L28" s="4"/>
      <c r="M28" s="4"/>
      <c r="N28" s="4"/>
      <c r="O28" s="4"/>
    </row>
    <row r="29" ht="17.25" customHeight="1" spans="1:16" x14ac:dyDescent="0.25">
      <c r="A29" s="17" t="s">
        <v>2233</v>
      </c>
      <c r="B29" s="18"/>
      <c r="C29" s="18"/>
      <c r="D29" s="18"/>
      <c r="E29" s="32">
        <v>300</v>
      </c>
      <c r="F29" s="18"/>
      <c r="G29" s="18"/>
      <c r="H29" s="4"/>
      <c r="I29" s="4"/>
      <c r="J29" s="4"/>
      <c r="K29" s="4"/>
      <c r="L29" s="4"/>
      <c r="M29" s="4"/>
      <c r="N29" s="4"/>
      <c r="O29" s="4"/>
    </row>
    <row r="30" ht="17.25" customHeight="1" spans="1:16" x14ac:dyDescent="0.25">
      <c r="A30" s="17" t="s">
        <v>2329</v>
      </c>
      <c r="B30" s="32">
        <v>700</v>
      </c>
      <c r="C30" s="18"/>
      <c r="D30" s="18"/>
      <c r="E30" s="18"/>
      <c r="F30" s="18"/>
      <c r="G30" s="18"/>
      <c r="H30" s="4"/>
      <c r="I30" s="4"/>
      <c r="J30" s="4"/>
      <c r="K30" s="4"/>
      <c r="L30" s="4"/>
      <c r="M30" s="4"/>
      <c r="N30" s="4"/>
      <c r="O30" s="4"/>
    </row>
    <row r="31" ht="17.25" customHeight="1" spans="1:16" x14ac:dyDescent="0.25">
      <c r="A31" s="17" t="s">
        <v>2329</v>
      </c>
      <c r="B31" s="18"/>
      <c r="C31" s="18"/>
      <c r="D31" s="32">
        <v>500</v>
      </c>
      <c r="E31" s="32">
        <v>70</v>
      </c>
      <c r="F31" s="32">
        <v>200</v>
      </c>
      <c r="G31" s="18"/>
      <c r="H31" s="4"/>
      <c r="I31" s="4"/>
      <c r="J31" s="4"/>
      <c r="K31" s="4"/>
      <c r="L31" s="4"/>
      <c r="M31" s="4"/>
      <c r="N31" s="4"/>
      <c r="O31" s="4"/>
    </row>
    <row r="32" ht="17.25" customHeight="1" spans="1:16" x14ac:dyDescent="0.25">
      <c r="A32" s="17" t="s">
        <v>3275</v>
      </c>
      <c r="B32" s="32">
        <v>800</v>
      </c>
      <c r="C32" s="18"/>
      <c r="D32" s="18"/>
      <c r="E32" s="18"/>
      <c r="F32" s="18"/>
      <c r="G32" s="18"/>
      <c r="H32" s="4"/>
      <c r="I32" s="4"/>
      <c r="J32" s="4"/>
      <c r="K32" s="4"/>
      <c r="L32" s="4"/>
      <c r="M32" s="4"/>
      <c r="N32" s="4"/>
      <c r="O32" s="4"/>
    </row>
    <row r="33" ht="17.25" customHeight="1" spans="1:16" x14ac:dyDescent="0.25">
      <c r="A33" s="85" t="s">
        <v>139</v>
      </c>
      <c r="B33" s="67">
        <v>300</v>
      </c>
      <c r="C33" s="18"/>
      <c r="D33" s="249">
        <v>500</v>
      </c>
      <c r="E33" s="67">
        <v>100</v>
      </c>
      <c r="F33" s="67">
        <v>230</v>
      </c>
      <c r="G33" s="18"/>
      <c r="H33" s="4"/>
      <c r="I33" s="4"/>
      <c r="J33" s="4"/>
      <c r="K33" s="4"/>
      <c r="L33" s="4"/>
      <c r="M33" s="4"/>
      <c r="N33" s="4"/>
      <c r="O33" s="4"/>
    </row>
    <row r="34" ht="17.25" customHeight="1" spans="1:16" x14ac:dyDescent="0.25">
      <c r="A34" s="17" t="s">
        <v>2370</v>
      </c>
      <c r="B34" s="67">
        <v>200</v>
      </c>
      <c r="C34" s="18"/>
      <c r="D34" s="94"/>
      <c r="E34" s="67">
        <v>180</v>
      </c>
      <c r="F34" s="67">
        <v>760</v>
      </c>
      <c r="G34" s="18"/>
      <c r="H34" s="4"/>
      <c r="I34" s="4"/>
      <c r="J34" s="4"/>
      <c r="K34" s="4"/>
      <c r="L34" s="4"/>
      <c r="M34" s="4"/>
      <c r="N34" s="4"/>
      <c r="O34" s="4"/>
    </row>
    <row r="35" ht="17.25" customHeight="1" spans="1:16" x14ac:dyDescent="0.25">
      <c r="A35" s="17" t="s">
        <v>3276</v>
      </c>
      <c r="B35" s="18"/>
      <c r="C35" s="18"/>
      <c r="D35" s="18"/>
      <c r="E35" s="32">
        <v>350</v>
      </c>
      <c r="F35" s="32">
        <v>810</v>
      </c>
      <c r="G35" s="18"/>
      <c r="H35" s="4"/>
      <c r="I35" s="4"/>
      <c r="J35" s="4"/>
      <c r="K35" s="4"/>
      <c r="L35" s="4"/>
      <c r="M35" s="4"/>
      <c r="N35" s="4"/>
      <c r="O35" s="4"/>
    </row>
    <row r="36" ht="17.25" customHeight="1" spans="1:16" x14ac:dyDescent="0.25">
      <c r="A36" s="108" t="s">
        <v>3289</v>
      </c>
      <c r="B36" s="109">
        <f>SUM(C21:C38)</f>
      </c>
      <c r="C36" s="109">
        <f>SUM(D21:D38)</f>
      </c>
      <c r="D36" s="109">
        <f>SUM(E21:E38)</f>
      </c>
      <c r="E36" s="109">
        <f>SUM(F21:F38)</f>
      </c>
      <c r="F36" s="109">
        <f>SUM(G21:G38)</f>
      </c>
      <c r="G36" s="109">
        <f>SUM(H21:H38)</f>
      </c>
      <c r="H36" s="4"/>
      <c r="I36" s="4"/>
      <c r="J36" s="4"/>
      <c r="K36" s="4"/>
      <c r="L36" s="4"/>
      <c r="M36" s="4"/>
      <c r="N36" s="4"/>
      <c r="O36" s="4"/>
    </row>
    <row r="37" ht="17.25" customHeight="1" spans="1:16" x14ac:dyDescent="0.25">
      <c r="A37" s="17">
        <v>44564</v>
      </c>
      <c r="B37" s="9">
        <v>300</v>
      </c>
      <c r="C37" s="18"/>
      <c r="D37" s="9">
        <v>500</v>
      </c>
      <c r="E37" s="9">
        <v>230</v>
      </c>
      <c r="F37" s="9">
        <v>225</v>
      </c>
      <c r="G37" s="18"/>
      <c r="H37" s="4"/>
      <c r="I37" s="4"/>
      <c r="J37" s="4"/>
      <c r="K37" s="4"/>
      <c r="L37" s="4"/>
      <c r="M37" s="4"/>
      <c r="N37" s="4"/>
      <c r="O37" s="4"/>
    </row>
    <row r="38" ht="17.25" customHeight="1" spans="1:16" x14ac:dyDescent="0.25">
      <c r="A38" s="108" t="s">
        <v>3290</v>
      </c>
      <c r="B38" s="109">
        <f>SUM(C39:C40)</f>
      </c>
      <c r="C38" s="109">
        <f>SUM(D39:D40)</f>
      </c>
      <c r="D38" s="109">
        <f>SUM(E39:E40)</f>
      </c>
      <c r="E38" s="109">
        <f>SUM(F39:F40)</f>
      </c>
      <c r="F38" s="109">
        <f>SUM(G39:G40)</f>
      </c>
      <c r="G38" s="109">
        <f>SUM(H39:H40)</f>
      </c>
      <c r="H38" s="4"/>
      <c r="I38" s="4"/>
      <c r="J38" s="4"/>
      <c r="K38" s="4"/>
      <c r="L38" s="4"/>
      <c r="M38" s="4"/>
      <c r="N38" s="4"/>
      <c r="O38" s="4"/>
    </row>
    <row r="39" ht="17.25" customHeight="1" spans="1:16" x14ac:dyDescent="0.25">
      <c r="A39" s="17" t="s">
        <v>2332</v>
      </c>
      <c r="B39" s="36"/>
      <c r="C39" s="18"/>
      <c r="D39" s="18"/>
      <c r="E39" s="32">
        <v>-9</v>
      </c>
      <c r="F39" s="18"/>
      <c r="G39" s="32">
        <v>-6</v>
      </c>
      <c r="H39" s="4"/>
      <c r="I39" s="4"/>
      <c r="J39" s="4"/>
      <c r="K39" s="4"/>
      <c r="L39" s="4"/>
      <c r="M39" s="4"/>
      <c r="N39" s="4"/>
      <c r="O39" s="4"/>
    </row>
    <row r="40" ht="17.25" customHeight="1" spans="1:16" x14ac:dyDescent="0.25">
      <c r="A40" s="17" t="s">
        <v>3180</v>
      </c>
      <c r="B40" s="32">
        <v>-18</v>
      </c>
      <c r="C40" s="18"/>
      <c r="D40" s="32">
        <v>-197</v>
      </c>
      <c r="E40" s="32">
        <v>-76</v>
      </c>
      <c r="F40" s="18"/>
      <c r="G40" s="32">
        <v>-24</v>
      </c>
      <c r="H40" s="4"/>
      <c r="I40" s="4"/>
      <c r="J40" s="4"/>
      <c r="K40" s="4"/>
      <c r="L40" s="4"/>
      <c r="M40" s="4"/>
      <c r="N40" s="4"/>
      <c r="O40" s="4"/>
    </row>
    <row r="41" ht="17.25" customHeight="1" spans="1:16" x14ac:dyDescent="0.25">
      <c r="A41" s="17" t="s">
        <v>3180</v>
      </c>
      <c r="B41" s="32">
        <v>-109</v>
      </c>
      <c r="C41" s="18"/>
      <c r="D41" s="32">
        <v>-197</v>
      </c>
      <c r="E41" s="32">
        <v>-179</v>
      </c>
      <c r="F41" s="32">
        <v>-233</v>
      </c>
      <c r="G41" s="32">
        <v>-19</v>
      </c>
      <c r="H41" s="4"/>
      <c r="I41" s="4"/>
      <c r="J41" s="4"/>
      <c r="K41" s="4"/>
      <c r="L41" s="4"/>
      <c r="M41" s="4"/>
      <c r="N41" s="4"/>
      <c r="O41" s="4"/>
    </row>
    <row r="42" ht="17.25" customHeight="1" spans="1:16" x14ac:dyDescent="0.25">
      <c r="A42" s="17" t="s">
        <v>3180</v>
      </c>
      <c r="B42" s="32">
        <v>-47</v>
      </c>
      <c r="C42" s="18"/>
      <c r="D42" s="32">
        <v>-139</v>
      </c>
      <c r="E42" s="32">
        <v>-50</v>
      </c>
      <c r="F42" s="32">
        <v>-113</v>
      </c>
      <c r="G42" s="18"/>
      <c r="H42" s="4"/>
      <c r="I42" s="4"/>
      <c r="J42" s="4"/>
      <c r="K42" s="4"/>
      <c r="L42" s="4"/>
      <c r="M42" s="4"/>
      <c r="N42" s="4"/>
      <c r="O42" s="4"/>
    </row>
    <row r="43" ht="17.25" customHeight="1" spans="1:16" x14ac:dyDescent="0.25">
      <c r="A43" s="85" t="s">
        <v>3181</v>
      </c>
      <c r="B43" s="32">
        <v>-124</v>
      </c>
      <c r="C43" s="18"/>
      <c r="D43" s="67">
        <v>-153</v>
      </c>
      <c r="E43" s="32">
        <v>-119</v>
      </c>
      <c r="F43" s="32">
        <v>-166</v>
      </c>
      <c r="G43" s="32">
        <v>-8</v>
      </c>
      <c r="H43" s="4"/>
      <c r="I43" s="4"/>
      <c r="J43" s="4"/>
      <c r="K43" s="4"/>
      <c r="L43" s="4"/>
      <c r="M43" s="4"/>
      <c r="N43" s="4"/>
      <c r="O43" s="4"/>
    </row>
    <row r="44" ht="17.25" customHeight="1" spans="1:16" x14ac:dyDescent="0.25">
      <c r="A44" s="85" t="s">
        <v>3181</v>
      </c>
      <c r="B44" s="32">
        <v>-316</v>
      </c>
      <c r="C44" s="32">
        <v>-3</v>
      </c>
      <c r="D44" s="67">
        <v>-192</v>
      </c>
      <c r="E44" s="32">
        <v>-78</v>
      </c>
      <c r="F44" s="32">
        <v>-326</v>
      </c>
      <c r="G44" s="32">
        <v>-30</v>
      </c>
      <c r="H44" s="4"/>
      <c r="I44" s="4"/>
      <c r="J44" s="4"/>
      <c r="K44" s="4"/>
      <c r="L44" s="4"/>
      <c r="M44" s="4"/>
      <c r="N44" s="4"/>
      <c r="O44" s="4"/>
    </row>
    <row r="45" ht="17.25" customHeight="1" spans="1:16" x14ac:dyDescent="0.25">
      <c r="A45" s="108" t="s">
        <v>3291</v>
      </c>
      <c r="B45" s="109">
        <f>SUM(C41:C47)</f>
      </c>
      <c r="C45" s="109">
        <f>SUM(D41:D47)</f>
      </c>
      <c r="D45" s="109">
        <f>SUM(E41:E47)</f>
      </c>
      <c r="E45" s="109">
        <f>SUM(F41:F47)</f>
      </c>
      <c r="F45" s="109">
        <f>SUM(G41:G47)</f>
      </c>
      <c r="G45" s="109">
        <f>SUM(H41:H47)</f>
      </c>
      <c r="H45" s="4"/>
      <c r="I45" s="4"/>
      <c r="J45" s="4"/>
      <c r="K45" s="4"/>
      <c r="L45" s="4"/>
      <c r="M45" s="4"/>
      <c r="N45" s="4"/>
      <c r="O45" s="4"/>
    </row>
    <row r="46" ht="17.25" customHeight="1" spans="1:16" x14ac:dyDescent="0.25">
      <c r="A46" s="85">
        <v>44809</v>
      </c>
      <c r="B46" s="32">
        <v>-164</v>
      </c>
      <c r="C46" s="32">
        <v>-2</v>
      </c>
      <c r="D46" s="32">
        <v>-64</v>
      </c>
      <c r="E46" s="32">
        <v>-58</v>
      </c>
      <c r="F46" s="32">
        <v>-211</v>
      </c>
      <c r="G46" s="32">
        <v>-29</v>
      </c>
      <c r="H46" s="4"/>
      <c r="I46" s="4"/>
      <c r="J46" s="4"/>
      <c r="K46" s="4"/>
      <c r="L46" s="4"/>
      <c r="M46" s="4"/>
      <c r="N46" s="4"/>
      <c r="O46" s="4"/>
    </row>
    <row r="47" ht="17.25" customHeight="1" spans="1:16" x14ac:dyDescent="0.25">
      <c r="A47" s="410">
        <v>44809</v>
      </c>
      <c r="B47" s="88">
        <v>-2</v>
      </c>
      <c r="C47" s="437"/>
      <c r="D47" s="88">
        <v>-20</v>
      </c>
      <c r="E47" s="88">
        <v>-8</v>
      </c>
      <c r="F47" s="88">
        <v>-33</v>
      </c>
      <c r="G47" s="437"/>
      <c r="H47" s="4"/>
      <c r="I47" s="4"/>
      <c r="J47" s="4"/>
      <c r="K47" s="4"/>
      <c r="L47" s="4"/>
      <c r="M47" s="4"/>
      <c r="N47" s="4"/>
      <c r="O47" s="4"/>
    </row>
    <row r="48" ht="17.25" customHeight="1" spans="1:16" x14ac:dyDescent="0.25">
      <c r="A48" s="85">
        <v>44839</v>
      </c>
      <c r="B48" s="32">
        <v>-199</v>
      </c>
      <c r="C48" s="18"/>
      <c r="D48" s="32">
        <v>-175</v>
      </c>
      <c r="E48" s="32">
        <v>-100</v>
      </c>
      <c r="F48" s="32">
        <v>-107</v>
      </c>
      <c r="G48" s="32">
        <v>-14</v>
      </c>
      <c r="H48" s="4"/>
      <c r="I48" s="4"/>
      <c r="J48" s="4"/>
      <c r="K48" s="4"/>
      <c r="L48" s="4"/>
      <c r="M48" s="4"/>
      <c r="N48" s="4"/>
      <c r="O48" s="4"/>
    </row>
    <row r="49" ht="17.25" customHeight="1" spans="1:16" x14ac:dyDescent="0.25">
      <c r="A49" s="410">
        <v>44839</v>
      </c>
      <c r="B49" s="441"/>
      <c r="C49" s="441"/>
      <c r="D49" s="88">
        <v>-4</v>
      </c>
      <c r="E49" s="88">
        <v>-2</v>
      </c>
      <c r="F49" s="441"/>
      <c r="G49" s="441"/>
      <c r="H49" s="4"/>
      <c r="I49" s="4"/>
      <c r="J49" s="4"/>
      <c r="K49" s="4"/>
      <c r="L49" s="4"/>
      <c r="M49" s="4"/>
      <c r="N49" s="4"/>
      <c r="O49" s="4"/>
    </row>
    <row r="50" ht="17.25" customHeight="1" spans="1:16" x14ac:dyDescent="0.25">
      <c r="A50" s="85">
        <v>44870</v>
      </c>
      <c r="B50" s="32">
        <v>-65</v>
      </c>
      <c r="C50" s="18"/>
      <c r="D50" s="32">
        <v>-177</v>
      </c>
      <c r="E50" s="32">
        <v>-91</v>
      </c>
      <c r="F50" s="32">
        <v>-66</v>
      </c>
      <c r="G50" s="32">
        <v>-34</v>
      </c>
      <c r="H50" s="4"/>
      <c r="I50" s="4"/>
      <c r="J50" s="4"/>
      <c r="K50" s="4"/>
      <c r="L50" s="4"/>
      <c r="M50" s="4"/>
      <c r="N50" s="4"/>
      <c r="O50" s="4"/>
    </row>
    <row r="51" ht="17.25" customHeight="1" spans="1:16" x14ac:dyDescent="0.25">
      <c r="A51" s="85">
        <v>44900</v>
      </c>
      <c r="B51" s="32">
        <v>-100</v>
      </c>
      <c r="C51" s="18"/>
      <c r="D51" s="32">
        <v>-152</v>
      </c>
      <c r="E51" s="32">
        <v>-175</v>
      </c>
      <c r="F51" s="32">
        <v>-171</v>
      </c>
      <c r="G51" s="32">
        <v>-1</v>
      </c>
      <c r="H51" s="4"/>
      <c r="I51" s="4"/>
      <c r="J51" s="4"/>
      <c r="K51" s="4"/>
      <c r="L51" s="4"/>
      <c r="M51" s="4"/>
      <c r="N51" s="4"/>
      <c r="O51" s="4"/>
    </row>
    <row r="52" ht="17.25" customHeight="1" spans="1:16" x14ac:dyDescent="0.25">
      <c r="A52" s="410">
        <v>44900</v>
      </c>
      <c r="B52" s="88">
        <v>-1</v>
      </c>
      <c r="C52" s="437"/>
      <c r="D52" s="437"/>
      <c r="E52" s="88">
        <v>-9</v>
      </c>
      <c r="F52" s="88">
        <v>-5</v>
      </c>
      <c r="G52" s="437"/>
      <c r="H52" s="4"/>
      <c r="I52" s="4"/>
      <c r="J52" s="4"/>
      <c r="K52" s="4"/>
      <c r="L52" s="4"/>
      <c r="M52" s="4"/>
      <c r="N52" s="4"/>
      <c r="O52" s="4"/>
    </row>
    <row r="53" ht="17.25" customHeight="1" spans="1:16" x14ac:dyDescent="0.25">
      <c r="A53" s="85" t="s">
        <v>68</v>
      </c>
      <c r="B53" s="32">
        <v>-91</v>
      </c>
      <c r="C53" s="18"/>
      <c r="D53" s="67">
        <v>-179</v>
      </c>
      <c r="E53" s="32">
        <v>-105</v>
      </c>
      <c r="F53" s="32">
        <v>-169</v>
      </c>
      <c r="G53" s="32">
        <v>-1</v>
      </c>
      <c r="H53" s="4"/>
      <c r="I53" s="4"/>
      <c r="J53" s="4"/>
      <c r="K53" s="4"/>
      <c r="L53" s="4"/>
      <c r="M53" s="4"/>
      <c r="N53" s="4"/>
      <c r="O53" s="4"/>
    </row>
    <row r="54" ht="17.25" customHeight="1" spans="1:16" x14ac:dyDescent="0.25">
      <c r="A54" s="85" t="s">
        <v>68</v>
      </c>
      <c r="B54" s="32">
        <v>-88</v>
      </c>
      <c r="C54" s="18"/>
      <c r="D54" s="67">
        <v>-155</v>
      </c>
      <c r="E54" s="32">
        <v>-99</v>
      </c>
      <c r="F54" s="32">
        <v>-119</v>
      </c>
      <c r="G54" s="32">
        <v>-12</v>
      </c>
      <c r="H54" s="4"/>
      <c r="I54" s="4"/>
      <c r="J54" s="4"/>
      <c r="K54" s="4"/>
      <c r="L54" s="4"/>
      <c r="M54" s="4"/>
      <c r="N54" s="4"/>
      <c r="O54" s="4"/>
    </row>
    <row r="55" ht="17.25" customHeight="1" spans="1:16" x14ac:dyDescent="0.25">
      <c r="A55" s="410" t="s">
        <v>68</v>
      </c>
      <c r="B55" s="441"/>
      <c r="C55" s="441"/>
      <c r="D55" s="440"/>
      <c r="E55" s="88">
        <v>-2</v>
      </c>
      <c r="F55" s="88">
        <v>-10</v>
      </c>
      <c r="G55" s="441"/>
      <c r="H55" s="4"/>
      <c r="I55" s="4"/>
      <c r="J55" s="4"/>
      <c r="K55" s="4"/>
      <c r="L55" s="4"/>
      <c r="M55" s="4"/>
      <c r="N55" s="4"/>
      <c r="O55" s="4"/>
    </row>
    <row r="56" ht="17.25" customHeight="1" spans="1:16" x14ac:dyDescent="0.25">
      <c r="A56" s="85" t="s">
        <v>68</v>
      </c>
      <c r="B56" s="23"/>
      <c r="C56" s="23"/>
      <c r="D56" s="81"/>
      <c r="E56" s="23"/>
      <c r="F56" s="15">
        <v>-230</v>
      </c>
      <c r="G56" s="23"/>
      <c r="H56" s="4"/>
      <c r="I56" s="4"/>
      <c r="J56" s="4"/>
      <c r="K56" s="4"/>
      <c r="L56" s="4"/>
      <c r="M56" s="4"/>
      <c r="N56" s="4"/>
      <c r="O56" s="4"/>
    </row>
    <row r="57" ht="17.25" customHeight="1" spans="1:16" x14ac:dyDescent="0.25">
      <c r="A57" s="410" t="s">
        <v>68</v>
      </c>
      <c r="B57" s="441"/>
      <c r="C57" s="441"/>
      <c r="D57" s="411">
        <v>-1</v>
      </c>
      <c r="E57" s="441"/>
      <c r="F57" s="88">
        <v>-20</v>
      </c>
      <c r="G57" s="441"/>
      <c r="H57" s="4"/>
      <c r="I57" s="4"/>
      <c r="J57" s="4"/>
      <c r="K57" s="4"/>
      <c r="L57" s="4"/>
      <c r="M57" s="4"/>
      <c r="N57" s="4"/>
      <c r="O57" s="4"/>
    </row>
    <row r="58" ht="17.25" customHeight="1" spans="1:16" x14ac:dyDescent="0.25">
      <c r="A58" s="85" t="s">
        <v>70</v>
      </c>
      <c r="B58" s="32">
        <v>-39</v>
      </c>
      <c r="C58" s="18"/>
      <c r="D58" s="67">
        <v>-179</v>
      </c>
      <c r="E58" s="32">
        <v>-200</v>
      </c>
      <c r="F58" s="32">
        <v>-241</v>
      </c>
      <c r="G58" s="18"/>
      <c r="H58" s="4"/>
      <c r="I58" s="4"/>
      <c r="J58" s="4"/>
      <c r="K58" s="4"/>
      <c r="L58" s="4"/>
      <c r="M58" s="4"/>
      <c r="N58" s="4"/>
      <c r="O58" s="4"/>
    </row>
    <row r="59" ht="17.25" customHeight="1" spans="1:16" x14ac:dyDescent="0.25">
      <c r="A59" s="169" t="s">
        <v>70</v>
      </c>
      <c r="B59" s="36"/>
      <c r="C59" s="38">
        <v>5</v>
      </c>
      <c r="D59" s="18"/>
      <c r="E59" s="18"/>
      <c r="F59" s="18"/>
      <c r="G59" s="18"/>
      <c r="H59" s="4"/>
      <c r="I59" s="4"/>
      <c r="J59" s="4"/>
      <c r="K59" s="4"/>
      <c r="L59" s="4"/>
      <c r="M59" s="4"/>
      <c r="N59" s="4"/>
      <c r="O59" s="4"/>
    </row>
    <row r="60" ht="17.25" customHeight="1" spans="1:16" x14ac:dyDescent="0.25">
      <c r="A60" s="85" t="s">
        <v>72</v>
      </c>
      <c r="B60" s="32">
        <v>-712</v>
      </c>
      <c r="C60" s="18"/>
      <c r="D60" s="32">
        <v>-104</v>
      </c>
      <c r="E60" s="32">
        <v>-62</v>
      </c>
      <c r="F60" s="32">
        <v>-62</v>
      </c>
      <c r="G60" s="32">
        <v>-27</v>
      </c>
      <c r="H60" s="4"/>
      <c r="I60" s="4"/>
      <c r="J60" s="4"/>
      <c r="K60" s="4"/>
      <c r="L60" s="4"/>
      <c r="M60" s="4"/>
      <c r="N60" s="4"/>
      <c r="O60" s="4"/>
    </row>
    <row r="61" ht="17.25" customHeight="1" spans="1:16" x14ac:dyDescent="0.25">
      <c r="A61" s="410" t="s">
        <v>72</v>
      </c>
      <c r="B61" s="441"/>
      <c r="C61" s="441"/>
      <c r="D61" s="411">
        <v>-4</v>
      </c>
      <c r="E61" s="441"/>
      <c r="F61" s="88">
        <v>-12</v>
      </c>
      <c r="G61" s="441"/>
      <c r="H61" s="4"/>
      <c r="I61" s="4"/>
      <c r="J61" s="4"/>
      <c r="K61" s="4"/>
      <c r="L61" s="4"/>
      <c r="M61" s="4"/>
      <c r="N61" s="4"/>
      <c r="O61" s="4"/>
    </row>
    <row r="62" ht="17.25" customHeight="1" spans="1:16" x14ac:dyDescent="0.25">
      <c r="A62" s="85" t="s">
        <v>72</v>
      </c>
      <c r="B62" s="32">
        <v>-455</v>
      </c>
      <c r="C62" s="18"/>
      <c r="D62" s="67">
        <v>-143</v>
      </c>
      <c r="E62" s="32">
        <v>-143</v>
      </c>
      <c r="F62" s="32">
        <v>-50</v>
      </c>
      <c r="G62" s="32">
        <v>-4</v>
      </c>
      <c r="H62" s="4"/>
      <c r="I62" s="4"/>
      <c r="J62" s="4"/>
      <c r="K62" s="4"/>
      <c r="L62" s="4"/>
      <c r="M62" s="4"/>
      <c r="N62" s="4"/>
      <c r="O62" s="4"/>
    </row>
    <row r="63" ht="17.25" customHeight="1" spans="1:16" x14ac:dyDescent="0.25">
      <c r="A63" s="410" t="s">
        <v>72</v>
      </c>
      <c r="B63" s="443"/>
      <c r="C63" s="441"/>
      <c r="D63" s="411">
        <v>-2</v>
      </c>
      <c r="E63" s="88">
        <v>-6</v>
      </c>
      <c r="F63" s="88">
        <v>-13</v>
      </c>
      <c r="G63" s="441"/>
      <c r="H63" s="4"/>
      <c r="I63" s="4"/>
      <c r="J63" s="4"/>
      <c r="K63" s="4"/>
      <c r="L63" s="4"/>
      <c r="M63" s="4"/>
      <c r="N63" s="4"/>
      <c r="O63" s="4"/>
    </row>
    <row r="64" ht="17.25" customHeight="1" spans="1:16" x14ac:dyDescent="0.25">
      <c r="A64" s="17" t="s">
        <v>1957</v>
      </c>
      <c r="B64" s="70">
        <v>-180</v>
      </c>
      <c r="C64" s="18"/>
      <c r="D64" s="67">
        <v>-157</v>
      </c>
      <c r="E64" s="32">
        <v>-72</v>
      </c>
      <c r="F64" s="32">
        <v>-149</v>
      </c>
      <c r="G64" s="32">
        <v>-10</v>
      </c>
      <c r="H64" s="4"/>
      <c r="I64" s="4"/>
      <c r="J64" s="4"/>
      <c r="K64" s="4"/>
      <c r="L64" s="4"/>
      <c r="M64" s="4"/>
      <c r="N64" s="4"/>
      <c r="O64" s="4"/>
    </row>
    <row r="65" ht="17.25" customHeight="1" spans="1:16" x14ac:dyDescent="0.25">
      <c r="A65" s="412" t="s">
        <v>1957</v>
      </c>
      <c r="B65" s="443"/>
      <c r="C65" s="441"/>
      <c r="D65" s="441"/>
      <c r="E65" s="440"/>
      <c r="F65" s="88">
        <v>-2</v>
      </c>
      <c r="G65" s="441"/>
      <c r="H65" s="4"/>
      <c r="I65" s="4"/>
      <c r="J65" s="4"/>
      <c r="K65" s="4"/>
      <c r="L65" s="4"/>
      <c r="M65" s="4"/>
      <c r="N65" s="4"/>
      <c r="O65" s="4"/>
    </row>
    <row r="66" ht="17.25" customHeight="1" spans="1:16" x14ac:dyDescent="0.25">
      <c r="A66" s="13" t="s">
        <v>159</v>
      </c>
      <c r="B66" s="244">
        <v>-271</v>
      </c>
      <c r="C66" s="14"/>
      <c r="D66" s="67">
        <v>-141</v>
      </c>
      <c r="E66" s="80">
        <v>-103</v>
      </c>
      <c r="F66" s="15">
        <v>-151</v>
      </c>
      <c r="G66" s="15">
        <v>-1</v>
      </c>
      <c r="H66" s="4"/>
      <c r="I66" s="4"/>
      <c r="J66" s="4"/>
      <c r="K66" s="4"/>
      <c r="L66" s="4"/>
      <c r="M66" s="4"/>
      <c r="N66" s="4"/>
      <c r="O66" s="4"/>
    </row>
    <row r="67" ht="17.25" customHeight="1" spans="1:16" x14ac:dyDescent="0.25">
      <c r="A67" s="13" t="s">
        <v>73</v>
      </c>
      <c r="B67" s="244">
        <v>-119</v>
      </c>
      <c r="C67" s="14"/>
      <c r="D67" s="67">
        <v>-164</v>
      </c>
      <c r="E67" s="80">
        <v>-111</v>
      </c>
      <c r="F67" s="15">
        <v>-64</v>
      </c>
      <c r="G67" s="14"/>
      <c r="H67" s="4"/>
      <c r="I67" s="4"/>
      <c r="J67" s="4"/>
      <c r="K67" s="4"/>
      <c r="L67" s="4"/>
      <c r="M67" s="4"/>
      <c r="N67" s="4"/>
      <c r="O67" s="4"/>
    </row>
    <row r="68" ht="17.25" customHeight="1" spans="1:16" x14ac:dyDescent="0.25">
      <c r="A68" s="17" t="s">
        <v>160</v>
      </c>
      <c r="B68" s="32">
        <v>-250</v>
      </c>
      <c r="C68" s="18"/>
      <c r="D68" s="67">
        <v>-166</v>
      </c>
      <c r="E68" s="67">
        <v>-188</v>
      </c>
      <c r="F68" s="32">
        <v>-217</v>
      </c>
      <c r="G68" s="32">
        <v>-9</v>
      </c>
      <c r="H68" s="4"/>
      <c r="I68" s="4"/>
      <c r="J68" s="4"/>
      <c r="K68" s="4"/>
      <c r="L68" s="4"/>
      <c r="M68" s="4"/>
      <c r="N68" s="4"/>
      <c r="O68" s="4"/>
    </row>
    <row r="69" ht="17.25" customHeight="1" spans="1:16" x14ac:dyDescent="0.25">
      <c r="A69" s="17" t="s">
        <v>160</v>
      </c>
      <c r="B69" s="32">
        <v>-224</v>
      </c>
      <c r="C69" s="18"/>
      <c r="D69" s="67">
        <v>-161</v>
      </c>
      <c r="E69" s="67">
        <v>-122</v>
      </c>
      <c r="F69" s="32">
        <v>-183</v>
      </c>
      <c r="G69" s="18"/>
      <c r="H69" s="4"/>
      <c r="I69" s="4"/>
      <c r="J69" s="4"/>
      <c r="K69" s="4"/>
      <c r="L69" s="4"/>
      <c r="M69" s="4"/>
      <c r="N69" s="4"/>
      <c r="O69" s="4"/>
    </row>
    <row r="70" ht="17.25" customHeight="1" spans="1:16" x14ac:dyDescent="0.25">
      <c r="A70" s="17" t="s">
        <v>161</v>
      </c>
      <c r="B70" s="32">
        <v>-219</v>
      </c>
      <c r="C70" s="18"/>
      <c r="D70" s="32">
        <v>-177</v>
      </c>
      <c r="E70" s="67">
        <v>-175</v>
      </c>
      <c r="F70" s="32">
        <v>-185</v>
      </c>
      <c r="G70" s="32">
        <v>-83</v>
      </c>
      <c r="H70" s="4"/>
      <c r="I70" s="4"/>
      <c r="J70" s="4"/>
      <c r="K70" s="4"/>
      <c r="L70" s="4"/>
      <c r="M70" s="4"/>
      <c r="N70" s="4"/>
      <c r="O70" s="4"/>
    </row>
    <row r="71" ht="17.25" customHeight="1" spans="1:16" x14ac:dyDescent="0.25">
      <c r="A71" s="412" t="s">
        <v>161</v>
      </c>
      <c r="B71" s="441"/>
      <c r="C71" s="441"/>
      <c r="D71" s="441"/>
      <c r="E71" s="411">
        <v>-12</v>
      </c>
      <c r="F71" s="88">
        <v>-20</v>
      </c>
      <c r="G71" s="441"/>
      <c r="H71" s="4"/>
      <c r="I71" s="4"/>
      <c r="J71" s="4"/>
      <c r="K71" s="4"/>
      <c r="L71" s="4"/>
      <c r="M71" s="4"/>
      <c r="N71" s="4"/>
      <c r="O71" s="4"/>
    </row>
    <row r="72" ht="17.25" customHeight="1" spans="1:16" x14ac:dyDescent="0.25">
      <c r="A72" s="17" t="s">
        <v>162</v>
      </c>
      <c r="B72" s="32">
        <v>-249</v>
      </c>
      <c r="C72" s="18"/>
      <c r="D72" s="32">
        <v>-157</v>
      </c>
      <c r="E72" s="67">
        <v>-98</v>
      </c>
      <c r="F72" s="32">
        <v>-152</v>
      </c>
      <c r="G72" s="18"/>
      <c r="H72" s="4"/>
      <c r="I72" s="4"/>
      <c r="J72" s="4"/>
      <c r="K72" s="4"/>
      <c r="L72" s="4"/>
      <c r="M72" s="4"/>
      <c r="N72" s="4"/>
      <c r="O72" s="4"/>
    </row>
    <row r="73" ht="17.25" customHeight="1" spans="1:16" x14ac:dyDescent="0.25">
      <c r="A73" s="17" t="s">
        <v>163</v>
      </c>
      <c r="B73" s="32">
        <v>-205</v>
      </c>
      <c r="C73" s="18"/>
      <c r="D73" s="32">
        <v>-148</v>
      </c>
      <c r="E73" s="32">
        <v>-97</v>
      </c>
      <c r="F73" s="67">
        <v>-72</v>
      </c>
      <c r="G73" s="32">
        <v>-23</v>
      </c>
      <c r="H73" s="4"/>
      <c r="I73" s="4"/>
      <c r="J73" s="4"/>
      <c r="K73" s="4"/>
      <c r="L73" s="4"/>
      <c r="M73" s="4"/>
      <c r="N73" s="4"/>
      <c r="O73" s="4"/>
    </row>
    <row r="74" ht="17.25" customHeight="1" spans="1:16" x14ac:dyDescent="0.25">
      <c r="A74" s="17" t="s">
        <v>75</v>
      </c>
      <c r="B74" s="32">
        <v>-347</v>
      </c>
      <c r="C74" s="18"/>
      <c r="D74" s="32">
        <v>-125</v>
      </c>
      <c r="E74" s="67">
        <v>-134</v>
      </c>
      <c r="F74" s="67">
        <v>-140</v>
      </c>
      <c r="G74" s="32">
        <v>-23</v>
      </c>
      <c r="H74" s="4"/>
      <c r="I74" s="4"/>
      <c r="J74" s="4"/>
      <c r="K74" s="4"/>
      <c r="L74" s="4"/>
      <c r="M74" s="4"/>
      <c r="N74" s="4"/>
      <c r="O74" s="4"/>
    </row>
    <row r="75" ht="17.25" customHeight="1" spans="1:16" x14ac:dyDescent="0.25">
      <c r="A75" s="17" t="s">
        <v>132</v>
      </c>
      <c r="B75" s="32">
        <v>-114</v>
      </c>
      <c r="C75" s="18"/>
      <c r="D75" s="32">
        <v>-163</v>
      </c>
      <c r="E75" s="32">
        <v>-85</v>
      </c>
      <c r="F75" s="32">
        <v>-156</v>
      </c>
      <c r="G75" s="32">
        <v>-43</v>
      </c>
      <c r="H75" s="4"/>
      <c r="I75" s="4"/>
      <c r="J75" s="4"/>
      <c r="K75" s="4"/>
      <c r="L75" s="4"/>
      <c r="M75" s="4"/>
      <c r="N75" s="4"/>
      <c r="O75" s="4"/>
    </row>
    <row r="76" ht="17.25" customHeight="1" spans="1:16" x14ac:dyDescent="0.25">
      <c r="A76" s="17" t="s">
        <v>2100</v>
      </c>
      <c r="B76" s="32">
        <v>-297</v>
      </c>
      <c r="C76" s="18"/>
      <c r="D76" s="32">
        <v>-132</v>
      </c>
      <c r="E76" s="32">
        <v>-100</v>
      </c>
      <c r="F76" s="32">
        <v>-130</v>
      </c>
      <c r="G76" s="32">
        <v>-21</v>
      </c>
      <c r="H76" s="4"/>
      <c r="I76" s="4"/>
      <c r="J76" s="4"/>
      <c r="K76" s="4"/>
      <c r="L76" s="4"/>
      <c r="M76" s="4"/>
      <c r="N76" s="4"/>
      <c r="O76" s="4"/>
    </row>
    <row r="77" ht="17.25" customHeight="1" spans="1:16" x14ac:dyDescent="0.25">
      <c r="A77" s="17" t="s">
        <v>1960</v>
      </c>
      <c r="B77" s="32">
        <v>-166</v>
      </c>
      <c r="C77" s="18"/>
      <c r="D77" s="18"/>
      <c r="E77" s="32">
        <v>-108</v>
      </c>
      <c r="F77" s="32">
        <v>-142</v>
      </c>
      <c r="G77" s="32">
        <v>-59</v>
      </c>
      <c r="H77" s="4"/>
      <c r="I77" s="4"/>
      <c r="J77" s="4"/>
      <c r="K77" s="4"/>
      <c r="L77" s="4"/>
      <c r="M77" s="4"/>
      <c r="N77" s="4"/>
      <c r="O77" s="4"/>
    </row>
    <row r="78" ht="17.25" customHeight="1" spans="1:16" x14ac:dyDescent="0.25">
      <c r="A78" s="57" t="s">
        <v>1960</v>
      </c>
      <c r="B78" s="58"/>
      <c r="C78" s="58"/>
      <c r="D78" s="9">
        <v>-168</v>
      </c>
      <c r="E78" s="58"/>
      <c r="F78" s="58"/>
      <c r="G78" s="58"/>
      <c r="H78" s="4"/>
      <c r="I78" s="4"/>
      <c r="J78" s="4"/>
      <c r="K78" s="4"/>
      <c r="L78" s="4"/>
      <c r="M78" s="4"/>
      <c r="N78" s="4"/>
      <c r="O78" s="4"/>
    </row>
    <row r="79" ht="17.25" customHeight="1" spans="1:16" x14ac:dyDescent="0.25">
      <c r="A79" s="412" t="s">
        <v>1960</v>
      </c>
      <c r="B79" s="441"/>
      <c r="C79" s="441"/>
      <c r="D79" s="88">
        <v>-3</v>
      </c>
      <c r="E79" s="441"/>
      <c r="F79" s="441"/>
      <c r="G79" s="441"/>
      <c r="H79" s="4"/>
      <c r="I79" s="4"/>
      <c r="J79" s="4"/>
      <c r="K79" s="4"/>
      <c r="L79" s="4"/>
      <c r="M79" s="4"/>
      <c r="N79" s="4"/>
      <c r="O79" s="4"/>
    </row>
    <row r="80" ht="17.25" customHeight="1" spans="1:16" x14ac:dyDescent="0.25">
      <c r="A80" s="108" t="s">
        <v>3292</v>
      </c>
      <c r="B80" s="109">
        <f>SUM(C48:C82)</f>
      </c>
      <c r="C80" s="109">
        <f>SUM(D48:D82)</f>
      </c>
      <c r="D80" s="109">
        <f>SUM(E48:E82)</f>
      </c>
      <c r="E80" s="109">
        <f>SUM(F48:F82)</f>
      </c>
      <c r="F80" s="109">
        <f>SUM(G48:G82)</f>
      </c>
      <c r="G80" s="109">
        <f>SUM(H48:H82)</f>
      </c>
      <c r="H80" s="4"/>
      <c r="I80" s="4"/>
      <c r="J80" s="4"/>
      <c r="K80" s="4"/>
      <c r="L80" s="4"/>
      <c r="M80" s="4"/>
      <c r="N80" s="4"/>
      <c r="O80" s="4"/>
    </row>
    <row r="81" ht="17.25" customHeight="1" spans="1:16" x14ac:dyDescent="0.25">
      <c r="A81" s="85">
        <v>44598</v>
      </c>
      <c r="B81" s="67">
        <v>-124</v>
      </c>
      <c r="C81" s="68"/>
      <c r="D81" s="67">
        <v>-185</v>
      </c>
      <c r="E81" s="67">
        <v>-111</v>
      </c>
      <c r="F81" s="67">
        <v>-171</v>
      </c>
      <c r="G81" s="67">
        <v>-34</v>
      </c>
      <c r="H81" s="4"/>
      <c r="I81" s="4"/>
      <c r="J81" s="4"/>
      <c r="K81" s="4"/>
      <c r="L81" s="4"/>
      <c r="M81" s="4"/>
      <c r="N81" s="4"/>
      <c r="O81" s="4"/>
    </row>
    <row r="82" ht="17.25" customHeight="1" spans="1:16" x14ac:dyDescent="0.25">
      <c r="A82" s="412">
        <v>44598</v>
      </c>
      <c r="B82" s="441"/>
      <c r="C82" s="441"/>
      <c r="D82" s="411">
        <v>-1</v>
      </c>
      <c r="E82" s="441"/>
      <c r="F82" s="441"/>
      <c r="G82" s="441"/>
      <c r="H82" s="4"/>
      <c r="I82" s="4"/>
      <c r="J82" s="4"/>
      <c r="K82" s="4"/>
      <c r="L82" s="4"/>
      <c r="M82" s="4"/>
      <c r="N82" s="4"/>
      <c r="O82" s="4"/>
    </row>
    <row r="83" ht="17.25" customHeight="1" spans="1:16" x14ac:dyDescent="0.25">
      <c r="A83" s="17">
        <v>44598</v>
      </c>
      <c r="B83" s="67">
        <v>-329</v>
      </c>
      <c r="C83" s="18"/>
      <c r="D83" s="67">
        <v>-172</v>
      </c>
      <c r="E83" s="67">
        <v>-130</v>
      </c>
      <c r="F83" s="67">
        <v>-87</v>
      </c>
      <c r="G83" s="32">
        <v>-30</v>
      </c>
      <c r="H83" s="4"/>
      <c r="I83" s="4"/>
      <c r="J83" s="4"/>
      <c r="K83" s="4"/>
      <c r="L83" s="4"/>
      <c r="M83" s="4"/>
      <c r="N83" s="4"/>
      <c r="O83" s="4"/>
    </row>
    <row r="84" ht="17.25" customHeight="1" spans="1:16" x14ac:dyDescent="0.25">
      <c r="A84" s="412">
        <v>44598</v>
      </c>
      <c r="B84" s="441"/>
      <c r="C84" s="441"/>
      <c r="D84" s="411">
        <v>-4</v>
      </c>
      <c r="E84" s="88">
        <v>-8</v>
      </c>
      <c r="F84" s="441"/>
      <c r="G84" s="441"/>
      <c r="H84" s="4"/>
      <c r="I84" s="4"/>
      <c r="J84" s="4"/>
      <c r="K84" s="4"/>
      <c r="L84" s="4"/>
      <c r="M84" s="4"/>
      <c r="N84" s="4"/>
      <c r="O84" s="4"/>
    </row>
    <row r="85" ht="17.25" customHeight="1" spans="1:16" x14ac:dyDescent="0.25">
      <c r="A85" s="17">
        <v>44626</v>
      </c>
      <c r="B85" s="67">
        <v>-163</v>
      </c>
      <c r="C85" s="18"/>
      <c r="D85" s="67">
        <v>-117</v>
      </c>
      <c r="E85" s="32">
        <v>-210</v>
      </c>
      <c r="F85" s="32">
        <v>-146</v>
      </c>
      <c r="G85" s="32">
        <v>-53</v>
      </c>
      <c r="H85" s="4"/>
      <c r="I85" s="4"/>
      <c r="J85" s="4"/>
      <c r="K85" s="4"/>
      <c r="L85" s="4"/>
      <c r="M85" s="4"/>
      <c r="N85" s="4"/>
      <c r="O85" s="4"/>
    </row>
    <row r="86" ht="17.25" customHeight="1" spans="1:16" x14ac:dyDescent="0.25">
      <c r="A86" s="17">
        <v>44718</v>
      </c>
      <c r="B86" s="67">
        <v>-335</v>
      </c>
      <c r="C86" s="18"/>
      <c r="D86" s="67">
        <v>-120</v>
      </c>
      <c r="E86" s="32">
        <v>-116</v>
      </c>
      <c r="F86" s="32">
        <v>-108</v>
      </c>
      <c r="G86" s="32">
        <v>-51</v>
      </c>
      <c r="H86" s="4"/>
      <c r="I86" s="4"/>
      <c r="J86" s="4"/>
      <c r="K86" s="4"/>
      <c r="L86" s="4"/>
      <c r="M86" s="4"/>
      <c r="N86" s="4"/>
      <c r="O86" s="4"/>
    </row>
    <row r="87" ht="17.25" customHeight="1" spans="1:16" x14ac:dyDescent="0.25">
      <c r="A87" s="412">
        <v>44718</v>
      </c>
      <c r="B87" s="441"/>
      <c r="C87" s="441"/>
      <c r="D87" s="411">
        <v>-1</v>
      </c>
      <c r="E87" s="88">
        <v>-11</v>
      </c>
      <c r="F87" s="441"/>
      <c r="G87" s="441"/>
      <c r="H87" s="4"/>
      <c r="I87" s="4"/>
      <c r="J87" s="4"/>
      <c r="K87" s="4"/>
      <c r="L87" s="4"/>
      <c r="M87" s="4"/>
      <c r="N87" s="4"/>
      <c r="O87" s="4"/>
    </row>
    <row r="88" ht="17.25" customHeight="1" spans="1:16" x14ac:dyDescent="0.25">
      <c r="A88" s="17">
        <v>44748</v>
      </c>
      <c r="B88" s="67">
        <v>-191</v>
      </c>
      <c r="C88" s="18"/>
      <c r="D88" s="67">
        <v>-117</v>
      </c>
      <c r="E88" s="32">
        <v>-96</v>
      </c>
      <c r="F88" s="32">
        <v>-91</v>
      </c>
      <c r="G88" s="32">
        <v>-19</v>
      </c>
      <c r="H88" s="4"/>
      <c r="I88" s="4"/>
      <c r="J88" s="4"/>
      <c r="K88" s="4"/>
      <c r="L88" s="4"/>
      <c r="M88" s="4"/>
      <c r="N88" s="4"/>
      <c r="O88" s="4"/>
    </row>
    <row r="89" ht="17.25" customHeight="1" spans="1:16" x14ac:dyDescent="0.25">
      <c r="A89" s="412">
        <v>44748</v>
      </c>
      <c r="B89" s="440"/>
      <c r="C89" s="441"/>
      <c r="D89" s="411">
        <v>-4</v>
      </c>
      <c r="E89" s="88">
        <v>-4</v>
      </c>
      <c r="F89" s="441"/>
      <c r="G89" s="441"/>
      <c r="H89" s="4"/>
      <c r="I89" s="4"/>
      <c r="J89" s="4"/>
      <c r="K89" s="4"/>
      <c r="L89" s="4"/>
      <c r="M89" s="4"/>
      <c r="N89" s="4"/>
      <c r="O89" s="4"/>
    </row>
    <row r="90" ht="17.25" customHeight="1" spans="1:16" x14ac:dyDescent="0.25">
      <c r="A90" s="17">
        <v>44779</v>
      </c>
      <c r="B90" s="67">
        <v>-169</v>
      </c>
      <c r="C90" s="18"/>
      <c r="D90" s="67">
        <v>-132</v>
      </c>
      <c r="E90" s="32">
        <v>-98</v>
      </c>
      <c r="F90" s="32">
        <v>-99</v>
      </c>
      <c r="G90" s="32">
        <v>-7</v>
      </c>
      <c r="H90" s="4"/>
      <c r="I90" s="4"/>
      <c r="J90" s="4"/>
      <c r="K90" s="4"/>
      <c r="L90" s="4"/>
      <c r="M90" s="4"/>
      <c r="N90" s="4"/>
      <c r="O90" s="4"/>
    </row>
    <row r="91" ht="17.25" customHeight="1" spans="1:16" x14ac:dyDescent="0.25">
      <c r="A91" s="412">
        <v>44779</v>
      </c>
      <c r="B91" s="440"/>
      <c r="C91" s="441"/>
      <c r="D91" s="440"/>
      <c r="E91" s="88">
        <v>-5</v>
      </c>
      <c r="F91" s="441"/>
      <c r="G91" s="441"/>
      <c r="H91" s="4"/>
      <c r="I91" s="4"/>
      <c r="J91" s="4"/>
      <c r="K91" s="4"/>
      <c r="L91" s="4"/>
      <c r="M91" s="4"/>
      <c r="N91" s="4"/>
      <c r="O91" s="4"/>
    </row>
    <row r="92" ht="17.25" customHeight="1" spans="1:16" x14ac:dyDescent="0.25">
      <c r="A92" s="17">
        <v>44810</v>
      </c>
      <c r="B92" s="67">
        <v>-118</v>
      </c>
      <c r="C92" s="18"/>
      <c r="D92" s="67">
        <v>-117</v>
      </c>
      <c r="E92" s="32">
        <v>-152</v>
      </c>
      <c r="F92" s="32">
        <v>-131</v>
      </c>
      <c r="G92" s="32">
        <v>-12</v>
      </c>
      <c r="H92" s="4"/>
      <c r="I92" s="4"/>
      <c r="J92" s="4"/>
      <c r="K92" s="4"/>
      <c r="L92" s="4"/>
      <c r="M92" s="4"/>
      <c r="N92" s="4"/>
      <c r="O92" s="4"/>
    </row>
    <row r="93" ht="17.25" customHeight="1" spans="1:16" x14ac:dyDescent="0.25">
      <c r="A93" s="412">
        <v>44810</v>
      </c>
      <c r="B93" s="440"/>
      <c r="C93" s="441"/>
      <c r="D93" s="411">
        <v>-1</v>
      </c>
      <c r="E93" s="440"/>
      <c r="F93" s="441"/>
      <c r="G93" s="441"/>
      <c r="H93" s="4"/>
      <c r="I93" s="4"/>
      <c r="J93" s="4"/>
      <c r="K93" s="4"/>
      <c r="L93" s="4"/>
      <c r="M93" s="4"/>
      <c r="N93" s="4"/>
      <c r="O93" s="4"/>
    </row>
    <row r="94" ht="17.25" customHeight="1" spans="1:16" x14ac:dyDescent="0.25">
      <c r="A94" s="17">
        <v>44810</v>
      </c>
      <c r="B94" s="67">
        <v>-73</v>
      </c>
      <c r="C94" s="18"/>
      <c r="D94" s="68"/>
      <c r="E94" s="68"/>
      <c r="F94" s="18"/>
      <c r="G94" s="18"/>
      <c r="H94" s="4"/>
      <c r="I94" s="4"/>
      <c r="J94" s="4"/>
      <c r="K94" s="4"/>
      <c r="L94" s="4"/>
      <c r="M94" s="4"/>
      <c r="N94" s="4"/>
      <c r="O94" s="4"/>
    </row>
    <row r="95" ht="17.25" customHeight="1" spans="1:16" x14ac:dyDescent="0.25">
      <c r="A95" s="17">
        <v>44871</v>
      </c>
      <c r="B95" s="67">
        <v>-129</v>
      </c>
      <c r="C95" s="18"/>
      <c r="D95" s="67">
        <v>-135</v>
      </c>
      <c r="E95" s="67">
        <v>-102</v>
      </c>
      <c r="F95" s="32">
        <v>-147</v>
      </c>
      <c r="G95" s="32">
        <v>-14</v>
      </c>
      <c r="H95" s="4"/>
      <c r="I95" s="4"/>
      <c r="J95" s="4"/>
      <c r="K95" s="4"/>
      <c r="L95" s="4"/>
      <c r="M95" s="4"/>
      <c r="N95" s="4"/>
      <c r="O95" s="4"/>
    </row>
    <row r="96" ht="17.25" customHeight="1" spans="1:16" x14ac:dyDescent="0.25">
      <c r="A96" s="17" t="s">
        <v>1962</v>
      </c>
      <c r="B96" s="67">
        <v>-146</v>
      </c>
      <c r="C96" s="18"/>
      <c r="D96" s="67">
        <v>-132</v>
      </c>
      <c r="E96" s="67">
        <v>-133</v>
      </c>
      <c r="F96" s="32">
        <v>-239</v>
      </c>
      <c r="G96" s="32">
        <v>-46</v>
      </c>
      <c r="H96" s="4"/>
      <c r="I96" s="4"/>
      <c r="J96" s="4"/>
      <c r="K96" s="4"/>
      <c r="L96" s="4"/>
      <c r="M96" s="4"/>
      <c r="N96" s="4"/>
      <c r="O96" s="4"/>
    </row>
    <row r="97" ht="17.25" customHeight="1" spans="1:16" x14ac:dyDescent="0.25">
      <c r="A97" s="412" t="s">
        <v>1962</v>
      </c>
      <c r="B97" s="441"/>
      <c r="C97" s="441"/>
      <c r="D97" s="440"/>
      <c r="E97" s="411">
        <v>-8</v>
      </c>
      <c r="F97" s="441"/>
      <c r="G97" s="441"/>
      <c r="H97" s="4"/>
      <c r="I97" s="4"/>
      <c r="J97" s="4"/>
      <c r="K97" s="4"/>
      <c r="L97" s="4"/>
      <c r="M97" s="4"/>
      <c r="N97" s="4"/>
      <c r="O97" s="4"/>
    </row>
    <row r="98" ht="17.25" customHeight="1" spans="1:16" x14ac:dyDescent="0.25">
      <c r="A98" s="13" t="s">
        <v>191</v>
      </c>
      <c r="B98" s="80">
        <v>-50</v>
      </c>
      <c r="C98" s="23"/>
      <c r="D98" s="80">
        <v>-124</v>
      </c>
      <c r="E98" s="80">
        <v>-118</v>
      </c>
      <c r="F98" s="15">
        <v>-170</v>
      </c>
      <c r="G98" s="15">
        <v>-23</v>
      </c>
      <c r="H98" s="4"/>
      <c r="I98" s="4"/>
      <c r="J98" s="4"/>
      <c r="K98" s="4"/>
      <c r="L98" s="4"/>
      <c r="M98" s="4"/>
      <c r="N98" s="4"/>
      <c r="O98" s="4"/>
    </row>
    <row r="99" ht="17.25" customHeight="1" spans="1:16" x14ac:dyDescent="0.25">
      <c r="A99" s="17" t="s">
        <v>944</v>
      </c>
      <c r="B99" s="67">
        <v>-63</v>
      </c>
      <c r="C99" s="18"/>
      <c r="D99" s="67">
        <v>-115</v>
      </c>
      <c r="E99" s="67">
        <v>-61</v>
      </c>
      <c r="F99" s="32">
        <v>-104</v>
      </c>
      <c r="G99" s="32">
        <v>-38</v>
      </c>
      <c r="H99" s="4"/>
      <c r="I99" s="4"/>
      <c r="J99" s="4"/>
      <c r="K99" s="4"/>
      <c r="L99" s="4"/>
      <c r="M99" s="4"/>
      <c r="N99" s="4"/>
      <c r="O99" s="4"/>
    </row>
    <row r="100" ht="17.25" customHeight="1" spans="1:16" x14ac:dyDescent="0.25">
      <c r="A100" s="412" t="s">
        <v>944</v>
      </c>
      <c r="B100" s="441"/>
      <c r="C100" s="441"/>
      <c r="D100" s="411">
        <v>-4</v>
      </c>
      <c r="E100" s="411">
        <v>-5</v>
      </c>
      <c r="F100" s="88">
        <v>-10</v>
      </c>
      <c r="G100" s="441"/>
      <c r="H100" s="4"/>
      <c r="I100" s="4"/>
      <c r="J100" s="4"/>
      <c r="K100" s="4"/>
      <c r="L100" s="4"/>
      <c r="M100" s="4"/>
      <c r="N100" s="4"/>
      <c r="O100" s="4"/>
    </row>
    <row r="101" ht="17.25" customHeight="1" spans="1:16" x14ac:dyDescent="0.25">
      <c r="A101" s="17" t="s">
        <v>1530</v>
      </c>
      <c r="B101" s="67">
        <v>-60</v>
      </c>
      <c r="C101" s="18"/>
      <c r="D101" s="67">
        <v>-169</v>
      </c>
      <c r="E101" s="67">
        <v>-109</v>
      </c>
      <c r="F101" s="67">
        <v>-220</v>
      </c>
      <c r="G101" s="32">
        <v>-37</v>
      </c>
      <c r="H101" s="4"/>
      <c r="I101" s="4"/>
      <c r="J101" s="4"/>
      <c r="K101" s="4"/>
      <c r="L101" s="4"/>
      <c r="M101" s="4"/>
      <c r="N101" s="4"/>
      <c r="O101" s="4"/>
    </row>
    <row r="102" ht="17.25" customHeight="1" spans="1:16" x14ac:dyDescent="0.25">
      <c r="A102" s="412" t="s">
        <v>1530</v>
      </c>
      <c r="B102" s="440"/>
      <c r="C102" s="441"/>
      <c r="D102" s="411">
        <v>-1</v>
      </c>
      <c r="E102" s="440"/>
      <c r="F102" s="440"/>
      <c r="G102" s="441"/>
      <c r="H102" s="4"/>
      <c r="I102" s="4"/>
      <c r="J102" s="4"/>
      <c r="K102" s="4"/>
      <c r="L102" s="4"/>
      <c r="M102" s="4"/>
      <c r="N102" s="4"/>
      <c r="O102" s="4"/>
    </row>
    <row r="103" ht="17.25" customHeight="1" spans="1:16" x14ac:dyDescent="0.25">
      <c r="A103" s="17" t="s">
        <v>1531</v>
      </c>
      <c r="B103" s="67">
        <v>-29</v>
      </c>
      <c r="C103" s="18"/>
      <c r="D103" s="67">
        <v>-130</v>
      </c>
      <c r="E103" s="67">
        <v>-112</v>
      </c>
      <c r="F103" s="67">
        <v>-128</v>
      </c>
      <c r="G103" s="32">
        <v>-24</v>
      </c>
      <c r="H103" s="4"/>
      <c r="I103" s="4"/>
      <c r="J103" s="4"/>
      <c r="K103" s="4"/>
      <c r="L103" s="4"/>
      <c r="M103" s="4"/>
      <c r="N103" s="4"/>
      <c r="O103" s="4"/>
    </row>
    <row r="104" ht="17.25" customHeight="1" spans="1:16" x14ac:dyDescent="0.25">
      <c r="A104" s="17" t="s">
        <v>1531</v>
      </c>
      <c r="B104" s="67">
        <v>-80</v>
      </c>
      <c r="C104" s="18"/>
      <c r="D104" s="68"/>
      <c r="E104" s="68"/>
      <c r="F104" s="68"/>
      <c r="G104" s="18"/>
      <c r="H104" s="4"/>
      <c r="I104" s="4"/>
      <c r="J104" s="4"/>
      <c r="K104" s="4"/>
      <c r="L104" s="4"/>
      <c r="M104" s="4"/>
      <c r="N104" s="4"/>
      <c r="O104" s="4"/>
    </row>
    <row r="105" ht="17.25" customHeight="1" spans="1:16" x14ac:dyDescent="0.25">
      <c r="A105" s="17" t="s">
        <v>187</v>
      </c>
      <c r="B105" s="67">
        <v>-145</v>
      </c>
      <c r="C105" s="18"/>
      <c r="D105" s="67">
        <v>-103</v>
      </c>
      <c r="E105" s="67">
        <v>-117</v>
      </c>
      <c r="F105" s="67">
        <v>-160</v>
      </c>
      <c r="G105" s="32">
        <v>-29</v>
      </c>
      <c r="H105" s="4"/>
      <c r="I105" s="4"/>
      <c r="J105" s="4"/>
      <c r="K105" s="4"/>
      <c r="L105" s="4"/>
      <c r="M105" s="4"/>
      <c r="N105" s="4"/>
      <c r="O105" s="4"/>
    </row>
    <row r="106" ht="17.25" customHeight="1" spans="1:16" x14ac:dyDescent="0.25">
      <c r="A106" s="412" t="s">
        <v>187</v>
      </c>
      <c r="B106" s="440"/>
      <c r="C106" s="441"/>
      <c r="D106" s="411">
        <v>-3</v>
      </c>
      <c r="E106" s="440"/>
      <c r="F106" s="440"/>
      <c r="G106" s="441"/>
      <c r="H106" s="4"/>
      <c r="I106" s="4"/>
      <c r="J106" s="4"/>
      <c r="K106" s="4"/>
      <c r="L106" s="4"/>
      <c r="M106" s="4"/>
      <c r="N106" s="4"/>
      <c r="O106" s="4"/>
    </row>
    <row r="107" ht="17.25" customHeight="1" spans="1:16" x14ac:dyDescent="0.25">
      <c r="A107" s="17" t="s">
        <v>127</v>
      </c>
      <c r="B107" s="67">
        <v>-122</v>
      </c>
      <c r="C107" s="18"/>
      <c r="D107" s="67">
        <v>-106</v>
      </c>
      <c r="E107" s="67">
        <v>-110</v>
      </c>
      <c r="F107" s="67">
        <v>-128</v>
      </c>
      <c r="G107" s="32">
        <v>-43</v>
      </c>
      <c r="H107" s="4"/>
      <c r="I107" s="4"/>
      <c r="J107" s="4"/>
      <c r="K107" s="4"/>
      <c r="L107" s="4"/>
      <c r="M107" s="4"/>
      <c r="N107" s="4"/>
      <c r="O107" s="4"/>
    </row>
    <row r="108" ht="17.25" customHeight="1" spans="1:16" x14ac:dyDescent="0.25">
      <c r="A108" s="412" t="s">
        <v>127</v>
      </c>
      <c r="B108" s="440"/>
      <c r="C108" s="441"/>
      <c r="D108" s="411">
        <v>-1</v>
      </c>
      <c r="E108" s="440"/>
      <c r="F108" s="411">
        <v>-7</v>
      </c>
      <c r="G108" s="441"/>
      <c r="H108" s="4"/>
      <c r="I108" s="4"/>
      <c r="J108" s="4"/>
      <c r="K108" s="4"/>
      <c r="L108" s="4"/>
      <c r="M108" s="4"/>
      <c r="N108" s="4"/>
      <c r="O108" s="4"/>
    </row>
    <row r="109" ht="17.25" customHeight="1" spans="1:16" x14ac:dyDescent="0.25">
      <c r="A109" s="17" t="s">
        <v>128</v>
      </c>
      <c r="B109" s="67">
        <v>-151</v>
      </c>
      <c r="C109" s="18"/>
      <c r="D109" s="67">
        <v>-103</v>
      </c>
      <c r="E109" s="67">
        <v>-120</v>
      </c>
      <c r="F109" s="67">
        <v>-74</v>
      </c>
      <c r="G109" s="18"/>
      <c r="H109" s="4"/>
      <c r="I109" s="4"/>
      <c r="J109" s="4"/>
      <c r="K109" s="4"/>
      <c r="L109" s="4"/>
      <c r="M109" s="4"/>
      <c r="N109" s="4"/>
      <c r="O109" s="4"/>
    </row>
    <row r="110" ht="17.25" customHeight="1" spans="1:16" x14ac:dyDescent="0.25">
      <c r="A110" s="412" t="s">
        <v>128</v>
      </c>
      <c r="B110" s="441"/>
      <c r="C110" s="441"/>
      <c r="D110" s="411">
        <v>-4</v>
      </c>
      <c r="E110" s="441"/>
      <c r="F110" s="441"/>
      <c r="G110" s="441"/>
      <c r="H110" s="4"/>
      <c r="I110" s="4"/>
      <c r="J110" s="4"/>
      <c r="K110" s="4"/>
      <c r="L110" s="4"/>
      <c r="M110" s="4"/>
      <c r="N110" s="4"/>
      <c r="O110" s="4"/>
    </row>
    <row r="111" ht="17.25" customHeight="1" spans="1:16" x14ac:dyDescent="0.25">
      <c r="A111" s="108" t="s">
        <v>3293</v>
      </c>
      <c r="B111" s="965">
        <f>SUM(C83:C113)</f>
      </c>
      <c r="C111" s="965">
        <f>SUM(D83:D113)</f>
      </c>
      <c r="D111" s="965">
        <f>SUM(E83:E113)</f>
      </c>
      <c r="E111" s="965">
        <f>SUM(F83:F113)</f>
      </c>
      <c r="F111" s="965">
        <f>SUM(G83:G113)</f>
      </c>
      <c r="G111" s="965">
        <f>SUM(H83:H113)</f>
      </c>
      <c r="H111" s="4"/>
      <c r="I111" s="4"/>
      <c r="J111" s="4"/>
      <c r="K111" s="4"/>
      <c r="L111" s="4"/>
      <c r="M111" s="4"/>
      <c r="N111" s="4"/>
      <c r="O111" s="4"/>
    </row>
    <row r="112" ht="17.25" customHeight="1" spans="1:16" x14ac:dyDescent="0.25">
      <c r="A112" s="85" t="s">
        <v>1964</v>
      </c>
      <c r="B112" s="67">
        <v>-67</v>
      </c>
      <c r="C112" s="94"/>
      <c r="D112" s="67">
        <v>-60</v>
      </c>
      <c r="E112" s="67">
        <v>-46</v>
      </c>
      <c r="F112" s="94"/>
      <c r="G112" s="67">
        <v>-32</v>
      </c>
      <c r="H112" s="4"/>
      <c r="I112" s="4"/>
      <c r="J112" s="4"/>
      <c r="K112" s="4"/>
      <c r="L112" s="4"/>
      <c r="M112" s="4"/>
      <c r="N112" s="4"/>
      <c r="O112" s="4"/>
    </row>
    <row r="113" ht="17.25" customHeight="1" spans="1:16" x14ac:dyDescent="0.25">
      <c r="A113" s="17" t="s">
        <v>1967</v>
      </c>
      <c r="B113" s="32">
        <v>-162</v>
      </c>
      <c r="C113" s="18"/>
      <c r="D113" s="32">
        <v>-96</v>
      </c>
      <c r="E113" s="32">
        <v>-18</v>
      </c>
      <c r="F113" s="18"/>
      <c r="G113" s="32">
        <v>-2</v>
      </c>
      <c r="H113" s="4"/>
      <c r="I113" s="4"/>
      <c r="J113" s="4"/>
      <c r="K113" s="4"/>
      <c r="L113" s="4"/>
      <c r="M113" s="4"/>
      <c r="N113" s="4"/>
      <c r="O113" s="4"/>
    </row>
    <row r="114" ht="17.25" customHeight="1" spans="1:16" x14ac:dyDescent="0.25">
      <c r="A114" s="17" t="s">
        <v>1967</v>
      </c>
      <c r="B114" s="32">
        <v>-116</v>
      </c>
      <c r="C114" s="36"/>
      <c r="D114" s="32">
        <v>-31</v>
      </c>
      <c r="E114" s="32">
        <v>-19</v>
      </c>
      <c r="F114" s="32">
        <v>-106</v>
      </c>
      <c r="G114" s="32">
        <v>-3</v>
      </c>
      <c r="H114" s="4"/>
      <c r="I114" s="4"/>
      <c r="J114" s="4"/>
      <c r="K114" s="4"/>
      <c r="L114" s="4"/>
      <c r="M114" s="4"/>
      <c r="N114" s="4"/>
      <c r="O114" s="4"/>
    </row>
    <row r="115" ht="17.25" customHeight="1" spans="1:16" x14ac:dyDescent="0.25">
      <c r="A115" s="108" t="s">
        <v>3294</v>
      </c>
      <c r="B115" s="965">
        <f>SUM(C114:C117)</f>
      </c>
      <c r="C115" s="965">
        <f>SUM(D114:D117)</f>
      </c>
      <c r="D115" s="966">
        <f>SUM(E114:E117)</f>
      </c>
      <c r="E115" s="965">
        <f>SUM(F114:F117)</f>
      </c>
      <c r="F115" s="965">
        <f>SUM(G114:G117)</f>
      </c>
      <c r="G115" s="965">
        <f>SUM(H114:H117)</f>
      </c>
      <c r="H115" s="4"/>
      <c r="I115" s="4"/>
      <c r="J115" s="4"/>
      <c r="K115" s="4"/>
      <c r="L115" s="4"/>
      <c r="M115" s="4"/>
      <c r="N115" s="4"/>
      <c r="O115" s="4"/>
    </row>
    <row r="116" ht="17.25" customHeight="1" spans="1:16" x14ac:dyDescent="0.25">
      <c r="A116" s="17">
        <v>44569</v>
      </c>
      <c r="B116" s="32">
        <v>-312</v>
      </c>
      <c r="C116" s="36"/>
      <c r="D116" s="32">
        <v>-43</v>
      </c>
      <c r="E116" s="32">
        <v>-74</v>
      </c>
      <c r="F116" s="36"/>
      <c r="G116" s="32">
        <v>-3</v>
      </c>
      <c r="H116" s="4"/>
      <c r="I116" s="4"/>
      <c r="J116" s="4"/>
      <c r="K116" s="4"/>
      <c r="L116" s="4"/>
      <c r="M116" s="4"/>
      <c r="N116" s="4"/>
      <c r="O116" s="4"/>
    </row>
    <row r="117" ht="17.25" customHeight="1" spans="1:16" x14ac:dyDescent="0.25">
      <c r="A117" s="17">
        <v>44720</v>
      </c>
      <c r="B117" s="32">
        <v>-207</v>
      </c>
      <c r="C117" s="36"/>
      <c r="D117" s="32">
        <v>-87</v>
      </c>
      <c r="E117" s="32">
        <v>-72</v>
      </c>
      <c r="F117" s="32">
        <v>-60</v>
      </c>
      <c r="G117" s="36"/>
      <c r="H117" s="4"/>
      <c r="I117" s="4"/>
      <c r="J117" s="4"/>
      <c r="K117" s="4"/>
      <c r="L117" s="4"/>
      <c r="M117" s="4"/>
      <c r="N117" s="4"/>
      <c r="O117" s="4"/>
    </row>
    <row r="118" ht="17.25" customHeight="1" spans="1:16" x14ac:dyDescent="0.25">
      <c r="A118" s="17" t="s">
        <v>1509</v>
      </c>
      <c r="B118" s="32">
        <v>-242</v>
      </c>
      <c r="C118" s="18"/>
      <c r="D118" s="18"/>
      <c r="E118" s="32">
        <v>-260</v>
      </c>
      <c r="F118" s="32">
        <v>-60</v>
      </c>
      <c r="G118" s="18"/>
      <c r="H118" s="4"/>
      <c r="I118" s="4"/>
      <c r="J118" s="4"/>
      <c r="K118" s="4"/>
      <c r="L118" s="4"/>
      <c r="M118" s="4"/>
      <c r="N118" s="4"/>
      <c r="O118" s="4"/>
    </row>
    <row r="119" ht="17.25" customHeight="1" spans="1:16" x14ac:dyDescent="0.25">
      <c r="A119" s="169" t="s">
        <v>1509</v>
      </c>
      <c r="B119" s="18"/>
      <c r="C119" s="18"/>
      <c r="D119" s="38">
        <v>217</v>
      </c>
      <c r="E119" s="18"/>
      <c r="F119" s="18"/>
      <c r="G119" s="18"/>
      <c r="H119" s="4"/>
      <c r="I119" s="4"/>
      <c r="J119" s="4"/>
      <c r="K119" s="4"/>
      <c r="L119" s="4"/>
      <c r="M119" s="4"/>
      <c r="N119" s="4"/>
      <c r="O119" s="4"/>
    </row>
    <row r="120" ht="17.25" customHeight="1" spans="1:16" x14ac:dyDescent="0.25">
      <c r="A120" s="108" t="s">
        <v>3295</v>
      </c>
      <c r="B120" s="965">
        <f>SUM(C118:C122)</f>
      </c>
      <c r="C120" s="965">
        <f>SUM(D118:D122)</f>
      </c>
      <c r="D120" s="965">
        <f>SUM(E118:E122)</f>
      </c>
      <c r="E120" s="965">
        <f>SUM(F118:F122)</f>
      </c>
      <c r="F120" s="965">
        <f>SUM(G118:G122)</f>
      </c>
      <c r="G120" s="965">
        <f>SUM(H118:H122)</f>
      </c>
      <c r="H120" s="4"/>
      <c r="I120" s="4"/>
      <c r="J120" s="4"/>
      <c r="K120" s="4"/>
      <c r="L120" s="4"/>
      <c r="M120" s="4"/>
      <c r="N120" s="4"/>
      <c r="O120" s="4"/>
    </row>
    <row r="121" ht="17.25" customHeight="1" spans="1:16" x14ac:dyDescent="0.25">
      <c r="A121" s="85">
        <v>44601</v>
      </c>
      <c r="B121" s="32">
        <v>-19</v>
      </c>
      <c r="C121" s="18"/>
      <c r="D121" s="36"/>
      <c r="E121" s="32">
        <v>-223</v>
      </c>
      <c r="F121" s="18"/>
      <c r="G121" s="18"/>
      <c r="H121" s="12"/>
      <c r="I121" s="12"/>
      <c r="J121" s="12"/>
      <c r="K121" s="4"/>
      <c r="L121" s="4"/>
      <c r="M121" s="4"/>
      <c r="N121" s="4"/>
      <c r="O121" s="4"/>
    </row>
    <row r="122" ht="17.25" customHeight="1" spans="1:16" x14ac:dyDescent="0.25">
      <c r="A122" s="410">
        <v>44601</v>
      </c>
      <c r="B122" s="437"/>
      <c r="C122" s="437"/>
      <c r="D122" s="88">
        <v>-58</v>
      </c>
      <c r="E122" s="437"/>
      <c r="F122" s="437"/>
      <c r="G122" s="88">
        <v>-19</v>
      </c>
      <c r="H122" s="4"/>
      <c r="I122" s="4"/>
      <c r="J122" s="4"/>
      <c r="K122" s="4"/>
      <c r="L122" s="4"/>
      <c r="M122" s="4"/>
      <c r="N122" s="4"/>
      <c r="O122" s="4"/>
    </row>
    <row r="123" ht="17.25" customHeight="1" spans="1:16" x14ac:dyDescent="0.25">
      <c r="A123" s="359" t="s">
        <v>79</v>
      </c>
      <c r="B123" s="32">
        <v>-400</v>
      </c>
      <c r="C123" s="18"/>
      <c r="D123" s="18"/>
      <c r="E123" s="32">
        <v>-88</v>
      </c>
      <c r="F123" s="18"/>
      <c r="G123" s="32">
        <v>-37</v>
      </c>
      <c r="H123" s="4"/>
      <c r="I123" s="4"/>
      <c r="J123" s="4"/>
      <c r="K123" s="4"/>
      <c r="L123" s="4"/>
      <c r="M123" s="4"/>
      <c r="N123" s="4"/>
      <c r="O123" s="4"/>
    </row>
    <row r="124" ht="17.25" customHeight="1" spans="1:16" x14ac:dyDescent="0.25">
      <c r="A124" s="967"/>
      <c r="B124" s="36"/>
      <c r="C124" s="36"/>
      <c r="D124" s="38">
        <v>58</v>
      </c>
      <c r="E124" s="36"/>
      <c r="F124" s="36"/>
      <c r="G124" s="38">
        <v>37</v>
      </c>
      <c r="H124" s="4"/>
      <c r="I124" s="4"/>
      <c r="J124" s="4"/>
      <c r="K124" s="4"/>
      <c r="L124" s="4"/>
      <c r="M124" s="4"/>
      <c r="N124" s="4"/>
      <c r="O124" s="4"/>
    </row>
    <row r="125" ht="17.25" customHeight="1" spans="1:16" x14ac:dyDescent="0.25">
      <c r="A125" s="361"/>
      <c r="B125" s="49">
        <v>-1227</v>
      </c>
      <c r="C125" s="50"/>
      <c r="D125" s="50"/>
      <c r="E125" s="49">
        <v>-1018</v>
      </c>
      <c r="F125" s="49">
        <v>-2859</v>
      </c>
      <c r="G125" s="50"/>
      <c r="H125" s="215" t="s">
        <v>937</v>
      </c>
      <c r="I125" s="4"/>
      <c r="J125" s="4"/>
      <c r="K125" s="4"/>
      <c r="L125" s="4"/>
      <c r="M125" s="4"/>
      <c r="N125" s="4"/>
      <c r="O125" s="4"/>
    </row>
    <row r="126" ht="17.25" customHeight="1" spans="1:16" x14ac:dyDescent="0.25">
      <c r="A126" s="169"/>
      <c r="B126" s="18"/>
      <c r="C126" s="18"/>
      <c r="D126" s="36"/>
      <c r="E126" s="18"/>
      <c r="F126" s="18"/>
      <c r="G126" s="18"/>
      <c r="H126" s="4"/>
      <c r="I126" s="4"/>
      <c r="J126" s="4"/>
      <c r="K126" s="4"/>
      <c r="L126" s="4"/>
      <c r="M126" s="4"/>
      <c r="N126" s="4"/>
      <c r="O126" s="4"/>
    </row>
    <row r="127" ht="17.25" customHeight="1" spans="1:16" x14ac:dyDescent="0.25">
      <c r="A127" s="17"/>
      <c r="B127" s="38">
        <f>SUM(C123:C129)</f>
      </c>
      <c r="C127" s="38">
        <f>SUM(D123:D129)</f>
      </c>
      <c r="D127" s="38">
        <f>SUM(E123:E129)</f>
      </c>
      <c r="E127" s="38">
        <f>SUM(F123:F129)</f>
      </c>
      <c r="F127" s="38">
        <f>SUM(G123:G129)</f>
      </c>
      <c r="G127" s="38">
        <f>SUM(H123:H129)</f>
      </c>
      <c r="H127" s="4"/>
      <c r="I127" s="4"/>
      <c r="J127" s="4"/>
      <c r="K127" s="4"/>
      <c r="L127" s="4"/>
      <c r="M127" s="4"/>
      <c r="N127" s="4"/>
      <c r="O127" s="4"/>
    </row>
    <row r="128" ht="17.25" customHeight="1" spans="1:16" x14ac:dyDescent="0.25">
      <c r="A128" s="26"/>
      <c r="B128" s="27"/>
      <c r="C128" s="27"/>
      <c r="D128" s="27"/>
      <c r="E128" s="27"/>
      <c r="F128" s="27"/>
      <c r="G128" s="27"/>
      <c r="H128" s="4"/>
      <c r="I128" s="4"/>
      <c r="J128" s="4"/>
      <c r="K128" s="4"/>
      <c r="L128" s="4"/>
      <c r="M128" s="4"/>
      <c r="N128" s="4"/>
      <c r="O128" s="4"/>
    </row>
    <row r="129" ht="17.25" customHeight="1" spans="1:16" x14ac:dyDescent="0.25">
      <c r="A129" s="26"/>
      <c r="B129" s="6" t="s">
        <v>11</v>
      </c>
      <c r="C129" s="6" t="s">
        <v>9</v>
      </c>
      <c r="D129" s="6" t="s">
        <v>6</v>
      </c>
      <c r="E129" s="6" t="s">
        <v>8</v>
      </c>
      <c r="F129" s="6" t="s">
        <v>13</v>
      </c>
      <c r="G129" s="56" t="s">
        <v>3</v>
      </c>
      <c r="H129" s="4"/>
      <c r="I129" s="4"/>
      <c r="J129" s="4"/>
      <c r="K129" s="4"/>
      <c r="L129" s="4"/>
      <c r="M129" s="4"/>
      <c r="N129" s="4"/>
      <c r="O129" s="4"/>
    </row>
    <row r="130" ht="17.25" customHeight="1" spans="1:16" x14ac:dyDescent="0.25">
      <c r="A130" s="26"/>
      <c r="B130" s="27"/>
      <c r="C130" s="27"/>
      <c r="D130" s="27"/>
      <c r="E130" s="27"/>
      <c r="F130" s="27"/>
      <c r="G130" s="27"/>
      <c r="H130" s="4"/>
      <c r="I130" s="4"/>
      <c r="J130" s="4"/>
      <c r="K130" s="4"/>
      <c r="L130" s="4"/>
      <c r="M130" s="4"/>
      <c r="N130" s="4"/>
      <c r="O130" s="4"/>
    </row>
    <row r="131" ht="17.25" customHeight="1" spans="1:16" x14ac:dyDescent="0.25">
      <c r="A131" s="345" t="s">
        <v>3296</v>
      </c>
      <c r="B131" s="27"/>
      <c r="C131" s="90" t="s">
        <v>3297</v>
      </c>
      <c r="D131" s="90"/>
      <c r="E131" s="90"/>
      <c r="F131" s="90"/>
      <c r="G131" s="90"/>
      <c r="H131" s="115"/>
      <c r="I131" s="4"/>
      <c r="J131" s="4"/>
      <c r="K131" s="4"/>
      <c r="L131" s="4"/>
      <c r="M131" s="4"/>
      <c r="N131" s="4"/>
      <c r="O131" s="4"/>
    </row>
    <row r="132" ht="17.25" customHeight="1" spans="1:16" x14ac:dyDescent="0.25">
      <c r="A132" s="345" t="s">
        <v>3298</v>
      </c>
      <c r="B132" s="27"/>
      <c r="C132" s="90" t="s">
        <v>3299</v>
      </c>
      <c r="D132" s="90"/>
      <c r="E132" s="90"/>
      <c r="F132" s="90"/>
      <c r="G132" s="90"/>
      <c r="H132" s="115"/>
      <c r="I132" s="4"/>
      <c r="J132" s="4"/>
      <c r="K132" s="4"/>
      <c r="L132" s="4"/>
      <c r="M132" s="4"/>
      <c r="N132" s="4"/>
      <c r="O132" s="4"/>
    </row>
    <row r="133" ht="17.25" customHeight="1" spans="1:16" x14ac:dyDescent="0.25">
      <c r="A133" s="26"/>
      <c r="B133" s="27"/>
      <c r="C133" s="27"/>
      <c r="D133" s="27"/>
      <c r="E133" s="27"/>
      <c r="F133" s="27"/>
      <c r="G133" s="27"/>
      <c r="H133" s="4"/>
      <c r="I133" s="4"/>
      <c r="J133" s="4"/>
      <c r="K133" s="4"/>
      <c r="L133" s="4"/>
      <c r="M133" s="4"/>
      <c r="N133" s="4"/>
      <c r="O133" s="4"/>
    </row>
    <row r="134" ht="17.25" customHeight="1" spans="1:16" x14ac:dyDescent="0.25">
      <c r="A134" s="345" t="s">
        <v>3300</v>
      </c>
      <c r="B134" s="27"/>
      <c r="C134" s="27"/>
      <c r="D134" s="27"/>
      <c r="E134" s="27"/>
      <c r="F134" s="27"/>
      <c r="G134" s="27"/>
      <c r="H134" s="4"/>
      <c r="I134" s="4"/>
      <c r="J134" s="4"/>
      <c r="K134" s="4"/>
      <c r="L134" s="4"/>
      <c r="M134" s="4"/>
      <c r="N134" s="4"/>
      <c r="O134" s="4"/>
    </row>
    <row r="135" ht="17.25" customHeight="1" spans="1:16" x14ac:dyDescent="0.25">
      <c r="A135" s="26"/>
      <c r="B135" s="27"/>
      <c r="C135" s="27"/>
      <c r="D135" s="27"/>
      <c r="E135" s="27"/>
      <c r="F135" s="27"/>
      <c r="G135" s="27"/>
      <c r="H135" s="4"/>
      <c r="I135" s="4"/>
      <c r="J135" s="4"/>
      <c r="K135" s="4"/>
      <c r="L135" s="4"/>
      <c r="M135" s="4"/>
      <c r="N135" s="4"/>
      <c r="O135" s="4"/>
    </row>
    <row r="136" ht="17.25" customHeight="1" spans="1:16" x14ac:dyDescent="0.25">
      <c r="A136" s="345" t="s">
        <v>3301</v>
      </c>
      <c r="B136" s="27"/>
      <c r="C136" s="27"/>
      <c r="D136" s="27"/>
      <c r="E136" s="27"/>
      <c r="F136" s="27"/>
      <c r="G136" s="27"/>
      <c r="H136" s="4"/>
      <c r="I136" s="4"/>
      <c r="J136" s="4"/>
      <c r="K136" s="4"/>
      <c r="L136" s="4"/>
      <c r="M136" s="4"/>
      <c r="N136" s="4"/>
      <c r="O136" s="4"/>
    </row>
    <row r="137" ht="17.25" customHeight="1" spans="1:16" x14ac:dyDescent="0.25">
      <c r="A137" s="345" t="s">
        <v>3302</v>
      </c>
      <c r="B137" s="27"/>
      <c r="C137" s="27"/>
      <c r="D137" s="27"/>
      <c r="E137" s="27"/>
      <c r="F137" s="27"/>
      <c r="G137" s="27"/>
      <c r="H137" s="4"/>
      <c r="I137" s="4"/>
      <c r="J137" s="4"/>
      <c r="K137" s="4"/>
      <c r="L137" s="4"/>
      <c r="M137" s="4"/>
      <c r="N137" s="4"/>
      <c r="O137" s="4"/>
    </row>
    <row r="138" ht="17.25" customHeight="1" spans="1:16" x14ac:dyDescent="0.25">
      <c r="A138" s="345" t="s">
        <v>3303</v>
      </c>
      <c r="B138" s="27"/>
      <c r="C138" s="27"/>
      <c r="D138" s="27"/>
      <c r="E138" s="27"/>
      <c r="F138" s="27"/>
      <c r="G138" s="27"/>
      <c r="H138" s="4"/>
      <c r="I138" s="4"/>
      <c r="J138" s="4"/>
      <c r="K138" s="4"/>
      <c r="L138" s="4"/>
      <c r="M138" s="4"/>
      <c r="N138" s="4"/>
      <c r="O138" s="4"/>
    </row>
    <row r="139" ht="17.25" customHeight="1" spans="1:16" x14ac:dyDescent="0.25">
      <c r="A139" s="345" t="s">
        <v>3304</v>
      </c>
      <c r="B139" s="27"/>
      <c r="C139" s="27"/>
      <c r="D139" s="27"/>
      <c r="E139" s="27"/>
      <c r="F139" s="27"/>
      <c r="G139" s="27"/>
      <c r="H139" s="4"/>
      <c r="I139" s="4"/>
      <c r="J139" s="4"/>
      <c r="K139" s="4"/>
      <c r="L139" s="4"/>
      <c r="M139" s="4"/>
      <c r="N139" s="4"/>
      <c r="O139" s="4"/>
    </row>
    <row r="140" ht="17.25" customHeight="1" spans="1:16" x14ac:dyDescent="0.25">
      <c r="A140" s="345" t="s">
        <v>3305</v>
      </c>
      <c r="B140" s="27"/>
      <c r="C140" s="27"/>
      <c r="D140" s="27"/>
      <c r="E140" s="27"/>
      <c r="F140" s="27"/>
      <c r="G140" s="27"/>
      <c r="H140" s="4"/>
      <c r="I140" s="4"/>
      <c r="J140" s="4"/>
      <c r="K140" s="4"/>
      <c r="L140" s="4"/>
      <c r="M140" s="4"/>
      <c r="N140" s="4"/>
      <c r="O140" s="4"/>
    </row>
    <row r="141" ht="17.25" customHeight="1" spans="1:16" x14ac:dyDescent="0.25">
      <c r="A141" s="345" t="s">
        <v>3306</v>
      </c>
      <c r="B141" s="27"/>
      <c r="C141" s="27"/>
      <c r="D141" s="27"/>
      <c r="E141" s="27"/>
      <c r="F141" s="27"/>
      <c r="G141" s="27"/>
      <c r="H141" s="4"/>
      <c r="I141" s="4"/>
      <c r="J141" s="4"/>
      <c r="K141" s="4"/>
      <c r="L141" s="4"/>
      <c r="M141" s="4"/>
      <c r="N141" s="4"/>
      <c r="O141" s="4"/>
    </row>
    <row r="142" ht="17.25" customHeight="1" spans="1:16" x14ac:dyDescent="0.25">
      <c r="A142" s="345" t="s">
        <v>3307</v>
      </c>
      <c r="B142" s="27"/>
      <c r="C142" s="27"/>
      <c r="D142" s="27"/>
      <c r="E142" s="27"/>
      <c r="F142" s="27"/>
      <c r="G142" s="27"/>
      <c r="H142" s="4"/>
      <c r="I142" s="4"/>
      <c r="J142" s="4"/>
      <c r="K142" s="4"/>
      <c r="L142" s="4"/>
      <c r="M142" s="4"/>
      <c r="N142" s="4"/>
      <c r="O142" s="4"/>
    </row>
    <row r="143" ht="17.25" customHeight="1" spans="1:16" x14ac:dyDescent="0.25">
      <c r="A143" s="345" t="s">
        <v>3308</v>
      </c>
      <c r="B143" s="27"/>
      <c r="C143" s="27"/>
      <c r="D143" s="27"/>
      <c r="E143" s="27"/>
      <c r="F143" s="27"/>
      <c r="G143" s="27"/>
      <c r="H143" s="4"/>
      <c r="I143" s="4"/>
      <c r="J143" s="4"/>
      <c r="K143" s="4"/>
      <c r="L143" s="4"/>
      <c r="M143" s="4"/>
      <c r="N143" s="4"/>
      <c r="O143" s="4"/>
    </row>
    <row r="144" ht="17.25" customHeight="1" spans="1:16" x14ac:dyDescent="0.25">
      <c r="A144" s="345" t="s">
        <v>3309</v>
      </c>
      <c r="B144" s="27"/>
      <c r="C144" s="27"/>
      <c r="D144" s="27"/>
      <c r="E144" s="27"/>
      <c r="F144" s="27"/>
      <c r="G144" s="27"/>
      <c r="H144" s="4"/>
      <c r="I144" s="4"/>
      <c r="J144" s="4"/>
      <c r="K144" s="4"/>
      <c r="L144" s="4"/>
      <c r="M144" s="4"/>
      <c r="N144" s="4"/>
      <c r="O144" s="4"/>
    </row>
    <row r="145" ht="17.25" customHeight="1" spans="1:16" x14ac:dyDescent="0.25">
      <c r="A145" s="345" t="s">
        <v>3310</v>
      </c>
      <c r="B145" s="27"/>
      <c r="C145" s="27"/>
      <c r="D145" s="27"/>
      <c r="E145" s="27"/>
      <c r="F145" s="27"/>
      <c r="G145" s="27"/>
      <c r="H145" s="4"/>
      <c r="I145" s="4"/>
      <c r="J145" s="4"/>
      <c r="K145" s="4"/>
      <c r="L145" s="4"/>
      <c r="M145" s="4"/>
      <c r="N145" s="4"/>
      <c r="O145" s="4"/>
    </row>
    <row r="146" ht="17.25" customHeight="1" spans="1:16" x14ac:dyDescent="0.25">
      <c r="A146" s="26"/>
      <c r="B146" s="27"/>
      <c r="C146" s="27"/>
      <c r="D146" s="27"/>
      <c r="E146" s="27"/>
      <c r="F146" s="27"/>
      <c r="G146" s="27"/>
      <c r="H146" s="4"/>
      <c r="I146" s="4"/>
      <c r="J146" s="4"/>
      <c r="K146" s="4"/>
      <c r="L146" s="4"/>
      <c r="M146" s="4"/>
      <c r="N146" s="4"/>
      <c r="O146" s="4"/>
    </row>
    <row r="147" ht="17.25" customHeight="1" spans="1:16" x14ac:dyDescent="0.25">
      <c r="A147" s="345" t="s">
        <v>3311</v>
      </c>
      <c r="B147" s="27"/>
      <c r="C147" s="27"/>
      <c r="D147" s="27"/>
      <c r="E147" s="27"/>
      <c r="F147" s="27"/>
      <c r="G147" s="27"/>
      <c r="H147" s="4"/>
      <c r="I147" s="4"/>
      <c r="J147" s="4"/>
      <c r="K147" s="4"/>
      <c r="L147" s="4"/>
      <c r="M147" s="4"/>
      <c r="N147" s="4"/>
      <c r="O147" s="4"/>
    </row>
    <row r="148" ht="17.25" customHeight="1" spans="1:16" x14ac:dyDescent="0.25">
      <c r="A148" s="26"/>
      <c r="B148" s="27"/>
      <c r="C148" s="27"/>
      <c r="D148" s="27"/>
      <c r="E148" s="27"/>
      <c r="F148" s="27"/>
      <c r="G148" s="27"/>
      <c r="H148" s="4"/>
      <c r="I148" s="4"/>
      <c r="J148" s="4"/>
      <c r="K148" s="4"/>
      <c r="L148" s="4"/>
      <c r="M148" s="4"/>
      <c r="N148" s="4"/>
      <c r="O148" s="4"/>
    </row>
    <row r="149" ht="17.25" customHeight="1" spans="1:16" x14ac:dyDescent="0.25">
      <c r="A149" s="345" t="s">
        <v>3312</v>
      </c>
      <c r="B149" s="27"/>
      <c r="C149" s="27"/>
      <c r="D149" s="27"/>
      <c r="E149" s="27"/>
      <c r="F149" s="27"/>
      <c r="G149" s="27"/>
      <c r="H149" s="4"/>
      <c r="I149" s="4"/>
      <c r="J149" s="4"/>
      <c r="K149" s="4"/>
      <c r="L149" s="4"/>
      <c r="M149" s="4"/>
      <c r="N149" s="4"/>
      <c r="O149" s="4"/>
    </row>
    <row r="150" ht="17.25" customHeight="1" spans="1:16" x14ac:dyDescent="0.25">
      <c r="A150" s="26"/>
      <c r="B150" s="27"/>
      <c r="C150" s="27"/>
      <c r="D150" s="27"/>
      <c r="E150" s="27"/>
      <c r="F150" s="27"/>
      <c r="G150" s="27"/>
      <c r="H150" s="4"/>
      <c r="I150" s="4"/>
      <c r="J150" s="4"/>
      <c r="K150" s="4"/>
      <c r="L150" s="4"/>
      <c r="M150" s="4"/>
      <c r="N150" s="4"/>
      <c r="O150" s="4"/>
    </row>
    <row r="151" ht="17.25" customHeight="1" spans="1:16" x14ac:dyDescent="0.25">
      <c r="A151" s="345" t="s">
        <v>3313</v>
      </c>
      <c r="B151" s="27"/>
      <c r="C151" s="27"/>
      <c r="D151" s="27"/>
      <c r="E151" s="27"/>
      <c r="F151" s="27"/>
      <c r="G151" s="27"/>
      <c r="H151" s="4"/>
      <c r="I151" s="4"/>
      <c r="J151" s="4"/>
      <c r="K151" s="4"/>
      <c r="L151" s="4"/>
      <c r="M151" s="4"/>
      <c r="N151" s="4"/>
      <c r="O151" s="4"/>
    </row>
    <row r="152" ht="17.25" customHeight="1" spans="1:16" x14ac:dyDescent="0.25">
      <c r="A152" s="345" t="s">
        <v>3314</v>
      </c>
      <c r="B152" s="27"/>
      <c r="C152" s="27"/>
      <c r="D152" s="27"/>
      <c r="E152" s="27"/>
      <c r="F152" s="27"/>
      <c r="G152" s="27"/>
      <c r="H152" s="4"/>
      <c r="I152" s="4"/>
      <c r="J152" s="4"/>
      <c r="K152" s="4"/>
      <c r="L152" s="4"/>
      <c r="M152" s="4"/>
      <c r="N152" s="4"/>
      <c r="O152" s="4"/>
    </row>
    <row r="153" ht="17.25" customHeight="1" spans="1:16" x14ac:dyDescent="0.25">
      <c r="A153" s="345" t="s">
        <v>3315</v>
      </c>
      <c r="B153" s="27"/>
      <c r="C153" s="27"/>
      <c r="D153" s="27"/>
      <c r="E153" s="27"/>
      <c r="F153" s="27"/>
      <c r="G153" s="27"/>
      <c r="H153" s="4"/>
      <c r="I153" s="4"/>
      <c r="J153" s="4"/>
      <c r="K153" s="4"/>
      <c r="L153" s="4"/>
      <c r="M153" s="4"/>
      <c r="N153" s="4"/>
      <c r="O153" s="4"/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8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147857142857141" style="24" customWidth="1"/>
    <col min="4" max="4" width="10.147857142857141" style="4" customWidth="1"/>
  </cols>
  <sheetData>
    <row r="1" ht="17.25" customHeight="1" spans="1:5" x14ac:dyDescent="0.25">
      <c r="A1" s="5" t="s">
        <v>0</v>
      </c>
      <c r="B1" s="61" t="s">
        <v>205</v>
      </c>
      <c r="C1" s="61" t="s">
        <v>17</v>
      </c>
      <c r="D1" s="968"/>
    </row>
    <row r="2" ht="17.25" customHeight="1" spans="1:5" x14ac:dyDescent="0.25">
      <c r="A2" s="17" t="s">
        <v>854</v>
      </c>
      <c r="B2" s="9">
        <v>205</v>
      </c>
      <c r="C2" s="10"/>
      <c r="D2" s="11"/>
    </row>
    <row r="3" ht="17.25" customHeight="1" spans="1:5" x14ac:dyDescent="0.25">
      <c r="A3" s="969" t="s">
        <v>1482</v>
      </c>
      <c r="B3" s="186">
        <f>SUM(C7)</f>
      </c>
      <c r="C3" s="110"/>
      <c r="D3" s="373"/>
    </row>
    <row r="4" ht="17.25" customHeight="1" spans="1:5" x14ac:dyDescent="0.25">
      <c r="A4" s="170"/>
      <c r="B4" s="121"/>
      <c r="C4" s="121"/>
      <c r="D4" s="119"/>
    </row>
    <row r="5" ht="16.5" customHeight="1" spans="1:5" x14ac:dyDescent="0.25">
      <c r="A5" s="969" t="s">
        <v>1483</v>
      </c>
      <c r="B5" s="186">
        <f>SUM(C8:C9)</f>
      </c>
      <c r="C5" s="110"/>
      <c r="D5" s="373"/>
    </row>
    <row r="6" ht="17.25" customHeight="1" spans="1:5" x14ac:dyDescent="0.25">
      <c r="A6" s="170">
        <v>45324</v>
      </c>
      <c r="B6" s="121"/>
      <c r="C6" s="118">
        <v>40</v>
      </c>
      <c r="D6" s="119"/>
    </row>
    <row r="7" ht="16.5" customHeight="1" spans="1:5" x14ac:dyDescent="0.25">
      <c r="A7" s="969" t="s">
        <v>1484</v>
      </c>
      <c r="B7" s="186">
        <f>SUM(C10:C11)</f>
      </c>
      <c r="C7" s="186">
        <f>SUM(D10:D11)</f>
      </c>
      <c r="D7" s="373"/>
    </row>
    <row r="8" ht="16.5" customHeight="1" spans="1:5" x14ac:dyDescent="0.25">
      <c r="A8" s="531"/>
      <c r="B8" s="389"/>
      <c r="C8" s="389"/>
      <c r="D8" s="82"/>
    </row>
    <row r="9" ht="16.5" customHeight="1" spans="1:5" x14ac:dyDescent="0.25">
      <c r="A9" s="969" t="s">
        <v>1485</v>
      </c>
      <c r="B9" s="186">
        <f>SUM(C12:C13)</f>
      </c>
      <c r="C9" s="186">
        <f>SUM(D12:D13)</f>
      </c>
      <c r="D9" s="373"/>
    </row>
    <row r="10" ht="17.25" customHeight="1" spans="1:5" x14ac:dyDescent="0.25">
      <c r="A10" s="85">
        <v>45386</v>
      </c>
      <c r="B10" s="67">
        <v>-196</v>
      </c>
      <c r="C10" s="67">
        <v>-38</v>
      </c>
      <c r="D10" s="66"/>
    </row>
    <row r="11" ht="17.25" customHeight="1" spans="1:5" x14ac:dyDescent="0.25">
      <c r="A11" s="85">
        <v>45416</v>
      </c>
      <c r="B11" s="32">
        <v>-9</v>
      </c>
      <c r="C11" s="32">
        <v>-2</v>
      </c>
      <c r="D11" s="19"/>
    </row>
    <row r="12" ht="16.5" customHeight="1" spans="1:5" x14ac:dyDescent="0.25">
      <c r="A12" s="969" t="s">
        <v>1486</v>
      </c>
      <c r="B12" s="186">
        <f>SUM(C14:C16)</f>
      </c>
      <c r="C12" s="186">
        <f>SUM(D14:D16)</f>
      </c>
      <c r="D12" s="373"/>
    </row>
    <row r="13" ht="17.25" customHeight="1" spans="1:5" x14ac:dyDescent="0.25">
      <c r="A13" s="85"/>
      <c r="B13" s="18"/>
      <c r="C13" s="18"/>
      <c r="D13" s="19"/>
    </row>
    <row r="14" ht="17.25" customHeight="1" spans="1:5" x14ac:dyDescent="0.25">
      <c r="A14" s="85"/>
      <c r="B14" s="18"/>
      <c r="C14" s="18"/>
      <c r="D14" s="19"/>
    </row>
    <row r="15" ht="17.25" customHeight="1" spans="1:5" x14ac:dyDescent="0.25">
      <c r="A15" s="48"/>
      <c r="B15" s="86"/>
      <c r="C15" s="86"/>
      <c r="D15" s="87"/>
    </row>
    <row r="16" ht="17.25" customHeight="1" spans="1:5" x14ac:dyDescent="0.25">
      <c r="A16" s="48"/>
      <c r="B16" s="86"/>
      <c r="C16" s="86"/>
      <c r="D16" s="87"/>
    </row>
    <row r="17" ht="17.25" customHeight="1" spans="1:5" x14ac:dyDescent="0.25">
      <c r="A17" s="291"/>
      <c r="B17" s="370"/>
      <c r="C17" s="370"/>
      <c r="D17" s="12"/>
    </row>
    <row r="18" ht="17.25" customHeight="1" spans="1:5" x14ac:dyDescent="0.25">
      <c r="A18" s="291"/>
      <c r="B18" s="27"/>
      <c r="C18" s="27"/>
      <c r="D18" s="4"/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290714285714287" style="24" customWidth="1"/>
    <col min="3" max="3" width="10.862142857142858" style="24" customWidth="1"/>
    <col min="4" max="4" width="10.290714285714287" style="24" customWidth="1"/>
    <col min="5" max="5" width="10.147857142857141" style="24" customWidth="1"/>
  </cols>
  <sheetData>
    <row r="1" ht="17.25" customHeight="1" spans="1:6" x14ac:dyDescent="0.25">
      <c r="A1" s="5" t="s">
        <v>0</v>
      </c>
      <c r="B1" s="61" t="s">
        <v>17</v>
      </c>
      <c r="C1" s="61" t="s">
        <v>120</v>
      </c>
      <c r="D1" s="61" t="s">
        <v>169</v>
      </c>
      <c r="E1" s="61" t="s">
        <v>10</v>
      </c>
    </row>
    <row r="2" ht="17.25" customHeight="1" spans="1:6" x14ac:dyDescent="0.25">
      <c r="A2" s="937">
        <v>45087</v>
      </c>
      <c r="B2" s="70">
        <v>50</v>
      </c>
      <c r="C2" s="70">
        <v>50</v>
      </c>
      <c r="D2" s="70">
        <v>20</v>
      </c>
      <c r="E2" s="70">
        <v>36</v>
      </c>
    </row>
    <row r="3" ht="17.25" customHeight="1" spans="1:6" x14ac:dyDescent="0.25">
      <c r="A3" s="57" t="s">
        <v>820</v>
      </c>
      <c r="B3" s="70">
        <v>-50</v>
      </c>
      <c r="C3" s="70">
        <v>-50</v>
      </c>
      <c r="D3" s="70">
        <v>-20</v>
      </c>
      <c r="E3" s="70">
        <v>-36</v>
      </c>
    </row>
    <row r="4" ht="17.25" customHeight="1" spans="1:6" x14ac:dyDescent="0.25">
      <c r="A4" s="108" t="s">
        <v>3316</v>
      </c>
      <c r="B4" s="109">
        <f>SUM(C7:C8)</f>
      </c>
      <c r="C4" s="109">
        <f>SUM(D7:D8)</f>
      </c>
      <c r="D4" s="109">
        <f>SUM(E7:E8)</f>
      </c>
      <c r="E4" s="109">
        <f>SUM(F7:F8)</f>
      </c>
    </row>
    <row r="5" ht="17.25" customHeight="1" spans="1:6" x14ac:dyDescent="0.25">
      <c r="A5" s="17"/>
      <c r="B5" s="10"/>
      <c r="C5" s="10"/>
      <c r="D5" s="10"/>
      <c r="E5" s="10"/>
    </row>
    <row r="6" ht="17.25" customHeight="1" spans="1:6" x14ac:dyDescent="0.25">
      <c r="A6" s="17"/>
      <c r="B6" s="58"/>
      <c r="C6" s="58"/>
      <c r="D6" s="58"/>
      <c r="E6" s="58"/>
    </row>
    <row r="7" ht="17.25" customHeight="1" spans="1:6" x14ac:dyDescent="0.25">
      <c r="A7" s="85"/>
      <c r="B7" s="58"/>
      <c r="C7" s="58"/>
      <c r="D7" s="58"/>
      <c r="E7" s="58"/>
    </row>
    <row r="8" ht="17.25" customHeight="1" spans="1:6" x14ac:dyDescent="0.25">
      <c r="A8" s="48"/>
      <c r="B8" s="86"/>
      <c r="C8" s="86"/>
      <c r="D8" s="86"/>
      <c r="E8" s="86"/>
    </row>
    <row r="9" ht="17.25" customHeight="1" spans="1:6" x14ac:dyDescent="0.25">
      <c r="A9" s="48"/>
      <c r="B9" s="86"/>
      <c r="C9" s="86"/>
      <c r="D9" s="86"/>
      <c r="E9" s="86"/>
    </row>
    <row r="10" ht="17.25" customHeight="1" spans="1:6" x14ac:dyDescent="0.25">
      <c r="A10" s="291"/>
      <c r="B10" s="370"/>
      <c r="C10" s="370"/>
      <c r="D10" s="370"/>
      <c r="E10" s="370"/>
    </row>
    <row r="11" ht="17.25" customHeight="1" spans="1:6" x14ac:dyDescent="0.25">
      <c r="A11" s="291"/>
      <c r="B11" s="27"/>
      <c r="C11" s="27"/>
      <c r="D11" s="27"/>
      <c r="E11" s="27"/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" customWidth="1"/>
    <col min="2" max="2" width="11.719285714285713" style="2" customWidth="1"/>
    <col min="3" max="3" width="9.576428571428572" style="3" customWidth="1"/>
    <col min="4" max="14" width="12.43357142857143" style="4" customWidth="1"/>
  </cols>
  <sheetData>
    <row r="1" ht="17.25" customHeight="1" spans="1:15" x14ac:dyDescent="0.25">
      <c r="A1" s="20" t="s">
        <v>0</v>
      </c>
      <c r="B1" s="6" t="s">
        <v>1174</v>
      </c>
      <c r="C1" s="7"/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536" t="s">
        <v>1082</v>
      </c>
      <c r="B2" s="276">
        <v>500</v>
      </c>
      <c r="C2" s="536"/>
      <c r="D2" s="520" t="s">
        <v>937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536" t="s">
        <v>1082</v>
      </c>
      <c r="B3" s="49">
        <v>500</v>
      </c>
      <c r="C3" s="51"/>
      <c r="D3" s="520" t="s">
        <v>937</v>
      </c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8"/>
      <c r="B4" s="50"/>
      <c r="C4" s="51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9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9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9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9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9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14" width="12.43357142857143" style="4" customWidth="1"/>
  </cols>
  <sheetData>
    <row r="1" ht="17.25" customHeight="1" spans="1:15" x14ac:dyDescent="0.25">
      <c r="A1" s="5" t="s">
        <v>0</v>
      </c>
      <c r="B1" s="6" t="s">
        <v>165</v>
      </c>
      <c r="C1" s="6" t="s">
        <v>40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</row>
    <row r="2" ht="17.25" customHeight="1" spans="1:15" x14ac:dyDescent="0.25">
      <c r="A2" s="277">
        <v>45272</v>
      </c>
      <c r="B2" s="276">
        <v>400</v>
      </c>
      <c r="C2" s="276">
        <v>2366</v>
      </c>
      <c r="D2" s="520" t="s">
        <v>937</v>
      </c>
      <c r="E2" s="4"/>
      <c r="F2" s="4"/>
      <c r="G2" s="4"/>
      <c r="H2" s="4"/>
      <c r="I2" s="4"/>
      <c r="J2" s="4"/>
      <c r="K2" s="4"/>
      <c r="L2" s="4"/>
      <c r="M2" s="4"/>
      <c r="N2" s="4"/>
    </row>
    <row r="3" ht="17.25" customHeight="1" spans="1:15" x14ac:dyDescent="0.25">
      <c r="A3" s="277"/>
      <c r="B3" s="50"/>
      <c r="C3" s="50"/>
      <c r="D3" s="520"/>
      <c r="E3" s="520"/>
      <c r="F3" s="4"/>
      <c r="G3" s="4"/>
      <c r="H3" s="4"/>
      <c r="I3" s="4"/>
      <c r="J3" s="4"/>
      <c r="K3" s="4"/>
      <c r="L3" s="4"/>
      <c r="M3" s="4"/>
      <c r="N3" s="4"/>
    </row>
    <row r="4" ht="17.25" customHeight="1" spans="1:15" x14ac:dyDescent="0.25">
      <c r="A4" s="48"/>
      <c r="B4" s="50"/>
      <c r="C4" s="50"/>
      <c r="D4" s="4"/>
      <c r="E4" s="4"/>
      <c r="F4" s="4"/>
      <c r="G4" s="4"/>
      <c r="H4" s="4"/>
      <c r="I4" s="4"/>
      <c r="J4" s="4"/>
      <c r="K4" s="4"/>
      <c r="L4" s="4"/>
      <c r="M4" s="4"/>
      <c r="N4" s="4"/>
    </row>
    <row r="5" ht="17.25" customHeight="1" spans="1:15" x14ac:dyDescent="0.25">
      <c r="A5" s="17"/>
      <c r="B5" s="18"/>
      <c r="C5" s="18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ht="17.25" customHeight="1" spans="1:15" x14ac:dyDescent="0.25">
      <c r="A6" s="17"/>
      <c r="B6" s="18"/>
      <c r="C6" s="18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ht="17.25" customHeight="1" spans="1:15" x14ac:dyDescent="0.25">
      <c r="A7" s="17"/>
      <c r="B7" s="18"/>
      <c r="C7" s="18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  <row r="8" ht="17.25" customHeight="1" spans="1:15" x14ac:dyDescent="0.25">
      <c r="A8" s="17"/>
      <c r="B8" s="18"/>
      <c r="C8" s="18"/>
      <c r="D8" s="4"/>
      <c r="E8" s="4"/>
      <c r="F8" s="4"/>
      <c r="G8" s="4"/>
      <c r="H8" s="4"/>
      <c r="I8" s="4"/>
      <c r="J8" s="4"/>
      <c r="K8" s="4"/>
      <c r="L8" s="4"/>
      <c r="M8" s="4"/>
      <c r="N8" s="4"/>
    </row>
    <row r="9" ht="17.25" customHeight="1" spans="1:15" x14ac:dyDescent="0.25">
      <c r="A9" s="17"/>
      <c r="B9" s="18"/>
      <c r="C9" s="18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9.576428571428572" style="2" customWidth="1"/>
    <col min="4" max="5" width="11.576428571428572" style="2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3</v>
      </c>
      <c r="E1" s="6" t="s">
        <v>169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277">
        <v>44713</v>
      </c>
      <c r="B2" s="276">
        <v>400</v>
      </c>
      <c r="C2" s="276">
        <v>400</v>
      </c>
      <c r="D2" s="278"/>
      <c r="E2" s="278"/>
      <c r="F2" s="520" t="s">
        <v>937</v>
      </c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48" t="s">
        <v>61</v>
      </c>
      <c r="B3" s="469"/>
      <c r="C3" s="49">
        <v>400</v>
      </c>
      <c r="D3" s="49">
        <v>400</v>
      </c>
      <c r="E3" s="50"/>
      <c r="F3" s="520" t="s">
        <v>937</v>
      </c>
      <c r="G3" s="520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48">
        <v>44600</v>
      </c>
      <c r="B4" s="50"/>
      <c r="C4" s="50"/>
      <c r="D4" s="50"/>
      <c r="E4" s="49">
        <v>15</v>
      </c>
      <c r="F4" s="520" t="s">
        <v>937</v>
      </c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7"/>
      <c r="B5" s="18"/>
      <c r="C5" s="18"/>
      <c r="D5" s="18"/>
      <c r="E5" s="18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17"/>
      <c r="B6" s="18"/>
      <c r="C6" s="18"/>
      <c r="D6" s="18"/>
      <c r="E6" s="18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7"/>
      <c r="B7" s="18"/>
      <c r="C7" s="18"/>
      <c r="D7" s="18"/>
      <c r="E7" s="18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17"/>
      <c r="B8" s="18"/>
      <c r="C8" s="18"/>
      <c r="D8" s="18"/>
      <c r="E8" s="18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7"/>
      <c r="B9" s="18"/>
      <c r="C9" s="18"/>
      <c r="D9" s="18"/>
      <c r="E9" s="18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5" width="10.862142857142858" style="2" customWidth="1"/>
    <col min="6" max="8" width="11.576428571428572" style="2" customWidth="1"/>
    <col min="9" max="17" width="12.43357142857143" style="4" customWidth="1"/>
  </cols>
  <sheetData>
    <row r="1" ht="17.25" customHeight="1" spans="1:18" x14ac:dyDescent="0.25">
      <c r="A1" s="5" t="s">
        <v>0</v>
      </c>
      <c r="B1" s="6" t="s">
        <v>984</v>
      </c>
      <c r="C1" s="6" t="s">
        <v>921</v>
      </c>
      <c r="D1" s="6" t="s">
        <v>9</v>
      </c>
      <c r="E1" s="6" t="s">
        <v>3317</v>
      </c>
      <c r="F1" s="6" t="s">
        <v>3318</v>
      </c>
      <c r="G1" s="6" t="s">
        <v>46</v>
      </c>
      <c r="H1" s="6" t="s">
        <v>17</v>
      </c>
      <c r="I1" s="4"/>
      <c r="J1" s="4"/>
      <c r="K1" s="4"/>
      <c r="L1" s="4"/>
      <c r="M1" s="4"/>
      <c r="N1" s="4"/>
      <c r="O1" s="4"/>
      <c r="P1" s="4"/>
      <c r="Q1" s="4"/>
    </row>
    <row r="2" ht="17.25" customHeight="1" spans="1:18" x14ac:dyDescent="0.25">
      <c r="A2" s="277">
        <v>45088</v>
      </c>
      <c r="B2" s="276">
        <v>400</v>
      </c>
      <c r="C2" s="276">
        <v>100</v>
      </c>
      <c r="D2" s="278"/>
      <c r="E2" s="278"/>
      <c r="F2" s="278"/>
      <c r="G2" s="278"/>
      <c r="H2" s="278"/>
      <c r="I2" s="4"/>
      <c r="J2" s="4"/>
      <c r="K2" s="4"/>
      <c r="L2" s="4"/>
      <c r="M2" s="4"/>
      <c r="N2" s="4"/>
      <c r="O2" s="4"/>
      <c r="P2" s="4"/>
      <c r="Q2" s="4"/>
    </row>
    <row r="3" ht="17.25" customHeight="1" spans="1:18" x14ac:dyDescent="0.25">
      <c r="A3" s="277">
        <v>45088</v>
      </c>
      <c r="B3" s="49">
        <v>400</v>
      </c>
      <c r="C3" s="50"/>
      <c r="D3" s="50"/>
      <c r="E3" s="50"/>
      <c r="F3" s="50"/>
      <c r="G3" s="50"/>
      <c r="H3" s="50"/>
      <c r="I3" s="4"/>
      <c r="J3" s="4"/>
      <c r="K3" s="4"/>
      <c r="L3" s="4"/>
      <c r="M3" s="4"/>
      <c r="N3" s="4"/>
      <c r="O3" s="4"/>
      <c r="P3" s="4"/>
      <c r="Q3" s="4"/>
    </row>
    <row r="4" ht="17.25" customHeight="1" spans="1:18" x14ac:dyDescent="0.25">
      <c r="A4" s="48">
        <v>45149</v>
      </c>
      <c r="B4" s="50"/>
      <c r="C4" s="50"/>
      <c r="D4" s="49">
        <v>400</v>
      </c>
      <c r="E4" s="49">
        <v>50</v>
      </c>
      <c r="F4" s="50"/>
      <c r="G4" s="50"/>
      <c r="H4" s="50"/>
      <c r="I4" s="4"/>
      <c r="J4" s="4"/>
      <c r="K4" s="4"/>
      <c r="L4" s="4"/>
      <c r="M4" s="4"/>
      <c r="N4" s="4"/>
      <c r="O4" s="4"/>
      <c r="P4" s="4"/>
      <c r="Q4" s="4"/>
    </row>
    <row r="5" ht="17.25" customHeight="1" spans="1:18" x14ac:dyDescent="0.25">
      <c r="A5" s="48">
        <v>45180</v>
      </c>
      <c r="B5" s="50"/>
      <c r="C5" s="50"/>
      <c r="D5" s="50"/>
      <c r="E5" s="49">
        <v>40</v>
      </c>
      <c r="F5" s="50"/>
      <c r="G5" s="50"/>
      <c r="H5" s="50"/>
      <c r="I5" s="4"/>
      <c r="J5" s="4"/>
      <c r="K5" s="4"/>
      <c r="L5" s="4"/>
      <c r="M5" s="4"/>
      <c r="N5" s="4"/>
      <c r="O5" s="4"/>
      <c r="P5" s="4"/>
      <c r="Q5" s="4"/>
    </row>
    <row r="6" ht="17.25" customHeight="1" spans="1:18" x14ac:dyDescent="0.25">
      <c r="A6" s="44" t="s">
        <v>821</v>
      </c>
      <c r="B6" s="50"/>
      <c r="C6" s="50"/>
      <c r="D6" s="50"/>
      <c r="E6" s="50"/>
      <c r="F6" s="49">
        <v>400</v>
      </c>
      <c r="G6" s="50"/>
      <c r="H6" s="50"/>
      <c r="I6" s="4"/>
      <c r="J6" s="4"/>
      <c r="K6" s="4"/>
      <c r="L6" s="4"/>
      <c r="M6" s="4"/>
      <c r="N6" s="4"/>
      <c r="O6" s="4"/>
      <c r="P6" s="4"/>
      <c r="Q6" s="4"/>
    </row>
    <row r="7" ht="17.25" customHeight="1" spans="1:18" x14ac:dyDescent="0.25">
      <c r="A7" s="44" t="s">
        <v>312</v>
      </c>
      <c r="B7" s="50"/>
      <c r="C7" s="50"/>
      <c r="D7" s="50"/>
      <c r="E7" s="50"/>
      <c r="F7" s="50"/>
      <c r="G7" s="49">
        <v>150</v>
      </c>
      <c r="H7" s="50"/>
      <c r="I7" s="4"/>
      <c r="J7" s="4"/>
      <c r="K7" s="4"/>
      <c r="L7" s="4"/>
      <c r="M7" s="4"/>
      <c r="N7" s="4"/>
      <c r="O7" s="4"/>
      <c r="P7" s="4"/>
      <c r="Q7" s="4"/>
    </row>
    <row r="8" ht="17.25" customHeight="1" spans="1:18" x14ac:dyDescent="0.25">
      <c r="A8" s="48" t="s">
        <v>861</v>
      </c>
      <c r="B8" s="50"/>
      <c r="C8" s="50"/>
      <c r="D8" s="50"/>
      <c r="E8" s="50"/>
      <c r="F8" s="50"/>
      <c r="G8" s="49">
        <v>80</v>
      </c>
      <c r="H8" s="49">
        <v>70</v>
      </c>
      <c r="I8" s="4"/>
      <c r="J8" s="4"/>
      <c r="K8" s="4"/>
      <c r="L8" s="4"/>
      <c r="M8" s="4"/>
      <c r="N8" s="4"/>
      <c r="O8" s="4"/>
      <c r="P8" s="4"/>
      <c r="Q8" s="4"/>
    </row>
    <row r="9" ht="17.25" customHeight="1" spans="1:18" x14ac:dyDescent="0.25">
      <c r="A9" s="17"/>
      <c r="B9" s="18"/>
      <c r="C9" s="18"/>
      <c r="D9" s="18"/>
      <c r="E9" s="18"/>
      <c r="F9" s="18"/>
      <c r="G9" s="18"/>
      <c r="H9" s="18"/>
      <c r="I9" s="4"/>
      <c r="J9" s="4"/>
      <c r="K9" s="4"/>
      <c r="L9" s="4"/>
      <c r="M9" s="4"/>
      <c r="N9" s="4"/>
      <c r="O9" s="4"/>
      <c r="P9" s="4"/>
      <c r="Q9" s="4"/>
    </row>
    <row r="10" ht="17.25" customHeight="1" spans="1:18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  <c r="K10" s="4"/>
      <c r="L10" s="4"/>
      <c r="M10" s="4"/>
      <c r="N10" s="4"/>
      <c r="O10" s="4"/>
      <c r="P10" s="4"/>
      <c r="Q10" s="4"/>
    </row>
    <row r="11" ht="17.25" customHeight="1" spans="1:18" x14ac:dyDescent="0.25">
      <c r="A11" s="17"/>
      <c r="B11" s="18"/>
      <c r="C11" s="18"/>
      <c r="D11" s="18"/>
      <c r="E11" s="18"/>
      <c r="F11" s="18"/>
      <c r="G11" s="18"/>
      <c r="H11" s="18"/>
      <c r="I11" s="4"/>
      <c r="J11" s="4"/>
      <c r="K11" s="4"/>
      <c r="L11" s="4"/>
      <c r="M11" s="4"/>
      <c r="N11" s="4"/>
      <c r="O11" s="4"/>
      <c r="P11" s="4"/>
      <c r="Q11" s="4"/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53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3" width="15.005" style="24" customWidth="1"/>
    <col min="4" max="4" width="12.290714285714287" style="24" customWidth="1"/>
    <col min="5" max="6" width="11.290714285714287" style="24" customWidth="1"/>
    <col min="7" max="7" width="15.576428571428572" style="24" customWidth="1"/>
    <col min="8" max="8" width="13.147857142857141" style="24" customWidth="1"/>
    <col min="9" max="9" width="11.290714285714287" style="24" customWidth="1"/>
    <col min="10" max="10" width="11.576428571428572" style="24" customWidth="1"/>
    <col min="11" max="11" width="13.576428571428572" style="4" customWidth="1"/>
    <col min="12" max="18" width="12.43357142857143" style="4" customWidth="1"/>
  </cols>
  <sheetData>
    <row r="1" ht="17.25" customHeight="1" spans="1:19" x14ac:dyDescent="0.25">
      <c r="A1" s="5" t="s">
        <v>0</v>
      </c>
      <c r="B1" s="6" t="s">
        <v>379</v>
      </c>
      <c r="C1" s="6" t="s">
        <v>3319</v>
      </c>
      <c r="D1" s="6" t="s">
        <v>218</v>
      </c>
      <c r="E1" s="6" t="s">
        <v>748</v>
      </c>
      <c r="F1" s="439" t="s">
        <v>3320</v>
      </c>
      <c r="G1" s="6" t="s">
        <v>3321</v>
      </c>
      <c r="H1" s="6" t="s">
        <v>3322</v>
      </c>
      <c r="I1" s="6" t="s">
        <v>3323</v>
      </c>
      <c r="J1" s="6"/>
      <c r="K1" s="4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57" t="s">
        <v>331</v>
      </c>
      <c r="B2" s="70">
        <v>750</v>
      </c>
      <c r="C2" s="58"/>
      <c r="D2" s="58"/>
      <c r="E2" s="58"/>
      <c r="F2" s="434"/>
      <c r="G2" s="58"/>
      <c r="H2" s="58"/>
      <c r="I2" s="58"/>
      <c r="J2" s="58"/>
      <c r="K2" s="256" t="s">
        <v>998</v>
      </c>
      <c r="L2" s="212" t="s">
        <v>3324</v>
      </c>
      <c r="M2" s="4"/>
      <c r="N2" s="4"/>
      <c r="O2" s="4"/>
      <c r="P2" s="4"/>
      <c r="Q2" s="4"/>
      <c r="R2" s="4"/>
    </row>
    <row r="3" ht="17.25" customHeight="1" spans="1:19" x14ac:dyDescent="0.25">
      <c r="A3" s="17" t="s">
        <v>234</v>
      </c>
      <c r="B3" s="32">
        <v>900</v>
      </c>
      <c r="C3" s="18"/>
      <c r="D3" s="18"/>
      <c r="E3" s="18"/>
      <c r="F3" s="437"/>
      <c r="G3" s="18"/>
      <c r="H3" s="18"/>
      <c r="I3" s="18"/>
      <c r="J3" s="36"/>
      <c r="K3" s="256" t="s">
        <v>998</v>
      </c>
      <c r="L3" s="212" t="s">
        <v>3324</v>
      </c>
      <c r="M3" s="4"/>
      <c r="N3" s="4"/>
      <c r="O3" s="4"/>
      <c r="P3" s="4"/>
      <c r="Q3" s="4"/>
      <c r="R3" s="4"/>
    </row>
    <row r="4" ht="17.25" customHeight="1" spans="1:19" x14ac:dyDescent="0.25">
      <c r="A4" s="17" t="s">
        <v>258</v>
      </c>
      <c r="B4" s="18"/>
      <c r="C4" s="32">
        <v>400</v>
      </c>
      <c r="D4" s="18"/>
      <c r="E4" s="18"/>
      <c r="F4" s="437"/>
      <c r="G4" s="18"/>
      <c r="H4" s="18"/>
      <c r="I4" s="18"/>
      <c r="J4" s="36"/>
      <c r="K4" s="256" t="s">
        <v>3325</v>
      </c>
      <c r="L4" s="212" t="s">
        <v>3324</v>
      </c>
      <c r="M4" s="4"/>
      <c r="N4" s="4"/>
      <c r="O4" s="4"/>
      <c r="P4" s="4"/>
      <c r="Q4" s="4"/>
      <c r="R4" s="4"/>
    </row>
    <row r="5" ht="17.25" customHeight="1" spans="1:19" x14ac:dyDescent="0.25">
      <c r="A5" s="17" t="s">
        <v>286</v>
      </c>
      <c r="B5" s="18"/>
      <c r="C5" s="32">
        <v>400</v>
      </c>
      <c r="D5" s="18"/>
      <c r="E5" s="18"/>
      <c r="F5" s="437"/>
      <c r="G5" s="18"/>
      <c r="H5" s="18"/>
      <c r="I5" s="18"/>
      <c r="J5" s="18"/>
      <c r="K5" s="256" t="s">
        <v>3326</v>
      </c>
      <c r="L5" s="212" t="s">
        <v>3324</v>
      </c>
      <c r="M5" s="4"/>
      <c r="N5" s="4"/>
      <c r="O5" s="4"/>
      <c r="P5" s="4"/>
      <c r="Q5" s="4"/>
      <c r="R5" s="4"/>
    </row>
    <row r="6" ht="17.25" customHeight="1" spans="1:19" x14ac:dyDescent="0.25">
      <c r="A6" s="17">
        <v>44573</v>
      </c>
      <c r="B6" s="18"/>
      <c r="C6" s="32">
        <v>400</v>
      </c>
      <c r="D6" s="18"/>
      <c r="E6" s="18"/>
      <c r="F6" s="437"/>
      <c r="G6" s="18"/>
      <c r="H6" s="18"/>
      <c r="I6" s="18"/>
      <c r="J6" s="18"/>
      <c r="K6" s="256" t="s">
        <v>3325</v>
      </c>
      <c r="L6" s="212" t="s">
        <v>3324</v>
      </c>
      <c r="M6" s="4"/>
      <c r="N6" s="4"/>
      <c r="O6" s="4"/>
      <c r="P6" s="4"/>
      <c r="Q6" s="4"/>
      <c r="R6" s="4"/>
    </row>
    <row r="7" ht="17.25" customHeight="1" spans="1:19" x14ac:dyDescent="0.25">
      <c r="A7" s="37" t="s">
        <v>1574</v>
      </c>
      <c r="B7" s="94"/>
      <c r="C7" s="249">
        <v>400</v>
      </c>
      <c r="D7" s="94"/>
      <c r="E7" s="94"/>
      <c r="F7" s="440"/>
      <c r="G7" s="94"/>
      <c r="H7" s="94"/>
      <c r="I7" s="94"/>
      <c r="J7" s="68"/>
      <c r="K7" s="212" t="s">
        <v>3327</v>
      </c>
      <c r="L7" s="212" t="s">
        <v>3324</v>
      </c>
      <c r="M7" s="4"/>
      <c r="N7" s="4"/>
      <c r="O7" s="4"/>
      <c r="P7" s="4"/>
      <c r="Q7" s="4"/>
      <c r="R7" s="4"/>
    </row>
    <row r="8" ht="17.25" customHeight="1" spans="1:19" x14ac:dyDescent="0.25">
      <c r="A8" s="969" t="s">
        <v>3328</v>
      </c>
      <c r="B8" s="109">
        <f>SUM(C8:C13)</f>
      </c>
      <c r="C8" s="109">
        <f>SUM(D8:D13)</f>
      </c>
      <c r="D8" s="508"/>
      <c r="E8" s="508"/>
      <c r="F8" s="970"/>
      <c r="G8" s="508"/>
      <c r="H8" s="508"/>
      <c r="I8" s="508"/>
      <c r="J8" s="110"/>
      <c r="K8" s="256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>
        <v>45017</v>
      </c>
      <c r="B9" s="68"/>
      <c r="C9" s="67">
        <v>250</v>
      </c>
      <c r="D9" s="67">
        <v>346</v>
      </c>
      <c r="E9" s="68"/>
      <c r="F9" s="436"/>
      <c r="G9" s="68"/>
      <c r="H9" s="68"/>
      <c r="I9" s="68"/>
      <c r="J9" s="68"/>
      <c r="K9" s="212" t="s">
        <v>998</v>
      </c>
      <c r="L9" s="212"/>
      <c r="M9" s="4"/>
      <c r="N9" s="4"/>
      <c r="O9" s="4"/>
      <c r="P9" s="4"/>
      <c r="Q9" s="4"/>
      <c r="R9" s="4"/>
    </row>
    <row r="10" ht="17.25" customHeight="1" spans="1:19" x14ac:dyDescent="0.25">
      <c r="A10" s="17">
        <v>45047</v>
      </c>
      <c r="B10" s="67">
        <v>100</v>
      </c>
      <c r="C10" s="67">
        <v>250</v>
      </c>
      <c r="D10" s="68"/>
      <c r="E10" s="68"/>
      <c r="F10" s="436"/>
      <c r="G10" s="68"/>
      <c r="H10" s="68"/>
      <c r="I10" s="68"/>
      <c r="J10" s="68"/>
      <c r="K10" s="212" t="s">
        <v>998</v>
      </c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>
        <v>45170</v>
      </c>
      <c r="B11" s="68"/>
      <c r="C11" s="67">
        <v>112</v>
      </c>
      <c r="D11" s="68"/>
      <c r="E11" s="67">
        <v>300</v>
      </c>
      <c r="F11" s="971">
        <v>300</v>
      </c>
      <c r="G11" s="421"/>
      <c r="H11" s="421"/>
      <c r="I11" s="421"/>
      <c r="J11" s="68"/>
      <c r="K11" s="212" t="s">
        <v>998</v>
      </c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>
        <v>45231</v>
      </c>
      <c r="B12" s="68"/>
      <c r="C12" s="68"/>
      <c r="D12" s="68"/>
      <c r="E12" s="67">
        <v>400</v>
      </c>
      <c r="F12" s="972"/>
      <c r="G12" s="421"/>
      <c r="H12" s="421"/>
      <c r="I12" s="421"/>
      <c r="J12" s="68"/>
      <c r="K12" s="212" t="s">
        <v>998</v>
      </c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339</v>
      </c>
      <c r="B13" s="68"/>
      <c r="C13" s="68"/>
      <c r="D13" s="68"/>
      <c r="E13" s="68"/>
      <c r="F13" s="972"/>
      <c r="G13" s="67">
        <v>320</v>
      </c>
      <c r="H13" s="68"/>
      <c r="I13" s="68"/>
      <c r="J13" s="68"/>
      <c r="K13" s="212" t="s">
        <v>998</v>
      </c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17" t="s">
        <v>274</v>
      </c>
      <c r="B14" s="68"/>
      <c r="C14" s="68"/>
      <c r="D14" s="68"/>
      <c r="E14" s="68"/>
      <c r="F14" s="972"/>
      <c r="G14" s="68"/>
      <c r="H14" s="67">
        <v>20</v>
      </c>
      <c r="I14" s="67">
        <v>20</v>
      </c>
      <c r="J14" s="68"/>
      <c r="K14" s="212" t="s">
        <v>998</v>
      </c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969" t="s">
        <v>3329</v>
      </c>
      <c r="B15" s="109">
        <f>SUM(C14:C20)</f>
      </c>
      <c r="C15" s="109">
        <f>SUM(D14:D20)</f>
      </c>
      <c r="D15" s="109">
        <f>SUM(E14:E20)</f>
      </c>
      <c r="E15" s="109">
        <f>SUM(F14:F20)</f>
      </c>
      <c r="F15" s="700">
        <f>SUM(G14:G20)</f>
      </c>
      <c r="G15" s="109">
        <f>SUM(H14:H20)</f>
      </c>
      <c r="H15" s="109">
        <f>SUM(I14:I20)</f>
      </c>
      <c r="I15" s="109">
        <f>SUM(J14:J20)</f>
      </c>
      <c r="J15" s="422"/>
      <c r="K15" s="960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17" t="s">
        <v>982</v>
      </c>
      <c r="B16" s="18"/>
      <c r="C16" s="32">
        <v>-133</v>
      </c>
      <c r="D16" s="18"/>
      <c r="E16" s="18"/>
      <c r="F16" s="437"/>
      <c r="G16" s="32">
        <v>-57</v>
      </c>
      <c r="H16" s="18"/>
      <c r="I16" s="18"/>
      <c r="J16" s="18"/>
      <c r="K16" s="212" t="s">
        <v>3330</v>
      </c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969" t="s">
        <v>3331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75">
        <f>SUM(G21:G22)</f>
      </c>
      <c r="G17" s="109">
        <f>SUM(H21:H22)</f>
      </c>
      <c r="H17" s="109">
        <f>SUM(I21:I22)</f>
      </c>
      <c r="I17" s="109">
        <f>SUM(J21:J22)</f>
      </c>
      <c r="J17" s="110"/>
      <c r="K17" s="960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1545</v>
      </c>
      <c r="B18" s="32">
        <v>-344</v>
      </c>
      <c r="C18" s="32">
        <v>-21</v>
      </c>
      <c r="D18" s="36"/>
      <c r="E18" s="36"/>
      <c r="F18" s="628">
        <v>-4</v>
      </c>
      <c r="G18" s="32">
        <v>-53</v>
      </c>
      <c r="H18" s="36"/>
      <c r="I18" s="36"/>
      <c r="J18" s="36"/>
      <c r="K18" s="4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1037</v>
      </c>
      <c r="B19" s="32">
        <v>-80</v>
      </c>
      <c r="C19" s="32">
        <v>-38</v>
      </c>
      <c r="D19" s="36"/>
      <c r="E19" s="32">
        <v>-10</v>
      </c>
      <c r="F19" s="441"/>
      <c r="G19" s="32">
        <v>-64</v>
      </c>
      <c r="H19" s="36"/>
      <c r="I19" s="36"/>
      <c r="J19" s="36"/>
      <c r="K19" s="256" t="s">
        <v>170</v>
      </c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85" t="s">
        <v>1105</v>
      </c>
      <c r="B20" s="32">
        <v>-131</v>
      </c>
      <c r="C20" s="32">
        <v>-254</v>
      </c>
      <c r="D20" s="32">
        <v>-5</v>
      </c>
      <c r="E20" s="32">
        <v>-109</v>
      </c>
      <c r="F20" s="441"/>
      <c r="G20" s="32">
        <v>-58</v>
      </c>
      <c r="H20" s="36"/>
      <c r="I20" s="36"/>
      <c r="J20" s="36"/>
      <c r="K20" s="256" t="s">
        <v>998</v>
      </c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969" t="s">
        <v>3332</v>
      </c>
      <c r="B21" s="109">
        <f>SUM(C23:C26)</f>
      </c>
      <c r="C21" s="109">
        <f>SUM(D23:D26)</f>
      </c>
      <c r="D21" s="109">
        <f>SUM(E23:E26)</f>
      </c>
      <c r="E21" s="109">
        <f>SUM(F23:F26)</f>
      </c>
      <c r="F21" s="75">
        <f>SUM(G23:G26)</f>
      </c>
      <c r="G21" s="109">
        <f>SUM(H23:H26)</f>
      </c>
      <c r="H21" s="109">
        <f>SUM(I23:I26)</f>
      </c>
      <c r="I21" s="109">
        <f>SUM(J23:J26)</f>
      </c>
      <c r="J21" s="237"/>
      <c r="K21" s="960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17">
        <v>44930</v>
      </c>
      <c r="B22" s="32">
        <v>-142</v>
      </c>
      <c r="C22" s="32">
        <v>-498</v>
      </c>
      <c r="D22" s="18"/>
      <c r="E22" s="18"/>
      <c r="F22" s="441"/>
      <c r="G22" s="18"/>
      <c r="H22" s="36"/>
      <c r="I22" s="36"/>
      <c r="J22" s="36"/>
      <c r="K22" s="256" t="s">
        <v>998</v>
      </c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57">
        <v>45050</v>
      </c>
      <c r="B23" s="32">
        <v>-268</v>
      </c>
      <c r="C23" s="32">
        <v>-178</v>
      </c>
      <c r="D23" s="18"/>
      <c r="E23" s="32">
        <v>-100</v>
      </c>
      <c r="F23" s="88">
        <v>-19</v>
      </c>
      <c r="G23" s="32">
        <v>-101</v>
      </c>
      <c r="H23" s="36"/>
      <c r="I23" s="36"/>
      <c r="J23" s="36"/>
      <c r="K23" s="256" t="s">
        <v>998</v>
      </c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17">
        <v>45203</v>
      </c>
      <c r="B24" s="18"/>
      <c r="C24" s="32">
        <v>-281</v>
      </c>
      <c r="D24" s="18"/>
      <c r="E24" s="18"/>
      <c r="F24" s="437"/>
      <c r="G24" s="18"/>
      <c r="H24" s="18"/>
      <c r="I24" s="18"/>
      <c r="J24" s="18"/>
      <c r="K24" s="256" t="s">
        <v>1887</v>
      </c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17">
        <v>45234</v>
      </c>
      <c r="B25" s="32">
        <v>-201</v>
      </c>
      <c r="C25" s="32">
        <v>-68</v>
      </c>
      <c r="D25" s="18"/>
      <c r="E25" s="32">
        <v>-27</v>
      </c>
      <c r="F25" s="628">
        <v>-95</v>
      </c>
      <c r="G25" s="18"/>
      <c r="H25" s="18"/>
      <c r="I25" s="18"/>
      <c r="J25" s="18"/>
      <c r="K25" s="256" t="s">
        <v>1887</v>
      </c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37" t="s">
        <v>84</v>
      </c>
      <c r="B26" s="36"/>
      <c r="C26" s="36"/>
      <c r="D26" s="36"/>
      <c r="E26" s="36"/>
      <c r="F26" s="441"/>
      <c r="G26" s="38">
        <v>13</v>
      </c>
      <c r="H26" s="36"/>
      <c r="I26" s="36"/>
      <c r="J26" s="36"/>
      <c r="K26" s="256" t="s">
        <v>1437</v>
      </c>
      <c r="L26" s="4"/>
      <c r="M26" s="4"/>
      <c r="N26" s="256" t="s">
        <v>3333</v>
      </c>
      <c r="O26" s="4"/>
      <c r="P26" s="4"/>
      <c r="Q26" s="4"/>
      <c r="R26" s="4"/>
    </row>
    <row r="27" ht="17.25" customHeight="1" spans="1:19" x14ac:dyDescent="0.25">
      <c r="A27" s="17" t="s">
        <v>84</v>
      </c>
      <c r="B27" s="32">
        <v>-30</v>
      </c>
      <c r="C27" s="32">
        <v>-153</v>
      </c>
      <c r="D27" s="18"/>
      <c r="E27" s="32">
        <v>-21</v>
      </c>
      <c r="F27" s="437"/>
      <c r="G27" s="18"/>
      <c r="H27" s="32">
        <v>-11</v>
      </c>
      <c r="I27" s="32">
        <v>-11</v>
      </c>
      <c r="J27" s="18"/>
      <c r="K27" s="256" t="s">
        <v>998</v>
      </c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7" t="s">
        <v>84</v>
      </c>
      <c r="B28" s="36"/>
      <c r="C28" s="32">
        <v>-2</v>
      </c>
      <c r="D28" s="36"/>
      <c r="E28" s="36"/>
      <c r="F28" s="23"/>
      <c r="G28" s="36"/>
      <c r="H28" s="36"/>
      <c r="I28" s="32">
        <v>-3</v>
      </c>
      <c r="J28" s="36"/>
      <c r="K28" s="256" t="s">
        <v>998</v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969" t="s">
        <v>3334</v>
      </c>
      <c r="B29" s="109">
        <f>SUM(C27:C33)</f>
      </c>
      <c r="C29" s="109">
        <f>SUM(D27:D34)</f>
      </c>
      <c r="D29" s="109">
        <f>SUM(E27:E33)</f>
      </c>
      <c r="E29" s="109">
        <f>SUM(F27:F33)</f>
      </c>
      <c r="F29" s="75">
        <f>SUM(G27:G33)</f>
      </c>
      <c r="G29" s="109">
        <f>SUM(H27:H33)</f>
      </c>
      <c r="H29" s="109">
        <f>SUM(I27:I33)</f>
      </c>
      <c r="I29" s="109">
        <f>SUM(J27:J34)</f>
      </c>
      <c r="J29" s="237"/>
      <c r="K29" s="960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17" t="s">
        <v>1024</v>
      </c>
      <c r="B30" s="32">
        <v>-59</v>
      </c>
      <c r="C30" s="32">
        <v>-126</v>
      </c>
      <c r="D30" s="36"/>
      <c r="E30" s="32">
        <v>-74</v>
      </c>
      <c r="F30" s="23"/>
      <c r="G30" s="36"/>
      <c r="H30" s="36"/>
      <c r="I30" s="36"/>
      <c r="J30" s="36"/>
      <c r="K30" s="256" t="s">
        <v>998</v>
      </c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17" t="s">
        <v>294</v>
      </c>
      <c r="B31" s="32">
        <v>-101</v>
      </c>
      <c r="C31" s="32">
        <v>-70</v>
      </c>
      <c r="D31" s="32">
        <v>-81</v>
      </c>
      <c r="E31" s="32">
        <v>-118</v>
      </c>
      <c r="F31" s="88">
        <v>-55</v>
      </c>
      <c r="G31" s="36"/>
      <c r="H31" s="36"/>
      <c r="I31" s="36"/>
      <c r="J31" s="36"/>
      <c r="K31" s="256" t="s">
        <v>998</v>
      </c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969" t="s">
        <v>3335</v>
      </c>
      <c r="B32" s="109">
        <f>SUM(C35:C37)</f>
      </c>
      <c r="C32" s="109">
        <f>SUM(D35:D37)</f>
      </c>
      <c r="D32" s="109">
        <f>SUM(E35:E37)</f>
      </c>
      <c r="E32" s="109">
        <f>SUM(F35:F37)</f>
      </c>
      <c r="F32" s="75">
        <f>SUM(G35:G37)</f>
      </c>
      <c r="G32" s="109">
        <f>SUM(H35:H37)</f>
      </c>
      <c r="H32" s="109">
        <f>SUM(I35:I37)</f>
      </c>
      <c r="I32" s="109">
        <f>SUM(J35:J37)</f>
      </c>
      <c r="J32" s="237"/>
      <c r="K32" s="960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17" t="s">
        <v>1549</v>
      </c>
      <c r="B33" s="32">
        <v>-93</v>
      </c>
      <c r="C33" s="32">
        <v>-68</v>
      </c>
      <c r="D33" s="32">
        <v>-248</v>
      </c>
      <c r="E33" s="32">
        <v>-48</v>
      </c>
      <c r="F33" s="15">
        <v>-1</v>
      </c>
      <c r="G33" s="36"/>
      <c r="H33" s="36"/>
      <c r="I33" s="36"/>
      <c r="J33" s="36"/>
      <c r="K33" s="256" t="s">
        <v>998</v>
      </c>
      <c r="L33" s="4"/>
      <c r="M33" s="4"/>
      <c r="N33" s="4"/>
      <c r="O33" s="4"/>
      <c r="P33" s="4"/>
      <c r="Q33" s="4"/>
      <c r="R33" s="4"/>
    </row>
    <row r="34" ht="17.25" customHeight="1" spans="1:19" x14ac:dyDescent="0.25">
      <c r="A34" s="969" t="s">
        <v>3336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09">
        <f>SUM(J38:J39)</f>
      </c>
      <c r="J34" s="109">
        <f>SUM(K38:K39)</f>
      </c>
      <c r="K34" s="960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17"/>
      <c r="B35" s="18"/>
      <c r="C35" s="18"/>
      <c r="D35" s="18"/>
      <c r="E35" s="18"/>
      <c r="F35" s="14"/>
      <c r="G35" s="18"/>
      <c r="H35" s="18"/>
      <c r="I35" s="18"/>
      <c r="J35" s="18"/>
      <c r="K35" s="256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969" t="s">
        <v>3337</v>
      </c>
      <c r="B36" s="109">
        <f>SUM(C40:C41)</f>
      </c>
      <c r="C36" s="109">
        <f>SUM(D40:D41)</f>
      </c>
      <c r="D36" s="109">
        <f>SUM(E40:E41)</f>
      </c>
      <c r="E36" s="109">
        <f>SUM(F40:F41)</f>
      </c>
      <c r="F36" s="109">
        <f>SUM(G40:G41)</f>
      </c>
      <c r="G36" s="109">
        <f>SUM(H40:H41)</f>
      </c>
      <c r="H36" s="109">
        <f>SUM(I40:I41)</f>
      </c>
      <c r="I36" s="109">
        <f>SUM(J40:J41)</f>
      </c>
      <c r="J36" s="109">
        <f>SUM(K40:K41)</f>
      </c>
      <c r="K36" s="960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170">
        <v>44934</v>
      </c>
      <c r="B37" s="32">
        <v>-67</v>
      </c>
      <c r="C37" s="32">
        <v>-70</v>
      </c>
      <c r="D37" s="32">
        <v>-12</v>
      </c>
      <c r="E37" s="32">
        <v>-75</v>
      </c>
      <c r="F37" s="23"/>
      <c r="G37" s="36"/>
      <c r="H37" s="32">
        <v>-1</v>
      </c>
      <c r="I37" s="32">
        <v>-4</v>
      </c>
      <c r="J37" s="36"/>
      <c r="K37" s="256" t="s">
        <v>170</v>
      </c>
      <c r="L37" s="4"/>
      <c r="M37" s="4"/>
      <c r="N37" s="4"/>
      <c r="O37" s="4"/>
      <c r="P37" s="4"/>
      <c r="Q37" s="4"/>
      <c r="R37" s="4"/>
    </row>
    <row r="38" ht="17.25" customHeight="1" spans="1:19" x14ac:dyDescent="0.25">
      <c r="A38" s="17">
        <v>45115</v>
      </c>
      <c r="B38" s="32">
        <v>-10</v>
      </c>
      <c r="C38" s="32">
        <v>-73</v>
      </c>
      <c r="D38" s="36"/>
      <c r="E38" s="32">
        <v>-24</v>
      </c>
      <c r="F38" s="628">
        <v>-184</v>
      </c>
      <c r="G38" s="36"/>
      <c r="H38" s="32">
        <v>-1</v>
      </c>
      <c r="I38" s="32">
        <v>-1</v>
      </c>
      <c r="J38" s="36"/>
      <c r="K38" s="256" t="s">
        <v>173</v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973" t="s">
        <v>829</v>
      </c>
      <c r="B39" s="32">
        <v>-35</v>
      </c>
      <c r="C39" s="32">
        <v>-65</v>
      </c>
      <c r="D39" s="36"/>
      <c r="E39" s="32">
        <v>-36</v>
      </c>
      <c r="F39" s="441"/>
      <c r="G39" s="36"/>
      <c r="H39" s="32">
        <v>-1</v>
      </c>
      <c r="I39" s="36"/>
      <c r="J39" s="36"/>
      <c r="K39" s="256" t="s">
        <v>170</v>
      </c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17" t="s">
        <v>1121</v>
      </c>
      <c r="B40" s="18"/>
      <c r="C40" s="18"/>
      <c r="D40" s="36"/>
      <c r="E40" s="18"/>
      <c r="F40" s="88">
        <v>58</v>
      </c>
      <c r="G40" s="36"/>
      <c r="H40" s="18"/>
      <c r="I40" s="36"/>
      <c r="J40" s="36"/>
      <c r="K40" s="4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345" t="s">
        <v>1080</v>
      </c>
      <c r="B41" s="9">
        <v>-11</v>
      </c>
      <c r="C41" s="9">
        <v>-61</v>
      </c>
      <c r="D41" s="35"/>
      <c r="E41" s="9">
        <v>-10</v>
      </c>
      <c r="F41" s="438"/>
      <c r="G41" s="35"/>
      <c r="H41" s="10"/>
      <c r="I41" s="35"/>
      <c r="J41" s="35"/>
      <c r="K41" s="4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969" t="s">
        <v>3338</v>
      </c>
      <c r="B42" s="109">
        <f>SUM(C42:C47)</f>
      </c>
      <c r="C42" s="109">
        <f>SUM(D42:D47)</f>
      </c>
      <c r="D42" s="109">
        <f>SUM(E42:E47)</f>
      </c>
      <c r="E42" s="109">
        <f>SUM(F42:F47)</f>
      </c>
      <c r="F42" s="109">
        <f>SUM(G42:G46)</f>
      </c>
      <c r="G42" s="109">
        <f>SUM(H42:H45)</f>
      </c>
      <c r="H42" s="109">
        <f>SUM(I42:I45)</f>
      </c>
      <c r="I42" s="109">
        <f>SUM(J42:J45)</f>
      </c>
      <c r="J42" s="109">
        <f>SUM(K42:K45)</f>
      </c>
      <c r="K42" s="960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17" t="s">
        <v>3339</v>
      </c>
      <c r="B43" s="32">
        <v>-1</v>
      </c>
      <c r="C43" s="32">
        <v>-53</v>
      </c>
      <c r="D43" s="36"/>
      <c r="E43" s="32">
        <v>-7</v>
      </c>
      <c r="F43" s="441"/>
      <c r="G43" s="36"/>
      <c r="H43" s="32">
        <v>-4</v>
      </c>
      <c r="I43" s="36"/>
      <c r="J43" s="36"/>
      <c r="K43" s="256" t="s">
        <v>173</v>
      </c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969" t="s">
        <v>3340</v>
      </c>
      <c r="B44" s="109">
        <f>SUM(C48:C49)</f>
      </c>
      <c r="C44" s="109">
        <f>SUM(D48:D49)</f>
      </c>
      <c r="D44" s="109">
        <f>SUM(E48:E49)</f>
      </c>
      <c r="E44" s="109">
        <f>SUM(F48:F49)</f>
      </c>
      <c r="F44" s="109">
        <f>SUM(G48:G49)</f>
      </c>
      <c r="G44" s="109">
        <f>SUM(H48:H49)</f>
      </c>
      <c r="H44" s="109">
        <f>SUM(I48:I49)</f>
      </c>
      <c r="I44" s="109">
        <f>SUM(J48:J49)</f>
      </c>
      <c r="J44" s="109">
        <f>SUM(K48:K49)</f>
      </c>
      <c r="K44" s="960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48"/>
      <c r="B45" s="50"/>
      <c r="C45" s="50"/>
      <c r="D45" s="50"/>
      <c r="E45" s="50"/>
      <c r="F45" s="542"/>
      <c r="G45" s="50"/>
      <c r="H45" s="50"/>
      <c r="I45" s="50"/>
      <c r="J45" s="50"/>
      <c r="K45" s="4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969" t="s">
        <v>3341</v>
      </c>
      <c r="B46" s="109">
        <f>SUM(C50:C51)</f>
      </c>
      <c r="C46" s="109">
        <f>SUM(D50:D51)</f>
      </c>
      <c r="D46" s="109">
        <f>SUM(E50:E51)</f>
      </c>
      <c r="E46" s="109">
        <f>SUM(F50:F51)</f>
      </c>
      <c r="F46" s="109">
        <f>SUM(G50:G51)</f>
      </c>
      <c r="G46" s="109">
        <f>SUM(H50:H51)</f>
      </c>
      <c r="H46" s="109">
        <f>SUM(I50:I51)</f>
      </c>
      <c r="I46" s="109">
        <f>SUM(J50:J51)</f>
      </c>
      <c r="J46" s="109">
        <f>SUM(K50:K51)</f>
      </c>
      <c r="K46" s="960"/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48"/>
      <c r="B47" s="49">
        <v>-177</v>
      </c>
      <c r="C47" s="50"/>
      <c r="D47" s="50"/>
      <c r="E47" s="49">
        <v>-41</v>
      </c>
      <c r="F47" s="542"/>
      <c r="G47" s="50"/>
      <c r="H47" s="49">
        <v>-2</v>
      </c>
      <c r="I47" s="49">
        <v>-1</v>
      </c>
      <c r="J47" s="50"/>
      <c r="K47" s="520" t="s">
        <v>956</v>
      </c>
      <c r="L47" s="4"/>
      <c r="M47" s="4"/>
      <c r="N47" s="4"/>
      <c r="O47" s="4"/>
      <c r="P47" s="4"/>
      <c r="Q47" s="4"/>
      <c r="R47" s="4"/>
    </row>
    <row r="48" ht="17.25" customHeight="1" spans="1:19" x14ac:dyDescent="0.25">
      <c r="A48" s="17"/>
      <c r="B48" s="18"/>
      <c r="C48" s="18"/>
      <c r="D48" s="18"/>
      <c r="E48" s="18"/>
      <c r="F48" s="437"/>
      <c r="G48" s="18"/>
      <c r="H48" s="18"/>
      <c r="I48" s="18"/>
      <c r="J48" s="18"/>
      <c r="K48" s="4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7"/>
      <c r="B49" s="32">
        <f>SUM(C52:C53)</f>
      </c>
      <c r="C49" s="32">
        <f>SUM(D52:D53)</f>
      </c>
      <c r="D49" s="32">
        <f>SUM(E52:E53)</f>
      </c>
      <c r="E49" s="32">
        <f>SUM(F52:F53)</f>
      </c>
      <c r="F49" s="32">
        <f>SUM(G52:G53)</f>
      </c>
      <c r="G49" s="32">
        <f>SUM(H52:H53)</f>
      </c>
      <c r="H49" s="32">
        <f>SUM(I52:I53)</f>
      </c>
      <c r="I49" s="32">
        <f>SUM(J52:J53)</f>
      </c>
      <c r="J49" s="32">
        <f>SUM(K52:K53)</f>
      </c>
      <c r="K49" s="4"/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26"/>
      <c r="B50" s="6" t="s">
        <v>379</v>
      </c>
      <c r="C50" s="6" t="s">
        <v>3319</v>
      </c>
      <c r="D50" s="6" t="s">
        <v>218</v>
      </c>
      <c r="E50" s="6" t="s">
        <v>748</v>
      </c>
      <c r="F50" s="439" t="s">
        <v>3320</v>
      </c>
      <c r="G50" s="6" t="s">
        <v>3321</v>
      </c>
      <c r="H50" s="6" t="s">
        <v>3322</v>
      </c>
      <c r="I50" s="6" t="s">
        <v>3323</v>
      </c>
      <c r="J50" s="6"/>
      <c r="K50" s="4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491" t="s">
        <v>3342</v>
      </c>
      <c r="G51" s="27"/>
      <c r="H51" s="27"/>
      <c r="I51" s="27"/>
      <c r="J51" s="27"/>
      <c r="K51" s="4"/>
      <c r="L51" s="4"/>
      <c r="M51" s="4"/>
      <c r="N51" s="4"/>
      <c r="O51" s="4"/>
      <c r="P51" s="4"/>
      <c r="Q51" s="4"/>
      <c r="R51" s="4"/>
    </row>
    <row r="52" ht="17.25" customHeight="1" spans="1:19" x14ac:dyDescent="0.25">
      <c r="A52" s="28" t="s">
        <v>3343</v>
      </c>
      <c r="B52" s="29"/>
      <c r="C52" s="29"/>
      <c r="D52" s="29"/>
      <c r="E52" s="29"/>
      <c r="F52" s="29"/>
      <c r="G52" s="29"/>
      <c r="H52" s="29"/>
      <c r="I52" s="29"/>
      <c r="J52" s="182"/>
      <c r="K52" s="4"/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974" t="s">
        <v>3344</v>
      </c>
      <c r="B53" s="975"/>
      <c r="C53" s="27"/>
      <c r="D53" s="27"/>
      <c r="E53" s="27"/>
      <c r="F53" s="27"/>
      <c r="G53" s="27"/>
      <c r="H53" s="27"/>
      <c r="I53" s="27"/>
      <c r="J53" s="27"/>
      <c r="K53" s="4"/>
      <c r="L53" s="4"/>
      <c r="M53" s="4"/>
      <c r="N53" s="4"/>
      <c r="O53" s="4"/>
      <c r="P53" s="4"/>
      <c r="Q53" s="4"/>
      <c r="R53" s="4"/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24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" customWidth="1"/>
    <col min="3" max="4" width="9.576428571428572" style="2" customWidth="1"/>
    <col min="5" max="5" width="11.576428571428572" style="3" customWidth="1"/>
    <col min="6" max="16" width="12.43357142857143" style="4" customWidth="1"/>
  </cols>
  <sheetData>
    <row r="1" ht="17.25" customHeight="1" spans="1:17" x14ac:dyDescent="0.25">
      <c r="A1" s="5" t="s">
        <v>0</v>
      </c>
      <c r="B1" s="6" t="s">
        <v>167</v>
      </c>
      <c r="C1" s="6" t="s">
        <v>12</v>
      </c>
      <c r="D1" s="6" t="s">
        <v>1073</v>
      </c>
      <c r="E1" s="7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r="2" ht="17.25" customHeight="1" spans="1:17" x14ac:dyDescent="0.25">
      <c r="A2" s="57" t="s">
        <v>132</v>
      </c>
      <c r="B2" s="70">
        <v>200</v>
      </c>
      <c r="C2" s="70">
        <v>1500</v>
      </c>
      <c r="D2" s="58"/>
      <c r="E2" s="60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ht="17.25" customHeight="1" spans="1:17" x14ac:dyDescent="0.25">
      <c r="A3" s="57" t="s">
        <v>1959</v>
      </c>
      <c r="B3" s="32">
        <v>100</v>
      </c>
      <c r="C3" s="36"/>
      <c r="D3" s="36"/>
      <c r="E3" s="55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ht="17.25" customHeight="1" spans="1:17" x14ac:dyDescent="0.25">
      <c r="A4" s="57" t="s">
        <v>1959</v>
      </c>
      <c r="B4" s="73"/>
      <c r="C4" s="73"/>
      <c r="D4" s="70">
        <v>80</v>
      </c>
      <c r="E4" s="34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ht="17.25" customHeight="1" spans="1:17" x14ac:dyDescent="0.25">
      <c r="A5" s="108" t="s">
        <v>3345</v>
      </c>
      <c r="B5" s="109">
        <f>SUM(C7:C9)</f>
      </c>
      <c r="C5" s="109">
        <f>SUM(D7:D9)</f>
      </c>
      <c r="D5" s="109">
        <f>SUM(E7:E9)</f>
      </c>
      <c r="E5" s="373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ht="17.25" customHeight="1" spans="1:17" x14ac:dyDescent="0.25">
      <c r="A6" s="85"/>
      <c r="B6" s="68"/>
      <c r="C6" s="68"/>
      <c r="D6" s="68"/>
      <c r="E6" s="66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ht="17.25" customHeight="1" spans="1:17" x14ac:dyDescent="0.25">
      <c r="A7" s="108" t="s">
        <v>3346</v>
      </c>
      <c r="B7" s="109">
        <f>SUM(C10:C11)</f>
      </c>
      <c r="C7" s="109">
        <f>SUM(D10:D11)</f>
      </c>
      <c r="D7" s="109">
        <f>SUM(E10:E11)</f>
      </c>
      <c r="E7" s="373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ht="17.25" customHeight="1" spans="1:17" x14ac:dyDescent="0.25">
      <c r="A8" s="85"/>
      <c r="B8" s="68"/>
      <c r="C8" s="68"/>
      <c r="D8" s="68"/>
      <c r="E8" s="66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ht="17.25" customHeight="1" spans="1:17" x14ac:dyDescent="0.25">
      <c r="A9" s="108" t="s">
        <v>3347</v>
      </c>
      <c r="B9" s="109">
        <f>SUM(C12:C13)</f>
      </c>
      <c r="C9" s="109">
        <f>SUM(D12:D13)</f>
      </c>
      <c r="D9" s="109">
        <f>SUM(E12:E13)</f>
      </c>
      <c r="E9" s="373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ht="17.25" customHeight="1" spans="1:17" x14ac:dyDescent="0.25">
      <c r="A10" s="17">
        <v>44781</v>
      </c>
      <c r="B10" s="32">
        <v>-17</v>
      </c>
      <c r="C10" s="32">
        <v>-1500</v>
      </c>
      <c r="D10" s="18"/>
      <c r="E10" s="19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ht="17.25" customHeight="1" spans="1:17" x14ac:dyDescent="0.25">
      <c r="A11" s="108" t="s">
        <v>3348</v>
      </c>
      <c r="B11" s="109">
        <f>SUM(C14:C15)</f>
      </c>
      <c r="C11" s="109">
        <f>SUM(D14:D15)</f>
      </c>
      <c r="D11" s="109">
        <f>SUM(E14:E15)</f>
      </c>
      <c r="E11" s="373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ht="17.25" customHeight="1" spans="1:17" x14ac:dyDescent="0.25">
      <c r="A12" s="17"/>
      <c r="B12" s="18"/>
      <c r="C12" s="18"/>
      <c r="D12" s="18"/>
      <c r="E12" s="19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ht="17.25" customHeight="1" spans="1:17" x14ac:dyDescent="0.25">
      <c r="A13" s="108" t="s">
        <v>3349</v>
      </c>
      <c r="B13" s="109">
        <f>SUM(C16:C17)</f>
      </c>
      <c r="C13" s="109">
        <f>SUM(D16:D17)</f>
      </c>
      <c r="D13" s="109">
        <f>SUM(E16:E17)</f>
      </c>
      <c r="E13" s="373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ht="17.25" customHeight="1" spans="1:17" x14ac:dyDescent="0.25">
      <c r="A14" s="17"/>
      <c r="B14" s="18"/>
      <c r="C14" s="18"/>
      <c r="D14" s="18"/>
      <c r="E14" s="19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ht="17.25" customHeight="1" spans="1:17" x14ac:dyDescent="0.25">
      <c r="A15" s="108" t="s">
        <v>3350</v>
      </c>
      <c r="B15" s="109">
        <f>SUM(C18:C19)</f>
      </c>
      <c r="C15" s="109">
        <f>SUM(D18:D19)</f>
      </c>
      <c r="D15" s="109">
        <f>SUM(E18:E19)</f>
      </c>
      <c r="E15" s="373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ht="17.25" customHeight="1" spans="1:17" x14ac:dyDescent="0.25">
      <c r="A16" s="17"/>
      <c r="B16" s="18"/>
      <c r="C16" s="18"/>
      <c r="D16" s="18"/>
      <c r="E16" s="19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ht="17.25" customHeight="1" spans="1:17" x14ac:dyDescent="0.25">
      <c r="A17" s="108" t="s">
        <v>3351</v>
      </c>
      <c r="B17" s="109">
        <f>SUM(C20:C21)</f>
      </c>
      <c r="C17" s="109">
        <f>SUM(D20:D21)</f>
      </c>
      <c r="D17" s="109">
        <f>SUM(E20:E21)</f>
      </c>
      <c r="E17" s="373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ht="17.25" customHeight="1" spans="1:17" x14ac:dyDescent="0.25">
      <c r="A18" s="17" t="s">
        <v>189</v>
      </c>
      <c r="B18" s="32">
        <v>-140</v>
      </c>
      <c r="C18" s="18"/>
      <c r="D18" s="32">
        <v>-80</v>
      </c>
      <c r="E18" s="19"/>
      <c r="F18" s="212" t="s">
        <v>3352</v>
      </c>
      <c r="G18" s="4"/>
      <c r="H18" s="4"/>
      <c r="I18" s="4"/>
      <c r="J18" s="4"/>
      <c r="K18" s="4"/>
      <c r="L18" s="4"/>
      <c r="M18" s="4"/>
      <c r="N18" s="4"/>
      <c r="O18" s="4"/>
      <c r="P18" s="4"/>
    </row>
    <row r="19" ht="17.25" customHeight="1" spans="1:17" x14ac:dyDescent="0.25">
      <c r="A19" s="108" t="s">
        <v>3353</v>
      </c>
      <c r="B19" s="109">
        <f>SUM(C22:C23)</f>
      </c>
      <c r="C19" s="109">
        <f>SUM(D22:D23)</f>
      </c>
      <c r="D19" s="109">
        <f>SUM(E22:E23)</f>
      </c>
      <c r="E19" s="373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ht="17.25" customHeight="1" spans="1:17" x14ac:dyDescent="0.25">
      <c r="A20" s="17"/>
      <c r="B20" s="18"/>
      <c r="C20" s="18"/>
      <c r="D20" s="18"/>
      <c r="E20" s="19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ht="17.25" customHeight="1" spans="1:17" x14ac:dyDescent="0.25">
      <c r="A21" s="108" t="s">
        <v>3354</v>
      </c>
      <c r="B21" s="109">
        <f>SUM(C24:C25)</f>
      </c>
      <c r="C21" s="109">
        <f>SUM(D24:D25)</f>
      </c>
      <c r="D21" s="109">
        <f>SUM(E24:E25)</f>
      </c>
      <c r="E21" s="373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ht="17.25" customHeight="1" spans="1:17" x14ac:dyDescent="0.25">
      <c r="A22" s="48">
        <v>44928</v>
      </c>
      <c r="B22" s="49">
        <v>-143</v>
      </c>
      <c r="C22" s="50"/>
      <c r="D22" s="50"/>
      <c r="E22" s="51"/>
      <c r="F22" s="520" t="s">
        <v>3355</v>
      </c>
      <c r="G22" s="4"/>
      <c r="H22" s="4"/>
      <c r="I22" s="4"/>
      <c r="J22" s="4"/>
      <c r="K22" s="4"/>
      <c r="L22" s="4"/>
      <c r="M22" s="4"/>
      <c r="N22" s="4"/>
      <c r="O22" s="4"/>
      <c r="P22" s="4"/>
    </row>
    <row r="23" ht="17.25" customHeight="1" spans="1:17" x14ac:dyDescent="0.25">
      <c r="A23" s="17"/>
      <c r="B23" s="18" t="s">
        <v>2564</v>
      </c>
      <c r="C23" s="18"/>
      <c r="D23" s="18"/>
      <c r="E23" s="19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ht="17.25" customHeight="1" spans="1:17" x14ac:dyDescent="0.25">
      <c r="A24" s="17"/>
      <c r="B24" s="18"/>
      <c r="C24" s="18"/>
      <c r="D24" s="18"/>
      <c r="E24" s="19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576428571428572" style="2" customWidth="1"/>
    <col min="3" max="3" width="11.290714285714287" style="2" customWidth="1"/>
    <col min="4" max="4" width="11.576428571428572" style="4" customWidth="1"/>
    <col min="5" max="15" width="12.43357142857143" style="4" customWidth="1"/>
  </cols>
  <sheetData>
    <row r="1" ht="17.25" customHeight="1" spans="1:16" x14ac:dyDescent="0.25">
      <c r="A1" s="5" t="s">
        <v>0</v>
      </c>
      <c r="B1" s="6" t="s">
        <v>12</v>
      </c>
      <c r="C1" s="6" t="s">
        <v>975</v>
      </c>
      <c r="D1" s="7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 ht="17.25" customHeight="1" spans="1:16" x14ac:dyDescent="0.25">
      <c r="A2" s="57" t="s">
        <v>132</v>
      </c>
      <c r="B2" s="70">
        <v>1356</v>
      </c>
      <c r="C2" s="58"/>
      <c r="D2" s="60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ht="17.25" customHeight="1" spans="1:16" x14ac:dyDescent="0.25">
      <c r="A3" s="57" t="s">
        <v>2100</v>
      </c>
      <c r="B3" s="70">
        <v>1000</v>
      </c>
      <c r="C3" s="58"/>
      <c r="D3" s="60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ht="17.25" customHeight="1" spans="1:16" x14ac:dyDescent="0.25">
      <c r="A4" s="108" t="s">
        <v>3345</v>
      </c>
      <c r="B4" s="109">
        <f>SUM(C7:C8)</f>
      </c>
      <c r="C4" s="508"/>
      <c r="D4" s="373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ht="17.25" customHeight="1" spans="1:16" x14ac:dyDescent="0.25">
      <c r="A5" s="85"/>
      <c r="B5" s="68"/>
      <c r="C5" s="68"/>
      <c r="D5" s="66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ht="17.25" customHeight="1" spans="1:16" x14ac:dyDescent="0.25">
      <c r="A6" s="108" t="s">
        <v>3346</v>
      </c>
      <c r="B6" s="109">
        <f>SUM(C9:C10)</f>
      </c>
      <c r="C6" s="508"/>
      <c r="D6" s="373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ht="17.25" customHeight="1" spans="1:16" x14ac:dyDescent="0.25">
      <c r="A7" s="17"/>
      <c r="B7" s="18"/>
      <c r="C7" s="18"/>
      <c r="D7" s="19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ht="17.25" customHeight="1" spans="1:16" x14ac:dyDescent="0.25">
      <c r="A8" s="108" t="s">
        <v>3347</v>
      </c>
      <c r="B8" s="109">
        <f>SUM(C11:C12)</f>
      </c>
      <c r="C8" s="508"/>
      <c r="D8" s="373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ht="17.25" customHeight="1" spans="1:16" x14ac:dyDescent="0.25">
      <c r="A9" s="17" t="s">
        <v>242</v>
      </c>
      <c r="B9" s="18"/>
      <c r="C9" s="32">
        <v>600</v>
      </c>
      <c r="D9" s="19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ht="17.25" customHeight="1" spans="1:16" x14ac:dyDescent="0.25">
      <c r="A10" s="108" t="s">
        <v>3348</v>
      </c>
      <c r="B10" s="109">
        <f>SUM(C13:C14)</f>
      </c>
      <c r="C10" s="109">
        <f>SUM(D13:D14)</f>
      </c>
      <c r="D10" s="37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ht="17.25" customHeight="1" spans="1:16" x14ac:dyDescent="0.25">
      <c r="A11" s="17"/>
      <c r="B11" s="18"/>
      <c r="C11" s="18"/>
      <c r="D11" s="19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ht="17.25" customHeight="1" spans="1:16" x14ac:dyDescent="0.25">
      <c r="A12" s="108" t="s">
        <v>3349</v>
      </c>
      <c r="B12" s="109">
        <f>SUM(C15:C16)</f>
      </c>
      <c r="C12" s="109">
        <f>SUM(D15:D16)</f>
      </c>
      <c r="D12" s="37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ht="17.25" customHeight="1" spans="1:16" x14ac:dyDescent="0.25">
      <c r="A13" s="17"/>
      <c r="B13" s="18"/>
      <c r="C13" s="18"/>
      <c r="D13" s="19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ht="17.25" customHeight="1" spans="1:16" x14ac:dyDescent="0.25">
      <c r="A14" s="108" t="s">
        <v>3350</v>
      </c>
      <c r="B14" s="109">
        <f>SUM(C17:C18)</f>
      </c>
      <c r="C14" s="109">
        <f>SUM(D17:D18)</f>
      </c>
      <c r="D14" s="37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ht="17.25" customHeight="1" spans="1:16" x14ac:dyDescent="0.25">
      <c r="A15" s="17"/>
      <c r="B15" s="18"/>
      <c r="C15" s="18"/>
      <c r="D15" s="19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ht="17.25" customHeight="1" spans="1:16" x14ac:dyDescent="0.25">
      <c r="A16" s="108" t="s">
        <v>3351</v>
      </c>
      <c r="B16" s="109">
        <f>SUM(C19:C20)</f>
      </c>
      <c r="C16" s="109">
        <f>SUM(D19:D20)</f>
      </c>
      <c r="D16" s="37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ht="17.25" customHeight="1" spans="1:16" x14ac:dyDescent="0.25">
      <c r="A17" s="17"/>
      <c r="B17" s="18"/>
      <c r="C17" s="18"/>
      <c r="D17" s="19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3353</v>
      </c>
      <c r="B18" s="109">
        <f>SUM(C21:C22)</f>
      </c>
      <c r="C18" s="109">
        <f>SUM(D21:D22)</f>
      </c>
      <c r="D18" s="37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ht="17.25" customHeight="1" spans="1:16" x14ac:dyDescent="0.25">
      <c r="A19" s="17">
        <v>45017</v>
      </c>
      <c r="B19" s="18"/>
      <c r="C19" s="32">
        <v>-346</v>
      </c>
      <c r="D19" s="19"/>
      <c r="E19" s="212" t="s">
        <v>2379</v>
      </c>
      <c r="F19" s="4"/>
      <c r="G19" s="4"/>
      <c r="H19" s="4"/>
      <c r="I19" s="4"/>
      <c r="J19" s="4"/>
      <c r="K19" s="4"/>
      <c r="L19" s="4"/>
      <c r="M19" s="4"/>
      <c r="N19" s="4"/>
      <c r="O19" s="4"/>
    </row>
    <row r="20" ht="17.25" customHeight="1" spans="1:16" x14ac:dyDescent="0.25">
      <c r="A20" s="108" t="s">
        <v>3354</v>
      </c>
      <c r="B20" s="109">
        <f>SUM(C23:C24)</f>
      </c>
      <c r="C20" s="109">
        <f>SUM(D23:D24)</f>
      </c>
      <c r="D20" s="37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ht="17.25" customHeight="1" spans="1:16" x14ac:dyDescent="0.25">
      <c r="A21" s="85" t="s">
        <v>1070</v>
      </c>
      <c r="B21" s="32">
        <v>-2356</v>
      </c>
      <c r="C21" s="32">
        <v>-254</v>
      </c>
      <c r="D21" s="55"/>
      <c r="E21" s="212" t="s">
        <v>2379</v>
      </c>
      <c r="F21" s="4"/>
      <c r="G21" s="4"/>
      <c r="H21" s="4"/>
      <c r="I21" s="4"/>
      <c r="J21" s="4"/>
      <c r="K21" s="4"/>
      <c r="L21" s="4"/>
      <c r="M21" s="4"/>
      <c r="N21" s="4"/>
      <c r="O21" s="4"/>
    </row>
    <row r="22" ht="17.25" customHeight="1" spans="1:16" x14ac:dyDescent="0.25">
      <c r="A22" s="108" t="s">
        <v>3356</v>
      </c>
      <c r="B22" s="109">
        <f>SUM(C25:C26)</f>
      </c>
      <c r="C22" s="109">
        <f>SUM(D25:D26)</f>
      </c>
      <c r="D22" s="37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 ht="17.25" customHeight="1" spans="1:16" x14ac:dyDescent="0.25">
      <c r="A23" s="17"/>
      <c r="B23" s="18"/>
      <c r="C23" s="18"/>
      <c r="D23" s="19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 ht="17.25" customHeight="1" spans="1:16" x14ac:dyDescent="0.25">
      <c r="A24" s="17"/>
      <c r="B24" s="18"/>
      <c r="C24" s="18"/>
      <c r="D24" s="19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ht="17.25" customHeight="1" spans="1:16" x14ac:dyDescent="0.25">
      <c r="A25" s="26"/>
      <c r="B25" s="27"/>
      <c r="C25" s="27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ht="17.25" customHeight="1" spans="1:16" x14ac:dyDescent="0.25">
      <c r="A26" s="26"/>
      <c r="B26" s="6" t="s">
        <v>12</v>
      </c>
      <c r="C26" s="6" t="s">
        <v>975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2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10.147857142857141" style="24" customWidth="1"/>
    <col min="5" max="5" width="7.576428571428571" style="4" customWidth="1"/>
  </cols>
  <sheetData>
    <row r="1" ht="17.25" customHeight="1" spans="1:6" x14ac:dyDescent="0.25">
      <c r="A1" s="5" t="s">
        <v>0</v>
      </c>
      <c r="B1" s="61" t="s">
        <v>10</v>
      </c>
      <c r="C1" s="61" t="s">
        <v>12</v>
      </c>
      <c r="D1" s="61" t="s">
        <v>9</v>
      </c>
      <c r="E1" s="968"/>
    </row>
    <row r="2" ht="17.25" customHeight="1" spans="1:6" x14ac:dyDescent="0.25">
      <c r="A2" s="937">
        <v>45538</v>
      </c>
      <c r="B2" s="976">
        <v>150</v>
      </c>
      <c r="C2" s="976">
        <v>400</v>
      </c>
      <c r="D2" s="976">
        <v>55</v>
      </c>
      <c r="E2" s="417"/>
    </row>
    <row r="3" ht="17.25" customHeight="1" spans="1:6" x14ac:dyDescent="0.25">
      <c r="A3" s="969" t="s">
        <v>1485</v>
      </c>
      <c r="B3" s="109">
        <f>SUM(C7)</f>
      </c>
      <c r="C3" s="109">
        <f>SUM(D7)</f>
      </c>
      <c r="D3" s="109">
        <f>SUM(E7)</f>
      </c>
      <c r="E3" s="373"/>
    </row>
    <row r="4" ht="17.25" customHeight="1" spans="1:6" x14ac:dyDescent="0.25">
      <c r="A4" s="488"/>
      <c r="B4" s="243"/>
      <c r="C4" s="243"/>
      <c r="D4" s="243"/>
      <c r="E4" s="510"/>
    </row>
    <row r="5" ht="17.25" customHeight="1" spans="1:6" x14ac:dyDescent="0.25">
      <c r="A5" s="108" t="s">
        <v>1486</v>
      </c>
      <c r="B5" s="109">
        <f>SUM(C8:C9)</f>
      </c>
      <c r="C5" s="109">
        <f>SUM(D8:D9)</f>
      </c>
      <c r="D5" s="109">
        <f>SUM(E8:E9)</f>
      </c>
      <c r="E5" s="373"/>
    </row>
    <row r="6" ht="17.25" customHeight="1" spans="1:6" x14ac:dyDescent="0.25">
      <c r="A6" s="85" t="s">
        <v>932</v>
      </c>
      <c r="B6" s="67">
        <v>-75</v>
      </c>
      <c r="C6" s="67">
        <v>-399</v>
      </c>
      <c r="D6" s="67">
        <v>-55</v>
      </c>
      <c r="E6" s="69"/>
    </row>
    <row r="7" ht="17.25" customHeight="1" spans="1:6" x14ac:dyDescent="0.25">
      <c r="A7" s="85" t="s">
        <v>1006</v>
      </c>
      <c r="B7" s="67">
        <v>-75</v>
      </c>
      <c r="C7" s="67">
        <v>-1</v>
      </c>
      <c r="D7" s="68"/>
      <c r="E7" s="66"/>
    </row>
    <row r="8" ht="17.25" customHeight="1" spans="1:6" x14ac:dyDescent="0.25">
      <c r="A8" s="108" t="s">
        <v>3022</v>
      </c>
      <c r="B8" s="109">
        <f>SUM(C10:C12)</f>
      </c>
      <c r="C8" s="109">
        <f>SUM(D10:D12)</f>
      </c>
      <c r="D8" s="109">
        <f>SUM(E10:E12)</f>
      </c>
      <c r="E8" s="373"/>
    </row>
    <row r="9" ht="17.25" customHeight="1" spans="1:6" x14ac:dyDescent="0.25">
      <c r="A9" s="44"/>
      <c r="B9" s="426"/>
      <c r="C9" s="426"/>
      <c r="D9" s="426"/>
      <c r="E9" s="977"/>
    </row>
    <row r="10" ht="17.25" customHeight="1" spans="1:6" x14ac:dyDescent="0.25">
      <c r="A10" s="48"/>
      <c r="B10" s="86"/>
      <c r="C10" s="86"/>
      <c r="D10" s="86"/>
      <c r="E10" s="87"/>
    </row>
    <row r="11" ht="17.25" customHeight="1" spans="1:6" x14ac:dyDescent="0.25">
      <c r="A11" s="291"/>
      <c r="B11" s="370"/>
      <c r="C11" s="370"/>
      <c r="D11" s="370"/>
      <c r="E11" s="12"/>
    </row>
    <row r="12" ht="17.25" customHeight="1" spans="1:6" x14ac:dyDescent="0.25">
      <c r="A12" s="291"/>
      <c r="B12" s="27"/>
      <c r="C12" s="27"/>
      <c r="D12" s="27"/>
      <c r="E12" s="4"/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" customWidth="1"/>
    <col min="5" max="5" width="8.862142857142858" style="3" customWidth="1"/>
  </cols>
  <sheetData>
    <row r="1" ht="17.25" customHeight="1" spans="1:6" x14ac:dyDescent="0.25">
      <c r="A1" s="5" t="s">
        <v>0</v>
      </c>
      <c r="B1" s="6" t="s">
        <v>17</v>
      </c>
      <c r="C1" s="61" t="s">
        <v>13</v>
      </c>
      <c r="D1" s="61" t="s">
        <v>169</v>
      </c>
      <c r="E1" s="59"/>
    </row>
    <row r="2" ht="17.25" customHeight="1" spans="1:6" x14ac:dyDescent="0.25">
      <c r="A2" s="85">
        <v>44812</v>
      </c>
      <c r="B2" s="32">
        <v>79</v>
      </c>
      <c r="C2" s="18"/>
      <c r="D2" s="18"/>
      <c r="E2" s="19"/>
    </row>
    <row r="3" ht="17.25" customHeight="1" spans="1:6" x14ac:dyDescent="0.25">
      <c r="A3" s="8" t="s">
        <v>2378</v>
      </c>
      <c r="B3" s="70">
        <v>40</v>
      </c>
      <c r="C3" s="70">
        <v>50</v>
      </c>
      <c r="D3" s="70">
        <v>4</v>
      </c>
      <c r="E3" s="60"/>
    </row>
    <row r="4" ht="17.25" customHeight="1" spans="1:6" x14ac:dyDescent="0.25">
      <c r="A4" s="108" t="s">
        <v>3348</v>
      </c>
      <c r="B4" s="109">
        <f>SUM(C7:C8)</f>
      </c>
      <c r="C4" s="109">
        <f>SUM(D7:D8)</f>
      </c>
      <c r="D4" s="109">
        <f>SUM(E7:E8)</f>
      </c>
      <c r="E4" s="373"/>
    </row>
    <row r="5" ht="17.25" customHeight="1" spans="1:6" x14ac:dyDescent="0.25">
      <c r="A5" s="85" t="s">
        <v>229</v>
      </c>
      <c r="B5" s="67">
        <v>-22</v>
      </c>
      <c r="C5" s="68"/>
      <c r="D5" s="68"/>
      <c r="E5" s="66"/>
    </row>
    <row r="6" ht="17.25" customHeight="1" spans="1:6" x14ac:dyDescent="0.25">
      <c r="A6" s="85" t="s">
        <v>207</v>
      </c>
      <c r="B6" s="32">
        <v>-22</v>
      </c>
      <c r="C6" s="32">
        <v>-50</v>
      </c>
      <c r="D6" s="18"/>
      <c r="E6" s="19"/>
    </row>
    <row r="7" ht="17.25" customHeight="1" spans="1:6" x14ac:dyDescent="0.25">
      <c r="A7" s="85" t="s">
        <v>209</v>
      </c>
      <c r="B7" s="32">
        <v>-22</v>
      </c>
      <c r="C7" s="18"/>
      <c r="D7" s="18"/>
      <c r="E7" s="19"/>
    </row>
    <row r="8" ht="17.25" customHeight="1" spans="1:6" x14ac:dyDescent="0.25">
      <c r="A8" s="17" t="s">
        <v>194</v>
      </c>
      <c r="B8" s="32">
        <v>-41</v>
      </c>
      <c r="C8" s="18"/>
      <c r="D8" s="18"/>
      <c r="E8" s="19"/>
    </row>
    <row r="9" ht="17.25" customHeight="1" spans="1:6" x14ac:dyDescent="0.25">
      <c r="A9" s="108" t="s">
        <v>3349</v>
      </c>
      <c r="B9" s="109">
        <f>SUM(C9:C13)</f>
      </c>
      <c r="C9" s="109">
        <f>SUM(D9:D13)</f>
      </c>
      <c r="D9" s="109">
        <f>SUM(E9:E13)</f>
      </c>
      <c r="E9" s="373"/>
    </row>
    <row r="10" ht="17.25" customHeight="1" spans="1:6" x14ac:dyDescent="0.25">
      <c r="A10" s="85">
        <v>44905</v>
      </c>
      <c r="B10" s="32">
        <v>-12</v>
      </c>
      <c r="C10" s="18"/>
      <c r="D10" s="32">
        <v>-4</v>
      </c>
      <c r="E10" s="19"/>
    </row>
    <row r="11" ht="17.25" customHeight="1" spans="1:6" x14ac:dyDescent="0.25">
      <c r="A11" s="108" t="s">
        <v>3350</v>
      </c>
      <c r="B11" s="109">
        <f>SUM(C14:C15)</f>
      </c>
      <c r="C11" s="109">
        <f>SUM(D14:D15)</f>
      </c>
      <c r="D11" s="109">
        <f>SUM(E14:E15)</f>
      </c>
      <c r="E11" s="373"/>
    </row>
    <row r="12" ht="17.25" customHeight="1" spans="1:6" x14ac:dyDescent="0.25">
      <c r="A12" s="85"/>
      <c r="B12" s="18"/>
      <c r="C12" s="18"/>
      <c r="D12" s="18"/>
      <c r="E12" s="19"/>
    </row>
    <row r="13" ht="17.25" customHeight="1" spans="1:6" x14ac:dyDescent="0.25">
      <c r="A13" s="85"/>
      <c r="B13" s="18"/>
      <c r="C13" s="18"/>
      <c r="D13" s="18"/>
      <c r="E13" s="19"/>
    </row>
    <row r="14" ht="17.25" customHeight="1" spans="1:6" x14ac:dyDescent="0.25">
      <c r="A14" s="17"/>
      <c r="B14" s="374"/>
      <c r="C14" s="374"/>
      <c r="D14" s="374"/>
      <c r="E14" s="978"/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20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" customWidth="1"/>
    <col min="3" max="3" width="8.719285714285713" style="24" customWidth="1"/>
    <col min="4" max="4" width="10.576428571428572" style="24" customWidth="1"/>
    <col min="5" max="5" width="9.862142857142858" style="24" customWidth="1"/>
    <col min="6" max="6" width="8.862142857142858" style="24" customWidth="1"/>
    <col min="7" max="7" width="12.719285714285713" style="4" customWidth="1"/>
  </cols>
  <sheetData>
    <row r="1" ht="17.25" customHeight="1" spans="1:8" x14ac:dyDescent="0.25">
      <c r="A1" s="184" t="s">
        <v>0</v>
      </c>
      <c r="B1" s="6" t="s">
        <v>13</v>
      </c>
      <c r="C1" s="6" t="s">
        <v>8</v>
      </c>
      <c r="D1" s="6" t="s">
        <v>17</v>
      </c>
      <c r="E1" s="63" t="s">
        <v>46</v>
      </c>
      <c r="F1" s="56"/>
      <c r="G1" s="4"/>
    </row>
    <row r="2" ht="17.25" customHeight="1" spans="1:8" x14ac:dyDescent="0.25">
      <c r="A2" s="8" t="s">
        <v>56</v>
      </c>
      <c r="B2" s="9">
        <v>100</v>
      </c>
      <c r="C2" s="9">
        <v>300</v>
      </c>
      <c r="D2" s="9">
        <v>50</v>
      </c>
      <c r="E2" s="9">
        <v>50</v>
      </c>
      <c r="F2" s="35"/>
      <c r="G2" s="4"/>
    </row>
    <row r="3" ht="17.25" customHeight="1" spans="1:8" x14ac:dyDescent="0.25">
      <c r="A3" s="108" t="s">
        <v>3357</v>
      </c>
      <c r="B3" s="109">
        <f>SUM(C10)</f>
      </c>
      <c r="C3" s="109">
        <f>SUM(D10)</f>
      </c>
      <c r="D3" s="109">
        <f>SUM(E10)</f>
      </c>
      <c r="E3" s="109">
        <f>SUM(F10)</f>
      </c>
      <c r="F3" s="110"/>
      <c r="G3" s="4"/>
    </row>
    <row r="4" ht="17.25" customHeight="1" spans="1:8" x14ac:dyDescent="0.25">
      <c r="A4" s="85">
        <v>44208</v>
      </c>
      <c r="B4" s="67">
        <v>300</v>
      </c>
      <c r="C4" s="67">
        <v>320</v>
      </c>
      <c r="D4" s="67">
        <v>50</v>
      </c>
      <c r="E4" s="94"/>
      <c r="F4" s="94"/>
      <c r="G4" s="4"/>
    </row>
    <row r="5" ht="17.25" customHeight="1" spans="1:8" x14ac:dyDescent="0.25">
      <c r="A5" s="108" t="s">
        <v>3358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10"/>
      <c r="G5" s="4"/>
    </row>
    <row r="6" ht="17.25" customHeight="1" spans="1:8" x14ac:dyDescent="0.25">
      <c r="A6" s="13"/>
      <c r="B6" s="23"/>
      <c r="C6" s="23"/>
      <c r="D6" s="23"/>
      <c r="E6" s="23"/>
      <c r="F6" s="23"/>
      <c r="G6" s="4"/>
    </row>
    <row r="7" ht="17.25" customHeight="1" spans="1:8" x14ac:dyDescent="0.25">
      <c r="A7" s="108" t="s">
        <v>3359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10"/>
      <c r="G7" s="4"/>
    </row>
    <row r="8" ht="17.25" customHeight="1" spans="1:8" x14ac:dyDescent="0.25">
      <c r="A8" s="13"/>
      <c r="B8" s="23"/>
      <c r="C8" s="23"/>
      <c r="D8" s="23"/>
      <c r="E8" s="23"/>
      <c r="F8" s="23"/>
      <c r="G8" s="4"/>
    </row>
    <row r="9" ht="17.25" customHeight="1" spans="1:8" x14ac:dyDescent="0.25">
      <c r="A9" s="108" t="s">
        <v>3360</v>
      </c>
      <c r="B9" s="109">
        <f>SUM(C15:C16)</f>
      </c>
      <c r="C9" s="109">
        <f>SUM(D15:D16)</f>
      </c>
      <c r="D9" s="109">
        <f>SUM(E15:E16)</f>
      </c>
      <c r="E9" s="109">
        <f>SUM(F15:F16)</f>
      </c>
      <c r="F9" s="110"/>
      <c r="G9" s="4"/>
    </row>
    <row r="10" ht="17.25" customHeight="1" spans="1:8" x14ac:dyDescent="0.25">
      <c r="A10" s="17" t="s">
        <v>1426</v>
      </c>
      <c r="B10" s="36"/>
      <c r="C10" s="18"/>
      <c r="D10" s="18"/>
      <c r="E10" s="32">
        <v>-2</v>
      </c>
      <c r="F10" s="36"/>
      <c r="G10" s="4"/>
    </row>
    <row r="11" ht="17.25" customHeight="1" spans="1:8" x14ac:dyDescent="0.25">
      <c r="A11" s="108" t="s">
        <v>3361</v>
      </c>
      <c r="B11" s="109">
        <f>SUM(C17:C18)</f>
      </c>
      <c r="C11" s="109">
        <f>SUM(D17:D18)</f>
      </c>
      <c r="D11" s="109">
        <f>SUM(E17:E18)</f>
      </c>
      <c r="E11" s="109">
        <f>SUM(F17:F18)</f>
      </c>
      <c r="F11" s="110"/>
      <c r="G11" s="12" t="s">
        <v>942</v>
      </c>
    </row>
    <row r="12" ht="17.25" customHeight="1" spans="1:8" x14ac:dyDescent="0.25">
      <c r="A12" s="17" t="s">
        <v>166</v>
      </c>
      <c r="B12" s="32">
        <v>-100</v>
      </c>
      <c r="C12" s="32">
        <v>-300</v>
      </c>
      <c r="D12" s="32">
        <v>-67</v>
      </c>
      <c r="E12" s="32">
        <v>-53</v>
      </c>
      <c r="F12" s="36"/>
      <c r="G12" s="4"/>
    </row>
    <row r="13" ht="17.25" customHeight="1" spans="1:8" x14ac:dyDescent="0.25">
      <c r="A13" s="108" t="s">
        <v>3362</v>
      </c>
      <c r="B13" s="109">
        <f>SUM(C19:C20)</f>
      </c>
      <c r="C13" s="109">
        <f>SUM(D19:D20)</f>
      </c>
      <c r="D13" s="109">
        <f>SUM(E19:E20)</f>
      </c>
      <c r="E13" s="75">
        <f>SUM(F19:F20)</f>
      </c>
      <c r="F13" s="422"/>
      <c r="G13" s="354" t="s">
        <v>942</v>
      </c>
    </row>
    <row r="14" ht="17.25" customHeight="1" spans="1:8" x14ac:dyDescent="0.25">
      <c r="A14" s="17">
        <v>44626</v>
      </c>
      <c r="B14" s="32">
        <v>-300</v>
      </c>
      <c r="C14" s="32">
        <v>-295</v>
      </c>
      <c r="D14" s="32">
        <v>-33</v>
      </c>
      <c r="E14" s="18"/>
      <c r="F14" s="36"/>
      <c r="G14" s="4"/>
    </row>
    <row r="15" ht="17.25" customHeight="1" spans="1:8" x14ac:dyDescent="0.25">
      <c r="A15" s="37">
        <v>44626</v>
      </c>
      <c r="B15" s="36"/>
      <c r="C15" s="36"/>
      <c r="D15" s="36"/>
      <c r="E15" s="38">
        <v>5</v>
      </c>
      <c r="F15" s="36"/>
      <c r="G15" s="4"/>
    </row>
    <row r="16" ht="17.25" customHeight="1" spans="1:8" x14ac:dyDescent="0.25">
      <c r="A16" s="17"/>
      <c r="B16" s="18"/>
      <c r="C16" s="18"/>
      <c r="D16" s="18"/>
      <c r="E16" s="18"/>
      <c r="F16" s="18"/>
      <c r="G16" s="4"/>
    </row>
    <row r="17" ht="17.25" customHeight="1" spans="1:8" x14ac:dyDescent="0.25">
      <c r="A17" s="37"/>
      <c r="B17" s="217">
        <f>SUM(C21:C23)</f>
      </c>
      <c r="C17" s="217">
        <f>SUM(D21:D23)</f>
      </c>
      <c r="D17" s="217">
        <f>SUM(E21:E23)</f>
      </c>
      <c r="E17" s="217">
        <f>SUM(F21:F23)</f>
      </c>
      <c r="F17" s="217">
        <f>SUM(G21:G23)</f>
      </c>
      <c r="G17" s="4"/>
    </row>
    <row r="18" ht="17.25" customHeight="1" spans="1:8" x14ac:dyDescent="0.25">
      <c r="A18" s="26"/>
      <c r="B18" s="27"/>
      <c r="C18" s="27"/>
      <c r="D18" s="27"/>
      <c r="E18" s="27"/>
      <c r="F18" s="27"/>
      <c r="G18" s="4"/>
    </row>
    <row r="19" ht="17.25" customHeight="1" spans="1:8" x14ac:dyDescent="0.25">
      <c r="A19" s="96" t="s">
        <v>3363</v>
      </c>
      <c r="B19" s="97"/>
      <c r="C19" s="97"/>
      <c r="D19" s="27"/>
      <c r="E19" s="27"/>
      <c r="F19" s="27"/>
      <c r="G19" s="4"/>
    </row>
    <row r="20" ht="17.25" customHeight="1" spans="1:8" x14ac:dyDescent="0.25">
      <c r="A20" s="979" t="s">
        <v>3364</v>
      </c>
      <c r="B20" s="905"/>
      <c r="C20" s="27"/>
      <c r="D20" s="27"/>
      <c r="E20" s="27"/>
      <c r="F20" s="27"/>
      <c r="G20" s="4"/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8.719285714285713" style="2" customWidth="1"/>
    <col min="4" max="4" width="8.147857142857141" style="2" customWidth="1"/>
    <col min="5" max="6" width="9.862142857142858" style="2" customWidth="1"/>
    <col min="7" max="7" width="9.719285714285713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63" t="s">
        <v>46</v>
      </c>
      <c r="C1" s="6" t="s">
        <v>8</v>
      </c>
      <c r="D1" s="6" t="s">
        <v>13</v>
      </c>
      <c r="E1" s="6" t="s">
        <v>17</v>
      </c>
      <c r="F1" s="63" t="s">
        <v>6</v>
      </c>
      <c r="G1" s="64" t="s">
        <v>169</v>
      </c>
      <c r="H1" s="56" t="s">
        <v>3365</v>
      </c>
      <c r="I1" s="4"/>
    </row>
    <row r="2" ht="17.25" customHeight="1" spans="1:10" x14ac:dyDescent="0.25">
      <c r="A2" s="8" t="s">
        <v>654</v>
      </c>
      <c r="B2" s="9">
        <v>68</v>
      </c>
      <c r="C2" s="9">
        <v>258</v>
      </c>
      <c r="D2" s="9">
        <v>278</v>
      </c>
      <c r="E2" s="9">
        <v>60</v>
      </c>
      <c r="F2" s="10"/>
      <c r="G2" s="10"/>
      <c r="H2" s="10"/>
      <c r="I2" s="4"/>
    </row>
    <row r="3" ht="17.25" customHeight="1" spans="1:10" x14ac:dyDescent="0.25">
      <c r="A3" s="108" t="s">
        <v>3164</v>
      </c>
      <c r="B3" s="109">
        <f>SUM(C7)</f>
      </c>
      <c r="C3" s="109">
        <f>SUM(D7)</f>
      </c>
      <c r="D3" s="109">
        <f>SUM(E7)</f>
      </c>
      <c r="E3" s="109">
        <f>SUM(F7)</f>
      </c>
      <c r="F3" s="508"/>
      <c r="G3" s="508"/>
      <c r="H3" s="110"/>
      <c r="I3" s="4"/>
    </row>
    <row r="4" ht="17.25" customHeight="1" spans="1:10" x14ac:dyDescent="0.25">
      <c r="A4" s="85"/>
      <c r="B4" s="68"/>
      <c r="C4" s="68"/>
      <c r="D4" s="68"/>
      <c r="E4" s="68"/>
      <c r="F4" s="68"/>
      <c r="G4" s="68"/>
      <c r="H4" s="68"/>
      <c r="I4" s="4"/>
    </row>
    <row r="5" ht="17.25" customHeight="1" spans="1:10" x14ac:dyDescent="0.25">
      <c r="A5" s="108" t="s">
        <v>3165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508"/>
      <c r="G5" s="508"/>
      <c r="H5" s="110"/>
      <c r="I5" s="4"/>
    </row>
    <row r="6" ht="17.25" customHeight="1" spans="1:10" x14ac:dyDescent="0.25">
      <c r="A6" s="85"/>
      <c r="B6" s="68"/>
      <c r="C6" s="68"/>
      <c r="D6" s="68"/>
      <c r="E6" s="68"/>
      <c r="F6" s="68"/>
      <c r="G6" s="68"/>
      <c r="H6" s="68"/>
      <c r="I6" s="4"/>
    </row>
    <row r="7" ht="17.25" customHeight="1" spans="1:10" x14ac:dyDescent="0.25">
      <c r="A7" s="108" t="s">
        <v>3166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508"/>
      <c r="G7" s="508"/>
      <c r="H7" s="110"/>
      <c r="I7" s="4"/>
    </row>
    <row r="8" ht="17.25" customHeight="1" spans="1:10" x14ac:dyDescent="0.25">
      <c r="A8" s="85" t="s">
        <v>671</v>
      </c>
      <c r="B8" s="94"/>
      <c r="C8" s="67">
        <v>200</v>
      </c>
      <c r="D8" s="67">
        <v>200</v>
      </c>
      <c r="E8" s="67">
        <v>30</v>
      </c>
      <c r="F8" s="67">
        <v>84</v>
      </c>
      <c r="G8" s="67">
        <v>5</v>
      </c>
      <c r="H8" s="94"/>
      <c r="I8" s="4"/>
    </row>
    <row r="9" ht="17.25" customHeight="1" spans="1:10" x14ac:dyDescent="0.25">
      <c r="A9" s="85" t="s">
        <v>32</v>
      </c>
      <c r="B9" s="94"/>
      <c r="C9" s="67">
        <v>200</v>
      </c>
      <c r="D9" s="67">
        <v>300</v>
      </c>
      <c r="E9" s="67">
        <v>35</v>
      </c>
      <c r="F9" s="67">
        <v>85</v>
      </c>
      <c r="G9" s="67">
        <v>6</v>
      </c>
      <c r="H9" s="94"/>
      <c r="I9" s="4"/>
    </row>
    <row r="10" ht="17.25" customHeight="1" spans="1:10" x14ac:dyDescent="0.25">
      <c r="A10" s="79" t="s">
        <v>121</v>
      </c>
      <c r="B10" s="389"/>
      <c r="C10" s="80">
        <v>292</v>
      </c>
      <c r="D10" s="389"/>
      <c r="E10" s="389"/>
      <c r="F10" s="80">
        <v>71</v>
      </c>
      <c r="G10" s="389"/>
      <c r="H10" s="389"/>
      <c r="I10" s="4"/>
    </row>
    <row r="11" ht="17.25" customHeight="1" spans="1:10" x14ac:dyDescent="0.25">
      <c r="A11" s="79" t="s">
        <v>121</v>
      </c>
      <c r="B11" s="389"/>
      <c r="C11" s="389"/>
      <c r="D11" s="389"/>
      <c r="E11" s="80">
        <v>98</v>
      </c>
      <c r="F11" s="389"/>
      <c r="G11" s="389"/>
      <c r="H11" s="389"/>
      <c r="I11" s="4"/>
    </row>
    <row r="12" ht="17.25" customHeight="1" spans="1:10" x14ac:dyDescent="0.25">
      <c r="A12" s="108" t="s">
        <v>3167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109">
        <f>SUM(I12:I16)</f>
      </c>
      <c r="I12" s="4"/>
    </row>
    <row r="13" ht="17.25" customHeight="1" spans="1:10" x14ac:dyDescent="0.25">
      <c r="A13" s="85">
        <v>44357</v>
      </c>
      <c r="B13" s="94"/>
      <c r="C13" s="67">
        <v>100</v>
      </c>
      <c r="D13" s="94"/>
      <c r="E13" s="94"/>
      <c r="F13" s="94"/>
      <c r="G13" s="94"/>
      <c r="H13" s="94"/>
      <c r="I13" s="4"/>
    </row>
    <row r="14" ht="17.25" customHeight="1" spans="1:10" x14ac:dyDescent="0.25">
      <c r="A14" s="85" t="s">
        <v>16</v>
      </c>
      <c r="B14" s="94"/>
      <c r="C14" s="67">
        <v>-502</v>
      </c>
      <c r="D14" s="67">
        <v>-247</v>
      </c>
      <c r="E14" s="94"/>
      <c r="F14" s="67">
        <v>-22</v>
      </c>
      <c r="G14" s="94"/>
      <c r="H14" s="94"/>
      <c r="I14" s="4"/>
    </row>
    <row r="15" ht="17.25" customHeight="1" spans="1:10" x14ac:dyDescent="0.25">
      <c r="A15" s="108" t="s">
        <v>3366</v>
      </c>
      <c r="B15" s="109">
        <f>SUM(C17:C19)</f>
      </c>
      <c r="C15" s="109">
        <f>SUM(D17:D19)</f>
      </c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4"/>
    </row>
    <row r="16" ht="17.25" customHeight="1" spans="1:10" x14ac:dyDescent="0.25">
      <c r="A16" s="85"/>
      <c r="B16" s="94"/>
      <c r="C16" s="68"/>
      <c r="D16" s="68"/>
      <c r="E16" s="94"/>
      <c r="F16" s="68"/>
      <c r="G16" s="94"/>
      <c r="H16" s="94"/>
      <c r="I16" s="4"/>
    </row>
    <row r="17" ht="17.25" customHeight="1" spans="1:10" x14ac:dyDescent="0.25">
      <c r="A17" s="108" t="s">
        <v>3367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4"/>
    </row>
    <row r="18" ht="17.25" customHeight="1" spans="1:10" x14ac:dyDescent="0.25">
      <c r="A18" s="85"/>
      <c r="B18" s="94"/>
      <c r="C18" s="68"/>
      <c r="D18" s="68"/>
      <c r="E18" s="94"/>
      <c r="F18" s="68"/>
      <c r="G18" s="94"/>
      <c r="H18" s="94"/>
      <c r="I18" s="4"/>
    </row>
    <row r="19" ht="17.25" customHeight="1" spans="1:10" x14ac:dyDescent="0.25">
      <c r="A19" s="108" t="s">
        <v>3368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4"/>
    </row>
    <row r="20" ht="17.25" customHeight="1" spans="1:10" x14ac:dyDescent="0.25">
      <c r="A20" s="85" t="s">
        <v>2211</v>
      </c>
      <c r="B20" s="67">
        <v>38</v>
      </c>
      <c r="C20" s="67">
        <v>188</v>
      </c>
      <c r="D20" s="94"/>
      <c r="E20" s="67">
        <v>90</v>
      </c>
      <c r="F20" s="94"/>
      <c r="G20" s="94"/>
      <c r="H20" s="94"/>
      <c r="I20" s="4"/>
    </row>
    <row r="21" ht="17.25" customHeight="1" spans="1:10" x14ac:dyDescent="0.25">
      <c r="A21" s="85" t="s">
        <v>2211</v>
      </c>
      <c r="B21" s="94"/>
      <c r="C21" s="94"/>
      <c r="D21" s="67">
        <v>127</v>
      </c>
      <c r="E21" s="94"/>
      <c r="F21" s="94"/>
      <c r="G21" s="94"/>
      <c r="H21" s="94"/>
      <c r="I21" s="4"/>
    </row>
    <row r="22" ht="17.25" customHeight="1" spans="1:10" x14ac:dyDescent="0.25">
      <c r="A22" s="85" t="s">
        <v>61</v>
      </c>
      <c r="B22" s="94"/>
      <c r="C22" s="94"/>
      <c r="D22" s="94"/>
      <c r="E22" s="67">
        <v>82</v>
      </c>
      <c r="F22" s="94"/>
      <c r="G22" s="94"/>
      <c r="H22" s="94"/>
      <c r="I22" s="4"/>
    </row>
    <row r="23" ht="17.25" customHeight="1" spans="1:10" x14ac:dyDescent="0.25">
      <c r="A23" s="85" t="s">
        <v>125</v>
      </c>
      <c r="B23" s="94"/>
      <c r="C23" s="94"/>
      <c r="D23" s="94"/>
      <c r="E23" s="67">
        <v>80</v>
      </c>
      <c r="F23" s="94"/>
      <c r="G23" s="67">
        <v>8</v>
      </c>
      <c r="H23" s="94"/>
      <c r="I23" s="4"/>
    </row>
    <row r="24" ht="17.25" customHeight="1" spans="1:10" x14ac:dyDescent="0.25">
      <c r="A24" s="108" t="s">
        <v>3369</v>
      </c>
      <c r="B24" s="109">
        <f>SUM(C24:C28)</f>
      </c>
      <c r="C24" s="109">
        <f>SUM(D24:D28)</f>
      </c>
      <c r="D24" s="109">
        <f>SUM(E24:E28)</f>
      </c>
      <c r="E24" s="109">
        <f>SUM(F24:F28)</f>
      </c>
      <c r="F24" s="109">
        <f>SUM(G24:G28)</f>
      </c>
      <c r="G24" s="109">
        <f>SUM(H24:H28)</f>
      </c>
      <c r="H24" s="109">
        <f>SUM(I24:I28)</f>
      </c>
      <c r="I24" s="4"/>
    </row>
    <row r="25" ht="17.25" customHeight="1" spans="1:10" x14ac:dyDescent="0.25">
      <c r="A25" s="85">
        <v>44683</v>
      </c>
      <c r="B25" s="94"/>
      <c r="C25" s="67">
        <v>180</v>
      </c>
      <c r="D25" s="67">
        <v>179</v>
      </c>
      <c r="E25" s="67">
        <v>30</v>
      </c>
      <c r="F25" s="94"/>
      <c r="G25" s="94"/>
      <c r="H25" s="94"/>
      <c r="I25" s="4"/>
    </row>
    <row r="26" ht="17.25" customHeight="1" spans="1:10" x14ac:dyDescent="0.25">
      <c r="A26" s="85">
        <v>44897</v>
      </c>
      <c r="B26" s="94"/>
      <c r="C26" s="67">
        <v>-18</v>
      </c>
      <c r="D26" s="68"/>
      <c r="E26" s="68"/>
      <c r="F26" s="94"/>
      <c r="G26" s="94"/>
      <c r="H26" s="94"/>
      <c r="I26" s="4"/>
    </row>
    <row r="27" ht="17.25" customHeight="1" spans="1:10" x14ac:dyDescent="0.25">
      <c r="A27" s="85" t="s">
        <v>370</v>
      </c>
      <c r="B27" s="67">
        <v>-11</v>
      </c>
      <c r="C27" s="94"/>
      <c r="D27" s="94"/>
      <c r="E27" s="67">
        <v>-29</v>
      </c>
      <c r="F27" s="67">
        <v>-27</v>
      </c>
      <c r="G27" s="94"/>
      <c r="H27" s="94"/>
      <c r="I27" s="4"/>
    </row>
    <row r="28" ht="17.25" customHeight="1" spans="1:10" x14ac:dyDescent="0.25">
      <c r="A28" s="85" t="s">
        <v>2370</v>
      </c>
      <c r="B28" s="94"/>
      <c r="C28" s="94"/>
      <c r="D28" s="67">
        <v>-193</v>
      </c>
      <c r="E28" s="67">
        <v>-25</v>
      </c>
      <c r="F28" s="67">
        <v>-51</v>
      </c>
      <c r="G28" s="94"/>
      <c r="H28" s="94"/>
      <c r="I28" s="4"/>
    </row>
    <row r="29" ht="17.25" customHeight="1" spans="1:10" x14ac:dyDescent="0.25">
      <c r="A29" s="108" t="s">
        <v>3370</v>
      </c>
      <c r="B29" s="109">
        <f>SUM(C29:C33)</f>
      </c>
      <c r="C29" s="109">
        <f>SUM(D29:D33)</f>
      </c>
      <c r="D29" s="109">
        <f>SUM(E29:E33)</f>
      </c>
      <c r="E29" s="109">
        <f>SUM(F29:F33)</f>
      </c>
      <c r="F29" s="109">
        <f>SUM(G29:G33)</f>
      </c>
      <c r="G29" s="109">
        <f>SUM(H29:H33)</f>
      </c>
      <c r="H29" s="109">
        <f>SUM(I29:I33)</f>
      </c>
      <c r="I29" s="4"/>
    </row>
    <row r="30" ht="17.25" customHeight="1" spans="1:10" x14ac:dyDescent="0.25">
      <c r="A30" s="85">
        <v>44684</v>
      </c>
      <c r="B30" s="67">
        <v>-12</v>
      </c>
      <c r="C30" s="67">
        <v>-340</v>
      </c>
      <c r="D30" s="67">
        <v>-102</v>
      </c>
      <c r="E30" s="67">
        <v>-25</v>
      </c>
      <c r="F30" s="67">
        <v>-15</v>
      </c>
      <c r="G30" s="94"/>
      <c r="H30" s="94"/>
      <c r="I30" s="4"/>
    </row>
    <row r="31" ht="17.25" customHeight="1" spans="1:10" x14ac:dyDescent="0.25">
      <c r="A31" s="85">
        <v>44807</v>
      </c>
      <c r="B31" s="67">
        <v>-6</v>
      </c>
      <c r="C31" s="67">
        <v>-39</v>
      </c>
      <c r="D31" s="67">
        <v>-165</v>
      </c>
      <c r="E31" s="67">
        <v>-33</v>
      </c>
      <c r="F31" s="67">
        <v>-12</v>
      </c>
      <c r="G31" s="67">
        <v>-9</v>
      </c>
      <c r="H31" s="94"/>
      <c r="I31" s="4"/>
    </row>
    <row r="32" ht="17.25" customHeight="1" spans="1:10" x14ac:dyDescent="0.25">
      <c r="A32" s="17" t="s">
        <v>65</v>
      </c>
      <c r="B32" s="67">
        <v>-1</v>
      </c>
      <c r="C32" s="67">
        <v>-56</v>
      </c>
      <c r="D32" s="67">
        <v>-78</v>
      </c>
      <c r="E32" s="67">
        <v>-41</v>
      </c>
      <c r="F32" s="67">
        <v>-15</v>
      </c>
      <c r="G32" s="94"/>
      <c r="H32" s="94"/>
      <c r="I32" s="4"/>
    </row>
    <row r="33" ht="17.25" customHeight="1" spans="1:10" x14ac:dyDescent="0.25">
      <c r="A33" s="85" t="s">
        <v>1955</v>
      </c>
      <c r="B33" s="67">
        <v>-16</v>
      </c>
      <c r="C33" s="67">
        <v>-107</v>
      </c>
      <c r="D33" s="67">
        <v>-133</v>
      </c>
      <c r="E33" s="67">
        <v>-24</v>
      </c>
      <c r="F33" s="67">
        <v>-24</v>
      </c>
      <c r="G33" s="94"/>
      <c r="H33" s="94"/>
      <c r="I33" s="4"/>
    </row>
    <row r="34" ht="17.25" customHeight="1" spans="1:10" x14ac:dyDescent="0.25">
      <c r="A34" s="85" t="s">
        <v>66</v>
      </c>
      <c r="B34" s="68"/>
      <c r="C34" s="67">
        <v>-60</v>
      </c>
      <c r="D34" s="67">
        <v>-148</v>
      </c>
      <c r="E34" s="67">
        <v>-61</v>
      </c>
      <c r="F34" s="68"/>
      <c r="G34" s="94"/>
      <c r="H34" s="94"/>
      <c r="I34" s="4"/>
    </row>
    <row r="35" ht="17.25" customHeight="1" spans="1:10" x14ac:dyDescent="0.25">
      <c r="A35" s="85" t="s">
        <v>150</v>
      </c>
      <c r="B35" s="94"/>
      <c r="C35" s="67">
        <v>-66</v>
      </c>
      <c r="D35" s="67">
        <v>-16</v>
      </c>
      <c r="E35" s="67">
        <v>-44</v>
      </c>
      <c r="F35" s="67">
        <v>-25</v>
      </c>
      <c r="G35" s="94"/>
      <c r="H35" s="94"/>
      <c r="I35" s="4"/>
    </row>
    <row r="36" ht="17.25" customHeight="1" spans="1:10" x14ac:dyDescent="0.25">
      <c r="A36" s="85" t="s">
        <v>2098</v>
      </c>
      <c r="B36" s="94"/>
      <c r="C36" s="94"/>
      <c r="D36" s="67">
        <v>-3</v>
      </c>
      <c r="E36" s="67">
        <v>-123</v>
      </c>
      <c r="F36" s="94"/>
      <c r="G36" s="94"/>
      <c r="H36" s="94"/>
      <c r="I36" s="4"/>
    </row>
    <row r="37" ht="17.25" customHeight="1" spans="1:10" x14ac:dyDescent="0.25">
      <c r="A37" s="85" t="s">
        <v>2964</v>
      </c>
      <c r="B37" s="67">
        <v>-31</v>
      </c>
      <c r="C37" s="94"/>
      <c r="D37" s="94"/>
      <c r="E37" s="67">
        <v>-21</v>
      </c>
      <c r="F37" s="67">
        <v>-16</v>
      </c>
      <c r="G37" s="67">
        <v>-10</v>
      </c>
      <c r="H37" s="67">
        <v>-92</v>
      </c>
      <c r="I37" s="4"/>
    </row>
    <row r="38" ht="17.25" customHeight="1" spans="1:10" x14ac:dyDescent="0.25">
      <c r="A38" s="108" t="s">
        <v>3371</v>
      </c>
      <c r="B38" s="109">
        <f>SUM(C34:C42)</f>
      </c>
      <c r="C38" s="109">
        <f>SUM(D34:D42)</f>
      </c>
      <c r="D38" s="75">
        <f>SUM(E34:E42)</f>
      </c>
      <c r="E38" s="109">
        <f>SUM(F34:F42)</f>
      </c>
      <c r="F38" s="109">
        <f>SUM(G34:G42)</f>
      </c>
      <c r="G38" s="109">
        <f>SUM(H34:H42)</f>
      </c>
      <c r="H38" s="75">
        <f>SUM(I34:I42)</f>
      </c>
      <c r="I38" s="12" t="s">
        <v>942</v>
      </c>
    </row>
    <row r="39" ht="17.25" customHeight="1" spans="1:10" x14ac:dyDescent="0.25">
      <c r="A39" s="85">
        <v>44746</v>
      </c>
      <c r="B39" s="67">
        <v>-28</v>
      </c>
      <c r="C39" s="94"/>
      <c r="D39" s="67">
        <v>-13</v>
      </c>
      <c r="E39" s="67">
        <v>-42</v>
      </c>
      <c r="F39" s="67">
        <v>-13</v>
      </c>
      <c r="G39" s="94"/>
      <c r="H39" s="94"/>
      <c r="I39" s="4"/>
    </row>
    <row r="40" ht="17.25" customHeight="1" spans="1:10" x14ac:dyDescent="0.25">
      <c r="A40" s="85" t="s">
        <v>67</v>
      </c>
      <c r="B40" s="67">
        <v>-1</v>
      </c>
      <c r="C40" s="94"/>
      <c r="D40" s="94"/>
      <c r="E40" s="67">
        <v>-37</v>
      </c>
      <c r="F40" s="67">
        <v>-13</v>
      </c>
      <c r="G40" s="94"/>
      <c r="H40" s="67">
        <v>-52</v>
      </c>
      <c r="I40" s="4"/>
    </row>
    <row r="41" ht="17.25" customHeight="1" spans="1:10" x14ac:dyDescent="0.25">
      <c r="A41" s="108" t="s">
        <v>3372</v>
      </c>
      <c r="B41" s="109">
        <f>SUM(C43:C45)</f>
      </c>
      <c r="C41" s="109">
        <f>SUM(D43:D45)</f>
      </c>
      <c r="D41" s="75">
        <f>SUM(E43:E45)</f>
      </c>
      <c r="E41" s="109">
        <f>SUM(F43:F45)</f>
      </c>
      <c r="F41" s="109">
        <f>SUM(G43:G45)</f>
      </c>
      <c r="G41" s="109">
        <f>SUM(H43:H45)</f>
      </c>
      <c r="H41" s="75">
        <f>SUM(I43:I45)</f>
      </c>
      <c r="I41" s="12" t="s">
        <v>942</v>
      </c>
    </row>
    <row r="42" ht="17.25" customHeight="1" spans="1:10" x14ac:dyDescent="0.25">
      <c r="A42" s="44" t="s">
        <v>73</v>
      </c>
      <c r="B42" s="45"/>
      <c r="C42" s="46">
        <v>-230</v>
      </c>
      <c r="D42" s="45"/>
      <c r="E42" s="45"/>
      <c r="F42" s="46">
        <v>-7</v>
      </c>
      <c r="G42" s="45"/>
      <c r="H42" s="45"/>
      <c r="I42" s="215" t="s">
        <v>757</v>
      </c>
    </row>
    <row r="43" ht="17.25" customHeight="1" spans="1:10" x14ac:dyDescent="0.25">
      <c r="A43" s="85"/>
      <c r="B43" s="68"/>
      <c r="C43" s="94"/>
      <c r="D43" s="94"/>
      <c r="E43" s="68"/>
      <c r="F43" s="68"/>
      <c r="G43" s="68"/>
      <c r="H43" s="68"/>
      <c r="I43" s="4"/>
    </row>
    <row r="44" ht="17.25" customHeight="1" spans="1:10" x14ac:dyDescent="0.25">
      <c r="A44" s="85"/>
      <c r="B44" s="68"/>
      <c r="C44" s="94"/>
      <c r="D44" s="94"/>
      <c r="E44" s="68"/>
      <c r="F44" s="68"/>
      <c r="G44" s="68"/>
      <c r="H44" s="6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37"/>
      <c r="B46" s="38">
        <f>SUM(C46:C50)</f>
      </c>
      <c r="C46" s="38">
        <f>SUM(D46:D50)</f>
      </c>
      <c r="D46" s="38">
        <f>SUM(E46:E50)</f>
      </c>
      <c r="E46" s="38">
        <f>SUM(F46:F50)</f>
      </c>
      <c r="F46" s="38">
        <f>SUM(G46:G50)</f>
      </c>
      <c r="G46" s="38">
        <f>SUM(H46:H50)</f>
      </c>
      <c r="H46" s="38">
        <f>SUM(I46:I50)</f>
      </c>
      <c r="I46" s="4"/>
    </row>
    <row r="47" ht="17.25" customHeight="1" spans="1:10" x14ac:dyDescent="0.25">
      <c r="A47" s="26"/>
      <c r="B47" s="27"/>
      <c r="C47" s="27"/>
      <c r="D47" s="27"/>
      <c r="E47" s="27"/>
      <c r="F47" s="27"/>
      <c r="G47" s="27"/>
      <c r="H47" s="27"/>
      <c r="I47" s="4"/>
    </row>
    <row r="48" ht="17.25" customHeight="1" spans="1:10" x14ac:dyDescent="0.25">
      <c r="A48" s="26"/>
      <c r="B48" s="63" t="s">
        <v>46</v>
      </c>
      <c r="C48" s="6" t="s">
        <v>8</v>
      </c>
      <c r="D48" s="6" t="s">
        <v>13</v>
      </c>
      <c r="E48" s="6" t="s">
        <v>17</v>
      </c>
      <c r="F48" s="63" t="s">
        <v>6</v>
      </c>
      <c r="G48" s="64" t="s">
        <v>169</v>
      </c>
      <c r="H48" s="56" t="s">
        <v>3365</v>
      </c>
      <c r="I48" s="4"/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4" customWidth="1"/>
    <col min="3" max="3" width="10.862142857142858" style="24" customWidth="1"/>
    <col min="4" max="4" width="8.719285714285713" style="24" customWidth="1"/>
    <col min="5" max="5" width="10.862142857142858" style="24" customWidth="1"/>
    <col min="6" max="6" width="8.719285714285713" style="24" customWidth="1"/>
    <col min="7" max="7" width="11.576428571428572" style="24" customWidth="1"/>
    <col min="8" max="10" width="10.576428571428572" style="24" customWidth="1"/>
    <col min="11" max="11" width="8.862142857142858" style="4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8</v>
      </c>
      <c r="C1" s="61" t="s">
        <v>17</v>
      </c>
      <c r="D1" s="6" t="s">
        <v>13</v>
      </c>
      <c r="E1" s="63" t="s">
        <v>46</v>
      </c>
      <c r="F1" s="61" t="s">
        <v>9</v>
      </c>
      <c r="G1" s="61" t="s">
        <v>7</v>
      </c>
      <c r="H1" s="61" t="s">
        <v>169</v>
      </c>
      <c r="I1" s="61" t="s">
        <v>3</v>
      </c>
      <c r="J1" s="980" t="s">
        <v>12</v>
      </c>
      <c r="K1" s="59"/>
      <c r="L1" s="4"/>
    </row>
    <row r="2" ht="17.25" customHeight="1" spans="1:13" x14ac:dyDescent="0.25">
      <c r="A2" s="8">
        <v>44208</v>
      </c>
      <c r="B2" s="9">
        <v>20</v>
      </c>
      <c r="C2" s="10"/>
      <c r="D2" s="10"/>
      <c r="E2" s="10"/>
      <c r="F2" s="10"/>
      <c r="G2" s="10"/>
      <c r="H2" s="10"/>
      <c r="I2" s="10"/>
      <c r="J2" s="10"/>
      <c r="K2" s="22"/>
      <c r="L2" s="4"/>
    </row>
    <row r="3" ht="17.25" customHeight="1" spans="1:13" x14ac:dyDescent="0.25">
      <c r="A3" s="17" t="s">
        <v>20</v>
      </c>
      <c r="B3" s="18"/>
      <c r="C3" s="32">
        <v>30</v>
      </c>
      <c r="D3" s="18"/>
      <c r="E3" s="18"/>
      <c r="F3" s="18"/>
      <c r="G3" s="18"/>
      <c r="H3" s="18"/>
      <c r="I3" s="18"/>
      <c r="J3" s="18"/>
      <c r="K3" s="55"/>
      <c r="L3" s="4"/>
    </row>
    <row r="4" ht="17.25" customHeight="1" spans="1:13" x14ac:dyDescent="0.25">
      <c r="A4" s="57" t="s">
        <v>124</v>
      </c>
      <c r="B4" s="70">
        <v>20</v>
      </c>
      <c r="C4" s="70">
        <v>20</v>
      </c>
      <c r="D4" s="70">
        <v>33</v>
      </c>
      <c r="E4" s="58"/>
      <c r="F4" s="58"/>
      <c r="G4" s="58"/>
      <c r="H4" s="58"/>
      <c r="I4" s="58"/>
      <c r="J4" s="58"/>
      <c r="K4" s="344"/>
      <c r="L4" s="4"/>
    </row>
    <row r="5" ht="17.25" customHeight="1" spans="1:13" x14ac:dyDescent="0.25">
      <c r="A5" s="108" t="s">
        <v>3368</v>
      </c>
      <c r="B5" s="109">
        <f>SUM(C7:C9)</f>
      </c>
      <c r="C5" s="109">
        <f>SUM(D7:D9)</f>
      </c>
      <c r="D5" s="109">
        <f>SUM(E7:E9)</f>
      </c>
      <c r="E5" s="237"/>
      <c r="F5" s="237"/>
      <c r="G5" s="237"/>
      <c r="H5" s="237"/>
      <c r="I5" s="237"/>
      <c r="J5" s="237"/>
      <c r="K5" s="398"/>
      <c r="L5" s="4"/>
    </row>
    <row r="6" ht="17.25" customHeight="1" spans="1:13" x14ac:dyDescent="0.25">
      <c r="A6" s="85">
        <v>44682</v>
      </c>
      <c r="B6" s="67">
        <v>20</v>
      </c>
      <c r="C6" s="67">
        <v>10</v>
      </c>
      <c r="D6" s="67">
        <v>40</v>
      </c>
      <c r="E6" s="67">
        <v>20</v>
      </c>
      <c r="F6" s="67">
        <v>10</v>
      </c>
      <c r="G6" s="67">
        <v>5</v>
      </c>
      <c r="H6" s="67">
        <v>2</v>
      </c>
      <c r="I6" s="68"/>
      <c r="J6" s="68"/>
      <c r="K6" s="69"/>
      <c r="L6" s="4"/>
    </row>
    <row r="7" ht="17.25" customHeight="1" spans="1:13" x14ac:dyDescent="0.25">
      <c r="A7" s="17" t="s">
        <v>125</v>
      </c>
      <c r="B7" s="36"/>
      <c r="C7" s="36"/>
      <c r="D7" s="36"/>
      <c r="E7" s="36"/>
      <c r="F7" s="36"/>
      <c r="G7" s="36"/>
      <c r="H7" s="36"/>
      <c r="I7" s="32">
        <v>20</v>
      </c>
      <c r="J7" s="18"/>
      <c r="K7" s="55"/>
      <c r="L7" s="4"/>
    </row>
    <row r="8" ht="17.25" customHeight="1" spans="1:13" x14ac:dyDescent="0.25">
      <c r="A8" s="108" t="s">
        <v>3369</v>
      </c>
      <c r="B8" s="109">
        <f>SUM(C10:C12)</f>
      </c>
      <c r="C8" s="109">
        <f>SUM(D10:D12)</f>
      </c>
      <c r="D8" s="109">
        <f>SUM(E10:E12)</f>
      </c>
      <c r="E8" s="109">
        <f>SUM(F10:F12)</f>
      </c>
      <c r="F8" s="109">
        <f>SUM(G10:G12)</f>
      </c>
      <c r="G8" s="109">
        <f>SUM(H10:H12)</f>
      </c>
      <c r="H8" s="109">
        <f>SUM(I10:I12)</f>
      </c>
      <c r="I8" s="109">
        <f>SUM(J10:J12)</f>
      </c>
      <c r="J8" s="237"/>
      <c r="K8" s="398"/>
      <c r="L8" s="4"/>
    </row>
    <row r="9" ht="17.25" customHeight="1" spans="1:13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9"/>
      <c r="L9" s="4"/>
    </row>
    <row r="10" ht="17.25" customHeight="1" spans="1:13" x14ac:dyDescent="0.25">
      <c r="A10" s="108" t="s">
        <v>3370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237"/>
      <c r="K10" s="398"/>
      <c r="L10" s="4"/>
    </row>
    <row r="11" ht="17.25" customHeight="1" spans="1:1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9"/>
      <c r="L11" s="4"/>
    </row>
    <row r="12" ht="17.25" customHeight="1" spans="1:13" x14ac:dyDescent="0.25">
      <c r="A12" s="108" t="s">
        <v>3371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237"/>
      <c r="K12" s="398"/>
      <c r="L12" s="12" t="s">
        <v>942</v>
      </c>
    </row>
    <row r="13" ht="17.25" customHeight="1" spans="1:1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9"/>
      <c r="L13" s="4"/>
    </row>
    <row r="14" ht="17.25" customHeight="1" spans="1:13" x14ac:dyDescent="0.25">
      <c r="A14" s="108" t="s">
        <v>3372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237"/>
      <c r="K14" s="398"/>
      <c r="L14" s="354" t="s">
        <v>942</v>
      </c>
    </row>
    <row r="15" ht="17.25" customHeight="1" spans="1:13" x14ac:dyDescent="0.25">
      <c r="A15" s="17" t="s">
        <v>159</v>
      </c>
      <c r="B15" s="32">
        <v>30</v>
      </c>
      <c r="C15" s="32">
        <v>30</v>
      </c>
      <c r="D15" s="36"/>
      <c r="E15" s="32">
        <v>30</v>
      </c>
      <c r="F15" s="32">
        <v>60</v>
      </c>
      <c r="G15" s="36"/>
      <c r="H15" s="36"/>
      <c r="I15" s="36"/>
      <c r="J15" s="36"/>
      <c r="K15" s="55"/>
      <c r="L15" s="4"/>
    </row>
    <row r="16" ht="17.25" customHeight="1" spans="1:13" x14ac:dyDescent="0.25">
      <c r="A16" s="108" t="s">
        <v>3345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109">
        <f>SUM(J19:J20)</f>
      </c>
      <c r="J16" s="237"/>
      <c r="K16" s="398"/>
      <c r="L16" s="354" t="s">
        <v>942</v>
      </c>
    </row>
    <row r="17" ht="17.25" customHeight="1" spans="1:13" x14ac:dyDescent="0.25">
      <c r="A17" s="17">
        <v>44626</v>
      </c>
      <c r="B17" s="32">
        <v>28</v>
      </c>
      <c r="C17" s="32">
        <v>9</v>
      </c>
      <c r="D17" s="36"/>
      <c r="E17" s="32">
        <v>18</v>
      </c>
      <c r="F17" s="32">
        <v>18</v>
      </c>
      <c r="G17" s="36"/>
      <c r="H17" s="32">
        <v>8</v>
      </c>
      <c r="I17" s="36"/>
      <c r="J17" s="36"/>
      <c r="K17" s="55"/>
      <c r="L17" s="4"/>
    </row>
    <row r="18" ht="17.25" customHeight="1" spans="1:13" x14ac:dyDescent="0.25">
      <c r="A18" s="17" t="s">
        <v>1530</v>
      </c>
      <c r="B18" s="32">
        <v>110</v>
      </c>
      <c r="C18" s="32">
        <v>20</v>
      </c>
      <c r="D18" s="32">
        <v>110</v>
      </c>
      <c r="E18" s="32">
        <v>55</v>
      </c>
      <c r="F18" s="32">
        <v>40</v>
      </c>
      <c r="G18" s="36"/>
      <c r="H18" s="32">
        <v>5</v>
      </c>
      <c r="I18" s="36"/>
      <c r="J18" s="36"/>
      <c r="K18" s="55"/>
      <c r="L18" s="4"/>
    </row>
    <row r="19" ht="17.25" customHeight="1" spans="1:13" x14ac:dyDescent="0.25">
      <c r="A19" s="108" t="s">
        <v>3346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237"/>
      <c r="K19" s="398"/>
      <c r="L19" s="354" t="s">
        <v>942</v>
      </c>
    </row>
    <row r="20" ht="17.25" customHeight="1" spans="1:13" x14ac:dyDescent="0.25">
      <c r="A20" s="17">
        <v>44719</v>
      </c>
      <c r="B20" s="32">
        <v>20</v>
      </c>
      <c r="C20" s="32">
        <v>20</v>
      </c>
      <c r="D20" s="32">
        <v>60</v>
      </c>
      <c r="E20" s="32">
        <v>24</v>
      </c>
      <c r="F20" s="18"/>
      <c r="G20" s="36"/>
      <c r="H20" s="32">
        <v>4</v>
      </c>
      <c r="I20" s="36"/>
      <c r="J20" s="36"/>
      <c r="K20" s="55"/>
      <c r="L20" s="4"/>
    </row>
    <row r="21" ht="17.25" customHeight="1" spans="1:13" x14ac:dyDescent="0.25">
      <c r="A21" s="17" t="s">
        <v>741</v>
      </c>
      <c r="B21" s="18"/>
      <c r="C21" s="32">
        <v>120</v>
      </c>
      <c r="D21" s="18"/>
      <c r="E21" s="18"/>
      <c r="F21" s="18"/>
      <c r="G21" s="36"/>
      <c r="H21" s="18"/>
      <c r="I21" s="36"/>
      <c r="J21" s="36"/>
      <c r="K21" s="55"/>
      <c r="L21" s="4"/>
    </row>
    <row r="22" ht="17.25" customHeight="1" spans="1:13" x14ac:dyDescent="0.25">
      <c r="A22" s="17" t="s">
        <v>741</v>
      </c>
      <c r="B22" s="32">
        <v>135</v>
      </c>
      <c r="C22" s="18"/>
      <c r="D22" s="18"/>
      <c r="E22" s="32">
        <v>135</v>
      </c>
      <c r="F22" s="18"/>
      <c r="G22" s="36"/>
      <c r="H22" s="18"/>
      <c r="I22" s="36"/>
      <c r="J22" s="36"/>
      <c r="K22" s="55"/>
      <c r="L22" s="4"/>
    </row>
    <row r="23" ht="17.25" customHeight="1" spans="1:13" x14ac:dyDescent="0.25">
      <c r="A23" s="17" t="s">
        <v>741</v>
      </c>
      <c r="B23" s="18"/>
      <c r="C23" s="18"/>
      <c r="D23" s="32">
        <v>250</v>
      </c>
      <c r="E23" s="18"/>
      <c r="F23" s="32">
        <v>90</v>
      </c>
      <c r="G23" s="36"/>
      <c r="H23" s="32">
        <v>20</v>
      </c>
      <c r="I23" s="36"/>
      <c r="J23" s="36"/>
      <c r="K23" s="55"/>
      <c r="L23" s="4"/>
    </row>
    <row r="24" ht="17.25" customHeight="1" spans="1:13" x14ac:dyDescent="0.25">
      <c r="A24" s="17" t="s">
        <v>1968</v>
      </c>
      <c r="B24" s="32">
        <v>110</v>
      </c>
      <c r="C24" s="32">
        <v>60</v>
      </c>
      <c r="D24" s="32">
        <v>100</v>
      </c>
      <c r="E24" s="32">
        <v>65</v>
      </c>
      <c r="F24" s="32">
        <v>30</v>
      </c>
      <c r="G24" s="36"/>
      <c r="H24" s="36"/>
      <c r="I24" s="36"/>
      <c r="J24" s="32">
        <v>140</v>
      </c>
      <c r="K24" s="55"/>
      <c r="L24" s="4"/>
    </row>
    <row r="25" ht="17.25" customHeight="1" spans="1:13" x14ac:dyDescent="0.25">
      <c r="A25" s="108" t="s">
        <v>3347</v>
      </c>
      <c r="B25" s="109">
        <f>SUM(C24:C29)</f>
      </c>
      <c r="C25" s="109">
        <f>SUM(D24:D29)</f>
      </c>
      <c r="D25" s="109">
        <f>SUM(E24:E29)</f>
      </c>
      <c r="E25" s="109">
        <f>SUM(F24:F29)</f>
      </c>
      <c r="F25" s="109">
        <f>SUM(G24:G29)</f>
      </c>
      <c r="G25" s="109">
        <f>SUM(H24:H29)</f>
      </c>
      <c r="H25" s="109">
        <f>SUM(I24:I29)</f>
      </c>
      <c r="I25" s="109">
        <f>SUM(J24:J29)</f>
      </c>
      <c r="J25" s="109">
        <f>SUM(K24:K29)</f>
      </c>
      <c r="K25" s="398"/>
      <c r="L25" s="354" t="s">
        <v>942</v>
      </c>
    </row>
    <row r="26" ht="17.25" customHeight="1" spans="1:13" x14ac:dyDescent="0.25">
      <c r="A26" s="17">
        <v>44569</v>
      </c>
      <c r="B26" s="32">
        <v>70</v>
      </c>
      <c r="C26" s="32">
        <v>70</v>
      </c>
      <c r="D26" s="36"/>
      <c r="E26" s="36"/>
      <c r="F26" s="36"/>
      <c r="G26" s="36"/>
      <c r="H26" s="36"/>
      <c r="I26" s="36"/>
      <c r="J26" s="32">
        <v>60</v>
      </c>
      <c r="K26" s="55"/>
      <c r="L26" s="4"/>
    </row>
    <row r="27" ht="17.25" customHeight="1" spans="1:13" x14ac:dyDescent="0.25">
      <c r="A27" s="17">
        <v>44659</v>
      </c>
      <c r="B27" s="18"/>
      <c r="C27" s="18"/>
      <c r="D27" s="18"/>
      <c r="E27" s="18"/>
      <c r="F27" s="18"/>
      <c r="G27" s="18"/>
      <c r="H27" s="18"/>
      <c r="I27" s="18"/>
      <c r="J27" s="32">
        <v>100</v>
      </c>
      <c r="K27" s="19"/>
      <c r="L27" s="4"/>
    </row>
    <row r="28" ht="17.25" customHeight="1" spans="1:13" x14ac:dyDescent="0.25">
      <c r="A28" s="108" t="s">
        <v>3348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109">
        <f>SUM(H30:H32)</f>
      </c>
      <c r="H28" s="109">
        <f>SUM(I30:I32)</f>
      </c>
      <c r="I28" s="109">
        <f>SUM(J30:J32)</f>
      </c>
      <c r="J28" s="109">
        <f>SUM(K30:K32)</f>
      </c>
      <c r="K28" s="398"/>
      <c r="L28" s="354" t="s">
        <v>942</v>
      </c>
    </row>
    <row r="29" ht="17.25" customHeight="1" spans="1:13" x14ac:dyDescent="0.25">
      <c r="A29" s="17">
        <v>44601</v>
      </c>
      <c r="B29" s="32">
        <v>-60</v>
      </c>
      <c r="C29" s="32">
        <v>-30</v>
      </c>
      <c r="D29" s="32">
        <v>-2</v>
      </c>
      <c r="E29" s="32">
        <v>-67</v>
      </c>
      <c r="F29" s="18"/>
      <c r="G29" s="18"/>
      <c r="H29" s="18"/>
      <c r="I29" s="18"/>
      <c r="J29" s="18"/>
      <c r="K29" s="19"/>
      <c r="L29" s="4"/>
    </row>
    <row r="30" ht="17.25" customHeight="1" spans="1:13" x14ac:dyDescent="0.25">
      <c r="A30" s="17" t="s">
        <v>193</v>
      </c>
      <c r="B30" s="32">
        <v>-63</v>
      </c>
      <c r="C30" s="32">
        <v>-50</v>
      </c>
      <c r="D30" s="32">
        <v>-129</v>
      </c>
      <c r="E30" s="32">
        <v>-42</v>
      </c>
      <c r="F30" s="32">
        <v>-80</v>
      </c>
      <c r="G30" s="18"/>
      <c r="H30" s="18"/>
      <c r="I30" s="18"/>
      <c r="J30" s="32">
        <v>-292</v>
      </c>
      <c r="K30" s="19"/>
      <c r="L30" s="4"/>
    </row>
    <row r="31" ht="17.25" customHeight="1" spans="1:13" x14ac:dyDescent="0.25">
      <c r="A31" s="17" t="s">
        <v>209</v>
      </c>
      <c r="B31" s="32">
        <v>-100</v>
      </c>
      <c r="C31" s="32">
        <v>-100</v>
      </c>
      <c r="D31" s="18"/>
      <c r="E31" s="18"/>
      <c r="F31" s="18"/>
      <c r="G31" s="18"/>
      <c r="H31" s="18"/>
      <c r="I31" s="18"/>
      <c r="J31" s="18"/>
      <c r="K31" s="19"/>
      <c r="L31" s="4"/>
    </row>
    <row r="32" ht="17.25" customHeight="1" spans="1:13" x14ac:dyDescent="0.25">
      <c r="A32" s="17" t="s">
        <v>194</v>
      </c>
      <c r="B32" s="32">
        <v>-13</v>
      </c>
      <c r="C32" s="32">
        <v>-37</v>
      </c>
      <c r="D32" s="32">
        <v>-1</v>
      </c>
      <c r="E32" s="32">
        <v>-84</v>
      </c>
      <c r="F32" s="18"/>
      <c r="G32" s="18"/>
      <c r="H32" s="32">
        <v>-9</v>
      </c>
      <c r="I32" s="18"/>
      <c r="J32" s="32">
        <v>-8</v>
      </c>
      <c r="K32" s="19"/>
      <c r="L32" s="4"/>
    </row>
    <row r="33" ht="17.25" customHeight="1" spans="1:13" x14ac:dyDescent="0.25">
      <c r="A33" s="108" t="s">
        <v>3349</v>
      </c>
      <c r="B33" s="109">
        <f>SUM(C33:C37)</f>
      </c>
      <c r="C33" s="109">
        <f>SUM(D33:D37)</f>
      </c>
      <c r="D33" s="109">
        <f>SUM(E33:E37)</f>
      </c>
      <c r="E33" s="109">
        <f>SUM(F33:F37)</f>
      </c>
      <c r="F33" s="109">
        <f>SUM(G33:G37)</f>
      </c>
      <c r="G33" s="109">
        <f>SUM(H33:H37)</f>
      </c>
      <c r="H33" s="109">
        <f>SUM(I33:I37)</f>
      </c>
      <c r="I33" s="109">
        <f>SUM(J33:J37)</f>
      </c>
      <c r="J33" s="109">
        <f>SUM(K33:K37)</f>
      </c>
      <c r="K33" s="398"/>
      <c r="L33" s="354" t="s">
        <v>942</v>
      </c>
    </row>
    <row r="34" ht="17.25" customHeight="1" spans="1:13" x14ac:dyDescent="0.25">
      <c r="A34" s="85">
        <v>44661</v>
      </c>
      <c r="B34" s="18"/>
      <c r="C34" s="32">
        <v>-60</v>
      </c>
      <c r="D34" s="18"/>
      <c r="E34" s="18"/>
      <c r="F34" s="32">
        <v>-74</v>
      </c>
      <c r="G34" s="32">
        <v>-5</v>
      </c>
      <c r="H34" s="18"/>
      <c r="I34" s="18"/>
      <c r="J34" s="18"/>
      <c r="K34" s="19"/>
      <c r="L34" s="4"/>
    </row>
    <row r="35" ht="17.25" customHeight="1" spans="1:13" x14ac:dyDescent="0.25">
      <c r="A35" s="85" t="s">
        <v>327</v>
      </c>
      <c r="B35" s="32">
        <v>-61</v>
      </c>
      <c r="C35" s="32">
        <v>-27</v>
      </c>
      <c r="D35" s="32">
        <v>-179</v>
      </c>
      <c r="E35" s="18"/>
      <c r="F35" s="32">
        <v>-45</v>
      </c>
      <c r="G35" s="18"/>
      <c r="H35" s="32">
        <v>-6</v>
      </c>
      <c r="I35" s="18"/>
      <c r="J35" s="18"/>
      <c r="K35" s="19"/>
      <c r="L35" s="4"/>
    </row>
    <row r="36" ht="17.25" customHeight="1" spans="1:13" x14ac:dyDescent="0.25">
      <c r="A36" s="108" t="s">
        <v>3350</v>
      </c>
      <c r="B36" s="109">
        <f>SUM(C38:C40)</f>
      </c>
      <c r="C36" s="109">
        <f>SUM(D38:D40)</f>
      </c>
      <c r="D36" s="109">
        <f>SUM(E38:E40)</f>
      </c>
      <c r="E36" s="109">
        <f>SUM(F38:F40)</f>
      </c>
      <c r="F36" s="109">
        <f>SUM(G38:G40)</f>
      </c>
      <c r="G36" s="109">
        <f>SUM(H38:H40)</f>
      </c>
      <c r="H36" s="109">
        <f>SUM(I38:I40)</f>
      </c>
      <c r="I36" s="109">
        <f>SUM(J38:J40)</f>
      </c>
      <c r="J36" s="109">
        <f>SUM(K38:K40)</f>
      </c>
      <c r="K36" s="398"/>
      <c r="L36" s="354" t="s">
        <v>942</v>
      </c>
    </row>
    <row r="37" ht="17.25" customHeight="1" spans="1:13" x14ac:dyDescent="0.25">
      <c r="A37" s="85">
        <v>44631</v>
      </c>
      <c r="B37" s="32">
        <v>-80</v>
      </c>
      <c r="C37" s="32">
        <v>-22</v>
      </c>
      <c r="D37" s="18"/>
      <c r="E37" s="32">
        <v>-85</v>
      </c>
      <c r="F37" s="32">
        <v>-10</v>
      </c>
      <c r="G37" s="18"/>
      <c r="H37" s="32">
        <v>-8</v>
      </c>
      <c r="I37" s="18"/>
      <c r="J37" s="18"/>
      <c r="K37" s="19"/>
      <c r="L37" s="4"/>
    </row>
    <row r="38" ht="17.25" customHeight="1" spans="1:13" x14ac:dyDescent="0.25">
      <c r="A38" s="17">
        <v>44876</v>
      </c>
      <c r="B38" s="32">
        <v>-30</v>
      </c>
      <c r="C38" s="32">
        <v>-20</v>
      </c>
      <c r="D38" s="18"/>
      <c r="E38" s="32">
        <v>-28</v>
      </c>
      <c r="F38" s="32">
        <v>-15</v>
      </c>
      <c r="G38" s="18"/>
      <c r="H38" s="32">
        <v>-3</v>
      </c>
      <c r="I38" s="18"/>
      <c r="J38" s="18"/>
      <c r="K38" s="19"/>
      <c r="L38" s="4"/>
    </row>
    <row r="39" ht="17.25" customHeight="1" spans="1:13" x14ac:dyDescent="0.25">
      <c r="A39" s="17" t="s">
        <v>1973</v>
      </c>
      <c r="B39" s="32">
        <v>-107</v>
      </c>
      <c r="C39" s="32">
        <v>-16</v>
      </c>
      <c r="D39" s="32">
        <v>-2</v>
      </c>
      <c r="E39" s="32">
        <v>-29</v>
      </c>
      <c r="F39" s="32">
        <v>-24</v>
      </c>
      <c r="G39" s="18"/>
      <c r="H39" s="32">
        <v>-4</v>
      </c>
      <c r="I39" s="32">
        <v>-6</v>
      </c>
      <c r="J39" s="18"/>
      <c r="K39" s="19"/>
      <c r="L39" s="4"/>
    </row>
    <row r="40" ht="17.25" customHeight="1" spans="1:13" x14ac:dyDescent="0.25">
      <c r="A40" s="17" t="s">
        <v>330</v>
      </c>
      <c r="B40" s="18"/>
      <c r="C40" s="32">
        <v>-21</v>
      </c>
      <c r="D40" s="32">
        <v>-240</v>
      </c>
      <c r="E40" s="32">
        <v>-12</v>
      </c>
      <c r="F40" s="18"/>
      <c r="G40" s="18"/>
      <c r="H40" s="32">
        <v>-9</v>
      </c>
      <c r="I40" s="18"/>
      <c r="J40" s="18"/>
      <c r="K40" s="19"/>
      <c r="L40" s="4"/>
    </row>
    <row r="41" ht="17.25" customHeight="1" spans="1:13" x14ac:dyDescent="0.25">
      <c r="A41" s="479" t="s">
        <v>234</v>
      </c>
      <c r="B41" s="32">
        <v>-30</v>
      </c>
      <c r="C41" s="32">
        <v>-6</v>
      </c>
      <c r="D41" s="32">
        <v>-30</v>
      </c>
      <c r="E41" s="18"/>
      <c r="F41" s="18"/>
      <c r="G41" s="18"/>
      <c r="H41" s="18"/>
      <c r="I41" s="32">
        <v>-6</v>
      </c>
      <c r="J41" s="18"/>
      <c r="K41" s="19"/>
      <c r="L41" s="4"/>
    </row>
    <row r="42" ht="17.25" customHeight="1" spans="1:13" x14ac:dyDescent="0.25">
      <c r="A42" s="272"/>
      <c r="B42" s="274">
        <v>-19</v>
      </c>
      <c r="C42" s="273"/>
      <c r="D42" s="274">
        <v>-10</v>
      </c>
      <c r="E42" s="273"/>
      <c r="F42" s="273"/>
      <c r="G42" s="273"/>
      <c r="H42" s="273"/>
      <c r="I42" s="274">
        <v>-8</v>
      </c>
      <c r="J42" s="273"/>
      <c r="K42" s="746"/>
      <c r="L42" s="215" t="s">
        <v>757</v>
      </c>
    </row>
    <row r="43" ht="17.25" customHeight="1" spans="1:13" x14ac:dyDescent="0.25">
      <c r="A43" s="108" t="s">
        <v>3351</v>
      </c>
      <c r="B43" s="109">
        <f>SUM(C41:C47)</f>
      </c>
      <c r="C43" s="109">
        <f>SUM(D41:D47)</f>
      </c>
      <c r="D43" s="109">
        <f>SUM(E41:E47)</f>
      </c>
      <c r="E43" s="109">
        <f>SUM(F41:F47)</f>
      </c>
      <c r="F43" s="109">
        <f>SUM(G41:G47)</f>
      </c>
      <c r="G43" s="109">
        <f>SUM(H41:H47)</f>
      </c>
      <c r="H43" s="109">
        <f>SUM(I41:I47)</f>
      </c>
      <c r="I43" s="109">
        <f>SUM(J41:J47)</f>
      </c>
      <c r="J43" s="109">
        <f>SUM(K41:K47)</f>
      </c>
      <c r="K43" s="398"/>
      <c r="L43" s="354" t="s">
        <v>942</v>
      </c>
    </row>
    <row r="44" ht="17.25" customHeight="1" spans="1:13" x14ac:dyDescent="0.25">
      <c r="A44" s="17"/>
      <c r="B44" s="18"/>
      <c r="C44" s="18"/>
      <c r="D44" s="18"/>
      <c r="E44" s="18"/>
      <c r="F44" s="18"/>
      <c r="G44" s="18"/>
      <c r="H44" s="18"/>
      <c r="I44" s="18"/>
      <c r="J44" s="18"/>
      <c r="K44" s="19"/>
      <c r="L44" s="4"/>
    </row>
    <row r="45" ht="17.25" customHeight="1" spans="1:13" x14ac:dyDescent="0.25">
      <c r="A45" s="17"/>
      <c r="B45" s="18"/>
      <c r="C45" s="18"/>
      <c r="D45" s="18"/>
      <c r="E45" s="18"/>
      <c r="F45" s="18"/>
      <c r="G45" s="18"/>
      <c r="H45" s="18"/>
      <c r="I45" s="18"/>
      <c r="J45" s="18"/>
      <c r="K45" s="19"/>
      <c r="L45" s="4"/>
    </row>
    <row r="46" ht="17.25" customHeight="1" spans="1:13" x14ac:dyDescent="0.25">
      <c r="A46" s="17"/>
      <c r="B46" s="18"/>
      <c r="C46" s="18"/>
      <c r="D46" s="18"/>
      <c r="E46" s="18"/>
      <c r="F46" s="18"/>
      <c r="G46" s="18"/>
      <c r="H46" s="18"/>
      <c r="I46" s="18"/>
      <c r="J46" s="18"/>
      <c r="K46" s="19"/>
      <c r="L46" s="4"/>
    </row>
    <row r="47" ht="17.25" customHeight="1" spans="1:13" x14ac:dyDescent="0.25">
      <c r="A47" s="37"/>
      <c r="B47" s="36"/>
      <c r="C47" s="36"/>
      <c r="D47" s="36"/>
      <c r="E47" s="36"/>
      <c r="F47" s="36"/>
      <c r="G47" s="36"/>
      <c r="H47" s="36"/>
      <c r="I47" s="36"/>
      <c r="J47" s="36"/>
      <c r="K47" s="55"/>
      <c r="L47" s="4"/>
    </row>
    <row r="48" ht="17.25" customHeight="1" spans="1:13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4"/>
      <c r="L48" s="4"/>
    </row>
    <row r="49" ht="17.25" customHeight="1" spans="1:13" x14ac:dyDescent="0.25">
      <c r="A49" s="26"/>
      <c r="B49" s="309" t="s">
        <v>8</v>
      </c>
      <c r="C49" s="61" t="s">
        <v>17</v>
      </c>
      <c r="D49" s="6" t="s">
        <v>13</v>
      </c>
      <c r="E49" s="63" t="s">
        <v>46</v>
      </c>
      <c r="F49" s="61" t="s">
        <v>9</v>
      </c>
      <c r="G49" s="61" t="s">
        <v>7</v>
      </c>
      <c r="H49" s="61" t="s">
        <v>169</v>
      </c>
      <c r="I49" s="61" t="s">
        <v>3</v>
      </c>
      <c r="J49" s="980" t="s">
        <v>12</v>
      </c>
      <c r="K49" s="981"/>
      <c r="L49" s="4"/>
    </row>
    <row r="50" ht="17.25" customHeight="1" spans="1:13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4"/>
      <c r="L50" s="4"/>
    </row>
    <row r="51" ht="17.25" customHeight="1" spans="1:13" x14ac:dyDescent="0.25">
      <c r="A51" s="345" t="s">
        <v>3373</v>
      </c>
      <c r="B51" s="27"/>
      <c r="C51" s="27"/>
      <c r="D51" s="27"/>
      <c r="E51" s="27"/>
      <c r="F51" s="27"/>
      <c r="G51" s="27"/>
      <c r="H51" s="27"/>
      <c r="I51" s="27"/>
      <c r="J51" s="27"/>
      <c r="K51" s="4"/>
      <c r="L51" s="4"/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6" width="8.719285714285713" style="24" customWidth="1"/>
    <col min="7" max="7" width="10.719285714285713" style="24" customWidth="1"/>
    <col min="8" max="8" width="8.719285714285713" style="24" customWidth="1"/>
    <col min="9" max="9" width="8.862142857142858" style="24" customWidth="1"/>
    <col min="10" max="10" width="12.719285714285713" style="4" customWidth="1"/>
  </cols>
  <sheetData>
    <row r="1" ht="17.25" customHeight="1" spans="1:11" x14ac:dyDescent="0.25">
      <c r="A1" s="184" t="s">
        <v>0</v>
      </c>
      <c r="B1" s="61" t="s">
        <v>17</v>
      </c>
      <c r="C1" s="61" t="s">
        <v>169</v>
      </c>
      <c r="D1" s="61" t="s">
        <v>8</v>
      </c>
      <c r="E1" s="980" t="s">
        <v>13</v>
      </c>
      <c r="F1" s="982" t="s">
        <v>3</v>
      </c>
      <c r="G1" s="63" t="s">
        <v>46</v>
      </c>
      <c r="H1" s="64" t="s">
        <v>9</v>
      </c>
      <c r="I1" s="56"/>
      <c r="J1" s="4"/>
    </row>
    <row r="2" ht="17.25" customHeight="1" spans="1:11" x14ac:dyDescent="0.25">
      <c r="A2" s="8" t="s">
        <v>60</v>
      </c>
      <c r="B2" s="9">
        <v>100</v>
      </c>
      <c r="C2" s="9">
        <v>30</v>
      </c>
      <c r="D2" s="9">
        <v>50</v>
      </c>
      <c r="E2" s="10"/>
      <c r="F2" s="10"/>
      <c r="G2" s="10"/>
      <c r="H2" s="10"/>
      <c r="I2" s="35"/>
      <c r="J2" s="4"/>
    </row>
    <row r="3" ht="17.25" customHeight="1" spans="1:11" x14ac:dyDescent="0.25">
      <c r="A3" s="17" t="s">
        <v>2239</v>
      </c>
      <c r="B3" s="18"/>
      <c r="C3" s="32">
        <v>20</v>
      </c>
      <c r="D3" s="18"/>
      <c r="E3" s="18"/>
      <c r="F3" s="18"/>
      <c r="G3" s="18"/>
      <c r="H3" s="18"/>
      <c r="I3" s="36"/>
      <c r="J3" s="4"/>
    </row>
    <row r="4" ht="17.25" customHeight="1" spans="1:11" x14ac:dyDescent="0.25">
      <c r="A4" s="17" t="s">
        <v>2210</v>
      </c>
      <c r="B4" s="32">
        <v>100</v>
      </c>
      <c r="C4" s="18"/>
      <c r="D4" s="32">
        <v>50</v>
      </c>
      <c r="E4" s="32">
        <v>100</v>
      </c>
      <c r="F4" s="18"/>
      <c r="G4" s="18"/>
      <c r="H4" s="18"/>
      <c r="I4" s="18"/>
      <c r="J4" s="4"/>
    </row>
    <row r="5" ht="17.25" customHeight="1" spans="1:11" x14ac:dyDescent="0.25">
      <c r="A5" s="57" t="s">
        <v>469</v>
      </c>
      <c r="B5" s="73"/>
      <c r="C5" s="73"/>
      <c r="D5" s="73"/>
      <c r="E5" s="70">
        <v>40</v>
      </c>
      <c r="F5" s="70">
        <v>20</v>
      </c>
      <c r="G5" s="58"/>
      <c r="H5" s="58"/>
      <c r="I5" s="73"/>
      <c r="J5" s="4"/>
    </row>
    <row r="6" ht="17.25" customHeight="1" spans="1:11" x14ac:dyDescent="0.25">
      <c r="A6" s="108" t="s">
        <v>3368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508"/>
      <c r="H6" s="508"/>
      <c r="I6" s="110"/>
      <c r="J6" s="4"/>
    </row>
    <row r="7" ht="17.25" customHeight="1" spans="1:11" x14ac:dyDescent="0.25">
      <c r="A7" s="85">
        <v>44621</v>
      </c>
      <c r="B7" s="68"/>
      <c r="C7" s="68"/>
      <c r="D7" s="67">
        <v>20</v>
      </c>
      <c r="E7" s="68"/>
      <c r="F7" s="68"/>
      <c r="G7" s="68"/>
      <c r="H7" s="68"/>
      <c r="I7" s="68"/>
      <c r="J7" s="4"/>
    </row>
    <row r="8" ht="17.25" customHeight="1" spans="1:11" x14ac:dyDescent="0.25">
      <c r="A8" s="17">
        <v>44896</v>
      </c>
      <c r="B8" s="36"/>
      <c r="C8" s="36"/>
      <c r="D8" s="32">
        <v>50</v>
      </c>
      <c r="E8" s="36"/>
      <c r="F8" s="32">
        <v>40</v>
      </c>
      <c r="G8" s="18"/>
      <c r="H8" s="18"/>
      <c r="I8" s="36"/>
      <c r="J8" s="4"/>
    </row>
    <row r="9" ht="17.25" customHeight="1" spans="1:11" x14ac:dyDescent="0.25">
      <c r="A9" s="108" t="s">
        <v>3369</v>
      </c>
      <c r="B9" s="109">
        <f>SUM(C12:C14)</f>
      </c>
      <c r="C9" s="109">
        <f>SUM(D12:D14)</f>
      </c>
      <c r="D9" s="109">
        <f>SUM(E12:E14)</f>
      </c>
      <c r="E9" s="109">
        <f>SUM(F12:F14)</f>
      </c>
      <c r="F9" s="109">
        <f>SUM(G12:G14)</f>
      </c>
      <c r="G9" s="508"/>
      <c r="H9" s="508"/>
      <c r="I9" s="110"/>
      <c r="J9" s="354" t="s">
        <v>942</v>
      </c>
    </row>
    <row r="10" ht="17.25" customHeight="1" spans="1:11" x14ac:dyDescent="0.25">
      <c r="A10" s="17" t="s">
        <v>3275</v>
      </c>
      <c r="B10" s="32">
        <v>40</v>
      </c>
      <c r="C10" s="32">
        <v>15</v>
      </c>
      <c r="D10" s="32">
        <v>110</v>
      </c>
      <c r="E10" s="32">
        <v>300</v>
      </c>
      <c r="F10" s="36"/>
      <c r="G10" s="32">
        <v>68</v>
      </c>
      <c r="H10" s="18"/>
      <c r="I10" s="36"/>
      <c r="J10" s="4"/>
    </row>
    <row r="11" ht="17.25" customHeight="1" spans="1:11" x14ac:dyDescent="0.25">
      <c r="A11" s="17" t="s">
        <v>139</v>
      </c>
      <c r="B11" s="32">
        <v>10</v>
      </c>
      <c r="C11" s="32">
        <v>15</v>
      </c>
      <c r="D11" s="32">
        <v>290</v>
      </c>
      <c r="E11" s="32">
        <v>500</v>
      </c>
      <c r="F11" s="36"/>
      <c r="G11" s="32">
        <v>132</v>
      </c>
      <c r="H11" s="18"/>
      <c r="I11" s="36"/>
      <c r="J11" s="4"/>
    </row>
    <row r="12" ht="17.25" customHeight="1" spans="1:11" x14ac:dyDescent="0.25">
      <c r="A12" s="108" t="s">
        <v>3370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109">
        <f>SUM(G15:G17)</f>
      </c>
      <c r="G12" s="109">
        <f>SUM(H15:H17)</f>
      </c>
      <c r="H12" s="508"/>
      <c r="I12" s="110"/>
      <c r="J12" s="354" t="s">
        <v>942</v>
      </c>
    </row>
    <row r="13" ht="17.25" customHeight="1" spans="1:11" x14ac:dyDescent="0.25">
      <c r="A13" s="17">
        <v>44595</v>
      </c>
      <c r="B13" s="32">
        <v>160</v>
      </c>
      <c r="C13" s="18"/>
      <c r="D13" s="32">
        <v>50</v>
      </c>
      <c r="E13" s="18"/>
      <c r="F13" s="18"/>
      <c r="G13" s="18"/>
      <c r="H13" s="18"/>
      <c r="I13" s="18"/>
      <c r="J13" s="4"/>
    </row>
    <row r="14" ht="17.25" customHeight="1" spans="1:11" x14ac:dyDescent="0.25">
      <c r="A14" s="17">
        <v>44623</v>
      </c>
      <c r="B14" s="32">
        <v>40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44745</v>
      </c>
      <c r="B15" s="36"/>
      <c r="C15" s="36"/>
      <c r="D15" s="32">
        <v>100</v>
      </c>
      <c r="E15" s="36"/>
      <c r="F15" s="36"/>
      <c r="G15" s="32">
        <v>100</v>
      </c>
      <c r="H15" s="32">
        <v>100</v>
      </c>
      <c r="I15" s="36"/>
      <c r="J15" s="4"/>
    </row>
    <row r="16" ht="17.25" customHeight="1" spans="1:11" x14ac:dyDescent="0.25">
      <c r="A16" s="17" t="s">
        <v>1426</v>
      </c>
      <c r="B16" s="18"/>
      <c r="C16" s="32">
        <v>-13</v>
      </c>
      <c r="D16" s="18"/>
      <c r="E16" s="18"/>
      <c r="F16" s="18"/>
      <c r="G16" s="18"/>
      <c r="H16" s="18"/>
      <c r="I16" s="18"/>
      <c r="J16" s="4"/>
    </row>
    <row r="17" ht="17.25" customHeight="1" spans="1:11" x14ac:dyDescent="0.25">
      <c r="A17" s="108" t="s">
        <v>3371</v>
      </c>
      <c r="B17" s="109">
        <f>SUM(C18:C22)</f>
      </c>
      <c r="C17" s="109">
        <f>SUM(D18:D22)</f>
      </c>
      <c r="D17" s="109">
        <f>SUM(E18:E22)</f>
      </c>
      <c r="E17" s="109">
        <f>SUM(F18:F22)</f>
      </c>
      <c r="F17" s="109">
        <f>SUM(G18:G22)</f>
      </c>
      <c r="G17" s="109">
        <f>SUM(H18:H22)</f>
      </c>
      <c r="H17" s="109">
        <f>SUM(I18:I22)</f>
      </c>
      <c r="I17" s="110"/>
      <c r="J17" s="354" t="s">
        <v>942</v>
      </c>
    </row>
    <row r="18" ht="17.25" customHeight="1" spans="1:11" x14ac:dyDescent="0.25">
      <c r="A18" s="17">
        <v>44685</v>
      </c>
      <c r="B18" s="32">
        <v>-45</v>
      </c>
      <c r="C18" s="36"/>
      <c r="D18" s="36"/>
      <c r="E18" s="32">
        <v>-200</v>
      </c>
      <c r="F18" s="36"/>
      <c r="G18" s="32">
        <v>-44</v>
      </c>
      <c r="H18" s="32">
        <v>-36</v>
      </c>
      <c r="I18" s="36"/>
      <c r="J18" s="4"/>
    </row>
    <row r="19" ht="17.25" customHeight="1" spans="1:11" x14ac:dyDescent="0.25">
      <c r="A19" s="17">
        <v>44899</v>
      </c>
      <c r="B19" s="32">
        <v>-11</v>
      </c>
      <c r="C19" s="32">
        <v>-31</v>
      </c>
      <c r="D19" s="32">
        <v>-40</v>
      </c>
      <c r="E19" s="32">
        <v>-20</v>
      </c>
      <c r="F19" s="36"/>
      <c r="G19" s="32">
        <v>-17</v>
      </c>
      <c r="H19" s="36"/>
      <c r="I19" s="36"/>
      <c r="J19" s="4"/>
    </row>
    <row r="20" ht="17.25" customHeight="1" spans="1:11" x14ac:dyDescent="0.25">
      <c r="A20" s="108" t="s">
        <v>3372</v>
      </c>
      <c r="B20" s="109">
        <f>SUM(C23:C25)</f>
      </c>
      <c r="C20" s="109">
        <f>SUM(D23:D25)</f>
      </c>
      <c r="D20" s="109">
        <f>SUM(E23:E25)</f>
      </c>
      <c r="E20" s="109">
        <f>SUM(F23:F25)</f>
      </c>
      <c r="F20" s="109">
        <f>SUM(G23:G25)</f>
      </c>
      <c r="G20" s="109">
        <f>SUM(H23:H25)</f>
      </c>
      <c r="H20" s="109">
        <f>SUM(I23:I25)</f>
      </c>
      <c r="I20" s="110"/>
      <c r="J20" s="354" t="s">
        <v>942</v>
      </c>
    </row>
    <row r="21" ht="17.25" customHeight="1" spans="1:11" x14ac:dyDescent="0.25">
      <c r="A21" s="17" t="s">
        <v>72</v>
      </c>
      <c r="B21" s="32">
        <v>-54</v>
      </c>
      <c r="C21" s="32">
        <v>-13</v>
      </c>
      <c r="D21" s="32">
        <v>-200</v>
      </c>
      <c r="E21" s="32">
        <v>-60</v>
      </c>
      <c r="F21" s="32">
        <v>-8</v>
      </c>
      <c r="G21" s="36"/>
      <c r="H21" s="36"/>
      <c r="I21" s="36"/>
      <c r="J21" s="4"/>
    </row>
    <row r="22" ht="17.25" customHeight="1" spans="1:11" x14ac:dyDescent="0.25">
      <c r="A22" s="17" t="s">
        <v>161</v>
      </c>
      <c r="B22" s="18"/>
      <c r="C22" s="18"/>
      <c r="D22" s="18"/>
      <c r="E22" s="18"/>
      <c r="F22" s="36"/>
      <c r="G22" s="18"/>
      <c r="H22" s="32">
        <v>200</v>
      </c>
      <c r="I22" s="36"/>
      <c r="J22" s="4"/>
    </row>
    <row r="23" ht="17.25" customHeight="1" spans="1:11" x14ac:dyDescent="0.25">
      <c r="A23" s="17" t="s">
        <v>132</v>
      </c>
      <c r="B23" s="32">
        <v>-77</v>
      </c>
      <c r="C23" s="32">
        <v>-3</v>
      </c>
      <c r="D23" s="32">
        <v>-64</v>
      </c>
      <c r="E23" s="32">
        <v>-100</v>
      </c>
      <c r="F23" s="32">
        <v>-12</v>
      </c>
      <c r="G23" s="32">
        <v>-26</v>
      </c>
      <c r="H23" s="32">
        <v>-75</v>
      </c>
      <c r="I23" s="36"/>
      <c r="J23" s="4"/>
    </row>
    <row r="24" ht="17.25" customHeight="1" spans="1:11" x14ac:dyDescent="0.25">
      <c r="A24" s="108" t="s">
        <v>3345</v>
      </c>
      <c r="B24" s="109">
        <f>SUM(C26:C29)</f>
      </c>
      <c r="C24" s="109">
        <f>SUM(D26:D29)</f>
      </c>
      <c r="D24" s="109">
        <f>SUM(E26:E29)</f>
      </c>
      <c r="E24" s="109">
        <f>SUM(F26:F29)</f>
      </c>
      <c r="F24" s="109">
        <f>SUM(G26:G29)</f>
      </c>
      <c r="G24" s="109">
        <f>SUM(H26:H29)</f>
      </c>
      <c r="H24" s="109">
        <f>SUM(I26:I29)</f>
      </c>
      <c r="I24" s="110"/>
      <c r="J24" s="354" t="s">
        <v>942</v>
      </c>
    </row>
    <row r="25" ht="17.25" customHeight="1" spans="1:11" x14ac:dyDescent="0.25">
      <c r="A25" s="17">
        <v>44598</v>
      </c>
      <c r="B25" s="32">
        <v>-69</v>
      </c>
      <c r="C25" s="18"/>
      <c r="D25" s="18"/>
      <c r="E25" s="18"/>
      <c r="F25" s="18"/>
      <c r="G25" s="32">
        <v>-22</v>
      </c>
      <c r="H25" s="32">
        <v>-55</v>
      </c>
      <c r="I25" s="18"/>
      <c r="J25" s="4"/>
    </row>
    <row r="26" ht="17.25" customHeight="1" spans="1:11" x14ac:dyDescent="0.25">
      <c r="A26" s="17">
        <v>44718</v>
      </c>
      <c r="B26" s="32">
        <v>-92</v>
      </c>
      <c r="C26" s="32">
        <v>-6</v>
      </c>
      <c r="D26" s="18"/>
      <c r="E26" s="18"/>
      <c r="F26" s="18"/>
      <c r="G26" s="18"/>
      <c r="H26" s="32">
        <v>-50</v>
      </c>
      <c r="I26" s="18"/>
      <c r="J26" s="4"/>
    </row>
    <row r="27" ht="17.25" customHeight="1" spans="1:11" x14ac:dyDescent="0.25">
      <c r="A27" s="17">
        <v>44810</v>
      </c>
      <c r="B27" s="32">
        <v>-41</v>
      </c>
      <c r="C27" s="36"/>
      <c r="D27" s="32">
        <v>-232</v>
      </c>
      <c r="E27" s="32">
        <v>-308</v>
      </c>
      <c r="F27" s="32">
        <v>-9</v>
      </c>
      <c r="G27" s="32">
        <v>-71</v>
      </c>
      <c r="H27" s="32">
        <v>-36</v>
      </c>
      <c r="I27" s="36"/>
      <c r="J27" s="4"/>
    </row>
    <row r="28" ht="17.25" customHeight="1" spans="1:11" x14ac:dyDescent="0.25">
      <c r="A28" s="17" t="s">
        <v>1962</v>
      </c>
      <c r="B28" s="32">
        <v>-34</v>
      </c>
      <c r="C28" s="32">
        <v>-10</v>
      </c>
      <c r="D28" s="32">
        <v>-56</v>
      </c>
      <c r="E28" s="32">
        <v>-68</v>
      </c>
      <c r="F28" s="32">
        <v>-9</v>
      </c>
      <c r="G28" s="32">
        <v>-26</v>
      </c>
      <c r="H28" s="32">
        <v>-19</v>
      </c>
      <c r="I28" s="36"/>
      <c r="J28" s="4"/>
    </row>
    <row r="29" ht="17.25" customHeight="1" spans="1:11" x14ac:dyDescent="0.25">
      <c r="A29" s="17" t="s">
        <v>128</v>
      </c>
      <c r="B29" s="32">
        <v>-17</v>
      </c>
      <c r="C29" s="32">
        <v>-3</v>
      </c>
      <c r="D29" s="32">
        <v>-22</v>
      </c>
      <c r="E29" s="32">
        <v>-7</v>
      </c>
      <c r="F29" s="36"/>
      <c r="G29" s="32">
        <v>-23</v>
      </c>
      <c r="H29" s="32">
        <v>-24</v>
      </c>
      <c r="I29" s="36"/>
      <c r="J29" s="4"/>
    </row>
    <row r="30" ht="17.25" customHeight="1" spans="1:11" x14ac:dyDescent="0.25">
      <c r="A30" s="108" t="s">
        <v>3346</v>
      </c>
      <c r="B30" s="109">
        <f>SUM(C30:C35)</f>
      </c>
      <c r="C30" s="109">
        <f>SUM(D30:D35)</f>
      </c>
      <c r="D30" s="109">
        <f>SUM(E30:E35)</f>
      </c>
      <c r="E30" s="109">
        <f>SUM(F30:F35)</f>
      </c>
      <c r="F30" s="109">
        <f>SUM(G30:G35)</f>
      </c>
      <c r="G30" s="109">
        <f>SUM(H30:H35)</f>
      </c>
      <c r="H30" s="109">
        <f>SUM(I30:I35)</f>
      </c>
      <c r="I30" s="110"/>
      <c r="J30" s="354" t="s">
        <v>942</v>
      </c>
    </row>
    <row r="31" ht="17.25" customHeight="1" spans="1:11" x14ac:dyDescent="0.25">
      <c r="A31" s="17"/>
      <c r="B31" s="18"/>
      <c r="C31" s="36"/>
      <c r="D31" s="18"/>
      <c r="E31" s="18"/>
      <c r="F31" s="18"/>
      <c r="G31" s="18"/>
      <c r="H31" s="18"/>
      <c r="I31" s="36"/>
      <c r="J31" s="4"/>
    </row>
    <row r="32" ht="17.25" customHeight="1" spans="1:11" x14ac:dyDescent="0.25">
      <c r="A32" s="108" t="s">
        <v>3347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10"/>
      <c r="J32" s="354" t="s">
        <v>942</v>
      </c>
    </row>
    <row r="33" ht="17.25" customHeight="1" spans="1:11" x14ac:dyDescent="0.25">
      <c r="A33" s="17"/>
      <c r="B33" s="18"/>
      <c r="C33" s="36"/>
      <c r="D33" s="18"/>
      <c r="E33" s="18"/>
      <c r="F33" s="18"/>
      <c r="G33" s="18"/>
      <c r="H33" s="18"/>
      <c r="I33" s="36"/>
      <c r="J33" s="4"/>
    </row>
    <row r="34" ht="17.25" customHeight="1" spans="1:11" x14ac:dyDescent="0.25">
      <c r="A34" s="108" t="s">
        <v>3348</v>
      </c>
      <c r="B34" s="109">
        <f>SUM(C38:C39)</f>
      </c>
      <c r="C34" s="109">
        <f>SUM(D38:D39)</f>
      </c>
      <c r="D34" s="109">
        <f>SUM(E38:E39)</f>
      </c>
      <c r="E34" s="109">
        <f>SUM(F38:F39)</f>
      </c>
      <c r="F34" s="109">
        <f>SUM(G38:G39)</f>
      </c>
      <c r="G34" s="109">
        <f>SUM(H38:H39)</f>
      </c>
      <c r="H34" s="109">
        <f>SUM(I38:I39)</f>
      </c>
      <c r="I34" s="110"/>
      <c r="J34" s="354" t="s">
        <v>942</v>
      </c>
    </row>
    <row r="35" ht="17.25" customHeight="1" spans="1:11" x14ac:dyDescent="0.25">
      <c r="A35" s="17">
        <v>44751</v>
      </c>
      <c r="B35" s="32">
        <v>-10</v>
      </c>
      <c r="C35" s="18"/>
      <c r="D35" s="32">
        <v>-22</v>
      </c>
      <c r="E35" s="18"/>
      <c r="F35" s="18"/>
      <c r="G35" s="32">
        <v>-21</v>
      </c>
      <c r="H35" s="18"/>
      <c r="I35" s="18"/>
      <c r="J35" s="33" t="s">
        <v>3374</v>
      </c>
    </row>
    <row r="36" ht="17.25" customHeight="1" spans="1:11" x14ac:dyDescent="0.25">
      <c r="A36" s="48">
        <v>44751</v>
      </c>
      <c r="B36" s="50"/>
      <c r="C36" s="49">
        <v>-1</v>
      </c>
      <c r="D36" s="49">
        <v>-84</v>
      </c>
      <c r="E36" s="49">
        <v>-177</v>
      </c>
      <c r="F36" s="49">
        <v>-22</v>
      </c>
      <c r="G36" s="49">
        <v>-50</v>
      </c>
      <c r="H36" s="49">
        <v>-5</v>
      </c>
      <c r="I36" s="50"/>
      <c r="J36" s="215" t="s">
        <v>757</v>
      </c>
    </row>
    <row r="37" ht="17.25" customHeight="1" spans="1:11" x14ac:dyDescent="0.25">
      <c r="A37" s="108" t="s">
        <v>3349</v>
      </c>
      <c r="B37" s="109">
        <f>SUM(C40:C42)</f>
      </c>
      <c r="C37" s="109">
        <f>SUM(D40:D42)</f>
      </c>
      <c r="D37" s="109">
        <f>SUM(E40:E42)</f>
      </c>
      <c r="E37" s="109">
        <f>SUM(F40:F42)</f>
      </c>
      <c r="F37" s="109">
        <f>SUM(G40:G42)</f>
      </c>
      <c r="G37" s="109">
        <f>SUM(H40:H42)</f>
      </c>
      <c r="H37" s="109">
        <f>SUM(I40:I42)</f>
      </c>
      <c r="I37" s="110"/>
      <c r="J37" s="354" t="s">
        <v>942</v>
      </c>
    </row>
    <row r="38" ht="17.25" customHeight="1" spans="1:11" x14ac:dyDescent="0.25">
      <c r="A38" s="48"/>
      <c r="B38" s="50"/>
      <c r="C38" s="50"/>
      <c r="D38" s="50"/>
      <c r="E38" s="50"/>
      <c r="F38" s="50"/>
      <c r="G38" s="50"/>
      <c r="H38" s="50"/>
      <c r="I38" s="50"/>
      <c r="J38" s="4"/>
    </row>
    <row r="39" ht="17.25" customHeight="1" spans="1:11" x14ac:dyDescent="0.25">
      <c r="A39" s="17"/>
      <c r="B39" s="18"/>
      <c r="C39" s="18"/>
      <c r="D39" s="18"/>
      <c r="E39" s="18"/>
      <c r="F39" s="18"/>
      <c r="G39" s="18"/>
      <c r="H39" s="18"/>
      <c r="I39" s="18"/>
      <c r="J39" s="4"/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4"/>
    </row>
    <row r="41" ht="17.25" customHeight="1" spans="1:11" x14ac:dyDescent="0.25">
      <c r="A41" s="37"/>
      <c r="B41" s="38">
        <f>SUM(C43:C44)</f>
      </c>
      <c r="C41" s="38">
        <f>SUM(D43:D44)</f>
      </c>
      <c r="D41" s="38">
        <f>SUM(E43:E44)</f>
      </c>
      <c r="E41" s="38">
        <f>SUM(F43:F44)</f>
      </c>
      <c r="F41" s="38">
        <f>SUM(G43:G44)</f>
      </c>
      <c r="G41" s="38">
        <f>SUM(H43:H44)</f>
      </c>
      <c r="H41" s="38">
        <f>SUM(I43:I44)</f>
      </c>
      <c r="I41" s="38">
        <f>SUM(J43:J44)</f>
      </c>
      <c r="J41" s="4"/>
    </row>
    <row r="42" ht="17.25" customHeight="1" spans="1:11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4"/>
    </row>
    <row r="43" ht="17.25" customHeight="1" spans="1:11" x14ac:dyDescent="0.25">
      <c r="A43" s="26"/>
      <c r="B43" s="61" t="s">
        <v>17</v>
      </c>
      <c r="C43" s="61" t="s">
        <v>169</v>
      </c>
      <c r="D43" s="61" t="s">
        <v>8</v>
      </c>
      <c r="E43" s="980" t="s">
        <v>13</v>
      </c>
      <c r="F43" s="982" t="s">
        <v>3</v>
      </c>
      <c r="G43" s="63" t="s">
        <v>46</v>
      </c>
      <c r="H43" s="64" t="s">
        <v>9</v>
      </c>
      <c r="I43" s="27"/>
      <c r="J43" s="4"/>
    </row>
    <row r="44" ht="17.25" customHeight="1" spans="1:11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4"/>
    </row>
    <row r="45" ht="17.25" customHeight="1" spans="1:11" x14ac:dyDescent="0.25">
      <c r="A45" s="96" t="s">
        <v>3375</v>
      </c>
      <c r="B45" s="97"/>
      <c r="C45" s="395"/>
      <c r="D45" s="27"/>
      <c r="E45" s="27"/>
      <c r="F45" s="27"/>
      <c r="G45" s="27"/>
      <c r="H45" s="27"/>
      <c r="I45" s="27"/>
      <c r="J45" s="4"/>
    </row>
    <row r="46" ht="17.25" customHeight="1" spans="1:11" x14ac:dyDescent="0.25">
      <c r="A46" s="96" t="s">
        <v>3376</v>
      </c>
      <c r="B46" s="97"/>
      <c r="C46" s="395"/>
      <c r="D46" s="27"/>
      <c r="E46" s="27"/>
      <c r="F46" s="27"/>
      <c r="G46" s="27"/>
      <c r="H46" s="27"/>
      <c r="I46" s="27"/>
      <c r="J46" s="4"/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5" width="10.147857142857141" style="24" customWidth="1"/>
    <col min="6" max="6" width="7.576428571428571" style="24" customWidth="1"/>
  </cols>
  <sheetData>
    <row r="1" ht="17.25" customHeight="1" spans="1:7" x14ac:dyDescent="0.25">
      <c r="A1" s="5" t="s">
        <v>0</v>
      </c>
      <c r="B1" s="61" t="s">
        <v>46</v>
      </c>
      <c r="C1" s="61" t="s">
        <v>8</v>
      </c>
      <c r="D1" s="61" t="s">
        <v>13</v>
      </c>
      <c r="E1" s="61" t="s">
        <v>6</v>
      </c>
      <c r="F1" s="61"/>
    </row>
    <row r="2" ht="17.25" customHeight="1" spans="1:7" x14ac:dyDescent="0.25">
      <c r="A2" s="8" t="s">
        <v>901</v>
      </c>
      <c r="B2" s="9">
        <v>70</v>
      </c>
      <c r="C2" s="9">
        <v>70</v>
      </c>
      <c r="D2" s="9">
        <v>100</v>
      </c>
      <c r="E2" s="10"/>
      <c r="F2" s="10"/>
    </row>
    <row r="3" ht="17.25" customHeight="1" spans="1:7" x14ac:dyDescent="0.25">
      <c r="A3" s="108" t="s">
        <v>1486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</row>
    <row r="4" ht="17.25" customHeight="1" spans="1:7" x14ac:dyDescent="0.25">
      <c r="A4" s="85">
        <v>45327</v>
      </c>
      <c r="B4" s="68"/>
      <c r="C4" s="67">
        <v>130</v>
      </c>
      <c r="D4" s="67">
        <v>100</v>
      </c>
      <c r="E4" s="67">
        <v>130</v>
      </c>
      <c r="F4" s="68"/>
    </row>
    <row r="5" ht="17.25" customHeight="1" spans="1:7" x14ac:dyDescent="0.25">
      <c r="A5" s="17">
        <v>45356</v>
      </c>
      <c r="B5" s="68"/>
      <c r="C5" s="68"/>
      <c r="D5" s="68"/>
      <c r="E5" s="67">
        <v>46</v>
      </c>
      <c r="F5" s="68"/>
    </row>
    <row r="6" ht="17.25" customHeight="1" spans="1:7" x14ac:dyDescent="0.25">
      <c r="A6" s="85">
        <v>45356</v>
      </c>
      <c r="B6" s="68"/>
      <c r="C6" s="68"/>
      <c r="D6" s="68"/>
      <c r="E6" s="67">
        <v>-32</v>
      </c>
      <c r="F6" s="68"/>
    </row>
    <row r="7" ht="17.25" customHeight="1" spans="1:7" x14ac:dyDescent="0.25">
      <c r="A7" s="108" t="s">
        <v>3022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</row>
    <row r="8" ht="17.25" customHeight="1" spans="1:7" x14ac:dyDescent="0.25">
      <c r="A8" s="85"/>
      <c r="B8" s="68"/>
      <c r="C8" s="68"/>
      <c r="D8" s="68"/>
      <c r="E8" s="68"/>
      <c r="F8" s="68"/>
    </row>
    <row r="9" ht="17.25" customHeight="1" spans="1:7" x14ac:dyDescent="0.25">
      <c r="A9" s="85"/>
      <c r="B9" s="68"/>
      <c r="C9" s="68"/>
      <c r="D9" s="68"/>
      <c r="E9" s="68"/>
      <c r="F9" s="68"/>
    </row>
    <row r="10" ht="17.25" customHeight="1" spans="1:7" x14ac:dyDescent="0.25">
      <c r="A10" s="85"/>
      <c r="B10" s="68"/>
      <c r="C10" s="68"/>
      <c r="D10" s="68"/>
      <c r="E10" s="68"/>
      <c r="F10" s="68"/>
    </row>
    <row r="11" ht="17.25" customHeight="1" spans="1:7" x14ac:dyDescent="0.25">
      <c r="A11" s="17"/>
      <c r="B11" s="18"/>
      <c r="C11" s="18"/>
      <c r="D11" s="18"/>
      <c r="E11" s="18"/>
      <c r="F11" s="18"/>
    </row>
    <row r="12" ht="17.25" customHeight="1" spans="1:7" x14ac:dyDescent="0.25">
      <c r="A12" s="291"/>
      <c r="B12" s="370"/>
      <c r="C12" s="370"/>
      <c r="D12" s="370"/>
      <c r="E12" s="370"/>
      <c r="F12" s="370"/>
    </row>
    <row r="13" ht="17.25" customHeight="1" spans="1:7" x14ac:dyDescent="0.25">
      <c r="A13" s="291"/>
      <c r="B13" s="27"/>
      <c r="C13" s="27"/>
      <c r="D13" s="27"/>
      <c r="E13" s="27"/>
      <c r="F13" s="27"/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3.005" style="24" customWidth="1"/>
    <col min="3" max="3" width="11.005" style="24" customWidth="1"/>
    <col min="4" max="4" width="13.576428571428572" style="24" customWidth="1"/>
    <col min="5" max="5" width="10.576428571428572" style="24" customWidth="1"/>
    <col min="6" max="6" width="13.576428571428572" style="4" customWidth="1"/>
  </cols>
  <sheetData>
    <row r="1" ht="17.25" customHeight="1" spans="1:7" x14ac:dyDescent="0.25">
      <c r="A1" s="5" t="s">
        <v>0</v>
      </c>
      <c r="B1" s="61" t="s">
        <v>1416</v>
      </c>
      <c r="C1" s="61" t="s">
        <v>8</v>
      </c>
      <c r="D1" s="61" t="s">
        <v>1417</v>
      </c>
      <c r="E1" s="61" t="s">
        <v>11</v>
      </c>
      <c r="F1" s="968"/>
    </row>
    <row r="2" ht="17.25" customHeight="1" spans="1:7" x14ac:dyDescent="0.25">
      <c r="A2" s="17">
        <v>45388</v>
      </c>
      <c r="B2" s="67">
        <v>12</v>
      </c>
      <c r="C2" s="68"/>
      <c r="D2" s="94"/>
      <c r="E2" s="94"/>
      <c r="F2" s="69"/>
    </row>
    <row r="3" ht="17.25" customHeight="1" spans="1:7" x14ac:dyDescent="0.25">
      <c r="A3" s="85">
        <v>45571</v>
      </c>
      <c r="B3" s="94"/>
      <c r="C3" s="67">
        <v>250</v>
      </c>
      <c r="D3" s="94"/>
      <c r="E3" s="94"/>
      <c r="F3" s="69"/>
    </row>
    <row r="4" ht="17.25" customHeight="1" spans="1:7" x14ac:dyDescent="0.25">
      <c r="A4" s="85">
        <v>45602</v>
      </c>
      <c r="B4" s="68"/>
      <c r="C4" s="68"/>
      <c r="D4" s="67">
        <v>12</v>
      </c>
      <c r="E4" s="67">
        <v>250</v>
      </c>
      <c r="F4" s="66"/>
    </row>
    <row r="5" ht="17.25" customHeight="1" spans="1:7" x14ac:dyDescent="0.25">
      <c r="A5" s="85">
        <v>45602</v>
      </c>
      <c r="B5" s="67">
        <v>-12</v>
      </c>
      <c r="C5" s="68"/>
      <c r="D5" s="68"/>
      <c r="E5" s="68"/>
      <c r="F5" s="66"/>
    </row>
    <row r="6" ht="17.25" customHeight="1" spans="1:7" x14ac:dyDescent="0.25">
      <c r="A6" s="85" t="s">
        <v>1474</v>
      </c>
      <c r="B6" s="68"/>
      <c r="C6" s="68"/>
      <c r="D6" s="68"/>
      <c r="E6" s="67">
        <v>100</v>
      </c>
      <c r="F6" s="66"/>
    </row>
    <row r="7" ht="17.25" customHeight="1" spans="1:7" x14ac:dyDescent="0.25">
      <c r="A7" s="85"/>
      <c r="B7" s="68"/>
      <c r="C7" s="68"/>
      <c r="D7" s="68"/>
      <c r="E7" s="68"/>
      <c r="F7" s="66"/>
    </row>
    <row r="8" ht="17.25" customHeight="1" spans="1:7" x14ac:dyDescent="0.25">
      <c r="A8" s="85"/>
      <c r="B8" s="68"/>
      <c r="C8" s="68"/>
      <c r="D8" s="68"/>
      <c r="E8" s="68"/>
      <c r="F8" s="66"/>
    </row>
    <row r="9" ht="17.25" customHeight="1" spans="1:7" x14ac:dyDescent="0.25">
      <c r="A9" s="17"/>
      <c r="B9" s="18"/>
      <c r="C9" s="18"/>
      <c r="D9" s="18"/>
      <c r="E9" s="18"/>
      <c r="F9" s="19"/>
    </row>
    <row r="10" ht="17.25" customHeight="1" spans="1:7" x14ac:dyDescent="0.25">
      <c r="A10" s="291"/>
      <c r="B10" s="370"/>
      <c r="C10" s="370"/>
      <c r="D10" s="370"/>
      <c r="E10" s="370"/>
      <c r="F10" s="12"/>
    </row>
    <row r="11" ht="17.25" customHeight="1" spans="1:7" x14ac:dyDescent="0.25">
      <c r="A11" s="291" t="s">
        <v>3377</v>
      </c>
      <c r="B11" s="27"/>
      <c r="C11" s="27"/>
      <c r="D11" s="27"/>
      <c r="E11" s="27"/>
      <c r="F11" s="4"/>
    </row>
    <row r="12" ht="17.25" customHeight="1" spans="1:7" x14ac:dyDescent="0.25">
      <c r="A12" s="345" t="s">
        <v>3378</v>
      </c>
      <c r="B12" s="27"/>
      <c r="C12" s="27"/>
      <c r="D12" s="27"/>
      <c r="E12" s="27"/>
      <c r="F12" s="4"/>
    </row>
    <row r="13" ht="17.25" customHeight="1" spans="1:7" x14ac:dyDescent="0.25">
      <c r="A13" s="345" t="s">
        <v>3379</v>
      </c>
      <c r="B13" s="27"/>
      <c r="C13" s="27"/>
      <c r="D13" s="27"/>
      <c r="E13" s="27"/>
      <c r="F13" s="4"/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2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005" style="24" customWidth="1"/>
    <col min="3" max="3" width="10.576428571428572" style="24" customWidth="1"/>
    <col min="4" max="4" width="9.290714285714287" style="24" customWidth="1"/>
    <col min="5" max="5" width="8.719285714285713" style="24" customWidth="1"/>
    <col min="6" max="6" width="10.719285714285713" style="24" customWidth="1"/>
    <col min="7" max="7" width="9.147857142857141" style="24" customWidth="1"/>
    <col min="8" max="8" width="10.290714285714287" style="24" customWidth="1"/>
  </cols>
  <sheetData>
    <row r="1" ht="17.25" customHeight="1" spans="1:9" x14ac:dyDescent="0.25">
      <c r="A1" s="5" t="s">
        <v>0</v>
      </c>
      <c r="B1" s="6" t="s">
        <v>3380</v>
      </c>
      <c r="C1" s="6" t="s">
        <v>8</v>
      </c>
      <c r="D1" s="6" t="s">
        <v>7</v>
      </c>
      <c r="E1" s="6" t="s">
        <v>3</v>
      </c>
      <c r="F1" s="6" t="s">
        <v>13</v>
      </c>
      <c r="G1" s="6" t="s">
        <v>86</v>
      </c>
      <c r="H1" s="56" t="s">
        <v>17</v>
      </c>
    </row>
    <row r="2" ht="17.25" customHeight="1" spans="1:9" x14ac:dyDescent="0.25">
      <c r="A2" s="8">
        <v>45117</v>
      </c>
      <c r="B2" s="9">
        <v>6</v>
      </c>
      <c r="C2" s="9">
        <v>6</v>
      </c>
      <c r="D2" s="9">
        <v>2</v>
      </c>
      <c r="E2" s="9">
        <v>2</v>
      </c>
      <c r="F2" s="9">
        <v>12</v>
      </c>
      <c r="G2" s="9">
        <v>4</v>
      </c>
      <c r="H2" s="9">
        <v>3</v>
      </c>
    </row>
    <row r="3" ht="17.25" customHeight="1" spans="1:9" x14ac:dyDescent="0.25">
      <c r="A3" s="108" t="s">
        <v>3381</v>
      </c>
      <c r="B3" s="109">
        <f>SUM(C7:C7)</f>
      </c>
      <c r="C3" s="109">
        <f>SUM(D7:D7)</f>
      </c>
      <c r="D3" s="109">
        <f>SUM(E7:E7)</f>
      </c>
      <c r="E3" s="109">
        <f>SUM(F7:F7)</f>
      </c>
      <c r="F3" s="109">
        <f>SUM(G7:G7)</f>
      </c>
      <c r="G3" s="109">
        <f>SUM(H7:H7)</f>
      </c>
      <c r="H3" s="186">
        <f>SUM(I7:I7)</f>
      </c>
    </row>
    <row r="4" ht="17.25" customHeight="1" spans="1:9" x14ac:dyDescent="0.25">
      <c r="A4" s="169"/>
      <c r="B4" s="94"/>
      <c r="C4" s="94"/>
      <c r="D4" s="94"/>
      <c r="E4" s="94"/>
      <c r="F4" s="94"/>
      <c r="G4" s="94"/>
      <c r="H4" s="94"/>
    </row>
    <row r="5" ht="17.25" customHeight="1" spans="1:9" x14ac:dyDescent="0.25">
      <c r="A5" s="108" t="s">
        <v>3382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</row>
    <row r="6" ht="17.25" customHeight="1" spans="1:9" x14ac:dyDescent="0.25">
      <c r="A6" s="37"/>
      <c r="B6" s="36"/>
      <c r="C6" s="36"/>
      <c r="D6" s="36"/>
      <c r="E6" s="36"/>
      <c r="F6" s="36"/>
      <c r="G6" s="36"/>
      <c r="H6" s="36"/>
    </row>
    <row r="7" ht="17.25" customHeight="1" spans="1:9" x14ac:dyDescent="0.25">
      <c r="A7" s="108" t="s">
        <v>3383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</row>
    <row r="8" ht="17.25" customHeight="1" spans="1:9" x14ac:dyDescent="0.25">
      <c r="A8" s="37">
        <v>45445</v>
      </c>
      <c r="B8" s="38">
        <v>-6</v>
      </c>
      <c r="C8" s="38">
        <v>-6</v>
      </c>
      <c r="D8" s="38">
        <v>-2</v>
      </c>
      <c r="E8" s="38">
        <v>-2</v>
      </c>
      <c r="F8" s="38">
        <v>-8</v>
      </c>
      <c r="G8" s="36"/>
      <c r="H8" s="38">
        <v>-3</v>
      </c>
    </row>
    <row r="9" ht="17.25" customHeight="1" spans="1:9" x14ac:dyDescent="0.25">
      <c r="A9" s="108" t="s">
        <v>3384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</row>
    <row r="10" ht="17.25" customHeight="1" spans="1:9" x14ac:dyDescent="0.25">
      <c r="A10" s="37"/>
      <c r="B10" s="36"/>
      <c r="C10" s="36"/>
      <c r="D10" s="36"/>
      <c r="E10" s="36"/>
      <c r="F10" s="36"/>
      <c r="G10" s="36"/>
      <c r="H10" s="36"/>
    </row>
    <row r="11" ht="17.25" customHeight="1" spans="1:9" x14ac:dyDescent="0.25">
      <c r="A11" s="37"/>
      <c r="B11" s="36"/>
      <c r="C11" s="36"/>
      <c r="D11" s="36"/>
      <c r="E11" s="36"/>
      <c r="F11" s="36"/>
      <c r="G11" s="36"/>
      <c r="H11" s="36"/>
    </row>
    <row r="12" ht="17.25" customHeight="1" spans="1:9" x14ac:dyDescent="0.25">
      <c r="A12" s="26"/>
      <c r="B12" s="27"/>
      <c r="C12" s="27"/>
      <c r="D12" s="27"/>
      <c r="E12" s="27"/>
      <c r="F12" s="27"/>
      <c r="G12" s="27"/>
      <c r="H12" s="27"/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8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4" customWidth="1"/>
    <col min="3" max="3" width="14.005" style="24" customWidth="1"/>
    <col min="4" max="4" width="12.576428571428572" style="24" customWidth="1"/>
    <col min="5" max="5" width="11.576428571428572" style="24" customWidth="1"/>
    <col min="6" max="6" width="11.290714285714287" style="24" customWidth="1"/>
    <col min="7" max="7" width="12.719285714285713" style="24" customWidth="1"/>
    <col min="8" max="8" width="11.290714285714287" style="24" customWidth="1"/>
    <col min="9" max="9" width="11.147857142857141" style="4" customWidth="1"/>
  </cols>
  <sheetData>
    <row r="1" ht="17.25" customHeight="1" spans="1:10" x14ac:dyDescent="0.25">
      <c r="A1" s="5" t="s">
        <v>0</v>
      </c>
      <c r="B1" s="6" t="s">
        <v>227</v>
      </c>
      <c r="C1" s="6" t="s">
        <v>215</v>
      </c>
      <c r="D1" s="6" t="s">
        <v>3174</v>
      </c>
      <c r="E1" s="6" t="s">
        <v>974</v>
      </c>
      <c r="F1" s="6" t="s">
        <v>10</v>
      </c>
      <c r="G1" s="6" t="s">
        <v>12</v>
      </c>
      <c r="H1" s="6"/>
      <c r="I1" s="4"/>
    </row>
    <row r="2" ht="17.25" customHeight="1" spans="1:10" x14ac:dyDescent="0.25">
      <c r="A2" s="17" t="s">
        <v>309</v>
      </c>
      <c r="B2" s="32">
        <v>200</v>
      </c>
      <c r="C2" s="32">
        <v>60</v>
      </c>
      <c r="D2" s="32">
        <v>1152</v>
      </c>
      <c r="E2" s="32">
        <v>96</v>
      </c>
      <c r="F2" s="32">
        <v>30</v>
      </c>
      <c r="G2" s="32">
        <v>90</v>
      </c>
      <c r="H2" s="36"/>
      <c r="I2" s="256" t="s">
        <v>998</v>
      </c>
    </row>
    <row r="3" ht="17.25" customHeight="1" spans="1:10" x14ac:dyDescent="0.25">
      <c r="A3" s="17" t="s">
        <v>881</v>
      </c>
      <c r="B3" s="32">
        <v>20</v>
      </c>
      <c r="C3" s="32">
        <v>20</v>
      </c>
      <c r="D3" s="36"/>
      <c r="E3" s="32">
        <v>100</v>
      </c>
      <c r="F3" s="36"/>
      <c r="G3" s="36"/>
      <c r="H3" s="36"/>
      <c r="I3" s="256" t="s">
        <v>3385</v>
      </c>
    </row>
    <row r="4" ht="17.25" customHeight="1" spans="1:10" x14ac:dyDescent="0.25">
      <c r="A4" s="17" t="s">
        <v>881</v>
      </c>
      <c r="B4" s="18"/>
      <c r="C4" s="18"/>
      <c r="D4" s="18"/>
      <c r="E4" s="32">
        <v>145</v>
      </c>
      <c r="F4" s="18"/>
      <c r="G4" s="18"/>
      <c r="H4" s="18"/>
      <c r="I4" s="256" t="s">
        <v>3385</v>
      </c>
    </row>
    <row r="5" ht="17.25" customHeight="1" spans="1:10" x14ac:dyDescent="0.25">
      <c r="A5" s="17" t="s">
        <v>881</v>
      </c>
      <c r="B5" s="18"/>
      <c r="C5" s="18"/>
      <c r="D5" s="32">
        <v>-245</v>
      </c>
      <c r="E5" s="18"/>
      <c r="F5" s="18"/>
      <c r="G5" s="18"/>
      <c r="H5" s="18"/>
      <c r="I5" s="256" t="s">
        <v>3385</v>
      </c>
    </row>
    <row r="6" ht="17.25" customHeight="1" spans="1:10" x14ac:dyDescent="0.25">
      <c r="A6" s="17" t="s">
        <v>3386</v>
      </c>
      <c r="B6" s="32">
        <v>3</v>
      </c>
      <c r="C6" s="32">
        <v>60</v>
      </c>
      <c r="D6" s="36"/>
      <c r="E6" s="36"/>
      <c r="F6" s="36"/>
      <c r="G6" s="36"/>
      <c r="H6" s="36"/>
      <c r="I6" s="4"/>
    </row>
    <row r="7" ht="17.25" customHeight="1" spans="1:10" x14ac:dyDescent="0.25">
      <c r="A7" s="17" t="s">
        <v>310</v>
      </c>
      <c r="B7" s="36"/>
      <c r="C7" s="32">
        <v>-138</v>
      </c>
      <c r="D7" s="32">
        <v>-907</v>
      </c>
      <c r="E7" s="32">
        <v>-341</v>
      </c>
      <c r="F7" s="36"/>
      <c r="G7" s="32">
        <v>-90</v>
      </c>
      <c r="H7" s="36"/>
      <c r="I7" s="256" t="s">
        <v>3387</v>
      </c>
    </row>
    <row r="8" ht="17.25" customHeight="1" spans="1:10" x14ac:dyDescent="0.25">
      <c r="A8" s="17">
        <v>44967</v>
      </c>
      <c r="B8" s="32">
        <v>-223</v>
      </c>
      <c r="C8" s="18"/>
      <c r="D8" s="18"/>
      <c r="E8" s="18"/>
      <c r="F8" s="32">
        <v>-20</v>
      </c>
      <c r="G8" s="18"/>
      <c r="H8" s="18"/>
      <c r="I8" s="4"/>
    </row>
    <row r="9" ht="17.25" customHeight="1" spans="1:10" x14ac:dyDescent="0.25">
      <c r="A9" s="272"/>
      <c r="B9" s="273"/>
      <c r="C9" s="274">
        <v>-2</v>
      </c>
      <c r="D9" s="273"/>
      <c r="E9" s="273"/>
      <c r="F9" s="273"/>
      <c r="G9" s="273"/>
      <c r="H9" s="983"/>
      <c r="I9" s="520" t="s">
        <v>937</v>
      </c>
    </row>
    <row r="10" ht="17.25" customHeight="1" spans="1:10" x14ac:dyDescent="0.25">
      <c r="A10" s="194" t="s">
        <v>3388</v>
      </c>
      <c r="B10" s="168">
        <f>SUM(C7:C14)</f>
      </c>
      <c r="C10" s="168">
        <f>SUM(D7:D14)</f>
      </c>
      <c r="D10" s="168">
        <f>SUM(E7:E14)</f>
      </c>
      <c r="E10" s="168">
        <f>SUM(F7:F14)</f>
      </c>
      <c r="F10" s="168">
        <f>SUM(G7:G14)</f>
      </c>
      <c r="G10" s="168">
        <f>SUM(H7:H14)</f>
      </c>
      <c r="H10" s="168">
        <f>SUM(I7:I14)</f>
      </c>
      <c r="I10" s="4"/>
    </row>
    <row r="11" ht="17.25" customHeight="1" spans="1:10" x14ac:dyDescent="0.25">
      <c r="A11" s="85"/>
      <c r="B11" s="68"/>
      <c r="C11" s="68"/>
      <c r="D11" s="68"/>
      <c r="E11" s="68"/>
      <c r="F11" s="68"/>
      <c r="G11" s="68"/>
      <c r="H11" s="68"/>
      <c r="I11" s="4"/>
    </row>
    <row r="12" ht="17.25" customHeight="1" spans="1:10" x14ac:dyDescent="0.25">
      <c r="A12" s="17"/>
      <c r="B12" s="18"/>
      <c r="C12" s="18"/>
      <c r="D12" s="18"/>
      <c r="E12" s="18"/>
      <c r="F12" s="18"/>
      <c r="G12" s="18"/>
      <c r="H12" s="18"/>
      <c r="I12" s="4"/>
    </row>
    <row r="13" ht="17.25" customHeight="1" spans="1:10" x14ac:dyDescent="0.25">
      <c r="A13" s="26"/>
      <c r="B13" s="27"/>
      <c r="C13" s="27"/>
      <c r="D13" s="27"/>
      <c r="E13" s="27"/>
      <c r="F13" s="27"/>
      <c r="G13" s="27"/>
      <c r="H13" s="27"/>
      <c r="I13" s="4"/>
    </row>
    <row r="14" ht="17.25" customHeight="1" spans="1:10" x14ac:dyDescent="0.25">
      <c r="A14" s="300" t="s">
        <v>3389</v>
      </c>
      <c r="B14" s="27"/>
      <c r="C14" s="27"/>
      <c r="D14" s="29" t="s">
        <v>3390</v>
      </c>
      <c r="E14" s="29"/>
      <c r="F14" s="29"/>
      <c r="G14" s="29"/>
      <c r="H14" s="29"/>
      <c r="I14" s="4"/>
    </row>
    <row r="15" ht="17.25" customHeight="1" spans="1:10" x14ac:dyDescent="0.25">
      <c r="A15" s="300" t="s">
        <v>3391</v>
      </c>
      <c r="B15" s="27"/>
      <c r="C15" s="27"/>
      <c r="D15" s="27"/>
      <c r="E15" s="27"/>
      <c r="F15" s="27"/>
      <c r="G15" s="27"/>
      <c r="H15" s="27"/>
      <c r="I15" s="4"/>
    </row>
    <row r="16" ht="17.25" customHeight="1" spans="1:10" x14ac:dyDescent="0.25">
      <c r="A16" s="26"/>
      <c r="B16" s="27"/>
      <c r="C16" s="27"/>
      <c r="D16" s="27"/>
      <c r="E16" s="27"/>
      <c r="F16" s="27"/>
      <c r="G16" s="27"/>
      <c r="H16" s="27"/>
      <c r="I16" s="4"/>
    </row>
    <row r="17" ht="17.25" customHeight="1" spans="1:10" x14ac:dyDescent="0.25">
      <c r="A17" s="300" t="s">
        <v>3392</v>
      </c>
      <c r="B17" s="27"/>
      <c r="C17" s="27"/>
      <c r="D17" s="27"/>
      <c r="E17" s="27"/>
      <c r="F17" s="27"/>
      <c r="G17" s="27"/>
      <c r="H17" s="27"/>
      <c r="I17" s="4"/>
    </row>
    <row r="18" ht="17.25" customHeight="1" spans="1:10" x14ac:dyDescent="0.25">
      <c r="A18" s="300" t="s">
        <v>3393</v>
      </c>
      <c r="B18" s="27"/>
      <c r="C18" s="27"/>
      <c r="D18" s="27"/>
      <c r="E18" s="27"/>
      <c r="F18" s="27"/>
      <c r="G18" s="27"/>
      <c r="H18" s="27"/>
      <c r="I18" s="4"/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0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11.719285714285713" style="24" customWidth="1"/>
    <col min="3" max="3" width="17.719285714285714" style="24" customWidth="1"/>
    <col min="4" max="5" width="9.719285714285713" style="24" customWidth="1"/>
    <col min="6" max="6" width="11.290714285714287" style="24" customWidth="1"/>
    <col min="7" max="7" width="12.719285714285713" style="24" customWidth="1"/>
    <col min="8" max="8" width="12.147857142857141" style="24" customWidth="1"/>
    <col min="9" max="9" width="14.147857142857141" style="24" customWidth="1"/>
    <col min="10" max="13" width="11.290714285714287" style="24" customWidth="1"/>
    <col min="14" max="14" width="15.719285714285713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1621</v>
      </c>
      <c r="C1" s="6" t="s">
        <v>2729</v>
      </c>
      <c r="D1" s="6" t="s">
        <v>17</v>
      </c>
      <c r="E1" s="6" t="s">
        <v>18</v>
      </c>
      <c r="F1" s="6" t="s">
        <v>219</v>
      </c>
      <c r="G1" s="6" t="s">
        <v>985</v>
      </c>
      <c r="H1" s="6" t="s">
        <v>3394</v>
      </c>
      <c r="I1" s="6" t="s">
        <v>214</v>
      </c>
      <c r="J1" s="6" t="s">
        <v>227</v>
      </c>
      <c r="K1" s="6" t="s">
        <v>568</v>
      </c>
      <c r="L1" s="6" t="s">
        <v>567</v>
      </c>
      <c r="M1" s="6" t="s">
        <v>11</v>
      </c>
      <c r="N1" s="27"/>
      <c r="O1" s="4"/>
    </row>
    <row r="2" ht="17.25" customHeight="1" spans="1:16" x14ac:dyDescent="0.25">
      <c r="A2" s="57" t="s">
        <v>84</v>
      </c>
      <c r="B2" s="70">
        <v>52</v>
      </c>
      <c r="C2" s="401"/>
      <c r="D2" s="401"/>
      <c r="E2" s="401"/>
      <c r="F2" s="401"/>
      <c r="G2" s="401"/>
      <c r="H2" s="401"/>
      <c r="I2" s="401"/>
      <c r="J2" s="58"/>
      <c r="K2" s="58"/>
      <c r="L2" s="58"/>
      <c r="M2" s="58"/>
      <c r="N2" s="27"/>
      <c r="O2" s="4"/>
    </row>
    <row r="3" ht="17.25" customHeight="1" spans="1:16" x14ac:dyDescent="0.25">
      <c r="A3" s="969" t="s">
        <v>3334</v>
      </c>
      <c r="B3" s="109">
        <f>SUM(C7)</f>
      </c>
      <c r="C3" s="984"/>
      <c r="D3" s="984"/>
      <c r="E3" s="984"/>
      <c r="F3" s="984"/>
      <c r="G3" s="984"/>
      <c r="H3" s="984"/>
      <c r="I3" s="984"/>
      <c r="J3" s="110"/>
      <c r="K3" s="110"/>
      <c r="L3" s="110"/>
      <c r="M3" s="110"/>
      <c r="N3" s="27"/>
      <c r="O3" s="4"/>
    </row>
    <row r="4" ht="17.25" customHeight="1" spans="1:16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27"/>
      <c r="O4" s="4"/>
    </row>
    <row r="5" ht="17.25" customHeight="1" spans="1:16" x14ac:dyDescent="0.25">
      <c r="A5" s="969" t="s">
        <v>3335</v>
      </c>
      <c r="B5" s="109">
        <f>SUM(C8:C9)</f>
      </c>
      <c r="C5" s="984"/>
      <c r="D5" s="984"/>
      <c r="E5" s="984"/>
      <c r="F5" s="984"/>
      <c r="G5" s="984"/>
      <c r="H5" s="984"/>
      <c r="I5" s="984"/>
      <c r="J5" s="110"/>
      <c r="K5" s="110"/>
      <c r="L5" s="110"/>
      <c r="M5" s="110"/>
      <c r="N5" s="27"/>
      <c r="O5" s="4"/>
    </row>
    <row r="6" ht="17.25" customHeight="1" spans="1:16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27"/>
      <c r="O6" s="4"/>
    </row>
    <row r="7" ht="17.25" customHeight="1" spans="1:16" x14ac:dyDescent="0.25">
      <c r="A7" s="969" t="s">
        <v>3336</v>
      </c>
      <c r="B7" s="109">
        <f>SUM(C10:C11)</f>
      </c>
      <c r="C7" s="984"/>
      <c r="D7" s="984"/>
      <c r="E7" s="984"/>
      <c r="F7" s="984"/>
      <c r="G7" s="984"/>
      <c r="H7" s="984"/>
      <c r="I7" s="984"/>
      <c r="J7" s="110"/>
      <c r="K7" s="110"/>
      <c r="L7" s="110"/>
      <c r="M7" s="110"/>
      <c r="N7" s="27"/>
      <c r="O7" s="4"/>
    </row>
    <row r="8" ht="17.25" customHeight="1" spans="1:16" x14ac:dyDescent="0.25">
      <c r="A8" s="17" t="s">
        <v>866</v>
      </c>
      <c r="B8" s="32">
        <v>11</v>
      </c>
      <c r="C8" s="32">
        <v>150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27"/>
      <c r="O8" s="4"/>
    </row>
    <row r="9" ht="17.25" customHeight="1" spans="1:16" x14ac:dyDescent="0.25">
      <c r="A9" s="969" t="s">
        <v>3337</v>
      </c>
      <c r="B9" s="109">
        <f>SUM(C12:C13)</f>
      </c>
      <c r="C9" s="109">
        <f>SUM(D12:D13)</f>
      </c>
      <c r="D9" s="508"/>
      <c r="E9" s="508"/>
      <c r="F9" s="508"/>
      <c r="G9" s="508"/>
      <c r="H9" s="508"/>
      <c r="I9" s="508"/>
      <c r="J9" s="110"/>
      <c r="K9" s="110"/>
      <c r="L9" s="110"/>
      <c r="M9" s="110"/>
      <c r="N9" s="27"/>
      <c r="O9" s="4"/>
    </row>
    <row r="10" ht="17.25" customHeight="1" spans="1:16" x14ac:dyDescent="0.25">
      <c r="A10" s="17">
        <v>45024</v>
      </c>
      <c r="B10" s="18"/>
      <c r="C10" s="18"/>
      <c r="D10" s="18"/>
      <c r="E10" s="32">
        <v>100</v>
      </c>
      <c r="F10" s="18"/>
      <c r="G10" s="18"/>
      <c r="H10" s="18"/>
      <c r="I10" s="18"/>
      <c r="J10" s="18"/>
      <c r="K10" s="18"/>
      <c r="L10" s="18"/>
      <c r="M10" s="18"/>
      <c r="N10" s="27"/>
      <c r="O10" s="4"/>
    </row>
    <row r="11" ht="17.25" customHeight="1" spans="1:16" x14ac:dyDescent="0.25">
      <c r="A11" s="17" t="s">
        <v>3395</v>
      </c>
      <c r="B11" s="36"/>
      <c r="C11" s="36"/>
      <c r="D11" s="32">
        <v>300</v>
      </c>
      <c r="E11" s="32">
        <v>64</v>
      </c>
      <c r="F11" s="32">
        <v>192</v>
      </c>
      <c r="G11" s="32">
        <v>200</v>
      </c>
      <c r="H11" s="32">
        <v>200</v>
      </c>
      <c r="I11" s="32">
        <v>170</v>
      </c>
      <c r="J11" s="32">
        <v>50</v>
      </c>
      <c r="K11" s="18"/>
      <c r="L11" s="18"/>
      <c r="M11" s="18"/>
      <c r="N11" s="27"/>
      <c r="O11" s="4"/>
    </row>
    <row r="12" ht="17.25" customHeight="1" spans="1:16" x14ac:dyDescent="0.25">
      <c r="A12" s="17" t="s">
        <v>3395</v>
      </c>
      <c r="B12" s="18"/>
      <c r="C12" s="18"/>
      <c r="D12" s="32">
        <v>160</v>
      </c>
      <c r="E12" s="18"/>
      <c r="F12" s="18"/>
      <c r="G12" s="18"/>
      <c r="H12" s="18"/>
      <c r="I12" s="18"/>
      <c r="J12" s="18"/>
      <c r="K12" s="18"/>
      <c r="L12" s="18"/>
      <c r="M12" s="18"/>
      <c r="N12" s="27"/>
      <c r="O12" s="4"/>
    </row>
    <row r="13" ht="17.25" customHeight="1" spans="1:16" x14ac:dyDescent="0.25">
      <c r="A13" s="17" t="s">
        <v>875</v>
      </c>
      <c r="B13" s="18"/>
      <c r="C13" s="18"/>
      <c r="D13" s="32">
        <v>165</v>
      </c>
      <c r="E13" s="18"/>
      <c r="F13" s="18"/>
      <c r="G13" s="18"/>
      <c r="H13" s="18"/>
      <c r="I13" s="18"/>
      <c r="J13" s="18"/>
      <c r="K13" s="18"/>
      <c r="L13" s="18"/>
      <c r="M13" s="18"/>
      <c r="N13" s="27"/>
      <c r="O13" s="4"/>
    </row>
    <row r="14" ht="17.25" customHeight="1" spans="1:16" x14ac:dyDescent="0.25">
      <c r="A14" s="17" t="s">
        <v>875</v>
      </c>
      <c r="B14" s="32">
        <v>50</v>
      </c>
      <c r="C14" s="18"/>
      <c r="D14" s="18"/>
      <c r="E14" s="18"/>
      <c r="F14" s="18"/>
      <c r="G14" s="32">
        <v>200</v>
      </c>
      <c r="H14" s="32">
        <v>500</v>
      </c>
      <c r="I14" s="32">
        <v>200</v>
      </c>
      <c r="J14" s="18"/>
      <c r="K14" s="18"/>
      <c r="L14" s="18"/>
      <c r="M14" s="18"/>
      <c r="N14" s="27"/>
      <c r="O14" s="4"/>
    </row>
    <row r="15" ht="17.25" customHeight="1" spans="1:16" x14ac:dyDescent="0.25">
      <c r="A15" s="17" t="s">
        <v>867</v>
      </c>
      <c r="B15" s="18"/>
      <c r="C15" s="18"/>
      <c r="D15" s="18"/>
      <c r="E15" s="18"/>
      <c r="F15" s="18"/>
      <c r="G15" s="32">
        <v>200</v>
      </c>
      <c r="H15" s="32">
        <v>452</v>
      </c>
      <c r="I15" s="32">
        <v>350</v>
      </c>
      <c r="J15" s="18"/>
      <c r="K15" s="18"/>
      <c r="L15" s="18"/>
      <c r="M15" s="18"/>
      <c r="N15" s="27"/>
      <c r="O15" s="4"/>
    </row>
    <row r="16" ht="17.25" customHeight="1" spans="1:16" x14ac:dyDescent="0.25">
      <c r="A16" s="969" t="s">
        <v>3338</v>
      </c>
      <c r="B16" s="109">
        <f>SUM(C14:C20)</f>
      </c>
      <c r="C16" s="109">
        <f>SUM(D14:D20)</f>
      </c>
      <c r="D16" s="109">
        <f>SUM(E14:E20)</f>
      </c>
      <c r="E16" s="109">
        <f>SUM(F14:F20)</f>
      </c>
      <c r="F16" s="109">
        <f>SUM(G14:G20)</f>
      </c>
      <c r="G16" s="109">
        <f>SUM(H14:H20)</f>
      </c>
      <c r="H16" s="109">
        <f>SUM(I14:I20)</f>
      </c>
      <c r="I16" s="109">
        <f>SUM(J14:J20)</f>
      </c>
      <c r="J16" s="109">
        <f>SUM(K14:K20)</f>
      </c>
      <c r="K16" s="109">
        <f>SUM(L14:L20)</f>
      </c>
      <c r="L16" s="109">
        <f>SUM(M14:M20)</f>
      </c>
      <c r="M16" s="237"/>
      <c r="N16" s="27"/>
      <c r="O16" s="4"/>
    </row>
    <row r="17" ht="17.25" customHeight="1" spans="1:16" x14ac:dyDescent="0.25">
      <c r="A17" s="85">
        <v>44935</v>
      </c>
      <c r="B17" s="18"/>
      <c r="C17" s="18"/>
      <c r="D17" s="18"/>
      <c r="E17" s="18"/>
      <c r="F17" s="18"/>
      <c r="G17" s="18"/>
      <c r="H17" s="18"/>
      <c r="I17" s="18"/>
      <c r="J17" s="18"/>
      <c r="K17" s="32">
        <v>250</v>
      </c>
      <c r="L17" s="32">
        <v>250</v>
      </c>
      <c r="M17" s="18"/>
      <c r="N17" s="161">
        <v>1500000</v>
      </c>
      <c r="O17" s="4"/>
    </row>
    <row r="18" ht="17.25" customHeight="1" spans="1:16" x14ac:dyDescent="0.25">
      <c r="A18" s="17" t="s">
        <v>309</v>
      </c>
      <c r="B18" s="36"/>
      <c r="C18" s="36"/>
      <c r="D18" s="36"/>
      <c r="E18" s="36"/>
      <c r="F18" s="36"/>
      <c r="G18" s="32">
        <v>-285</v>
      </c>
      <c r="H18" s="32">
        <v>-719</v>
      </c>
      <c r="I18" s="32">
        <v>-251</v>
      </c>
      <c r="J18" s="36"/>
      <c r="K18" s="36"/>
      <c r="L18" s="36"/>
      <c r="M18" s="36"/>
      <c r="N18" s="161">
        <v>1500000</v>
      </c>
      <c r="O18" s="4"/>
    </row>
    <row r="19" ht="17.25" customHeight="1" spans="1:16" x14ac:dyDescent="0.25">
      <c r="A19" s="17" t="s">
        <v>309</v>
      </c>
      <c r="B19" s="36"/>
      <c r="C19" s="36"/>
      <c r="D19" s="36"/>
      <c r="E19" s="36"/>
      <c r="F19" s="36"/>
      <c r="G19" s="36"/>
      <c r="H19" s="36"/>
      <c r="I19" s="32">
        <v>-278</v>
      </c>
      <c r="J19" s="36"/>
      <c r="K19" s="36"/>
      <c r="L19" s="36"/>
      <c r="M19" s="36"/>
      <c r="N19" s="161">
        <v>1500000</v>
      </c>
      <c r="O19" s="4"/>
    </row>
    <row r="20" ht="17.25" customHeight="1" spans="1:16" x14ac:dyDescent="0.25">
      <c r="A20" s="969" t="s">
        <v>3340</v>
      </c>
      <c r="B20" s="109">
        <f>SUM(C21:C24)</f>
      </c>
      <c r="C20" s="109">
        <f>SUM(D21:D24)</f>
      </c>
      <c r="D20" s="109">
        <f>SUM(E21:E24)</f>
      </c>
      <c r="E20" s="109">
        <f>SUM(F21:F24)</f>
      </c>
      <c r="F20" s="109">
        <f>SUM(G21:G24)</f>
      </c>
      <c r="G20" s="109">
        <f>SUM(H21:H24)</f>
      </c>
      <c r="H20" s="109">
        <f>SUM(I21:I24)</f>
      </c>
      <c r="I20" s="109">
        <f>SUM(J21:J24)</f>
      </c>
      <c r="J20" s="109">
        <f>SUM(K21:K24)</f>
      </c>
      <c r="K20" s="109">
        <f>SUM(L21:L24)</f>
      </c>
      <c r="L20" s="109">
        <f>SUM(M21:M24)</f>
      </c>
      <c r="M20" s="237"/>
      <c r="N20" s="27"/>
      <c r="O20" s="4"/>
    </row>
    <row r="21" ht="17.25" customHeight="1" spans="1:16" x14ac:dyDescent="0.25">
      <c r="A21" s="17"/>
      <c r="B21" s="36"/>
      <c r="C21" s="36"/>
      <c r="D21" s="36"/>
      <c r="E21" s="36"/>
      <c r="F21" s="36"/>
      <c r="G21" s="36"/>
      <c r="H21" s="36"/>
      <c r="I21" s="18"/>
      <c r="J21" s="36"/>
      <c r="K21" s="36"/>
      <c r="L21" s="36"/>
      <c r="M21" s="36"/>
      <c r="N21" s="161"/>
      <c r="O21" s="4"/>
    </row>
    <row r="22" ht="17.25" customHeight="1" spans="1:16" x14ac:dyDescent="0.25">
      <c r="A22" s="969" t="s">
        <v>3341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109">
        <f>SUM(I25:I26)</f>
      </c>
      <c r="I22" s="109">
        <f>SUM(J25:J26)</f>
      </c>
      <c r="J22" s="109">
        <f>SUM(K25:K26)</f>
      </c>
      <c r="K22" s="109">
        <f>SUM(L25:L26)</f>
      </c>
      <c r="L22" s="109">
        <f>SUM(M25:M26)</f>
      </c>
      <c r="M22" s="237"/>
      <c r="N22" s="27"/>
      <c r="O22" s="4"/>
    </row>
    <row r="23" ht="17.25" customHeight="1" spans="1:16" x14ac:dyDescent="0.25">
      <c r="A23" s="17" t="s">
        <v>903</v>
      </c>
      <c r="B23" s="36"/>
      <c r="C23" s="36"/>
      <c r="D23" s="32">
        <v>-164</v>
      </c>
      <c r="E23" s="36"/>
      <c r="F23" s="36"/>
      <c r="G23" s="36"/>
      <c r="H23" s="36"/>
      <c r="I23" s="18"/>
      <c r="J23" s="36"/>
      <c r="K23" s="36"/>
      <c r="L23" s="36"/>
      <c r="M23" s="36"/>
      <c r="N23" s="727" t="s">
        <v>170</v>
      </c>
      <c r="O23" s="4"/>
    </row>
    <row r="24" ht="17.25" customHeight="1" spans="1:16" x14ac:dyDescent="0.25">
      <c r="A24" s="85" t="s">
        <v>1081</v>
      </c>
      <c r="B24" s="36"/>
      <c r="C24" s="36"/>
      <c r="D24" s="32">
        <v>-79</v>
      </c>
      <c r="E24" s="36"/>
      <c r="F24" s="36"/>
      <c r="G24" s="36"/>
      <c r="H24" s="32">
        <v>-160</v>
      </c>
      <c r="I24" s="18"/>
      <c r="J24" s="36"/>
      <c r="K24" s="36"/>
      <c r="L24" s="36"/>
      <c r="M24" s="38">
        <v>-50</v>
      </c>
      <c r="N24" s="491" t="s">
        <v>173</v>
      </c>
      <c r="O24" s="4"/>
    </row>
    <row r="25" ht="17.25" customHeight="1" spans="1:16" x14ac:dyDescent="0.25">
      <c r="A25" s="969" t="s">
        <v>3396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109">
        <f>SUM(I27:I29)</f>
      </c>
      <c r="I25" s="109">
        <f>SUM(J27:J29)</f>
      </c>
      <c r="J25" s="109">
        <f>SUM(K27:K29)</f>
      </c>
      <c r="K25" s="109">
        <f>SUM(L27:L29)</f>
      </c>
      <c r="L25" s="109">
        <f>SUM(M27:M29)</f>
      </c>
      <c r="M25" s="75">
        <f>SUM(N27:N29)</f>
      </c>
      <c r="N25" s="27"/>
      <c r="O25" s="4"/>
    </row>
    <row r="26" ht="17.25" customHeight="1" spans="1:16" x14ac:dyDescent="0.25">
      <c r="A26" s="85"/>
      <c r="B26" s="36"/>
      <c r="C26" s="36"/>
      <c r="D26" s="18"/>
      <c r="E26" s="36"/>
      <c r="F26" s="36"/>
      <c r="G26" s="36"/>
      <c r="H26" s="18"/>
      <c r="I26" s="18"/>
      <c r="J26" s="36"/>
      <c r="K26" s="36"/>
      <c r="L26" s="36"/>
      <c r="M26" s="36"/>
      <c r="N26" s="27"/>
      <c r="O26" s="4"/>
    </row>
    <row r="27" ht="17.25" customHeight="1" spans="1:16" x14ac:dyDescent="0.25">
      <c r="A27" s="969" t="s">
        <v>3397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700">
        <f>SUM(N30:N31)</f>
      </c>
      <c r="N27" s="27"/>
      <c r="O27" s="4"/>
    </row>
    <row r="28" ht="17.25" customHeight="1" spans="1:16" x14ac:dyDescent="0.25">
      <c r="A28" s="85" t="s">
        <v>2255</v>
      </c>
      <c r="B28" s="36"/>
      <c r="C28" s="36"/>
      <c r="D28" s="32">
        <v>-163</v>
      </c>
      <c r="E28" s="36"/>
      <c r="F28" s="36"/>
      <c r="G28" s="36"/>
      <c r="H28" s="36"/>
      <c r="I28" s="18"/>
      <c r="J28" s="36"/>
      <c r="K28" s="36"/>
      <c r="L28" s="36"/>
      <c r="M28" s="36"/>
      <c r="N28" s="727" t="s">
        <v>170</v>
      </c>
      <c r="O28" s="4"/>
    </row>
    <row r="29" ht="17.25" customHeight="1" spans="1:16" x14ac:dyDescent="0.25">
      <c r="A29" s="85" t="s">
        <v>906</v>
      </c>
      <c r="B29" s="32">
        <v>-24</v>
      </c>
      <c r="C29" s="36"/>
      <c r="D29" s="32">
        <v>-103</v>
      </c>
      <c r="E29" s="36"/>
      <c r="F29" s="36"/>
      <c r="G29" s="36"/>
      <c r="H29" s="36"/>
      <c r="I29" s="36"/>
      <c r="J29" s="36"/>
      <c r="K29" s="36"/>
      <c r="L29" s="36"/>
      <c r="M29" s="36"/>
      <c r="N29" s="491" t="s">
        <v>170</v>
      </c>
      <c r="O29" s="4"/>
    </row>
    <row r="30" ht="17.25" customHeight="1" spans="1:16" x14ac:dyDescent="0.25">
      <c r="A30" s="345" t="s">
        <v>332</v>
      </c>
      <c r="B30" s="9">
        <v>-9</v>
      </c>
      <c r="C30" s="9">
        <v>-29</v>
      </c>
      <c r="D30" s="35"/>
      <c r="E30" s="35"/>
      <c r="F30" s="35"/>
      <c r="G30" s="9">
        <v>-100</v>
      </c>
      <c r="H30" s="9">
        <v>-88</v>
      </c>
      <c r="I30" s="9">
        <v>-46</v>
      </c>
      <c r="J30" s="35"/>
      <c r="K30" s="35"/>
      <c r="L30" s="35"/>
      <c r="M30" s="35"/>
      <c r="N30" s="491" t="s">
        <v>170</v>
      </c>
      <c r="O30" s="4"/>
    </row>
    <row r="31" ht="17.25" customHeight="1" spans="1:16" x14ac:dyDescent="0.25">
      <c r="A31" s="969" t="s">
        <v>3398</v>
      </c>
      <c r="B31" s="109">
        <f>SUM(C32:C35)</f>
      </c>
      <c r="C31" s="109">
        <f>SUM(D32:D35)</f>
      </c>
      <c r="D31" s="109">
        <f>SUM(E32:E35)</f>
      </c>
      <c r="E31" s="109">
        <f>SUM(F32:F35)</f>
      </c>
      <c r="F31" s="109">
        <f>SUM(G32:G35)</f>
      </c>
      <c r="G31" s="109">
        <f>SUM(H32:H35)</f>
      </c>
      <c r="H31" s="109">
        <f>SUM(I32:I35)</f>
      </c>
      <c r="I31" s="109">
        <f>SUM(J32:J35)</f>
      </c>
      <c r="J31" s="109">
        <f>SUM(K32:K35)</f>
      </c>
      <c r="K31" s="109">
        <f>SUM(L32:L35)</f>
      </c>
      <c r="L31" s="109">
        <f>SUM(M32:M35)</f>
      </c>
      <c r="M31" s="75">
        <f>SUM(N32:N35)</f>
      </c>
      <c r="N31" s="592" t="s">
        <v>1651</v>
      </c>
      <c r="O31" s="4"/>
    </row>
    <row r="32" ht="17.25" customHeight="1" spans="1:16" x14ac:dyDescent="0.25">
      <c r="A32" s="85">
        <v>45628</v>
      </c>
      <c r="B32" s="32">
        <v>-14</v>
      </c>
      <c r="C32" s="36"/>
      <c r="D32" s="32">
        <v>-50</v>
      </c>
      <c r="E32" s="36"/>
      <c r="F32" s="36"/>
      <c r="G32" s="36"/>
      <c r="H32" s="36"/>
      <c r="I32" s="36"/>
      <c r="J32" s="36"/>
      <c r="K32" s="36"/>
      <c r="L32" s="32">
        <v>-100</v>
      </c>
      <c r="M32" s="36"/>
      <c r="N32" s="491" t="s">
        <v>173</v>
      </c>
      <c r="O32" s="4"/>
    </row>
    <row r="33" ht="17.25" customHeight="1" spans="1:16" x14ac:dyDescent="0.25">
      <c r="A33" s="969" t="s">
        <v>2711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109">
        <f>SUM(G36:G37)</f>
      </c>
      <c r="G33" s="109">
        <f>SUM(H36:H37)</f>
      </c>
      <c r="H33" s="109">
        <f>SUM(I36:I37)</f>
      </c>
      <c r="I33" s="109">
        <f>SUM(J36:J37)</f>
      </c>
      <c r="J33" s="109">
        <f>SUM(K36:K37)</f>
      </c>
      <c r="K33" s="109">
        <f>SUM(L36:L37)</f>
      </c>
      <c r="L33" s="109">
        <f>SUM(M36:M37)</f>
      </c>
      <c r="M33" s="75">
        <f>SUM(N36:N37)</f>
      </c>
      <c r="N33" s="592" t="s">
        <v>1651</v>
      </c>
      <c r="O33" s="4"/>
    </row>
    <row r="34" ht="17.25" customHeight="1" spans="1:16" x14ac:dyDescent="0.25">
      <c r="A34" s="85">
        <v>45446</v>
      </c>
      <c r="B34" s="36"/>
      <c r="C34" s="36"/>
      <c r="D34" s="32">
        <v>-38</v>
      </c>
      <c r="E34" s="36"/>
      <c r="F34" s="36"/>
      <c r="G34" s="32">
        <v>-60</v>
      </c>
      <c r="H34" s="32">
        <v>-100</v>
      </c>
      <c r="I34" s="36"/>
      <c r="J34" s="36"/>
      <c r="K34" s="32">
        <v>-100</v>
      </c>
      <c r="L34" s="36"/>
      <c r="M34" s="36"/>
      <c r="N34" s="491" t="s">
        <v>173</v>
      </c>
      <c r="O34" s="4"/>
    </row>
    <row r="35" ht="17.25" customHeight="1" spans="1:16" x14ac:dyDescent="0.25">
      <c r="A35" s="85" t="s">
        <v>358</v>
      </c>
      <c r="B35" s="32">
        <v>-7</v>
      </c>
      <c r="C35" s="36"/>
      <c r="D35" s="32">
        <v>-28</v>
      </c>
      <c r="E35" s="36"/>
      <c r="F35" s="36"/>
      <c r="G35" s="32">
        <v>-45</v>
      </c>
      <c r="H35" s="32">
        <v>-38</v>
      </c>
      <c r="I35" s="32">
        <v>-47</v>
      </c>
      <c r="J35" s="36"/>
      <c r="K35" s="32">
        <v>-90</v>
      </c>
      <c r="L35" s="36"/>
      <c r="M35" s="36"/>
      <c r="N35" s="491" t="s">
        <v>3399</v>
      </c>
      <c r="O35" s="4"/>
    </row>
    <row r="36" ht="17.25" customHeight="1" spans="1:16" x14ac:dyDescent="0.25">
      <c r="A36" s="17" t="s">
        <v>351</v>
      </c>
      <c r="B36" s="32">
        <v>-4</v>
      </c>
      <c r="C36" s="32">
        <v>-23</v>
      </c>
      <c r="D36" s="36"/>
      <c r="E36" s="32">
        <v>-76</v>
      </c>
      <c r="F36" s="36"/>
      <c r="G36" s="32">
        <v>-16</v>
      </c>
      <c r="H36" s="32">
        <v>-4</v>
      </c>
      <c r="I36" s="32">
        <v>-60</v>
      </c>
      <c r="J36" s="32">
        <v>-4</v>
      </c>
      <c r="K36" s="36"/>
      <c r="L36" s="36"/>
      <c r="M36" s="36"/>
      <c r="N36" s="491" t="s">
        <v>170</v>
      </c>
      <c r="O36" s="4"/>
    </row>
    <row r="37" ht="17.25" customHeight="1" spans="1:16" x14ac:dyDescent="0.25">
      <c r="A37" s="17" t="s">
        <v>351</v>
      </c>
      <c r="B37" s="36"/>
      <c r="C37" s="36"/>
      <c r="D37" s="36"/>
      <c r="E37" s="36"/>
      <c r="F37" s="32">
        <v>-73</v>
      </c>
      <c r="G37" s="36"/>
      <c r="H37" s="36"/>
      <c r="I37" s="36"/>
      <c r="J37" s="36"/>
      <c r="K37" s="32">
        <v>-2</v>
      </c>
      <c r="L37" s="32">
        <v>-49</v>
      </c>
      <c r="M37" s="36"/>
      <c r="N37" s="491" t="s">
        <v>170</v>
      </c>
      <c r="O37" s="4"/>
    </row>
    <row r="38" ht="17.25" customHeight="1" spans="1:16" x14ac:dyDescent="0.25">
      <c r="A38" s="969" t="s">
        <v>2712</v>
      </c>
      <c r="B38" s="109">
        <f>SUM(C38:C42)</f>
      </c>
      <c r="C38" s="109">
        <f>SUM(D38:D42)</f>
      </c>
      <c r="D38" s="109">
        <f>SUM(E38:E42)</f>
      </c>
      <c r="E38" s="109">
        <f>SUM(F38:F42)</f>
      </c>
      <c r="F38" s="109">
        <f>SUM(G38:G42)</f>
      </c>
      <c r="G38" s="109">
        <f>SUM(H38:H42)</f>
      </c>
      <c r="H38" s="109">
        <f>SUM(I38:I42)</f>
      </c>
      <c r="I38" s="109">
        <f>SUM(J38:J42)</f>
      </c>
      <c r="J38" s="109">
        <f>SUM(K38:K42)</f>
      </c>
      <c r="K38" s="109">
        <f>SUM(L38:L42)</f>
      </c>
      <c r="L38" s="109">
        <f>SUM(M38:M42)</f>
      </c>
      <c r="M38" s="75">
        <f>SUM(N38:N42)</f>
      </c>
      <c r="N38" s="592" t="s">
        <v>1133</v>
      </c>
      <c r="O38" s="4"/>
    </row>
    <row r="39" ht="17.25" customHeight="1" spans="1:16" x14ac:dyDescent="0.25">
      <c r="A39" s="170">
        <v>45295</v>
      </c>
      <c r="B39" s="32">
        <v>-18</v>
      </c>
      <c r="C39" s="32">
        <v>-19</v>
      </c>
      <c r="D39" s="36"/>
      <c r="E39" s="36"/>
      <c r="F39" s="36"/>
      <c r="G39" s="32">
        <v>-3</v>
      </c>
      <c r="H39" s="32">
        <v>-12</v>
      </c>
      <c r="I39" s="32">
        <v>-10</v>
      </c>
      <c r="J39" s="32">
        <v>-4</v>
      </c>
      <c r="K39" s="36"/>
      <c r="L39" s="32">
        <v>-13</v>
      </c>
      <c r="M39" s="36"/>
      <c r="N39" s="491" t="s">
        <v>998</v>
      </c>
      <c r="O39" s="4"/>
    </row>
    <row r="40" ht="17.25" customHeight="1" spans="1:16" x14ac:dyDescent="0.25">
      <c r="A40" s="85" t="s">
        <v>842</v>
      </c>
      <c r="B40" s="32">
        <v>-10</v>
      </c>
      <c r="C40" s="32">
        <v>-28</v>
      </c>
      <c r="D40" s="36"/>
      <c r="E40" s="36"/>
      <c r="F40" s="32">
        <v>-27</v>
      </c>
      <c r="G40" s="32">
        <v>-42</v>
      </c>
      <c r="H40" s="32">
        <v>-31</v>
      </c>
      <c r="I40" s="32">
        <v>-5</v>
      </c>
      <c r="J40" s="32">
        <v>-14</v>
      </c>
      <c r="K40" s="36"/>
      <c r="L40" s="32">
        <v>-18</v>
      </c>
      <c r="M40" s="36"/>
      <c r="N40" s="491" t="s">
        <v>173</v>
      </c>
      <c r="O40" s="4"/>
    </row>
    <row r="41" ht="17.25" customHeight="1" spans="1:16" x14ac:dyDescent="0.25">
      <c r="A41" s="969" t="s">
        <v>3400</v>
      </c>
      <c r="B41" s="109">
        <f>SUM(C43:C45)</f>
      </c>
      <c r="C41" s="109">
        <f>SUM(D43:D45)</f>
      </c>
      <c r="D41" s="109">
        <f>SUM(E43:E45)</f>
      </c>
      <c r="E41" s="109">
        <f>SUM(F43:F45)</f>
      </c>
      <c r="F41" s="109">
        <f>SUM(G43:G45)</f>
      </c>
      <c r="G41" s="109">
        <f>SUM(H43:H45)</f>
      </c>
      <c r="H41" s="109">
        <f>SUM(I43:I45)</f>
      </c>
      <c r="I41" s="109">
        <f>SUM(J43:J45)</f>
      </c>
      <c r="J41" s="109">
        <f>SUM(K43:K45)</f>
      </c>
      <c r="K41" s="109">
        <f>SUM(L43:L45)</f>
      </c>
      <c r="L41" s="109">
        <f>SUM(M43:M45)</f>
      </c>
      <c r="M41" s="75">
        <f>SUM(N43:N45)</f>
      </c>
      <c r="N41" s="592" t="s">
        <v>1133</v>
      </c>
      <c r="O41" s="4"/>
    </row>
    <row r="42" ht="17.25" customHeight="1" spans="1:16" x14ac:dyDescent="0.25">
      <c r="A42" s="85" t="s">
        <v>1006</v>
      </c>
      <c r="B42" s="193">
        <v>-23</v>
      </c>
      <c r="C42" s="36"/>
      <c r="D42" s="36"/>
      <c r="E42" s="193">
        <v>-31</v>
      </c>
      <c r="F42" s="193">
        <v>-9</v>
      </c>
      <c r="G42" s="193">
        <v>-22</v>
      </c>
      <c r="H42" s="36"/>
      <c r="I42" s="193">
        <v>-17</v>
      </c>
      <c r="J42" s="193">
        <v>-10</v>
      </c>
      <c r="K42" s="36"/>
      <c r="L42" s="193">
        <v>-4</v>
      </c>
      <c r="M42" s="36"/>
      <c r="N42" s="491" t="s">
        <v>173</v>
      </c>
      <c r="O42" s="256" t="s">
        <v>3401</v>
      </c>
    </row>
    <row r="43" ht="17.25" customHeight="1" spans="1:16" x14ac:dyDescent="0.25">
      <c r="A43" s="44" t="s">
        <v>843</v>
      </c>
      <c r="B43" s="86"/>
      <c r="C43" s="50"/>
      <c r="D43" s="50"/>
      <c r="E43" s="86"/>
      <c r="F43" s="49">
        <v>-82</v>
      </c>
      <c r="G43" s="86"/>
      <c r="H43" s="50"/>
      <c r="I43" s="49">
        <v>-2</v>
      </c>
      <c r="J43" s="86"/>
      <c r="K43" s="49">
        <v>-54</v>
      </c>
      <c r="L43" s="86"/>
      <c r="M43" s="50"/>
      <c r="N43" s="162" t="s">
        <v>937</v>
      </c>
      <c r="O43" s="4"/>
    </row>
    <row r="44" ht="17.25" customHeight="1" spans="1:16" x14ac:dyDescent="0.25">
      <c r="A44" s="985" t="s">
        <v>3402</v>
      </c>
      <c r="B44" s="175">
        <f>SUM(C46:C48)</f>
      </c>
      <c r="C44" s="175">
        <f>SUM(D46:D48)</f>
      </c>
      <c r="D44" s="179">
        <f>SUM(E46:E48)</f>
      </c>
      <c r="E44" s="175">
        <f>SUM(F46:F48)</f>
      </c>
      <c r="F44" s="175">
        <f>SUM(G46:G48)</f>
      </c>
      <c r="G44" s="175">
        <f>SUM(H46:H48)</f>
      </c>
      <c r="H44" s="179">
        <f>SUM(I46:I48)</f>
      </c>
      <c r="I44" s="175">
        <f>SUM(J46:J48)</f>
      </c>
      <c r="J44" s="175">
        <f>SUM(K46:K48)</f>
      </c>
      <c r="K44" s="175">
        <f>SUM(L46:L48)</f>
      </c>
      <c r="L44" s="175">
        <f>SUM(M46:M48)</f>
      </c>
      <c r="M44" s="75">
        <f>SUM(N46:N48)</f>
      </c>
      <c r="N44" s="592" t="s">
        <v>1133</v>
      </c>
      <c r="O44" s="4"/>
    </row>
    <row r="45" ht="17.25" customHeight="1" spans="1:16" x14ac:dyDescent="0.25">
      <c r="A45" s="85" t="s">
        <v>1474</v>
      </c>
      <c r="B45" s="32">
        <v>-4</v>
      </c>
      <c r="C45" s="32">
        <v>-5</v>
      </c>
      <c r="D45" s="36"/>
      <c r="E45" s="32">
        <v>-43</v>
      </c>
      <c r="F45" s="32">
        <v>-2</v>
      </c>
      <c r="G45" s="32">
        <v>-27</v>
      </c>
      <c r="H45" s="36"/>
      <c r="I45" s="32">
        <v>-4</v>
      </c>
      <c r="J45" s="32">
        <v>-18</v>
      </c>
      <c r="K45" s="32">
        <v>-4</v>
      </c>
      <c r="L45" s="32">
        <v>-3</v>
      </c>
      <c r="M45" s="36"/>
      <c r="N45" s="491" t="s">
        <v>170</v>
      </c>
      <c r="O45" s="4"/>
    </row>
    <row r="46" ht="17.25" customHeight="1" spans="1:16" x14ac:dyDescent="0.25">
      <c r="A46" s="169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27"/>
      <c r="O46" s="4"/>
    </row>
    <row r="47" ht="17.25" customHeight="1" spans="1:16" x14ac:dyDescent="0.25">
      <c r="A47" s="17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27"/>
      <c r="O47" s="4"/>
    </row>
    <row r="48" ht="17.25" customHeight="1" spans="1:16" x14ac:dyDescent="0.25">
      <c r="A48" s="37"/>
      <c r="B48" s="86"/>
      <c r="C48" s="36"/>
      <c r="D48" s="36"/>
      <c r="E48" s="86"/>
      <c r="F48" s="86"/>
      <c r="G48" s="86"/>
      <c r="H48" s="36"/>
      <c r="I48" s="86"/>
      <c r="J48" s="86"/>
      <c r="K48" s="86"/>
      <c r="L48" s="36"/>
      <c r="M48" s="441"/>
      <c r="N48" s="27"/>
      <c r="O48" s="4"/>
    </row>
    <row r="49" ht="17.25" customHeight="1" spans="1:16" x14ac:dyDescent="0.25">
      <c r="A49" s="26"/>
      <c r="B49" s="6" t="s">
        <v>1621</v>
      </c>
      <c r="C49" s="6" t="s">
        <v>2729</v>
      </c>
      <c r="D49" s="6" t="s">
        <v>17</v>
      </c>
      <c r="E49" s="6" t="s">
        <v>18</v>
      </c>
      <c r="F49" s="6" t="s">
        <v>219</v>
      </c>
      <c r="G49" s="6" t="s">
        <v>985</v>
      </c>
      <c r="H49" s="6" t="s">
        <v>3394</v>
      </c>
      <c r="I49" s="6" t="s">
        <v>214</v>
      </c>
      <c r="J49" s="6" t="s">
        <v>227</v>
      </c>
      <c r="K49" s="6" t="s">
        <v>568</v>
      </c>
      <c r="L49" s="6" t="s">
        <v>567</v>
      </c>
      <c r="M49" s="6" t="s">
        <v>11</v>
      </c>
      <c r="N49" s="27"/>
      <c r="O49" s="4"/>
    </row>
    <row r="50" ht="17.25" customHeight="1" spans="1:16" x14ac:dyDescent="0.25">
      <c r="A50" s="26"/>
      <c r="B50" s="92"/>
      <c r="C50" s="457">
        <v>50</v>
      </c>
      <c r="D50" s="92"/>
      <c r="E50" s="92"/>
      <c r="F50" s="92"/>
      <c r="G50" s="92"/>
      <c r="H50" s="92"/>
      <c r="I50" s="92"/>
      <c r="J50" s="92"/>
      <c r="K50" s="92"/>
      <c r="L50" s="457">
        <v>5</v>
      </c>
      <c r="M50" s="92"/>
      <c r="N50" s="27"/>
      <c r="O50" s="4"/>
    </row>
    <row r="51" ht="17.25" customHeight="1" spans="1:16" x14ac:dyDescent="0.25">
      <c r="A51" s="300" t="s">
        <v>3403</v>
      </c>
      <c r="B51" s="491" t="s">
        <v>3404</v>
      </c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4"/>
    </row>
    <row r="52" ht="17.25" customHeight="1" spans="1:16" x14ac:dyDescent="0.25">
      <c r="A52" s="300" t="s">
        <v>3405</v>
      </c>
      <c r="B52" s="491" t="s">
        <v>3406</v>
      </c>
      <c r="C52" s="491"/>
      <c r="D52" s="491"/>
      <c r="E52" s="491"/>
      <c r="F52" s="27"/>
      <c r="G52" s="27"/>
      <c r="H52" s="27"/>
      <c r="I52" s="27"/>
      <c r="J52" s="27"/>
      <c r="K52" s="27"/>
      <c r="L52" s="27"/>
      <c r="M52" s="27"/>
      <c r="N52" s="27"/>
      <c r="O52" s="4"/>
    </row>
    <row r="53" ht="17.25" customHeight="1" spans="1:16" x14ac:dyDescent="0.25">
      <c r="A53" s="300" t="s">
        <v>3407</v>
      </c>
      <c r="B53" s="491" t="s">
        <v>3408</v>
      </c>
      <c r="C53" s="491"/>
      <c r="D53" s="491"/>
      <c r="E53" s="491"/>
      <c r="F53" s="27"/>
      <c r="G53" s="27"/>
      <c r="H53" s="27"/>
      <c r="I53" s="27"/>
      <c r="J53" s="27"/>
      <c r="K53" s="27"/>
      <c r="L53" s="27"/>
      <c r="M53" s="27"/>
      <c r="N53" s="27"/>
      <c r="O53" s="4"/>
    </row>
    <row r="54" ht="17.25" customHeight="1" spans="1:16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4"/>
    </row>
    <row r="55" ht="17.25" customHeight="1" spans="1:16" x14ac:dyDescent="0.25">
      <c r="A55" s="28" t="s">
        <v>3409</v>
      </c>
      <c r="B55" s="29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4"/>
    </row>
    <row r="56" ht="17.25" customHeight="1" spans="1:16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4"/>
    </row>
    <row r="57" ht="17.25" customHeight="1" spans="1:16" x14ac:dyDescent="0.25">
      <c r="A57" s="28" t="s">
        <v>3410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4"/>
    </row>
    <row r="58" ht="17.25" customHeight="1" spans="1:16" x14ac:dyDescent="0.25">
      <c r="A58" s="28" t="s">
        <v>3411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4"/>
    </row>
    <row r="59" ht="17.25" customHeight="1" spans="1:16" x14ac:dyDescent="0.25">
      <c r="A59" s="28" t="s">
        <v>3412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4"/>
    </row>
    <row r="60" ht="17.25" customHeight="1" spans="1:16" x14ac:dyDescent="0.25">
      <c r="A60" s="28" t="s">
        <v>3413</v>
      </c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4"/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7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7" width="12.43357142857143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6</v>
      </c>
      <c r="C1" s="6" t="s">
        <v>8</v>
      </c>
      <c r="D1" s="6" t="s">
        <v>13</v>
      </c>
      <c r="E1" s="6" t="s">
        <v>86</v>
      </c>
      <c r="F1" s="6" t="s">
        <v>169</v>
      </c>
      <c r="G1" s="6" t="s">
        <v>17</v>
      </c>
      <c r="H1" s="4"/>
    </row>
    <row r="2" ht="17.25" customHeight="1" spans="1:9" x14ac:dyDescent="0.25">
      <c r="A2" s="85">
        <v>45118</v>
      </c>
      <c r="B2" s="67">
        <v>20</v>
      </c>
      <c r="C2" s="67">
        <v>20</v>
      </c>
      <c r="D2" s="67">
        <v>40</v>
      </c>
      <c r="E2" s="67">
        <v>12</v>
      </c>
      <c r="F2" s="67">
        <v>7</v>
      </c>
      <c r="G2" s="67">
        <v>7</v>
      </c>
      <c r="H2" s="4"/>
    </row>
    <row r="3" ht="17.25" customHeight="1" spans="1:9" x14ac:dyDescent="0.25">
      <c r="A3" s="108" t="s">
        <v>3414</v>
      </c>
      <c r="B3" s="109">
        <f>SUM(C7:C7)</f>
      </c>
      <c r="C3" s="109">
        <f>SUM(D7:D7)</f>
      </c>
      <c r="D3" s="109">
        <f>SUM(E7:E7)</f>
      </c>
      <c r="E3" s="109">
        <f>SUM(F7:F7)</f>
      </c>
      <c r="F3" s="109">
        <f>SUM(G7:G7)</f>
      </c>
      <c r="G3" s="186">
        <f>SUM(H7:H7)</f>
      </c>
      <c r="H3" s="4"/>
    </row>
    <row r="4" ht="17.25" customHeight="1" spans="1:9" x14ac:dyDescent="0.25">
      <c r="A4" s="85" t="s">
        <v>1177</v>
      </c>
      <c r="B4" s="67">
        <v>-20</v>
      </c>
      <c r="C4" s="67">
        <v>-20</v>
      </c>
      <c r="D4" s="67">
        <v>-40</v>
      </c>
      <c r="E4" s="67">
        <v>-12</v>
      </c>
      <c r="F4" s="67">
        <v>-7</v>
      </c>
      <c r="G4" s="67">
        <v>-7</v>
      </c>
      <c r="H4" s="12" t="s">
        <v>3415</v>
      </c>
    </row>
    <row r="5" ht="17.25" customHeight="1" spans="1:9" x14ac:dyDescent="0.25">
      <c r="A5" s="17"/>
      <c r="B5" s="18"/>
      <c r="C5" s="18"/>
      <c r="D5" s="18"/>
      <c r="E5" s="18"/>
      <c r="F5" s="18"/>
      <c r="G5" s="18"/>
      <c r="H5" s="4"/>
    </row>
    <row r="6" ht="17.25" customHeight="1" spans="1:9" x14ac:dyDescent="0.25">
      <c r="A6" s="17"/>
      <c r="B6" s="18"/>
      <c r="C6" s="18"/>
      <c r="D6" s="18"/>
      <c r="E6" s="18"/>
      <c r="F6" s="18"/>
      <c r="G6" s="18"/>
      <c r="H6" s="4"/>
    </row>
    <row r="7" ht="17.25" customHeight="1" spans="1:9" x14ac:dyDescent="0.25">
      <c r="A7" s="17"/>
      <c r="B7" s="18"/>
      <c r="C7" s="18"/>
      <c r="D7" s="18"/>
      <c r="E7" s="18"/>
      <c r="F7" s="18"/>
      <c r="G7" s="18"/>
      <c r="H7" s="4"/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147857142857141" style="2" customWidth="1"/>
    <col min="3" max="3" width="8.862142857142858" style="3" customWidth="1"/>
    <col min="4" max="4" width="12.719285714285713" style="4" customWidth="1"/>
  </cols>
  <sheetData>
    <row r="1" ht="17.25" customHeight="1" spans="1:5" x14ac:dyDescent="0.25">
      <c r="A1" s="184" t="s">
        <v>0</v>
      </c>
      <c r="B1" s="6" t="s">
        <v>13</v>
      </c>
      <c r="C1" s="59"/>
      <c r="D1" s="4"/>
    </row>
    <row r="2" ht="17.25" customHeight="1" spans="1:5" x14ac:dyDescent="0.25">
      <c r="A2" s="44">
        <v>44324</v>
      </c>
      <c r="B2" s="46">
        <v>200</v>
      </c>
      <c r="C2" s="47"/>
      <c r="D2" s="215" t="s">
        <v>2844</v>
      </c>
    </row>
    <row r="3" ht="17.25" customHeight="1" spans="1:5" x14ac:dyDescent="0.25">
      <c r="A3" s="44" t="s">
        <v>538</v>
      </c>
      <c r="B3" s="46">
        <v>300</v>
      </c>
      <c r="C3" s="986"/>
      <c r="D3" s="215" t="s">
        <v>2844</v>
      </c>
    </row>
    <row r="4" ht="17.25" customHeight="1" spans="1:5" x14ac:dyDescent="0.25">
      <c r="A4" s="85"/>
      <c r="B4" s="68"/>
      <c r="C4" s="66"/>
      <c r="D4" s="4"/>
    </row>
    <row r="5" ht="17.25" customHeight="1" spans="1:5" x14ac:dyDescent="0.25">
      <c r="A5" s="17"/>
      <c r="B5" s="18"/>
      <c r="C5" s="19"/>
      <c r="D5" s="4"/>
    </row>
    <row r="6" ht="17.25" customHeight="1" spans="1:5" x14ac:dyDescent="0.25">
      <c r="A6" s="17"/>
      <c r="B6" s="374"/>
      <c r="C6" s="978"/>
      <c r="D6" s="4"/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7" width="10.576428571428572" style="24" customWidth="1"/>
    <col min="8" max="8" width="10.576428571428572" style="4" customWidth="1"/>
    <col min="9" max="9" width="8.862142857142858" style="4" customWidth="1"/>
    <col min="10" max="10" width="12.719285714285713" style="4" customWidth="1"/>
  </cols>
  <sheetData>
    <row r="1" ht="17.25" customHeight="1" spans="1:11" x14ac:dyDescent="0.25">
      <c r="A1" s="5" t="s">
        <v>0</v>
      </c>
      <c r="B1" s="6" t="s">
        <v>17</v>
      </c>
      <c r="C1" s="6" t="s">
        <v>8</v>
      </c>
      <c r="D1" s="6" t="s">
        <v>13</v>
      </c>
      <c r="E1" s="6" t="s">
        <v>169</v>
      </c>
      <c r="F1" s="6" t="s">
        <v>46</v>
      </c>
      <c r="G1" s="61" t="s">
        <v>9</v>
      </c>
      <c r="H1" s="968"/>
      <c r="I1" s="59"/>
      <c r="J1" s="4"/>
    </row>
    <row r="2" ht="17.25" customHeight="1" spans="1:11" x14ac:dyDescent="0.25">
      <c r="A2" s="203" t="s">
        <v>2370</v>
      </c>
      <c r="B2" s="521">
        <v>20</v>
      </c>
      <c r="C2" s="522"/>
      <c r="D2" s="419"/>
      <c r="E2" s="419"/>
      <c r="F2" s="419"/>
      <c r="G2" s="419"/>
      <c r="H2" s="987"/>
      <c r="I2" s="988"/>
      <c r="J2" s="4"/>
    </row>
    <row r="3" ht="17.25" customHeight="1" spans="1:11" x14ac:dyDescent="0.25">
      <c r="A3" s="108" t="s">
        <v>3370</v>
      </c>
      <c r="B3" s="109">
        <f>SUM(C7)</f>
      </c>
      <c r="C3" s="508"/>
      <c r="D3" s="984"/>
      <c r="E3" s="984"/>
      <c r="F3" s="984"/>
      <c r="G3" s="984"/>
      <c r="H3" s="989"/>
      <c r="I3" s="373"/>
      <c r="J3" s="12" t="s">
        <v>942</v>
      </c>
    </row>
    <row r="4" ht="17.25" customHeight="1" spans="1:11" x14ac:dyDescent="0.25">
      <c r="A4" s="85" t="s">
        <v>177</v>
      </c>
      <c r="B4" s="68"/>
      <c r="C4" s="67">
        <v>50</v>
      </c>
      <c r="D4" s="67">
        <v>80</v>
      </c>
      <c r="E4" s="68"/>
      <c r="F4" s="68"/>
      <c r="G4" s="68"/>
      <c r="H4" s="66"/>
      <c r="I4" s="69"/>
      <c r="J4" s="4"/>
    </row>
    <row r="5" ht="17.25" customHeight="1" spans="1:11" x14ac:dyDescent="0.25">
      <c r="A5" s="108" t="s">
        <v>3371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990"/>
      <c r="I5" s="373"/>
      <c r="J5" s="12" t="s">
        <v>942</v>
      </c>
    </row>
    <row r="6" ht="17.25" customHeight="1" spans="1:11" x14ac:dyDescent="0.25">
      <c r="A6" s="85"/>
      <c r="B6" s="68"/>
      <c r="C6" s="68"/>
      <c r="D6" s="68"/>
      <c r="E6" s="68"/>
      <c r="F6" s="68"/>
      <c r="G6" s="68"/>
      <c r="H6" s="66"/>
      <c r="I6" s="69"/>
      <c r="J6" s="4"/>
    </row>
    <row r="7" ht="17.25" customHeight="1" spans="1:11" x14ac:dyDescent="0.25">
      <c r="A7" s="108" t="s">
        <v>3372</v>
      </c>
      <c r="B7" s="109">
        <f>SUM(C10:C11)</f>
      </c>
      <c r="C7" s="109">
        <f>SUM(D10:D11)</f>
      </c>
      <c r="D7" s="109">
        <f>SUM(E10:E11)</f>
      </c>
      <c r="E7" s="508"/>
      <c r="F7" s="508"/>
      <c r="G7" s="508"/>
      <c r="H7" s="990"/>
      <c r="I7" s="373"/>
      <c r="J7" s="354" t="s">
        <v>942</v>
      </c>
    </row>
    <row r="8" ht="17.25" customHeight="1" spans="1:11" x14ac:dyDescent="0.25">
      <c r="A8" s="85" t="s">
        <v>73</v>
      </c>
      <c r="B8" s="68"/>
      <c r="C8" s="68"/>
      <c r="D8" s="68"/>
      <c r="E8" s="67">
        <v>24</v>
      </c>
      <c r="F8" s="68"/>
      <c r="G8" s="68"/>
      <c r="H8" s="66"/>
      <c r="I8" s="69"/>
      <c r="J8" s="4"/>
    </row>
    <row r="9" ht="17.25" customHeight="1" spans="1:11" x14ac:dyDescent="0.25">
      <c r="A9" s="108" t="s">
        <v>3345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237"/>
      <c r="G9" s="237"/>
      <c r="H9" s="398"/>
      <c r="I9" s="398"/>
      <c r="J9" s="354" t="s">
        <v>942</v>
      </c>
    </row>
    <row r="10" ht="17.25" customHeight="1" spans="1:11" x14ac:dyDescent="0.25">
      <c r="A10" s="201"/>
      <c r="B10" s="242"/>
      <c r="C10" s="242"/>
      <c r="D10" s="242"/>
      <c r="E10" s="242"/>
      <c r="F10" s="242"/>
      <c r="G10" s="242"/>
      <c r="H10" s="991"/>
      <c r="I10" s="988"/>
      <c r="J10" s="4"/>
    </row>
    <row r="11" ht="17.25" customHeight="1" spans="1:11" x14ac:dyDescent="0.25">
      <c r="A11" s="108" t="s">
        <v>3346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237"/>
      <c r="G11" s="237"/>
      <c r="H11" s="398"/>
      <c r="I11" s="398"/>
      <c r="J11" s="354" t="s">
        <v>942</v>
      </c>
    </row>
    <row r="12" ht="17.25" customHeight="1" spans="1:11" x14ac:dyDescent="0.25">
      <c r="A12" s="85">
        <v>44658</v>
      </c>
      <c r="B12" s="67">
        <v>70</v>
      </c>
      <c r="C12" s="67">
        <v>280</v>
      </c>
      <c r="D12" s="67">
        <v>440</v>
      </c>
      <c r="E12" s="68"/>
      <c r="F12" s="67">
        <v>70</v>
      </c>
      <c r="G12" s="68"/>
      <c r="H12" s="66"/>
      <c r="I12" s="69"/>
      <c r="J12" s="4"/>
    </row>
    <row r="13" ht="17.25" customHeight="1" spans="1:11" x14ac:dyDescent="0.25">
      <c r="A13" s="85">
        <v>44688</v>
      </c>
      <c r="B13" s="67">
        <v>14</v>
      </c>
      <c r="C13" s="68"/>
      <c r="D13" s="68"/>
      <c r="E13" s="68"/>
      <c r="F13" s="67">
        <v>20</v>
      </c>
      <c r="G13" s="68"/>
      <c r="H13" s="66"/>
      <c r="I13" s="69"/>
      <c r="J13" s="4"/>
    </row>
    <row r="14" ht="17.25" customHeight="1" spans="1:11" x14ac:dyDescent="0.25">
      <c r="A14" s="85" t="s">
        <v>1967</v>
      </c>
      <c r="B14" s="67">
        <v>60</v>
      </c>
      <c r="C14" s="67">
        <v>120</v>
      </c>
      <c r="D14" s="67">
        <v>160</v>
      </c>
      <c r="E14" s="68"/>
      <c r="F14" s="67">
        <v>70</v>
      </c>
      <c r="G14" s="68"/>
      <c r="H14" s="66"/>
      <c r="I14" s="69"/>
      <c r="J14" s="4"/>
    </row>
    <row r="15" ht="17.25" customHeight="1" spans="1:11" x14ac:dyDescent="0.25">
      <c r="A15" s="108" t="s">
        <v>3347</v>
      </c>
      <c r="B15" s="109">
        <f>SUM(C16:C19)</f>
      </c>
      <c r="C15" s="109">
        <f>SUM(D16:D19)</f>
      </c>
      <c r="D15" s="109">
        <f>SUM(E16:E19)</f>
      </c>
      <c r="E15" s="109">
        <f>SUM(F16:F19)</f>
      </c>
      <c r="F15" s="109">
        <f>SUM(G16:G19)</f>
      </c>
      <c r="G15" s="237"/>
      <c r="H15" s="398"/>
      <c r="I15" s="398"/>
      <c r="J15" s="354" t="s">
        <v>942</v>
      </c>
    </row>
    <row r="16" ht="17.25" customHeight="1" spans="1:11" x14ac:dyDescent="0.25">
      <c r="A16" s="85">
        <v>44781</v>
      </c>
      <c r="B16" s="18"/>
      <c r="C16" s="18"/>
      <c r="D16" s="32">
        <v>23</v>
      </c>
      <c r="E16" s="18"/>
      <c r="F16" s="18"/>
      <c r="G16" s="18"/>
      <c r="H16" s="19"/>
      <c r="I16" s="19"/>
      <c r="J16" s="4"/>
    </row>
    <row r="17" ht="17.25" customHeight="1" spans="1:11" x14ac:dyDescent="0.25">
      <c r="A17" s="108" t="s">
        <v>3348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237"/>
      <c r="H17" s="398"/>
      <c r="I17" s="398"/>
      <c r="J17" s="354" t="s">
        <v>942</v>
      </c>
    </row>
    <row r="18" ht="17.25" customHeight="1" spans="1:11" x14ac:dyDescent="0.25">
      <c r="A18" s="85"/>
      <c r="B18" s="18"/>
      <c r="C18" s="18"/>
      <c r="D18" s="18"/>
      <c r="E18" s="18"/>
      <c r="F18" s="18"/>
      <c r="G18" s="18"/>
      <c r="H18" s="19"/>
      <c r="I18" s="19"/>
      <c r="J18" s="4"/>
    </row>
    <row r="19" ht="17.25" customHeight="1" spans="1:11" x14ac:dyDescent="0.25">
      <c r="A19" s="108" t="s">
        <v>3349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237"/>
      <c r="H19" s="398"/>
      <c r="I19" s="398"/>
      <c r="J19" s="354" t="s">
        <v>942</v>
      </c>
    </row>
    <row r="20" ht="17.25" customHeight="1" spans="1:11" x14ac:dyDescent="0.25">
      <c r="A20" s="201"/>
      <c r="B20" s="243"/>
      <c r="C20" s="243"/>
      <c r="D20" s="243"/>
      <c r="E20" s="243"/>
      <c r="F20" s="243"/>
      <c r="G20" s="243"/>
      <c r="H20" s="988"/>
      <c r="I20" s="988"/>
      <c r="J20" s="4"/>
    </row>
    <row r="21" ht="17.25" customHeight="1" spans="1:11" x14ac:dyDescent="0.25">
      <c r="A21" s="108" t="s">
        <v>3350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237"/>
      <c r="H21" s="398"/>
      <c r="I21" s="398"/>
      <c r="J21" s="354" t="s">
        <v>942</v>
      </c>
    </row>
    <row r="22" ht="17.25" customHeight="1" spans="1:11" x14ac:dyDescent="0.25">
      <c r="A22" s="85">
        <v>44572</v>
      </c>
      <c r="B22" s="67">
        <v>-6</v>
      </c>
      <c r="C22" s="67">
        <v>-99</v>
      </c>
      <c r="D22" s="67">
        <v>-250</v>
      </c>
      <c r="E22" s="68"/>
      <c r="F22" s="67">
        <v>-60</v>
      </c>
      <c r="G22" s="68"/>
      <c r="H22" s="66"/>
      <c r="I22" s="66"/>
      <c r="J22" s="4"/>
    </row>
    <row r="23" ht="17.25" customHeight="1" spans="1:11" x14ac:dyDescent="0.25">
      <c r="A23" s="17">
        <v>44815</v>
      </c>
      <c r="B23" s="32">
        <v>66</v>
      </c>
      <c r="C23" s="32">
        <v>130</v>
      </c>
      <c r="D23" s="32">
        <v>190</v>
      </c>
      <c r="E23" s="18"/>
      <c r="F23" s="32">
        <v>96</v>
      </c>
      <c r="G23" s="32">
        <v>40</v>
      </c>
      <c r="H23" s="19"/>
      <c r="I23" s="19"/>
      <c r="J23" s="4"/>
    </row>
    <row r="24" ht="17.25" customHeight="1" spans="1:11" x14ac:dyDescent="0.25">
      <c r="A24" s="108" t="s">
        <v>3351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398"/>
      <c r="I24" s="398"/>
      <c r="J24" s="354" t="s">
        <v>942</v>
      </c>
    </row>
    <row r="25" ht="17.25" customHeight="1" spans="1:11" x14ac:dyDescent="0.25">
      <c r="A25" s="85">
        <v>44754</v>
      </c>
      <c r="B25" s="32">
        <v>-10</v>
      </c>
      <c r="C25" s="32">
        <v>-109</v>
      </c>
      <c r="D25" s="32">
        <v>-200</v>
      </c>
      <c r="E25" s="18"/>
      <c r="F25" s="32">
        <v>-60</v>
      </c>
      <c r="G25" s="32">
        <v>-40</v>
      </c>
      <c r="H25" s="19"/>
      <c r="I25" s="19"/>
      <c r="J25" s="4"/>
    </row>
    <row r="26" ht="17.25" customHeight="1" spans="1:11" x14ac:dyDescent="0.25">
      <c r="A26" s="85">
        <v>44846</v>
      </c>
      <c r="B26" s="32">
        <v>-15</v>
      </c>
      <c r="C26" s="32">
        <v>-126</v>
      </c>
      <c r="D26" s="32">
        <v>-203</v>
      </c>
      <c r="E26" s="18"/>
      <c r="F26" s="32">
        <v>-60</v>
      </c>
      <c r="G26" s="18"/>
      <c r="H26" s="19"/>
      <c r="I26" s="19"/>
      <c r="J26" s="4"/>
    </row>
    <row r="27" ht="16.5" customHeight="1" spans="1:11" x14ac:dyDescent="0.25">
      <c r="A27" s="85" t="s">
        <v>336</v>
      </c>
      <c r="B27" s="32">
        <v>-17</v>
      </c>
      <c r="C27" s="32">
        <v>-51</v>
      </c>
      <c r="D27" s="32">
        <v>-133</v>
      </c>
      <c r="E27" s="32">
        <v>-1</v>
      </c>
      <c r="F27" s="32">
        <v>-23</v>
      </c>
      <c r="G27" s="18"/>
      <c r="H27" s="19"/>
      <c r="I27" s="19"/>
      <c r="J27" s="4"/>
    </row>
    <row r="28" ht="17.25" customHeight="1" spans="1:11" x14ac:dyDescent="0.25">
      <c r="A28" s="85" t="s">
        <v>337</v>
      </c>
      <c r="B28" s="18"/>
      <c r="C28" s="18"/>
      <c r="D28" s="32">
        <v>80</v>
      </c>
      <c r="E28" s="18"/>
      <c r="F28" s="18"/>
      <c r="G28" s="18"/>
      <c r="H28" s="19"/>
      <c r="I28" s="19"/>
      <c r="J28" s="4"/>
    </row>
    <row r="29" ht="17.25" customHeight="1" spans="1:11" x14ac:dyDescent="0.25">
      <c r="A29" s="108" t="s">
        <v>3353</v>
      </c>
      <c r="B29" s="109">
        <f>SUM(C29:C33)</f>
      </c>
      <c r="C29" s="109">
        <f>SUM(D29:D33)</f>
      </c>
      <c r="D29" s="109">
        <f>SUM(E29:E33)</f>
      </c>
      <c r="E29" s="109">
        <f>SUM(F29:F33)</f>
      </c>
      <c r="F29" s="109">
        <f>SUM(G29:G33)</f>
      </c>
      <c r="G29" s="109">
        <f>SUM(H29:H33)</f>
      </c>
      <c r="H29" s="398"/>
      <c r="I29" s="398"/>
      <c r="J29" s="354" t="s">
        <v>942</v>
      </c>
    </row>
    <row r="30" ht="17.25" customHeight="1" spans="1:11" x14ac:dyDescent="0.25">
      <c r="A30" s="17">
        <v>45170</v>
      </c>
      <c r="B30" s="32">
        <v>-25</v>
      </c>
      <c r="C30" s="32">
        <v>-69</v>
      </c>
      <c r="D30" s="32">
        <v>-186</v>
      </c>
      <c r="E30" s="18"/>
      <c r="F30" s="32">
        <v>-53</v>
      </c>
      <c r="G30" s="18"/>
      <c r="H30" s="19"/>
      <c r="I30" s="19"/>
      <c r="J30" s="4"/>
    </row>
    <row r="31" ht="17.25" customHeight="1" spans="1:11" x14ac:dyDescent="0.25">
      <c r="A31" s="85" t="s">
        <v>270</v>
      </c>
      <c r="B31" s="32">
        <v>-50</v>
      </c>
      <c r="C31" s="32">
        <v>-124</v>
      </c>
      <c r="D31" s="32">
        <v>-1</v>
      </c>
      <c r="E31" s="32">
        <v>-6</v>
      </c>
      <c r="F31" s="18"/>
      <c r="G31" s="18"/>
      <c r="H31" s="19"/>
      <c r="I31" s="19"/>
      <c r="J31" s="4"/>
    </row>
    <row r="32" ht="17.25" customHeight="1" spans="1:11" x14ac:dyDescent="0.25">
      <c r="A32" s="108" t="s">
        <v>3354</v>
      </c>
      <c r="B32" s="109">
        <f>SUM(C34:C36)</f>
      </c>
      <c r="C32" s="109">
        <f>SUM(D34:D36)</f>
      </c>
      <c r="D32" s="109">
        <f>SUM(E34:E36)</f>
      </c>
      <c r="E32" s="109">
        <f>SUM(F34:F36)</f>
      </c>
      <c r="F32" s="109">
        <f>SUM(G34:G36)</f>
      </c>
      <c r="G32" s="109">
        <f>SUM(H34:H36)</f>
      </c>
      <c r="H32" s="398"/>
      <c r="I32" s="398"/>
      <c r="J32" s="354" t="s">
        <v>942</v>
      </c>
    </row>
    <row r="33" ht="17.25" customHeight="1" spans="1:11" x14ac:dyDescent="0.25">
      <c r="A33" s="17">
        <v>45079</v>
      </c>
      <c r="B33" s="32">
        <v>-10</v>
      </c>
      <c r="C33" s="32">
        <v>-2</v>
      </c>
      <c r="D33" s="18"/>
      <c r="E33" s="32">
        <v>-6</v>
      </c>
      <c r="F33" s="18"/>
      <c r="G33" s="18"/>
      <c r="H33" s="19"/>
      <c r="I33" s="19"/>
      <c r="J33" s="4"/>
    </row>
    <row r="34" ht="17.25" customHeight="1" spans="1:11" x14ac:dyDescent="0.25">
      <c r="A34" s="85" t="s">
        <v>987</v>
      </c>
      <c r="B34" s="32">
        <v>-17</v>
      </c>
      <c r="C34" s="18"/>
      <c r="D34" s="18"/>
      <c r="E34" s="32">
        <v>-2</v>
      </c>
      <c r="F34" s="18"/>
      <c r="G34" s="18"/>
      <c r="H34" s="19"/>
      <c r="I34" s="19"/>
      <c r="J34" s="4"/>
    </row>
    <row r="35" ht="17.25" customHeight="1" spans="1:11" x14ac:dyDescent="0.25">
      <c r="A35" s="17" t="s">
        <v>982</v>
      </c>
      <c r="B35" s="32">
        <v>-24</v>
      </c>
      <c r="C35" s="18"/>
      <c r="D35" s="18"/>
      <c r="E35" s="32">
        <v>-8</v>
      </c>
      <c r="F35" s="18"/>
      <c r="G35" s="18"/>
      <c r="H35" s="19"/>
      <c r="I35" s="19"/>
      <c r="J35" s="4"/>
    </row>
    <row r="36" ht="17.25" customHeight="1" spans="1:11" x14ac:dyDescent="0.25">
      <c r="A36" s="85" t="s">
        <v>260</v>
      </c>
      <c r="B36" s="67">
        <v>-33</v>
      </c>
      <c r="C36" s="68"/>
      <c r="D36" s="68"/>
      <c r="E36" s="67">
        <v>-1</v>
      </c>
      <c r="F36" s="68"/>
      <c r="G36" s="68"/>
      <c r="H36" s="66"/>
      <c r="I36" s="19"/>
      <c r="J36" s="4"/>
    </row>
    <row r="37" ht="17.25" customHeight="1" spans="1:11" x14ac:dyDescent="0.25">
      <c r="A37" s="108" t="s">
        <v>3356</v>
      </c>
      <c r="B37" s="109">
        <f>SUM(C37:C41)</f>
      </c>
      <c r="C37" s="109">
        <f>SUM(D37:D41)</f>
      </c>
      <c r="D37" s="109">
        <f>SUM(E37:E41)</f>
      </c>
      <c r="E37" s="109">
        <f>SUM(F37:F41)</f>
      </c>
      <c r="F37" s="109">
        <f>SUM(G37:G41)</f>
      </c>
      <c r="G37" s="109">
        <f>SUM(H37:H41)</f>
      </c>
      <c r="H37" s="398"/>
      <c r="I37" s="398"/>
      <c r="J37" s="354" t="s">
        <v>942</v>
      </c>
    </row>
    <row r="38" ht="17.25" customHeight="1" spans="1:11" x14ac:dyDescent="0.25">
      <c r="A38" s="17">
        <v>45110</v>
      </c>
      <c r="B38" s="32">
        <v>-23</v>
      </c>
      <c r="C38" s="18"/>
      <c r="D38" s="18"/>
      <c r="E38" s="18"/>
      <c r="F38" s="18"/>
      <c r="G38" s="18"/>
      <c r="H38" s="19"/>
      <c r="I38" s="19"/>
      <c r="J38" s="4"/>
    </row>
    <row r="39" ht="17.25" customHeight="1" spans="1:11" x14ac:dyDescent="0.25">
      <c r="A39" s="108" t="s">
        <v>3416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109">
        <f>SUM(G42:G43)</f>
      </c>
      <c r="G39" s="109">
        <f>SUM(H42:H43)</f>
      </c>
      <c r="H39" s="398"/>
      <c r="I39" s="398"/>
      <c r="J39" s="354" t="s">
        <v>942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9"/>
      <c r="I40" s="19"/>
      <c r="J40" s="4"/>
    </row>
    <row r="41" ht="17.25" customHeight="1" spans="1:11" x14ac:dyDescent="0.25">
      <c r="A41" s="17"/>
      <c r="B41" s="86"/>
      <c r="C41" s="36"/>
      <c r="D41" s="36"/>
      <c r="E41" s="36"/>
      <c r="F41" s="36"/>
      <c r="G41" s="36"/>
      <c r="H41" s="978"/>
      <c r="I41" s="978"/>
      <c r="J41" s="4"/>
    </row>
    <row r="42" ht="17.25" customHeight="1" spans="1:11" x14ac:dyDescent="0.25">
      <c r="A42" s="26"/>
      <c r="B42" s="6" t="s">
        <v>17</v>
      </c>
      <c r="C42" s="6" t="s">
        <v>8</v>
      </c>
      <c r="D42" s="6" t="s">
        <v>13</v>
      </c>
      <c r="E42" s="6" t="s">
        <v>169</v>
      </c>
      <c r="F42" s="6" t="s">
        <v>46</v>
      </c>
      <c r="G42" s="61" t="s">
        <v>9</v>
      </c>
      <c r="H42" s="682"/>
      <c r="I42" s="4"/>
      <c r="J42" s="4"/>
    </row>
    <row r="43" ht="17.25" customHeight="1" spans="1:11" x14ac:dyDescent="0.25">
      <c r="A43" s="291" t="s">
        <v>3417</v>
      </c>
      <c r="B43" s="27"/>
      <c r="C43" s="27"/>
      <c r="D43" s="27"/>
      <c r="E43" s="27"/>
      <c r="F43" s="27"/>
      <c r="G43" s="27"/>
      <c r="H43" s="4"/>
      <c r="I43" s="4"/>
      <c r="J43" s="4"/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4"/>
  <sheetViews>
    <sheetView workbookViewId="0" zoomScale="100" zoomScaleNormal="100"/>
  </sheetViews>
  <sheetFormatPr defaultRowHeight="15" outlineLevelRow="0" outlineLevelCol="0" x14ac:dyDescent="0.25"/>
  <cols>
    <col min="1" max="1" width="13.290714285714287" style="1" customWidth="1"/>
    <col min="2" max="2" width="12.43357142857143" style="24" customWidth="1"/>
    <col min="3" max="3" width="15.147857142857141" style="24" customWidth="1"/>
    <col min="4" max="21" width="12.43357142857143" style="4" customWidth="1"/>
  </cols>
  <sheetData>
    <row r="1" ht="17.25" customHeight="1" spans="1:22" x14ac:dyDescent="0.25">
      <c r="A1" s="184" t="s">
        <v>0</v>
      </c>
      <c r="B1" s="63" t="s">
        <v>12</v>
      </c>
      <c r="C1" s="64" t="s">
        <v>3418</v>
      </c>
      <c r="D1" s="59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</row>
    <row r="2" ht="17.25" customHeight="1" spans="1:22" x14ac:dyDescent="0.25">
      <c r="A2" s="44" t="s">
        <v>240</v>
      </c>
      <c r="B2" s="46">
        <v>500</v>
      </c>
      <c r="C2" s="45"/>
      <c r="D2" s="47"/>
      <c r="E2" s="215" t="s">
        <v>937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</row>
    <row r="3" ht="17.25" customHeight="1" spans="1:22" x14ac:dyDescent="0.25">
      <c r="A3" s="44" t="s">
        <v>1480</v>
      </c>
      <c r="B3" s="46">
        <v>500</v>
      </c>
      <c r="C3" s="45"/>
      <c r="D3" s="47"/>
      <c r="E3" s="215" t="s">
        <v>937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</row>
    <row r="4" ht="17.25" customHeight="1" spans="1:22" x14ac:dyDescent="0.25">
      <c r="A4" s="44">
        <v>45052</v>
      </c>
      <c r="B4" s="46">
        <v>500</v>
      </c>
      <c r="C4" s="45"/>
      <c r="D4" s="47"/>
      <c r="E4" s="215" t="s">
        <v>937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</row>
    <row r="5" ht="17.25" customHeight="1" spans="1:22" x14ac:dyDescent="0.25">
      <c r="A5" s="44">
        <v>45266</v>
      </c>
      <c r="B5" s="46">
        <v>500</v>
      </c>
      <c r="C5" s="45"/>
      <c r="D5" s="47"/>
      <c r="E5" s="215" t="s">
        <v>937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</row>
    <row r="6" ht="17.25" customHeight="1" spans="1:22" x14ac:dyDescent="0.25">
      <c r="A6" s="44" t="s">
        <v>951</v>
      </c>
      <c r="B6" s="46">
        <v>500</v>
      </c>
      <c r="C6" s="45"/>
      <c r="D6" s="47"/>
      <c r="E6" s="215" t="s">
        <v>937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</row>
    <row r="7" ht="17.25" customHeight="1" spans="1:22" x14ac:dyDescent="0.25">
      <c r="A7" s="48">
        <v>44933</v>
      </c>
      <c r="B7" s="49">
        <v>500</v>
      </c>
      <c r="C7" s="50"/>
      <c r="D7" s="51"/>
      <c r="E7" s="215" t="s">
        <v>937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</row>
    <row r="8" ht="17.25" customHeight="1" spans="1:22" x14ac:dyDescent="0.25">
      <c r="A8" s="48">
        <v>45084</v>
      </c>
      <c r="B8" s="49">
        <v>500</v>
      </c>
      <c r="C8" s="50"/>
      <c r="D8" s="51"/>
      <c r="E8" s="215" t="s">
        <v>937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</row>
    <row r="9" ht="17.25" customHeight="1" spans="1:22" x14ac:dyDescent="0.25">
      <c r="A9" s="48" t="s">
        <v>1140</v>
      </c>
      <c r="B9" s="49">
        <v>500</v>
      </c>
      <c r="C9" s="50"/>
      <c r="D9" s="51"/>
      <c r="E9" s="215" t="s">
        <v>937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</row>
    <row r="10" ht="17.25" customHeight="1" spans="1:22" x14ac:dyDescent="0.25">
      <c r="A10" s="48" t="s">
        <v>3419</v>
      </c>
      <c r="B10" s="49">
        <v>500</v>
      </c>
      <c r="C10" s="50"/>
      <c r="D10" s="51"/>
      <c r="E10" s="215" t="s">
        <v>937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t="17.25" customHeight="1" spans="1:22" x14ac:dyDescent="0.25">
      <c r="A11" s="48" t="s">
        <v>815</v>
      </c>
      <c r="B11" s="49">
        <v>500</v>
      </c>
      <c r="C11" s="50"/>
      <c r="D11" s="51"/>
      <c r="E11" s="215" t="s">
        <v>937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</row>
    <row r="12" ht="17.25" customHeight="1" spans="1:22" x14ac:dyDescent="0.25">
      <c r="A12" s="48" t="s">
        <v>814</v>
      </c>
      <c r="B12" s="49">
        <v>1000</v>
      </c>
      <c r="C12" s="50"/>
      <c r="D12" s="51"/>
      <c r="E12" s="215" t="s">
        <v>937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</row>
    <row r="13" ht="17.25" customHeight="1" spans="1:22" x14ac:dyDescent="0.25">
      <c r="A13" s="48" t="s">
        <v>875</v>
      </c>
      <c r="B13" s="49">
        <v>1000</v>
      </c>
      <c r="C13" s="50"/>
      <c r="D13" s="51"/>
      <c r="E13" s="215" t="s">
        <v>937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</row>
    <row r="14" ht="15.75" customHeight="1" spans="1:22" x14ac:dyDescent="0.25">
      <c r="A14" s="48" t="s">
        <v>828</v>
      </c>
      <c r="B14" s="49">
        <v>799</v>
      </c>
      <c r="C14" s="50"/>
      <c r="D14" s="51"/>
      <c r="E14" s="215" t="s">
        <v>937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</row>
    <row r="15" ht="17.25" customHeight="1" spans="1:22" x14ac:dyDescent="0.25">
      <c r="A15" s="48" t="s">
        <v>829</v>
      </c>
      <c r="B15" s="49">
        <v>201</v>
      </c>
      <c r="C15" s="50"/>
      <c r="D15" s="51"/>
      <c r="E15" s="215" t="s">
        <v>937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</row>
    <row r="16" ht="17.25" customHeight="1" spans="1:22" x14ac:dyDescent="0.25">
      <c r="A16" s="48" t="s">
        <v>830</v>
      </c>
      <c r="B16" s="49">
        <v>1000</v>
      </c>
      <c r="C16" s="50"/>
      <c r="D16" s="51"/>
      <c r="E16" s="215" t="s">
        <v>937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</row>
    <row r="17" ht="17.25" customHeight="1" spans="1:22" x14ac:dyDescent="0.25">
      <c r="A17" s="48" t="s">
        <v>344</v>
      </c>
      <c r="B17" s="49">
        <v>1000</v>
      </c>
      <c r="C17" s="50"/>
      <c r="D17" s="51"/>
      <c r="E17" s="215" t="s">
        <v>937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</row>
    <row r="18" ht="17.25" customHeight="1" spans="1:22" x14ac:dyDescent="0.25">
      <c r="A18" s="48" t="s">
        <v>310</v>
      </c>
      <c r="B18" s="49">
        <v>500</v>
      </c>
      <c r="C18" s="50"/>
      <c r="D18" s="51"/>
      <c r="E18" s="215" t="s">
        <v>937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</row>
    <row r="19" ht="17.25" customHeight="1" spans="1:22" x14ac:dyDescent="0.25">
      <c r="A19" s="48">
        <v>44967</v>
      </c>
      <c r="B19" s="49">
        <v>100</v>
      </c>
      <c r="C19" s="50"/>
      <c r="D19" s="51"/>
      <c r="E19" s="215" t="s">
        <v>937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</row>
    <row r="20" ht="17.25" customHeight="1" spans="1:22" x14ac:dyDescent="0.25">
      <c r="A20" s="44">
        <v>45026</v>
      </c>
      <c r="B20" s="49">
        <v>400</v>
      </c>
      <c r="C20" s="50"/>
      <c r="D20" s="51"/>
      <c r="E20" s="215" t="s">
        <v>937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</row>
    <row r="21" ht="17.25" customHeight="1" spans="1:22" x14ac:dyDescent="0.25">
      <c r="A21" s="44">
        <v>45026</v>
      </c>
      <c r="B21" s="50"/>
      <c r="C21" s="49">
        <v>30</v>
      </c>
      <c r="D21" s="51"/>
      <c r="E21" s="215" t="s">
        <v>937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</row>
    <row r="22" ht="17.25" customHeight="1" spans="1:22" x14ac:dyDescent="0.25">
      <c r="A22" s="44">
        <v>45270</v>
      </c>
      <c r="B22" s="49">
        <v>500</v>
      </c>
      <c r="C22" s="50"/>
      <c r="D22" s="51"/>
      <c r="E22" s="215" t="s">
        <v>937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</row>
    <row r="23" ht="17.25" customHeight="1" spans="1:22" x14ac:dyDescent="0.25">
      <c r="A23" s="44" t="s">
        <v>346</v>
      </c>
      <c r="B23" s="49">
        <v>500</v>
      </c>
      <c r="C23" s="50"/>
      <c r="D23" s="51"/>
      <c r="E23" s="215" t="s">
        <v>937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ht="17.25" customHeight="1" spans="1:22" x14ac:dyDescent="0.25">
      <c r="A24" s="44" t="s">
        <v>870</v>
      </c>
      <c r="B24" s="49">
        <v>500</v>
      </c>
      <c r="C24" s="50"/>
      <c r="D24" s="51"/>
      <c r="E24" s="215" t="s">
        <v>937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</row>
    <row r="25" ht="17.25" customHeight="1" spans="1:22" x14ac:dyDescent="0.25">
      <c r="A25" s="44" t="s">
        <v>860</v>
      </c>
      <c r="B25" s="49">
        <v>500</v>
      </c>
      <c r="C25" s="50"/>
      <c r="D25" s="51"/>
      <c r="E25" s="215" t="s">
        <v>937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</row>
    <row r="26" ht="17.25" customHeight="1" spans="1:22" x14ac:dyDescent="0.25">
      <c r="A26" s="44" t="s">
        <v>2281</v>
      </c>
      <c r="B26" s="49">
        <v>500</v>
      </c>
      <c r="C26" s="50"/>
      <c r="D26" s="51"/>
      <c r="E26" s="215" t="s">
        <v>937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</row>
    <row r="27" ht="17.25" customHeight="1" spans="1:22" x14ac:dyDescent="0.25">
      <c r="A27" s="44"/>
      <c r="B27" s="50"/>
      <c r="C27" s="50"/>
      <c r="D27" s="51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</row>
    <row r="28" ht="17.25" customHeight="1" spans="1:22" x14ac:dyDescent="0.25">
      <c r="A28" s="85"/>
      <c r="B28" s="18"/>
      <c r="C28" s="18"/>
      <c r="D28" s="19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</row>
    <row r="29" ht="17.25" customHeight="1" spans="1:22" x14ac:dyDescent="0.25">
      <c r="A29" s="17"/>
      <c r="B29" s="374"/>
      <c r="C29" s="374"/>
      <c r="D29" s="978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</row>
    <row r="30" ht="17.25" customHeight="1" spans="1:22" x14ac:dyDescent="0.25">
      <c r="A30" s="26"/>
      <c r="B30" s="27"/>
      <c r="C30" s="27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</row>
    <row r="31" ht="17.25" customHeight="1" spans="1:22" x14ac:dyDescent="0.25">
      <c r="A31" s="992" t="s">
        <v>3420</v>
      </c>
      <c r="B31" s="27"/>
      <c r="C31" s="27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</row>
    <row r="32" ht="17.25" customHeight="1" spans="1:22" x14ac:dyDescent="0.25">
      <c r="A32" s="992" t="s">
        <v>3421</v>
      </c>
      <c r="B32" s="27"/>
      <c r="C32" s="27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ht="17.25" customHeight="1" spans="1:22" x14ac:dyDescent="0.25">
      <c r="A33" s="992" t="s">
        <v>3422</v>
      </c>
      <c r="B33" s="27"/>
      <c r="C33" s="27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</row>
    <row r="34" ht="17.25" customHeight="1" spans="1:22" x14ac:dyDescent="0.25">
      <c r="A34" s="992" t="s">
        <v>3423</v>
      </c>
      <c r="B34" s="27"/>
      <c r="C34" s="27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4" customWidth="1"/>
    <col min="3" max="3" width="12.290714285714287" style="24" customWidth="1"/>
    <col min="4" max="5" width="12.576428571428572" style="24" customWidth="1"/>
    <col min="6" max="6" width="8.862142857142858" style="24" customWidth="1"/>
  </cols>
  <sheetData>
    <row r="1" ht="17.25" customHeight="1" spans="1:7" x14ac:dyDescent="0.25">
      <c r="A1" s="5" t="s">
        <v>0</v>
      </c>
      <c r="B1" s="6" t="s">
        <v>748</v>
      </c>
      <c r="C1" s="6" t="s">
        <v>227</v>
      </c>
      <c r="D1" s="6" t="s">
        <v>3174</v>
      </c>
      <c r="E1" s="6" t="s">
        <v>3173</v>
      </c>
      <c r="F1" s="56"/>
    </row>
    <row r="2" ht="17.25" customHeight="1" spans="1:7" x14ac:dyDescent="0.25">
      <c r="A2" s="8" t="s">
        <v>339</v>
      </c>
      <c r="B2" s="70">
        <v>28</v>
      </c>
      <c r="C2" s="70">
        <v>184</v>
      </c>
      <c r="D2" s="70">
        <v>380</v>
      </c>
      <c r="E2" s="70">
        <v>90</v>
      </c>
      <c r="F2" s="58"/>
    </row>
    <row r="3" ht="17.25" customHeight="1" spans="1:7" x14ac:dyDescent="0.25">
      <c r="A3" s="191" t="s">
        <v>325</v>
      </c>
      <c r="B3" s="244">
        <v>-28</v>
      </c>
      <c r="C3" s="244">
        <v>-179</v>
      </c>
      <c r="D3" s="244">
        <v>-380</v>
      </c>
      <c r="E3" s="244">
        <v>-56</v>
      </c>
      <c r="F3" s="405"/>
    </row>
    <row r="4" ht="17.25" customHeight="1" spans="1:7" x14ac:dyDescent="0.25">
      <c r="A4" s="17">
        <v>45203</v>
      </c>
      <c r="B4" s="18"/>
      <c r="C4" s="32">
        <v>-6</v>
      </c>
      <c r="D4" s="32">
        <v>-8</v>
      </c>
      <c r="E4" s="32">
        <v>-30</v>
      </c>
      <c r="F4" s="18"/>
    </row>
    <row r="5" ht="17.25" customHeight="1" spans="1:7" x14ac:dyDescent="0.25">
      <c r="A5" s="17"/>
      <c r="B5" s="18"/>
      <c r="C5" s="18"/>
      <c r="D5" s="18"/>
      <c r="E5" s="18"/>
      <c r="F5" s="18"/>
    </row>
    <row r="6" ht="17.25" customHeight="1" spans="1:7" x14ac:dyDescent="0.25">
      <c r="A6" s="37"/>
      <c r="B6" s="38">
        <f>SUM(C7:C10)</f>
      </c>
      <c r="C6" s="38">
        <f>SUM(D7:D10)</f>
      </c>
      <c r="D6" s="38">
        <f>SUM(E7:E10)</f>
      </c>
      <c r="E6" s="38">
        <f>SUM(F7:F10)</f>
      </c>
      <c r="F6" s="38">
        <f>SUM(G7:G10)</f>
      </c>
    </row>
    <row r="7" ht="17.25" customHeight="1" spans="1:7" x14ac:dyDescent="0.25">
      <c r="A7" s="26"/>
      <c r="B7" s="27"/>
      <c r="C7" s="27"/>
      <c r="D7" s="27"/>
      <c r="E7" s="27"/>
      <c r="F7" s="27"/>
    </row>
    <row r="8" ht="17.25" customHeight="1" spans="1:7" x14ac:dyDescent="0.25">
      <c r="A8" s="291" t="s">
        <v>3424</v>
      </c>
      <c r="B8" s="27"/>
      <c r="C8" s="27"/>
      <c r="D8" s="27"/>
      <c r="E8" s="27"/>
      <c r="F8" s="27"/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5" width="9.005" style="2" customWidth="1"/>
    <col min="16" max="16" width="12.862142857142858" style="2" customWidth="1"/>
    <col min="17" max="17" width="15.005" style="2" customWidth="1"/>
    <col min="18" max="20" width="11.862142857142858" style="2" customWidth="1"/>
    <col min="21" max="21" width="12.43357142857143" style="4" customWidth="1"/>
  </cols>
  <sheetData>
    <row r="1" ht="17.25" customHeight="1" spans="1:22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169</v>
      </c>
      <c r="G1" s="6" t="s">
        <v>46</v>
      </c>
      <c r="H1" s="6" t="s">
        <v>3</v>
      </c>
      <c r="I1" s="6" t="s">
        <v>7</v>
      </c>
      <c r="J1" s="6" t="s">
        <v>3425</v>
      </c>
      <c r="K1" s="6" t="s">
        <v>11</v>
      </c>
      <c r="L1" s="6" t="s">
        <v>216</v>
      </c>
      <c r="M1" s="6" t="s">
        <v>3426</v>
      </c>
      <c r="N1" s="6" t="s">
        <v>567</v>
      </c>
      <c r="O1" s="6" t="s">
        <v>568</v>
      </c>
      <c r="P1" s="6" t="s">
        <v>2245</v>
      </c>
      <c r="Q1" s="6" t="s">
        <v>2244</v>
      </c>
      <c r="R1" s="6" t="s">
        <v>984</v>
      </c>
      <c r="S1" s="6" t="s">
        <v>919</v>
      </c>
      <c r="T1" s="6"/>
      <c r="U1" s="4"/>
    </row>
    <row r="2" ht="17.25" customHeight="1" spans="1:22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2" t="s">
        <v>3427</v>
      </c>
    </row>
    <row r="3" ht="17.25" customHeight="1" spans="1:22" x14ac:dyDescent="0.25">
      <c r="A3" s="17" t="s">
        <v>207</v>
      </c>
      <c r="B3" s="32">
        <v>50</v>
      </c>
      <c r="C3" s="18"/>
      <c r="D3" s="18"/>
      <c r="E3" s="32">
        <v>80</v>
      </c>
      <c r="F3" s="18"/>
      <c r="G3" s="18"/>
      <c r="H3" s="32">
        <v>32</v>
      </c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4"/>
    </row>
    <row r="4" ht="17.25" customHeight="1" spans="1:22" x14ac:dyDescent="0.25">
      <c r="A4" s="17" t="s">
        <v>164</v>
      </c>
      <c r="B4" s="32">
        <v>100</v>
      </c>
      <c r="C4" s="18"/>
      <c r="D4" s="18"/>
      <c r="E4" s="32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4"/>
    </row>
    <row r="5" ht="17.25" customHeight="1" spans="1:22" x14ac:dyDescent="0.25">
      <c r="A5" s="57" t="s">
        <v>194</v>
      </c>
      <c r="B5" s="58"/>
      <c r="C5" s="70">
        <v>200</v>
      </c>
      <c r="D5" s="70">
        <v>50</v>
      </c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4"/>
    </row>
    <row r="6" ht="17.25" customHeight="1" spans="1:22" x14ac:dyDescent="0.25">
      <c r="A6" s="108" t="s">
        <v>3349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237"/>
      <c r="J6" s="237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4"/>
    </row>
    <row r="7" ht="17.25" customHeight="1" spans="1:22" x14ac:dyDescent="0.25">
      <c r="A7" s="531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4"/>
    </row>
    <row r="8" ht="17.25" customHeight="1" spans="1:22" x14ac:dyDescent="0.25">
      <c r="A8" s="108" t="s">
        <v>3350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237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4"/>
    </row>
    <row r="9" ht="17.25" customHeight="1" spans="1:22" x14ac:dyDescent="0.25">
      <c r="A9" s="85" t="s">
        <v>1541</v>
      </c>
      <c r="B9" s="68"/>
      <c r="C9" s="68"/>
      <c r="D9" s="68"/>
      <c r="E9" s="67">
        <v>30</v>
      </c>
      <c r="F9" s="67">
        <v>12</v>
      </c>
      <c r="G9" s="68"/>
      <c r="H9" s="67">
        <v>50</v>
      </c>
      <c r="I9" s="67">
        <v>50</v>
      </c>
      <c r="J9" s="67">
        <v>33</v>
      </c>
      <c r="K9" s="68"/>
      <c r="L9" s="68"/>
      <c r="M9" s="68"/>
      <c r="N9" s="68"/>
      <c r="O9" s="68"/>
      <c r="P9" s="68"/>
      <c r="Q9" s="68"/>
      <c r="R9" s="68"/>
      <c r="S9" s="68"/>
      <c r="T9" s="68"/>
      <c r="U9" s="4"/>
    </row>
    <row r="10" ht="17.25" customHeight="1" spans="1:22" x14ac:dyDescent="0.25">
      <c r="A10" s="17" t="s">
        <v>990</v>
      </c>
      <c r="B10" s="18"/>
      <c r="C10" s="18"/>
      <c r="D10" s="18"/>
      <c r="E10" s="32">
        <v>30</v>
      </c>
      <c r="F10" s="32">
        <v>28</v>
      </c>
      <c r="G10" s="18"/>
      <c r="H10" s="32">
        <v>138</v>
      </c>
      <c r="I10" s="32">
        <v>50</v>
      </c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4"/>
    </row>
    <row r="11" ht="17.25" customHeight="1" spans="1:22" x14ac:dyDescent="0.25">
      <c r="A11" s="17" t="s">
        <v>263</v>
      </c>
      <c r="B11" s="18"/>
      <c r="C11" s="18"/>
      <c r="D11" s="18"/>
      <c r="E11" s="32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</row>
    <row r="12" ht="17.25" customHeight="1" spans="1:22" x14ac:dyDescent="0.25">
      <c r="A12" s="85" t="s">
        <v>285</v>
      </c>
      <c r="B12" s="18"/>
      <c r="C12" s="18"/>
      <c r="D12" s="18"/>
      <c r="E12" s="32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4"/>
    </row>
    <row r="13" ht="17.25" customHeight="1" spans="1:22" x14ac:dyDescent="0.25">
      <c r="A13" s="108" t="s">
        <v>3351</v>
      </c>
      <c r="B13" s="109">
        <f>SUM(C13:C17)</f>
      </c>
      <c r="C13" s="109">
        <f>SUM(D13:D17)</f>
      </c>
      <c r="D13" s="109">
        <f>SUM(E13:E17)</f>
      </c>
      <c r="E13" s="109">
        <f>SUM(F13:F17)</f>
      </c>
      <c r="F13" s="109">
        <f>SUM(G13:G17)</f>
      </c>
      <c r="G13" s="109">
        <f>SUM(H13:H17)</f>
      </c>
      <c r="H13" s="109">
        <f>SUM(I13:I17)</f>
      </c>
      <c r="I13" s="109">
        <f>SUM(J13:J17)</f>
      </c>
      <c r="J13" s="109">
        <f>SUM(K13:K17)</f>
      </c>
      <c r="K13" s="508"/>
      <c r="L13" s="508"/>
      <c r="M13" s="508"/>
      <c r="N13" s="508"/>
      <c r="O13" s="508"/>
      <c r="P13" s="508"/>
      <c r="Q13" s="508"/>
      <c r="R13" s="508"/>
      <c r="S13" s="508"/>
      <c r="T13" s="508"/>
      <c r="U13" s="4"/>
    </row>
    <row r="14" ht="17.25" customHeight="1" spans="1:22" x14ac:dyDescent="0.25">
      <c r="A14" s="48" t="s">
        <v>210</v>
      </c>
      <c r="B14" s="49">
        <v>-13</v>
      </c>
      <c r="C14" s="50"/>
      <c r="D14" s="50"/>
      <c r="E14" s="49">
        <v>-33</v>
      </c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215" t="s">
        <v>757</v>
      </c>
    </row>
    <row r="15" ht="17.25" customHeight="1" spans="1:22" x14ac:dyDescent="0.25">
      <c r="A15" s="108" t="s">
        <v>3353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508"/>
      <c r="L15" s="508"/>
      <c r="M15" s="508"/>
      <c r="N15" s="508"/>
      <c r="O15" s="508"/>
      <c r="P15" s="508"/>
      <c r="Q15" s="508"/>
      <c r="R15" s="508"/>
      <c r="S15" s="508"/>
      <c r="T15" s="508"/>
      <c r="U15" s="4"/>
    </row>
    <row r="16" ht="17.25" customHeight="1" spans="1:22" x14ac:dyDescent="0.25">
      <c r="A16" s="48">
        <v>45017</v>
      </c>
      <c r="B16" s="49">
        <v>-7</v>
      </c>
      <c r="C16" s="50"/>
      <c r="D16" s="50"/>
      <c r="E16" s="49">
        <v>-14</v>
      </c>
      <c r="F16" s="49">
        <v>-1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215" t="s">
        <v>1361</v>
      </c>
    </row>
    <row r="17" ht="17.25" customHeight="1" spans="1:22" x14ac:dyDescent="0.25">
      <c r="A17" s="17">
        <v>45108</v>
      </c>
      <c r="B17" s="32">
        <v>100</v>
      </c>
      <c r="C17" s="32">
        <v>100</v>
      </c>
      <c r="D17" s="32">
        <v>50</v>
      </c>
      <c r="E17" s="18"/>
      <c r="F17" s="18"/>
      <c r="G17" s="32">
        <v>100</v>
      </c>
      <c r="H17" s="18"/>
      <c r="I17" s="18"/>
      <c r="J17" s="18"/>
      <c r="K17" s="32">
        <v>100</v>
      </c>
      <c r="L17" s="18"/>
      <c r="M17" s="18"/>
      <c r="N17" s="18"/>
      <c r="O17" s="18"/>
      <c r="P17" s="18"/>
      <c r="Q17" s="18"/>
      <c r="R17" s="18"/>
      <c r="S17" s="18"/>
      <c r="T17" s="18"/>
      <c r="U17" s="4"/>
    </row>
    <row r="18" ht="17.25" customHeight="1" spans="1:22" x14ac:dyDescent="0.25">
      <c r="A18" s="17" t="s">
        <v>272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35</v>
      </c>
      <c r="M18" s="32">
        <v>40</v>
      </c>
      <c r="N18" s="18"/>
      <c r="O18" s="18"/>
      <c r="P18" s="18"/>
      <c r="Q18" s="18"/>
      <c r="R18" s="18"/>
      <c r="S18" s="18"/>
      <c r="T18" s="18"/>
      <c r="U18" s="4"/>
    </row>
    <row r="19" ht="17.25" customHeight="1" spans="1:22" x14ac:dyDescent="0.25">
      <c r="A19" s="108" t="s">
        <v>3354</v>
      </c>
      <c r="B19" s="109">
        <f>SUM(C20:C23)</f>
      </c>
      <c r="C19" s="109">
        <f>SUM(D20:D23)</f>
      </c>
      <c r="D19" s="109">
        <f>SUM(E20:E23)</f>
      </c>
      <c r="E19" s="109">
        <f>SUM(F20:F23)</f>
      </c>
      <c r="F19" s="109">
        <f>SUM(G20:G23)</f>
      </c>
      <c r="G19" s="109">
        <f>SUM(H20:H23)</f>
      </c>
      <c r="H19" s="109">
        <f>SUM(I20:I23)</f>
      </c>
      <c r="I19" s="109">
        <f>SUM(J20:J23)</f>
      </c>
      <c r="J19" s="109">
        <f>SUM(K20:K23)</f>
      </c>
      <c r="K19" s="109">
        <f>SUM(L20:L23)</f>
      </c>
      <c r="L19" s="109">
        <f>SUM(M20:M23)</f>
      </c>
      <c r="M19" s="109">
        <f>SUM(N20:N23)</f>
      </c>
      <c r="N19" s="237"/>
      <c r="O19" s="237"/>
      <c r="P19" s="237"/>
      <c r="Q19" s="237"/>
      <c r="R19" s="237"/>
      <c r="S19" s="237"/>
      <c r="T19" s="237"/>
      <c r="U19" s="4"/>
    </row>
    <row r="20" ht="17.25" customHeight="1" spans="1:22" x14ac:dyDescent="0.25">
      <c r="A20" s="17" t="s">
        <v>981</v>
      </c>
      <c r="B20" s="32">
        <v>150</v>
      </c>
      <c r="C20" s="36"/>
      <c r="D20" s="32">
        <v>50</v>
      </c>
      <c r="E20" s="32">
        <v>110</v>
      </c>
      <c r="F20" s="36"/>
      <c r="G20" s="36"/>
      <c r="H20" s="36"/>
      <c r="I20" s="32">
        <v>30</v>
      </c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4"/>
    </row>
    <row r="21" ht="17.25" customHeight="1" spans="1:22" x14ac:dyDescent="0.25">
      <c r="A21" s="85" t="s">
        <v>369</v>
      </c>
      <c r="B21" s="18"/>
      <c r="C21" s="18"/>
      <c r="D21" s="32">
        <v>50</v>
      </c>
      <c r="E21" s="32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4"/>
    </row>
    <row r="22" ht="17.25" customHeight="1" spans="1:22" x14ac:dyDescent="0.25">
      <c r="A22" s="57" t="s">
        <v>982</v>
      </c>
      <c r="B22" s="18"/>
      <c r="C22" s="18"/>
      <c r="D22" s="18"/>
      <c r="E22" s="32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4"/>
    </row>
    <row r="23" ht="17.25" customHeight="1" spans="1:22" x14ac:dyDescent="0.25">
      <c r="A23" s="108" t="s">
        <v>3356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237"/>
      <c r="O23" s="237"/>
      <c r="P23" s="237"/>
      <c r="Q23" s="237"/>
      <c r="R23" s="237"/>
      <c r="S23" s="237"/>
      <c r="T23" s="237"/>
      <c r="U23" s="4"/>
    </row>
    <row r="24" ht="17.25" customHeight="1" spans="1:22" x14ac:dyDescent="0.25">
      <c r="A24" s="5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4"/>
    </row>
    <row r="25" ht="17.25" customHeight="1" spans="1:22" x14ac:dyDescent="0.25">
      <c r="A25" s="108" t="s">
        <v>3416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109">
        <f>SUM(O28:O29)</f>
      </c>
      <c r="O25" s="109">
        <f>SUM(P28:P29)</f>
      </c>
      <c r="P25" s="237"/>
      <c r="Q25" s="237"/>
      <c r="R25" s="237"/>
      <c r="S25" s="237"/>
      <c r="T25" s="237"/>
      <c r="U25" s="4"/>
    </row>
    <row r="26" ht="17.25" customHeight="1" spans="1:22" x14ac:dyDescent="0.25">
      <c r="A26" s="57">
        <v>44989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32">
        <v>65</v>
      </c>
      <c r="O26" s="32">
        <v>65</v>
      </c>
      <c r="P26" s="18"/>
      <c r="Q26" s="18"/>
      <c r="R26" s="18"/>
      <c r="S26" s="18"/>
      <c r="T26" s="18"/>
      <c r="U26" s="4"/>
    </row>
    <row r="27" ht="17.25" customHeight="1" spans="1:22" x14ac:dyDescent="0.25">
      <c r="A27" s="17">
        <v>45020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32">
        <v>185</v>
      </c>
      <c r="O27" s="32">
        <v>185</v>
      </c>
      <c r="P27" s="18"/>
      <c r="Q27" s="18"/>
      <c r="R27" s="18"/>
      <c r="S27" s="18"/>
      <c r="T27" s="18"/>
      <c r="U27" s="4"/>
    </row>
    <row r="28" ht="17.25" customHeight="1" spans="1:22" x14ac:dyDescent="0.25">
      <c r="A28" s="17">
        <v>45050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32">
        <v>165</v>
      </c>
      <c r="Q28" s="32">
        <v>135</v>
      </c>
      <c r="R28" s="18"/>
      <c r="S28" s="18"/>
      <c r="T28" s="18"/>
      <c r="U28" s="4"/>
    </row>
    <row r="29" ht="17.25" customHeight="1" spans="1:22" x14ac:dyDescent="0.25">
      <c r="A29" s="17">
        <v>45081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32">
        <v>100</v>
      </c>
      <c r="O29" s="32">
        <v>100</v>
      </c>
      <c r="P29" s="18"/>
      <c r="Q29" s="18"/>
      <c r="R29" s="32">
        <v>500</v>
      </c>
      <c r="S29" s="18"/>
      <c r="T29" s="18"/>
      <c r="U29" s="4"/>
    </row>
    <row r="30" ht="17.25" customHeight="1" spans="1:22" x14ac:dyDescent="0.25">
      <c r="A30" s="17">
        <v>45142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32">
        <v>50</v>
      </c>
      <c r="O30" s="32">
        <v>50</v>
      </c>
      <c r="P30" s="18"/>
      <c r="Q30" s="18"/>
      <c r="R30" s="18"/>
      <c r="S30" s="18"/>
      <c r="T30" s="18"/>
      <c r="U30" s="4"/>
    </row>
    <row r="31" ht="17.25" customHeight="1" spans="1:22" x14ac:dyDescent="0.25">
      <c r="A31" s="17">
        <v>45234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32">
        <v>10</v>
      </c>
      <c r="Q31" s="32">
        <v>78</v>
      </c>
      <c r="R31" s="32">
        <v>500</v>
      </c>
      <c r="S31" s="32">
        <v>500</v>
      </c>
      <c r="T31" s="18"/>
      <c r="U31" s="4"/>
    </row>
    <row r="32" ht="17.25" customHeight="1" spans="1:22" x14ac:dyDescent="0.25">
      <c r="A32" s="969" t="s">
        <v>3428</v>
      </c>
      <c r="B32" s="109">
        <f>SUM(C30:C36)</f>
      </c>
      <c r="C32" s="109">
        <f>SUM(D30:D36)</f>
      </c>
      <c r="D32" s="109">
        <f>SUM(E30:E36)</f>
      </c>
      <c r="E32" s="109">
        <f>SUM(F30:F36)</f>
      </c>
      <c r="F32" s="109">
        <f>SUM(G30:G36)</f>
      </c>
      <c r="G32" s="109">
        <f>SUM(H30:H36)</f>
      </c>
      <c r="H32" s="109">
        <f>SUM(I30:I36)</f>
      </c>
      <c r="I32" s="109">
        <f>SUM(J30:J36)</f>
      </c>
      <c r="J32" s="109">
        <f>SUM(K30:K36)</f>
      </c>
      <c r="K32" s="109">
        <f>SUM(L30:L36)</f>
      </c>
      <c r="L32" s="109">
        <f>SUM(M30:M36)</f>
      </c>
      <c r="M32" s="109">
        <f>SUM(N30:N36)</f>
      </c>
      <c r="N32" s="109">
        <f>SUM(O30:O36)</f>
      </c>
      <c r="O32" s="109">
        <f>SUM(P30:P36)</f>
      </c>
      <c r="P32" s="109">
        <f>SUM(Q30:Q36)</f>
      </c>
      <c r="Q32" s="109">
        <f>SUM(R30:R36)</f>
      </c>
      <c r="R32" s="109">
        <f>SUM(S30:S36)</f>
      </c>
      <c r="S32" s="109">
        <f>SUM(T30:T36)</f>
      </c>
      <c r="T32" s="109">
        <f>SUM(U30:U36)</f>
      </c>
      <c r="U32" s="354" t="s">
        <v>1022</v>
      </c>
    </row>
    <row r="33" ht="17.25" customHeight="1" spans="1:2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4"/>
    </row>
    <row r="34" ht="17.25" customHeight="1" spans="1:22" x14ac:dyDescent="0.25">
      <c r="A34" s="985" t="s">
        <v>3429</v>
      </c>
      <c r="B34" s="175">
        <f>SUM(C37:C38)</f>
      </c>
      <c r="C34" s="175">
        <f>SUM(D37:D38)</f>
      </c>
      <c r="D34" s="175">
        <f>SUM(E37:E38)</f>
      </c>
      <c r="E34" s="175">
        <f>SUM(F37:F38)</f>
      </c>
      <c r="F34" s="175">
        <f>SUM(G37:G38)</f>
      </c>
      <c r="G34" s="175">
        <f>SUM(H37:H38)</f>
      </c>
      <c r="H34" s="175">
        <f>SUM(I37:I38)</f>
      </c>
      <c r="I34" s="175">
        <f>SUM(J37:J38)</f>
      </c>
      <c r="J34" s="175">
        <f>SUM(K37:K38)</f>
      </c>
      <c r="K34" s="175">
        <f>SUM(L37:L38)</f>
      </c>
      <c r="L34" s="175">
        <f>SUM(M37:M38)</f>
      </c>
      <c r="M34" s="175">
        <f>SUM(N37:N38)</f>
      </c>
      <c r="N34" s="175">
        <f>SUM(O37:O38)</f>
      </c>
      <c r="O34" s="175">
        <f>SUM(P37:P38)</f>
      </c>
      <c r="P34" s="175">
        <f>SUM(Q37:Q38)</f>
      </c>
      <c r="Q34" s="175">
        <f>SUM(R37:R38)</f>
      </c>
      <c r="R34" s="175">
        <f>SUM(S37:S38)</f>
      </c>
      <c r="S34" s="175">
        <f>SUM(T37:T38)</f>
      </c>
      <c r="T34" s="179">
        <f>SUM(U37:U38)</f>
      </c>
      <c r="U34" s="4"/>
    </row>
    <row r="35" ht="17.25" customHeight="1" spans="1:22" x14ac:dyDescent="0.25">
      <c r="A35" s="17" t="s">
        <v>1050</v>
      </c>
      <c r="B35" s="32">
        <v>50</v>
      </c>
      <c r="C35" s="36"/>
      <c r="D35" s="36"/>
      <c r="E35" s="32">
        <v>35</v>
      </c>
      <c r="F35" s="32">
        <v>50</v>
      </c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4"/>
    </row>
    <row r="36" ht="17.25" customHeight="1" spans="1:22" x14ac:dyDescent="0.25">
      <c r="A36" s="17" t="s">
        <v>1050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2">
        <v>70</v>
      </c>
      <c r="M36" s="32">
        <v>80</v>
      </c>
      <c r="N36" s="36"/>
      <c r="O36" s="36"/>
      <c r="P36" s="36"/>
      <c r="Q36" s="36"/>
      <c r="R36" s="36"/>
      <c r="S36" s="36"/>
      <c r="T36" s="36"/>
      <c r="U36" s="4"/>
    </row>
    <row r="37" ht="17.25" customHeight="1" spans="1:22" x14ac:dyDescent="0.25">
      <c r="A37" s="17" t="s">
        <v>951</v>
      </c>
      <c r="B37" s="36"/>
      <c r="C37" s="36"/>
      <c r="D37" s="36"/>
      <c r="E37" s="36"/>
      <c r="F37" s="36"/>
      <c r="G37" s="36"/>
      <c r="H37" s="32">
        <v>30</v>
      </c>
      <c r="I37" s="32">
        <v>50</v>
      </c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4"/>
    </row>
    <row r="38" ht="17.25" customHeight="1" spans="1:22" x14ac:dyDescent="0.25">
      <c r="A38" s="85" t="s">
        <v>2247</v>
      </c>
      <c r="B38" s="36"/>
      <c r="C38" s="36"/>
      <c r="D38" s="32">
        <v>100</v>
      </c>
      <c r="E38" s="32">
        <v>50</v>
      </c>
      <c r="F38" s="36"/>
      <c r="G38" s="36"/>
      <c r="H38" s="36"/>
      <c r="I38" s="32">
        <v>100</v>
      </c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4"/>
    </row>
    <row r="39" ht="17.25" customHeight="1" spans="1:22" x14ac:dyDescent="0.25">
      <c r="A39" s="17" t="s">
        <v>1585</v>
      </c>
      <c r="B39" s="36"/>
      <c r="C39" s="36"/>
      <c r="D39" s="36"/>
      <c r="E39" s="36"/>
      <c r="F39" s="36"/>
      <c r="G39" s="36"/>
      <c r="H39" s="32">
        <v>80</v>
      </c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4"/>
    </row>
    <row r="40" ht="17.25" customHeight="1" spans="1:22" x14ac:dyDescent="0.25">
      <c r="A40" s="37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4"/>
    </row>
    <row r="41" ht="17.25" customHeight="1" spans="1:22" x14ac:dyDescent="0.25">
      <c r="A41" s="37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4"/>
    </row>
    <row r="42" ht="17.25" customHeight="1" spans="1:22" x14ac:dyDescent="0.25">
      <c r="A42" s="993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4"/>
    </row>
    <row r="43" ht="17.25" customHeight="1" spans="1:22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4"/>
    </row>
    <row r="44" ht="17.25" customHeight="1" spans="1:22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4"/>
    </row>
    <row r="45" ht="17.25" customHeight="1" spans="1:22" x14ac:dyDescent="0.25">
      <c r="A45" s="26"/>
      <c r="B45" s="6" t="s">
        <v>8</v>
      </c>
      <c r="C45" s="6" t="s">
        <v>13</v>
      </c>
      <c r="D45" s="6" t="s">
        <v>9</v>
      </c>
      <c r="E45" s="6" t="s">
        <v>17</v>
      </c>
      <c r="F45" s="6" t="s">
        <v>169</v>
      </c>
      <c r="G45" s="6" t="s">
        <v>46</v>
      </c>
      <c r="H45" s="6" t="s">
        <v>3</v>
      </c>
      <c r="I45" s="6" t="s">
        <v>7</v>
      </c>
      <c r="J45" s="6" t="s">
        <v>3425</v>
      </c>
      <c r="K45" s="6" t="s">
        <v>11</v>
      </c>
      <c r="L45" s="6" t="s">
        <v>216</v>
      </c>
      <c r="M45" s="6" t="s">
        <v>3426</v>
      </c>
      <c r="N45" s="6" t="s">
        <v>567</v>
      </c>
      <c r="O45" s="6" t="s">
        <v>568</v>
      </c>
      <c r="P45" s="6" t="s">
        <v>2245</v>
      </c>
      <c r="Q45" s="6" t="s">
        <v>2244</v>
      </c>
      <c r="R45" s="6" t="s">
        <v>984</v>
      </c>
      <c r="S45" s="6" t="s">
        <v>919</v>
      </c>
      <c r="T45" s="6"/>
      <c r="U45" s="4"/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3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8" width="9.862142857142858" style="2" customWidth="1"/>
    <col min="9" max="9" width="9.862142857142858" style="125" customWidth="1"/>
    <col min="10" max="10" width="8.862142857142858" style="3" customWidth="1"/>
    <col min="11" max="11" width="12.719285714285713" style="4" customWidth="1"/>
  </cols>
  <sheetData>
    <row r="1" ht="17.25" customHeight="1" spans="1:12" x14ac:dyDescent="0.25">
      <c r="A1" s="184" t="s">
        <v>0</v>
      </c>
      <c r="B1" s="63" t="s">
        <v>8</v>
      </c>
      <c r="C1" s="6" t="s">
        <v>17</v>
      </c>
      <c r="D1" s="6" t="s">
        <v>13</v>
      </c>
      <c r="E1" s="6" t="s">
        <v>46</v>
      </c>
      <c r="F1" s="61" t="s">
        <v>169</v>
      </c>
      <c r="G1" s="61" t="s">
        <v>7</v>
      </c>
      <c r="H1" s="61" t="s">
        <v>3</v>
      </c>
      <c r="I1" s="980" t="s">
        <v>12</v>
      </c>
      <c r="J1" s="59"/>
      <c r="K1" s="4"/>
    </row>
    <row r="2" ht="17.25" customHeight="1" spans="1:12" x14ac:dyDescent="0.25">
      <c r="A2" s="17">
        <v>44599</v>
      </c>
      <c r="B2" s="9">
        <v>50</v>
      </c>
      <c r="C2" s="9">
        <v>25</v>
      </c>
      <c r="D2" s="9">
        <v>50</v>
      </c>
      <c r="E2" s="9">
        <v>25</v>
      </c>
      <c r="F2" s="10"/>
      <c r="G2" s="10"/>
      <c r="H2" s="10"/>
      <c r="I2" s="10"/>
      <c r="J2" s="22"/>
      <c r="K2" s="4"/>
    </row>
    <row r="3" ht="17.25" customHeight="1" spans="1:12" x14ac:dyDescent="0.25">
      <c r="A3" s="17">
        <v>44627</v>
      </c>
      <c r="B3" s="36"/>
      <c r="C3" s="18"/>
      <c r="D3" s="36"/>
      <c r="E3" s="18"/>
      <c r="F3" s="32">
        <v>6</v>
      </c>
      <c r="G3" s="18"/>
      <c r="H3" s="18"/>
      <c r="I3" s="18"/>
      <c r="J3" s="55"/>
      <c r="K3" s="4"/>
    </row>
    <row r="4" ht="17.25" customHeight="1" spans="1:12" x14ac:dyDescent="0.25">
      <c r="A4" s="17">
        <v>44658</v>
      </c>
      <c r="B4" s="32">
        <v>38</v>
      </c>
      <c r="C4" s="18"/>
      <c r="D4" s="18"/>
      <c r="E4" s="18"/>
      <c r="F4" s="18"/>
      <c r="G4" s="18"/>
      <c r="H4" s="18"/>
      <c r="I4" s="18"/>
      <c r="J4" s="19"/>
      <c r="K4" s="4"/>
    </row>
    <row r="5" ht="17.25" customHeight="1" spans="1:12" x14ac:dyDescent="0.25">
      <c r="A5" s="646">
        <v>44658</v>
      </c>
      <c r="B5" s="553">
        <v>-38</v>
      </c>
      <c r="C5" s="552"/>
      <c r="D5" s="10"/>
      <c r="E5" s="10"/>
      <c r="F5" s="10"/>
      <c r="G5" s="331"/>
      <c r="H5" s="331"/>
      <c r="I5" s="331"/>
      <c r="J5" s="906"/>
      <c r="K5" s="4"/>
    </row>
    <row r="6" ht="17.25" customHeight="1" spans="1:12" x14ac:dyDescent="0.25">
      <c r="A6" s="108" t="s">
        <v>3347</v>
      </c>
      <c r="B6" s="109">
        <f>SUM(C7:C10)</f>
      </c>
      <c r="C6" s="109">
        <f>SUM(D7:D9)</f>
      </c>
      <c r="D6" s="109">
        <f>SUM(E7:E9)</f>
      </c>
      <c r="E6" s="109">
        <f>SUM(F7:F9)</f>
      </c>
      <c r="F6" s="109">
        <f>SUM(G7:G9)</f>
      </c>
      <c r="G6" s="508"/>
      <c r="H6" s="508"/>
      <c r="I6" s="508"/>
      <c r="J6" s="373"/>
      <c r="K6" s="4"/>
    </row>
    <row r="7" ht="17.25" customHeight="1" spans="1:12" x14ac:dyDescent="0.25">
      <c r="A7" s="85">
        <v>44569</v>
      </c>
      <c r="B7" s="67">
        <v>50</v>
      </c>
      <c r="C7" s="67">
        <v>80</v>
      </c>
      <c r="D7" s="68"/>
      <c r="E7" s="68"/>
      <c r="F7" s="68"/>
      <c r="G7" s="68"/>
      <c r="H7" s="68"/>
      <c r="I7" s="68"/>
      <c r="J7" s="66"/>
      <c r="K7" s="4"/>
    </row>
    <row r="8" ht="17.25" customHeight="1" spans="1:12" x14ac:dyDescent="0.25">
      <c r="A8" s="85">
        <v>44903</v>
      </c>
      <c r="B8" s="18"/>
      <c r="C8" s="32">
        <v>50</v>
      </c>
      <c r="D8" s="18"/>
      <c r="E8" s="18"/>
      <c r="F8" s="18"/>
      <c r="G8" s="18"/>
      <c r="H8" s="18"/>
      <c r="I8" s="18"/>
      <c r="J8" s="19"/>
      <c r="K8" s="4"/>
    </row>
    <row r="9" ht="17.25" customHeight="1" spans="1:12" x14ac:dyDescent="0.25">
      <c r="A9" s="85" t="s">
        <v>1508</v>
      </c>
      <c r="B9" s="18"/>
      <c r="C9" s="32">
        <v>-57</v>
      </c>
      <c r="D9" s="18"/>
      <c r="E9" s="18"/>
      <c r="F9" s="18"/>
      <c r="G9" s="18"/>
      <c r="H9" s="18"/>
      <c r="I9" s="18"/>
      <c r="J9" s="19"/>
      <c r="K9" s="4"/>
    </row>
    <row r="10" ht="17.25" customHeight="1" spans="1:12" x14ac:dyDescent="0.25">
      <c r="A10" s="108" t="s">
        <v>3348</v>
      </c>
      <c r="B10" s="109">
        <f>SUM(C11:C14)</f>
      </c>
      <c r="C10" s="109">
        <f>SUM(D11:D14)</f>
      </c>
      <c r="D10" s="109">
        <f>SUM(E11:E14)</f>
      </c>
      <c r="E10" s="109">
        <f>SUM(F11:F14)</f>
      </c>
      <c r="F10" s="109">
        <f>SUM(G11:G14)</f>
      </c>
      <c r="G10" s="508"/>
      <c r="H10" s="508"/>
      <c r="I10" s="508"/>
      <c r="J10" s="373"/>
      <c r="K10" s="4"/>
    </row>
    <row r="11" ht="17.25" customHeight="1" spans="1:12" x14ac:dyDescent="0.25">
      <c r="A11" s="85"/>
      <c r="B11" s="18"/>
      <c r="C11" s="18"/>
      <c r="D11" s="18"/>
      <c r="E11" s="18"/>
      <c r="F11" s="18"/>
      <c r="G11" s="18"/>
      <c r="H11" s="18"/>
      <c r="I11" s="18"/>
      <c r="J11" s="19"/>
      <c r="K11" s="4"/>
    </row>
    <row r="12" ht="17.25" customHeight="1" spans="1:12" x14ac:dyDescent="0.25">
      <c r="A12" s="108" t="s">
        <v>3349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508"/>
      <c r="H12" s="508"/>
      <c r="I12" s="508"/>
      <c r="J12" s="373"/>
      <c r="K12" s="4"/>
    </row>
    <row r="13" ht="17.25" customHeight="1" spans="1:12" x14ac:dyDescent="0.25">
      <c r="A13" s="85"/>
      <c r="B13" s="18"/>
      <c r="C13" s="18"/>
      <c r="D13" s="18"/>
      <c r="E13" s="18"/>
      <c r="F13" s="18"/>
      <c r="G13" s="18"/>
      <c r="H13" s="18"/>
      <c r="I13" s="18"/>
      <c r="J13" s="19"/>
      <c r="K13" s="4"/>
    </row>
    <row r="14" ht="17.25" customHeight="1" spans="1:12" x14ac:dyDescent="0.25">
      <c r="A14" s="108" t="s">
        <v>3350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508"/>
      <c r="H14" s="508"/>
      <c r="I14" s="508"/>
      <c r="J14" s="373"/>
      <c r="K14" s="4"/>
    </row>
    <row r="15" ht="17.25" customHeight="1" spans="1:12" x14ac:dyDescent="0.25">
      <c r="A15" s="201"/>
      <c r="B15" s="242"/>
      <c r="C15" s="242"/>
      <c r="D15" s="242"/>
      <c r="E15" s="242"/>
      <c r="F15" s="242"/>
      <c r="G15" s="994"/>
      <c r="H15" s="994"/>
      <c r="I15" s="994"/>
      <c r="J15" s="725"/>
      <c r="K15" s="4"/>
    </row>
    <row r="16" ht="17.25" customHeight="1" spans="1:12" x14ac:dyDescent="0.25">
      <c r="A16" s="108" t="s">
        <v>3351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508"/>
      <c r="H16" s="508"/>
      <c r="I16" s="508"/>
      <c r="J16" s="373"/>
      <c r="K16" s="4"/>
    </row>
    <row r="17" ht="17.25" customHeight="1" spans="1:12" x14ac:dyDescent="0.25">
      <c r="A17" s="85">
        <v>44785</v>
      </c>
      <c r="B17" s="18"/>
      <c r="C17" s="32">
        <v>10</v>
      </c>
      <c r="D17" s="18"/>
      <c r="E17" s="32">
        <v>20</v>
      </c>
      <c r="F17" s="32">
        <v>10</v>
      </c>
      <c r="G17" s="32">
        <v>20</v>
      </c>
      <c r="H17" s="18"/>
      <c r="I17" s="18"/>
      <c r="J17" s="19"/>
      <c r="K17" s="4"/>
    </row>
    <row r="18" ht="17.25" customHeight="1" spans="1:12" x14ac:dyDescent="0.25">
      <c r="A18" s="85">
        <v>44816</v>
      </c>
      <c r="B18" s="18"/>
      <c r="C18" s="18"/>
      <c r="D18" s="32">
        <v>50</v>
      </c>
      <c r="E18" s="18"/>
      <c r="F18" s="18"/>
      <c r="G18" s="18"/>
      <c r="H18" s="32">
        <v>20</v>
      </c>
      <c r="I18" s="32">
        <v>100</v>
      </c>
      <c r="J18" s="19"/>
      <c r="K18" s="4"/>
    </row>
    <row r="19" ht="17.25" customHeight="1" spans="1:12" x14ac:dyDescent="0.25">
      <c r="A19" s="17" t="s">
        <v>210</v>
      </c>
      <c r="B19" s="18"/>
      <c r="C19" s="18"/>
      <c r="D19" s="18"/>
      <c r="E19" s="18"/>
      <c r="F19" s="18"/>
      <c r="G19" s="18"/>
      <c r="H19" s="18"/>
      <c r="I19" s="32">
        <v>43</v>
      </c>
      <c r="J19" s="19"/>
      <c r="K19" s="4"/>
    </row>
    <row r="20" ht="17.25" customHeight="1" spans="1:12" x14ac:dyDescent="0.25">
      <c r="A20" s="17" t="s">
        <v>210</v>
      </c>
      <c r="B20" s="18"/>
      <c r="C20" s="18"/>
      <c r="D20" s="18"/>
      <c r="E20" s="18"/>
      <c r="F20" s="18"/>
      <c r="G20" s="18"/>
      <c r="H20" s="18"/>
      <c r="I20" s="32">
        <v>-43</v>
      </c>
      <c r="J20" s="19"/>
      <c r="K20" s="4"/>
    </row>
    <row r="21" ht="17.25" customHeight="1" spans="1:12" x14ac:dyDescent="0.25">
      <c r="A21" s="108" t="s">
        <v>3353</v>
      </c>
      <c r="B21" s="109">
        <f>SUM(C21:C25)</f>
      </c>
      <c r="C21" s="109">
        <f>SUM(D21:D25)</f>
      </c>
      <c r="D21" s="109">
        <f>SUM(E21:E25)</f>
      </c>
      <c r="E21" s="109">
        <f>SUM(F21:F25)</f>
      </c>
      <c r="F21" s="109">
        <f>SUM(G21:G25)</f>
      </c>
      <c r="G21" s="109">
        <f>SUM(H21:H25)</f>
      </c>
      <c r="H21" s="109">
        <f>SUM(I21:I25)</f>
      </c>
      <c r="I21" s="109">
        <f>SUM(J21:J25)</f>
      </c>
      <c r="J21" s="373"/>
      <c r="K21" s="4"/>
    </row>
    <row r="22" ht="17.25" customHeight="1" spans="1:12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9"/>
      <c r="K22" s="4"/>
    </row>
    <row r="23" ht="17.25" customHeight="1" spans="1:12" x14ac:dyDescent="0.25">
      <c r="A23" s="108" t="s">
        <v>3354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109">
        <f>SUM(I26:I27)</f>
      </c>
      <c r="I23" s="109">
        <f>SUM(J26:J27)</f>
      </c>
      <c r="J23" s="373"/>
      <c r="K23" s="4"/>
    </row>
    <row r="24" ht="17.25" customHeight="1" spans="1:12" x14ac:dyDescent="0.25">
      <c r="A24" s="17"/>
      <c r="B24" s="18"/>
      <c r="C24" s="18"/>
      <c r="D24" s="18"/>
      <c r="E24" s="18"/>
      <c r="F24" s="18"/>
      <c r="G24" s="18"/>
      <c r="H24" s="18"/>
      <c r="I24" s="18"/>
      <c r="J24" s="19"/>
      <c r="K24" s="4"/>
    </row>
    <row r="25" ht="17.25" customHeight="1" spans="1:12" x14ac:dyDescent="0.25">
      <c r="A25" s="108" t="s">
        <v>3356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373"/>
      <c r="K25" s="4"/>
    </row>
    <row r="26" ht="17.25" customHeight="1" spans="1:12" x14ac:dyDescent="0.25">
      <c r="A26" s="57"/>
      <c r="B26" s="18"/>
      <c r="C26" s="18"/>
      <c r="D26" s="18"/>
      <c r="E26" s="18"/>
      <c r="F26" s="18"/>
      <c r="G26" s="18"/>
      <c r="H26" s="18"/>
      <c r="I26" s="18"/>
      <c r="J26" s="19"/>
      <c r="K26" s="4"/>
    </row>
    <row r="27" ht="17.25" customHeight="1" spans="1:12" x14ac:dyDescent="0.25">
      <c r="A27" s="108" t="s">
        <v>3416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373"/>
      <c r="K27" s="4"/>
    </row>
    <row r="28" ht="17.25" customHeight="1" spans="1:12" x14ac:dyDescent="0.25">
      <c r="A28" s="57">
        <v>44930</v>
      </c>
      <c r="B28" s="18"/>
      <c r="C28" s="18"/>
      <c r="D28" s="32">
        <v>-100</v>
      </c>
      <c r="E28" s="18"/>
      <c r="F28" s="18"/>
      <c r="G28" s="18"/>
      <c r="H28" s="18"/>
      <c r="I28" s="32">
        <v>-100</v>
      </c>
      <c r="J28" s="19"/>
      <c r="K28" s="4"/>
    </row>
    <row r="29" ht="17.25" customHeight="1" spans="1:12" x14ac:dyDescent="0.25">
      <c r="A29" s="17">
        <v>45234</v>
      </c>
      <c r="B29" s="32">
        <v>-35</v>
      </c>
      <c r="C29" s="32">
        <v>-23</v>
      </c>
      <c r="D29" s="18"/>
      <c r="E29" s="32">
        <v>-10</v>
      </c>
      <c r="F29" s="32">
        <v>-2</v>
      </c>
      <c r="G29" s="32">
        <v>-5</v>
      </c>
      <c r="H29" s="32">
        <v>-4</v>
      </c>
      <c r="I29" s="18"/>
      <c r="J29" s="19"/>
      <c r="K29" s="4"/>
    </row>
    <row r="30" ht="17.25" customHeight="1" spans="1:12" x14ac:dyDescent="0.25">
      <c r="A30" s="108" t="s">
        <v>3430</v>
      </c>
      <c r="B30" s="109">
        <f>SUM(C32:C34)</f>
      </c>
      <c r="C30" s="109">
        <f>SUM(D32:D34)</f>
      </c>
      <c r="D30" s="109">
        <f>SUM(E32:E34)</f>
      </c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373"/>
      <c r="K30" s="4"/>
    </row>
    <row r="31" ht="17.25" customHeight="1" spans="1:12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9"/>
      <c r="K31" s="4"/>
    </row>
    <row r="32" ht="17.25" customHeight="1" spans="1:12" x14ac:dyDescent="0.25">
      <c r="A32" s="108" t="s">
        <v>3431</v>
      </c>
      <c r="B32" s="109">
        <f>SUM(C35:C36)</f>
      </c>
      <c r="C32" s="109">
        <f>SUM(D35:D36)</f>
      </c>
      <c r="D32" s="109">
        <f>SUM(E35:E36)</f>
      </c>
      <c r="E32" s="109">
        <f>SUM(F35:F36)</f>
      </c>
      <c r="F32" s="109">
        <f>SUM(G35:G36)</f>
      </c>
      <c r="G32" s="109">
        <f>SUM(H35:H36)</f>
      </c>
      <c r="H32" s="109">
        <f>SUM(I35:I36)</f>
      </c>
      <c r="I32" s="109">
        <f>SUM(J35:J36)</f>
      </c>
      <c r="J32" s="373"/>
      <c r="K32" s="4"/>
    </row>
    <row r="33" ht="17.25" customHeight="1" spans="1:12" x14ac:dyDescent="0.25">
      <c r="A33" s="17"/>
      <c r="B33" s="18"/>
      <c r="C33" s="18"/>
      <c r="D33" s="18"/>
      <c r="E33" s="18"/>
      <c r="F33" s="18"/>
      <c r="G33" s="18"/>
      <c r="H33" s="18"/>
      <c r="I33" s="18"/>
      <c r="J33" s="19"/>
      <c r="K33" s="4"/>
    </row>
    <row r="34" ht="17.25" customHeight="1" spans="1:12" x14ac:dyDescent="0.25">
      <c r="A34" s="108" t="s">
        <v>3432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109">
        <f>SUM(J37:J38)</f>
      </c>
      <c r="J34" s="373"/>
      <c r="K34" s="407" t="s">
        <v>1025</v>
      </c>
    </row>
    <row r="35" ht="17.25" customHeight="1" spans="1:12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9"/>
      <c r="K35" s="4"/>
    </row>
    <row r="36" ht="17.25" customHeight="1" spans="1:12" x14ac:dyDescent="0.25">
      <c r="A36" s="108" t="s">
        <v>3433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109">
        <f>SUM(J39:J40)</f>
      </c>
      <c r="J36" s="373"/>
      <c r="K36" s="407" t="s">
        <v>1025</v>
      </c>
    </row>
    <row r="37" ht="17.25" customHeight="1" spans="1:12" x14ac:dyDescent="0.25">
      <c r="A37" s="17" t="s">
        <v>319</v>
      </c>
      <c r="B37" s="32">
        <v>-33</v>
      </c>
      <c r="C37" s="32">
        <v>-6</v>
      </c>
      <c r="D37" s="36"/>
      <c r="E37" s="32">
        <v>-26</v>
      </c>
      <c r="F37" s="32">
        <v>-5</v>
      </c>
      <c r="G37" s="32">
        <v>-6</v>
      </c>
      <c r="H37" s="36"/>
      <c r="I37" s="36"/>
      <c r="J37" s="55"/>
      <c r="K37" s="4"/>
    </row>
    <row r="38" ht="17.25" customHeight="1" spans="1:12" x14ac:dyDescent="0.25">
      <c r="A38" s="108" t="s">
        <v>3434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109">
        <f>SUM(J41:J42)</f>
      </c>
      <c r="J38" s="373"/>
      <c r="K38" s="407" t="s">
        <v>1025</v>
      </c>
    </row>
    <row r="39" ht="17.25" customHeight="1" spans="1:12" x14ac:dyDescent="0.25">
      <c r="A39" s="958" t="s">
        <v>310</v>
      </c>
      <c r="B39" s="32">
        <v>-32</v>
      </c>
      <c r="C39" s="32">
        <v>-52</v>
      </c>
      <c r="D39" s="36"/>
      <c r="E39" s="32">
        <v>-9</v>
      </c>
      <c r="F39" s="32">
        <v>-9</v>
      </c>
      <c r="G39" s="32">
        <v>-9</v>
      </c>
      <c r="H39" s="32">
        <v>-16</v>
      </c>
      <c r="I39" s="36"/>
      <c r="J39" s="55"/>
      <c r="K39" s="4"/>
    </row>
    <row r="40" ht="17.25" customHeight="1" spans="1:12" x14ac:dyDescent="0.25">
      <c r="A40" s="108" t="s">
        <v>3435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109">
        <f>SUM(J43:J44)</f>
      </c>
      <c r="J40" s="373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9"/>
      <c r="K41" s="4"/>
    </row>
    <row r="42" ht="17.25" customHeight="1" spans="1:12" x14ac:dyDescent="0.25">
      <c r="A42" s="108" t="s">
        <v>3436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373"/>
      <c r="K42" s="4"/>
    </row>
    <row r="43" ht="17.25" customHeight="1" spans="1:12" x14ac:dyDescent="0.25">
      <c r="A43" s="85"/>
      <c r="B43" s="18"/>
      <c r="C43" s="18"/>
      <c r="D43" s="18"/>
      <c r="E43" s="18"/>
      <c r="F43" s="18"/>
      <c r="G43" s="18"/>
      <c r="H43" s="18"/>
      <c r="I43" s="18"/>
      <c r="J43" s="19"/>
      <c r="K43" s="4"/>
    </row>
    <row r="44" ht="17.25" customHeight="1" spans="1:12" x14ac:dyDescent="0.25">
      <c r="A44" s="108" t="s">
        <v>3437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373"/>
      <c r="K44" s="4"/>
    </row>
    <row r="45" ht="17.25" customHeight="1" spans="1:12" x14ac:dyDescent="0.25">
      <c r="A45" s="85">
        <v>45272</v>
      </c>
      <c r="B45" s="18"/>
      <c r="C45" s="32">
        <v>-15</v>
      </c>
      <c r="D45" s="18"/>
      <c r="E45" s="18"/>
      <c r="F45" s="18"/>
      <c r="G45" s="18"/>
      <c r="H45" s="18"/>
      <c r="I45" s="18"/>
      <c r="J45" s="19"/>
      <c r="K45" s="4"/>
    </row>
    <row r="46" ht="17.25" customHeight="1" spans="1:12" x14ac:dyDescent="0.25">
      <c r="A46" s="108" t="s">
        <v>3438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373"/>
      <c r="K46" s="4"/>
    </row>
    <row r="47" ht="17.25" customHeight="1" spans="1:12" x14ac:dyDescent="0.25">
      <c r="A47" s="17">
        <v>45413</v>
      </c>
      <c r="B47" s="18"/>
      <c r="C47" s="32">
        <v>-12</v>
      </c>
      <c r="D47" s="18"/>
      <c r="E47" s="18"/>
      <c r="F47" s="18"/>
      <c r="G47" s="18"/>
      <c r="H47" s="18"/>
      <c r="I47" s="18"/>
      <c r="J47" s="19"/>
      <c r="K47" s="4"/>
    </row>
    <row r="48" ht="17.25" customHeight="1" spans="1:12" x14ac:dyDescent="0.25">
      <c r="A48" s="194" t="s">
        <v>3439</v>
      </c>
      <c r="B48" s="179">
        <f>SUM(C51:C52)</f>
      </c>
      <c r="C48" s="179">
        <f>SUM(D51:D52)</f>
      </c>
      <c r="D48" s="179">
        <f>SUM(E51:E52)</f>
      </c>
      <c r="E48" s="179">
        <f>SUM(F51:F52)</f>
      </c>
      <c r="F48" s="179">
        <f>SUM(G51:G52)</f>
      </c>
      <c r="G48" s="179">
        <f>SUM(H51:H52)</f>
      </c>
      <c r="H48" s="179">
        <f>SUM(I51:I52)</f>
      </c>
      <c r="I48" s="179">
        <f>SUM(J51:J52)</f>
      </c>
      <c r="J48" s="177"/>
      <c r="K48" s="354" t="s">
        <v>1978</v>
      </c>
    </row>
    <row r="49" ht="17.25" customHeight="1" spans="1:12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9"/>
      <c r="K49" s="4"/>
    </row>
    <row r="50" ht="17.25" customHeight="1" spans="1:12" x14ac:dyDescent="0.25">
      <c r="A50" s="17"/>
      <c r="B50" s="18"/>
      <c r="C50" s="18"/>
      <c r="D50" s="18"/>
      <c r="E50" s="18"/>
      <c r="F50" s="18"/>
      <c r="G50" s="18"/>
      <c r="H50" s="18"/>
      <c r="I50" s="18"/>
      <c r="J50" s="19"/>
      <c r="K50" s="4"/>
    </row>
    <row r="51" ht="17.25" customHeight="1" spans="1:12" x14ac:dyDescent="0.25">
      <c r="A51" s="17"/>
      <c r="B51" s="374"/>
      <c r="C51" s="374"/>
      <c r="D51" s="374"/>
      <c r="E51" s="374"/>
      <c r="F51" s="374"/>
      <c r="G51" s="374"/>
      <c r="H51" s="374"/>
      <c r="I51" s="374"/>
      <c r="J51" s="978"/>
      <c r="K51" s="4"/>
    </row>
    <row r="52" ht="17.25" customHeight="1" spans="1:12" x14ac:dyDescent="0.25">
      <c r="A52" s="26"/>
      <c r="B52" s="27"/>
      <c r="C52" s="27"/>
      <c r="D52" s="27"/>
      <c r="E52" s="27"/>
      <c r="F52" s="27"/>
      <c r="G52" s="27"/>
      <c r="H52" s="27"/>
      <c r="I52" s="995"/>
      <c r="J52" s="3"/>
      <c r="K52" s="4"/>
    </row>
    <row r="53" ht="17.25" customHeight="1" spans="1:12" x14ac:dyDescent="0.25">
      <c r="A53" s="26"/>
      <c r="B53" s="63" t="s">
        <v>8</v>
      </c>
      <c r="C53" s="6" t="s">
        <v>17</v>
      </c>
      <c r="D53" s="6" t="s">
        <v>13</v>
      </c>
      <c r="E53" s="6" t="s">
        <v>46</v>
      </c>
      <c r="F53" s="61" t="s">
        <v>169</v>
      </c>
      <c r="G53" s="61" t="s">
        <v>7</v>
      </c>
      <c r="H53" s="61" t="s">
        <v>3</v>
      </c>
      <c r="I53" s="980" t="s">
        <v>12</v>
      </c>
      <c r="J53" s="59"/>
      <c r="K53" s="4"/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4" width="9.576428571428572" style="2" customWidth="1"/>
    <col min="5" max="5" width="12.576428571428572" style="2" customWidth="1"/>
    <col min="6" max="6" width="11.005" style="2" customWidth="1"/>
    <col min="7" max="9" width="11.290714285714287" style="2" customWidth="1"/>
    <col min="10" max="10" width="14.862142857142858" style="2" customWidth="1"/>
    <col min="11" max="11" width="9.005" style="2" customWidth="1"/>
    <col min="12" max="12" width="11.005" style="2" customWidth="1"/>
    <col min="13" max="16" width="9.005" style="2" customWidth="1"/>
  </cols>
  <sheetData>
    <row r="1" ht="17.25" customHeight="1" spans="1:17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17</v>
      </c>
      <c r="F1" s="6" t="s">
        <v>169</v>
      </c>
      <c r="G1" s="6" t="s">
        <v>46</v>
      </c>
      <c r="H1" s="6" t="s">
        <v>3</v>
      </c>
      <c r="I1" s="6" t="s">
        <v>7</v>
      </c>
      <c r="J1" s="6" t="s">
        <v>3425</v>
      </c>
      <c r="K1" s="6" t="s">
        <v>11</v>
      </c>
      <c r="L1" s="6" t="s">
        <v>216</v>
      </c>
      <c r="M1" s="6" t="s">
        <v>3426</v>
      </c>
      <c r="N1" s="6" t="s">
        <v>12</v>
      </c>
      <c r="O1" s="6" t="s">
        <v>6</v>
      </c>
      <c r="P1" s="6" t="s">
        <v>18</v>
      </c>
    </row>
    <row r="2" ht="17.25" customHeight="1" spans="1:17" x14ac:dyDescent="0.25">
      <c r="A2" s="8">
        <v>44601</v>
      </c>
      <c r="B2" s="9">
        <v>32</v>
      </c>
      <c r="C2" s="9">
        <v>36</v>
      </c>
      <c r="D2" s="9">
        <v>28</v>
      </c>
      <c r="E2" s="9">
        <v>14</v>
      </c>
      <c r="F2" s="9">
        <v>13</v>
      </c>
      <c r="G2" s="9">
        <v>32</v>
      </c>
      <c r="H2" s="10"/>
      <c r="I2" s="10"/>
      <c r="J2" s="10"/>
      <c r="K2" s="10"/>
      <c r="L2" s="10"/>
      <c r="M2" s="10"/>
      <c r="N2" s="10"/>
      <c r="O2" s="10"/>
      <c r="P2" s="10"/>
    </row>
    <row r="3" ht="17.25" customHeight="1" spans="1:17" x14ac:dyDescent="0.25">
      <c r="A3" s="17" t="s">
        <v>207</v>
      </c>
      <c r="B3" s="32">
        <v>50</v>
      </c>
      <c r="C3" s="18"/>
      <c r="D3" s="18"/>
      <c r="E3" s="32">
        <v>80</v>
      </c>
      <c r="F3" s="18"/>
      <c r="G3" s="18"/>
      <c r="H3" s="32">
        <v>32</v>
      </c>
      <c r="I3" s="18"/>
      <c r="J3" s="18"/>
      <c r="K3" s="18"/>
      <c r="L3" s="18"/>
      <c r="M3" s="18"/>
      <c r="N3" s="18"/>
      <c r="O3" s="18"/>
      <c r="P3" s="18"/>
    </row>
    <row r="4" ht="17.25" customHeight="1" spans="1:17" x14ac:dyDescent="0.25">
      <c r="A4" s="17" t="s">
        <v>164</v>
      </c>
      <c r="B4" s="32">
        <v>100</v>
      </c>
      <c r="C4" s="18"/>
      <c r="D4" s="18"/>
      <c r="E4" s="32">
        <v>120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ht="17.25" customHeight="1" spans="1:17" x14ac:dyDescent="0.25">
      <c r="A5" s="57" t="s">
        <v>194</v>
      </c>
      <c r="B5" s="58"/>
      <c r="C5" s="70">
        <v>200</v>
      </c>
      <c r="D5" s="70">
        <v>50</v>
      </c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</row>
    <row r="6" ht="17.25" customHeight="1" spans="1:17" x14ac:dyDescent="0.25">
      <c r="A6" s="108" t="s">
        <v>3349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237"/>
      <c r="J6" s="237"/>
      <c r="K6" s="508"/>
      <c r="L6" s="508"/>
      <c r="M6" s="508"/>
      <c r="N6" s="508"/>
      <c r="O6" s="508"/>
      <c r="P6" s="508"/>
    </row>
    <row r="7" ht="17.25" customHeight="1" spans="1:17" x14ac:dyDescent="0.25">
      <c r="A7" s="531"/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</row>
    <row r="8" ht="17.25" customHeight="1" spans="1:17" x14ac:dyDescent="0.25">
      <c r="A8" s="108" t="s">
        <v>3350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237"/>
      <c r="J8" s="237"/>
      <c r="K8" s="508"/>
      <c r="L8" s="508"/>
      <c r="M8" s="508"/>
      <c r="N8" s="508"/>
      <c r="O8" s="508"/>
      <c r="P8" s="508"/>
    </row>
    <row r="9" ht="17.25" customHeight="1" spans="1:17" x14ac:dyDescent="0.25">
      <c r="A9" s="85" t="s">
        <v>1541</v>
      </c>
      <c r="B9" s="68"/>
      <c r="C9" s="68"/>
      <c r="D9" s="68"/>
      <c r="E9" s="67">
        <v>30</v>
      </c>
      <c r="F9" s="67">
        <v>12</v>
      </c>
      <c r="G9" s="68"/>
      <c r="H9" s="67">
        <v>50</v>
      </c>
      <c r="I9" s="67">
        <v>50</v>
      </c>
      <c r="J9" s="67">
        <v>33</v>
      </c>
      <c r="K9" s="68"/>
      <c r="L9" s="68"/>
      <c r="M9" s="68"/>
      <c r="N9" s="68"/>
      <c r="O9" s="68"/>
      <c r="P9" s="68"/>
    </row>
    <row r="10" ht="17.25" customHeight="1" spans="1:17" x14ac:dyDescent="0.25">
      <c r="A10" s="17" t="s">
        <v>990</v>
      </c>
      <c r="B10" s="18"/>
      <c r="C10" s="18"/>
      <c r="D10" s="18"/>
      <c r="E10" s="32">
        <v>30</v>
      </c>
      <c r="F10" s="32">
        <v>28</v>
      </c>
      <c r="G10" s="18"/>
      <c r="H10" s="32">
        <v>138</v>
      </c>
      <c r="I10" s="32">
        <v>50</v>
      </c>
      <c r="J10" s="18"/>
      <c r="K10" s="18"/>
      <c r="L10" s="18"/>
      <c r="M10" s="18"/>
      <c r="N10" s="18"/>
      <c r="O10" s="18"/>
      <c r="P10" s="18"/>
    </row>
    <row r="11" ht="17.25" customHeight="1" spans="1:17" x14ac:dyDescent="0.25">
      <c r="A11" s="17" t="s">
        <v>263</v>
      </c>
      <c r="B11" s="18"/>
      <c r="C11" s="18"/>
      <c r="D11" s="18"/>
      <c r="E11" s="32">
        <v>30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</row>
    <row r="12" ht="17.25" customHeight="1" spans="1:17" x14ac:dyDescent="0.25">
      <c r="A12" s="85" t="s">
        <v>285</v>
      </c>
      <c r="B12" s="18"/>
      <c r="C12" s="18"/>
      <c r="D12" s="18"/>
      <c r="E12" s="32">
        <v>20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</row>
    <row r="13" ht="17.25" customHeight="1" spans="1:17" x14ac:dyDescent="0.25">
      <c r="A13" s="108" t="s">
        <v>3351</v>
      </c>
      <c r="B13" s="109">
        <f>SUM(C13:C17)</f>
      </c>
      <c r="C13" s="109">
        <f>SUM(D13:D17)</f>
      </c>
      <c r="D13" s="109">
        <f>SUM(E13:E17)</f>
      </c>
      <c r="E13" s="109">
        <f>SUM(F13:F17)</f>
      </c>
      <c r="F13" s="109">
        <f>SUM(G13:G17)</f>
      </c>
      <c r="G13" s="109">
        <f>SUM(H13:H17)</f>
      </c>
      <c r="H13" s="109">
        <f>SUM(I13:I17)</f>
      </c>
      <c r="I13" s="109">
        <f>SUM(J13:J17)</f>
      </c>
      <c r="J13" s="109">
        <f>SUM(K13:K17)</f>
      </c>
      <c r="K13" s="508"/>
      <c r="L13" s="508"/>
      <c r="M13" s="508"/>
      <c r="N13" s="508"/>
      <c r="O13" s="508"/>
      <c r="P13" s="508"/>
    </row>
    <row r="14" ht="17.25" customHeight="1" spans="1:17" x14ac:dyDescent="0.25">
      <c r="A14" s="48" t="s">
        <v>210</v>
      </c>
      <c r="B14" s="49">
        <v>-13</v>
      </c>
      <c r="C14" s="50"/>
      <c r="D14" s="50"/>
      <c r="E14" s="49">
        <v>-33</v>
      </c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</row>
    <row r="15" ht="17.25" customHeight="1" spans="1:17" x14ac:dyDescent="0.25">
      <c r="A15" s="108" t="s">
        <v>3353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109">
        <f>SUM(I18:I19)</f>
      </c>
      <c r="I15" s="109">
        <f>SUM(J18:J19)</f>
      </c>
      <c r="J15" s="109">
        <f>SUM(K18:K19)</f>
      </c>
      <c r="K15" s="508"/>
      <c r="L15" s="508"/>
      <c r="M15" s="508"/>
      <c r="N15" s="508"/>
      <c r="O15" s="508"/>
      <c r="P15" s="508"/>
    </row>
    <row r="16" ht="17.25" customHeight="1" spans="1:17" x14ac:dyDescent="0.25">
      <c r="A16" s="48">
        <v>45017</v>
      </c>
      <c r="B16" s="49">
        <v>-7</v>
      </c>
      <c r="C16" s="50"/>
      <c r="D16" s="50"/>
      <c r="E16" s="49">
        <v>-14</v>
      </c>
      <c r="F16" s="49">
        <v>-1</v>
      </c>
      <c r="G16" s="50"/>
      <c r="H16" s="50"/>
      <c r="I16" s="50"/>
      <c r="J16" s="50"/>
      <c r="K16" s="50"/>
      <c r="L16" s="50"/>
      <c r="M16" s="50"/>
      <c r="N16" s="50"/>
      <c r="O16" s="50"/>
      <c r="P16" s="50"/>
    </row>
    <row r="17" ht="17.25" customHeight="1" spans="1:17" x14ac:dyDescent="0.25">
      <c r="A17" s="17">
        <v>45108</v>
      </c>
      <c r="B17" s="32">
        <v>100</v>
      </c>
      <c r="C17" s="32">
        <v>100</v>
      </c>
      <c r="D17" s="32">
        <v>50</v>
      </c>
      <c r="E17" s="18"/>
      <c r="F17" s="18"/>
      <c r="G17" s="32">
        <v>100</v>
      </c>
      <c r="H17" s="18"/>
      <c r="I17" s="18"/>
      <c r="J17" s="18"/>
      <c r="K17" s="32">
        <v>100</v>
      </c>
      <c r="L17" s="18"/>
      <c r="M17" s="18"/>
      <c r="N17" s="18"/>
      <c r="O17" s="18"/>
      <c r="P17" s="18"/>
    </row>
    <row r="18" ht="17.25" customHeight="1" spans="1:17" x14ac:dyDescent="0.25">
      <c r="A18" s="17" t="s">
        <v>272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32">
        <v>35</v>
      </c>
      <c r="M18" s="32">
        <v>40</v>
      </c>
      <c r="N18" s="18"/>
      <c r="O18" s="18"/>
      <c r="P18" s="18"/>
    </row>
    <row r="19" ht="17.25" customHeight="1" spans="1:17" x14ac:dyDescent="0.25">
      <c r="A19" s="108" t="s">
        <v>3354</v>
      </c>
      <c r="B19" s="109">
        <f>SUM(C20:C23)</f>
      </c>
      <c r="C19" s="109">
        <f>SUM(D20:D23)</f>
      </c>
      <c r="D19" s="109">
        <f>SUM(E20:E23)</f>
      </c>
      <c r="E19" s="109">
        <f>SUM(F20:F23)</f>
      </c>
      <c r="F19" s="109">
        <f>SUM(G20:G23)</f>
      </c>
      <c r="G19" s="109">
        <f>SUM(H20:H23)</f>
      </c>
      <c r="H19" s="109">
        <f>SUM(I20:I23)</f>
      </c>
      <c r="I19" s="109">
        <f>SUM(J20:J23)</f>
      </c>
      <c r="J19" s="109">
        <f>SUM(K20:K23)</f>
      </c>
      <c r="K19" s="109">
        <f>SUM(L20:L23)</f>
      </c>
      <c r="L19" s="109">
        <f>SUM(M20:M23)</f>
      </c>
      <c r="M19" s="109">
        <f>SUM(N20:N23)</f>
      </c>
      <c r="N19" s="237"/>
      <c r="O19" s="237"/>
      <c r="P19" s="237"/>
    </row>
    <row r="20" ht="17.25" customHeight="1" spans="1:17" x14ac:dyDescent="0.25">
      <c r="A20" s="17" t="s">
        <v>981</v>
      </c>
      <c r="B20" s="32">
        <v>150</v>
      </c>
      <c r="C20" s="36"/>
      <c r="D20" s="32">
        <v>50</v>
      </c>
      <c r="E20" s="32">
        <v>110</v>
      </c>
      <c r="F20" s="36"/>
      <c r="G20" s="36"/>
      <c r="H20" s="36"/>
      <c r="I20" s="32">
        <v>30</v>
      </c>
      <c r="J20" s="36"/>
      <c r="K20" s="36"/>
      <c r="L20" s="36"/>
      <c r="M20" s="36"/>
      <c r="N20" s="36"/>
      <c r="O20" s="36"/>
      <c r="P20" s="36"/>
    </row>
    <row r="21" ht="17.25" customHeight="1" spans="1:17" x14ac:dyDescent="0.25">
      <c r="A21" s="85" t="s">
        <v>369</v>
      </c>
      <c r="B21" s="18"/>
      <c r="C21" s="18"/>
      <c r="D21" s="32">
        <v>50</v>
      </c>
      <c r="E21" s="32">
        <v>150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ht="17.25" customHeight="1" spans="1:17" x14ac:dyDescent="0.25">
      <c r="A22" s="57" t="s">
        <v>982</v>
      </c>
      <c r="B22" s="18"/>
      <c r="C22" s="18"/>
      <c r="D22" s="18"/>
      <c r="E22" s="32">
        <v>160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ht="17.25" customHeight="1" spans="1:17" x14ac:dyDescent="0.25">
      <c r="A23" s="108" t="s">
        <v>3356</v>
      </c>
      <c r="B23" s="109">
        <f>SUM(C24:C27)</f>
      </c>
      <c r="C23" s="109">
        <f>SUM(D24:D27)</f>
      </c>
      <c r="D23" s="109">
        <f>SUM(E24:E27)</f>
      </c>
      <c r="E23" s="109">
        <f>SUM(F24:F27)</f>
      </c>
      <c r="F23" s="109">
        <f>SUM(G24:G27)</f>
      </c>
      <c r="G23" s="109">
        <f>SUM(H24:H27)</f>
      </c>
      <c r="H23" s="109">
        <f>SUM(I24:I27)</f>
      </c>
      <c r="I23" s="109">
        <f>SUM(J24:J27)</f>
      </c>
      <c r="J23" s="109">
        <f>SUM(K24:K27)</f>
      </c>
      <c r="K23" s="109">
        <f>SUM(L24:L27)</f>
      </c>
      <c r="L23" s="109">
        <f>SUM(M24:M27)</f>
      </c>
      <c r="M23" s="109">
        <f>SUM(N24:N27)</f>
      </c>
      <c r="N23" s="237"/>
      <c r="O23" s="237"/>
      <c r="P23" s="237"/>
    </row>
    <row r="24" ht="17.25" customHeight="1" spans="1:17" x14ac:dyDescent="0.25">
      <c r="A24" s="5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ht="17.25" customHeight="1" spans="1:17" x14ac:dyDescent="0.25">
      <c r="A25" s="108" t="s">
        <v>3416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109">
        <f>SUM(H28:H29)</f>
      </c>
      <c r="H25" s="109">
        <f>SUM(I28:I29)</f>
      </c>
      <c r="I25" s="109">
        <f>SUM(J28:J29)</f>
      </c>
      <c r="J25" s="109">
        <f>SUM(K28:K29)</f>
      </c>
      <c r="K25" s="109">
        <f>SUM(L28:L29)</f>
      </c>
      <c r="L25" s="109">
        <f>SUM(M28:M29)</f>
      </c>
      <c r="M25" s="109">
        <f>SUM(N28:N29)</f>
      </c>
      <c r="N25" s="237"/>
      <c r="O25" s="237"/>
      <c r="P25" s="237"/>
    </row>
    <row r="26" ht="17.25" customHeight="1" spans="1:17" x14ac:dyDescent="0.2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ht="17.25" customHeight="1" spans="1:17" x14ac:dyDescent="0.25">
      <c r="A27" s="969" t="s">
        <v>3428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109">
        <f>SUM(N30:N31)</f>
      </c>
      <c r="N27" s="237"/>
      <c r="O27" s="237"/>
      <c r="P27" s="237"/>
    </row>
    <row r="28" ht="17.25" customHeight="1" spans="1:17" x14ac:dyDescent="0.2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ht="17.25" customHeight="1" spans="1:17" x14ac:dyDescent="0.25">
      <c r="A29" s="969" t="s">
        <v>3429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109">
        <f>SUM(H32:H33)</f>
      </c>
      <c r="H29" s="109">
        <f>SUM(I32:I33)</f>
      </c>
      <c r="I29" s="109">
        <f>SUM(J32:J33)</f>
      </c>
      <c r="J29" s="109">
        <f>SUM(K32:K33)</f>
      </c>
      <c r="K29" s="109">
        <f>SUM(L32:L33)</f>
      </c>
      <c r="L29" s="109">
        <f>SUM(M32:M33)</f>
      </c>
      <c r="M29" s="109">
        <f>SUM(N32:N33)</f>
      </c>
      <c r="N29" s="237"/>
      <c r="O29" s="237"/>
      <c r="P29" s="237"/>
    </row>
    <row r="30" ht="17.25" customHeight="1" spans="1:17" x14ac:dyDescent="0.25">
      <c r="A30" s="17" t="s">
        <v>1050</v>
      </c>
      <c r="B30" s="32">
        <v>50</v>
      </c>
      <c r="C30" s="36"/>
      <c r="D30" s="36"/>
      <c r="E30" s="32">
        <v>35</v>
      </c>
      <c r="F30" s="32">
        <v>50</v>
      </c>
      <c r="G30" s="36"/>
      <c r="H30" s="36"/>
      <c r="I30" s="36"/>
      <c r="J30" s="36"/>
      <c r="K30" s="36"/>
      <c r="L30" s="36"/>
      <c r="M30" s="36"/>
      <c r="N30" s="36"/>
      <c r="O30" s="36"/>
      <c r="P30" s="36"/>
    </row>
    <row r="31" ht="17.25" customHeight="1" spans="1:17" x14ac:dyDescent="0.25">
      <c r="A31" s="17" t="s">
        <v>1050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2">
        <v>70</v>
      </c>
      <c r="M31" s="32">
        <v>80</v>
      </c>
      <c r="N31" s="18"/>
      <c r="O31" s="18"/>
      <c r="P31" s="18"/>
    </row>
    <row r="32" ht="17.25" customHeight="1" spans="1:17" x14ac:dyDescent="0.25">
      <c r="A32" s="17" t="s">
        <v>951</v>
      </c>
      <c r="B32" s="36"/>
      <c r="C32" s="36"/>
      <c r="D32" s="36"/>
      <c r="E32" s="36"/>
      <c r="F32" s="36"/>
      <c r="G32" s="36"/>
      <c r="H32" s="32">
        <v>30</v>
      </c>
      <c r="I32" s="32">
        <v>50</v>
      </c>
      <c r="J32" s="36"/>
      <c r="K32" s="36"/>
      <c r="L32" s="36"/>
      <c r="M32" s="36"/>
      <c r="N32" s="36"/>
      <c r="O32" s="36"/>
      <c r="P32" s="36"/>
    </row>
    <row r="33" ht="17.25" customHeight="1" spans="1:17" x14ac:dyDescent="0.25">
      <c r="A33" s="85" t="s">
        <v>2247</v>
      </c>
      <c r="B33" s="36"/>
      <c r="C33" s="36"/>
      <c r="D33" s="32">
        <v>100</v>
      </c>
      <c r="E33" s="32">
        <v>50</v>
      </c>
      <c r="F33" s="36"/>
      <c r="G33" s="36"/>
      <c r="H33" s="36"/>
      <c r="I33" s="32">
        <v>100</v>
      </c>
      <c r="J33" s="36"/>
      <c r="K33" s="36"/>
      <c r="L33" s="36"/>
      <c r="M33" s="36"/>
      <c r="N33" s="36"/>
      <c r="O33" s="36"/>
      <c r="P33" s="36"/>
    </row>
    <row r="34" ht="17.25" customHeight="1" spans="1:17" x14ac:dyDescent="0.25">
      <c r="A34" s="17" t="s">
        <v>1585</v>
      </c>
      <c r="B34" s="36"/>
      <c r="C34" s="36"/>
      <c r="D34" s="36"/>
      <c r="E34" s="36"/>
      <c r="F34" s="36"/>
      <c r="G34" s="36"/>
      <c r="H34" s="32">
        <v>80</v>
      </c>
      <c r="I34" s="36"/>
      <c r="J34" s="36"/>
      <c r="K34" s="36"/>
      <c r="L34" s="36"/>
      <c r="M34" s="36"/>
      <c r="N34" s="36"/>
      <c r="O34" s="36"/>
      <c r="P34" s="36"/>
    </row>
    <row r="35" ht="17.25" customHeight="1" spans="1:17" x14ac:dyDescent="0.25">
      <c r="A35" s="969" t="s">
        <v>3440</v>
      </c>
      <c r="B35" s="109">
        <f>SUM(C34:C39)</f>
      </c>
      <c r="C35" s="109">
        <f>SUM(D34:D39)</f>
      </c>
      <c r="D35" s="109">
        <f>SUM(E34:E39)</f>
      </c>
      <c r="E35" s="109">
        <f>SUM(F34:F39)</f>
      </c>
      <c r="F35" s="109">
        <f>SUM(G34:G39)</f>
      </c>
      <c r="G35" s="109">
        <f>SUM(H34:H39)</f>
      </c>
      <c r="H35" s="109">
        <f>SUM(I34:I39)</f>
      </c>
      <c r="I35" s="109">
        <f>SUM(J34:J39)</f>
      </c>
      <c r="J35" s="109">
        <f>SUM(K34:K39)</f>
      </c>
      <c r="K35" s="109">
        <f>SUM(L34:L39)</f>
      </c>
      <c r="L35" s="109">
        <f>SUM(M34:M39)</f>
      </c>
      <c r="M35" s="109">
        <f>SUM(N34:N39)</f>
      </c>
      <c r="N35" s="237"/>
      <c r="O35" s="237"/>
      <c r="P35" s="237"/>
    </row>
    <row r="36" ht="17.25" customHeight="1" spans="1:17" x14ac:dyDescent="0.25">
      <c r="A36" s="17"/>
      <c r="B36" s="36"/>
      <c r="C36" s="36"/>
      <c r="D36" s="36"/>
      <c r="E36" s="36"/>
      <c r="F36" s="86"/>
      <c r="G36" s="36"/>
      <c r="H36" s="18"/>
      <c r="I36" s="36"/>
      <c r="J36" s="36"/>
      <c r="K36" s="36"/>
      <c r="L36" s="36"/>
      <c r="M36" s="36"/>
      <c r="N36" s="36"/>
      <c r="O36" s="36"/>
      <c r="P36" s="36"/>
    </row>
    <row r="37" ht="17.25" customHeight="1" spans="1:17" x14ac:dyDescent="0.25">
      <c r="A37" s="969" t="s">
        <v>3441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109">
        <f>SUM(G40:G41)</f>
      </c>
      <c r="G37" s="109">
        <f>SUM(H40:H41)</f>
      </c>
      <c r="H37" s="109">
        <f>SUM(I40:I41)</f>
      </c>
      <c r="I37" s="109">
        <f>SUM(J40:J41)</f>
      </c>
      <c r="J37" s="109">
        <f>SUM(K40:K41)</f>
      </c>
      <c r="K37" s="109">
        <f>SUM(L40:L41)</f>
      </c>
      <c r="L37" s="109">
        <f>SUM(M40:M41)</f>
      </c>
      <c r="M37" s="109">
        <f>SUM(N40:N41)</f>
      </c>
      <c r="N37" s="237"/>
      <c r="O37" s="237"/>
      <c r="P37" s="237"/>
    </row>
    <row r="38" ht="17.25" customHeight="1" spans="1:17" x14ac:dyDescent="0.25">
      <c r="A38" s="17">
        <v>45177</v>
      </c>
      <c r="B38" s="32">
        <v>150</v>
      </c>
      <c r="C38" s="32">
        <v>150</v>
      </c>
      <c r="D38" s="36"/>
      <c r="E38" s="36"/>
      <c r="F38" s="36"/>
      <c r="G38" s="32">
        <v>100</v>
      </c>
      <c r="H38" s="36"/>
      <c r="I38" s="36"/>
      <c r="J38" s="36"/>
      <c r="K38" s="36"/>
      <c r="L38" s="36"/>
      <c r="M38" s="36"/>
      <c r="N38" s="36"/>
      <c r="O38" s="36"/>
      <c r="P38" s="36"/>
    </row>
    <row r="39" ht="17.25" customHeight="1" spans="1:17" x14ac:dyDescent="0.25">
      <c r="A39" s="85" t="s">
        <v>830</v>
      </c>
      <c r="B39" s="32">
        <v>50</v>
      </c>
      <c r="C39" s="36"/>
      <c r="D39" s="32">
        <v>100</v>
      </c>
      <c r="E39" s="36"/>
      <c r="F39" s="36"/>
      <c r="G39" s="32">
        <v>50</v>
      </c>
      <c r="H39" s="32">
        <v>50</v>
      </c>
      <c r="I39" s="32">
        <v>50</v>
      </c>
      <c r="J39" s="36"/>
      <c r="K39" s="36"/>
      <c r="L39" s="36"/>
      <c r="M39" s="36"/>
      <c r="N39" s="36"/>
      <c r="O39" s="36"/>
      <c r="P39" s="36"/>
    </row>
    <row r="40" ht="17.25" customHeight="1" spans="1:17" x14ac:dyDescent="0.25">
      <c r="A40" s="969" t="s">
        <v>3442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109">
        <f>SUM(N42:N44)</f>
      </c>
      <c r="N40" s="237"/>
      <c r="O40" s="237"/>
      <c r="P40" s="237"/>
    </row>
    <row r="41" ht="17.25" customHeight="1" spans="1:17" x14ac:dyDescent="0.25">
      <c r="A41" s="85">
        <v>44966</v>
      </c>
      <c r="B41" s="18"/>
      <c r="C41" s="32">
        <v>100</v>
      </c>
      <c r="D41" s="18"/>
      <c r="E41" s="18"/>
      <c r="F41" s="32">
        <v>20</v>
      </c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ht="17.25" customHeight="1" spans="1:17" x14ac:dyDescent="0.25">
      <c r="A42" s="17">
        <v>45147</v>
      </c>
      <c r="B42" s="32">
        <v>150</v>
      </c>
      <c r="C42" s="32">
        <v>300</v>
      </c>
      <c r="D42" s="36"/>
      <c r="E42" s="36"/>
      <c r="F42" s="32">
        <v>4</v>
      </c>
      <c r="G42" s="32">
        <v>150</v>
      </c>
      <c r="H42" s="36"/>
      <c r="I42" s="36"/>
      <c r="J42" s="36"/>
      <c r="K42" s="36"/>
      <c r="L42" s="36"/>
      <c r="M42" s="36"/>
      <c r="N42" s="36"/>
      <c r="O42" s="36"/>
      <c r="P42" s="36"/>
    </row>
    <row r="43" ht="17.25" customHeight="1" spans="1:17" x14ac:dyDescent="0.25">
      <c r="A43" s="969" t="s">
        <v>3443</v>
      </c>
      <c r="B43" s="109">
        <f>SUM(C45:C47)</f>
      </c>
      <c r="C43" s="109">
        <f>SUM(D45:D47)</f>
      </c>
      <c r="D43" s="109">
        <f>SUM(E45:E47)</f>
      </c>
      <c r="E43" s="109">
        <f>SUM(F45:F47)</f>
      </c>
      <c r="F43" s="109">
        <f>SUM(G45:G47)</f>
      </c>
      <c r="G43" s="109">
        <f>SUM(H45:H47)</f>
      </c>
      <c r="H43" s="109">
        <f>SUM(I45:I47)</f>
      </c>
      <c r="I43" s="109">
        <f>SUM(J45:J47)</f>
      </c>
      <c r="J43" s="109">
        <f>SUM(K45:K47)</f>
      </c>
      <c r="K43" s="109">
        <f>SUM(L45:L47)</f>
      </c>
      <c r="L43" s="109">
        <f>SUM(M45:M47)</f>
      </c>
      <c r="M43" s="109">
        <f>SUM(N45:N47)</f>
      </c>
      <c r="N43" s="237"/>
      <c r="O43" s="237"/>
      <c r="P43" s="237"/>
    </row>
    <row r="44" ht="17.25" customHeight="1" spans="1:17" x14ac:dyDescent="0.25">
      <c r="A44" s="85" t="s">
        <v>1191</v>
      </c>
      <c r="B44" s="32">
        <v>60</v>
      </c>
      <c r="C44" s="32">
        <v>120</v>
      </c>
      <c r="D44" s="36"/>
      <c r="E44" s="36"/>
      <c r="F44" s="36"/>
      <c r="G44" s="32">
        <v>60</v>
      </c>
      <c r="H44" s="36"/>
      <c r="I44" s="36"/>
      <c r="J44" s="36"/>
      <c r="K44" s="36"/>
      <c r="L44" s="36"/>
      <c r="M44" s="36"/>
      <c r="N44" s="36"/>
      <c r="O44" s="36"/>
      <c r="P44" s="36"/>
    </row>
    <row r="45" ht="17.25" customHeight="1" spans="1:17" x14ac:dyDescent="0.25">
      <c r="A45" s="17" t="s">
        <v>820</v>
      </c>
      <c r="B45" s="32">
        <v>150</v>
      </c>
      <c r="C45" s="36"/>
      <c r="D45" s="32">
        <v>150</v>
      </c>
      <c r="E45" s="32">
        <v>20</v>
      </c>
      <c r="F45" s="36"/>
      <c r="G45" s="32">
        <v>100</v>
      </c>
      <c r="H45" s="36"/>
      <c r="I45" s="36"/>
      <c r="J45" s="36"/>
      <c r="K45" s="36"/>
      <c r="L45" s="36"/>
      <c r="M45" s="36"/>
      <c r="N45" s="36"/>
      <c r="O45" s="36"/>
      <c r="P45" s="36"/>
    </row>
    <row r="46" ht="17.25" customHeight="1" spans="1:17" x14ac:dyDescent="0.25">
      <c r="A46" s="17" t="s">
        <v>1064</v>
      </c>
      <c r="B46" s="32">
        <v>100</v>
      </c>
      <c r="C46" s="36"/>
      <c r="D46" s="32">
        <v>100</v>
      </c>
      <c r="E46" s="32">
        <v>25</v>
      </c>
      <c r="F46" s="36"/>
      <c r="G46" s="32">
        <v>60</v>
      </c>
      <c r="H46" s="36"/>
      <c r="I46" s="36"/>
      <c r="J46" s="36"/>
      <c r="K46" s="36"/>
      <c r="L46" s="36"/>
      <c r="M46" s="36"/>
      <c r="N46" s="36"/>
      <c r="O46" s="36"/>
      <c r="P46" s="36"/>
    </row>
    <row r="47" ht="17.25" customHeight="1" spans="1:17" x14ac:dyDescent="0.25">
      <c r="A47" s="85" t="s">
        <v>870</v>
      </c>
      <c r="B47" s="18"/>
      <c r="C47" s="18"/>
      <c r="D47" s="18"/>
      <c r="E47" s="32">
        <v>25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ht="17.25" customHeight="1" spans="1:17" x14ac:dyDescent="0.25">
      <c r="A48" s="17" t="s">
        <v>347</v>
      </c>
      <c r="B48" s="32">
        <v>100</v>
      </c>
      <c r="C48" s="36"/>
      <c r="D48" s="36"/>
      <c r="E48" s="32">
        <v>50</v>
      </c>
      <c r="F48" s="36"/>
      <c r="G48" s="32">
        <v>40</v>
      </c>
      <c r="H48" s="36"/>
      <c r="I48" s="36"/>
      <c r="J48" s="36"/>
      <c r="K48" s="36"/>
      <c r="L48" s="36"/>
      <c r="M48" s="36"/>
      <c r="N48" s="36"/>
      <c r="O48" s="36"/>
      <c r="P48" s="36"/>
    </row>
    <row r="49" ht="17.25" customHeight="1" spans="1:17" x14ac:dyDescent="0.25">
      <c r="A49" s="969" t="s">
        <v>3444</v>
      </c>
      <c r="B49" s="109">
        <f>SUM(C48:C53)</f>
      </c>
      <c r="C49" s="109">
        <f>SUM(D48:D53)</f>
      </c>
      <c r="D49" s="109">
        <f>SUM(E48:E53)</f>
      </c>
      <c r="E49" s="109">
        <f>SUM(F48:F53)</f>
      </c>
      <c r="F49" s="109">
        <f>SUM(G48:G53)</f>
      </c>
      <c r="G49" s="109">
        <f>SUM(H48:H53)</f>
      </c>
      <c r="H49" s="109">
        <f>SUM(I48:I53)</f>
      </c>
      <c r="I49" s="109">
        <f>SUM(J48:J53)</f>
      </c>
      <c r="J49" s="109">
        <f>SUM(K48:K53)</f>
      </c>
      <c r="K49" s="109">
        <f>SUM(L48:L53)</f>
      </c>
      <c r="L49" s="109">
        <f>SUM(M48:M53)</f>
      </c>
      <c r="M49" s="109">
        <f>SUM(N48:N53)</f>
      </c>
      <c r="N49" s="237"/>
      <c r="O49" s="237"/>
      <c r="P49" s="237"/>
    </row>
    <row r="50" ht="17.25" customHeight="1" spans="1:17" x14ac:dyDescent="0.25">
      <c r="A50" s="17">
        <v>44968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32">
        <v>200</v>
      </c>
      <c r="O50" s="18"/>
      <c r="P50" s="18"/>
    </row>
    <row r="51" ht="17.25" customHeight="1" spans="1:17" x14ac:dyDescent="0.25">
      <c r="A51" s="17">
        <v>44996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32">
        <v>500</v>
      </c>
      <c r="O51" s="18"/>
      <c r="P51" s="18"/>
    </row>
    <row r="52" ht="17.25" customHeight="1" spans="1:17" x14ac:dyDescent="0.25">
      <c r="A52" s="85">
        <v>45027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32">
        <v>400</v>
      </c>
      <c r="O52" s="18"/>
      <c r="P52" s="18"/>
    </row>
    <row r="53" ht="17.25" customHeight="1" spans="1:17" x14ac:dyDescent="0.25">
      <c r="A53" s="17">
        <v>45088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32">
        <v>300</v>
      </c>
      <c r="O53" s="18"/>
      <c r="P53" s="18"/>
    </row>
    <row r="54" ht="17.25" customHeight="1" spans="1:17" x14ac:dyDescent="0.25">
      <c r="A54" s="17">
        <v>45149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32">
        <v>600</v>
      </c>
      <c r="O54" s="18"/>
      <c r="P54" s="18"/>
    </row>
    <row r="55" ht="17.25" customHeight="1" spans="1:17" x14ac:dyDescent="0.25">
      <c r="A55" s="85" t="s">
        <v>823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32">
        <v>500</v>
      </c>
      <c r="O55" s="18"/>
      <c r="P55" s="18"/>
    </row>
    <row r="56" ht="17.25" customHeight="1" spans="1:17" x14ac:dyDescent="0.25">
      <c r="A56" s="17" t="s">
        <v>348</v>
      </c>
      <c r="B56" s="18"/>
      <c r="C56" s="18"/>
      <c r="D56" s="18"/>
      <c r="E56" s="32">
        <v>20</v>
      </c>
      <c r="F56" s="18"/>
      <c r="G56" s="18"/>
      <c r="H56" s="18"/>
      <c r="I56" s="18"/>
      <c r="J56" s="18"/>
      <c r="K56" s="18"/>
      <c r="L56" s="18"/>
      <c r="M56" s="18"/>
      <c r="N56" s="32">
        <v>300</v>
      </c>
      <c r="O56" s="18"/>
      <c r="P56" s="18"/>
    </row>
    <row r="57" ht="17.25" customHeight="1" spans="1:17" x14ac:dyDescent="0.25">
      <c r="A57" s="85" t="s">
        <v>312</v>
      </c>
      <c r="B57" s="18"/>
      <c r="C57" s="18"/>
      <c r="D57" s="18"/>
      <c r="E57" s="32">
        <v>40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ht="17.25" customHeight="1" spans="1:17" x14ac:dyDescent="0.25">
      <c r="A58" s="969" t="s">
        <v>3445</v>
      </c>
      <c r="B58" s="109">
        <f>SUM(C54:C62)</f>
      </c>
      <c r="C58" s="109">
        <f>SUM(D54:D62)</f>
      </c>
      <c r="D58" s="109">
        <f>SUM(E54:E62)</f>
      </c>
      <c r="E58" s="109">
        <f>SUM(F54:F62)</f>
      </c>
      <c r="F58" s="109">
        <f>SUM(G54:G62)</f>
      </c>
      <c r="G58" s="109">
        <f>SUM(H54:H62)</f>
      </c>
      <c r="H58" s="109">
        <f>SUM(I54:I62)</f>
      </c>
      <c r="I58" s="109">
        <f>SUM(J54:J62)</f>
      </c>
      <c r="J58" s="109">
        <f>SUM(K54:K62)</f>
      </c>
      <c r="K58" s="109">
        <f>SUM(L54:L62)</f>
      </c>
      <c r="L58" s="109">
        <f>SUM(M54:M62)</f>
      </c>
      <c r="M58" s="109">
        <f>SUM(N54:N62)</f>
      </c>
      <c r="N58" s="109">
        <f>SUM(O54:O62)</f>
      </c>
      <c r="O58" s="237"/>
      <c r="P58" s="237"/>
    </row>
    <row r="59" ht="17.25" customHeight="1" spans="1:17" x14ac:dyDescent="0.25">
      <c r="A59" s="17">
        <v>45028</v>
      </c>
      <c r="B59" s="36"/>
      <c r="C59" s="36"/>
      <c r="D59" s="32">
        <v>100</v>
      </c>
      <c r="E59" s="36"/>
      <c r="F59" s="32">
        <v>10</v>
      </c>
      <c r="G59" s="36"/>
      <c r="H59" s="36"/>
      <c r="I59" s="36"/>
      <c r="J59" s="36"/>
      <c r="K59" s="36"/>
      <c r="L59" s="36"/>
      <c r="M59" s="36"/>
      <c r="N59" s="32">
        <v>236</v>
      </c>
      <c r="O59" s="18"/>
      <c r="P59" s="18"/>
    </row>
    <row r="60" ht="17.25" customHeight="1" spans="1:17" x14ac:dyDescent="0.25">
      <c r="A60" s="17">
        <v>45028</v>
      </c>
      <c r="B60" s="32">
        <v>40</v>
      </c>
      <c r="C60" s="32">
        <v>40</v>
      </c>
      <c r="D60" s="32">
        <v>8</v>
      </c>
      <c r="E60" s="32">
        <v>5</v>
      </c>
      <c r="F60" s="36"/>
      <c r="G60" s="32">
        <v>20</v>
      </c>
      <c r="H60" s="36"/>
      <c r="I60" s="36"/>
      <c r="J60" s="36"/>
      <c r="K60" s="36"/>
      <c r="L60" s="36"/>
      <c r="M60" s="36"/>
      <c r="N60" s="36"/>
      <c r="O60" s="36"/>
      <c r="P60" s="36"/>
    </row>
    <row r="61" ht="17.25" customHeight="1" spans="1:17" x14ac:dyDescent="0.25">
      <c r="A61" s="17">
        <v>45119</v>
      </c>
      <c r="B61" s="32">
        <v>20</v>
      </c>
      <c r="C61" s="32">
        <v>40</v>
      </c>
      <c r="D61" s="18"/>
      <c r="E61" s="32">
        <v>15</v>
      </c>
      <c r="F61" s="18"/>
      <c r="G61" s="32">
        <v>20</v>
      </c>
      <c r="H61" s="18"/>
      <c r="I61" s="18"/>
      <c r="J61" s="18"/>
      <c r="K61" s="18"/>
      <c r="L61" s="18"/>
      <c r="M61" s="18"/>
      <c r="N61" s="18"/>
      <c r="O61" s="18"/>
      <c r="P61" s="18"/>
    </row>
    <row r="62" ht="17.25" customHeight="1" spans="1:17" x14ac:dyDescent="0.25">
      <c r="A62" s="17">
        <v>45242</v>
      </c>
      <c r="B62" s="36"/>
      <c r="C62" s="36"/>
      <c r="D62" s="36"/>
      <c r="E62" s="36"/>
      <c r="F62" s="32">
        <v>10</v>
      </c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ht="17.25" customHeight="1" spans="1:17" x14ac:dyDescent="0.25">
      <c r="A63" s="17" t="s">
        <v>831</v>
      </c>
      <c r="B63" s="32">
        <v>20</v>
      </c>
      <c r="C63" s="32">
        <v>40</v>
      </c>
      <c r="D63" s="36"/>
      <c r="E63" s="32">
        <v>10</v>
      </c>
      <c r="F63" s="32">
        <v>10</v>
      </c>
      <c r="G63" s="32">
        <v>20</v>
      </c>
      <c r="H63" s="36"/>
      <c r="I63" s="36"/>
      <c r="J63" s="36"/>
      <c r="K63" s="36"/>
      <c r="L63" s="36"/>
      <c r="M63" s="36"/>
      <c r="N63" s="36"/>
      <c r="O63" s="36"/>
      <c r="P63" s="36"/>
    </row>
    <row r="64" ht="17.25" customHeight="1" spans="1:17" x14ac:dyDescent="0.25">
      <c r="A64" s="17" t="s">
        <v>1163</v>
      </c>
      <c r="B64" s="32">
        <v>127</v>
      </c>
      <c r="C64" s="32">
        <v>123</v>
      </c>
      <c r="D64" s="36"/>
      <c r="E64" s="32">
        <v>144</v>
      </c>
      <c r="F64" s="36"/>
      <c r="G64" s="32">
        <v>103</v>
      </c>
      <c r="H64" s="36"/>
      <c r="I64" s="36"/>
      <c r="J64" s="36"/>
      <c r="K64" s="36"/>
      <c r="L64" s="36"/>
      <c r="M64" s="36"/>
      <c r="N64" s="36"/>
      <c r="O64" s="36"/>
      <c r="P64" s="36"/>
    </row>
    <row r="65" ht="17.25" customHeight="1" spans="1:17" x14ac:dyDescent="0.25">
      <c r="A65" s="17" t="s">
        <v>1163</v>
      </c>
      <c r="B65" s="32">
        <v>30</v>
      </c>
      <c r="C65" s="18"/>
      <c r="D65" s="32">
        <v>57</v>
      </c>
      <c r="E65" s="18"/>
      <c r="F65" s="18"/>
      <c r="G65" s="32">
        <v>50</v>
      </c>
      <c r="H65" s="18"/>
      <c r="I65" s="18"/>
      <c r="J65" s="18"/>
      <c r="K65" s="18"/>
      <c r="L65" s="18"/>
      <c r="M65" s="18"/>
      <c r="N65" s="18"/>
      <c r="O65" s="18"/>
      <c r="P65" s="18"/>
    </row>
    <row r="66" ht="17.25" customHeight="1" spans="1:17" x14ac:dyDescent="0.25">
      <c r="A66" s="85" t="s">
        <v>1163</v>
      </c>
      <c r="B66" s="18"/>
      <c r="C66" s="18"/>
      <c r="D66" s="18"/>
      <c r="E66" s="18"/>
      <c r="F66" s="18"/>
      <c r="G66" s="18"/>
      <c r="H66" s="18"/>
      <c r="I66" s="18"/>
      <c r="J66" s="18"/>
      <c r="K66" s="32">
        <v>7</v>
      </c>
      <c r="L66" s="18"/>
      <c r="M66" s="18"/>
      <c r="N66" s="18"/>
      <c r="O66" s="32">
        <v>31</v>
      </c>
      <c r="P66" s="18"/>
    </row>
    <row r="67" ht="17.25" customHeight="1" spans="1:17" x14ac:dyDescent="0.25">
      <c r="A67" s="85" t="s">
        <v>1163</v>
      </c>
      <c r="B67" s="18"/>
      <c r="C67" s="18"/>
      <c r="D67" s="32">
        <v>143</v>
      </c>
      <c r="E67" s="18"/>
      <c r="F67" s="18"/>
      <c r="G67" s="18"/>
      <c r="H67" s="18"/>
      <c r="I67" s="18"/>
      <c r="J67" s="18"/>
      <c r="K67" s="18"/>
      <c r="L67" s="18"/>
      <c r="M67" s="18"/>
      <c r="N67" s="32">
        <v>100</v>
      </c>
      <c r="O67" s="18"/>
      <c r="P67" s="18"/>
    </row>
    <row r="68" ht="17.25" customHeight="1" spans="1:17" x14ac:dyDescent="0.25">
      <c r="A68" s="85" t="s">
        <v>827</v>
      </c>
      <c r="B68" s="32">
        <v>113</v>
      </c>
      <c r="C68" s="18"/>
      <c r="D68" s="18"/>
      <c r="E68" s="18"/>
      <c r="F68" s="18"/>
      <c r="G68" s="32">
        <v>47</v>
      </c>
      <c r="H68" s="18"/>
      <c r="I68" s="18"/>
      <c r="J68" s="18"/>
      <c r="K68" s="18"/>
      <c r="L68" s="18"/>
      <c r="M68" s="18"/>
      <c r="N68" s="18"/>
      <c r="O68" s="18"/>
      <c r="P68" s="32">
        <v>80</v>
      </c>
    </row>
    <row r="69" ht="17.25" customHeight="1" spans="1:17" x14ac:dyDescent="0.25">
      <c r="A69" s="17" t="s">
        <v>854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32">
        <v>350</v>
      </c>
      <c r="O69" s="18"/>
      <c r="P69" s="18"/>
    </row>
    <row r="70" ht="17.25" customHeight="1" spans="1:17" x14ac:dyDescent="0.25">
      <c r="A70" s="85" t="s">
        <v>849</v>
      </c>
      <c r="B70" s="18"/>
      <c r="C70" s="18"/>
      <c r="D70" s="18"/>
      <c r="E70" s="32">
        <v>22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</row>
    <row r="71" ht="17.25" customHeight="1" spans="1:17" x14ac:dyDescent="0.25">
      <c r="A71" s="969" t="s">
        <v>3446</v>
      </c>
      <c r="B71" s="109">
        <f>SUM(C63:C75)</f>
      </c>
      <c r="C71" s="109">
        <f>SUM(D63:D75)</f>
      </c>
      <c r="D71" s="109">
        <f>SUM(E63:E75)</f>
      </c>
      <c r="E71" s="109">
        <f>SUM(F63:F75)</f>
      </c>
      <c r="F71" s="109">
        <f>SUM(G63:G75)</f>
      </c>
      <c r="G71" s="109">
        <f>SUM(H63:H75)</f>
      </c>
      <c r="H71" s="109">
        <f>SUM(I63:I75)</f>
      </c>
      <c r="I71" s="109">
        <f>SUM(J63:J75)</f>
      </c>
      <c r="J71" s="109">
        <f>SUM(K63:K75)</f>
      </c>
      <c r="K71" s="109">
        <f>SUM(L63:L75)</f>
      </c>
      <c r="L71" s="109">
        <f>SUM(M63:M75)</f>
      </c>
      <c r="M71" s="109">
        <f>SUM(N63:N75)</f>
      </c>
      <c r="N71" s="109">
        <f>SUM(O63:O75)</f>
      </c>
      <c r="O71" s="109">
        <f>SUM(P63:P75)</f>
      </c>
      <c r="P71" s="109">
        <f>SUM(Q63:Q75)</f>
      </c>
    </row>
    <row r="72" ht="17.25" customHeight="1" spans="1:17" x14ac:dyDescent="0.25">
      <c r="A72" s="85">
        <v>45200</v>
      </c>
      <c r="B72" s="32">
        <v>50</v>
      </c>
      <c r="C72" s="32">
        <v>100</v>
      </c>
      <c r="D72" s="32">
        <v>50</v>
      </c>
      <c r="E72" s="18"/>
      <c r="F72" s="18"/>
      <c r="G72" s="32">
        <v>50</v>
      </c>
      <c r="H72" s="18"/>
      <c r="I72" s="18"/>
      <c r="J72" s="18"/>
      <c r="K72" s="18"/>
      <c r="L72" s="18"/>
      <c r="M72" s="18"/>
      <c r="N72" s="18"/>
      <c r="O72" s="18"/>
      <c r="P72" s="18"/>
    </row>
    <row r="73" ht="17.25" customHeight="1" spans="1:17" x14ac:dyDescent="0.25">
      <c r="A73" s="17">
        <v>45597</v>
      </c>
      <c r="B73" s="18"/>
      <c r="C73" s="32">
        <v>200</v>
      </c>
      <c r="D73" s="18"/>
      <c r="E73" s="18"/>
      <c r="F73" s="32">
        <v>9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</row>
    <row r="74" ht="17.25" customHeight="1" spans="1:17" x14ac:dyDescent="0.25">
      <c r="A74" s="85">
        <v>45627</v>
      </c>
      <c r="B74" s="18"/>
      <c r="C74" s="18"/>
      <c r="D74" s="18"/>
      <c r="E74" s="32">
        <v>50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</row>
    <row r="75" ht="17.25" customHeight="1" spans="1:17" x14ac:dyDescent="0.25">
      <c r="A75" s="85" t="s">
        <v>212</v>
      </c>
      <c r="B75" s="32">
        <v>50</v>
      </c>
      <c r="C75" s="18"/>
      <c r="D75" s="32">
        <v>20</v>
      </c>
      <c r="E75" s="32">
        <v>20</v>
      </c>
      <c r="F75" s="18"/>
      <c r="G75" s="32">
        <v>50</v>
      </c>
      <c r="H75" s="18"/>
      <c r="I75" s="18"/>
      <c r="J75" s="18"/>
      <c r="K75" s="18"/>
      <c r="L75" s="18"/>
      <c r="M75" s="18"/>
      <c r="N75" s="32">
        <v>150</v>
      </c>
      <c r="O75" s="18"/>
      <c r="P75" s="18"/>
    </row>
    <row r="76" ht="17.25" customHeight="1" spans="1:17" x14ac:dyDescent="0.25">
      <c r="A76" s="85" t="s">
        <v>349</v>
      </c>
      <c r="B76" s="32">
        <v>100</v>
      </c>
      <c r="C76" s="18"/>
      <c r="D76" s="32">
        <v>60</v>
      </c>
      <c r="E76" s="32">
        <v>6</v>
      </c>
      <c r="F76" s="18"/>
      <c r="G76" s="32">
        <v>100</v>
      </c>
      <c r="H76" s="18"/>
      <c r="I76" s="18"/>
      <c r="J76" s="18"/>
      <c r="K76" s="18"/>
      <c r="L76" s="18"/>
      <c r="M76" s="18"/>
      <c r="N76" s="32">
        <v>150</v>
      </c>
      <c r="O76" s="18"/>
      <c r="P76" s="18"/>
    </row>
    <row r="77" ht="17.25" customHeight="1" spans="1:17" x14ac:dyDescent="0.25">
      <c r="A77" s="17" t="s">
        <v>1085</v>
      </c>
      <c r="B77" s="18"/>
      <c r="C77" s="18"/>
      <c r="D77" s="18"/>
      <c r="E77" s="32">
        <v>55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</row>
    <row r="78" ht="17.25" customHeight="1" spans="1:17" x14ac:dyDescent="0.25">
      <c r="A78" s="85" t="s">
        <v>809</v>
      </c>
      <c r="B78" s="18"/>
      <c r="C78" s="18"/>
      <c r="D78" s="18"/>
      <c r="E78" s="32">
        <v>50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</row>
    <row r="79" ht="17.25" customHeight="1" spans="1:17" x14ac:dyDescent="0.25">
      <c r="A79" s="85" t="s">
        <v>313</v>
      </c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2">
        <v>135</v>
      </c>
      <c r="O79" s="36"/>
      <c r="P79" s="36"/>
    </row>
    <row r="80" ht="17.25" customHeight="1" spans="1:17" x14ac:dyDescent="0.25">
      <c r="A80" s="969" t="s">
        <v>3447</v>
      </c>
      <c r="B80" s="109">
        <f>SUM(C76:C84)</f>
      </c>
      <c r="C80" s="109">
        <f>SUM(D76:D84)</f>
      </c>
      <c r="D80" s="109">
        <f>SUM(E76:E84)</f>
      </c>
      <c r="E80" s="109">
        <f>SUM(F76:F84)</f>
      </c>
      <c r="F80" s="109">
        <f>SUM(G76:G84)</f>
      </c>
      <c r="G80" s="109">
        <f>SUM(H76:H84)</f>
      </c>
      <c r="H80" s="109">
        <f>SUM(I76:I84)</f>
      </c>
      <c r="I80" s="109">
        <f>SUM(J76:J84)</f>
      </c>
      <c r="J80" s="109">
        <f>SUM(K76:K84)</f>
      </c>
      <c r="K80" s="109">
        <f>SUM(L76:L84)</f>
      </c>
      <c r="L80" s="109">
        <f>SUM(M76:M84)</f>
      </c>
      <c r="M80" s="109">
        <f>SUM(N76:N84)</f>
      </c>
      <c r="N80" s="109">
        <f>SUM(O76:O84)</f>
      </c>
      <c r="O80" s="109">
        <f>SUM(P76:P84)</f>
      </c>
      <c r="P80" s="109">
        <f>SUM(Q76:Q84)</f>
      </c>
    </row>
    <row r="81" ht="17.25" customHeight="1" spans="1:17" x14ac:dyDescent="0.25">
      <c r="A81" s="85">
        <v>45475</v>
      </c>
      <c r="B81" s="193">
        <v>60</v>
      </c>
      <c r="C81" s="193">
        <v>60</v>
      </c>
      <c r="D81" s="36"/>
      <c r="E81" s="193">
        <v>50</v>
      </c>
      <c r="F81" s="36"/>
      <c r="G81" s="193">
        <v>60</v>
      </c>
      <c r="H81" s="36"/>
      <c r="I81" s="36"/>
      <c r="J81" s="36"/>
      <c r="K81" s="36"/>
      <c r="L81" s="36"/>
      <c r="M81" s="36"/>
      <c r="N81" s="36"/>
      <c r="O81" s="36"/>
      <c r="P81" s="36"/>
    </row>
    <row r="82" ht="17.25" customHeight="1" spans="1:17" x14ac:dyDescent="0.25">
      <c r="A82" s="985" t="s">
        <v>3448</v>
      </c>
      <c r="B82" s="175">
        <f>SUM(C85:C86)</f>
      </c>
      <c r="C82" s="175">
        <f>SUM(D85:D86)</f>
      </c>
      <c r="D82" s="175">
        <f>SUM(E85:E86)</f>
      </c>
      <c r="E82" s="175">
        <f>SUM(F85:F86)</f>
      </c>
      <c r="F82" s="175">
        <f>SUM(G85:G86)</f>
      </c>
      <c r="G82" s="175">
        <f>SUM(H85:H86)</f>
      </c>
      <c r="H82" s="175">
        <f>SUM(I85:I86)</f>
      </c>
      <c r="I82" s="175">
        <f>SUM(J85:J86)</f>
      </c>
      <c r="J82" s="175">
        <f>SUM(K85:K86)</f>
      </c>
      <c r="K82" s="175">
        <f>SUM(L85:L86)</f>
      </c>
      <c r="L82" s="175">
        <f>SUM(M85:M86)</f>
      </c>
      <c r="M82" s="175">
        <f>SUM(N85:N86)</f>
      </c>
      <c r="N82" s="175">
        <f>SUM(O85:O86)</f>
      </c>
      <c r="O82" s="175">
        <f>SUM(P85:P86)</f>
      </c>
      <c r="P82" s="175">
        <f>SUM(Q85:Q86)</f>
      </c>
    </row>
    <row r="83" ht="17.25" customHeight="1" spans="1:17" x14ac:dyDescent="0.25">
      <c r="A83" s="85">
        <v>45019</v>
      </c>
      <c r="B83" s="193">
        <v>150</v>
      </c>
      <c r="C83" s="193">
        <v>200</v>
      </c>
      <c r="D83" s="193">
        <v>200</v>
      </c>
      <c r="E83" s="193">
        <v>60</v>
      </c>
      <c r="F83" s="36"/>
      <c r="G83" s="193">
        <v>150</v>
      </c>
      <c r="H83" s="36"/>
      <c r="I83" s="36"/>
      <c r="J83" s="36"/>
      <c r="K83" s="36"/>
      <c r="L83" s="36"/>
      <c r="M83" s="36"/>
      <c r="N83" s="36"/>
      <c r="O83" s="36"/>
      <c r="P83" s="36"/>
    </row>
    <row r="84" ht="17.25" customHeight="1" spans="1:17" x14ac:dyDescent="0.25">
      <c r="A84" s="985" t="s">
        <v>3449</v>
      </c>
      <c r="B84" s="175">
        <f>SUM(C87:C88)</f>
      </c>
      <c r="C84" s="175">
        <f>SUM(D87:D88)</f>
      </c>
      <c r="D84" s="175">
        <f>SUM(E87:E88)</f>
      </c>
      <c r="E84" s="175">
        <f>SUM(F87:F88)</f>
      </c>
      <c r="F84" s="175">
        <f>SUM(G87:G88)</f>
      </c>
      <c r="G84" s="175">
        <f>SUM(H87:H88)</f>
      </c>
      <c r="H84" s="175">
        <f>SUM(I87:I88)</f>
      </c>
      <c r="I84" s="175">
        <f>SUM(J87:J88)</f>
      </c>
      <c r="J84" s="175">
        <f>SUM(K87:K88)</f>
      </c>
      <c r="K84" s="175">
        <f>SUM(L87:L88)</f>
      </c>
      <c r="L84" s="175">
        <f>SUM(M87:M88)</f>
      </c>
      <c r="M84" s="175">
        <f>SUM(N87:N88)</f>
      </c>
      <c r="N84" s="175">
        <f>SUM(O87:O88)</f>
      </c>
      <c r="O84" s="175">
        <f>SUM(P87:P88)</f>
      </c>
      <c r="P84" s="175">
        <f>SUM(Q87:Q88)</f>
      </c>
    </row>
    <row r="85" ht="17.25" customHeight="1" spans="1:17" x14ac:dyDescent="0.25">
      <c r="A85" s="85"/>
      <c r="B85" s="18"/>
      <c r="C85" s="18"/>
      <c r="D85" s="36"/>
      <c r="E85" s="18"/>
      <c r="F85" s="36"/>
      <c r="G85" s="18"/>
      <c r="H85" s="36"/>
      <c r="I85" s="36"/>
      <c r="J85" s="36"/>
      <c r="K85" s="36"/>
      <c r="L85" s="36"/>
      <c r="M85" s="36"/>
      <c r="N85" s="36"/>
      <c r="O85" s="36"/>
      <c r="P85" s="36"/>
    </row>
    <row r="86" ht="17.25" customHeight="1" spans="1:17" x14ac:dyDescent="0.25">
      <c r="A86" s="985" t="s">
        <v>3450</v>
      </c>
      <c r="B86" s="175">
        <f>SUM(C89:C90)</f>
      </c>
      <c r="C86" s="175">
        <f>SUM(D89:D90)</f>
      </c>
      <c r="D86" s="175">
        <f>SUM(E89:E90)</f>
      </c>
      <c r="E86" s="175">
        <f>SUM(F89:F90)</f>
      </c>
      <c r="F86" s="175">
        <f>SUM(G89:G90)</f>
      </c>
      <c r="G86" s="175">
        <f>SUM(H89:H90)</f>
      </c>
      <c r="H86" s="175">
        <f>SUM(I89:I90)</f>
      </c>
      <c r="I86" s="175">
        <f>SUM(J89:J90)</f>
      </c>
      <c r="J86" s="175">
        <f>SUM(K89:K90)</f>
      </c>
      <c r="K86" s="175">
        <f>SUM(L89:L90)</f>
      </c>
      <c r="L86" s="175">
        <f>SUM(M89:M90)</f>
      </c>
      <c r="M86" s="175">
        <f>SUM(N89:N90)</f>
      </c>
      <c r="N86" s="175">
        <f>SUM(O89:O90)</f>
      </c>
      <c r="O86" s="175">
        <f>SUM(P89:P90)</f>
      </c>
      <c r="P86" s="175">
        <f>SUM(Q89:Q90)</f>
      </c>
    </row>
    <row r="87" ht="17.25" customHeight="1" spans="1:17" x14ac:dyDescent="0.25">
      <c r="A87" s="85" t="s">
        <v>1134</v>
      </c>
      <c r="B87" s="36"/>
      <c r="C87" s="36"/>
      <c r="D87" s="193">
        <v>-89</v>
      </c>
      <c r="E87" s="193">
        <v>-34</v>
      </c>
      <c r="F87" s="193">
        <v>-7</v>
      </c>
      <c r="G87" s="193">
        <v>-55</v>
      </c>
      <c r="H87" s="36"/>
      <c r="I87" s="36"/>
      <c r="J87" s="36"/>
      <c r="K87" s="193">
        <v>-44</v>
      </c>
      <c r="L87" s="36"/>
      <c r="M87" s="36"/>
      <c r="N87" s="36"/>
      <c r="O87" s="193">
        <v>-1</v>
      </c>
      <c r="P87" s="36"/>
    </row>
    <row r="88" ht="17.25" customHeight="1" spans="1:17" x14ac:dyDescent="0.25">
      <c r="A88" s="985" t="s">
        <v>3451</v>
      </c>
      <c r="B88" s="175">
        <f>SUM(C91:C92)</f>
      </c>
      <c r="C88" s="175">
        <f>SUM(D91:D92)</f>
      </c>
      <c r="D88" s="175">
        <f>SUM(E91:E92)</f>
      </c>
      <c r="E88" s="175">
        <f>SUM(F91:F92)</f>
      </c>
      <c r="F88" s="175">
        <f>SUM(G91:G92)</f>
      </c>
      <c r="G88" s="175">
        <f>SUM(H91:H92)</f>
      </c>
      <c r="H88" s="175">
        <f>SUM(I91:I92)</f>
      </c>
      <c r="I88" s="175">
        <f>SUM(J91:J92)</f>
      </c>
      <c r="J88" s="175">
        <f>SUM(K91:K92)</f>
      </c>
      <c r="K88" s="175">
        <f>SUM(L91:L92)</f>
      </c>
      <c r="L88" s="175">
        <f>SUM(M91:M92)</f>
      </c>
      <c r="M88" s="175">
        <f>SUM(N91:N92)</f>
      </c>
      <c r="N88" s="175">
        <f>SUM(O91:O92)</f>
      </c>
      <c r="O88" s="175">
        <f>SUM(P91:P92)</f>
      </c>
      <c r="P88" s="175">
        <f>SUM(Q91:Q92)</f>
      </c>
    </row>
    <row r="89" ht="17.25" customHeight="1" spans="1:17" x14ac:dyDescent="0.25">
      <c r="A89" s="17">
        <v>45388</v>
      </c>
      <c r="B89" s="36"/>
      <c r="C89" s="36"/>
      <c r="D89" s="36"/>
      <c r="E89" s="32">
        <v>-29</v>
      </c>
      <c r="F89" s="36"/>
      <c r="G89" s="32">
        <v>-96</v>
      </c>
      <c r="H89" s="36"/>
      <c r="I89" s="36"/>
      <c r="J89" s="36"/>
      <c r="K89" s="36"/>
      <c r="L89" s="36"/>
      <c r="M89" s="36"/>
      <c r="N89" s="36"/>
      <c r="O89" s="32">
        <v>-2</v>
      </c>
      <c r="P89" s="36"/>
    </row>
    <row r="90" ht="17.25" customHeight="1" spans="1:17" x14ac:dyDescent="0.25">
      <c r="A90" s="17" t="s">
        <v>845</v>
      </c>
      <c r="B90" s="32">
        <v>-58</v>
      </c>
      <c r="C90" s="36"/>
      <c r="D90" s="36"/>
      <c r="E90" s="32">
        <v>-27</v>
      </c>
      <c r="F90" s="32">
        <v>-2</v>
      </c>
      <c r="G90" s="32">
        <v>-51</v>
      </c>
      <c r="H90" s="36"/>
      <c r="I90" s="36"/>
      <c r="J90" s="36"/>
      <c r="K90" s="36"/>
      <c r="L90" s="36"/>
      <c r="M90" s="36"/>
      <c r="N90" s="32">
        <v>-1430</v>
      </c>
      <c r="O90" s="32">
        <v>-11</v>
      </c>
      <c r="P90" s="36"/>
    </row>
    <row r="91" ht="17.25" customHeight="1" spans="1:17" x14ac:dyDescent="0.25">
      <c r="A91" s="17" t="s">
        <v>845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2">
        <v>-62</v>
      </c>
      <c r="O91" s="36"/>
      <c r="P91" s="36"/>
    </row>
    <row r="92" ht="17.25" customHeight="1" spans="1:17" x14ac:dyDescent="0.25">
      <c r="A92" s="85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</row>
    <row r="93" ht="17.25" customHeight="1" spans="1:17" x14ac:dyDescent="0.25">
      <c r="A93" s="85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</row>
    <row r="94" ht="17.25" customHeight="1" spans="1:17" x14ac:dyDescent="0.25">
      <c r="A94" s="37"/>
      <c r="B94" s="38">
        <f>SUM(C93:C95)</f>
      </c>
      <c r="C94" s="38">
        <f>SUM(D93:D95)</f>
      </c>
      <c r="D94" s="38">
        <f>SUM(E93:E95)</f>
      </c>
      <c r="E94" s="38">
        <f>SUM(F93:F95)</f>
      </c>
      <c r="F94" s="38">
        <f>SUM(G93:G95)</f>
      </c>
      <c r="G94" s="38">
        <f>SUM(H93:H95)</f>
      </c>
      <c r="H94" s="38">
        <f>SUM(I93:I95)</f>
      </c>
      <c r="I94" s="38">
        <f>SUM(J93:J95)</f>
      </c>
      <c r="J94" s="38">
        <f>SUM(K93:K95)</f>
      </c>
      <c r="K94" s="38">
        <f>SUM(L93:L95)</f>
      </c>
      <c r="L94" s="38">
        <f>SUM(M93:M95)</f>
      </c>
      <c r="M94" s="38">
        <f>SUM(N93:N95)</f>
      </c>
      <c r="N94" s="38">
        <f>SUM(O93:O95)</f>
      </c>
      <c r="O94" s="38">
        <f>SUM(P93:P95)</f>
      </c>
      <c r="P94" s="38">
        <f>SUM(Q93:Q95)</f>
      </c>
    </row>
    <row r="95" ht="17.25" customHeight="1" spans="1:17" x14ac:dyDescent="0.25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</row>
    <row r="96" ht="17.25" customHeight="1" spans="1:17" x14ac:dyDescent="0.25">
      <c r="A96" s="26"/>
      <c r="B96" s="6" t="s">
        <v>8</v>
      </c>
      <c r="C96" s="6" t="s">
        <v>13</v>
      </c>
      <c r="D96" s="6" t="s">
        <v>9</v>
      </c>
      <c r="E96" s="6" t="s">
        <v>17</v>
      </c>
      <c r="F96" s="6" t="s">
        <v>169</v>
      </c>
      <c r="G96" s="6" t="s">
        <v>46</v>
      </c>
      <c r="H96" s="6" t="s">
        <v>3</v>
      </c>
      <c r="I96" s="6" t="s">
        <v>7</v>
      </c>
      <c r="J96" s="6" t="s">
        <v>3425</v>
      </c>
      <c r="K96" s="6" t="s">
        <v>11</v>
      </c>
      <c r="L96" s="6" t="s">
        <v>216</v>
      </c>
      <c r="M96" s="6" t="s">
        <v>3426</v>
      </c>
      <c r="N96" s="6" t="s">
        <v>12</v>
      </c>
      <c r="O96" s="6" t="s">
        <v>6</v>
      </c>
      <c r="P96" s="6" t="s">
        <v>18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4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4" customWidth="1"/>
    <col min="2" max="3" width="9.005" style="2" customWidth="1"/>
    <col min="4" max="4" width="12.862142857142858" style="2" customWidth="1"/>
    <col min="5" max="5" width="15.005" style="2" customWidth="1"/>
    <col min="6" max="7" width="11.862142857142858" style="2" customWidth="1"/>
    <col min="8" max="8" width="12.43357142857143" style="4" customWidth="1"/>
  </cols>
  <sheetData>
    <row r="1" ht="17.25" customHeight="1" spans="1:9" x14ac:dyDescent="0.25">
      <c r="A1" s="5" t="s">
        <v>0</v>
      </c>
      <c r="B1" s="6" t="s">
        <v>567</v>
      </c>
      <c r="C1" s="6" t="s">
        <v>568</v>
      </c>
      <c r="D1" s="6" t="s">
        <v>2245</v>
      </c>
      <c r="E1" s="6" t="s">
        <v>2244</v>
      </c>
      <c r="F1" s="6" t="s">
        <v>984</v>
      </c>
      <c r="G1" s="6" t="s">
        <v>919</v>
      </c>
      <c r="H1" s="4"/>
    </row>
    <row r="2" ht="17.25" customHeight="1" spans="1:9" x14ac:dyDescent="0.25">
      <c r="A2" s="57">
        <v>44989</v>
      </c>
      <c r="B2" s="32">
        <v>65</v>
      </c>
      <c r="C2" s="32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45020</v>
      </c>
      <c r="B3" s="32">
        <v>185</v>
      </c>
      <c r="C3" s="32">
        <v>185</v>
      </c>
      <c r="D3" s="18"/>
      <c r="E3" s="18"/>
      <c r="F3" s="18"/>
      <c r="G3" s="18"/>
      <c r="H3" s="4"/>
    </row>
    <row r="4" ht="17.25" customHeight="1" spans="1:9" x14ac:dyDescent="0.25">
      <c r="A4" s="17">
        <v>45050</v>
      </c>
      <c r="B4" s="18"/>
      <c r="C4" s="18"/>
      <c r="D4" s="32">
        <v>165</v>
      </c>
      <c r="E4" s="32">
        <v>135</v>
      </c>
      <c r="F4" s="18"/>
      <c r="G4" s="18"/>
      <c r="H4" s="4"/>
    </row>
    <row r="5" ht="17.25" customHeight="1" spans="1:9" x14ac:dyDescent="0.25">
      <c r="A5" s="17">
        <v>45081</v>
      </c>
      <c r="B5" s="32">
        <v>100</v>
      </c>
      <c r="C5" s="32">
        <v>100</v>
      </c>
      <c r="D5" s="18"/>
      <c r="E5" s="18"/>
      <c r="F5" s="32">
        <v>500</v>
      </c>
      <c r="G5" s="18"/>
      <c r="H5" s="4"/>
    </row>
    <row r="6" ht="17.25" customHeight="1" spans="1:9" x14ac:dyDescent="0.25">
      <c r="A6" s="17">
        <v>45142</v>
      </c>
      <c r="B6" s="32">
        <v>50</v>
      </c>
      <c r="C6" s="32">
        <v>50</v>
      </c>
      <c r="D6" s="18"/>
      <c r="E6" s="18"/>
      <c r="F6" s="18"/>
      <c r="G6" s="18"/>
      <c r="H6" s="4"/>
    </row>
    <row r="7" ht="17.25" customHeight="1" spans="1:9" x14ac:dyDescent="0.25">
      <c r="A7" s="17">
        <v>45234</v>
      </c>
      <c r="B7" s="18"/>
      <c r="C7" s="18"/>
      <c r="D7" s="32">
        <v>10</v>
      </c>
      <c r="E7" s="32">
        <v>78</v>
      </c>
      <c r="F7" s="32">
        <v>500</v>
      </c>
      <c r="G7" s="32">
        <v>500</v>
      </c>
      <c r="H7" s="4"/>
    </row>
    <row r="8" ht="17.25" customHeight="1" spans="1:9" x14ac:dyDescent="0.25">
      <c r="A8" s="969" t="s">
        <v>3428</v>
      </c>
      <c r="B8" s="109">
        <f>SUM(C7:C12)</f>
      </c>
      <c r="C8" s="109">
        <f>SUM(D7:D12)</f>
      </c>
      <c r="D8" s="109">
        <f>SUM(E7:E12)</f>
      </c>
      <c r="E8" s="109">
        <f>SUM(F7:F12)</f>
      </c>
      <c r="F8" s="109">
        <f>SUM(G7:G12)</f>
      </c>
      <c r="G8" s="109">
        <f>SUM(H7:H12)</f>
      </c>
      <c r="H8" s="4"/>
    </row>
    <row r="9" ht="17.25" customHeight="1" spans="1:9" x14ac:dyDescent="0.25">
      <c r="A9" s="17"/>
      <c r="B9" s="18"/>
      <c r="C9" s="18"/>
      <c r="D9" s="18"/>
      <c r="E9" s="18"/>
      <c r="F9" s="18"/>
      <c r="G9" s="18"/>
      <c r="H9" s="4"/>
    </row>
    <row r="10" ht="17.25" customHeight="1" spans="1:9" x14ac:dyDescent="0.25">
      <c r="A10" s="969" t="s">
        <v>3429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4"/>
    </row>
    <row r="11" ht="17.25" customHeight="1" spans="1:9" x14ac:dyDescent="0.25">
      <c r="A11" s="17"/>
      <c r="B11" s="36"/>
      <c r="C11" s="36"/>
      <c r="D11" s="36"/>
      <c r="E11" s="36"/>
      <c r="F11" s="36"/>
      <c r="G11" s="36"/>
      <c r="H11" s="4"/>
    </row>
    <row r="12" ht="17.25" customHeight="1" spans="1:9" x14ac:dyDescent="0.25">
      <c r="A12" s="969" t="s">
        <v>3440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4"/>
    </row>
    <row r="13" ht="17.25" customHeight="1" spans="1:9" x14ac:dyDescent="0.25">
      <c r="A13" s="17"/>
      <c r="B13" s="36"/>
      <c r="C13" s="36"/>
      <c r="D13" s="36"/>
      <c r="E13" s="36"/>
      <c r="F13" s="36"/>
      <c r="G13" s="36"/>
      <c r="H13" s="4"/>
    </row>
    <row r="14" ht="17.25" customHeight="1" spans="1:9" x14ac:dyDescent="0.25">
      <c r="A14" s="969" t="s">
        <v>3441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4"/>
    </row>
    <row r="15" ht="17.25" customHeight="1" spans="1:9" x14ac:dyDescent="0.25">
      <c r="A15" s="17" t="s">
        <v>1121</v>
      </c>
      <c r="B15" s="36"/>
      <c r="C15" s="36"/>
      <c r="D15" s="32">
        <v>-63</v>
      </c>
      <c r="E15" s="32">
        <v>-45</v>
      </c>
      <c r="F15" s="36"/>
      <c r="G15" s="32">
        <v>-145</v>
      </c>
      <c r="H15" s="4"/>
    </row>
    <row r="16" ht="17.25" customHeight="1" spans="1:9" x14ac:dyDescent="0.25">
      <c r="A16" s="969" t="s">
        <v>3442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4"/>
    </row>
    <row r="17" ht="17.25" customHeight="1" spans="1:9" x14ac:dyDescent="0.25">
      <c r="A17" s="85"/>
      <c r="B17" s="36"/>
      <c r="C17" s="36"/>
      <c r="D17" s="18"/>
      <c r="E17" s="18"/>
      <c r="F17" s="18"/>
      <c r="G17" s="18"/>
      <c r="H17" s="4"/>
    </row>
    <row r="18" ht="17.25" customHeight="1" spans="1:9" x14ac:dyDescent="0.25">
      <c r="A18" s="969" t="s">
        <v>3443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109">
        <f>SUM(H21:H22)</f>
      </c>
      <c r="H18" s="4"/>
    </row>
    <row r="19" ht="17.25" customHeight="1" spans="1:9" x14ac:dyDescent="0.25">
      <c r="A19" s="85">
        <v>44995</v>
      </c>
      <c r="B19" s="36"/>
      <c r="C19" s="36"/>
      <c r="D19" s="32">
        <v>-50</v>
      </c>
      <c r="E19" s="32">
        <v>-55</v>
      </c>
      <c r="F19" s="32">
        <v>-191</v>
      </c>
      <c r="G19" s="32">
        <v>-120</v>
      </c>
      <c r="H19" s="4"/>
    </row>
    <row r="20" ht="17.25" customHeight="1" spans="1:9" x14ac:dyDescent="0.25">
      <c r="A20" s="969" t="s">
        <v>3444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4"/>
    </row>
    <row r="21" ht="17.25" customHeight="1" spans="1:9" x14ac:dyDescent="0.25">
      <c r="A21" s="85"/>
      <c r="B21" s="36"/>
      <c r="C21" s="36"/>
      <c r="D21" s="18"/>
      <c r="E21" s="18"/>
      <c r="F21" s="18"/>
      <c r="G21" s="18"/>
      <c r="H21" s="4"/>
    </row>
    <row r="22" ht="17.25" customHeight="1" spans="1:9" x14ac:dyDescent="0.25">
      <c r="A22" s="969" t="s">
        <v>3445</v>
      </c>
      <c r="B22" s="109">
        <f>SUM(C25:C26)</f>
      </c>
      <c r="C22" s="109">
        <f>SUM(D25:D26)</f>
      </c>
      <c r="D22" s="109">
        <f>SUM(E25:E26)</f>
      </c>
      <c r="E22" s="109">
        <f>SUM(F25:F26)</f>
      </c>
      <c r="F22" s="109">
        <f>SUM(G25:G26)</f>
      </c>
      <c r="G22" s="109">
        <f>SUM(H25:H26)</f>
      </c>
      <c r="H22" s="4"/>
    </row>
    <row r="23" ht="17.25" customHeight="1" spans="1:9" x14ac:dyDescent="0.25">
      <c r="A23" s="85" t="s">
        <v>834</v>
      </c>
      <c r="B23" s="32">
        <v>-47</v>
      </c>
      <c r="C23" s="32">
        <v>-58</v>
      </c>
      <c r="D23" s="32">
        <v>-22</v>
      </c>
      <c r="E23" s="32">
        <v>-64</v>
      </c>
      <c r="F23" s="32">
        <v>-70</v>
      </c>
      <c r="G23" s="32">
        <v>-96</v>
      </c>
      <c r="H23" s="4"/>
    </row>
    <row r="24" ht="17.25" customHeight="1" spans="1:9" x14ac:dyDescent="0.25">
      <c r="A24" s="85" t="s">
        <v>834</v>
      </c>
      <c r="B24" s="32">
        <v>-77</v>
      </c>
      <c r="C24" s="32">
        <v>-78</v>
      </c>
      <c r="D24" s="36"/>
      <c r="E24" s="36"/>
      <c r="F24" s="36"/>
      <c r="G24" s="36"/>
      <c r="H24" s="12" t="s">
        <v>3452</v>
      </c>
    </row>
    <row r="25" ht="17.25" customHeight="1" spans="1:9" x14ac:dyDescent="0.25">
      <c r="A25" s="969" t="s">
        <v>3446</v>
      </c>
      <c r="B25" s="109">
        <f>SUM(C27:C29)</f>
      </c>
      <c r="C25" s="109">
        <f>SUM(D27:D29)</f>
      </c>
      <c r="D25" s="109">
        <f>SUM(E27:E29)</f>
      </c>
      <c r="E25" s="109">
        <f>SUM(F27:F29)</f>
      </c>
      <c r="F25" s="109">
        <f>SUM(G27:G29)</f>
      </c>
      <c r="G25" s="109">
        <f>SUM(H27:H29)</f>
      </c>
      <c r="H25" s="4"/>
    </row>
    <row r="26" ht="17.25" customHeight="1" spans="1:9" x14ac:dyDescent="0.25">
      <c r="A26" s="17">
        <v>45536</v>
      </c>
      <c r="B26" s="32">
        <v>-27</v>
      </c>
      <c r="C26" s="32">
        <v>-16</v>
      </c>
      <c r="D26" s="32">
        <v>-20</v>
      </c>
      <c r="E26" s="32">
        <v>-12</v>
      </c>
      <c r="F26" s="32">
        <v>-341</v>
      </c>
      <c r="G26" s="32">
        <v>-56</v>
      </c>
      <c r="H26" s="4"/>
    </row>
    <row r="27" ht="17.25" customHeight="1" spans="1:9" x14ac:dyDescent="0.25">
      <c r="A27" s="85" t="s">
        <v>2255</v>
      </c>
      <c r="B27" s="32">
        <v>-8</v>
      </c>
      <c r="C27" s="32">
        <v>-13</v>
      </c>
      <c r="D27" s="32">
        <v>-8</v>
      </c>
      <c r="E27" s="32">
        <v>-7</v>
      </c>
      <c r="F27" s="32">
        <v>-391</v>
      </c>
      <c r="G27" s="32">
        <v>-29</v>
      </c>
      <c r="H27" s="4"/>
    </row>
    <row r="28" ht="17.25" customHeight="1" spans="1:9" x14ac:dyDescent="0.25">
      <c r="A28" s="85" t="s">
        <v>2255</v>
      </c>
      <c r="B28" s="32">
        <v>-20</v>
      </c>
      <c r="C28" s="32">
        <v>-33</v>
      </c>
      <c r="D28" s="36"/>
      <c r="E28" s="36"/>
      <c r="F28" s="36"/>
      <c r="G28" s="36"/>
      <c r="H28" s="12" t="s">
        <v>3452</v>
      </c>
    </row>
    <row r="29" ht="17.25" customHeight="1" spans="1:9" x14ac:dyDescent="0.25">
      <c r="A29" s="969" t="s">
        <v>3447</v>
      </c>
      <c r="B29" s="109">
        <f>SUM(C30:C33)</f>
      </c>
      <c r="C29" s="109">
        <f>SUM(D30:D33)</f>
      </c>
      <c r="D29" s="109">
        <f>SUM(E30:E33)</f>
      </c>
      <c r="E29" s="109">
        <f>SUM(F30:F33)</f>
      </c>
      <c r="F29" s="109">
        <f>SUM(G30:G33)</f>
      </c>
      <c r="G29" s="109">
        <f>SUM(H30:H33)</f>
      </c>
      <c r="H29" s="354" t="s">
        <v>3453</v>
      </c>
    </row>
    <row r="30" ht="17.25" customHeight="1" spans="1:9" x14ac:dyDescent="0.25">
      <c r="A30" s="85"/>
      <c r="B30" s="18"/>
      <c r="C30" s="18"/>
      <c r="D30" s="36"/>
      <c r="E30" s="36"/>
      <c r="F30" s="36"/>
      <c r="G30" s="36"/>
      <c r="H30" s="12"/>
    </row>
    <row r="31" ht="17.25" customHeight="1" spans="1:9" x14ac:dyDescent="0.25">
      <c r="A31" s="985" t="s">
        <v>3448</v>
      </c>
      <c r="B31" s="175">
        <f>SUM(C34:C35)</f>
      </c>
      <c r="C31" s="175">
        <f>SUM(D34:D35)</f>
      </c>
      <c r="D31" s="175">
        <f>SUM(E34:E35)</f>
      </c>
      <c r="E31" s="175">
        <f>SUM(F34:F35)</f>
      </c>
      <c r="F31" s="175">
        <f>SUM(G34:G35)</f>
      </c>
      <c r="G31" s="175">
        <f>SUM(H34:H35)</f>
      </c>
      <c r="H31" s="4"/>
    </row>
    <row r="32" ht="17.25" customHeight="1" spans="1:9" x14ac:dyDescent="0.25">
      <c r="A32" s="17">
        <v>45325</v>
      </c>
      <c r="B32" s="193">
        <v>-11</v>
      </c>
      <c r="C32" s="193">
        <v>-8</v>
      </c>
      <c r="D32" s="193">
        <v>-3</v>
      </c>
      <c r="E32" s="193">
        <v>-10</v>
      </c>
      <c r="F32" s="36"/>
      <c r="G32" s="193">
        <v>-30</v>
      </c>
      <c r="H32" s="12"/>
    </row>
    <row r="33" ht="17.25" customHeight="1" spans="1:9" x14ac:dyDescent="0.25">
      <c r="A33" s="17">
        <v>45325</v>
      </c>
      <c r="B33" s="193">
        <v>-32</v>
      </c>
      <c r="C33" s="193">
        <v>-23</v>
      </c>
      <c r="D33" s="86"/>
      <c r="E33" s="86"/>
      <c r="F33" s="36"/>
      <c r="G33" s="86"/>
      <c r="H33" s="12" t="s">
        <v>3452</v>
      </c>
    </row>
    <row r="34" ht="17.25" customHeight="1" spans="1:9" x14ac:dyDescent="0.25">
      <c r="A34" s="985" t="s">
        <v>3449</v>
      </c>
      <c r="B34" s="175">
        <f>SUM(C36:C38)</f>
      </c>
      <c r="C34" s="175">
        <f>SUM(D36:D38)</f>
      </c>
      <c r="D34" s="175">
        <f>SUM(E36:E38)</f>
      </c>
      <c r="E34" s="175">
        <f>SUM(F36:F38)</f>
      </c>
      <c r="F34" s="175">
        <f>SUM(G36:G38)</f>
      </c>
      <c r="G34" s="175">
        <f>SUM(H36:H38)</f>
      </c>
      <c r="H34" s="4"/>
    </row>
    <row r="35" ht="17.25" customHeight="1" spans="1:9" x14ac:dyDescent="0.25">
      <c r="A35" s="85"/>
      <c r="B35" s="18"/>
      <c r="C35" s="18"/>
      <c r="D35" s="36"/>
      <c r="E35" s="36"/>
      <c r="F35" s="36"/>
      <c r="G35" s="36"/>
      <c r="H35" s="12"/>
    </row>
    <row r="36" ht="17.25" customHeight="1" spans="1:9" x14ac:dyDescent="0.25">
      <c r="A36" s="985" t="s">
        <v>3450</v>
      </c>
      <c r="B36" s="175">
        <f>SUM(C39:C40)</f>
      </c>
      <c r="C36" s="175">
        <f>SUM(D39:D40)</f>
      </c>
      <c r="D36" s="175">
        <f>SUM(E39:E40)</f>
      </c>
      <c r="E36" s="175">
        <f>SUM(F39:F40)</f>
      </c>
      <c r="F36" s="175">
        <f>SUM(G39:G40)</f>
      </c>
      <c r="G36" s="175">
        <f>SUM(H39:H40)</f>
      </c>
      <c r="H36" s="4"/>
    </row>
    <row r="37" ht="17.25" customHeight="1" spans="1:9" x14ac:dyDescent="0.25">
      <c r="A37" s="85"/>
      <c r="B37" s="18"/>
      <c r="C37" s="18"/>
      <c r="D37" s="36"/>
      <c r="E37" s="36"/>
      <c r="F37" s="36"/>
      <c r="G37" s="36"/>
      <c r="H37" s="12"/>
    </row>
    <row r="38" ht="17.25" customHeight="1" spans="1:9" x14ac:dyDescent="0.25">
      <c r="A38" s="985" t="s">
        <v>3451</v>
      </c>
      <c r="B38" s="175">
        <f>SUM(C41:C42)</f>
      </c>
      <c r="C38" s="175">
        <f>SUM(D41:D42)</f>
      </c>
      <c r="D38" s="175">
        <f>SUM(E41:E42)</f>
      </c>
      <c r="E38" s="175">
        <f>SUM(F41:F42)</f>
      </c>
      <c r="F38" s="175">
        <f>SUM(G41:G42)</f>
      </c>
      <c r="G38" s="175">
        <f>SUM(H41:H42)</f>
      </c>
      <c r="H38" s="4"/>
    </row>
    <row r="39" ht="17.25" customHeight="1" spans="1:9" x14ac:dyDescent="0.25">
      <c r="A39" s="85"/>
      <c r="B39" s="18"/>
      <c r="C39" s="18"/>
      <c r="D39" s="36"/>
      <c r="E39" s="36"/>
      <c r="F39" s="36"/>
      <c r="G39" s="36"/>
      <c r="H39" s="12"/>
    </row>
    <row r="40" ht="17.25" customHeight="1" spans="1:9" x14ac:dyDescent="0.25">
      <c r="A40" s="85"/>
      <c r="B40" s="18"/>
      <c r="C40" s="18"/>
      <c r="D40" s="36"/>
      <c r="E40" s="36"/>
      <c r="F40" s="36"/>
      <c r="G40" s="36"/>
      <c r="H40" s="12"/>
    </row>
    <row r="41" ht="17.25" customHeight="1" spans="1:9" x14ac:dyDescent="0.25">
      <c r="A41" s="85"/>
      <c r="B41" s="18"/>
      <c r="C41" s="18"/>
      <c r="D41" s="36"/>
      <c r="E41" s="36"/>
      <c r="F41" s="36"/>
      <c r="G41" s="36"/>
      <c r="H41" s="12"/>
    </row>
    <row r="42" ht="17.25" customHeight="1" spans="1:9" x14ac:dyDescent="0.25">
      <c r="A42" s="993"/>
      <c r="B42" s="18"/>
      <c r="C42" s="18"/>
      <c r="D42" s="18"/>
      <c r="E42" s="18"/>
      <c r="F42" s="18"/>
      <c r="G42" s="18"/>
      <c r="H42" s="4"/>
    </row>
    <row r="43" ht="17.25" customHeight="1" spans="1:9" x14ac:dyDescent="0.25">
      <c r="A43" s="17"/>
      <c r="B43" s="18"/>
      <c r="C43" s="18"/>
      <c r="D43" s="18"/>
      <c r="E43" s="18"/>
      <c r="F43" s="18"/>
      <c r="G43" s="18"/>
      <c r="H43" s="4"/>
    </row>
    <row r="44" ht="17.25" customHeight="1" spans="1:9" x14ac:dyDescent="0.25">
      <c r="A44" s="26"/>
      <c r="B44" s="27"/>
      <c r="C44" s="27"/>
      <c r="D44" s="27"/>
      <c r="E44" s="27"/>
      <c r="F44" s="27"/>
      <c r="G44" s="27"/>
      <c r="H44" s="4"/>
    </row>
    <row r="45" ht="17.25" customHeight="1" spans="1:9" x14ac:dyDescent="0.25">
      <c r="A45" s="26"/>
      <c r="B45" s="6" t="s">
        <v>567</v>
      </c>
      <c r="C45" s="6" t="s">
        <v>568</v>
      </c>
      <c r="D45" s="6" t="s">
        <v>2245</v>
      </c>
      <c r="E45" s="6" t="s">
        <v>2244</v>
      </c>
      <c r="F45" s="6" t="s">
        <v>984</v>
      </c>
      <c r="G45" s="6" t="s">
        <v>919</v>
      </c>
      <c r="H45" s="4"/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4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576428571428572" style="24" customWidth="1"/>
    <col min="3" max="3" width="14.147857142857141" style="24" customWidth="1"/>
    <col min="4" max="4" width="11.862142857142858" style="4" customWidth="1"/>
    <col min="5" max="5" width="12.43357142857143" style="4" customWidth="1"/>
  </cols>
  <sheetData>
    <row r="1" ht="17.25" customHeight="1" spans="1:6" x14ac:dyDescent="0.25">
      <c r="A1" s="5" t="s">
        <v>0</v>
      </c>
      <c r="B1" s="6" t="s">
        <v>3426</v>
      </c>
      <c r="C1" s="6" t="s">
        <v>3174</v>
      </c>
      <c r="D1" s="7"/>
      <c r="E1" s="4"/>
    </row>
    <row r="2" ht="17.25" customHeight="1" spans="1:6" x14ac:dyDescent="0.25">
      <c r="A2" s="8">
        <v>45266</v>
      </c>
      <c r="B2" s="9">
        <v>494</v>
      </c>
      <c r="C2" s="9">
        <v>480</v>
      </c>
      <c r="D2" s="11"/>
      <c r="E2" s="4"/>
    </row>
    <row r="3" ht="17.25" customHeight="1" spans="1:6" x14ac:dyDescent="0.25">
      <c r="A3" s="108" t="s">
        <v>3432</v>
      </c>
      <c r="B3" s="109">
        <f>SUM(C7:C7)</f>
      </c>
      <c r="C3" s="109">
        <f>SUM(D7:D7)</f>
      </c>
      <c r="D3" s="398"/>
      <c r="E3" s="12" t="s">
        <v>1025</v>
      </c>
    </row>
    <row r="4" ht="17.25" customHeight="1" spans="1:6" x14ac:dyDescent="0.25">
      <c r="A4" s="17" t="s">
        <v>298</v>
      </c>
      <c r="B4" s="32">
        <v>-494</v>
      </c>
      <c r="C4" s="18"/>
      <c r="D4" s="19"/>
      <c r="E4" s="4"/>
    </row>
    <row r="5" ht="17.25" customHeight="1" spans="1:6" x14ac:dyDescent="0.25">
      <c r="A5" s="17" t="s">
        <v>865</v>
      </c>
      <c r="B5" s="18"/>
      <c r="C5" s="32">
        <v>-247</v>
      </c>
      <c r="D5" s="19"/>
      <c r="E5" s="4"/>
    </row>
    <row r="6" ht="17.25" customHeight="1" spans="1:6" x14ac:dyDescent="0.25">
      <c r="A6" s="17" t="s">
        <v>865</v>
      </c>
      <c r="B6" s="58"/>
      <c r="C6" s="70">
        <v>-232</v>
      </c>
      <c r="D6" s="60"/>
      <c r="E6" s="4"/>
    </row>
    <row r="7" ht="17.25" customHeight="1" spans="1:6" x14ac:dyDescent="0.25">
      <c r="A7" s="108" t="s">
        <v>3433</v>
      </c>
      <c r="B7" s="109">
        <f>SUM(C8:C11)</f>
      </c>
      <c r="C7" s="109">
        <f>SUM(D8:D11)</f>
      </c>
      <c r="D7" s="398"/>
      <c r="E7" s="12" t="s">
        <v>1025</v>
      </c>
    </row>
    <row r="8" ht="17.25" customHeight="1" spans="1:6" x14ac:dyDescent="0.25">
      <c r="A8" s="17"/>
      <c r="B8" s="18"/>
      <c r="C8" s="18"/>
      <c r="D8" s="19"/>
      <c r="E8" s="4"/>
    </row>
    <row r="9" ht="17.25" customHeight="1" spans="1:6" x14ac:dyDescent="0.25">
      <c r="A9" s="17"/>
      <c r="B9" s="18"/>
      <c r="C9" s="18"/>
      <c r="D9" s="19"/>
      <c r="E9" s="4"/>
    </row>
    <row r="10" ht="17.25" customHeight="1" spans="1:6" x14ac:dyDescent="0.25">
      <c r="A10" s="17"/>
      <c r="B10" s="18"/>
      <c r="C10" s="18"/>
      <c r="D10" s="19"/>
      <c r="E10" s="4"/>
    </row>
    <row r="11" ht="17.25" customHeight="1" spans="1:6" x14ac:dyDescent="0.25">
      <c r="A11" s="993"/>
      <c r="B11" s="18"/>
      <c r="C11" s="18"/>
      <c r="D11" s="19"/>
      <c r="E11" s="4"/>
    </row>
    <row r="12" ht="17.25" customHeight="1" spans="1:6" x14ac:dyDescent="0.25">
      <c r="A12" s="17"/>
      <c r="B12" s="18"/>
      <c r="C12" s="18"/>
      <c r="D12" s="19"/>
      <c r="E12" s="4"/>
    </row>
    <row r="13" ht="17.25" customHeight="1" spans="1:6" x14ac:dyDescent="0.25">
      <c r="A13" s="26"/>
      <c r="B13" s="27"/>
      <c r="C13" s="27"/>
      <c r="D13" s="4"/>
      <c r="E13" s="4"/>
    </row>
    <row r="14" ht="17.25" customHeight="1" spans="1:6" x14ac:dyDescent="0.25">
      <c r="A14" s="996" t="s">
        <v>3454</v>
      </c>
      <c r="B14" s="27"/>
      <c r="C14" s="27"/>
      <c r="D14" s="4"/>
      <c r="E14" s="4"/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9.862142857142858" style="2" customWidth="1"/>
    <col min="4" max="4" width="10.576428571428572" style="2" customWidth="1"/>
    <col min="5" max="7" width="9.862142857142858" style="2" customWidth="1"/>
    <col min="8" max="8" width="8.862142857142858" style="2" customWidth="1"/>
    <col min="9" max="9" width="12.719285714285713" style="4" customWidth="1"/>
    <col min="10" max="10" width="12.43357142857143" style="4" customWidth="1"/>
  </cols>
  <sheetData>
    <row r="1" ht="17.25" customHeight="1" spans="1:11" x14ac:dyDescent="0.25">
      <c r="A1" s="184" t="s">
        <v>0</v>
      </c>
      <c r="B1" s="63" t="s">
        <v>8</v>
      </c>
      <c r="C1" s="6" t="s">
        <v>169</v>
      </c>
      <c r="D1" s="6" t="s">
        <v>17</v>
      </c>
      <c r="E1" s="6" t="s">
        <v>13</v>
      </c>
      <c r="F1" s="63" t="s">
        <v>9</v>
      </c>
      <c r="G1" s="63" t="s">
        <v>12</v>
      </c>
      <c r="H1" s="63" t="s">
        <v>748</v>
      </c>
      <c r="I1" s="4"/>
      <c r="J1" s="4"/>
    </row>
    <row r="2" ht="17.25" customHeight="1" spans="1:11" x14ac:dyDescent="0.25">
      <c r="A2" s="8">
        <v>44713</v>
      </c>
      <c r="B2" s="9">
        <v>100</v>
      </c>
      <c r="C2" s="9">
        <v>20</v>
      </c>
      <c r="D2" s="9">
        <v>30</v>
      </c>
      <c r="E2" s="9">
        <v>200</v>
      </c>
      <c r="F2" s="9">
        <v>50</v>
      </c>
      <c r="G2" s="10"/>
      <c r="H2" s="35"/>
      <c r="I2" s="4"/>
      <c r="J2" s="4"/>
    </row>
    <row r="3" ht="17.25" customHeight="1" spans="1:11" x14ac:dyDescent="0.25">
      <c r="A3" s="108" t="s">
        <v>3369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508"/>
      <c r="H3" s="110"/>
      <c r="I3" s="4"/>
      <c r="J3" s="4"/>
    </row>
    <row r="4" ht="17.25" customHeight="1" spans="1:11" x14ac:dyDescent="0.25">
      <c r="A4" s="79">
        <v>44867</v>
      </c>
      <c r="B4" s="389"/>
      <c r="C4" s="80">
        <v>10</v>
      </c>
      <c r="D4" s="80">
        <v>20</v>
      </c>
      <c r="E4" s="389"/>
      <c r="F4" s="389"/>
      <c r="G4" s="389"/>
      <c r="H4" s="389"/>
      <c r="I4" s="4"/>
      <c r="J4" s="4"/>
    </row>
    <row r="5" ht="17.25" customHeight="1" spans="1:11" x14ac:dyDescent="0.25">
      <c r="A5" s="108" t="s">
        <v>3370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  <c r="G5" s="508"/>
      <c r="H5" s="110"/>
      <c r="I5" s="12" t="s">
        <v>942</v>
      </c>
      <c r="J5" s="4"/>
    </row>
    <row r="6" ht="17.25" customHeight="1" spans="1:11" x14ac:dyDescent="0.25">
      <c r="A6" s="85"/>
      <c r="B6" s="94"/>
      <c r="C6" s="68"/>
      <c r="D6" s="94"/>
      <c r="E6" s="94"/>
      <c r="F6" s="94"/>
      <c r="G6" s="94"/>
      <c r="H6" s="94"/>
      <c r="I6" s="4"/>
      <c r="J6" s="4"/>
    </row>
    <row r="7" ht="17.25" customHeight="1" spans="1:11" x14ac:dyDescent="0.25">
      <c r="A7" s="108" t="s">
        <v>3371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508"/>
      <c r="H7" s="110"/>
      <c r="I7" s="12" t="s">
        <v>942</v>
      </c>
      <c r="J7" s="4"/>
    </row>
    <row r="8" ht="17.25" customHeight="1" spans="1:11" x14ac:dyDescent="0.25">
      <c r="A8" s="85"/>
      <c r="B8" s="94"/>
      <c r="C8" s="68"/>
      <c r="D8" s="68"/>
      <c r="E8" s="94"/>
      <c r="F8" s="68"/>
      <c r="G8" s="68"/>
      <c r="H8" s="94"/>
      <c r="I8" s="4"/>
      <c r="J8" s="4"/>
    </row>
    <row r="9" ht="17.25" customHeight="1" spans="1:11" x14ac:dyDescent="0.25">
      <c r="A9" s="108" t="s">
        <v>3372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508"/>
      <c r="H9" s="110"/>
      <c r="I9" s="12" t="s">
        <v>942</v>
      </c>
      <c r="J9" s="4"/>
    </row>
    <row r="10" ht="17.25" customHeight="1" spans="1:11" x14ac:dyDescent="0.25">
      <c r="A10" s="85"/>
      <c r="B10" s="94"/>
      <c r="C10" s="68"/>
      <c r="D10" s="68"/>
      <c r="E10" s="94"/>
      <c r="F10" s="68"/>
      <c r="G10" s="68"/>
      <c r="H10" s="94"/>
      <c r="I10" s="4"/>
      <c r="J10" s="4"/>
    </row>
    <row r="11" ht="17.25" customHeight="1" spans="1:11" x14ac:dyDescent="0.25">
      <c r="A11" s="108" t="s">
        <v>3345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508"/>
      <c r="H11" s="110"/>
      <c r="I11" s="12" t="s">
        <v>942</v>
      </c>
      <c r="J11" s="4"/>
    </row>
    <row r="12" ht="17.25" customHeight="1" spans="1:11" x14ac:dyDescent="0.25">
      <c r="A12" s="85"/>
      <c r="B12" s="94"/>
      <c r="C12" s="68"/>
      <c r="D12" s="68"/>
      <c r="E12" s="94"/>
      <c r="F12" s="68"/>
      <c r="G12" s="68"/>
      <c r="H12" s="94"/>
      <c r="I12" s="4"/>
      <c r="J12" s="4"/>
    </row>
    <row r="13" ht="17.25" customHeight="1" spans="1:11" x14ac:dyDescent="0.25">
      <c r="A13" s="108" t="s">
        <v>3346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508"/>
      <c r="H13" s="110"/>
      <c r="I13" s="354" t="s">
        <v>942</v>
      </c>
      <c r="J13" s="4"/>
    </row>
    <row r="14" ht="17.25" customHeight="1" spans="1:11" x14ac:dyDescent="0.25">
      <c r="A14" s="85"/>
      <c r="B14" s="94"/>
      <c r="C14" s="68"/>
      <c r="D14" s="68"/>
      <c r="E14" s="94"/>
      <c r="F14" s="68"/>
      <c r="G14" s="68"/>
      <c r="H14" s="94"/>
      <c r="I14" s="4"/>
      <c r="J14" s="4"/>
    </row>
    <row r="15" ht="17.25" customHeight="1" spans="1:11" x14ac:dyDescent="0.25">
      <c r="A15" s="108" t="s">
        <v>3347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508"/>
      <c r="H15" s="110"/>
      <c r="I15" s="354" t="s">
        <v>942</v>
      </c>
      <c r="J15" s="4"/>
    </row>
    <row r="16" ht="17.25" customHeight="1" spans="1:11" x14ac:dyDescent="0.25">
      <c r="A16" s="85"/>
      <c r="B16" s="94"/>
      <c r="C16" s="68"/>
      <c r="D16" s="68"/>
      <c r="E16" s="94"/>
      <c r="F16" s="68"/>
      <c r="G16" s="68"/>
      <c r="H16" s="94"/>
      <c r="I16" s="4"/>
      <c r="J16" s="4"/>
    </row>
    <row r="17" ht="17.25" customHeight="1" spans="1:11" x14ac:dyDescent="0.25">
      <c r="A17" s="108" t="s">
        <v>3348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508"/>
      <c r="H17" s="110"/>
      <c r="I17" s="354" t="s">
        <v>942</v>
      </c>
      <c r="J17" s="4"/>
    </row>
    <row r="18" ht="17.25" customHeight="1" spans="1:11" x14ac:dyDescent="0.25">
      <c r="A18" s="57" t="s">
        <v>266</v>
      </c>
      <c r="B18" s="94"/>
      <c r="C18" s="70">
        <v>20</v>
      </c>
      <c r="D18" s="70">
        <v>20</v>
      </c>
      <c r="E18" s="70">
        <v>40</v>
      </c>
      <c r="F18" s="68"/>
      <c r="G18" s="70">
        <v>1500</v>
      </c>
      <c r="H18" s="94"/>
      <c r="I18" s="4"/>
      <c r="J18" s="4"/>
    </row>
    <row r="19" ht="17.25" customHeight="1" spans="1:11" x14ac:dyDescent="0.25">
      <c r="A19" s="108" t="s">
        <v>3349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SUM(H24)</f>
      </c>
      <c r="H19" s="110"/>
      <c r="I19" s="354" t="s">
        <v>942</v>
      </c>
      <c r="J19" s="4"/>
    </row>
    <row r="20" ht="17.25" customHeight="1" spans="1:11" x14ac:dyDescent="0.25">
      <c r="A20" s="85"/>
      <c r="B20" s="94"/>
      <c r="C20" s="68"/>
      <c r="D20" s="68"/>
      <c r="E20" s="94"/>
      <c r="F20" s="68"/>
      <c r="G20" s="68"/>
      <c r="H20" s="94"/>
      <c r="I20" s="4"/>
      <c r="J20" s="4"/>
    </row>
    <row r="21" ht="17.25" customHeight="1" spans="1:11" x14ac:dyDescent="0.25">
      <c r="A21" s="108" t="s">
        <v>3350</v>
      </c>
      <c r="B21" s="109">
        <f>SUM(C25:C26)</f>
      </c>
      <c r="C21" s="109">
        <f>SUM(D25:D26)</f>
      </c>
      <c r="D21" s="109">
        <f>SUM(E25:E26)</f>
      </c>
      <c r="E21" s="109">
        <f>SUM(F25:F26)</f>
      </c>
      <c r="F21" s="109">
        <f>SUM(G25:G26)</f>
      </c>
      <c r="G21" s="109">
        <f>SUM(H25:H26)</f>
      </c>
      <c r="H21" s="110"/>
      <c r="I21" s="354" t="s">
        <v>942</v>
      </c>
      <c r="J21" s="4"/>
    </row>
    <row r="22" ht="17.25" customHeight="1" spans="1:11" x14ac:dyDescent="0.25">
      <c r="A22" s="85"/>
      <c r="B22" s="94"/>
      <c r="C22" s="68"/>
      <c r="D22" s="68"/>
      <c r="E22" s="94"/>
      <c r="F22" s="68"/>
      <c r="G22" s="68"/>
      <c r="H22" s="94"/>
      <c r="I22" s="4"/>
      <c r="J22" s="4"/>
    </row>
    <row r="23" ht="17.25" customHeight="1" spans="1:11" x14ac:dyDescent="0.25">
      <c r="A23" s="108" t="s">
        <v>3351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10"/>
      <c r="I23" s="354" t="s">
        <v>942</v>
      </c>
      <c r="J23" s="4"/>
    </row>
    <row r="24" ht="17.25" customHeight="1" spans="1:11" x14ac:dyDescent="0.25">
      <c r="A24" s="85"/>
      <c r="B24" s="94"/>
      <c r="C24" s="68"/>
      <c r="D24" s="68"/>
      <c r="E24" s="94"/>
      <c r="F24" s="68"/>
      <c r="G24" s="68"/>
      <c r="H24" s="94"/>
      <c r="I24" s="4"/>
      <c r="J24" s="4"/>
    </row>
    <row r="25" ht="17.25" customHeight="1" spans="1:11" x14ac:dyDescent="0.25">
      <c r="A25" s="108" t="s">
        <v>3353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10"/>
      <c r="I25" s="354" t="s">
        <v>942</v>
      </c>
      <c r="J25" s="4"/>
    </row>
    <row r="26" ht="17.25" customHeight="1" spans="1:11" x14ac:dyDescent="0.25">
      <c r="A26" s="85" t="s">
        <v>986</v>
      </c>
      <c r="B26" s="67">
        <v>-5</v>
      </c>
      <c r="C26" s="67">
        <v>-10</v>
      </c>
      <c r="D26" s="67">
        <v>-11</v>
      </c>
      <c r="E26" s="94"/>
      <c r="F26" s="68"/>
      <c r="G26" s="68"/>
      <c r="H26" s="94"/>
      <c r="I26" s="4"/>
      <c r="J26" s="4"/>
    </row>
    <row r="27" ht="17.25" customHeight="1" spans="1:11" x14ac:dyDescent="0.25">
      <c r="A27" s="108" t="s">
        <v>3354</v>
      </c>
      <c r="B27" s="109">
        <f>SUM(C31:C32)</f>
      </c>
      <c r="C27" s="109">
        <f>SUM(D31:D32)</f>
      </c>
      <c r="D27" s="109">
        <f>SUM(E31:E32)</f>
      </c>
      <c r="E27" s="109">
        <f>SUM(F31:F32)</f>
      </c>
      <c r="F27" s="109">
        <f>SUM(G31:G32)</f>
      </c>
      <c r="G27" s="109">
        <f>SUM(H31:H32)</f>
      </c>
      <c r="H27" s="110"/>
      <c r="I27" s="354" t="s">
        <v>942</v>
      </c>
      <c r="J27" s="354" t="s">
        <v>1025</v>
      </c>
    </row>
    <row r="28" ht="17.25" customHeight="1" spans="1:11" x14ac:dyDescent="0.25">
      <c r="A28" s="85"/>
      <c r="B28" s="68"/>
      <c r="C28" s="68"/>
      <c r="D28" s="68"/>
      <c r="E28" s="94"/>
      <c r="F28" s="68"/>
      <c r="G28" s="68"/>
      <c r="H28" s="94"/>
      <c r="I28" s="4"/>
      <c r="J28" s="4"/>
    </row>
    <row r="29" ht="17.25" customHeight="1" spans="1:11" x14ac:dyDescent="0.25">
      <c r="A29" s="108" t="s">
        <v>3356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10"/>
      <c r="I29" s="354" t="s">
        <v>942</v>
      </c>
      <c r="J29" s="354" t="s">
        <v>1022</v>
      </c>
    </row>
    <row r="30" ht="17.25" customHeight="1" spans="1:11" x14ac:dyDescent="0.25">
      <c r="A30" s="85"/>
      <c r="B30" s="94"/>
      <c r="C30" s="68"/>
      <c r="D30" s="68"/>
      <c r="E30" s="94"/>
      <c r="F30" s="68"/>
      <c r="G30" s="68"/>
      <c r="H30" s="94"/>
      <c r="I30" s="4"/>
      <c r="J30" s="4"/>
    </row>
    <row r="31" ht="17.25" customHeight="1" spans="1:11" x14ac:dyDescent="0.25">
      <c r="A31" s="108" t="s">
        <v>3416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10"/>
      <c r="I31" s="354" t="s">
        <v>942</v>
      </c>
      <c r="J31" s="354" t="s">
        <v>1022</v>
      </c>
    </row>
    <row r="32" ht="17.25" customHeight="1" spans="1:11" x14ac:dyDescent="0.25">
      <c r="A32" s="85">
        <v>45203</v>
      </c>
      <c r="B32" s="249">
        <v>-5</v>
      </c>
      <c r="C32" s="67">
        <v>-10</v>
      </c>
      <c r="D32" s="67">
        <v>-20</v>
      </c>
      <c r="E32" s="94"/>
      <c r="F32" s="67">
        <v>-72</v>
      </c>
      <c r="G32" s="67">
        <v>-1000</v>
      </c>
      <c r="H32" s="249">
        <v>-1</v>
      </c>
      <c r="I32" s="4"/>
      <c r="J32" s="4"/>
    </row>
    <row r="33" ht="17.25" customHeight="1" spans="1:11" x14ac:dyDescent="0.25">
      <c r="A33" s="108" t="s">
        <v>3430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75">
        <f>SUM(G37:G38)</f>
      </c>
      <c r="G33" s="109">
        <f>SUM(H37:H38)</f>
      </c>
      <c r="H33" s="75">
        <f>SUM(I37:I38)</f>
      </c>
      <c r="I33" s="354" t="s">
        <v>942</v>
      </c>
      <c r="J33" s="354" t="s">
        <v>1022</v>
      </c>
    </row>
    <row r="34" ht="17.25" customHeight="1" spans="1:11" x14ac:dyDescent="0.25">
      <c r="A34" s="17" t="s">
        <v>293</v>
      </c>
      <c r="B34" s="18"/>
      <c r="C34" s="32">
        <v>-13</v>
      </c>
      <c r="D34" s="18"/>
      <c r="E34" s="18"/>
      <c r="F34" s="18"/>
      <c r="G34" s="18"/>
      <c r="H34" s="18"/>
      <c r="I34" s="4"/>
      <c r="J34" s="4"/>
    </row>
    <row r="35" ht="17.25" customHeight="1" spans="1:11" x14ac:dyDescent="0.25">
      <c r="A35" s="108" t="s">
        <v>3431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75">
        <f>SUM(G39:G40)</f>
      </c>
      <c r="G35" s="109">
        <f>SUM(H39:H40)</f>
      </c>
      <c r="H35" s="75">
        <f>SUM(I39:I40)</f>
      </c>
      <c r="I35" s="354" t="s">
        <v>942</v>
      </c>
      <c r="J35" s="4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4"/>
      <c r="J36" s="4"/>
    </row>
    <row r="37" ht="17.25" customHeight="1" spans="1:11" x14ac:dyDescent="0.25">
      <c r="A37" s="108" t="s">
        <v>3432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75">
        <f>SUM(G41:G42)</f>
      </c>
      <c r="G37" s="109">
        <f>SUM(H41:H42)</f>
      </c>
      <c r="H37" s="75">
        <f>SUM(I41:I42)</f>
      </c>
      <c r="I37" s="354" t="s">
        <v>942</v>
      </c>
      <c r="J37" s="4"/>
    </row>
    <row r="38" ht="17.25" customHeight="1" spans="1:11" x14ac:dyDescent="0.25">
      <c r="A38" s="17"/>
      <c r="B38" s="18"/>
      <c r="C38" s="18"/>
      <c r="D38" s="18"/>
      <c r="E38" s="18"/>
      <c r="F38" s="18"/>
      <c r="G38" s="18"/>
      <c r="H38" s="18"/>
      <c r="I38" s="4"/>
      <c r="J38" s="4"/>
    </row>
    <row r="39" ht="17.25" customHeight="1" spans="1:11" x14ac:dyDescent="0.25">
      <c r="A39" s="108" t="s">
        <v>3433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75">
        <f>SUM(G43:G44)</f>
      </c>
      <c r="G39" s="109">
        <f>SUM(H43:H44)</f>
      </c>
      <c r="H39" s="75">
        <f>SUM(I43:I44)</f>
      </c>
      <c r="I39" s="354" t="s">
        <v>942</v>
      </c>
      <c r="J39" s="354" t="s">
        <v>1025</v>
      </c>
    </row>
    <row r="40" ht="17.25" customHeight="1" spans="1:11" x14ac:dyDescent="0.25">
      <c r="A40" s="17"/>
      <c r="B40" s="18"/>
      <c r="C40" s="18"/>
      <c r="D40" s="18"/>
      <c r="E40" s="18"/>
      <c r="F40" s="18"/>
      <c r="G40" s="18"/>
      <c r="H40" s="18"/>
      <c r="I40" s="4"/>
      <c r="J40" s="4"/>
    </row>
    <row r="41" ht="17.25" customHeight="1" spans="1:11" x14ac:dyDescent="0.25">
      <c r="A41" s="108" t="s">
        <v>3434</v>
      </c>
      <c r="B41" s="109">
        <f>SUM(C45:C46)</f>
      </c>
      <c r="C41" s="109">
        <f>SUM(D45:D46)</f>
      </c>
      <c r="D41" s="109">
        <f>SUM(E45:E46)</f>
      </c>
      <c r="E41" s="109">
        <f>SUM(F45:F46)</f>
      </c>
      <c r="F41" s="75">
        <f>SUM(G45:G46)</f>
      </c>
      <c r="G41" s="109">
        <f>SUM(H45:H46)</f>
      </c>
      <c r="H41" s="75">
        <f>SUM(I45:I46)</f>
      </c>
      <c r="I41" s="354" t="s">
        <v>942</v>
      </c>
      <c r="J41" s="354" t="s">
        <v>1025</v>
      </c>
    </row>
    <row r="42" ht="17.25" customHeight="1" spans="1:11" x14ac:dyDescent="0.25">
      <c r="A42" s="17"/>
      <c r="B42" s="18"/>
      <c r="C42" s="18"/>
      <c r="D42" s="18"/>
      <c r="E42" s="18"/>
      <c r="F42" s="18"/>
      <c r="G42" s="18"/>
      <c r="H42" s="18"/>
      <c r="I42" s="4"/>
      <c r="J42" s="4"/>
    </row>
    <row r="43" ht="17.25" customHeight="1" spans="1:11" x14ac:dyDescent="0.25">
      <c r="A43" s="108" t="s">
        <v>3435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75">
        <f>SUM(G47:G48)</f>
      </c>
      <c r="G43" s="109">
        <f>SUM(H47:H48)</f>
      </c>
      <c r="H43" s="75">
        <f>SUM(I47:I48)</f>
      </c>
      <c r="I43" s="354" t="s">
        <v>942</v>
      </c>
      <c r="J43" s="354" t="s">
        <v>1025</v>
      </c>
    </row>
    <row r="44" ht="17.25" customHeight="1" spans="1:11" x14ac:dyDescent="0.25">
      <c r="A44" s="17"/>
      <c r="B44" s="18"/>
      <c r="C44" s="18"/>
      <c r="D44" s="18"/>
      <c r="E44" s="18"/>
      <c r="F44" s="18"/>
      <c r="G44" s="18"/>
      <c r="H44" s="18"/>
      <c r="I44" s="4"/>
      <c r="J44" s="4"/>
    </row>
    <row r="45" ht="17.25" customHeight="1" spans="1:11" x14ac:dyDescent="0.25">
      <c r="A45" s="108" t="s">
        <v>3436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75">
        <f>SUM(G49:G50)</f>
      </c>
      <c r="G45" s="109">
        <f>SUM(H49:H50)</f>
      </c>
      <c r="H45" s="75">
        <f>SUM(I49:I50)</f>
      </c>
      <c r="I45" s="354" t="s">
        <v>942</v>
      </c>
      <c r="J45" s="354" t="s">
        <v>1025</v>
      </c>
    </row>
    <row r="46" ht="17.25" customHeight="1" spans="1:11" x14ac:dyDescent="0.25">
      <c r="A46" s="17"/>
      <c r="B46" s="18"/>
      <c r="C46" s="18"/>
      <c r="D46" s="18"/>
      <c r="E46" s="18"/>
      <c r="F46" s="18"/>
      <c r="G46" s="18"/>
      <c r="H46" s="18"/>
      <c r="I46" s="4"/>
      <c r="J46" s="4"/>
    </row>
    <row r="47" ht="17.25" customHeight="1" spans="1:11" x14ac:dyDescent="0.25">
      <c r="A47" s="969" t="s">
        <v>3455</v>
      </c>
      <c r="B47" s="109">
        <f>SUM(C51:C52)</f>
      </c>
      <c r="C47" s="109">
        <f>SUM(D51:D52)</f>
      </c>
      <c r="D47" s="109">
        <f>SUM(E51:E52)</f>
      </c>
      <c r="E47" s="109">
        <f>SUM(F51:F52)</f>
      </c>
      <c r="F47" s="75">
        <f>SUM(G51:G52)</f>
      </c>
      <c r="G47" s="109">
        <f>SUM(H51:H52)</f>
      </c>
      <c r="H47" s="75">
        <f>SUM(I51:I52)</f>
      </c>
      <c r="I47" s="354" t="s">
        <v>942</v>
      </c>
      <c r="J47" s="354" t="s">
        <v>1025</v>
      </c>
    </row>
    <row r="48" ht="17.25" customHeight="1" spans="1:11" x14ac:dyDescent="0.25">
      <c r="A48" s="37">
        <v>44938</v>
      </c>
      <c r="B48" s="49">
        <v>-90</v>
      </c>
      <c r="C48" s="49">
        <v>-17</v>
      </c>
      <c r="D48" s="49">
        <v>-39</v>
      </c>
      <c r="E48" s="49">
        <v>-240</v>
      </c>
      <c r="F48" s="50"/>
      <c r="G48" s="49">
        <v>-500</v>
      </c>
      <c r="H48" s="36"/>
      <c r="I48" s="12" t="s">
        <v>2844</v>
      </c>
      <c r="J48" s="12" t="s">
        <v>1025</v>
      </c>
    </row>
    <row r="49" ht="17.25" customHeight="1" spans="1:11" x14ac:dyDescent="0.25">
      <c r="A49" s="969" t="s">
        <v>3456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75">
        <f>SUM(G53:G54)</f>
      </c>
      <c r="G49" s="109">
        <f>SUM(H53:H54)</f>
      </c>
      <c r="H49" s="75">
        <f>SUM(I53:I54)</f>
      </c>
      <c r="I49" s="354" t="s">
        <v>942</v>
      </c>
      <c r="J49" s="4"/>
    </row>
    <row r="50" ht="17.25" customHeight="1" spans="1:11" x14ac:dyDescent="0.25">
      <c r="A50" s="17"/>
      <c r="B50" s="18"/>
      <c r="C50" s="18"/>
      <c r="D50" s="18"/>
      <c r="E50" s="18"/>
      <c r="F50" s="18"/>
      <c r="G50" s="18"/>
      <c r="H50" s="18"/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7"/>
      <c r="B52" s="18"/>
      <c r="C52" s="18"/>
      <c r="D52" s="18"/>
      <c r="E52" s="18"/>
      <c r="F52" s="18"/>
      <c r="G52" s="18"/>
      <c r="H52" s="18"/>
      <c r="I52" s="4"/>
      <c r="J52" s="4"/>
    </row>
    <row r="53" ht="17.25" customHeight="1" spans="1:11" x14ac:dyDescent="0.25">
      <c r="A53" s="37"/>
      <c r="B53" s="86"/>
      <c r="C53" s="86"/>
      <c r="D53" s="86"/>
      <c r="E53" s="86"/>
      <c r="F53" s="86"/>
      <c r="G53" s="86"/>
      <c r="H53" s="86"/>
      <c r="I53" s="4"/>
      <c r="J53" s="4"/>
    </row>
    <row r="54" ht="17.25" customHeight="1" spans="1:11" x14ac:dyDescent="0.25">
      <c r="A54" s="26"/>
      <c r="B54" s="27"/>
      <c r="C54" s="27"/>
      <c r="D54" s="27"/>
      <c r="E54" s="27"/>
      <c r="F54" s="27"/>
      <c r="G54" s="27"/>
      <c r="H54" s="27"/>
      <c r="I54" s="4"/>
      <c r="J54" s="4"/>
    </row>
    <row r="55" ht="17.25" customHeight="1" spans="1:11" x14ac:dyDescent="0.25">
      <c r="A55" s="26"/>
      <c r="B55" s="63" t="s">
        <v>8</v>
      </c>
      <c r="C55" s="6" t="s">
        <v>169</v>
      </c>
      <c r="D55" s="6" t="s">
        <v>17</v>
      </c>
      <c r="E55" s="6" t="s">
        <v>13</v>
      </c>
      <c r="F55" s="63" t="s">
        <v>9</v>
      </c>
      <c r="G55" s="63" t="s">
        <v>12</v>
      </c>
      <c r="H55" s="63" t="s">
        <v>748</v>
      </c>
      <c r="I55" s="4"/>
      <c r="J55" s="4"/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2" width="10.576428571428572" style="2" customWidth="1"/>
    <col min="3" max="3" width="10.719285714285713" style="24" customWidth="1"/>
    <col min="4" max="5" width="9.576428571428572" style="24" customWidth="1"/>
    <col min="6" max="6" width="9.005" style="4" customWidth="1"/>
    <col min="7" max="9" width="12.43357142857143" style="4" customWidth="1"/>
  </cols>
  <sheetData>
    <row r="1" ht="17.25" customHeight="1" spans="1:10" x14ac:dyDescent="0.25">
      <c r="A1" s="62" t="s">
        <v>0</v>
      </c>
      <c r="B1" s="63" t="s">
        <v>12</v>
      </c>
      <c r="C1" s="63" t="s">
        <v>169</v>
      </c>
      <c r="D1" s="63" t="s">
        <v>17</v>
      </c>
      <c r="E1" s="63" t="s">
        <v>13</v>
      </c>
      <c r="F1" s="7"/>
      <c r="G1" s="4"/>
      <c r="H1" s="4"/>
      <c r="I1" s="4"/>
    </row>
    <row r="2" ht="17.25" customHeight="1" spans="1:10" x14ac:dyDescent="0.25">
      <c r="A2" s="60" t="s">
        <v>266</v>
      </c>
      <c r="B2" s="173">
        <v>1500</v>
      </c>
      <c r="C2" s="173">
        <v>20</v>
      </c>
      <c r="D2" s="173">
        <v>20</v>
      </c>
      <c r="E2" s="173">
        <v>40</v>
      </c>
      <c r="F2" s="60"/>
      <c r="G2" s="4"/>
      <c r="H2" s="4"/>
      <c r="I2" s="4"/>
    </row>
    <row r="3" ht="17.25" customHeight="1" spans="1:10" x14ac:dyDescent="0.25">
      <c r="A3" s="174" t="s">
        <v>3457</v>
      </c>
      <c r="B3" s="259">
        <f>SUM(C7)</f>
      </c>
      <c r="C3" s="259">
        <f>SUM(D7)</f>
      </c>
      <c r="D3" s="259">
        <f>SUM(E7)</f>
      </c>
      <c r="E3" s="259">
        <f>SUM(F7)</f>
      </c>
      <c r="F3" s="43"/>
      <c r="G3" s="196" t="s">
        <v>3458</v>
      </c>
      <c r="H3" s="196"/>
      <c r="I3" s="196"/>
    </row>
    <row r="4" ht="17.25" customHeight="1" spans="1:10" x14ac:dyDescent="0.25">
      <c r="A4" s="85"/>
      <c r="B4" s="68"/>
      <c r="C4" s="68"/>
      <c r="D4" s="68"/>
      <c r="E4" s="68"/>
      <c r="F4" s="66"/>
      <c r="G4" s="4"/>
      <c r="H4" s="4"/>
      <c r="I4" s="4"/>
    </row>
    <row r="5" ht="17.25" customHeight="1" spans="1:10" x14ac:dyDescent="0.25">
      <c r="A5" s="17"/>
      <c r="B5" s="18"/>
      <c r="C5" s="18"/>
      <c r="D5" s="18"/>
      <c r="E5" s="18"/>
      <c r="F5" s="19"/>
      <c r="G5" s="4"/>
      <c r="H5" s="4"/>
      <c r="I5" s="4"/>
    </row>
    <row r="6" ht="17.25" customHeight="1" spans="1:10" x14ac:dyDescent="0.25">
      <c r="A6" s="17"/>
      <c r="B6" s="18"/>
      <c r="C6" s="18"/>
      <c r="D6" s="18"/>
      <c r="E6" s="18"/>
      <c r="F6" s="19"/>
      <c r="G6" s="4"/>
      <c r="H6" s="4"/>
      <c r="I6" s="4"/>
    </row>
    <row r="7" ht="17.25" customHeight="1" spans="1:10" x14ac:dyDescent="0.25">
      <c r="A7" s="19"/>
      <c r="B7" s="18"/>
      <c r="C7" s="18"/>
      <c r="D7" s="18"/>
      <c r="E7" s="18"/>
      <c r="F7" s="19"/>
      <c r="G7" s="4"/>
      <c r="H7" s="4"/>
      <c r="I7" s="4"/>
    </row>
    <row r="8" ht="17.25" customHeight="1" spans="1:10" x14ac:dyDescent="0.25">
      <c r="A8" s="19"/>
      <c r="B8" s="18"/>
      <c r="C8" s="18"/>
      <c r="D8" s="18"/>
      <c r="E8" s="18"/>
      <c r="F8" s="19"/>
      <c r="G8" s="4"/>
      <c r="H8" s="4"/>
      <c r="I8" s="4"/>
    </row>
    <row r="9" ht="17.25" customHeight="1" spans="1:10" x14ac:dyDescent="0.25">
      <c r="A9" s="3"/>
      <c r="B9" s="27"/>
      <c r="C9" s="27"/>
      <c r="D9" s="27"/>
      <c r="E9" s="27"/>
      <c r="F9" s="4"/>
      <c r="G9" s="4"/>
      <c r="H9" s="4"/>
      <c r="I9" s="4"/>
    </row>
    <row r="10" ht="17.25" customHeight="1" spans="1:10" x14ac:dyDescent="0.25">
      <c r="A10" s="12"/>
      <c r="B10" s="370"/>
      <c r="C10" s="27"/>
      <c r="D10" s="27"/>
      <c r="E10" s="27"/>
      <c r="F10" s="4"/>
      <c r="G10" s="4"/>
      <c r="H10" s="4"/>
      <c r="I10" s="4"/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9.862142857142858" style="2" customWidth="1"/>
    <col min="3" max="3" width="8.862142857142858" style="3" customWidth="1"/>
  </cols>
  <sheetData>
    <row r="1" ht="17.25" customHeight="1" spans="1:4" x14ac:dyDescent="0.25">
      <c r="A1" s="62" t="s">
        <v>0</v>
      </c>
      <c r="B1" s="61" t="s">
        <v>12</v>
      </c>
      <c r="C1" s="59"/>
    </row>
    <row r="2" ht="17.25" customHeight="1" spans="1:4" x14ac:dyDescent="0.25">
      <c r="A2" s="66" t="s">
        <v>844</v>
      </c>
      <c r="B2" s="32">
        <v>1000</v>
      </c>
      <c r="C2" s="19"/>
    </row>
    <row r="3" ht="17.25" customHeight="1" spans="1:4" x14ac:dyDescent="0.25">
      <c r="A3" s="8"/>
      <c r="B3" s="58"/>
      <c r="C3" s="60"/>
    </row>
    <row r="4" ht="17.25" customHeight="1" spans="1:4" x14ac:dyDescent="0.25">
      <c r="A4" s="85"/>
      <c r="B4" s="36"/>
      <c r="C4" s="55"/>
    </row>
    <row r="5" ht="17.25" customHeight="1" spans="1:4" x14ac:dyDescent="0.25">
      <c r="A5" s="85"/>
      <c r="B5" s="36"/>
      <c r="C5" s="55"/>
    </row>
    <row r="6" ht="17.25" customHeight="1" spans="1:4" x14ac:dyDescent="0.25">
      <c r="A6" s="85"/>
      <c r="B6" s="36"/>
      <c r="C6" s="55"/>
    </row>
    <row r="7" ht="17.25" customHeight="1" spans="1:4" x14ac:dyDescent="0.25">
      <c r="A7" s="17"/>
      <c r="B7" s="18"/>
      <c r="C7" s="19"/>
    </row>
    <row r="8" ht="17.25" customHeight="1" spans="1:4" x14ac:dyDescent="0.25">
      <c r="A8" s="55"/>
      <c r="B8" s="36"/>
      <c r="C8" s="55"/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147857142857141" style="24" customWidth="1"/>
    <col min="3" max="3" width="9.862142857142858" style="24" customWidth="1"/>
    <col min="4" max="4" width="12.576428571428572" style="24" customWidth="1"/>
    <col min="5" max="13" width="9.862142857142858" style="24" customWidth="1"/>
    <col min="14" max="14" width="8.862142857142858" style="24" customWidth="1"/>
    <col min="15" max="15" width="12.719285714285713" style="4" customWidth="1"/>
  </cols>
  <sheetData>
    <row r="1" ht="17.25" customHeight="1" spans="1:16" x14ac:dyDescent="0.25">
      <c r="A1" s="184" t="s">
        <v>0</v>
      </c>
      <c r="B1" s="63" t="s">
        <v>9</v>
      </c>
      <c r="C1" s="6" t="s">
        <v>11</v>
      </c>
      <c r="D1" s="61" t="s">
        <v>216</v>
      </c>
      <c r="E1" s="61" t="s">
        <v>3426</v>
      </c>
      <c r="F1" s="61" t="s">
        <v>7</v>
      </c>
      <c r="G1" s="61" t="s">
        <v>3</v>
      </c>
      <c r="H1" s="61" t="s">
        <v>8</v>
      </c>
      <c r="I1" s="61" t="s">
        <v>46</v>
      </c>
      <c r="J1" s="61" t="s">
        <v>13</v>
      </c>
      <c r="K1" s="61" t="s">
        <v>17</v>
      </c>
      <c r="L1" s="61" t="s">
        <v>169</v>
      </c>
      <c r="M1" s="61" t="s">
        <v>40</v>
      </c>
      <c r="N1" s="56"/>
      <c r="O1" s="4"/>
    </row>
    <row r="2" ht="17.25" customHeight="1" spans="1:16" x14ac:dyDescent="0.25">
      <c r="A2" s="85">
        <v>45108</v>
      </c>
      <c r="B2" s="32">
        <v>2000</v>
      </c>
      <c r="C2" s="32">
        <v>2000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4"/>
    </row>
    <row r="3" ht="17.25" customHeight="1" spans="1:16" x14ac:dyDescent="0.25">
      <c r="A3" s="8" t="s">
        <v>986</v>
      </c>
      <c r="B3" s="58"/>
      <c r="C3" s="58"/>
      <c r="D3" s="70">
        <v>35</v>
      </c>
      <c r="E3" s="70">
        <v>40</v>
      </c>
      <c r="F3" s="58"/>
      <c r="G3" s="58"/>
      <c r="H3" s="58"/>
      <c r="I3" s="58"/>
      <c r="J3" s="58"/>
      <c r="K3" s="58"/>
      <c r="L3" s="58"/>
      <c r="M3" s="58"/>
      <c r="N3" s="58"/>
      <c r="O3" s="4"/>
    </row>
    <row r="4" ht="17.25" customHeight="1" spans="1:16" x14ac:dyDescent="0.25">
      <c r="A4" s="108" t="s">
        <v>3369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508"/>
      <c r="G4" s="508"/>
      <c r="H4" s="508"/>
      <c r="I4" s="508"/>
      <c r="J4" s="508"/>
      <c r="K4" s="508"/>
      <c r="L4" s="508"/>
      <c r="M4" s="508"/>
      <c r="N4" s="110"/>
      <c r="O4" s="4"/>
    </row>
    <row r="5" ht="17.25" customHeight="1" spans="1:16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4"/>
    </row>
    <row r="6" ht="17.25" customHeight="1" spans="1:16" x14ac:dyDescent="0.25">
      <c r="A6" s="108" t="s">
        <v>3370</v>
      </c>
      <c r="B6" s="109">
        <f>SUM(C10:C11)</f>
      </c>
      <c r="C6" s="109">
        <f>SUM(D10:D11)</f>
      </c>
      <c r="D6" s="109">
        <f>SUM(E10:E11)</f>
      </c>
      <c r="E6" s="109">
        <f>SUM(F10:F11)</f>
      </c>
      <c r="F6" s="508"/>
      <c r="G6" s="508"/>
      <c r="H6" s="508"/>
      <c r="I6" s="508"/>
      <c r="J6" s="508"/>
      <c r="K6" s="508"/>
      <c r="L6" s="508"/>
      <c r="M6" s="508"/>
      <c r="N6" s="110"/>
      <c r="O6" s="4"/>
    </row>
    <row r="7" ht="17.25" customHeight="1" spans="1:16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4"/>
    </row>
    <row r="8" ht="17.25" customHeight="1" spans="1:16" x14ac:dyDescent="0.25">
      <c r="A8" s="108" t="s">
        <v>3371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508"/>
      <c r="G8" s="508"/>
      <c r="H8" s="508"/>
      <c r="I8" s="508"/>
      <c r="J8" s="508"/>
      <c r="K8" s="508"/>
      <c r="L8" s="508"/>
      <c r="M8" s="508"/>
      <c r="N8" s="110"/>
      <c r="O8" s="4"/>
    </row>
    <row r="9" ht="17.25" customHeight="1" spans="1:16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4"/>
    </row>
    <row r="10" ht="17.25" customHeight="1" spans="1:16" x14ac:dyDescent="0.25">
      <c r="A10" s="108" t="s">
        <v>3430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508"/>
      <c r="G10" s="508"/>
      <c r="H10" s="508"/>
      <c r="I10" s="508"/>
      <c r="J10" s="508"/>
      <c r="K10" s="508"/>
      <c r="L10" s="508"/>
      <c r="M10" s="508"/>
      <c r="N10" s="110"/>
      <c r="O10" s="4"/>
    </row>
    <row r="11" ht="17.25" customHeight="1" spans="1:16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4"/>
    </row>
    <row r="12" ht="17.25" customHeight="1" spans="1:16" x14ac:dyDescent="0.25">
      <c r="A12" s="108" t="s">
        <v>3431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508"/>
      <c r="G12" s="508"/>
      <c r="H12" s="508"/>
      <c r="I12" s="508"/>
      <c r="J12" s="508"/>
      <c r="K12" s="508"/>
      <c r="L12" s="508"/>
      <c r="M12" s="508"/>
      <c r="N12" s="110"/>
      <c r="O12" s="4"/>
    </row>
    <row r="13" ht="17.25" customHeight="1" spans="1:16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</row>
    <row r="14" ht="17.25" customHeight="1" spans="1:16" x14ac:dyDescent="0.25">
      <c r="A14" s="108" t="s">
        <v>3432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508"/>
      <c r="G14" s="508"/>
      <c r="H14" s="508"/>
      <c r="I14" s="508"/>
      <c r="J14" s="508"/>
      <c r="K14" s="508"/>
      <c r="L14" s="508"/>
      <c r="M14" s="508"/>
      <c r="N14" s="110"/>
      <c r="O14" s="33" t="s">
        <v>1651</v>
      </c>
    </row>
    <row r="15" ht="17.25" customHeight="1" spans="1:16" x14ac:dyDescent="0.25">
      <c r="A15" s="85" t="s">
        <v>1053</v>
      </c>
      <c r="B15" s="32">
        <v>-905</v>
      </c>
      <c r="C15" s="32">
        <v>-695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4"/>
    </row>
    <row r="16" ht="17.25" customHeight="1" spans="1:16" x14ac:dyDescent="0.25">
      <c r="A16" s="85" t="s">
        <v>1053</v>
      </c>
      <c r="B16" s="36"/>
      <c r="C16" s="36"/>
      <c r="D16" s="32">
        <v>-35</v>
      </c>
      <c r="E16" s="32">
        <v>-40</v>
      </c>
      <c r="F16" s="18"/>
      <c r="G16" s="18"/>
      <c r="H16" s="18"/>
      <c r="I16" s="18"/>
      <c r="J16" s="18"/>
      <c r="K16" s="18"/>
      <c r="L16" s="18"/>
      <c r="M16" s="18"/>
      <c r="N16" s="36"/>
      <c r="O16" s="4"/>
    </row>
    <row r="17" ht="17.25" customHeight="1" spans="1:16" x14ac:dyDescent="0.25">
      <c r="A17" s="108" t="s">
        <v>3433</v>
      </c>
      <c r="B17" s="109">
        <f>SUM(C20:C22)</f>
      </c>
      <c r="C17" s="109">
        <f>SUM(D20:D22)</f>
      </c>
      <c r="D17" s="109">
        <f>SUM(E20:E22)</f>
      </c>
      <c r="E17" s="109">
        <f>SUM(F20:F22)</f>
      </c>
      <c r="F17" s="508"/>
      <c r="G17" s="508"/>
      <c r="H17" s="508"/>
      <c r="I17" s="508"/>
      <c r="J17" s="508"/>
      <c r="K17" s="508"/>
      <c r="L17" s="508"/>
      <c r="M17" s="508"/>
      <c r="N17" s="110"/>
      <c r="O17" s="33" t="s">
        <v>1651</v>
      </c>
    </row>
    <row r="18" ht="17.25" customHeight="1" spans="1:16" x14ac:dyDescent="0.25">
      <c r="A18" s="170">
        <v>45054</v>
      </c>
      <c r="B18" s="36"/>
      <c r="C18" s="36"/>
      <c r="D18" s="36"/>
      <c r="E18" s="36"/>
      <c r="F18" s="32">
        <v>20</v>
      </c>
      <c r="G18" s="32">
        <v>20</v>
      </c>
      <c r="H18" s="32">
        <v>100</v>
      </c>
      <c r="I18" s="18"/>
      <c r="J18" s="18"/>
      <c r="K18" s="18"/>
      <c r="L18" s="18"/>
      <c r="M18" s="18"/>
      <c r="N18" s="36"/>
      <c r="O18" s="4"/>
    </row>
    <row r="19" ht="17.25" customHeight="1" spans="1:16" x14ac:dyDescent="0.25">
      <c r="A19" s="85" t="s">
        <v>1636</v>
      </c>
      <c r="B19" s="36"/>
      <c r="C19" s="36"/>
      <c r="D19" s="32">
        <v>23</v>
      </c>
      <c r="E19" s="18"/>
      <c r="F19" s="18"/>
      <c r="G19" s="18"/>
      <c r="H19" s="18"/>
      <c r="I19" s="18"/>
      <c r="J19" s="18"/>
      <c r="K19" s="18"/>
      <c r="L19" s="18"/>
      <c r="M19" s="18"/>
      <c r="N19" s="36"/>
      <c r="O19" s="12" t="s">
        <v>42</v>
      </c>
    </row>
    <row r="20" ht="17.25" customHeight="1" spans="1:16" x14ac:dyDescent="0.25">
      <c r="A20" s="85" t="s">
        <v>1636</v>
      </c>
      <c r="B20" s="18"/>
      <c r="C20" s="18"/>
      <c r="D20" s="32">
        <v>-23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4"/>
    </row>
    <row r="21" ht="17.25" customHeight="1" spans="1:16" x14ac:dyDescent="0.25">
      <c r="A21" s="85" t="s">
        <v>877</v>
      </c>
      <c r="B21" s="32">
        <v>-947</v>
      </c>
      <c r="C21" s="32">
        <v>-157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4"/>
    </row>
    <row r="22" ht="17.25" customHeight="1" spans="1:16" x14ac:dyDescent="0.25">
      <c r="A22" s="85" t="s">
        <v>877</v>
      </c>
      <c r="B22" s="36"/>
      <c r="C22" s="32">
        <v>-1234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4"/>
    </row>
    <row r="23" ht="17.25" customHeight="1" spans="1:16" x14ac:dyDescent="0.25">
      <c r="A23" s="85" t="s">
        <v>877</v>
      </c>
      <c r="B23" s="18"/>
      <c r="C23" s="18"/>
      <c r="D23" s="32">
        <v>-2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4"/>
    </row>
    <row r="24" ht="17.25" customHeight="1" spans="1:16" x14ac:dyDescent="0.25">
      <c r="A24" s="85" t="s">
        <v>877</v>
      </c>
      <c r="B24" s="27"/>
      <c r="C24" s="18"/>
      <c r="D24" s="32">
        <v>2</v>
      </c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3" t="s">
        <v>864</v>
      </c>
    </row>
    <row r="25" ht="17.25" customHeight="1" spans="1:16" x14ac:dyDescent="0.25">
      <c r="A25" s="17" t="s">
        <v>830</v>
      </c>
      <c r="B25" s="32">
        <v>-62</v>
      </c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4"/>
    </row>
    <row r="26" ht="17.25" customHeight="1" spans="1:16" x14ac:dyDescent="0.25">
      <c r="A26" s="218" t="s">
        <v>3459</v>
      </c>
      <c r="B26" s="219">
        <v>-86</v>
      </c>
      <c r="C26" s="219">
        <v>86</v>
      </c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4"/>
    </row>
    <row r="27" ht="17.25" customHeight="1" spans="1:16" x14ac:dyDescent="0.25">
      <c r="A27" s="108" t="s">
        <v>3434</v>
      </c>
      <c r="B27" s="109">
        <f>SUM(C23:C32)</f>
      </c>
      <c r="C27" s="109">
        <f>SUM(D23:D32)</f>
      </c>
      <c r="D27" s="109">
        <f>SUM(E23:E31)</f>
      </c>
      <c r="E27" s="109">
        <f>SUM(F23:F31)</f>
      </c>
      <c r="F27" s="109">
        <f>SUM(G23:G31)</f>
      </c>
      <c r="G27" s="109">
        <f>SUM(H23:H31)</f>
      </c>
      <c r="H27" s="109">
        <f>SUM(I23:I31)</f>
      </c>
      <c r="I27" s="508"/>
      <c r="J27" s="508"/>
      <c r="K27" s="508"/>
      <c r="L27" s="508"/>
      <c r="M27" s="508"/>
      <c r="N27" s="110"/>
      <c r="O27" s="33" t="s">
        <v>1651</v>
      </c>
    </row>
    <row r="28" ht="17.25" customHeight="1" spans="1:16" x14ac:dyDescent="0.25">
      <c r="A28" s="85" t="s">
        <v>343</v>
      </c>
      <c r="B28" s="36"/>
      <c r="C28" s="36"/>
      <c r="D28" s="36"/>
      <c r="E28" s="36"/>
      <c r="F28" s="32">
        <v>12</v>
      </c>
      <c r="G28" s="32">
        <v>12</v>
      </c>
      <c r="H28" s="32">
        <v>140</v>
      </c>
      <c r="I28" s="32">
        <v>140</v>
      </c>
      <c r="J28" s="32">
        <v>280</v>
      </c>
      <c r="K28" s="32">
        <v>60</v>
      </c>
      <c r="L28" s="32">
        <v>25</v>
      </c>
      <c r="M28" s="18"/>
      <c r="N28" s="36"/>
      <c r="O28" s="4"/>
    </row>
    <row r="29" ht="17.25" customHeight="1" spans="1:16" x14ac:dyDescent="0.25">
      <c r="A29" s="85" t="s">
        <v>310</v>
      </c>
      <c r="B29" s="32">
        <v>200</v>
      </c>
      <c r="C29" s="36"/>
      <c r="D29" s="36"/>
      <c r="E29" s="36"/>
      <c r="F29" s="36"/>
      <c r="G29" s="36"/>
      <c r="H29" s="32">
        <v>60</v>
      </c>
      <c r="I29" s="32">
        <v>60</v>
      </c>
      <c r="J29" s="36"/>
      <c r="K29" s="32">
        <v>100</v>
      </c>
      <c r="L29" s="36"/>
      <c r="M29" s="36"/>
      <c r="N29" s="36"/>
      <c r="O29" s="4"/>
    </row>
    <row r="30" ht="17.25" customHeight="1" spans="1:16" x14ac:dyDescent="0.25">
      <c r="A30" s="108" t="s">
        <v>3435</v>
      </c>
      <c r="B30" s="109">
        <f>SUM(C33:C35)</f>
      </c>
      <c r="C30" s="109">
        <f>SUM(D33:D35)</f>
      </c>
      <c r="D30" s="109">
        <f>SUM(E33:E35)</f>
      </c>
      <c r="E30" s="109">
        <f>SUM(F33:F35)</f>
      </c>
      <c r="F30" s="109">
        <f>SUM(G33:G35)</f>
      </c>
      <c r="G30" s="109">
        <f>SUM(H33:H35)</f>
      </c>
      <c r="H30" s="109">
        <f>SUM(I33:I35)</f>
      </c>
      <c r="I30" s="109">
        <f>SUM(J33:J35)</f>
      </c>
      <c r="J30" s="109">
        <f>SUM(K33:K35)</f>
      </c>
      <c r="K30" s="109">
        <f>SUM(L33:L35)</f>
      </c>
      <c r="L30" s="109">
        <f>SUM(M33:M35)</f>
      </c>
      <c r="M30" s="109">
        <f>SUM(N33:N35)</f>
      </c>
      <c r="N30" s="109">
        <f>SUM(O33:O35)</f>
      </c>
      <c r="O30" s="33" t="s">
        <v>1651</v>
      </c>
    </row>
    <row r="31" ht="17.25" customHeight="1" spans="1:16" x14ac:dyDescent="0.25">
      <c r="A31" s="57">
        <v>45117</v>
      </c>
      <c r="B31" s="32">
        <v>44</v>
      </c>
      <c r="C31" s="36"/>
      <c r="D31" s="36"/>
      <c r="E31" s="36"/>
      <c r="F31" s="36"/>
      <c r="G31" s="36"/>
      <c r="H31" s="32">
        <v>230</v>
      </c>
      <c r="I31" s="32">
        <v>100</v>
      </c>
      <c r="J31" s="32">
        <v>200</v>
      </c>
      <c r="K31" s="32">
        <v>32</v>
      </c>
      <c r="L31" s="32">
        <v>6</v>
      </c>
      <c r="M31" s="18"/>
      <c r="N31" s="36"/>
      <c r="O31" s="4"/>
    </row>
    <row r="32" ht="17.25" customHeight="1" spans="1:16" x14ac:dyDescent="0.25">
      <c r="A32" s="17">
        <v>45270</v>
      </c>
      <c r="B32" s="18"/>
      <c r="C32" s="18"/>
      <c r="D32" s="18"/>
      <c r="E32" s="18"/>
      <c r="F32" s="18"/>
      <c r="G32" s="18"/>
      <c r="H32" s="32">
        <v>119</v>
      </c>
      <c r="I32" s="18"/>
      <c r="J32" s="18"/>
      <c r="K32" s="18"/>
      <c r="L32" s="18"/>
      <c r="M32" s="18"/>
      <c r="N32" s="18"/>
      <c r="O32" s="4"/>
    </row>
    <row r="33" ht="17.25" customHeight="1" spans="1:16" x14ac:dyDescent="0.25">
      <c r="A33" s="17">
        <v>45270</v>
      </c>
      <c r="B33" s="18"/>
      <c r="C33" s="18"/>
      <c r="D33" s="18"/>
      <c r="E33" s="18"/>
      <c r="F33" s="18"/>
      <c r="G33" s="18"/>
      <c r="H33" s="32">
        <v>-119</v>
      </c>
      <c r="I33" s="18"/>
      <c r="J33" s="18"/>
      <c r="K33" s="18"/>
      <c r="L33" s="18"/>
      <c r="M33" s="18"/>
      <c r="N33" s="18"/>
      <c r="O33" s="4"/>
    </row>
    <row r="34" ht="17.25" customHeight="1" spans="1:16" x14ac:dyDescent="0.25">
      <c r="A34" s="17" t="s">
        <v>345</v>
      </c>
      <c r="B34" s="32">
        <v>160</v>
      </c>
      <c r="C34" s="36"/>
      <c r="D34" s="36"/>
      <c r="E34" s="36"/>
      <c r="F34" s="36"/>
      <c r="G34" s="36"/>
      <c r="H34" s="32">
        <v>160</v>
      </c>
      <c r="I34" s="32">
        <v>183</v>
      </c>
      <c r="J34" s="32">
        <v>300</v>
      </c>
      <c r="K34" s="32">
        <v>45</v>
      </c>
      <c r="L34" s="32">
        <v>20</v>
      </c>
      <c r="M34" s="32">
        <v>300</v>
      </c>
      <c r="N34" s="36"/>
      <c r="O34" s="4"/>
    </row>
    <row r="35" ht="17.25" customHeight="1" spans="1:16" x14ac:dyDescent="0.25">
      <c r="A35" s="17" t="s">
        <v>1064</v>
      </c>
      <c r="B35" s="36"/>
      <c r="C35" s="36"/>
      <c r="D35" s="36"/>
      <c r="E35" s="36"/>
      <c r="F35" s="32">
        <v>22</v>
      </c>
      <c r="G35" s="32">
        <v>20</v>
      </c>
      <c r="H35" s="32">
        <v>250</v>
      </c>
      <c r="I35" s="32">
        <v>200</v>
      </c>
      <c r="J35" s="32">
        <v>500</v>
      </c>
      <c r="K35" s="32">
        <v>24</v>
      </c>
      <c r="L35" s="36"/>
      <c r="M35" s="36"/>
      <c r="N35" s="36"/>
      <c r="O35" s="4"/>
    </row>
    <row r="36" ht="17.25" customHeight="1" spans="1:16" x14ac:dyDescent="0.25">
      <c r="A36" s="17" t="s">
        <v>347</v>
      </c>
      <c r="B36" s="36"/>
      <c r="C36" s="36"/>
      <c r="D36" s="36"/>
      <c r="E36" s="36"/>
      <c r="F36" s="36"/>
      <c r="G36" s="36"/>
      <c r="H36" s="36"/>
      <c r="I36" s="36"/>
      <c r="J36" s="36"/>
      <c r="K36" s="32">
        <v>240</v>
      </c>
      <c r="L36" s="32">
        <v>9</v>
      </c>
      <c r="M36" s="36"/>
      <c r="N36" s="36"/>
      <c r="O36" s="4"/>
    </row>
    <row r="37" ht="17.25" customHeight="1" spans="1:16" x14ac:dyDescent="0.25">
      <c r="A37" s="108" t="s">
        <v>3436</v>
      </c>
      <c r="B37" s="109">
        <f>SUM(C36:C42)</f>
      </c>
      <c r="C37" s="109">
        <f>SUM(D36:D42)</f>
      </c>
      <c r="D37" s="109">
        <f>SUM(E36:E42)</f>
      </c>
      <c r="E37" s="109">
        <f>SUM(F36:F42)</f>
      </c>
      <c r="F37" s="109">
        <f>SUM(G36:G42)</f>
      </c>
      <c r="G37" s="109">
        <f>SUM(H36:H42)</f>
      </c>
      <c r="H37" s="109">
        <f>SUM(I36:I42)</f>
      </c>
      <c r="I37" s="109">
        <f>SUM(J36:J42)</f>
      </c>
      <c r="J37" s="109">
        <f>SUM(K36:K42)</f>
      </c>
      <c r="K37" s="109">
        <f>SUM(L36:L42)</f>
      </c>
      <c r="L37" s="109">
        <f>SUM(M36:M42)</f>
      </c>
      <c r="M37" s="109">
        <f>SUM(N36:N42)</f>
      </c>
      <c r="N37" s="109">
        <f>SUM(O36:O42)</f>
      </c>
      <c r="O37" s="33" t="s">
        <v>1651</v>
      </c>
    </row>
    <row r="38" ht="17.25" customHeight="1" spans="1:16" x14ac:dyDescent="0.25">
      <c r="A38" s="17">
        <v>44996</v>
      </c>
      <c r="B38" s="36"/>
      <c r="C38" s="36"/>
      <c r="D38" s="36"/>
      <c r="E38" s="36"/>
      <c r="F38" s="36"/>
      <c r="G38" s="36"/>
      <c r="H38" s="32">
        <v>160</v>
      </c>
      <c r="I38" s="32">
        <v>120</v>
      </c>
      <c r="J38" s="32">
        <v>320</v>
      </c>
      <c r="K38" s="32">
        <v>160</v>
      </c>
      <c r="L38" s="36"/>
      <c r="M38" s="36"/>
      <c r="N38" s="36"/>
      <c r="O38" s="4"/>
    </row>
    <row r="39" ht="17.25" customHeight="1" spans="1:16" x14ac:dyDescent="0.25">
      <c r="A39" s="57">
        <v>45180</v>
      </c>
      <c r="B39" s="36"/>
      <c r="C39" s="36"/>
      <c r="D39" s="36"/>
      <c r="E39" s="36"/>
      <c r="F39" s="36"/>
      <c r="G39" s="36"/>
      <c r="H39" s="32">
        <v>250</v>
      </c>
      <c r="I39" s="32">
        <v>137</v>
      </c>
      <c r="J39" s="32">
        <v>100</v>
      </c>
      <c r="K39" s="36"/>
      <c r="L39" s="36"/>
      <c r="M39" s="36"/>
      <c r="N39" s="36"/>
      <c r="O39" s="4"/>
    </row>
    <row r="40" ht="17.25" customHeight="1" spans="1:16" x14ac:dyDescent="0.25">
      <c r="A40" s="17" t="s">
        <v>1669</v>
      </c>
      <c r="B40" s="18"/>
      <c r="C40" s="18"/>
      <c r="D40" s="18"/>
      <c r="E40" s="18"/>
      <c r="F40" s="18"/>
      <c r="G40" s="18"/>
      <c r="H40" s="18"/>
      <c r="I40" s="32">
        <v>-69</v>
      </c>
      <c r="J40" s="18"/>
      <c r="K40" s="18"/>
      <c r="L40" s="18"/>
      <c r="M40" s="18"/>
      <c r="N40" s="18"/>
      <c r="O40" s="4"/>
    </row>
    <row r="41" ht="17.25" customHeight="1" spans="1:16" x14ac:dyDescent="0.25">
      <c r="A41" s="57" t="s">
        <v>1082</v>
      </c>
      <c r="B41" s="32">
        <v>-75</v>
      </c>
      <c r="C41" s="36"/>
      <c r="D41" s="36"/>
      <c r="E41" s="36"/>
      <c r="F41" s="32">
        <v>-8</v>
      </c>
      <c r="G41" s="36"/>
      <c r="H41" s="36"/>
      <c r="I41" s="32">
        <v>-47</v>
      </c>
      <c r="J41" s="32">
        <v>-48</v>
      </c>
      <c r="K41" s="36"/>
      <c r="L41" s="32">
        <v>-7</v>
      </c>
      <c r="M41" s="36"/>
      <c r="N41" s="36"/>
      <c r="O41" s="4"/>
    </row>
    <row r="42" ht="17.25" customHeight="1" spans="1:16" x14ac:dyDescent="0.25">
      <c r="A42" s="108" t="s">
        <v>3437</v>
      </c>
      <c r="B42" s="109">
        <f>SUM(C43:C47)</f>
      </c>
      <c r="C42" s="109">
        <f>SUM(D43:D47)</f>
      </c>
      <c r="D42" s="109">
        <f>SUM(E43:E47)</f>
      </c>
      <c r="E42" s="109">
        <f>SUM(F43:F47)</f>
      </c>
      <c r="F42" s="109">
        <f>SUM(G43:G47)</f>
      </c>
      <c r="G42" s="109">
        <f>SUM(H43:H47)</f>
      </c>
      <c r="H42" s="109">
        <f>SUM(I43:I47)</f>
      </c>
      <c r="I42" s="109">
        <f>SUM(J43:J47)</f>
      </c>
      <c r="J42" s="109">
        <f>SUM(K43:K47)</f>
      </c>
      <c r="K42" s="109">
        <f>SUM(L43:L47)</f>
      </c>
      <c r="L42" s="109">
        <f>SUM(M43:M47)</f>
      </c>
      <c r="M42" s="109">
        <f>SUM(N43:N47)</f>
      </c>
      <c r="N42" s="109">
        <f>SUM(O43:O47)</f>
      </c>
      <c r="O42" s="33" t="s">
        <v>1651</v>
      </c>
    </row>
    <row r="43" ht="17.25" customHeight="1" spans="1:16" x14ac:dyDescent="0.25">
      <c r="A43" s="218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4"/>
    </row>
    <row r="44" ht="17.25" customHeight="1" spans="1:16" x14ac:dyDescent="0.25">
      <c r="A44" s="108" t="s">
        <v>3438</v>
      </c>
      <c r="B44" s="109">
        <f>SUM(C48:C49)</f>
      </c>
      <c r="C44" s="109">
        <f>SUM(D48:D49)</f>
      </c>
      <c r="D44" s="109">
        <f>SUM(E48:E49)</f>
      </c>
      <c r="E44" s="109">
        <f>SUM(F48:F49)</f>
      </c>
      <c r="F44" s="109">
        <f>SUM(G48:G49)</f>
      </c>
      <c r="G44" s="109">
        <f>SUM(H48:H49)</f>
      </c>
      <c r="H44" s="109">
        <f>SUM(I48:I49)</f>
      </c>
      <c r="I44" s="109">
        <f>SUM(J48:J49)</f>
      </c>
      <c r="J44" s="109">
        <f>SUM(K48:K49)</f>
      </c>
      <c r="K44" s="109">
        <f>SUM(L48:L49)</f>
      </c>
      <c r="L44" s="109">
        <f>SUM(M48:M49)</f>
      </c>
      <c r="M44" s="109">
        <f>SUM(N48:N49)</f>
      </c>
      <c r="N44" s="109">
        <f>SUM(O48:O49)</f>
      </c>
      <c r="O44" s="33" t="s">
        <v>1651</v>
      </c>
    </row>
    <row r="45" ht="17.25" customHeight="1" spans="1:16" x14ac:dyDescent="0.25">
      <c r="A45" s="85" t="s">
        <v>851</v>
      </c>
      <c r="B45" s="36"/>
      <c r="C45" s="36"/>
      <c r="D45" s="36"/>
      <c r="E45" s="36"/>
      <c r="F45" s="36"/>
      <c r="G45" s="36"/>
      <c r="H45" s="32">
        <v>-177</v>
      </c>
      <c r="I45" s="32">
        <v>-62</v>
      </c>
      <c r="J45" s="32">
        <v>-236</v>
      </c>
      <c r="K45" s="32">
        <v>-54</v>
      </c>
      <c r="L45" s="32">
        <v>-14</v>
      </c>
      <c r="M45" s="32">
        <v>-296</v>
      </c>
      <c r="N45" s="36"/>
      <c r="O45" s="4"/>
    </row>
    <row r="46" ht="17.25" customHeight="1" spans="1:16" x14ac:dyDescent="0.25">
      <c r="A46" s="85" t="s">
        <v>313</v>
      </c>
      <c r="B46" s="32">
        <v>-74</v>
      </c>
      <c r="C46" s="36"/>
      <c r="D46" s="36"/>
      <c r="E46" s="36"/>
      <c r="F46" s="32">
        <v>-6</v>
      </c>
      <c r="G46" s="32">
        <v>-10</v>
      </c>
      <c r="H46" s="32">
        <v>-70</v>
      </c>
      <c r="I46" s="32">
        <v>-35</v>
      </c>
      <c r="J46" s="32">
        <v>-116</v>
      </c>
      <c r="K46" s="32">
        <v>-27</v>
      </c>
      <c r="L46" s="32">
        <v>-3</v>
      </c>
      <c r="M46" s="32">
        <v>-4</v>
      </c>
      <c r="N46" s="36"/>
      <c r="O46" s="4"/>
    </row>
    <row r="47" ht="17.25" customHeight="1" spans="1:16" x14ac:dyDescent="0.25">
      <c r="A47" s="108" t="s">
        <v>3439</v>
      </c>
      <c r="B47" s="109">
        <f>SUM(C50:C52)</f>
      </c>
      <c r="C47" s="109">
        <f>SUM(D50:D52)</f>
      </c>
      <c r="D47" s="109">
        <f>SUM(E50:E52)</f>
      </c>
      <c r="E47" s="109">
        <f>SUM(F50:F52)</f>
      </c>
      <c r="F47" s="109">
        <f>SUM(G50:G52)</f>
      </c>
      <c r="G47" s="109">
        <f>SUM(H50:H52)</f>
      </c>
      <c r="H47" s="109">
        <f>SUM(I50:I52)</f>
      </c>
      <c r="I47" s="109">
        <f>SUM(J50:J52)</f>
      </c>
      <c r="J47" s="109">
        <f>SUM(K50:K52)</f>
      </c>
      <c r="K47" s="109">
        <f>SUM(L50:L52)</f>
      </c>
      <c r="L47" s="109">
        <f>SUM(M50:M52)</f>
      </c>
      <c r="M47" s="109">
        <f>SUM(N50:N52)</f>
      </c>
      <c r="N47" s="109">
        <f>SUM(O50:O52)</f>
      </c>
      <c r="O47" s="33" t="s">
        <v>1651</v>
      </c>
    </row>
    <row r="48" ht="17.25" customHeight="1" spans="1:16" x14ac:dyDescent="0.25">
      <c r="A48" s="17">
        <v>45293</v>
      </c>
      <c r="B48" s="32">
        <v>-29</v>
      </c>
      <c r="C48" s="36"/>
      <c r="D48" s="36"/>
      <c r="E48" s="36"/>
      <c r="F48" s="32">
        <v>-15</v>
      </c>
      <c r="G48" s="36"/>
      <c r="H48" s="32">
        <v>-150</v>
      </c>
      <c r="I48" s="32">
        <v>-64</v>
      </c>
      <c r="J48" s="32">
        <v>-200</v>
      </c>
      <c r="K48" s="32">
        <v>-28</v>
      </c>
      <c r="L48" s="32">
        <v>-8</v>
      </c>
      <c r="M48" s="36"/>
      <c r="N48" s="36"/>
      <c r="O48" s="4"/>
    </row>
    <row r="49" ht="17.25" customHeight="1" spans="1:16" x14ac:dyDescent="0.25">
      <c r="A49" s="17" t="s">
        <v>835</v>
      </c>
      <c r="B49" s="32">
        <v>-131</v>
      </c>
      <c r="C49" s="36"/>
      <c r="D49" s="36"/>
      <c r="E49" s="36"/>
      <c r="F49" s="32">
        <v>-4</v>
      </c>
      <c r="G49" s="36"/>
      <c r="H49" s="32">
        <v>-130</v>
      </c>
      <c r="I49" s="32">
        <v>-57</v>
      </c>
      <c r="J49" s="32">
        <v>-290</v>
      </c>
      <c r="K49" s="32">
        <v>-53</v>
      </c>
      <c r="L49" s="32">
        <v>-7</v>
      </c>
      <c r="M49" s="36"/>
      <c r="N49" s="36"/>
      <c r="O49" s="4"/>
    </row>
    <row r="50" ht="17.25" customHeight="1" spans="1:16" x14ac:dyDescent="0.25">
      <c r="A50" s="85" t="s">
        <v>855</v>
      </c>
      <c r="B50" s="32">
        <v>-36</v>
      </c>
      <c r="C50" s="36"/>
      <c r="D50" s="36"/>
      <c r="E50" s="36"/>
      <c r="F50" s="32">
        <v>-3</v>
      </c>
      <c r="G50" s="36"/>
      <c r="H50" s="32">
        <v>-260</v>
      </c>
      <c r="I50" s="32">
        <v>-101</v>
      </c>
      <c r="J50" s="32">
        <v>-201</v>
      </c>
      <c r="K50" s="32">
        <v>-90</v>
      </c>
      <c r="L50" s="36"/>
      <c r="M50" s="36"/>
      <c r="N50" s="36"/>
      <c r="O50" s="4"/>
    </row>
    <row r="51" ht="17.25" customHeight="1" spans="1:16" x14ac:dyDescent="0.25">
      <c r="A51" s="17" t="s">
        <v>357</v>
      </c>
      <c r="B51" s="36"/>
      <c r="C51" s="36"/>
      <c r="D51" s="36"/>
      <c r="E51" s="36"/>
      <c r="F51" s="36"/>
      <c r="G51" s="36"/>
      <c r="H51" s="32">
        <v>-30</v>
      </c>
      <c r="I51" s="32">
        <v>-62</v>
      </c>
      <c r="J51" s="36"/>
      <c r="K51" s="32">
        <v>-46</v>
      </c>
      <c r="L51" s="36"/>
      <c r="M51" s="36"/>
      <c r="N51" s="36"/>
      <c r="O51" s="4"/>
    </row>
    <row r="52" ht="17.25" customHeight="1" spans="1:16" x14ac:dyDescent="0.25">
      <c r="A52" s="85" t="s">
        <v>838</v>
      </c>
      <c r="B52" s="32">
        <v>-40</v>
      </c>
      <c r="C52" s="36"/>
      <c r="D52" s="36"/>
      <c r="E52" s="36"/>
      <c r="F52" s="32">
        <v>-4</v>
      </c>
      <c r="G52" s="32">
        <v>-20</v>
      </c>
      <c r="H52" s="32">
        <v>-240</v>
      </c>
      <c r="I52" s="32">
        <v>-163</v>
      </c>
      <c r="J52" s="32">
        <v>-200</v>
      </c>
      <c r="K52" s="32">
        <v>-124</v>
      </c>
      <c r="L52" s="32">
        <v>-11</v>
      </c>
      <c r="M52" s="36"/>
      <c r="N52" s="36"/>
      <c r="O52" s="4"/>
    </row>
    <row r="53" ht="17.25" customHeight="1" spans="1:16" x14ac:dyDescent="0.25">
      <c r="A53" s="108" t="s">
        <v>3460</v>
      </c>
      <c r="B53" s="109">
        <f>SUM(C53:C58)</f>
      </c>
      <c r="C53" s="109">
        <f>SUM(D53:D58)</f>
      </c>
      <c r="D53" s="109">
        <f>SUM(E53:E58)</f>
      </c>
      <c r="E53" s="109">
        <f>SUM(F53:F58)</f>
      </c>
      <c r="F53" s="109">
        <f>SUM(G53:G58)</f>
      </c>
      <c r="G53" s="109">
        <f>SUM(H53:H58)</f>
      </c>
      <c r="H53" s="109">
        <f>SUM(I53:I58)</f>
      </c>
      <c r="I53" s="109">
        <f>SUM(J53:J58)</f>
      </c>
      <c r="J53" s="109">
        <f>SUM(K53:K58)</f>
      </c>
      <c r="K53" s="109">
        <f>SUM(L53:L58)</f>
      </c>
      <c r="L53" s="109">
        <f>SUM(M53:M58)</f>
      </c>
      <c r="M53" s="109">
        <f>SUM(N53:N58)</f>
      </c>
      <c r="N53" s="109">
        <f>SUM(O53:O58)</f>
      </c>
      <c r="O53" s="33" t="s">
        <v>1651</v>
      </c>
    </row>
    <row r="54" ht="17.25" customHeight="1" spans="1:16" x14ac:dyDescent="0.25">
      <c r="A54" s="85">
        <v>45080</v>
      </c>
      <c r="B54" s="32">
        <f>C62-19</f>
      </c>
      <c r="C54" s="36"/>
      <c r="D54" s="36"/>
      <c r="E54" s="36"/>
      <c r="F54" s="32">
        <v>-10</v>
      </c>
      <c r="G54" s="36"/>
      <c r="H54" s="32">
        <v>-180</v>
      </c>
      <c r="I54" s="32">
        <v>-130</v>
      </c>
      <c r="J54" s="32">
        <v>-166</v>
      </c>
      <c r="K54" s="32">
        <v>-101</v>
      </c>
      <c r="L54" s="32">
        <v>-9</v>
      </c>
      <c r="M54" s="36"/>
      <c r="N54" s="36"/>
      <c r="O54" s="4"/>
    </row>
    <row r="55" ht="17.25" customHeight="1" spans="1:16" x14ac:dyDescent="0.25">
      <c r="A55" s="85" t="s">
        <v>916</v>
      </c>
      <c r="B55" s="36"/>
      <c r="C55" s="36"/>
      <c r="D55" s="36"/>
      <c r="E55" s="36"/>
      <c r="F55" s="36"/>
      <c r="G55" s="32">
        <v>-10</v>
      </c>
      <c r="H55" s="32">
        <v>-113</v>
      </c>
      <c r="I55" s="32">
        <v>-105</v>
      </c>
      <c r="J55" s="32">
        <v>-162</v>
      </c>
      <c r="K55" s="32">
        <v>-84</v>
      </c>
      <c r="L55" s="32">
        <v>-1</v>
      </c>
      <c r="M55" s="36"/>
      <c r="N55" s="36"/>
      <c r="O55" s="4"/>
    </row>
    <row r="56" ht="17.25" customHeight="1" spans="1:16" x14ac:dyDescent="0.25">
      <c r="A56" s="85" t="s">
        <v>353</v>
      </c>
      <c r="B56" s="36"/>
      <c r="C56" s="36"/>
      <c r="D56" s="36"/>
      <c r="E56" s="36"/>
      <c r="F56" s="36"/>
      <c r="G56" s="36"/>
      <c r="H56" s="36"/>
      <c r="I56" s="32">
        <v>-45</v>
      </c>
      <c r="J56" s="32">
        <v>-57</v>
      </c>
      <c r="K56" s="32">
        <v>-44</v>
      </c>
      <c r="L56" s="36"/>
      <c r="M56" s="36"/>
      <c r="N56" s="36"/>
      <c r="O56" s="4"/>
    </row>
    <row r="57" ht="17.25" customHeight="1" spans="1:16" x14ac:dyDescent="0.25">
      <c r="A57" s="108" t="s">
        <v>3461</v>
      </c>
      <c r="B57" s="109">
        <f>SUM(C59:C62)</f>
      </c>
      <c r="C57" s="109">
        <f>SUM(D59:D62)</f>
      </c>
      <c r="D57" s="109">
        <f>SUM(E59:E62)</f>
      </c>
      <c r="E57" s="109">
        <f>SUM(F59:F62)</f>
      </c>
      <c r="F57" s="109">
        <f>SUM(G59:G62)</f>
      </c>
      <c r="G57" s="109">
        <f>SUM(H59:H62)</f>
      </c>
      <c r="H57" s="109">
        <f>SUM(I59:I62)</f>
      </c>
      <c r="I57" s="109">
        <f>SUM(J59:J62)</f>
      </c>
      <c r="J57" s="109">
        <f>SUM(K59:K62)</f>
      </c>
      <c r="K57" s="109">
        <f>SUM(L59:L62)</f>
      </c>
      <c r="L57" s="109">
        <f>SUM(M59:M62)</f>
      </c>
      <c r="M57" s="109">
        <f>SUM(N59:N62)</f>
      </c>
      <c r="N57" s="109">
        <f>SUM(O59:O62)</f>
      </c>
      <c r="O57" s="33" t="s">
        <v>1651</v>
      </c>
    </row>
    <row r="58" ht="17.25" customHeight="1" spans="1:16" x14ac:dyDescent="0.25">
      <c r="A58" s="44"/>
      <c r="B58" s="50"/>
      <c r="C58" s="50"/>
      <c r="D58" s="50"/>
      <c r="E58" s="50"/>
      <c r="F58" s="49">
        <v>-4</v>
      </c>
      <c r="G58" s="49">
        <v>-12</v>
      </c>
      <c r="H58" s="50"/>
      <c r="I58" s="50"/>
      <c r="J58" s="49">
        <v>-24</v>
      </c>
      <c r="K58" s="49">
        <v>-10</v>
      </c>
      <c r="L58" s="50"/>
      <c r="M58" s="50"/>
      <c r="N58" s="50"/>
      <c r="O58" s="215" t="s">
        <v>1361</v>
      </c>
    </row>
    <row r="59" ht="17.25" customHeight="1" spans="1:16" x14ac:dyDescent="0.25">
      <c r="A59" s="985" t="s">
        <v>3450</v>
      </c>
      <c r="B59" s="179">
        <f>SUM(C63:C64)</f>
      </c>
      <c r="C59" s="179">
        <f>SUM(D63:D64)</f>
      </c>
      <c r="D59" s="179">
        <f>SUM(E63:E64)</f>
      </c>
      <c r="E59" s="179">
        <f>SUM(F63:F64)</f>
      </c>
      <c r="F59" s="179">
        <f>SUM(G63:G64)</f>
      </c>
      <c r="G59" s="179">
        <f>SUM(H63:H64)</f>
      </c>
      <c r="H59" s="179">
        <f>SUM(I63:I64)</f>
      </c>
      <c r="I59" s="179">
        <f>SUM(J63:J64)</f>
      </c>
      <c r="J59" s="179">
        <f>SUM(K63:K64)</f>
      </c>
      <c r="K59" s="179">
        <f>SUM(L63:L64)</f>
      </c>
      <c r="L59" s="179">
        <f>SUM(M63:M64)</f>
      </c>
      <c r="M59" s="179">
        <f>SUM(N63:N64)</f>
      </c>
      <c r="N59" s="179">
        <f>SUM(O63:O64)</f>
      </c>
      <c r="O59" s="354" t="s">
        <v>1642</v>
      </c>
    </row>
    <row r="60" ht="17.25" customHeight="1" spans="1:16" x14ac:dyDescent="0.25">
      <c r="A60" s="85"/>
      <c r="B60" s="36"/>
      <c r="C60" s="36"/>
      <c r="D60" s="36"/>
      <c r="E60" s="36"/>
      <c r="F60" s="36"/>
      <c r="G60" s="36"/>
      <c r="H60" s="36"/>
      <c r="I60" s="18"/>
      <c r="J60" s="18"/>
      <c r="K60" s="18"/>
      <c r="L60" s="36"/>
      <c r="M60" s="36"/>
      <c r="N60" s="36"/>
      <c r="O60" s="4"/>
    </row>
    <row r="61" ht="17.25" customHeight="1" spans="1:16" x14ac:dyDescent="0.25">
      <c r="A61" s="85"/>
      <c r="B61" s="36"/>
      <c r="C61" s="36"/>
      <c r="D61" s="36"/>
      <c r="E61" s="36"/>
      <c r="F61" s="36"/>
      <c r="G61" s="36"/>
      <c r="H61" s="36"/>
      <c r="I61" s="18"/>
      <c r="J61" s="18"/>
      <c r="K61" s="18"/>
      <c r="L61" s="36"/>
      <c r="M61" s="36"/>
      <c r="N61" s="36"/>
      <c r="O61" s="4"/>
    </row>
    <row r="62" ht="17.25" customHeight="1" spans="1:16" x14ac:dyDescent="0.25">
      <c r="A62" s="85"/>
      <c r="B62" s="36"/>
      <c r="C62" s="36"/>
      <c r="D62" s="36"/>
      <c r="E62" s="36"/>
      <c r="F62" s="36"/>
      <c r="G62" s="36"/>
      <c r="H62" s="36"/>
      <c r="I62" s="18"/>
      <c r="J62" s="18"/>
      <c r="K62" s="18"/>
      <c r="L62" s="36"/>
      <c r="M62" s="36"/>
      <c r="N62" s="36"/>
      <c r="O62" s="4"/>
    </row>
    <row r="63" ht="17.25" customHeight="1" spans="1:16" x14ac:dyDescent="0.25">
      <c r="A63" s="17"/>
      <c r="B63" s="18"/>
      <c r="C63" s="18"/>
      <c r="D63" s="18"/>
      <c r="E63" s="18"/>
      <c r="F63" s="18"/>
      <c r="G63" s="18"/>
      <c r="H63" s="18"/>
      <c r="I63" s="36"/>
      <c r="J63" s="18"/>
      <c r="K63" s="18"/>
      <c r="L63" s="18"/>
      <c r="M63" s="18"/>
      <c r="N63" s="18"/>
      <c r="O63" s="4"/>
    </row>
    <row r="64" ht="17.25" customHeight="1" spans="1:16" x14ac:dyDescent="0.25">
      <c r="A64" s="37"/>
      <c r="B64" s="86"/>
      <c r="C64" s="86"/>
      <c r="D64" s="36"/>
      <c r="E64" s="36"/>
      <c r="F64" s="36"/>
      <c r="G64" s="86"/>
      <c r="H64" s="86"/>
      <c r="I64" s="86"/>
      <c r="J64" s="86"/>
      <c r="K64" s="86"/>
      <c r="L64" s="86"/>
      <c r="M64" s="36"/>
      <c r="N64" s="36"/>
      <c r="O64" s="4"/>
    </row>
    <row r="65" ht="17.25" customHeight="1" spans="1:16" x14ac:dyDescent="0.25">
      <c r="A65" s="26"/>
      <c r="B65" s="63" t="s">
        <v>9</v>
      </c>
      <c r="C65" s="6" t="s">
        <v>11</v>
      </c>
      <c r="D65" s="61" t="s">
        <v>216</v>
      </c>
      <c r="E65" s="61" t="s">
        <v>3426</v>
      </c>
      <c r="F65" s="61" t="s">
        <v>7</v>
      </c>
      <c r="G65" s="61" t="s">
        <v>3</v>
      </c>
      <c r="H65" s="61" t="s">
        <v>8</v>
      </c>
      <c r="I65" s="61" t="s">
        <v>46</v>
      </c>
      <c r="J65" s="61" t="s">
        <v>13</v>
      </c>
      <c r="K65" s="61" t="s">
        <v>17</v>
      </c>
      <c r="L65" s="61" t="s">
        <v>169</v>
      </c>
      <c r="M65" s="61" t="s">
        <v>40</v>
      </c>
      <c r="N65" s="56"/>
      <c r="O65" s="4"/>
    </row>
    <row r="66" ht="17.25" customHeight="1" spans="1:16" x14ac:dyDescent="0.25">
      <c r="A66" s="292" t="s">
        <v>3462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4"/>
    </row>
    <row r="67" ht="17.25" customHeight="1" spans="1:16" x14ac:dyDescent="0.25">
      <c r="A67" s="292" t="s">
        <v>3463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4"/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9.862142857142858" style="2" customWidth="1"/>
    <col min="4" max="4" width="9.862142857142858" style="3" customWidth="1"/>
    <col min="5" max="5" width="8.862142857142858" style="3" customWidth="1"/>
    <col min="6" max="6" width="12.719285714285713" style="3" customWidth="1"/>
    <col min="7" max="10" width="12.43357142857143" style="3" customWidth="1"/>
  </cols>
  <sheetData>
    <row r="1" ht="17.25" customHeight="1" spans="1:11" x14ac:dyDescent="0.25">
      <c r="A1" s="184" t="s">
        <v>0</v>
      </c>
      <c r="B1" s="61" t="s">
        <v>17</v>
      </c>
      <c r="C1" s="61" t="s">
        <v>8</v>
      </c>
      <c r="D1" s="968" t="s">
        <v>46</v>
      </c>
      <c r="E1" s="59"/>
      <c r="F1" s="3"/>
      <c r="G1" s="3"/>
      <c r="H1" s="3"/>
      <c r="I1" s="3"/>
      <c r="J1" s="3"/>
    </row>
    <row r="2" ht="17.25" customHeight="1" spans="1:11" x14ac:dyDescent="0.25">
      <c r="A2" s="8" t="s">
        <v>3339</v>
      </c>
      <c r="B2" s="70">
        <v>154</v>
      </c>
      <c r="C2" s="58"/>
      <c r="D2" s="60"/>
      <c r="E2" s="344"/>
      <c r="F2" s="3"/>
      <c r="G2" s="3"/>
      <c r="H2" s="3"/>
      <c r="I2" s="3"/>
      <c r="J2" s="3"/>
    </row>
    <row r="3" ht="17.25" customHeight="1" spans="1:11" x14ac:dyDescent="0.25">
      <c r="A3" s="108" t="s">
        <v>3435</v>
      </c>
      <c r="B3" s="109">
        <f>SUM(C7)</f>
      </c>
      <c r="C3" s="508"/>
      <c r="D3" s="990"/>
      <c r="E3" s="373"/>
      <c r="F3" s="12" t="s">
        <v>3464</v>
      </c>
      <c r="G3" s="3"/>
      <c r="H3" s="3"/>
      <c r="I3" s="3"/>
      <c r="J3" s="3"/>
    </row>
    <row r="4" ht="17.25" customHeight="1" spans="1:11" x14ac:dyDescent="0.25">
      <c r="A4" s="85">
        <v>44967</v>
      </c>
      <c r="B4" s="67">
        <v>46</v>
      </c>
      <c r="C4" s="421"/>
      <c r="D4" s="997"/>
      <c r="E4" s="66"/>
      <c r="F4" s="3"/>
      <c r="G4" s="3"/>
      <c r="H4" s="3"/>
      <c r="I4" s="3"/>
      <c r="J4" s="3"/>
    </row>
    <row r="5" ht="17.25" customHeight="1" spans="1:11" x14ac:dyDescent="0.25">
      <c r="A5" s="108" t="s">
        <v>3436</v>
      </c>
      <c r="B5" s="109">
        <f>SUM(C8:C9)</f>
      </c>
      <c r="C5" s="508"/>
      <c r="D5" s="990"/>
      <c r="E5" s="373"/>
      <c r="F5" s="12" t="s">
        <v>3465</v>
      </c>
      <c r="G5" s="3"/>
      <c r="H5" s="3"/>
      <c r="I5" s="3"/>
      <c r="J5" s="3"/>
    </row>
    <row r="6" ht="17.25" customHeight="1" spans="1:11" x14ac:dyDescent="0.25">
      <c r="A6" s="85"/>
      <c r="B6" s="18"/>
      <c r="C6" s="18"/>
      <c r="D6" s="19"/>
      <c r="E6" s="19"/>
      <c r="F6" s="3"/>
      <c r="G6" s="3"/>
      <c r="H6" s="3"/>
      <c r="I6" s="3"/>
      <c r="J6" s="3"/>
    </row>
    <row r="7" ht="17.25" customHeight="1" spans="1:11" x14ac:dyDescent="0.25">
      <c r="A7" s="194" t="s">
        <v>3437</v>
      </c>
      <c r="B7" s="259">
        <f>SUM(C10:C11)</f>
      </c>
      <c r="C7" s="283"/>
      <c r="D7" s="998"/>
      <c r="E7" s="43"/>
      <c r="F7" s="3"/>
      <c r="G7" s="3"/>
      <c r="H7" s="3"/>
      <c r="I7" s="3"/>
      <c r="J7" s="3"/>
    </row>
    <row r="8" ht="17.25" customHeight="1" spans="1:11" x14ac:dyDescent="0.25">
      <c r="A8" s="17"/>
      <c r="B8" s="18"/>
      <c r="C8" s="18"/>
      <c r="D8" s="19"/>
      <c r="E8" s="19"/>
      <c r="F8" s="3"/>
      <c r="G8" s="3"/>
      <c r="H8" s="3"/>
      <c r="I8" s="3"/>
      <c r="J8" s="3"/>
    </row>
    <row r="9" ht="17.25" customHeight="1" spans="1:11" x14ac:dyDescent="0.25">
      <c r="A9" s="194" t="s">
        <v>3438</v>
      </c>
      <c r="B9" s="259">
        <f>SUM(C12:C13)</f>
      </c>
      <c r="C9" s="283"/>
      <c r="D9" s="998"/>
      <c r="E9" s="43"/>
      <c r="F9" s="3"/>
      <c r="G9" s="3"/>
      <c r="H9" s="3"/>
      <c r="I9" s="3"/>
      <c r="J9" s="3"/>
    </row>
    <row r="10" ht="17.25" customHeight="1" spans="1:11" x14ac:dyDescent="0.25">
      <c r="A10" s="85" t="s">
        <v>851</v>
      </c>
      <c r="B10" s="374"/>
      <c r="C10" s="193">
        <v>50</v>
      </c>
      <c r="D10" s="978"/>
      <c r="E10" s="19"/>
      <c r="F10" s="3"/>
      <c r="G10" s="3"/>
      <c r="H10" s="3"/>
      <c r="I10" s="3"/>
      <c r="J10" s="3"/>
    </row>
    <row r="11" ht="17.25" customHeight="1" spans="1:11" x14ac:dyDescent="0.25">
      <c r="A11" s="194" t="s">
        <v>3439</v>
      </c>
      <c r="B11" s="259">
        <f>SUM(C14:C15)</f>
      </c>
      <c r="C11" s="259">
        <f>SUM(D14:D15)</f>
      </c>
      <c r="D11" s="999"/>
      <c r="E11" s="43"/>
      <c r="F11" s="3"/>
      <c r="G11" s="3"/>
      <c r="H11" s="3"/>
      <c r="I11" s="3"/>
      <c r="J11" s="3"/>
    </row>
    <row r="12" ht="17.25" customHeight="1" spans="1:11" x14ac:dyDescent="0.25">
      <c r="A12" s="17"/>
      <c r="B12" s="18"/>
      <c r="C12" s="18"/>
      <c r="D12" s="19"/>
      <c r="E12" s="19"/>
      <c r="F12" s="3"/>
      <c r="G12" s="3"/>
      <c r="H12" s="3"/>
      <c r="I12" s="3"/>
      <c r="J12" s="3"/>
    </row>
    <row r="13" ht="17.25" customHeight="1" spans="1:11" x14ac:dyDescent="0.25">
      <c r="A13" s="194" t="s">
        <v>3460</v>
      </c>
      <c r="B13" s="259">
        <f>SUM(C16:C17)</f>
      </c>
      <c r="C13" s="259">
        <f>SUM(D16:D17)</f>
      </c>
      <c r="D13" s="999"/>
      <c r="E13" s="43"/>
      <c r="F13" s="3"/>
      <c r="G13" s="3"/>
      <c r="H13" s="3"/>
      <c r="I13" s="3"/>
      <c r="J13" s="3"/>
    </row>
    <row r="14" ht="17.25" customHeight="1" spans="1:11" x14ac:dyDescent="0.25">
      <c r="A14" s="17">
        <v>44929</v>
      </c>
      <c r="B14" s="193">
        <v>-180</v>
      </c>
      <c r="C14" s="193">
        <v>-50</v>
      </c>
      <c r="D14" s="978"/>
      <c r="E14" s="19"/>
      <c r="F14" s="3"/>
      <c r="G14" s="3"/>
      <c r="H14" s="3"/>
      <c r="I14" s="3"/>
      <c r="J14" s="3"/>
    </row>
    <row r="15" ht="17.25" customHeight="1" spans="1:11" x14ac:dyDescent="0.25">
      <c r="A15" s="17" t="s">
        <v>358</v>
      </c>
      <c r="B15" s="193">
        <v>-20</v>
      </c>
      <c r="C15" s="374"/>
      <c r="D15" s="978"/>
      <c r="E15" s="19"/>
      <c r="F15" s="3"/>
      <c r="G15" s="3"/>
      <c r="H15" s="3"/>
      <c r="I15" s="3"/>
      <c r="J15" s="3"/>
    </row>
    <row r="16" ht="17.25" customHeight="1" spans="1:11" x14ac:dyDescent="0.25">
      <c r="A16" s="194" t="s">
        <v>3461</v>
      </c>
      <c r="B16" s="259">
        <f>SUM(C18:C20)</f>
      </c>
      <c r="C16" s="259">
        <f>SUM(D18:D20)</f>
      </c>
      <c r="D16" s="999"/>
      <c r="E16" s="43"/>
      <c r="F16" s="3"/>
      <c r="G16" s="3"/>
      <c r="H16" s="3"/>
      <c r="I16" s="3"/>
      <c r="J16" s="3"/>
    </row>
    <row r="17" ht="15.75" customHeight="1" spans="1:11" x14ac:dyDescent="0.25">
      <c r="A17" s="85"/>
      <c r="B17" s="18"/>
      <c r="C17" s="18"/>
      <c r="D17" s="19"/>
      <c r="E17" s="55"/>
      <c r="F17" s="3"/>
      <c r="G17" s="3"/>
      <c r="H17" s="3"/>
      <c r="I17" s="3"/>
      <c r="J17" s="3"/>
    </row>
    <row r="18" ht="17.25" customHeight="1" spans="1:11" x14ac:dyDescent="0.25">
      <c r="A18" s="17"/>
      <c r="B18" s="18"/>
      <c r="C18" s="18"/>
      <c r="D18" s="19"/>
      <c r="E18" s="19"/>
      <c r="F18" s="3"/>
      <c r="G18" s="3"/>
      <c r="H18" s="3"/>
      <c r="I18" s="3"/>
      <c r="J18" s="3"/>
    </row>
    <row r="19" ht="17.25" customHeight="1" spans="1:11" x14ac:dyDescent="0.25">
      <c r="A19" s="17"/>
      <c r="B19" s="18"/>
      <c r="C19" s="18"/>
      <c r="D19" s="19"/>
      <c r="E19" s="19"/>
      <c r="F19" s="3"/>
      <c r="G19" s="3"/>
      <c r="H19" s="3"/>
      <c r="I19" s="3"/>
      <c r="J19" s="3"/>
    </row>
    <row r="20" ht="17.25" customHeight="1" spans="1:11" x14ac:dyDescent="0.25">
      <c r="A20" s="17"/>
      <c r="B20" s="18"/>
      <c r="C20" s="18"/>
      <c r="D20" s="19"/>
      <c r="E20" s="19"/>
      <c r="F20" s="3"/>
      <c r="G20" s="3"/>
      <c r="H20" s="3"/>
      <c r="I20" s="3"/>
      <c r="J20" s="3"/>
    </row>
    <row r="21" ht="17.25" customHeight="1" spans="1:11" x14ac:dyDescent="0.25">
      <c r="A21" s="26"/>
      <c r="B21" s="27"/>
      <c r="C21" s="27"/>
      <c r="D21" s="3"/>
      <c r="E21" s="3"/>
      <c r="F21" s="3"/>
      <c r="G21" s="3"/>
      <c r="H21" s="3"/>
      <c r="I21" s="3"/>
      <c r="J21" s="3"/>
    </row>
    <row r="22" ht="17.25" customHeight="1" spans="1:11" x14ac:dyDescent="0.25">
      <c r="A22" s="30" t="s">
        <v>3466</v>
      </c>
      <c r="B22" s="727"/>
      <c r="C22" s="727"/>
      <c r="D22" s="212"/>
      <c r="E22" s="483"/>
      <c r="F22" s="483"/>
      <c r="G22" s="483"/>
      <c r="H22" s="483"/>
      <c r="I22" s="483"/>
      <c r="J22" s="212"/>
    </row>
    <row r="23" ht="17.25" customHeight="1" spans="1:11" x14ac:dyDescent="0.25">
      <c r="A23" s="30" t="s">
        <v>3467</v>
      </c>
      <c r="B23" s="727"/>
      <c r="C23" s="727"/>
      <c r="D23" s="212"/>
      <c r="E23" s="483"/>
      <c r="F23" s="483"/>
      <c r="G23" s="483"/>
      <c r="H23" s="483"/>
      <c r="I23" s="483"/>
      <c r="J23" s="212"/>
    </row>
    <row r="24" ht="17.25" customHeight="1" spans="1:11" x14ac:dyDescent="0.25">
      <c r="A24" s="30" t="s">
        <v>3468</v>
      </c>
      <c r="B24" s="727"/>
      <c r="C24" s="727"/>
      <c r="D24" s="212"/>
      <c r="E24" s="483"/>
      <c r="F24" s="483"/>
      <c r="G24" s="483"/>
      <c r="H24" s="483"/>
      <c r="I24" s="483"/>
      <c r="J24" s="212"/>
    </row>
    <row r="25" ht="17.25" customHeight="1" spans="1:11" x14ac:dyDescent="0.25">
      <c r="A25" s="30" t="s">
        <v>3469</v>
      </c>
      <c r="B25" s="727"/>
      <c r="C25" s="727"/>
      <c r="D25" s="212"/>
      <c r="E25" s="483"/>
      <c r="F25" s="483"/>
      <c r="G25" s="483"/>
      <c r="H25" s="483"/>
      <c r="I25" s="483"/>
      <c r="J25" s="212"/>
    </row>
    <row r="26" ht="17.25" customHeight="1" spans="1:11" x14ac:dyDescent="0.25">
      <c r="A26" s="30" t="s">
        <v>3470</v>
      </c>
      <c r="B26" s="727"/>
      <c r="C26" s="727"/>
      <c r="D26" s="212"/>
      <c r="E26" s="483"/>
      <c r="F26" s="483"/>
      <c r="G26" s="483"/>
      <c r="H26" s="483"/>
      <c r="I26" s="483"/>
      <c r="J26" s="212"/>
    </row>
    <row r="27" ht="17.25" customHeight="1" spans="1:11" x14ac:dyDescent="0.25">
      <c r="A27" s="30" t="s">
        <v>3471</v>
      </c>
      <c r="B27" s="727"/>
      <c r="C27" s="727"/>
      <c r="D27" s="212"/>
      <c r="E27" s="483"/>
      <c r="F27" s="483"/>
      <c r="G27" s="483"/>
      <c r="H27" s="483"/>
      <c r="I27" s="483"/>
      <c r="J27" s="212"/>
    </row>
    <row r="28" ht="17.25" customHeight="1" spans="1:11" x14ac:dyDescent="0.25">
      <c r="A28" s="30" t="s">
        <v>3472</v>
      </c>
      <c r="B28" s="727"/>
      <c r="C28" s="727"/>
      <c r="D28" s="212"/>
      <c r="E28" s="483"/>
      <c r="F28" s="483"/>
      <c r="G28" s="483"/>
      <c r="H28" s="483"/>
      <c r="I28" s="483"/>
      <c r="J28" s="212"/>
    </row>
    <row r="29" ht="17.25" customHeight="1" spans="1:11" x14ac:dyDescent="0.25">
      <c r="A29" s="30"/>
      <c r="B29" s="727"/>
      <c r="C29" s="727"/>
      <c r="D29" s="212"/>
      <c r="E29" s="483"/>
      <c r="F29" s="483"/>
      <c r="G29" s="483"/>
      <c r="H29" s="483"/>
      <c r="I29" s="483"/>
      <c r="J29" s="212"/>
    </row>
    <row r="30" ht="17.25" customHeight="1" spans="1:11" x14ac:dyDescent="0.25">
      <c r="A30" s="30" t="s">
        <v>3473</v>
      </c>
      <c r="B30" s="727"/>
      <c r="C30" s="727"/>
      <c r="D30" s="212"/>
      <c r="E30" s="483"/>
      <c r="F30" s="483"/>
      <c r="G30" s="483"/>
      <c r="H30" s="483"/>
      <c r="I30" s="483"/>
      <c r="J30" s="212"/>
    </row>
    <row r="31" ht="17.25" customHeight="1" spans="1:11" x14ac:dyDescent="0.25">
      <c r="A31" s="30" t="s">
        <v>3474</v>
      </c>
      <c r="B31" s="727"/>
      <c r="C31" s="727"/>
      <c r="D31" s="212"/>
      <c r="E31" s="483"/>
      <c r="F31" s="483"/>
      <c r="G31" s="483"/>
      <c r="H31" s="483"/>
      <c r="I31" s="483"/>
      <c r="J31" s="212"/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13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8.719285714285713" style="2" customWidth="1"/>
    <col min="3" max="3" width="10.147857142857141" style="2" customWidth="1"/>
    <col min="4" max="4" width="10.719285714285713" style="2" customWidth="1"/>
    <col min="5" max="11" width="8.719285714285713" style="2" customWidth="1"/>
    <col min="12" max="12" width="8.719285714285713" style="125" customWidth="1"/>
    <col min="13" max="13" width="8.719285714285713" style="2" customWidth="1"/>
    <col min="14" max="14" width="8.862142857142858" style="2" customWidth="1"/>
    <col min="15" max="15" width="8.147857142857141" style="4" customWidth="1"/>
    <col min="16" max="16" width="5.576428571428571" style="4" customWidth="1"/>
    <col min="17" max="17" width="15.576428571428572" style="4" customWidth="1"/>
    <col min="18" max="19" width="12.43357142857143" style="4" customWidth="1"/>
  </cols>
  <sheetData>
    <row r="1" ht="17.25" customHeight="1" spans="1:20" x14ac:dyDescent="0.25">
      <c r="A1" s="184" t="s">
        <v>0</v>
      </c>
      <c r="B1" s="6" t="s">
        <v>8</v>
      </c>
      <c r="C1" s="61" t="s">
        <v>17</v>
      </c>
      <c r="D1" s="61" t="s">
        <v>169</v>
      </c>
      <c r="E1" s="61" t="s">
        <v>13</v>
      </c>
      <c r="F1" s="6" t="s">
        <v>46</v>
      </c>
      <c r="G1" s="61" t="s">
        <v>7</v>
      </c>
      <c r="H1" s="61" t="s">
        <v>9</v>
      </c>
      <c r="I1" s="61" t="s">
        <v>10</v>
      </c>
      <c r="J1" s="61" t="s">
        <v>3</v>
      </c>
      <c r="K1" s="61" t="s">
        <v>11</v>
      </c>
      <c r="L1" s="980" t="s">
        <v>12</v>
      </c>
      <c r="M1" s="6" t="s">
        <v>6</v>
      </c>
      <c r="N1" s="56"/>
      <c r="O1" s="4"/>
      <c r="P1" s="4"/>
      <c r="Q1" s="4"/>
      <c r="R1" s="4"/>
      <c r="S1" s="4"/>
    </row>
    <row r="2" ht="17.25" customHeight="1" spans="1:20" x14ac:dyDescent="0.25">
      <c r="A2" s="8">
        <v>44480</v>
      </c>
      <c r="B2" s="9">
        <v>48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4"/>
      <c r="P2" s="4"/>
      <c r="Q2" s="4"/>
      <c r="R2" s="4"/>
      <c r="S2" s="4"/>
    </row>
    <row r="3" ht="17.25" customHeight="1" spans="1:20" x14ac:dyDescent="0.25">
      <c r="A3" s="57" t="s">
        <v>542</v>
      </c>
      <c r="B3" s="70">
        <v>80</v>
      </c>
      <c r="C3" s="70">
        <v>20</v>
      </c>
      <c r="D3" s="70">
        <v>20</v>
      </c>
      <c r="E3" s="70">
        <v>120</v>
      </c>
      <c r="F3" s="58"/>
      <c r="G3" s="58"/>
      <c r="H3" s="58"/>
      <c r="I3" s="58"/>
      <c r="J3" s="58"/>
      <c r="K3" s="58"/>
      <c r="L3" s="58"/>
      <c r="M3" s="58"/>
      <c r="N3" s="73"/>
      <c r="O3" s="4"/>
      <c r="P3" s="4"/>
      <c r="Q3" s="4"/>
      <c r="R3" s="4"/>
      <c r="S3" s="4"/>
    </row>
    <row r="4" ht="17.25" customHeight="1" spans="1:20" x14ac:dyDescent="0.25">
      <c r="A4" s="108" t="s">
        <v>3367</v>
      </c>
      <c r="B4" s="109">
        <f>SUM(C10:C11)</f>
      </c>
      <c r="C4" s="109">
        <f>SUM(D10:D11)</f>
      </c>
      <c r="D4" s="109">
        <f>SUM(E10:E11)</f>
      </c>
      <c r="E4" s="109">
        <f>SUM(F10:F11)</f>
      </c>
      <c r="F4" s="508"/>
      <c r="G4" s="508"/>
      <c r="H4" s="508"/>
      <c r="I4" s="508"/>
      <c r="J4" s="508"/>
      <c r="K4" s="508"/>
      <c r="L4" s="508"/>
      <c r="M4" s="508"/>
      <c r="N4" s="110"/>
      <c r="O4" s="33" t="s">
        <v>942</v>
      </c>
      <c r="P4" s="4"/>
      <c r="Q4" s="4"/>
      <c r="R4" s="4"/>
      <c r="S4" s="4"/>
    </row>
    <row r="5" ht="17.25" customHeight="1" spans="1:20" x14ac:dyDescent="0.25">
      <c r="A5" s="85" t="s">
        <v>374</v>
      </c>
      <c r="B5" s="67">
        <v>120</v>
      </c>
      <c r="C5" s="67">
        <v>60</v>
      </c>
      <c r="D5" s="94"/>
      <c r="E5" s="67">
        <v>360</v>
      </c>
      <c r="F5" s="67">
        <v>120</v>
      </c>
      <c r="G5" s="67">
        <v>30</v>
      </c>
      <c r="H5" s="67">
        <v>60</v>
      </c>
      <c r="I5" s="68"/>
      <c r="J5" s="68"/>
      <c r="K5" s="68"/>
      <c r="L5" s="68"/>
      <c r="M5" s="68"/>
      <c r="N5" s="94"/>
      <c r="O5" s="4"/>
      <c r="P5" s="4"/>
      <c r="Q5" s="4"/>
      <c r="R5" s="4"/>
      <c r="S5" s="4"/>
    </row>
    <row r="6" ht="17.25" customHeight="1" spans="1:20" x14ac:dyDescent="0.25">
      <c r="A6" s="108" t="s">
        <v>3368</v>
      </c>
      <c r="B6" s="109">
        <f>SUM(C12:C13)</f>
      </c>
      <c r="C6" s="109">
        <f>SUM(D12:D13)</f>
      </c>
      <c r="D6" s="109">
        <f>SUM(E12:E13)</f>
      </c>
      <c r="E6" s="109">
        <f>SUM(F12:F13)</f>
      </c>
      <c r="F6" s="109">
        <f>SUM(G12:G13)</f>
      </c>
      <c r="G6" s="109">
        <f>SUM(H12:H13)</f>
      </c>
      <c r="H6" s="109">
        <f>SUM(I12:I13)</f>
      </c>
      <c r="I6" s="237"/>
      <c r="J6" s="237"/>
      <c r="K6" s="237"/>
      <c r="L6" s="237"/>
      <c r="M6" s="237"/>
      <c r="N6" s="237"/>
      <c r="O6" s="33" t="s">
        <v>942</v>
      </c>
      <c r="P6" s="4"/>
      <c r="Q6" s="4"/>
      <c r="R6" s="4"/>
      <c r="S6" s="4"/>
    </row>
    <row r="7" ht="17.25" customHeight="1" spans="1:20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4"/>
      <c r="P7" s="4"/>
      <c r="Q7" s="4"/>
      <c r="R7" s="4"/>
      <c r="S7" s="4"/>
    </row>
    <row r="8" ht="17.25" customHeight="1" spans="1:20" x14ac:dyDescent="0.25">
      <c r="A8" s="108" t="s">
        <v>3369</v>
      </c>
      <c r="B8" s="109">
        <f>SUM(C14:C15)</f>
      </c>
      <c r="C8" s="109">
        <f>SUM(D14:D15)</f>
      </c>
      <c r="D8" s="109">
        <f>SUM(E14:E15)</f>
      </c>
      <c r="E8" s="109">
        <f>SUM(F14:F15)</f>
      </c>
      <c r="F8" s="109">
        <f>SUM(G14:G15)</f>
      </c>
      <c r="G8" s="109">
        <f>SUM(H14:H15)</f>
      </c>
      <c r="H8" s="109">
        <f>SUM(I14:I15)</f>
      </c>
      <c r="I8" s="237"/>
      <c r="J8" s="237"/>
      <c r="K8" s="237"/>
      <c r="L8" s="237"/>
      <c r="M8" s="237"/>
      <c r="N8" s="237"/>
      <c r="O8" s="33" t="s">
        <v>942</v>
      </c>
      <c r="P8" s="4"/>
      <c r="Q8" s="4"/>
      <c r="R8" s="4"/>
      <c r="S8" s="4"/>
    </row>
    <row r="9" ht="17.25" customHeight="1" spans="1:20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4"/>
      <c r="P9" s="4"/>
      <c r="Q9" s="4"/>
      <c r="R9" s="4"/>
      <c r="S9" s="4"/>
    </row>
    <row r="10" ht="17.25" customHeight="1" spans="1:20" x14ac:dyDescent="0.25">
      <c r="A10" s="108" t="s">
        <v>3370</v>
      </c>
      <c r="B10" s="109">
        <f>SUM(C16:C17)</f>
      </c>
      <c r="C10" s="109">
        <f>SUM(D16:D17)</f>
      </c>
      <c r="D10" s="109">
        <f>SUM(E16:E17)</f>
      </c>
      <c r="E10" s="109">
        <f>SUM(F16:F17)</f>
      </c>
      <c r="F10" s="109">
        <f>SUM(G16:G17)</f>
      </c>
      <c r="G10" s="109">
        <f>SUM(H16:H17)</f>
      </c>
      <c r="H10" s="109">
        <f>SUM(I16:I17)</f>
      </c>
      <c r="I10" s="237"/>
      <c r="J10" s="237"/>
      <c r="K10" s="237"/>
      <c r="L10" s="237"/>
      <c r="M10" s="237"/>
      <c r="N10" s="237"/>
      <c r="O10" s="33" t="s">
        <v>942</v>
      </c>
      <c r="P10" s="4"/>
      <c r="Q10" s="4"/>
      <c r="R10" s="4"/>
      <c r="S10" s="4"/>
    </row>
    <row r="11" ht="17.25" customHeight="1" spans="1:20" x14ac:dyDescent="0.25">
      <c r="A11" s="17" t="s">
        <v>1426</v>
      </c>
      <c r="B11" s="18"/>
      <c r="C11" s="18"/>
      <c r="D11" s="18"/>
      <c r="E11" s="18"/>
      <c r="F11" s="18"/>
      <c r="G11" s="18"/>
      <c r="H11" s="18"/>
      <c r="I11" s="32">
        <v>150</v>
      </c>
      <c r="J11" s="18"/>
      <c r="K11" s="18"/>
      <c r="L11" s="18"/>
      <c r="M11" s="18"/>
      <c r="N11" s="18"/>
      <c r="O11" s="4"/>
      <c r="P11" s="4"/>
      <c r="Q11" s="4"/>
      <c r="R11" s="4"/>
      <c r="S11" s="4"/>
    </row>
    <row r="12" ht="17.25" customHeight="1" spans="1:20" x14ac:dyDescent="0.25">
      <c r="A12" s="108" t="s">
        <v>3371</v>
      </c>
      <c r="B12" s="109">
        <f>SUM(C18:C19)</f>
      </c>
      <c r="C12" s="109">
        <f>SUM(D18:D19)</f>
      </c>
      <c r="D12" s="109">
        <f>SUM(E18:E19)</f>
      </c>
      <c r="E12" s="109">
        <f>SUM(F18:F19)</f>
      </c>
      <c r="F12" s="109">
        <f>SUM(G18:G19)</f>
      </c>
      <c r="G12" s="109">
        <f>SUM(H18:H19)</f>
      </c>
      <c r="H12" s="109">
        <f>SUM(I18:I19)</f>
      </c>
      <c r="I12" s="109">
        <f>SUM(J18:J19)</f>
      </c>
      <c r="J12" s="237"/>
      <c r="K12" s="237"/>
      <c r="L12" s="237"/>
      <c r="M12" s="237"/>
      <c r="N12" s="237"/>
      <c r="O12" s="33" t="s">
        <v>942</v>
      </c>
      <c r="P12" s="4"/>
      <c r="Q12" s="4"/>
      <c r="R12" s="4"/>
      <c r="S12" s="4"/>
    </row>
    <row r="13" ht="17.25" customHeight="1" spans="1:20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4"/>
      <c r="P13" s="4"/>
      <c r="Q13" s="4"/>
      <c r="R13" s="4"/>
      <c r="S13" s="4"/>
    </row>
    <row r="14" ht="17.25" customHeight="1" spans="1:20" x14ac:dyDescent="0.25">
      <c r="A14" s="108" t="s">
        <v>3372</v>
      </c>
      <c r="B14" s="109">
        <f>SUM(C20:C21)</f>
      </c>
      <c r="C14" s="109">
        <f>SUM(D20:D21)</f>
      </c>
      <c r="D14" s="109">
        <f>SUM(E20:E21)</f>
      </c>
      <c r="E14" s="109">
        <f>SUM(F20:F21)</f>
      </c>
      <c r="F14" s="109">
        <f>SUM(G20:G21)</f>
      </c>
      <c r="G14" s="109">
        <f>SUM(H20:H21)</f>
      </c>
      <c r="H14" s="109">
        <f>SUM(I20:I21)</f>
      </c>
      <c r="I14" s="109">
        <f>SUM(J20:J21)</f>
      </c>
      <c r="J14" s="237"/>
      <c r="K14" s="237"/>
      <c r="L14" s="237"/>
      <c r="M14" s="237"/>
      <c r="N14" s="237"/>
      <c r="O14" s="33" t="s">
        <v>942</v>
      </c>
      <c r="P14" s="4"/>
      <c r="Q14" s="4"/>
      <c r="R14" s="4"/>
      <c r="S14" s="4"/>
    </row>
    <row r="15" ht="17.25" customHeight="1" spans="1:20" x14ac:dyDescent="0.25">
      <c r="A15" s="17" t="s">
        <v>1958</v>
      </c>
      <c r="B15" s="18"/>
      <c r="C15" s="32">
        <v>50</v>
      </c>
      <c r="D15" s="18"/>
      <c r="E15" s="18"/>
      <c r="F15" s="32">
        <v>200</v>
      </c>
      <c r="G15" s="18"/>
      <c r="H15" s="18"/>
      <c r="I15" s="18"/>
      <c r="J15" s="18"/>
      <c r="K15" s="18"/>
      <c r="L15" s="18"/>
      <c r="M15" s="18"/>
      <c r="N15" s="18"/>
      <c r="O15" s="4"/>
      <c r="P15" s="4"/>
      <c r="Q15" s="4"/>
      <c r="R15" s="4"/>
      <c r="S15" s="4"/>
    </row>
    <row r="16" ht="17.25" customHeight="1" spans="1:20" x14ac:dyDescent="0.25">
      <c r="A16" s="17" t="s">
        <v>162</v>
      </c>
      <c r="B16" s="18"/>
      <c r="C16" s="32">
        <v>150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4"/>
      <c r="P16" s="4"/>
      <c r="Q16" s="4"/>
      <c r="R16" s="4"/>
      <c r="S16" s="4"/>
    </row>
    <row r="17" ht="17.25" customHeight="1" spans="1:20" x14ac:dyDescent="0.25">
      <c r="A17" s="108" t="s">
        <v>3345</v>
      </c>
      <c r="B17" s="109">
        <f>SUM(C22:C24)</f>
      </c>
      <c r="C17" s="109">
        <f>SUM(D22:D24)</f>
      </c>
      <c r="D17" s="109">
        <f>SUM(E22:E24)</f>
      </c>
      <c r="E17" s="109">
        <f>SUM(F22:F24)</f>
      </c>
      <c r="F17" s="109">
        <f>SUM(G22:G24)</f>
      </c>
      <c r="G17" s="109">
        <f>SUM(H22:H24)</f>
      </c>
      <c r="H17" s="109">
        <f>SUM(I22:I24)</f>
      </c>
      <c r="I17" s="109">
        <f>SUM(J22:J24)</f>
      </c>
      <c r="J17" s="237"/>
      <c r="K17" s="237"/>
      <c r="L17" s="237"/>
      <c r="M17" s="237"/>
      <c r="N17" s="237"/>
      <c r="O17" s="33" t="s">
        <v>942</v>
      </c>
      <c r="P17" s="4"/>
      <c r="Q17" s="4"/>
      <c r="R17" s="4"/>
      <c r="S17" s="4"/>
    </row>
    <row r="18" ht="17.25" customHeight="1" spans="1:20" x14ac:dyDescent="0.25">
      <c r="A18" s="17">
        <v>44626</v>
      </c>
      <c r="B18" s="18"/>
      <c r="C18" s="32">
        <v>16</v>
      </c>
      <c r="D18" s="32">
        <v>24</v>
      </c>
      <c r="E18" s="18"/>
      <c r="F18" s="18"/>
      <c r="G18" s="18"/>
      <c r="H18" s="32">
        <v>150</v>
      </c>
      <c r="I18" s="18"/>
      <c r="J18" s="18"/>
      <c r="K18" s="18"/>
      <c r="L18" s="18"/>
      <c r="M18" s="18"/>
      <c r="N18" s="18"/>
      <c r="O18" s="4"/>
      <c r="P18" s="4"/>
      <c r="Q18" s="4"/>
      <c r="R18" s="4"/>
      <c r="S18" s="4"/>
    </row>
    <row r="19" ht="17.25" customHeight="1" spans="1:20" x14ac:dyDescent="0.25">
      <c r="A19" s="17">
        <v>44718</v>
      </c>
      <c r="B19" s="18"/>
      <c r="C19" s="32">
        <v>167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4"/>
      <c r="P19" s="4"/>
      <c r="Q19" s="4"/>
      <c r="R19" s="4"/>
      <c r="S19" s="4"/>
    </row>
    <row r="20" ht="17.25" customHeight="1" spans="1:20" x14ac:dyDescent="0.25">
      <c r="A20" s="17">
        <v>44718</v>
      </c>
      <c r="B20" s="32">
        <v>250</v>
      </c>
      <c r="C20" s="32">
        <v>183</v>
      </c>
      <c r="D20" s="32">
        <v>44</v>
      </c>
      <c r="E20" s="32">
        <v>500</v>
      </c>
      <c r="F20" s="32">
        <v>250</v>
      </c>
      <c r="G20" s="36"/>
      <c r="H20" s="36"/>
      <c r="I20" s="36"/>
      <c r="J20" s="36"/>
      <c r="K20" s="36"/>
      <c r="L20" s="36"/>
      <c r="M20" s="36"/>
      <c r="N20" s="36"/>
      <c r="O20" s="4"/>
      <c r="P20" s="4"/>
      <c r="Q20" s="4"/>
      <c r="R20" s="4"/>
      <c r="S20" s="4"/>
    </row>
    <row r="21" ht="17.25" customHeight="1" spans="1:20" x14ac:dyDescent="0.25">
      <c r="A21" s="17">
        <v>44779</v>
      </c>
      <c r="B21" s="18"/>
      <c r="C21" s="18"/>
      <c r="D21" s="32">
        <v>6</v>
      </c>
      <c r="E21" s="18"/>
      <c r="F21" s="18"/>
      <c r="G21" s="36"/>
      <c r="H21" s="36"/>
      <c r="I21" s="36"/>
      <c r="J21" s="36"/>
      <c r="K21" s="36"/>
      <c r="L21" s="36"/>
      <c r="M21" s="36"/>
      <c r="N21" s="36"/>
      <c r="O21" s="4"/>
      <c r="P21" s="4"/>
      <c r="Q21" s="4"/>
      <c r="R21" s="4"/>
      <c r="S21" s="4"/>
    </row>
    <row r="22" ht="17.25" customHeight="1" spans="1:20" x14ac:dyDescent="0.25">
      <c r="A22" s="17" t="s">
        <v>191</v>
      </c>
      <c r="B22" s="32">
        <v>150</v>
      </c>
      <c r="C22" s="36"/>
      <c r="D22" s="36"/>
      <c r="E22" s="32">
        <v>100</v>
      </c>
      <c r="F22" s="32">
        <v>150</v>
      </c>
      <c r="G22" s="36"/>
      <c r="H22" s="36"/>
      <c r="I22" s="36"/>
      <c r="J22" s="36"/>
      <c r="K22" s="36"/>
      <c r="L22" s="36"/>
      <c r="M22" s="36"/>
      <c r="N22" s="36"/>
      <c r="O22" s="4"/>
      <c r="P22" s="4"/>
      <c r="Q22" s="4"/>
      <c r="R22" s="4"/>
      <c r="S22" s="4"/>
    </row>
    <row r="23" ht="17.25" customHeight="1" spans="1:20" x14ac:dyDescent="0.25">
      <c r="A23" s="85" t="s">
        <v>191</v>
      </c>
      <c r="B23" s="32">
        <v>100</v>
      </c>
      <c r="C23" s="36"/>
      <c r="D23" s="32">
        <v>10</v>
      </c>
      <c r="E23" s="32">
        <v>200</v>
      </c>
      <c r="F23" s="32">
        <v>84</v>
      </c>
      <c r="G23" s="36"/>
      <c r="H23" s="36"/>
      <c r="I23" s="36"/>
      <c r="J23" s="32">
        <v>20</v>
      </c>
      <c r="K23" s="18"/>
      <c r="L23" s="18"/>
      <c r="M23" s="18"/>
      <c r="N23" s="36"/>
      <c r="O23" s="4"/>
      <c r="P23" s="4"/>
      <c r="Q23" s="4"/>
      <c r="R23" s="4"/>
      <c r="S23" s="4"/>
    </row>
    <row r="24" ht="17.25" customHeight="1" spans="1:20" x14ac:dyDescent="0.25">
      <c r="A24" s="85" t="s">
        <v>1529</v>
      </c>
      <c r="B24" s="32">
        <v>150</v>
      </c>
      <c r="C24" s="36"/>
      <c r="D24" s="36"/>
      <c r="E24" s="32">
        <v>200</v>
      </c>
      <c r="F24" s="32">
        <v>83</v>
      </c>
      <c r="G24" s="36"/>
      <c r="H24" s="36"/>
      <c r="I24" s="36"/>
      <c r="J24" s="32">
        <v>20</v>
      </c>
      <c r="K24" s="18"/>
      <c r="L24" s="18"/>
      <c r="M24" s="18"/>
      <c r="N24" s="36"/>
      <c r="O24" s="4"/>
      <c r="P24" s="4"/>
      <c r="Q24" s="4"/>
      <c r="R24" s="4"/>
      <c r="S24" s="4"/>
    </row>
    <row r="25" ht="17.25" customHeight="1" spans="1:20" x14ac:dyDescent="0.25">
      <c r="A25" s="17" t="s">
        <v>944</v>
      </c>
      <c r="B25" s="32">
        <v>100</v>
      </c>
      <c r="C25" s="18"/>
      <c r="D25" s="32">
        <v>40</v>
      </c>
      <c r="E25" s="18"/>
      <c r="F25" s="32">
        <v>183</v>
      </c>
      <c r="G25" s="18"/>
      <c r="H25" s="18"/>
      <c r="I25" s="18"/>
      <c r="J25" s="32">
        <v>40</v>
      </c>
      <c r="K25" s="18"/>
      <c r="L25" s="18"/>
      <c r="M25" s="18"/>
      <c r="N25" s="18"/>
      <c r="O25" s="4"/>
      <c r="P25" s="4"/>
      <c r="Q25" s="4"/>
      <c r="R25" s="4"/>
      <c r="S25" s="4"/>
    </row>
    <row r="26" ht="17.25" customHeight="1" spans="1:20" x14ac:dyDescent="0.25">
      <c r="A26" s="108" t="s">
        <v>3346</v>
      </c>
      <c r="B26" s="109">
        <f>SUM(C25:C33)</f>
      </c>
      <c r="C26" s="109">
        <f>SUM(D25:D33)</f>
      </c>
      <c r="D26" s="109">
        <f>SUM(E25:E33)</f>
      </c>
      <c r="E26" s="109">
        <f>SUM(F25:F33)</f>
      </c>
      <c r="F26" s="109">
        <f>SUM(G25:G33)</f>
      </c>
      <c r="G26" s="109">
        <f>SUM(H25:H33)</f>
      </c>
      <c r="H26" s="109">
        <f>SUM(I25:I33)</f>
      </c>
      <c r="I26" s="109">
        <f>SUM(J25:J33)</f>
      </c>
      <c r="J26" s="109">
        <f>SUM(K25:K33)</f>
      </c>
      <c r="K26" s="237"/>
      <c r="L26" s="237"/>
      <c r="M26" s="237"/>
      <c r="N26" s="109">
        <f>SUM(O25:O33)</f>
      </c>
      <c r="O26" s="33" t="s">
        <v>942</v>
      </c>
      <c r="P26" s="4"/>
      <c r="Q26" s="4"/>
      <c r="R26" s="4"/>
      <c r="S26" s="4"/>
    </row>
    <row r="27" ht="17.25" customHeight="1" spans="1:20" x14ac:dyDescent="0.25">
      <c r="A27" s="17" t="s">
        <v>741</v>
      </c>
      <c r="B27" s="18"/>
      <c r="C27" s="32">
        <v>150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4"/>
      <c r="P27" s="4"/>
      <c r="Q27" s="4"/>
      <c r="R27" s="4"/>
      <c r="S27" s="4"/>
    </row>
    <row r="28" ht="17.25" customHeight="1" spans="1:20" x14ac:dyDescent="0.25">
      <c r="A28" s="108" t="s">
        <v>3347</v>
      </c>
      <c r="B28" s="109">
        <f>SUM(C34:C35)</f>
      </c>
      <c r="C28" s="109">
        <f>SUM(D34:D35)</f>
      </c>
      <c r="D28" s="109">
        <f>SUM(E34:E35)</f>
      </c>
      <c r="E28" s="109">
        <f>SUM(F34:F35)</f>
      </c>
      <c r="F28" s="109">
        <f>SUM(G34:G35)</f>
      </c>
      <c r="G28" s="109">
        <f>SUM(H34:H35)</f>
      </c>
      <c r="H28" s="109">
        <f>SUM(I34:I35)</f>
      </c>
      <c r="I28" s="109">
        <f>SUM(J34:J35)</f>
      </c>
      <c r="J28" s="109">
        <f>SUM(K34:K35)</f>
      </c>
      <c r="K28" s="237"/>
      <c r="L28" s="237"/>
      <c r="M28" s="237"/>
      <c r="N28" s="109">
        <f>SUM(O34:O35)</f>
      </c>
      <c r="O28" s="33" t="s">
        <v>942</v>
      </c>
      <c r="P28" s="4"/>
      <c r="Q28" s="4"/>
      <c r="R28" s="4"/>
      <c r="S28" s="4"/>
    </row>
    <row r="29" ht="17.25" customHeight="1" spans="1:20" x14ac:dyDescent="0.25">
      <c r="A29" s="17">
        <v>44842</v>
      </c>
      <c r="B29" s="32">
        <v>200</v>
      </c>
      <c r="C29" s="32">
        <v>70</v>
      </c>
      <c r="D29" s="36"/>
      <c r="E29" s="32">
        <v>250</v>
      </c>
      <c r="F29" s="32">
        <v>250</v>
      </c>
      <c r="G29" s="36"/>
      <c r="H29" s="32">
        <v>791</v>
      </c>
      <c r="I29" s="36"/>
      <c r="J29" s="36"/>
      <c r="K29" s="36"/>
      <c r="L29" s="36"/>
      <c r="M29" s="36"/>
      <c r="N29" s="36"/>
      <c r="O29" s="4"/>
      <c r="P29" s="4"/>
      <c r="Q29" s="4"/>
      <c r="R29" s="4"/>
      <c r="S29" s="4"/>
    </row>
    <row r="30" ht="17.25" customHeight="1" spans="1:20" x14ac:dyDescent="0.25">
      <c r="A30" s="17">
        <v>44873</v>
      </c>
      <c r="B30" s="32">
        <v>220</v>
      </c>
      <c r="C30" s="36"/>
      <c r="D30" s="36"/>
      <c r="E30" s="32">
        <v>300</v>
      </c>
      <c r="F30" s="32">
        <v>140</v>
      </c>
      <c r="G30" s="36"/>
      <c r="H30" s="36"/>
      <c r="I30" s="36"/>
      <c r="J30" s="36"/>
      <c r="K30" s="36"/>
      <c r="L30" s="36"/>
      <c r="M30" s="36"/>
      <c r="N30" s="36"/>
      <c r="O30" s="4"/>
      <c r="P30" s="4"/>
      <c r="Q30" s="4"/>
      <c r="R30" s="4"/>
      <c r="S30" s="4"/>
    </row>
    <row r="31" ht="17.25" customHeight="1" spans="1:20" x14ac:dyDescent="0.25">
      <c r="A31" s="17">
        <v>44873</v>
      </c>
      <c r="B31" s="36"/>
      <c r="C31" s="32">
        <v>40</v>
      </c>
      <c r="D31" s="32">
        <v>15</v>
      </c>
      <c r="E31" s="36"/>
      <c r="F31" s="32">
        <v>20</v>
      </c>
      <c r="G31" s="36"/>
      <c r="H31" s="36"/>
      <c r="I31" s="36"/>
      <c r="J31" s="36"/>
      <c r="K31" s="36"/>
      <c r="L31" s="36"/>
      <c r="M31" s="36"/>
      <c r="N31" s="36"/>
      <c r="O31" s="4"/>
      <c r="P31" s="4"/>
      <c r="Q31" s="4"/>
      <c r="R31" s="4"/>
      <c r="S31" s="4"/>
    </row>
    <row r="32" ht="17.25" customHeight="1" spans="1:20" x14ac:dyDescent="0.25">
      <c r="A32" s="17" t="s">
        <v>1970</v>
      </c>
      <c r="B32" s="32">
        <v>200</v>
      </c>
      <c r="C32" s="32">
        <v>16</v>
      </c>
      <c r="D32" s="36"/>
      <c r="E32" s="32">
        <v>200</v>
      </c>
      <c r="F32" s="32">
        <v>141</v>
      </c>
      <c r="G32" s="36"/>
      <c r="H32" s="36"/>
      <c r="I32" s="36"/>
      <c r="J32" s="36"/>
      <c r="K32" s="36"/>
      <c r="L32" s="36"/>
      <c r="M32" s="36"/>
      <c r="N32" s="36"/>
      <c r="O32" s="4"/>
      <c r="P32" s="4"/>
      <c r="Q32" s="4"/>
      <c r="R32" s="4"/>
      <c r="S32" s="4"/>
    </row>
    <row r="33" ht="17.25" customHeight="1" spans="1:20" x14ac:dyDescent="0.25">
      <c r="A33" s="17" t="s">
        <v>1970</v>
      </c>
      <c r="B33" s="32">
        <v>150</v>
      </c>
      <c r="C33" s="32">
        <v>210</v>
      </c>
      <c r="D33" s="32">
        <v>15</v>
      </c>
      <c r="E33" s="32">
        <v>160</v>
      </c>
      <c r="F33" s="32">
        <v>200</v>
      </c>
      <c r="G33" s="36"/>
      <c r="H33" s="36"/>
      <c r="I33" s="36"/>
      <c r="J33" s="36"/>
      <c r="K33" s="36"/>
      <c r="L33" s="36"/>
      <c r="M33" s="36"/>
      <c r="N33" s="36"/>
      <c r="O33" s="4"/>
      <c r="P33" s="4"/>
      <c r="Q33" s="4"/>
      <c r="R33" s="4"/>
      <c r="S33" s="4"/>
    </row>
    <row r="34" ht="17.25" customHeight="1" spans="1:20" x14ac:dyDescent="0.25">
      <c r="A34" s="17" t="s">
        <v>77</v>
      </c>
      <c r="B34" s="32">
        <v>80</v>
      </c>
      <c r="C34" s="32">
        <v>20</v>
      </c>
      <c r="D34" s="32">
        <v>5</v>
      </c>
      <c r="E34" s="32">
        <v>100</v>
      </c>
      <c r="F34" s="32">
        <v>87</v>
      </c>
      <c r="G34" s="36"/>
      <c r="H34" s="36"/>
      <c r="I34" s="36"/>
      <c r="J34" s="36"/>
      <c r="K34" s="36"/>
      <c r="L34" s="36"/>
      <c r="M34" s="36"/>
      <c r="N34" s="36"/>
      <c r="O34" s="4"/>
      <c r="P34" s="4"/>
      <c r="Q34" s="4"/>
      <c r="R34" s="4"/>
      <c r="S34" s="4"/>
    </row>
    <row r="35" ht="17.25" customHeight="1" spans="1:20" x14ac:dyDescent="0.25">
      <c r="A35" s="17" t="s">
        <v>1971</v>
      </c>
      <c r="B35" s="32">
        <v>80</v>
      </c>
      <c r="C35" s="32">
        <v>65</v>
      </c>
      <c r="D35" s="18"/>
      <c r="E35" s="32">
        <v>100</v>
      </c>
      <c r="F35" s="32">
        <v>75</v>
      </c>
      <c r="G35" s="18"/>
      <c r="H35" s="18"/>
      <c r="I35" s="18"/>
      <c r="J35" s="18"/>
      <c r="K35" s="18"/>
      <c r="L35" s="18"/>
      <c r="M35" s="18"/>
      <c r="N35" s="18"/>
      <c r="O35" s="12"/>
      <c r="P35" s="12"/>
      <c r="Q35" s="12"/>
      <c r="R35" s="12"/>
      <c r="S35" s="12"/>
    </row>
    <row r="36" ht="17.25" customHeight="1" spans="1:20" x14ac:dyDescent="0.25">
      <c r="A36" s="17" t="s">
        <v>946</v>
      </c>
      <c r="B36" s="32">
        <v>400</v>
      </c>
      <c r="C36" s="18"/>
      <c r="D36" s="18"/>
      <c r="E36" s="18"/>
      <c r="F36" s="18"/>
      <c r="G36" s="18"/>
      <c r="H36" s="18"/>
      <c r="I36" s="18"/>
      <c r="J36" s="18"/>
      <c r="K36" s="32">
        <v>360</v>
      </c>
      <c r="L36" s="18"/>
      <c r="M36" s="18"/>
      <c r="N36" s="18"/>
      <c r="O36" s="4"/>
      <c r="P36" s="4"/>
      <c r="Q36" s="4"/>
      <c r="R36" s="4"/>
      <c r="S36" s="4"/>
    </row>
    <row r="37" ht="17.25" customHeight="1" spans="1:20" x14ac:dyDescent="0.25">
      <c r="A37" s="17" t="s">
        <v>114</v>
      </c>
      <c r="B37" s="36"/>
      <c r="C37" s="36"/>
      <c r="D37" s="36"/>
      <c r="E37" s="32">
        <v>200</v>
      </c>
      <c r="F37" s="32">
        <v>50</v>
      </c>
      <c r="G37" s="36"/>
      <c r="H37" s="36"/>
      <c r="I37" s="36"/>
      <c r="J37" s="36"/>
      <c r="K37" s="36"/>
      <c r="L37" s="36"/>
      <c r="M37" s="36"/>
      <c r="N37" s="36"/>
      <c r="O37" s="4"/>
      <c r="P37" s="4"/>
      <c r="Q37" s="4"/>
      <c r="R37" s="4"/>
      <c r="S37" s="4"/>
    </row>
    <row r="38" ht="17.25" customHeight="1" spans="1:20" x14ac:dyDescent="0.25">
      <c r="A38" s="108" t="s">
        <v>3348</v>
      </c>
      <c r="B38" s="109">
        <f>SUM(C36:C45)</f>
      </c>
      <c r="C38" s="109">
        <f>SUM(D36:D45)</f>
      </c>
      <c r="D38" s="109">
        <f>SUM(E36:E45)</f>
      </c>
      <c r="E38" s="109">
        <f>SUM(F36:F45)</f>
      </c>
      <c r="F38" s="109">
        <f>SUM(G36:G45)</f>
      </c>
      <c r="G38" s="109">
        <f>SUM(H36:H45)</f>
      </c>
      <c r="H38" s="109">
        <f>SUM(I36:I45)</f>
      </c>
      <c r="I38" s="109">
        <f>SUM(J36:J45)</f>
      </c>
      <c r="J38" s="109">
        <f>SUM(K36:K45)</f>
      </c>
      <c r="K38" s="109">
        <f>SUM(L36:L45)</f>
      </c>
      <c r="L38" s="237"/>
      <c r="M38" s="237"/>
      <c r="N38" s="109">
        <f>SUM(O36:O45)</f>
      </c>
      <c r="O38" s="33" t="s">
        <v>942</v>
      </c>
      <c r="P38" s="4"/>
      <c r="Q38" s="4"/>
      <c r="R38" s="4"/>
      <c r="S38" s="4"/>
    </row>
    <row r="39" ht="17.25" customHeight="1" spans="1:20" x14ac:dyDescent="0.25">
      <c r="A39" s="85">
        <v>44570</v>
      </c>
      <c r="B39" s="32">
        <v>290</v>
      </c>
      <c r="C39" s="32">
        <v>70</v>
      </c>
      <c r="D39" s="18"/>
      <c r="E39" s="32">
        <v>750</v>
      </c>
      <c r="F39" s="32">
        <v>323</v>
      </c>
      <c r="G39" s="18"/>
      <c r="H39" s="18"/>
      <c r="I39" s="18"/>
      <c r="J39" s="18"/>
      <c r="K39" s="18"/>
      <c r="L39" s="18"/>
      <c r="M39" s="18"/>
      <c r="N39" s="18"/>
      <c r="O39" s="4"/>
      <c r="P39" s="4"/>
      <c r="Q39" s="4"/>
      <c r="R39" s="4"/>
      <c r="S39" s="4"/>
    </row>
    <row r="40" ht="17.25" customHeight="1" spans="1:20" x14ac:dyDescent="0.25">
      <c r="A40" s="85">
        <v>44601</v>
      </c>
      <c r="B40" s="18"/>
      <c r="C40" s="32">
        <v>80</v>
      </c>
      <c r="D40" s="18"/>
      <c r="E40" s="18"/>
      <c r="F40" s="32">
        <v>150</v>
      </c>
      <c r="G40" s="18"/>
      <c r="H40" s="18"/>
      <c r="I40" s="18"/>
      <c r="J40" s="18"/>
      <c r="K40" s="18"/>
      <c r="L40" s="18"/>
      <c r="M40" s="18"/>
      <c r="N40" s="18"/>
      <c r="O40" s="4"/>
      <c r="P40" s="4"/>
      <c r="Q40" s="4"/>
      <c r="R40" s="4"/>
      <c r="S40" s="4"/>
    </row>
    <row r="41" ht="17.25" customHeight="1" spans="1:20" x14ac:dyDescent="0.25">
      <c r="A41" s="17">
        <v>44629</v>
      </c>
      <c r="B41" s="32">
        <v>100</v>
      </c>
      <c r="C41" s="32">
        <v>73</v>
      </c>
      <c r="D41" s="18"/>
      <c r="E41" s="32">
        <v>100</v>
      </c>
      <c r="F41" s="18"/>
      <c r="G41" s="18"/>
      <c r="H41" s="18"/>
      <c r="I41" s="18"/>
      <c r="J41" s="18"/>
      <c r="K41" s="18"/>
      <c r="L41" s="18"/>
      <c r="M41" s="18"/>
      <c r="N41" s="18"/>
      <c r="O41" s="4"/>
      <c r="P41" s="4"/>
      <c r="Q41" s="4"/>
      <c r="R41" s="4"/>
      <c r="S41" s="4"/>
    </row>
    <row r="42" ht="17.25" customHeight="1" spans="1:20" x14ac:dyDescent="0.25">
      <c r="A42" s="17">
        <v>44721</v>
      </c>
      <c r="B42" s="32">
        <v>200</v>
      </c>
      <c r="C42" s="32">
        <v>113</v>
      </c>
      <c r="D42" s="18"/>
      <c r="E42" s="32">
        <v>428</v>
      </c>
      <c r="F42" s="32">
        <v>180</v>
      </c>
      <c r="G42" s="18"/>
      <c r="H42" s="18"/>
      <c r="I42" s="18"/>
      <c r="J42" s="18"/>
      <c r="K42" s="18"/>
      <c r="L42" s="18"/>
      <c r="M42" s="18"/>
      <c r="N42" s="18"/>
      <c r="O42" s="4"/>
      <c r="P42" s="4"/>
      <c r="Q42" s="4"/>
      <c r="R42" s="4"/>
      <c r="S42" s="4"/>
    </row>
    <row r="43" ht="17.25" customHeight="1" spans="1:20" x14ac:dyDescent="0.25">
      <c r="A43" s="17">
        <v>44721</v>
      </c>
      <c r="B43" s="18"/>
      <c r="C43" s="18"/>
      <c r="D43" s="18"/>
      <c r="E43" s="18"/>
      <c r="F43" s="18"/>
      <c r="G43" s="18"/>
      <c r="H43" s="32">
        <v>-353</v>
      </c>
      <c r="I43" s="18"/>
      <c r="J43" s="18"/>
      <c r="K43" s="18"/>
      <c r="L43" s="18"/>
      <c r="M43" s="18"/>
      <c r="N43" s="18"/>
      <c r="O43" s="4"/>
      <c r="P43" s="4"/>
      <c r="Q43" s="4"/>
      <c r="R43" s="4"/>
      <c r="S43" s="4"/>
    </row>
    <row r="44" ht="17.25" customHeight="1" spans="1:20" x14ac:dyDescent="0.25">
      <c r="A44" s="17">
        <v>44813</v>
      </c>
      <c r="B44" s="32">
        <v>113</v>
      </c>
      <c r="C44" s="32">
        <v>130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4"/>
      <c r="P44" s="4"/>
      <c r="Q44" s="4"/>
      <c r="R44" s="4"/>
      <c r="S44" s="4"/>
    </row>
    <row r="45" ht="17.25" customHeight="1" spans="1:20" x14ac:dyDescent="0.25">
      <c r="A45" s="17">
        <v>44904</v>
      </c>
      <c r="B45" s="18"/>
      <c r="C45" s="32">
        <v>80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4"/>
      <c r="P45" s="4"/>
      <c r="Q45" s="4"/>
      <c r="R45" s="4"/>
      <c r="S45" s="4"/>
    </row>
    <row r="46" ht="17.25" customHeight="1" spans="1:20" x14ac:dyDescent="0.25">
      <c r="A46" s="17" t="s">
        <v>229</v>
      </c>
      <c r="B46" s="18"/>
      <c r="C46" s="32">
        <v>54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4"/>
      <c r="P46" s="4"/>
      <c r="Q46" s="4"/>
      <c r="R46" s="4"/>
      <c r="S46" s="4"/>
    </row>
    <row r="47" ht="17.25" customHeight="1" spans="1:20" x14ac:dyDescent="0.25">
      <c r="A47" s="17" t="s">
        <v>79</v>
      </c>
      <c r="B47" s="32">
        <v>300</v>
      </c>
      <c r="C47" s="18"/>
      <c r="D47" s="18"/>
      <c r="E47" s="32">
        <v>300</v>
      </c>
      <c r="F47" s="32">
        <v>350</v>
      </c>
      <c r="G47" s="18"/>
      <c r="H47" s="32">
        <v>72</v>
      </c>
      <c r="I47" s="18"/>
      <c r="J47" s="18"/>
      <c r="K47" s="18"/>
      <c r="L47" s="18"/>
      <c r="M47" s="18"/>
      <c r="N47" s="18"/>
      <c r="O47" s="4"/>
      <c r="P47" s="4"/>
      <c r="Q47" s="4"/>
      <c r="R47" s="4"/>
      <c r="S47" s="4"/>
    </row>
    <row r="48" ht="17.25" customHeight="1" spans="1:20" x14ac:dyDescent="0.25">
      <c r="A48" s="17" t="s">
        <v>266</v>
      </c>
      <c r="B48" s="32">
        <v>318</v>
      </c>
      <c r="C48" s="32">
        <v>210</v>
      </c>
      <c r="D48" s="18"/>
      <c r="E48" s="32">
        <v>401</v>
      </c>
      <c r="F48" s="32">
        <v>62</v>
      </c>
      <c r="G48" s="18"/>
      <c r="H48" s="18"/>
      <c r="I48" s="18"/>
      <c r="J48" s="18"/>
      <c r="K48" s="18"/>
      <c r="L48" s="18"/>
      <c r="M48" s="18"/>
      <c r="N48" s="18"/>
      <c r="O48" s="4"/>
      <c r="P48" s="4"/>
      <c r="Q48" s="4"/>
      <c r="R48" s="4"/>
      <c r="S48" s="4"/>
    </row>
    <row r="49" ht="17.25" customHeight="1" spans="1:20" x14ac:dyDescent="0.25">
      <c r="A49" s="108" t="s">
        <v>3349</v>
      </c>
      <c r="B49" s="109">
        <f>SUM(C46:C56)</f>
      </c>
      <c r="C49" s="109">
        <f>SUM(D46:D56)</f>
      </c>
      <c r="D49" s="109">
        <f>SUM(E46:E56)</f>
      </c>
      <c r="E49" s="109">
        <f>SUM(F46:F56)</f>
      </c>
      <c r="F49" s="109">
        <f>SUM(G46:G56)</f>
      </c>
      <c r="G49" s="109">
        <f>SUM(H46:H56)</f>
      </c>
      <c r="H49" s="109">
        <f>SUM(I46:I56)</f>
      </c>
      <c r="I49" s="109">
        <f>SUM(J46:J56)</f>
      </c>
      <c r="J49" s="109">
        <f>SUM(K46:K56)</f>
      </c>
      <c r="K49" s="109">
        <f>SUM(L46:L56)</f>
      </c>
      <c r="L49" s="237"/>
      <c r="M49" s="237"/>
      <c r="N49" s="109">
        <f>SUM(O46:O56)</f>
      </c>
      <c r="O49" s="33" t="s">
        <v>942</v>
      </c>
      <c r="P49" s="4"/>
      <c r="Q49" s="4"/>
      <c r="R49" s="4"/>
      <c r="S49" s="4"/>
    </row>
    <row r="50" ht="17.25" customHeight="1" spans="1:20" x14ac:dyDescent="0.25">
      <c r="A50" s="17">
        <v>44691</v>
      </c>
      <c r="B50" s="32">
        <v>300</v>
      </c>
      <c r="C50" s="18"/>
      <c r="D50" s="18"/>
      <c r="E50" s="32">
        <v>300</v>
      </c>
      <c r="F50" s="32">
        <v>100</v>
      </c>
      <c r="G50" s="18"/>
      <c r="H50" s="18"/>
      <c r="I50" s="18"/>
      <c r="J50" s="18"/>
      <c r="K50" s="18"/>
      <c r="L50" s="32">
        <v>200</v>
      </c>
      <c r="M50" s="18"/>
      <c r="N50" s="18"/>
      <c r="O50" s="4"/>
      <c r="P50" s="4"/>
      <c r="Q50" s="4"/>
      <c r="R50" s="4"/>
      <c r="S50" s="4"/>
    </row>
    <row r="51" ht="17.25" customHeight="1" spans="1:20" x14ac:dyDescent="0.25">
      <c r="A51" s="17">
        <v>44875</v>
      </c>
      <c r="B51" s="18"/>
      <c r="C51" s="32">
        <v>400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4"/>
      <c r="P51" s="4"/>
      <c r="Q51" s="4"/>
      <c r="R51" s="4"/>
      <c r="S51" s="4"/>
    </row>
    <row r="52" ht="17.25" customHeight="1" spans="1:20" x14ac:dyDescent="0.25">
      <c r="A52" s="17">
        <v>44875</v>
      </c>
      <c r="B52" s="18"/>
      <c r="C52" s="32">
        <v>32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4"/>
      <c r="P52" s="4"/>
      <c r="Q52" s="4"/>
      <c r="R52" s="4"/>
      <c r="S52" s="4"/>
    </row>
    <row r="53" ht="17.25" customHeight="1" spans="1:20" x14ac:dyDescent="0.25">
      <c r="A53" s="17" t="s">
        <v>261</v>
      </c>
      <c r="B53" s="18"/>
      <c r="C53" s="32">
        <v>12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4"/>
      <c r="P53" s="4"/>
      <c r="Q53" s="4"/>
      <c r="R53" s="4"/>
      <c r="S53" s="4"/>
    </row>
    <row r="54" ht="17.25" customHeight="1" spans="1:20" x14ac:dyDescent="0.25">
      <c r="A54" s="17" t="s">
        <v>268</v>
      </c>
      <c r="B54" s="32">
        <v>110</v>
      </c>
      <c r="C54" s="32">
        <v>40</v>
      </c>
      <c r="D54" s="18"/>
      <c r="E54" s="32">
        <v>200</v>
      </c>
      <c r="F54" s="32">
        <v>110</v>
      </c>
      <c r="G54" s="18"/>
      <c r="H54" s="18"/>
      <c r="I54" s="18"/>
      <c r="J54" s="18"/>
      <c r="K54" s="18"/>
      <c r="L54" s="18"/>
      <c r="M54" s="18"/>
      <c r="N54" s="18"/>
      <c r="O54" s="4"/>
      <c r="P54" s="4"/>
      <c r="Q54" s="4"/>
      <c r="R54" s="4"/>
      <c r="S54" s="4"/>
    </row>
    <row r="55" ht="17.25" customHeight="1" spans="1:20" x14ac:dyDescent="0.25">
      <c r="A55" s="17" t="s">
        <v>1049</v>
      </c>
      <c r="B55" s="32">
        <v>100</v>
      </c>
      <c r="C55" s="32">
        <v>40</v>
      </c>
      <c r="D55" s="18"/>
      <c r="E55" s="32">
        <v>300</v>
      </c>
      <c r="F55" s="32">
        <v>84</v>
      </c>
      <c r="G55" s="18"/>
      <c r="H55" s="18"/>
      <c r="I55" s="18"/>
      <c r="J55" s="18"/>
      <c r="K55" s="18"/>
      <c r="L55" s="18"/>
      <c r="M55" s="18"/>
      <c r="N55" s="18"/>
      <c r="O55" s="4"/>
      <c r="P55" s="4"/>
      <c r="Q55" s="4"/>
      <c r="R55" s="4"/>
      <c r="S55" s="4"/>
    </row>
    <row r="56" ht="17.25" customHeight="1" spans="1:20" x14ac:dyDescent="0.25">
      <c r="A56" s="17" t="s">
        <v>323</v>
      </c>
      <c r="B56" s="32">
        <v>100</v>
      </c>
      <c r="C56" s="32">
        <v>40</v>
      </c>
      <c r="D56" s="18"/>
      <c r="E56" s="32">
        <v>200</v>
      </c>
      <c r="F56" s="32">
        <v>84</v>
      </c>
      <c r="G56" s="18"/>
      <c r="H56" s="18"/>
      <c r="I56" s="18"/>
      <c r="J56" s="18"/>
      <c r="K56" s="18"/>
      <c r="L56" s="18"/>
      <c r="M56" s="18"/>
      <c r="N56" s="18"/>
      <c r="O56" s="4"/>
      <c r="P56" s="4"/>
      <c r="Q56" s="4"/>
      <c r="R56" s="4"/>
      <c r="S56" s="4"/>
    </row>
    <row r="57" ht="17.25" customHeight="1" spans="1:20" x14ac:dyDescent="0.25">
      <c r="A57" s="17" t="s">
        <v>80</v>
      </c>
      <c r="B57" s="32">
        <v>100</v>
      </c>
      <c r="C57" s="18"/>
      <c r="D57" s="18"/>
      <c r="E57" s="32">
        <v>200</v>
      </c>
      <c r="F57" s="32">
        <v>100</v>
      </c>
      <c r="G57" s="18"/>
      <c r="H57" s="18"/>
      <c r="I57" s="18"/>
      <c r="J57" s="18"/>
      <c r="K57" s="18"/>
      <c r="L57" s="18"/>
      <c r="M57" s="18"/>
      <c r="N57" s="18"/>
      <c r="O57" s="4"/>
      <c r="P57" s="4"/>
      <c r="Q57" s="4"/>
      <c r="R57" s="4"/>
      <c r="S57" s="4"/>
    </row>
    <row r="58" ht="17.25" customHeight="1" spans="1:20" x14ac:dyDescent="0.25">
      <c r="A58" s="17" t="s">
        <v>81</v>
      </c>
      <c r="B58" s="32">
        <v>360</v>
      </c>
      <c r="C58" s="32">
        <v>59</v>
      </c>
      <c r="D58" s="18"/>
      <c r="E58" s="32">
        <v>500</v>
      </c>
      <c r="F58" s="32">
        <v>50</v>
      </c>
      <c r="G58" s="18"/>
      <c r="H58" s="18"/>
      <c r="I58" s="18"/>
      <c r="J58" s="18"/>
      <c r="K58" s="18"/>
      <c r="L58" s="32">
        <v>400</v>
      </c>
      <c r="M58" s="18"/>
      <c r="N58" s="18"/>
      <c r="O58" s="4"/>
      <c r="P58" s="4"/>
      <c r="Q58" s="4"/>
      <c r="R58" s="4"/>
      <c r="S58" s="4"/>
    </row>
    <row r="59" ht="17.25" customHeight="1" spans="1:20" x14ac:dyDescent="0.25">
      <c r="A59" s="17" t="s">
        <v>233</v>
      </c>
      <c r="B59" s="32">
        <v>140</v>
      </c>
      <c r="C59" s="18"/>
      <c r="D59" s="18"/>
      <c r="E59" s="18"/>
      <c r="F59" s="32">
        <v>50</v>
      </c>
      <c r="G59" s="18"/>
      <c r="H59" s="18"/>
      <c r="I59" s="18"/>
      <c r="J59" s="18"/>
      <c r="K59" s="18"/>
      <c r="L59" s="18"/>
      <c r="M59" s="18"/>
      <c r="N59" s="18"/>
      <c r="O59" s="4"/>
      <c r="P59" s="4"/>
      <c r="Q59" s="4"/>
      <c r="R59" s="4"/>
      <c r="S59" s="4"/>
    </row>
    <row r="60" ht="17.25" customHeight="1" spans="1:20" x14ac:dyDescent="0.25">
      <c r="A60" s="17" t="s">
        <v>303</v>
      </c>
      <c r="B60" s="32">
        <v>100</v>
      </c>
      <c r="C60" s="32">
        <v>150</v>
      </c>
      <c r="D60" s="18"/>
      <c r="E60" s="32">
        <v>200</v>
      </c>
      <c r="F60" s="32">
        <v>100</v>
      </c>
      <c r="G60" s="18"/>
      <c r="H60" s="18"/>
      <c r="I60" s="18"/>
      <c r="J60" s="18"/>
      <c r="K60" s="18"/>
      <c r="L60" s="18"/>
      <c r="M60" s="18"/>
      <c r="N60" s="18"/>
      <c r="O60" s="4"/>
      <c r="P60" s="4"/>
      <c r="Q60" s="4"/>
      <c r="R60" s="4"/>
      <c r="S60" s="4"/>
    </row>
    <row r="61" ht="17.25" customHeight="1" spans="1:20" x14ac:dyDescent="0.25">
      <c r="A61" s="108" t="s">
        <v>3350</v>
      </c>
      <c r="B61" s="109">
        <f>SUM(C57:C68)</f>
      </c>
      <c r="C61" s="109">
        <f>SUM(D57:D68)</f>
      </c>
      <c r="D61" s="109">
        <f>SUM(E57:E68)</f>
      </c>
      <c r="E61" s="109">
        <f>SUM(F57:F68)</f>
      </c>
      <c r="F61" s="109">
        <f>SUM(G57:G68)</f>
      </c>
      <c r="G61" s="109">
        <f>SUM(H57:H68)</f>
      </c>
      <c r="H61" s="109">
        <f>SUM(I57:I68)</f>
      </c>
      <c r="I61" s="109">
        <f>SUM(J57:J68)</f>
      </c>
      <c r="J61" s="109">
        <f>SUM(K57:K68)</f>
      </c>
      <c r="K61" s="109">
        <f>SUM(L57:L68)</f>
      </c>
      <c r="L61" s="109">
        <f>SUM(M57:M68)</f>
      </c>
      <c r="M61" s="237"/>
      <c r="N61" s="109">
        <f>SUM(O58:O68)</f>
      </c>
      <c r="O61" s="33" t="s">
        <v>942</v>
      </c>
      <c r="P61" s="4"/>
      <c r="Q61" s="4"/>
      <c r="R61" s="4"/>
      <c r="S61" s="4"/>
    </row>
    <row r="62" ht="17.25" customHeight="1" spans="1:20" x14ac:dyDescent="0.25">
      <c r="A62" s="17">
        <v>44631</v>
      </c>
      <c r="B62" s="32">
        <v>100</v>
      </c>
      <c r="C62" s="32">
        <v>40</v>
      </c>
      <c r="D62" s="18"/>
      <c r="E62" s="18"/>
      <c r="F62" s="32">
        <v>85</v>
      </c>
      <c r="G62" s="18"/>
      <c r="H62" s="18"/>
      <c r="I62" s="18"/>
      <c r="J62" s="18"/>
      <c r="K62" s="18"/>
      <c r="L62" s="18"/>
      <c r="M62" s="18"/>
      <c r="N62" s="18"/>
      <c r="O62" s="4"/>
      <c r="P62" s="4"/>
      <c r="Q62" s="4"/>
      <c r="R62" s="4"/>
      <c r="S62" s="4"/>
    </row>
    <row r="63" ht="17.25" customHeight="1" spans="1:20" x14ac:dyDescent="0.25">
      <c r="A63" s="17">
        <v>44631</v>
      </c>
      <c r="B63" s="32">
        <v>80</v>
      </c>
      <c r="C63" s="32">
        <v>35</v>
      </c>
      <c r="D63" s="18"/>
      <c r="E63" s="18"/>
      <c r="F63" s="32">
        <v>85</v>
      </c>
      <c r="G63" s="18"/>
      <c r="H63" s="18"/>
      <c r="I63" s="18"/>
      <c r="J63" s="18"/>
      <c r="K63" s="18"/>
      <c r="L63" s="18"/>
      <c r="M63" s="18"/>
      <c r="N63" s="18"/>
      <c r="O63" s="4"/>
      <c r="P63" s="4"/>
      <c r="Q63" s="4"/>
      <c r="R63" s="4"/>
      <c r="S63" s="4"/>
    </row>
    <row r="64" ht="17.25" customHeight="1" spans="1:20" x14ac:dyDescent="0.25">
      <c r="A64" s="17" t="s">
        <v>286</v>
      </c>
      <c r="B64" s="32">
        <v>-100</v>
      </c>
      <c r="C64" s="32">
        <v>-30</v>
      </c>
      <c r="D64" s="18"/>
      <c r="E64" s="18"/>
      <c r="F64" s="32">
        <v>-84</v>
      </c>
      <c r="G64" s="18"/>
      <c r="H64" s="18"/>
      <c r="I64" s="18"/>
      <c r="J64" s="18"/>
      <c r="K64" s="18"/>
      <c r="L64" s="18"/>
      <c r="M64" s="18"/>
      <c r="N64" s="18"/>
      <c r="O64" s="4"/>
      <c r="P64" s="4"/>
      <c r="Q64" s="4"/>
      <c r="R64" s="4"/>
      <c r="S64" s="4"/>
    </row>
    <row r="65" ht="17.25" customHeight="1" spans="1:20" x14ac:dyDescent="0.25">
      <c r="A65" s="108" t="s">
        <v>3351</v>
      </c>
      <c r="B65" s="109">
        <f>SUM(C69:C72)</f>
      </c>
      <c r="C65" s="109">
        <f>SUM(D69:D72)</f>
      </c>
      <c r="D65" s="109">
        <f>SUM(E69:E72)</f>
      </c>
      <c r="E65" s="109">
        <f>SUM(F69:F72)</f>
      </c>
      <c r="F65" s="109">
        <f>SUM(G69:G72)</f>
      </c>
      <c r="G65" s="109">
        <f>SUM(H69:H72)</f>
      </c>
      <c r="H65" s="109">
        <f>SUM(I69:I72)</f>
      </c>
      <c r="I65" s="109">
        <f>SUM(J69:J72)</f>
      </c>
      <c r="J65" s="109">
        <f>SUM(K69:K72)</f>
      </c>
      <c r="K65" s="109">
        <f>SUM(L69:L72)</f>
      </c>
      <c r="L65" s="109">
        <f>SUM(M69:M72)</f>
      </c>
      <c r="M65" s="237"/>
      <c r="N65" s="109">
        <f>SUM(O69:O72)</f>
      </c>
      <c r="O65" s="33" t="s">
        <v>942</v>
      </c>
      <c r="P65" s="4"/>
      <c r="Q65" s="4"/>
      <c r="R65" s="4"/>
      <c r="S65" s="4"/>
    </row>
    <row r="66" ht="17.25" customHeight="1" spans="1:20" x14ac:dyDescent="0.25">
      <c r="A66" s="17">
        <v>44693</v>
      </c>
      <c r="B66" s="32">
        <v>-100</v>
      </c>
      <c r="C66" s="32">
        <v>-35</v>
      </c>
      <c r="D66" s="18"/>
      <c r="E66" s="32">
        <v>-300</v>
      </c>
      <c r="F66" s="32">
        <v>-85</v>
      </c>
      <c r="G66" s="18"/>
      <c r="H66" s="18"/>
      <c r="I66" s="18"/>
      <c r="J66" s="18"/>
      <c r="K66" s="18"/>
      <c r="L66" s="18"/>
      <c r="M66" s="18"/>
      <c r="N66" s="18"/>
      <c r="O66" s="4"/>
      <c r="P66" s="4"/>
      <c r="Q66" s="4"/>
      <c r="R66" s="4"/>
      <c r="S66" s="4"/>
    </row>
    <row r="67" ht="17.25" customHeight="1" spans="1:20" x14ac:dyDescent="0.25">
      <c r="A67" s="17">
        <v>44724</v>
      </c>
      <c r="B67" s="32">
        <v>-100</v>
      </c>
      <c r="C67" s="32">
        <v>-40</v>
      </c>
      <c r="D67" s="18"/>
      <c r="E67" s="18"/>
      <c r="F67" s="32">
        <v>-85</v>
      </c>
      <c r="G67" s="18"/>
      <c r="H67" s="18"/>
      <c r="I67" s="18"/>
      <c r="J67" s="18"/>
      <c r="K67" s="18"/>
      <c r="L67" s="18"/>
      <c r="M67" s="18"/>
      <c r="N67" s="18"/>
      <c r="O67" s="4"/>
      <c r="P67" s="4"/>
      <c r="Q67" s="4"/>
      <c r="R67" s="4"/>
      <c r="S67" s="4"/>
    </row>
    <row r="68" ht="17.25" customHeight="1" spans="1:20" x14ac:dyDescent="0.25">
      <c r="A68" s="17">
        <v>44724</v>
      </c>
      <c r="B68" s="32">
        <v>-100</v>
      </c>
      <c r="C68" s="32">
        <v>-35</v>
      </c>
      <c r="D68" s="18"/>
      <c r="E68" s="32">
        <v>-50</v>
      </c>
      <c r="F68" s="32">
        <v>-85</v>
      </c>
      <c r="G68" s="18"/>
      <c r="H68" s="18"/>
      <c r="I68" s="18"/>
      <c r="J68" s="18"/>
      <c r="K68" s="18"/>
      <c r="L68" s="18"/>
      <c r="M68" s="18"/>
      <c r="N68" s="18"/>
      <c r="O68" s="4"/>
      <c r="P68" s="4"/>
      <c r="Q68" s="4"/>
      <c r="R68" s="4"/>
      <c r="S68" s="4"/>
    </row>
    <row r="69" ht="17.25" customHeight="1" spans="1:20" x14ac:dyDescent="0.25">
      <c r="A69" s="17">
        <v>44754</v>
      </c>
      <c r="B69" s="32">
        <v>-80</v>
      </c>
      <c r="C69" s="32">
        <v>-35</v>
      </c>
      <c r="D69" s="18"/>
      <c r="E69" s="32">
        <v>-6</v>
      </c>
      <c r="F69" s="32">
        <v>-66</v>
      </c>
      <c r="G69" s="18"/>
      <c r="H69" s="18"/>
      <c r="I69" s="18"/>
      <c r="J69" s="18"/>
      <c r="K69" s="32">
        <v>-145</v>
      </c>
      <c r="L69" s="18"/>
      <c r="M69" s="18"/>
      <c r="N69" s="18"/>
      <c r="O69" s="4"/>
      <c r="P69" s="4"/>
      <c r="Q69" s="4"/>
      <c r="R69" s="4"/>
      <c r="S69" s="4"/>
    </row>
    <row r="70" ht="17.25" customHeight="1" spans="1:20" x14ac:dyDescent="0.25">
      <c r="A70" s="17">
        <v>44846</v>
      </c>
      <c r="B70" s="32">
        <v>-100</v>
      </c>
      <c r="C70" s="32">
        <v>-59</v>
      </c>
      <c r="D70" s="18"/>
      <c r="E70" s="32">
        <v>-307</v>
      </c>
      <c r="F70" s="32">
        <v>-128</v>
      </c>
      <c r="G70" s="18"/>
      <c r="H70" s="18"/>
      <c r="I70" s="18"/>
      <c r="J70" s="18"/>
      <c r="K70" s="18"/>
      <c r="L70" s="18"/>
      <c r="M70" s="18"/>
      <c r="N70" s="18"/>
      <c r="O70" s="4"/>
      <c r="P70" s="4"/>
      <c r="Q70" s="4"/>
      <c r="R70" s="4"/>
      <c r="S70" s="4"/>
    </row>
    <row r="71" ht="17.25" customHeight="1" spans="1:20" x14ac:dyDescent="0.25">
      <c r="A71" s="17">
        <v>44907</v>
      </c>
      <c r="B71" s="32">
        <v>-170</v>
      </c>
      <c r="C71" s="18"/>
      <c r="D71" s="18"/>
      <c r="E71" s="18"/>
      <c r="F71" s="32">
        <v>-136</v>
      </c>
      <c r="G71" s="18"/>
      <c r="H71" s="18"/>
      <c r="I71" s="18"/>
      <c r="J71" s="18"/>
      <c r="K71" s="18"/>
      <c r="L71" s="18"/>
      <c r="M71" s="18"/>
      <c r="N71" s="18"/>
      <c r="O71" s="4"/>
      <c r="P71" s="4"/>
      <c r="Q71" s="4"/>
      <c r="R71" s="4"/>
      <c r="S71" s="4"/>
    </row>
    <row r="72" ht="17.25" customHeight="1" spans="1:20" x14ac:dyDescent="0.25">
      <c r="A72" s="17" t="s">
        <v>363</v>
      </c>
      <c r="B72" s="18"/>
      <c r="C72" s="32">
        <v>-65</v>
      </c>
      <c r="D72" s="18"/>
      <c r="E72" s="18"/>
      <c r="F72" s="18"/>
      <c r="G72" s="18"/>
      <c r="H72" s="18"/>
      <c r="I72" s="32">
        <v>-20</v>
      </c>
      <c r="J72" s="18"/>
      <c r="K72" s="18"/>
      <c r="L72" s="18"/>
      <c r="M72" s="18"/>
      <c r="N72" s="18"/>
      <c r="O72" s="4"/>
      <c r="P72" s="4"/>
      <c r="Q72" s="4"/>
      <c r="R72" s="4"/>
      <c r="S72" s="4"/>
    </row>
    <row r="73" ht="17.25" customHeight="1" spans="1:20" x14ac:dyDescent="0.25">
      <c r="A73" s="17" t="s">
        <v>280</v>
      </c>
      <c r="B73" s="18"/>
      <c r="C73" s="32">
        <v>-109</v>
      </c>
      <c r="D73" s="18"/>
      <c r="E73" s="32">
        <v>-420</v>
      </c>
      <c r="F73" s="18"/>
      <c r="G73" s="18"/>
      <c r="H73" s="32">
        <v>-29</v>
      </c>
      <c r="I73" s="18"/>
      <c r="J73" s="18"/>
      <c r="K73" s="32">
        <v>-108</v>
      </c>
      <c r="L73" s="18"/>
      <c r="M73" s="18"/>
      <c r="N73" s="18"/>
      <c r="O73" s="4"/>
      <c r="P73" s="4"/>
      <c r="Q73" s="4"/>
      <c r="R73" s="4"/>
      <c r="S73" s="4"/>
    </row>
    <row r="74" ht="17.25" customHeight="1" spans="1:20" x14ac:dyDescent="0.25">
      <c r="A74" s="17" t="s">
        <v>1071</v>
      </c>
      <c r="B74" s="32">
        <v>-65</v>
      </c>
      <c r="C74" s="32">
        <v>-26</v>
      </c>
      <c r="D74" s="32">
        <v>-18</v>
      </c>
      <c r="E74" s="32">
        <v>-32</v>
      </c>
      <c r="F74" s="32">
        <v>-84</v>
      </c>
      <c r="G74" s="18"/>
      <c r="H74" s="32">
        <v>-16</v>
      </c>
      <c r="I74" s="18"/>
      <c r="J74" s="18"/>
      <c r="K74" s="18"/>
      <c r="L74" s="18"/>
      <c r="M74" s="18"/>
      <c r="N74" s="18"/>
      <c r="O74" s="4"/>
      <c r="P74" s="4"/>
      <c r="Q74" s="4"/>
      <c r="R74" s="4"/>
      <c r="S74" s="4"/>
    </row>
    <row r="75" ht="17.25" customHeight="1" spans="1:20" x14ac:dyDescent="0.25">
      <c r="A75" s="17" t="s">
        <v>1102</v>
      </c>
      <c r="B75" s="32">
        <v>-78</v>
      </c>
      <c r="C75" s="32">
        <v>-64</v>
      </c>
      <c r="D75" s="32">
        <v>-9</v>
      </c>
      <c r="E75" s="18"/>
      <c r="F75" s="18"/>
      <c r="G75" s="18"/>
      <c r="H75" s="18"/>
      <c r="I75" s="18"/>
      <c r="J75" s="32">
        <v>-10</v>
      </c>
      <c r="K75" s="18"/>
      <c r="L75" s="32">
        <v>-75</v>
      </c>
      <c r="M75" s="18"/>
      <c r="N75" s="18"/>
      <c r="O75" s="4"/>
      <c r="P75" s="4"/>
      <c r="Q75" s="4"/>
      <c r="R75" s="4"/>
      <c r="S75" s="4"/>
    </row>
    <row r="76" ht="17.25" customHeight="1" spans="1:20" x14ac:dyDescent="0.25">
      <c r="A76" s="17" t="s">
        <v>1102</v>
      </c>
      <c r="B76" s="32">
        <v>-60</v>
      </c>
      <c r="C76" s="18"/>
      <c r="D76" s="18"/>
      <c r="E76" s="32">
        <v>-120</v>
      </c>
      <c r="F76" s="32">
        <v>-76</v>
      </c>
      <c r="G76" s="18"/>
      <c r="H76" s="18"/>
      <c r="I76" s="18"/>
      <c r="J76" s="18"/>
      <c r="K76" s="32">
        <v>-15</v>
      </c>
      <c r="L76" s="18"/>
      <c r="M76" s="18"/>
      <c r="N76" s="18"/>
      <c r="O76" s="4"/>
      <c r="P76" s="4"/>
      <c r="Q76" s="4"/>
      <c r="R76" s="4"/>
      <c r="S76" s="4"/>
    </row>
    <row r="77" ht="17.25" customHeight="1" spans="1:20" x14ac:dyDescent="0.25">
      <c r="A77" s="17" t="s">
        <v>189</v>
      </c>
      <c r="B77" s="32">
        <v>-360</v>
      </c>
      <c r="C77" s="32">
        <v>-135</v>
      </c>
      <c r="D77" s="18"/>
      <c r="E77" s="32">
        <v>-170</v>
      </c>
      <c r="F77" s="32">
        <v>-190</v>
      </c>
      <c r="G77" s="18"/>
      <c r="H77" s="18"/>
      <c r="I77" s="18"/>
      <c r="J77" s="18"/>
      <c r="K77" s="18"/>
      <c r="L77" s="18"/>
      <c r="M77" s="18"/>
      <c r="N77" s="18"/>
      <c r="O77" s="4"/>
      <c r="P77" s="4"/>
      <c r="Q77" s="4"/>
      <c r="R77" s="4"/>
      <c r="S77" s="4"/>
    </row>
    <row r="78" ht="17.25" customHeight="1" spans="1:20" x14ac:dyDescent="0.25">
      <c r="A78" s="17" t="s">
        <v>1574</v>
      </c>
      <c r="B78" s="32">
        <v>-129</v>
      </c>
      <c r="C78" s="32">
        <v>-68</v>
      </c>
      <c r="D78" s="18"/>
      <c r="E78" s="32">
        <v>-122</v>
      </c>
      <c r="F78" s="32">
        <v>-55</v>
      </c>
      <c r="G78" s="18"/>
      <c r="H78" s="32">
        <v>-20</v>
      </c>
      <c r="I78" s="18"/>
      <c r="J78" s="18"/>
      <c r="K78" s="18"/>
      <c r="L78" s="18"/>
      <c r="M78" s="18"/>
      <c r="N78" s="18"/>
      <c r="O78" s="4"/>
      <c r="P78" s="4"/>
      <c r="Q78" s="4"/>
      <c r="R78" s="4"/>
      <c r="S78" s="4"/>
    </row>
    <row r="79" ht="17.25" customHeight="1" spans="1:20" x14ac:dyDescent="0.25">
      <c r="A79" s="108" t="s">
        <v>3353</v>
      </c>
      <c r="B79" s="109">
        <f>SUM(C73:C86)</f>
      </c>
      <c r="C79" s="109">
        <f>SUM(D73:D86)</f>
      </c>
      <c r="D79" s="109">
        <f>SUM(E73:E86)</f>
      </c>
      <c r="E79" s="109">
        <f>SUM(F73:F86)</f>
      </c>
      <c r="F79" s="109">
        <f>SUM(G73:G86)</f>
      </c>
      <c r="G79" s="109">
        <f>SUM(H73:H86)</f>
      </c>
      <c r="H79" s="109">
        <f>SUM(I73:I86)</f>
      </c>
      <c r="I79" s="109">
        <f>SUM(J73:J86)</f>
      </c>
      <c r="J79" s="109">
        <f>SUM(K73:K86)</f>
      </c>
      <c r="K79" s="109">
        <f>SUM(L73:L86)</f>
      </c>
      <c r="L79" s="109">
        <f>SUM(M73:M86)</f>
      </c>
      <c r="M79" s="237"/>
      <c r="N79" s="109">
        <f>SUM(O73:O86)</f>
      </c>
      <c r="O79" s="33" t="s">
        <v>942</v>
      </c>
      <c r="P79" s="4"/>
      <c r="Q79" s="4"/>
      <c r="R79" s="4"/>
      <c r="S79" s="4"/>
    </row>
    <row r="80" ht="17.25" customHeight="1" spans="1:20" x14ac:dyDescent="0.25">
      <c r="A80" s="17">
        <v>44958</v>
      </c>
      <c r="B80" s="32">
        <v>-41</v>
      </c>
      <c r="C80" s="32">
        <v>-29</v>
      </c>
      <c r="D80" s="18"/>
      <c r="E80" s="32">
        <v>-75</v>
      </c>
      <c r="F80" s="32">
        <v>-83</v>
      </c>
      <c r="G80" s="18"/>
      <c r="H80" s="32">
        <v>-54</v>
      </c>
      <c r="I80" s="18"/>
      <c r="J80" s="18"/>
      <c r="K80" s="32">
        <v>-8</v>
      </c>
      <c r="L80" s="32">
        <v>-200</v>
      </c>
      <c r="M80" s="18"/>
      <c r="N80" s="18"/>
      <c r="O80" s="4"/>
      <c r="P80" s="4"/>
      <c r="Q80" s="4"/>
      <c r="R80" s="4"/>
      <c r="S80" s="4"/>
    </row>
    <row r="81" ht="17.25" customHeight="1" spans="1:20" x14ac:dyDescent="0.25">
      <c r="A81" s="17">
        <v>45017</v>
      </c>
      <c r="B81" s="32">
        <v>-30</v>
      </c>
      <c r="C81" s="32">
        <v>-113</v>
      </c>
      <c r="D81" s="32">
        <v>-4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4"/>
      <c r="P81" s="4"/>
      <c r="Q81" s="4"/>
      <c r="R81" s="4"/>
      <c r="S81" s="4"/>
    </row>
    <row r="82" ht="17.25" customHeight="1" spans="1:20" x14ac:dyDescent="0.25">
      <c r="A82" s="17">
        <v>45047</v>
      </c>
      <c r="B82" s="18"/>
      <c r="C82" s="32">
        <v>-60</v>
      </c>
      <c r="D82" s="18"/>
      <c r="E82" s="18"/>
      <c r="F82" s="32">
        <v>-83</v>
      </c>
      <c r="G82" s="18"/>
      <c r="H82" s="18"/>
      <c r="I82" s="18"/>
      <c r="J82" s="18"/>
      <c r="K82" s="18"/>
      <c r="L82" s="18"/>
      <c r="M82" s="18"/>
      <c r="N82" s="18"/>
      <c r="O82" s="4"/>
      <c r="P82" s="4"/>
      <c r="Q82" s="4"/>
      <c r="R82" s="4"/>
      <c r="S82" s="4"/>
    </row>
    <row r="83" ht="17.25" customHeight="1" spans="1:20" x14ac:dyDescent="0.25">
      <c r="A83" s="17">
        <v>45078</v>
      </c>
      <c r="B83" s="32">
        <v>-130</v>
      </c>
      <c r="C83" s="18"/>
      <c r="D83" s="18"/>
      <c r="E83" s="32">
        <v>-300</v>
      </c>
      <c r="F83" s="32">
        <v>-66</v>
      </c>
      <c r="G83" s="18"/>
      <c r="H83" s="32">
        <v>-50</v>
      </c>
      <c r="I83" s="18"/>
      <c r="J83" s="18"/>
      <c r="K83" s="18"/>
      <c r="L83" s="18"/>
      <c r="M83" s="18"/>
      <c r="N83" s="18"/>
      <c r="O83" s="4"/>
      <c r="P83" s="4"/>
      <c r="Q83" s="4"/>
      <c r="R83" s="4"/>
      <c r="S83" s="4"/>
    </row>
    <row r="84" ht="17.25" customHeight="1" spans="1:20" x14ac:dyDescent="0.25">
      <c r="A84" s="17">
        <v>45078</v>
      </c>
      <c r="B84" s="32">
        <v>-90</v>
      </c>
      <c r="C84" s="32">
        <v>-36</v>
      </c>
      <c r="D84" s="18"/>
      <c r="E84" s="32">
        <v>-90</v>
      </c>
      <c r="F84" s="32">
        <v>-90</v>
      </c>
      <c r="G84" s="18"/>
      <c r="H84" s="18"/>
      <c r="I84" s="18"/>
      <c r="J84" s="18"/>
      <c r="K84" s="18"/>
      <c r="L84" s="18"/>
      <c r="M84" s="18"/>
      <c r="N84" s="18"/>
      <c r="O84" s="4"/>
      <c r="P84" s="4"/>
      <c r="Q84" s="4"/>
      <c r="R84" s="4"/>
      <c r="S84" s="4"/>
    </row>
    <row r="85" ht="17.25" customHeight="1" spans="1:20" x14ac:dyDescent="0.25">
      <c r="A85" s="17">
        <v>45108</v>
      </c>
      <c r="B85" s="18"/>
      <c r="C85" s="32">
        <v>-120</v>
      </c>
      <c r="D85" s="18"/>
      <c r="E85" s="32">
        <v>-40</v>
      </c>
      <c r="F85" s="32">
        <v>-272</v>
      </c>
      <c r="G85" s="18"/>
      <c r="H85" s="18"/>
      <c r="I85" s="18"/>
      <c r="J85" s="18"/>
      <c r="K85" s="18"/>
      <c r="L85" s="18"/>
      <c r="M85" s="18"/>
      <c r="N85" s="18"/>
      <c r="O85" s="4"/>
      <c r="P85" s="4"/>
      <c r="Q85" s="4"/>
      <c r="R85" s="4"/>
      <c r="S85" s="4"/>
    </row>
    <row r="86" ht="17.25" customHeight="1" spans="1:20" x14ac:dyDescent="0.25">
      <c r="A86" s="17">
        <v>45170</v>
      </c>
      <c r="B86" s="32">
        <v>-150</v>
      </c>
      <c r="C86" s="32">
        <v>-60</v>
      </c>
      <c r="D86" s="32">
        <v>-20</v>
      </c>
      <c r="E86" s="18"/>
      <c r="F86" s="32">
        <v>-40</v>
      </c>
      <c r="G86" s="18"/>
      <c r="H86" s="18"/>
      <c r="I86" s="18"/>
      <c r="J86" s="18"/>
      <c r="K86" s="18"/>
      <c r="L86" s="18"/>
      <c r="M86" s="18"/>
      <c r="N86" s="18"/>
      <c r="O86" s="4"/>
      <c r="P86" s="4"/>
      <c r="Q86" s="4"/>
      <c r="R86" s="4"/>
      <c r="S86" s="4"/>
    </row>
    <row r="87" ht="17.25" customHeight="1" spans="1:20" x14ac:dyDescent="0.25">
      <c r="A87" s="17">
        <v>45200</v>
      </c>
      <c r="B87" s="32">
        <v>-460</v>
      </c>
      <c r="C87" s="32">
        <v>-147</v>
      </c>
      <c r="D87" s="18"/>
      <c r="E87" s="32">
        <v>-206</v>
      </c>
      <c r="F87" s="32">
        <v>-210</v>
      </c>
      <c r="G87" s="18"/>
      <c r="H87" s="32">
        <v>-99</v>
      </c>
      <c r="I87" s="18"/>
      <c r="J87" s="18"/>
      <c r="K87" s="32">
        <v>-1</v>
      </c>
      <c r="L87" s="18"/>
      <c r="M87" s="18"/>
      <c r="N87" s="18"/>
      <c r="O87" s="4"/>
      <c r="P87" s="4"/>
      <c r="Q87" s="4"/>
      <c r="R87" s="4"/>
      <c r="S87" s="4"/>
    </row>
    <row r="88" ht="17.25" customHeight="1" spans="1:20" x14ac:dyDescent="0.25">
      <c r="A88" s="17">
        <v>45261</v>
      </c>
      <c r="B88" s="32">
        <v>-222</v>
      </c>
      <c r="C88" s="32">
        <v>-134</v>
      </c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4"/>
      <c r="P88" s="4"/>
      <c r="Q88" s="4"/>
      <c r="R88" s="4"/>
      <c r="S88" s="4"/>
    </row>
    <row r="89" ht="17.25" customHeight="1" spans="1:20" x14ac:dyDescent="0.25">
      <c r="A89" s="17" t="s">
        <v>270</v>
      </c>
      <c r="B89" s="18"/>
      <c r="C89" s="18"/>
      <c r="D89" s="18"/>
      <c r="E89" s="18"/>
      <c r="F89" s="32">
        <v>-165</v>
      </c>
      <c r="G89" s="18"/>
      <c r="H89" s="18"/>
      <c r="I89" s="18"/>
      <c r="J89" s="18"/>
      <c r="K89" s="18"/>
      <c r="L89" s="18"/>
      <c r="M89" s="18"/>
      <c r="N89" s="18"/>
      <c r="O89" s="4"/>
      <c r="P89" s="4"/>
      <c r="Q89" s="4"/>
      <c r="R89" s="4"/>
      <c r="S89" s="4"/>
    </row>
    <row r="90" ht="17.25" customHeight="1" spans="1:20" x14ac:dyDescent="0.25">
      <c r="A90" s="85" t="s">
        <v>271</v>
      </c>
      <c r="B90" s="32">
        <v>-155</v>
      </c>
      <c r="C90" s="32">
        <v>-49</v>
      </c>
      <c r="D90" s="32">
        <v>-9</v>
      </c>
      <c r="E90" s="18"/>
      <c r="F90" s="32">
        <v>-68</v>
      </c>
      <c r="G90" s="18"/>
      <c r="H90" s="18"/>
      <c r="I90" s="18"/>
      <c r="J90" s="18"/>
      <c r="K90" s="18"/>
      <c r="L90" s="18"/>
      <c r="M90" s="18"/>
      <c r="N90" s="18"/>
      <c r="O90" s="4"/>
      <c r="P90" s="4"/>
      <c r="Q90" s="4"/>
      <c r="R90" s="4"/>
      <c r="S90" s="4"/>
    </row>
    <row r="91" ht="17.25" customHeight="1" spans="1:20" x14ac:dyDescent="0.25">
      <c r="A91" s="17" t="s">
        <v>288</v>
      </c>
      <c r="B91" s="32">
        <v>-270</v>
      </c>
      <c r="C91" s="32">
        <v>-117</v>
      </c>
      <c r="D91" s="32">
        <v>-10</v>
      </c>
      <c r="E91" s="32">
        <v>-450</v>
      </c>
      <c r="F91" s="32">
        <v>-232</v>
      </c>
      <c r="G91" s="18"/>
      <c r="H91" s="18"/>
      <c r="I91" s="18"/>
      <c r="J91" s="18"/>
      <c r="K91" s="18"/>
      <c r="L91" s="32">
        <v>-123</v>
      </c>
      <c r="M91" s="18"/>
      <c r="N91" s="18"/>
      <c r="O91" s="4"/>
      <c r="P91" s="4"/>
      <c r="Q91" s="4"/>
      <c r="R91" s="4"/>
      <c r="S91" s="4"/>
    </row>
    <row r="92" ht="17.25" customHeight="1" spans="1:20" x14ac:dyDescent="0.25">
      <c r="A92" s="85" t="s">
        <v>325</v>
      </c>
      <c r="B92" s="18"/>
      <c r="C92" s="32">
        <v>-205</v>
      </c>
      <c r="D92" s="18"/>
      <c r="E92" s="32">
        <v>-10</v>
      </c>
      <c r="F92" s="32">
        <v>-219</v>
      </c>
      <c r="G92" s="18"/>
      <c r="H92" s="32">
        <v>-70</v>
      </c>
      <c r="I92" s="18"/>
      <c r="J92" s="18"/>
      <c r="K92" s="32">
        <v>-7</v>
      </c>
      <c r="L92" s="18"/>
      <c r="M92" s="18"/>
      <c r="N92" s="18"/>
      <c r="O92" s="4"/>
      <c r="P92" s="4"/>
      <c r="Q92" s="4"/>
      <c r="R92" s="4"/>
      <c r="S92" s="4"/>
    </row>
    <row r="93" ht="17.25" customHeight="1" spans="1:20" x14ac:dyDescent="0.25">
      <c r="A93" s="108" t="s">
        <v>3354</v>
      </c>
      <c r="B93" s="109">
        <f>SUM(C87:C100)</f>
      </c>
      <c r="C93" s="109">
        <f>SUM(D87:D100)</f>
      </c>
      <c r="D93" s="109">
        <f>SUM(E87:E100)</f>
      </c>
      <c r="E93" s="109">
        <f>SUM(F87:F100)</f>
      </c>
      <c r="F93" s="109">
        <f>SUM(G87:G100)</f>
      </c>
      <c r="G93" s="109">
        <f>SUM(H87:H100)</f>
      </c>
      <c r="H93" s="109">
        <f>SUM(I87:I100)</f>
      </c>
      <c r="I93" s="109">
        <f>SUM(J87:J100)</f>
      </c>
      <c r="J93" s="109">
        <f>SUM(K87:K100)</f>
      </c>
      <c r="K93" s="109">
        <f>SUM(L87:L100)</f>
      </c>
      <c r="L93" s="109">
        <f>SUM(M87:M100)</f>
      </c>
      <c r="M93" s="109">
        <f>SUM(N87:N100)</f>
      </c>
      <c r="N93" s="109">
        <f>SUM(O87:O100)</f>
      </c>
      <c r="O93" s="33" t="s">
        <v>942</v>
      </c>
      <c r="P93" s="4"/>
      <c r="Q93" s="4"/>
      <c r="R93" s="4"/>
      <c r="S93" s="4"/>
    </row>
    <row r="94" ht="17.25" customHeight="1" spans="1:20" x14ac:dyDescent="0.25">
      <c r="A94" s="85">
        <v>44928</v>
      </c>
      <c r="B94" s="32">
        <v>-75</v>
      </c>
      <c r="C94" s="18"/>
      <c r="D94" s="18"/>
      <c r="E94" s="32">
        <v>-12</v>
      </c>
      <c r="F94" s="18"/>
      <c r="G94" s="18"/>
      <c r="H94" s="18"/>
      <c r="I94" s="18"/>
      <c r="J94" s="18"/>
      <c r="K94" s="18"/>
      <c r="L94" s="18"/>
      <c r="M94" s="32">
        <v>-105</v>
      </c>
      <c r="N94" s="18"/>
      <c r="O94" s="4"/>
      <c r="P94" s="4"/>
      <c r="Q94" s="4"/>
      <c r="R94" s="4"/>
      <c r="S94" s="4"/>
    </row>
    <row r="95" ht="17.25" customHeight="1" spans="1:20" x14ac:dyDescent="0.25">
      <c r="A95" s="85">
        <v>44959</v>
      </c>
      <c r="B95" s="32">
        <v>-290</v>
      </c>
      <c r="C95" s="32">
        <v>-4</v>
      </c>
      <c r="D95" s="18"/>
      <c r="E95" s="18"/>
      <c r="F95" s="18"/>
      <c r="G95" s="18"/>
      <c r="H95" s="32">
        <v>-89</v>
      </c>
      <c r="I95" s="32">
        <v>-15</v>
      </c>
      <c r="J95" s="18"/>
      <c r="K95" s="18"/>
      <c r="L95" s="18"/>
      <c r="M95" s="18"/>
      <c r="N95" s="18"/>
      <c r="O95" s="4"/>
      <c r="P95" s="4"/>
      <c r="Q95" s="4"/>
      <c r="R95" s="4"/>
      <c r="S95" s="4"/>
    </row>
    <row r="96" ht="17.25" customHeight="1" spans="1:20" x14ac:dyDescent="0.25">
      <c r="A96" s="17">
        <v>45109</v>
      </c>
      <c r="B96" s="18"/>
      <c r="C96" s="32">
        <v>-48</v>
      </c>
      <c r="D96" s="32">
        <v>-12</v>
      </c>
      <c r="E96" s="32">
        <v>-507</v>
      </c>
      <c r="F96" s="32">
        <v>-76</v>
      </c>
      <c r="G96" s="18"/>
      <c r="H96" s="18"/>
      <c r="I96" s="18"/>
      <c r="J96" s="18"/>
      <c r="K96" s="18"/>
      <c r="L96" s="32">
        <v>-150</v>
      </c>
      <c r="M96" s="18"/>
      <c r="N96" s="18"/>
      <c r="O96" s="4"/>
      <c r="P96" s="4"/>
      <c r="Q96" s="4"/>
      <c r="R96" s="4"/>
      <c r="S96" s="4"/>
    </row>
    <row r="97" ht="17.25" customHeight="1" spans="1:20" x14ac:dyDescent="0.25">
      <c r="A97" s="85">
        <v>45171</v>
      </c>
      <c r="B97" s="32">
        <v>-95</v>
      </c>
      <c r="C97" s="32">
        <v>-58</v>
      </c>
      <c r="D97" s="32">
        <v>-13</v>
      </c>
      <c r="E97" s="32">
        <v>-160</v>
      </c>
      <c r="F97" s="32">
        <v>-62</v>
      </c>
      <c r="G97" s="36"/>
      <c r="H97" s="32">
        <v>-20</v>
      </c>
      <c r="I97" s="36"/>
      <c r="J97" s="36"/>
      <c r="K97" s="32">
        <v>-11</v>
      </c>
      <c r="L97" s="32">
        <v>-52</v>
      </c>
      <c r="M97" s="36"/>
      <c r="N97" s="36"/>
      <c r="O97" s="4"/>
      <c r="P97" s="4"/>
      <c r="Q97" s="4"/>
      <c r="R97" s="4"/>
      <c r="S97" s="4"/>
    </row>
    <row r="98" ht="17.25" customHeight="1" spans="1:20" x14ac:dyDescent="0.25">
      <c r="A98" s="85" t="s">
        <v>1976</v>
      </c>
      <c r="B98" s="32">
        <v>-82</v>
      </c>
      <c r="C98" s="18"/>
      <c r="D98" s="18"/>
      <c r="E98" s="32">
        <v>-75</v>
      </c>
      <c r="F98" s="32">
        <v>-70</v>
      </c>
      <c r="G98" s="18"/>
      <c r="H98" s="32">
        <v>-50</v>
      </c>
      <c r="I98" s="18"/>
      <c r="J98" s="18"/>
      <c r="K98" s="32">
        <v>-16</v>
      </c>
      <c r="L98" s="18"/>
      <c r="M98" s="18"/>
      <c r="N98" s="18"/>
      <c r="O98" s="4"/>
      <c r="P98" s="4"/>
      <c r="Q98" s="4"/>
      <c r="R98" s="4"/>
      <c r="S98" s="4"/>
    </row>
    <row r="99" ht="17.25" customHeight="1" spans="1:20" x14ac:dyDescent="0.25">
      <c r="A99" s="17" t="s">
        <v>987</v>
      </c>
      <c r="B99" s="18"/>
      <c r="C99" s="32">
        <v>-100</v>
      </c>
      <c r="D99" s="18"/>
      <c r="E99" s="32">
        <v>-50</v>
      </c>
      <c r="F99" s="32">
        <v>-46</v>
      </c>
      <c r="G99" s="18"/>
      <c r="H99" s="18"/>
      <c r="I99" s="18"/>
      <c r="J99" s="18"/>
      <c r="K99" s="18"/>
      <c r="L99" s="18"/>
      <c r="M99" s="18"/>
      <c r="N99" s="18"/>
      <c r="O99" s="4"/>
      <c r="P99" s="4"/>
      <c r="Q99" s="4"/>
      <c r="R99" s="4"/>
      <c r="S99" s="4"/>
    </row>
    <row r="100" ht="17.25" customHeight="1" spans="1:20" x14ac:dyDescent="0.25">
      <c r="A100" s="17" t="s">
        <v>977</v>
      </c>
      <c r="B100" s="32">
        <v>-136</v>
      </c>
      <c r="C100" s="18"/>
      <c r="D100" s="18"/>
      <c r="E100" s="32">
        <v>-46</v>
      </c>
      <c r="F100" s="32">
        <v>-32</v>
      </c>
      <c r="G100" s="18"/>
      <c r="H100" s="32">
        <v>-24</v>
      </c>
      <c r="I100" s="18"/>
      <c r="J100" s="32">
        <v>-15</v>
      </c>
      <c r="K100" s="32">
        <v>-4</v>
      </c>
      <c r="L100" s="18"/>
      <c r="M100" s="18"/>
      <c r="N100" s="18"/>
      <c r="O100" s="4"/>
      <c r="P100" s="4"/>
      <c r="Q100" s="4"/>
      <c r="R100" s="4"/>
      <c r="S100" s="4"/>
    </row>
    <row r="101" ht="17.25" customHeight="1" spans="1:20" x14ac:dyDescent="0.25">
      <c r="A101" s="17" t="s">
        <v>982</v>
      </c>
      <c r="B101" s="36"/>
      <c r="C101" s="32">
        <v>-56</v>
      </c>
      <c r="D101" s="36"/>
      <c r="E101" s="36"/>
      <c r="F101" s="32">
        <v>-85</v>
      </c>
      <c r="G101" s="36"/>
      <c r="H101" s="36"/>
      <c r="I101" s="36"/>
      <c r="J101" s="36"/>
      <c r="K101" s="36"/>
      <c r="L101" s="36"/>
      <c r="M101" s="36"/>
      <c r="N101" s="36"/>
      <c r="O101" s="4"/>
      <c r="P101" s="4"/>
      <c r="Q101" s="4"/>
      <c r="R101" s="4"/>
      <c r="S101" s="4"/>
    </row>
    <row r="102" ht="17.25" customHeight="1" spans="1:20" x14ac:dyDescent="0.25">
      <c r="A102" s="17" t="s">
        <v>318</v>
      </c>
      <c r="B102" s="32">
        <v>-11</v>
      </c>
      <c r="C102" s="32">
        <v>-61</v>
      </c>
      <c r="D102" s="36"/>
      <c r="E102" s="32">
        <v>-296</v>
      </c>
      <c r="F102" s="32">
        <v>-75</v>
      </c>
      <c r="G102" s="32">
        <v>-32</v>
      </c>
      <c r="H102" s="32">
        <v>-87</v>
      </c>
      <c r="I102" s="32">
        <v>-10</v>
      </c>
      <c r="J102" s="32">
        <v>-6</v>
      </c>
      <c r="K102" s="32">
        <v>-21</v>
      </c>
      <c r="L102" s="36"/>
      <c r="M102" s="36"/>
      <c r="N102" s="36"/>
      <c r="O102" s="4"/>
      <c r="P102" s="4"/>
      <c r="Q102" s="4"/>
      <c r="R102" s="4"/>
      <c r="S102" s="4"/>
    </row>
    <row r="103" ht="17.25" customHeight="1" spans="1:20" x14ac:dyDescent="0.25">
      <c r="A103" s="108" t="s">
        <v>3356</v>
      </c>
      <c r="B103" s="109">
        <f>SUM(C101:C110)</f>
      </c>
      <c r="C103" s="109">
        <f>SUM(D101:D110)</f>
      </c>
      <c r="D103" s="109">
        <f>SUM(E101:E110)</f>
      </c>
      <c r="E103" s="109">
        <f>SUM(F101:F110)</f>
      </c>
      <c r="F103" s="109">
        <f>SUM(G101:G110)</f>
      </c>
      <c r="G103" s="75">
        <f>SUM(H101:H110)</f>
      </c>
      <c r="H103" s="109">
        <f>SUM(I101:I110)</f>
      </c>
      <c r="I103" s="109">
        <f>SUM(J101:J110)</f>
      </c>
      <c r="J103" s="109">
        <f>SUM(K101:K110)</f>
      </c>
      <c r="K103" s="109">
        <f>SUM(L101:L110)</f>
      </c>
      <c r="L103" s="109">
        <f>SUM(M101:M110)</f>
      </c>
      <c r="M103" s="75">
        <f>SUM(N101:N110)</f>
      </c>
      <c r="N103" s="109">
        <f>SUM(O101:O110)</f>
      </c>
      <c r="O103" s="33" t="s">
        <v>942</v>
      </c>
      <c r="P103" s="4"/>
      <c r="Q103" s="408"/>
      <c r="R103" s="4"/>
      <c r="S103" s="4"/>
    </row>
    <row r="104" ht="17.25" customHeight="1" spans="1:20" x14ac:dyDescent="0.25">
      <c r="A104" s="85" t="s">
        <v>364</v>
      </c>
      <c r="B104" s="36"/>
      <c r="C104" s="36"/>
      <c r="D104" s="32">
        <v>-13</v>
      </c>
      <c r="E104" s="36"/>
      <c r="F104" s="32">
        <v>-100</v>
      </c>
      <c r="G104" s="36"/>
      <c r="H104" s="32">
        <v>-15</v>
      </c>
      <c r="I104" s="36"/>
      <c r="J104" s="36"/>
      <c r="K104" s="36"/>
      <c r="L104" s="36"/>
      <c r="M104" s="36"/>
      <c r="N104" s="36"/>
      <c r="O104" s="4"/>
      <c r="P104" s="4"/>
      <c r="Q104" s="4"/>
      <c r="R104" s="4"/>
      <c r="S104" s="4"/>
    </row>
    <row r="105" ht="17.25" customHeight="1" spans="1:20" x14ac:dyDescent="0.25">
      <c r="A105" s="85" t="s">
        <v>1546</v>
      </c>
      <c r="B105" s="18"/>
      <c r="C105" s="32">
        <v>-74</v>
      </c>
      <c r="D105" s="32">
        <v>-5</v>
      </c>
      <c r="E105" s="18"/>
      <c r="F105" s="32">
        <v>-49</v>
      </c>
      <c r="G105" s="18"/>
      <c r="H105" s="32">
        <v>-10</v>
      </c>
      <c r="I105" s="18"/>
      <c r="J105" s="18"/>
      <c r="K105" s="32">
        <v>-3</v>
      </c>
      <c r="L105" s="18"/>
      <c r="M105" s="18"/>
      <c r="N105" s="18"/>
      <c r="O105" s="4"/>
      <c r="P105" s="4"/>
      <c r="Q105" s="4"/>
      <c r="R105" s="4"/>
      <c r="S105" s="4"/>
    </row>
    <row r="106" ht="17.25" customHeight="1" spans="1:20" x14ac:dyDescent="0.25">
      <c r="A106" s="85" t="s">
        <v>367</v>
      </c>
      <c r="B106" s="32">
        <v>-92</v>
      </c>
      <c r="C106" s="32">
        <v>-100</v>
      </c>
      <c r="D106" s="36"/>
      <c r="E106" s="36"/>
      <c r="F106" s="32">
        <v>-48</v>
      </c>
      <c r="G106" s="36"/>
      <c r="H106" s="32">
        <v>-18</v>
      </c>
      <c r="I106" s="36"/>
      <c r="J106" s="36"/>
      <c r="K106" s="36"/>
      <c r="L106" s="36"/>
      <c r="M106" s="36"/>
      <c r="N106" s="36"/>
      <c r="O106" s="4"/>
      <c r="P106" s="4"/>
      <c r="Q106" s="4"/>
      <c r="R106" s="4"/>
      <c r="S106" s="4"/>
    </row>
    <row r="107" ht="17.25" customHeight="1" spans="1:20" x14ac:dyDescent="0.25">
      <c r="A107" s="108" t="s">
        <v>3416</v>
      </c>
      <c r="B107" s="109">
        <f>SUM(C111:C114)</f>
      </c>
      <c r="C107" s="109">
        <f>SUM(D111:D114)</f>
      </c>
      <c r="D107" s="109">
        <f>SUM(E111:E114)</f>
      </c>
      <c r="E107" s="109">
        <f>SUM(F111:F114)</f>
      </c>
      <c r="F107" s="109">
        <f>SUM(G111:G114)</f>
      </c>
      <c r="G107" s="75">
        <f>SUM(H111:H114)</f>
      </c>
      <c r="H107" s="109">
        <f>SUM(I111:I114)</f>
      </c>
      <c r="I107" s="109">
        <f>SUM(J111:J114)</f>
      </c>
      <c r="J107" s="109">
        <f>SUM(K111:K114)</f>
      </c>
      <c r="K107" s="109">
        <f>SUM(L111:L114)</f>
      </c>
      <c r="L107" s="109">
        <f>SUM(M111:M114)</f>
      </c>
      <c r="M107" s="75">
        <f>SUM(N111:N114)</f>
      </c>
      <c r="N107" s="109">
        <f>SUM(O111:O114)</f>
      </c>
      <c r="O107" s="407" t="s">
        <v>942</v>
      </c>
      <c r="P107" s="4"/>
      <c r="Q107" s="829"/>
      <c r="R107" s="4"/>
      <c r="S107" s="4"/>
    </row>
    <row r="108" ht="17.25" customHeight="1" spans="1:20" x14ac:dyDescent="0.25">
      <c r="A108" s="17">
        <v>45020</v>
      </c>
      <c r="B108" s="18"/>
      <c r="C108" s="32">
        <v>-66</v>
      </c>
      <c r="D108" s="18"/>
      <c r="E108" s="32">
        <v>-6</v>
      </c>
      <c r="F108" s="32">
        <v>-79</v>
      </c>
      <c r="G108" s="18"/>
      <c r="H108" s="32">
        <v>-30</v>
      </c>
      <c r="I108" s="18"/>
      <c r="J108" s="18"/>
      <c r="K108" s="18"/>
      <c r="L108" s="18"/>
      <c r="M108" s="18"/>
      <c r="N108" s="18"/>
      <c r="O108" s="4"/>
      <c r="P108" s="4"/>
      <c r="Q108" s="4"/>
      <c r="R108" s="4"/>
      <c r="S108" s="4"/>
    </row>
    <row r="109" ht="17.25" customHeight="1" spans="1:20" x14ac:dyDescent="0.25">
      <c r="A109" s="108" t="s">
        <v>3430</v>
      </c>
      <c r="B109" s="109">
        <f>SUM(C115:C116)</f>
      </c>
      <c r="C109" s="109">
        <f>SUM(D115:D116)</f>
      </c>
      <c r="D109" s="109">
        <f>SUM(E115:E116)</f>
      </c>
      <c r="E109" s="109">
        <f>SUM(F115:F116)</f>
      </c>
      <c r="F109" s="109">
        <f>SUM(G115:G116)</f>
      </c>
      <c r="G109" s="75">
        <f>SUM(H115:H116)</f>
      </c>
      <c r="H109" s="109">
        <f>SUM(I115:I116)</f>
      </c>
      <c r="I109" s="109">
        <f>SUM(J115:J116)</f>
      </c>
      <c r="J109" s="109">
        <f>SUM(K115:K116)</f>
      </c>
      <c r="K109" s="109">
        <f>SUM(L115:L116)</f>
      </c>
      <c r="L109" s="109">
        <f>SUM(M115:M116)</f>
      </c>
      <c r="M109" s="75">
        <f>SUM(N115:N116)</f>
      </c>
      <c r="N109" s="109">
        <f>SUM(O115:O116)</f>
      </c>
      <c r="O109" s="407" t="s">
        <v>942</v>
      </c>
      <c r="P109" s="4"/>
      <c r="Q109" s="829"/>
      <c r="R109" s="4"/>
      <c r="S109" s="4"/>
    </row>
    <row r="110" ht="17.25" customHeight="1" spans="1:20" x14ac:dyDescent="0.25">
      <c r="A110" s="17">
        <v>45021</v>
      </c>
      <c r="B110" s="32">
        <v>-132</v>
      </c>
      <c r="C110" s="32">
        <v>-86</v>
      </c>
      <c r="D110" s="36"/>
      <c r="E110" s="32">
        <v>-8</v>
      </c>
      <c r="F110" s="32">
        <v>-96</v>
      </c>
      <c r="G110" s="36"/>
      <c r="H110" s="36"/>
      <c r="I110" s="36"/>
      <c r="J110" s="36"/>
      <c r="K110" s="36"/>
      <c r="L110" s="36"/>
      <c r="M110" s="36"/>
      <c r="N110" s="36"/>
      <c r="O110" s="4"/>
      <c r="P110" s="4"/>
      <c r="Q110" s="4"/>
      <c r="R110" s="4"/>
      <c r="S110" s="4"/>
    </row>
    <row r="111" ht="17.25" customHeight="1" spans="1:20" x14ac:dyDescent="0.25">
      <c r="A111" s="17">
        <v>45051</v>
      </c>
      <c r="B111" s="32">
        <v>-70</v>
      </c>
      <c r="C111" s="32">
        <v>-24</v>
      </c>
      <c r="D111" s="32">
        <v>-7</v>
      </c>
      <c r="E111" s="32">
        <v>-100</v>
      </c>
      <c r="F111" s="32">
        <v>-57</v>
      </c>
      <c r="G111" s="36"/>
      <c r="H111" s="36"/>
      <c r="I111" s="32">
        <v>-13</v>
      </c>
      <c r="J111" s="36"/>
      <c r="K111" s="36"/>
      <c r="L111" s="36"/>
      <c r="M111" s="36"/>
      <c r="N111" s="36"/>
      <c r="O111" s="4"/>
      <c r="P111" s="4"/>
      <c r="Q111" s="4"/>
      <c r="R111" s="4"/>
      <c r="S111" s="4"/>
    </row>
    <row r="112" ht="17.25" customHeight="1" spans="1:20" x14ac:dyDescent="0.25">
      <c r="A112" s="17" t="s">
        <v>1469</v>
      </c>
      <c r="B112" s="32">
        <v>-91</v>
      </c>
      <c r="C112" s="32">
        <v>-80</v>
      </c>
      <c r="D112" s="36"/>
      <c r="E112" s="32">
        <v>-2</v>
      </c>
      <c r="F112" s="32">
        <v>-54</v>
      </c>
      <c r="G112" s="36"/>
      <c r="H112" s="36"/>
      <c r="I112" s="36"/>
      <c r="J112" s="36"/>
      <c r="K112" s="36"/>
      <c r="L112" s="36"/>
      <c r="M112" s="36"/>
      <c r="N112" s="36"/>
      <c r="O112" s="4"/>
      <c r="P112" s="4"/>
      <c r="Q112" s="4"/>
      <c r="R112" s="4"/>
      <c r="S112" s="4"/>
    </row>
    <row r="113" ht="17.25" customHeight="1" spans="1:20" x14ac:dyDescent="0.25">
      <c r="A113" s="108" t="s">
        <v>3431</v>
      </c>
      <c r="B113" s="109">
        <f>SUM(C117:C120)</f>
      </c>
      <c r="C113" s="109">
        <f>SUM(D117:D120)</f>
      </c>
      <c r="D113" s="109">
        <f>SUM(E117:E120)</f>
      </c>
      <c r="E113" s="109">
        <f>SUM(F117:F120)</f>
      </c>
      <c r="F113" s="109">
        <f>SUM(G117:G120)</f>
      </c>
      <c r="G113" s="75">
        <f>SUM(H117:H120)</f>
      </c>
      <c r="H113" s="109">
        <f>SUM(I117:I120)</f>
      </c>
      <c r="I113" s="109">
        <f>SUM(J117:J120)</f>
      </c>
      <c r="J113" s="109">
        <f>SUM(K117:K120)</f>
      </c>
      <c r="K113" s="109">
        <f>SUM(L117:L120)</f>
      </c>
      <c r="L113" s="109">
        <f>SUM(M117:M120)</f>
      </c>
      <c r="M113" s="75">
        <f>SUM(N117:N120)</f>
      </c>
      <c r="N113" s="109">
        <f>SUM(O117:O120)</f>
      </c>
      <c r="O113" s="407" t="s">
        <v>942</v>
      </c>
      <c r="P113" s="4"/>
      <c r="Q113" s="829"/>
      <c r="R113" s="4"/>
      <c r="S113" s="4"/>
    </row>
    <row r="114" ht="17.25" customHeight="1" spans="1:20" x14ac:dyDescent="0.25">
      <c r="A114" s="17" t="s">
        <v>1026</v>
      </c>
      <c r="B114" s="32">
        <v>-32</v>
      </c>
      <c r="C114" s="32">
        <v>-25</v>
      </c>
      <c r="D114" s="32">
        <v>-5</v>
      </c>
      <c r="E114" s="32">
        <v>-550</v>
      </c>
      <c r="F114" s="32">
        <v>-30</v>
      </c>
      <c r="G114" s="36"/>
      <c r="H114" s="32">
        <v>-39</v>
      </c>
      <c r="I114" s="36"/>
      <c r="J114" s="32">
        <v>-20</v>
      </c>
      <c r="K114" s="32">
        <v>-21</v>
      </c>
      <c r="L114" s="36"/>
      <c r="M114" s="36"/>
      <c r="N114" s="36"/>
      <c r="O114" s="4"/>
      <c r="P114" s="4"/>
      <c r="Q114" s="4"/>
      <c r="R114" s="4"/>
      <c r="S114" s="4"/>
    </row>
    <row r="115" ht="17.25" customHeight="1" spans="1:20" x14ac:dyDescent="0.25">
      <c r="A115" s="17" t="s">
        <v>1139</v>
      </c>
      <c r="B115" s="32">
        <v>-50</v>
      </c>
      <c r="C115" s="32">
        <v>-34</v>
      </c>
      <c r="D115" s="32">
        <v>-15</v>
      </c>
      <c r="E115" s="36"/>
      <c r="F115" s="32">
        <v>-56</v>
      </c>
      <c r="G115" s="36"/>
      <c r="H115" s="36"/>
      <c r="I115" s="36"/>
      <c r="J115" s="36"/>
      <c r="K115" s="36"/>
      <c r="L115" s="36"/>
      <c r="M115" s="36"/>
      <c r="N115" s="36"/>
      <c r="O115" s="4"/>
      <c r="P115" s="4"/>
      <c r="Q115" s="4"/>
      <c r="R115" s="4"/>
      <c r="S115" s="4"/>
    </row>
    <row r="116" ht="17.25" customHeight="1" spans="1:20" x14ac:dyDescent="0.25">
      <c r="A116" s="108" t="s">
        <v>3432</v>
      </c>
      <c r="B116" s="109">
        <f>SUM(C121:C123)</f>
      </c>
      <c r="C116" s="109">
        <f>SUM(D121:D123)</f>
      </c>
      <c r="D116" s="109">
        <f>SUM(E121:E123)</f>
      </c>
      <c r="E116" s="109">
        <f>SUM(F121:F123)</f>
      </c>
      <c r="F116" s="109">
        <f>SUM(G121:G123)</f>
      </c>
      <c r="G116" s="75">
        <f>SUM(H121:H123)</f>
      </c>
      <c r="H116" s="109">
        <f>SUM(I121:I123)</f>
      </c>
      <c r="I116" s="109">
        <f>SUM(J121:J123)</f>
      </c>
      <c r="J116" s="109">
        <f>SUM(K121:K123)</f>
      </c>
      <c r="K116" s="109">
        <f>SUM(L121:L123)</f>
      </c>
      <c r="L116" s="109">
        <f>SUM(M121:M123)</f>
      </c>
      <c r="M116" s="75">
        <f>SUM(N121:N123)</f>
      </c>
      <c r="N116" s="109">
        <f>SUM(O121:O123)</f>
      </c>
      <c r="O116" s="407" t="s">
        <v>942</v>
      </c>
      <c r="P116" s="4"/>
      <c r="Q116" s="829"/>
      <c r="R116" s="4"/>
      <c r="S116" s="4"/>
    </row>
    <row r="117" ht="17.25" customHeight="1" spans="1:20" x14ac:dyDescent="0.25">
      <c r="A117" s="17" t="s">
        <v>197</v>
      </c>
      <c r="B117" s="32">
        <v>-46</v>
      </c>
      <c r="C117" s="32">
        <v>-31</v>
      </c>
      <c r="D117" s="32">
        <v>-5</v>
      </c>
      <c r="E117" s="32">
        <v>-280</v>
      </c>
      <c r="F117" s="36"/>
      <c r="G117" s="36"/>
      <c r="H117" s="36"/>
      <c r="I117" s="32">
        <v>-13</v>
      </c>
      <c r="J117" s="32">
        <v>-28</v>
      </c>
      <c r="K117" s="36"/>
      <c r="L117" s="36"/>
      <c r="M117" s="36"/>
      <c r="N117" s="36"/>
      <c r="O117" s="4"/>
      <c r="P117" s="4"/>
      <c r="Q117" s="4"/>
      <c r="R117" s="4"/>
      <c r="S117" s="4"/>
    </row>
    <row r="118" ht="17.25" customHeight="1" spans="1:20" x14ac:dyDescent="0.25">
      <c r="A118" s="17" t="s">
        <v>866</v>
      </c>
      <c r="B118" s="32">
        <v>-50</v>
      </c>
      <c r="C118" s="32">
        <v>-35</v>
      </c>
      <c r="D118" s="32">
        <v>-5</v>
      </c>
      <c r="E118" s="36"/>
      <c r="F118" s="32">
        <v>-37</v>
      </c>
      <c r="G118" s="36"/>
      <c r="H118" s="36"/>
      <c r="I118" s="36"/>
      <c r="J118" s="36"/>
      <c r="K118" s="36"/>
      <c r="L118" s="36"/>
      <c r="M118" s="36"/>
      <c r="N118" s="36"/>
      <c r="O118" s="4"/>
      <c r="P118" s="4"/>
      <c r="Q118" s="4"/>
      <c r="R118" s="4"/>
      <c r="S118" s="4"/>
    </row>
    <row r="119" ht="17.25" customHeight="1" spans="1:20" x14ac:dyDescent="0.25">
      <c r="A119" s="108" t="s">
        <v>3433</v>
      </c>
      <c r="B119" s="109">
        <f>SUM(C124:C126)</f>
      </c>
      <c r="C119" s="109">
        <f>SUM(D124:D126)</f>
      </c>
      <c r="D119" s="109">
        <f>SUM(E124:E126)</f>
      </c>
      <c r="E119" s="109">
        <f>SUM(F124:F126)</f>
      </c>
      <c r="F119" s="109">
        <f>SUM(G124:G126)</f>
      </c>
      <c r="G119" s="75">
        <f>SUM(H124:H126)</f>
      </c>
      <c r="H119" s="109">
        <f>SUM(I124:I126)</f>
      </c>
      <c r="I119" s="109">
        <f>SUM(J124:J126)</f>
      </c>
      <c r="J119" s="109">
        <f>SUM(K124:K126)</f>
      </c>
      <c r="K119" s="109">
        <f>SUM(L124:L126)</f>
      </c>
      <c r="L119" s="109">
        <f>SUM(M124:M126)</f>
      </c>
      <c r="M119" s="75">
        <f>SUM(N124:N126)</f>
      </c>
      <c r="N119" s="109">
        <f>SUM(O124:O126)</f>
      </c>
      <c r="O119" s="407" t="s">
        <v>942</v>
      </c>
      <c r="P119" s="4"/>
      <c r="Q119" s="829"/>
      <c r="R119" s="4"/>
      <c r="S119" s="4"/>
    </row>
    <row r="120" ht="17.25" customHeight="1" spans="1:20" x14ac:dyDescent="0.25">
      <c r="A120" s="17"/>
      <c r="B120" s="18"/>
      <c r="C120" s="18"/>
      <c r="D120" s="18"/>
      <c r="E120" s="36"/>
      <c r="F120" s="18"/>
      <c r="G120" s="36"/>
      <c r="H120" s="36"/>
      <c r="I120" s="36"/>
      <c r="J120" s="36"/>
      <c r="K120" s="36"/>
      <c r="L120" s="36"/>
      <c r="M120" s="36"/>
      <c r="N120" s="36"/>
      <c r="O120" s="4"/>
      <c r="P120" s="4"/>
      <c r="Q120" s="4"/>
      <c r="R120" s="4"/>
      <c r="S120" s="4"/>
    </row>
    <row r="121" ht="17.25" customHeight="1" spans="1:20" x14ac:dyDescent="0.25">
      <c r="A121" s="108" t="s">
        <v>3434</v>
      </c>
      <c r="B121" s="109">
        <f>SUM(C127:C128)</f>
      </c>
      <c r="C121" s="109">
        <f>SUM(D127:D128)</f>
      </c>
      <c r="D121" s="109">
        <f>SUM(E127:E128)</f>
      </c>
      <c r="E121" s="109">
        <f>SUM(F127:F128)</f>
      </c>
      <c r="F121" s="109">
        <f>SUM(G127:G128)</f>
      </c>
      <c r="G121" s="75">
        <f>SUM(H127:H128)</f>
      </c>
      <c r="H121" s="109">
        <f>SUM(I127:I128)</f>
      </c>
      <c r="I121" s="109">
        <f>SUM(J127:J128)</f>
      </c>
      <c r="J121" s="109">
        <f>SUM(K127:K128)</f>
      </c>
      <c r="K121" s="109">
        <f>SUM(L127:L128)</f>
      </c>
      <c r="L121" s="109">
        <f>SUM(M127:M128)</f>
      </c>
      <c r="M121" s="75">
        <f>SUM(N127:N128)</f>
      </c>
      <c r="N121" s="109">
        <f>SUM(O127:O128)</f>
      </c>
      <c r="O121" s="407" t="s">
        <v>942</v>
      </c>
      <c r="P121" s="4"/>
      <c r="Q121" s="829"/>
      <c r="R121" s="4"/>
      <c r="S121" s="4"/>
    </row>
    <row r="122" ht="17.25" customHeight="1" spans="1:20" x14ac:dyDescent="0.25">
      <c r="A122" s="17" t="s">
        <v>309</v>
      </c>
      <c r="B122" s="32">
        <v>-74</v>
      </c>
      <c r="C122" s="32">
        <v>-51</v>
      </c>
      <c r="D122" s="32">
        <v>-1</v>
      </c>
      <c r="E122" s="32">
        <v>-185</v>
      </c>
      <c r="F122" s="32">
        <v>-21</v>
      </c>
      <c r="G122" s="36"/>
      <c r="H122" s="36"/>
      <c r="I122" s="36"/>
      <c r="J122" s="36"/>
      <c r="K122" s="36"/>
      <c r="L122" s="36"/>
      <c r="M122" s="36"/>
      <c r="N122" s="36"/>
      <c r="O122" s="4"/>
      <c r="P122" s="4"/>
      <c r="Q122" s="4"/>
      <c r="R122" s="4"/>
      <c r="S122" s="4"/>
    </row>
    <row r="123" ht="17.25" customHeight="1" spans="1:20" x14ac:dyDescent="0.25">
      <c r="A123" s="108" t="s">
        <v>3435</v>
      </c>
      <c r="B123" s="109">
        <f>SUM(C129:C130)</f>
      </c>
      <c r="C123" s="109">
        <f>SUM(D129:D130)</f>
      </c>
      <c r="D123" s="109">
        <f>SUM(E129:E130)</f>
      </c>
      <c r="E123" s="109">
        <f>SUM(F129:F130)</f>
      </c>
      <c r="F123" s="109">
        <f>SUM(G129:G130)</f>
      </c>
      <c r="G123" s="75">
        <f>SUM(H129:H130)</f>
      </c>
      <c r="H123" s="109">
        <f>SUM(I129:I130)</f>
      </c>
      <c r="I123" s="109">
        <f>SUM(J129:J130)</f>
      </c>
      <c r="J123" s="109">
        <f>SUM(K129:K130)</f>
      </c>
      <c r="K123" s="109">
        <f>SUM(L129:L130)</f>
      </c>
      <c r="L123" s="109">
        <f>SUM(M129:M130)</f>
      </c>
      <c r="M123" s="75">
        <f>SUM(N129:N130)</f>
      </c>
      <c r="N123" s="109">
        <f>SUM(O129:O130)</f>
      </c>
      <c r="O123" s="407" t="s">
        <v>942</v>
      </c>
      <c r="P123" s="4"/>
      <c r="Q123" s="829"/>
      <c r="R123" s="4"/>
      <c r="S123" s="4"/>
    </row>
    <row r="124" ht="17.25" customHeight="1" spans="1:20" x14ac:dyDescent="0.25">
      <c r="A124" s="17"/>
      <c r="B124" s="18"/>
      <c r="C124" s="18"/>
      <c r="D124" s="18"/>
      <c r="E124" s="36"/>
      <c r="F124" s="18"/>
      <c r="G124" s="36"/>
      <c r="H124" s="36"/>
      <c r="I124" s="36"/>
      <c r="J124" s="36"/>
      <c r="K124" s="36"/>
      <c r="L124" s="36"/>
      <c r="M124" s="36"/>
      <c r="N124" s="36"/>
      <c r="O124" s="4"/>
      <c r="P124" s="4"/>
      <c r="Q124" s="4"/>
      <c r="R124" s="4"/>
      <c r="S124" s="4"/>
    </row>
    <row r="125" ht="17.25" customHeight="1" spans="1:20" x14ac:dyDescent="0.25">
      <c r="A125" s="108" t="s">
        <v>3436</v>
      </c>
      <c r="B125" s="109">
        <f>SUM(C131:C132)</f>
      </c>
      <c r="C125" s="109">
        <f>SUM(D131:D132)</f>
      </c>
      <c r="D125" s="109">
        <f>SUM(E131:E132)</f>
      </c>
      <c r="E125" s="109">
        <f>SUM(F131:F132)</f>
      </c>
      <c r="F125" s="109">
        <f>SUM(G131:G132)</f>
      </c>
      <c r="G125" s="75">
        <f>SUM(H131:H132)</f>
      </c>
      <c r="H125" s="109">
        <f>SUM(I131:I132)</f>
      </c>
      <c r="I125" s="109">
        <f>SUM(J131:J132)</f>
      </c>
      <c r="J125" s="109">
        <f>SUM(K131:K132)</f>
      </c>
      <c r="K125" s="109">
        <f>SUM(L131:L132)</f>
      </c>
      <c r="L125" s="109">
        <f>SUM(M131:M132)</f>
      </c>
      <c r="M125" s="75">
        <f>SUM(N131:N132)</f>
      </c>
      <c r="N125" s="109">
        <f>SUM(O131:O132)</f>
      </c>
      <c r="O125" s="407" t="s">
        <v>942</v>
      </c>
      <c r="P125" s="4"/>
      <c r="Q125" s="829"/>
      <c r="R125" s="4"/>
      <c r="S125" s="4"/>
    </row>
    <row r="126" ht="17.25" customHeight="1" spans="1:20" x14ac:dyDescent="0.25">
      <c r="A126" s="17"/>
      <c r="B126" s="18"/>
      <c r="C126" s="18"/>
      <c r="D126" s="18"/>
      <c r="E126" s="36"/>
      <c r="F126" s="18"/>
      <c r="G126" s="36"/>
      <c r="H126" s="36"/>
      <c r="I126" s="36"/>
      <c r="J126" s="36"/>
      <c r="K126" s="36"/>
      <c r="L126" s="36"/>
      <c r="M126" s="36"/>
      <c r="N126" s="36"/>
      <c r="O126" s="4"/>
      <c r="P126" s="4"/>
      <c r="Q126" s="4"/>
      <c r="R126" s="4"/>
      <c r="S126" s="4"/>
    </row>
    <row r="127" ht="17.25" customHeight="1" spans="1:20" x14ac:dyDescent="0.25">
      <c r="A127" s="108" t="s">
        <v>3437</v>
      </c>
      <c r="B127" s="109">
        <f>SUM(C133:C134)</f>
      </c>
      <c r="C127" s="109">
        <f>SUM(D133:D134)</f>
      </c>
      <c r="D127" s="109">
        <f>SUM(E133:E134)</f>
      </c>
      <c r="E127" s="109">
        <f>SUM(F133:F134)</f>
      </c>
      <c r="F127" s="109">
        <f>SUM(G133:G134)</f>
      </c>
      <c r="G127" s="75">
        <f>SUM(H133:H134)</f>
      </c>
      <c r="H127" s="109">
        <f>SUM(I133:I134)</f>
      </c>
      <c r="I127" s="109">
        <f>SUM(J133:J134)</f>
      </c>
      <c r="J127" s="109">
        <f>SUM(K133:K134)</f>
      </c>
      <c r="K127" s="109">
        <f>SUM(L133:L134)</f>
      </c>
      <c r="L127" s="109">
        <f>SUM(M133:M134)</f>
      </c>
      <c r="M127" s="75">
        <f>SUM(N133:N134)</f>
      </c>
      <c r="N127" s="109">
        <f>SUM(O133:O134)</f>
      </c>
      <c r="O127" s="407" t="s">
        <v>942</v>
      </c>
      <c r="P127" s="4"/>
      <c r="Q127" s="829"/>
      <c r="R127" s="4"/>
      <c r="S127" s="4"/>
    </row>
    <row r="128" ht="17.25" customHeight="1" spans="1:20" x14ac:dyDescent="0.25">
      <c r="A128" s="17" t="s">
        <v>854</v>
      </c>
      <c r="B128" s="18"/>
      <c r="C128" s="18"/>
      <c r="D128" s="18"/>
      <c r="E128" s="36"/>
      <c r="F128" s="18"/>
      <c r="G128" s="38">
        <v>2</v>
      </c>
      <c r="H128" s="36"/>
      <c r="I128" s="36"/>
      <c r="J128" s="36"/>
      <c r="K128" s="36"/>
      <c r="L128" s="36"/>
      <c r="M128" s="38">
        <v>105</v>
      </c>
      <c r="N128" s="36"/>
      <c r="O128" s="12" t="s">
        <v>1178</v>
      </c>
      <c r="P128" s="4"/>
      <c r="Q128" s="4"/>
      <c r="R128" s="4"/>
      <c r="S128" s="4"/>
    </row>
    <row r="129" ht="17.25" customHeight="1" spans="1:20" x14ac:dyDescent="0.25">
      <c r="A129" s="194" t="s">
        <v>3438</v>
      </c>
      <c r="B129" s="175">
        <f>SUM(C135:C136)</f>
      </c>
      <c r="C129" s="175">
        <f>SUM(D135:D136)</f>
      </c>
      <c r="D129" s="175">
        <f>SUM(E135:E136)</f>
      </c>
      <c r="E129" s="175">
        <f>SUM(F135:F136)</f>
      </c>
      <c r="F129" s="175">
        <f>SUM(G135:G136)</f>
      </c>
      <c r="G129" s="179">
        <f>SUM(H135:H136)</f>
      </c>
      <c r="H129" s="179">
        <f>SUM(I135:I136)</f>
      </c>
      <c r="I129" s="175">
        <f>SUM(J135:J136)</f>
      </c>
      <c r="J129" s="175">
        <f>SUM(K135:K136)</f>
      </c>
      <c r="K129" s="179">
        <f>SUM(L135:L136)</f>
      </c>
      <c r="L129" s="179">
        <f>SUM(M135:M136)</f>
      </c>
      <c r="M129" s="179">
        <f>SUM(N135:N136)</f>
      </c>
      <c r="N129" s="179">
        <f>SUM(O135:O136)</f>
      </c>
      <c r="O129" s="407" t="s">
        <v>942</v>
      </c>
      <c r="P129" s="4"/>
      <c r="Q129" s="196" t="s">
        <v>1978</v>
      </c>
      <c r="R129" s="4"/>
      <c r="S129" s="4"/>
    </row>
    <row r="130" ht="17.25" customHeight="1" spans="1:20" x14ac:dyDescent="0.25">
      <c r="A130" s="48">
        <v>45505</v>
      </c>
      <c r="B130" s="49">
        <v>-823</v>
      </c>
      <c r="C130" s="49">
        <v>-171</v>
      </c>
      <c r="D130" s="49">
        <v>-28</v>
      </c>
      <c r="E130" s="49">
        <v>-1694</v>
      </c>
      <c r="F130" s="49">
        <v>-271</v>
      </c>
      <c r="G130" s="50"/>
      <c r="H130" s="50"/>
      <c r="I130" s="49">
        <v>-79</v>
      </c>
      <c r="J130" s="49">
        <v>-1</v>
      </c>
      <c r="K130" s="50"/>
      <c r="L130" s="50"/>
      <c r="M130" s="50"/>
      <c r="N130" s="50"/>
      <c r="O130" s="215" t="s">
        <v>937</v>
      </c>
      <c r="P130" s="4"/>
      <c r="Q130" s="4"/>
      <c r="R130" s="4"/>
      <c r="S130" s="4"/>
    </row>
    <row r="131" ht="17.25" customHeight="1" spans="1:20" x14ac:dyDescent="0.25">
      <c r="A131" s="194" t="s">
        <v>3439</v>
      </c>
      <c r="B131" s="175">
        <f>SUM(C137:C138)</f>
      </c>
      <c r="C131" s="175">
        <f>SUM(D137:D138)</f>
      </c>
      <c r="D131" s="175">
        <f>SUM(E137:E138)</f>
      </c>
      <c r="E131" s="175">
        <f>SUM(F137:F138)</f>
      </c>
      <c r="F131" s="175">
        <f>SUM(G137:G138)</f>
      </c>
      <c r="G131" s="179">
        <f>SUM(H137:H138)</f>
      </c>
      <c r="H131" s="179">
        <f>SUM(I137:I138)</f>
      </c>
      <c r="I131" s="175">
        <f>SUM(J137:J138)</f>
      </c>
      <c r="J131" s="175">
        <f>SUM(K137:K138)</f>
      </c>
      <c r="K131" s="179">
        <f>SUM(L137:L138)</f>
      </c>
      <c r="L131" s="179">
        <f>SUM(M137:M138)</f>
      </c>
      <c r="M131" s="179">
        <f>SUM(N137:N138)</f>
      </c>
      <c r="N131" s="179">
        <f>SUM(O137:O138)</f>
      </c>
      <c r="O131" s="407" t="s">
        <v>942</v>
      </c>
      <c r="P131" s="4"/>
      <c r="Q131" s="196" t="s">
        <v>1978</v>
      </c>
      <c r="R131" s="4"/>
      <c r="S131" s="4"/>
    </row>
    <row r="132" ht="17.25" customHeight="1" spans="1:20" x14ac:dyDescent="0.25">
      <c r="A132" s="17"/>
      <c r="B132" s="18"/>
      <c r="C132" s="18"/>
      <c r="D132" s="18"/>
      <c r="E132" s="36"/>
      <c r="F132" s="18"/>
      <c r="G132" s="36"/>
      <c r="H132" s="36"/>
      <c r="I132" s="36"/>
      <c r="J132" s="36"/>
      <c r="K132" s="36"/>
      <c r="L132" s="36"/>
      <c r="M132" s="36"/>
      <c r="N132" s="36"/>
      <c r="O132" s="4"/>
      <c r="P132" s="4"/>
      <c r="Q132" s="4"/>
      <c r="R132" s="4"/>
      <c r="S132" s="4"/>
    </row>
    <row r="133" ht="17.25" customHeight="1" spans="1:20" x14ac:dyDescent="0.25">
      <c r="A133" s="17"/>
      <c r="B133" s="18"/>
      <c r="C133" s="18"/>
      <c r="D133" s="18"/>
      <c r="E133" s="36"/>
      <c r="F133" s="18"/>
      <c r="G133" s="36"/>
      <c r="H133" s="36"/>
      <c r="I133" s="36"/>
      <c r="J133" s="36"/>
      <c r="K133" s="36"/>
      <c r="L133" s="36"/>
      <c r="M133" s="36"/>
      <c r="N133" s="36"/>
      <c r="O133" s="4"/>
      <c r="P133" s="4"/>
      <c r="Q133" s="4"/>
      <c r="R133" s="4"/>
      <c r="S133" s="4"/>
    </row>
    <row r="134" ht="17.25" customHeight="1" spans="1:20" x14ac:dyDescent="0.25">
      <c r="A134" s="17"/>
      <c r="B134" s="18"/>
      <c r="C134" s="18"/>
      <c r="D134" s="18"/>
      <c r="E134" s="36"/>
      <c r="F134" s="18"/>
      <c r="G134" s="36"/>
      <c r="H134" s="36"/>
      <c r="I134" s="36"/>
      <c r="J134" s="36"/>
      <c r="K134" s="36"/>
      <c r="L134" s="36"/>
      <c r="M134" s="36"/>
      <c r="N134" s="36"/>
      <c r="O134" s="4"/>
      <c r="P134" s="4"/>
      <c r="Q134" s="4"/>
      <c r="R134" s="4"/>
      <c r="S134" s="4"/>
    </row>
    <row r="135" ht="17.25" customHeight="1" spans="1:20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4"/>
      <c r="P135" s="4"/>
      <c r="Q135" s="4"/>
      <c r="R135" s="4"/>
      <c r="S135" s="4"/>
    </row>
    <row r="136" ht="17.25" customHeight="1" spans="1:20" x14ac:dyDescent="0.25">
      <c r="A136" s="37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4"/>
      <c r="P136" s="4"/>
      <c r="Q136" s="4"/>
      <c r="R136" s="4"/>
      <c r="S136" s="4"/>
    </row>
    <row r="137" ht="17.25" customHeight="1" spans="1:20" x14ac:dyDescent="0.25">
      <c r="A137" s="26"/>
      <c r="B137" s="6" t="s">
        <v>8</v>
      </c>
      <c r="C137" s="61" t="s">
        <v>17</v>
      </c>
      <c r="D137" s="61" t="s">
        <v>169</v>
      </c>
      <c r="E137" s="61" t="s">
        <v>13</v>
      </c>
      <c r="F137" s="6" t="s">
        <v>46</v>
      </c>
      <c r="G137" s="61" t="s">
        <v>7</v>
      </c>
      <c r="H137" s="61" t="s">
        <v>9</v>
      </c>
      <c r="I137" s="61" t="s">
        <v>10</v>
      </c>
      <c r="J137" s="61" t="s">
        <v>3</v>
      </c>
      <c r="K137" s="61" t="s">
        <v>11</v>
      </c>
      <c r="L137" s="980" t="s">
        <v>12</v>
      </c>
      <c r="M137" s="6" t="s">
        <v>6</v>
      </c>
      <c r="N137" s="56"/>
      <c r="O137" s="4"/>
      <c r="P137" s="4"/>
      <c r="Q137" s="4"/>
      <c r="R137" s="4"/>
      <c r="S137" s="4"/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3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6" width="9.862142857142858" style="24" customWidth="1"/>
    <col min="7" max="20" width="11.576428571428572" style="24" customWidth="1"/>
    <col min="21" max="21" width="8.862142857142858" style="24" customWidth="1"/>
  </cols>
  <sheetData>
    <row r="1" ht="17.25" customHeight="1" spans="1:22" x14ac:dyDescent="0.25">
      <c r="A1" s="62" t="s">
        <v>0</v>
      </c>
      <c r="B1" s="61" t="s">
        <v>17</v>
      </c>
      <c r="C1" s="61" t="s">
        <v>8</v>
      </c>
      <c r="D1" s="61" t="s">
        <v>46</v>
      </c>
      <c r="E1" s="61" t="s">
        <v>12</v>
      </c>
      <c r="F1" s="61" t="s">
        <v>13</v>
      </c>
      <c r="G1" s="61" t="s">
        <v>919</v>
      </c>
      <c r="H1" s="61" t="s">
        <v>519</v>
      </c>
      <c r="I1" s="61" t="s">
        <v>974</v>
      </c>
      <c r="J1" s="61" t="s">
        <v>975</v>
      </c>
      <c r="K1" s="61" t="s">
        <v>1538</v>
      </c>
      <c r="L1" s="61" t="s">
        <v>517</v>
      </c>
      <c r="M1" s="61" t="s">
        <v>566</v>
      </c>
      <c r="N1" s="61" t="s">
        <v>217</v>
      </c>
      <c r="O1" s="61" t="s">
        <v>228</v>
      </c>
      <c r="P1" s="61" t="s">
        <v>216</v>
      </c>
      <c r="Q1" s="61" t="s">
        <v>3475</v>
      </c>
      <c r="R1" s="61" t="s">
        <v>3476</v>
      </c>
      <c r="S1" s="61" t="s">
        <v>748</v>
      </c>
      <c r="T1" s="61" t="s">
        <v>379</v>
      </c>
      <c r="U1" s="56"/>
    </row>
    <row r="2" ht="15.75" customHeight="1" spans="1:22" x14ac:dyDescent="0.25">
      <c r="A2" s="11" t="s">
        <v>354</v>
      </c>
      <c r="B2" s="1000">
        <v>25</v>
      </c>
      <c r="C2" s="1000">
        <v>60</v>
      </c>
      <c r="D2" s="1000">
        <v>60</v>
      </c>
      <c r="E2" s="405"/>
      <c r="F2" s="405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73"/>
    </row>
    <row r="3" ht="15.75" customHeight="1" spans="1:22" x14ac:dyDescent="0.25">
      <c r="A3" s="1001" t="s">
        <v>3450</v>
      </c>
      <c r="B3" s="175">
        <f>SUM(C7)</f>
      </c>
      <c r="C3" s="175">
        <f>SUM(D7)</f>
      </c>
      <c r="D3" s="175">
        <f>SUM(E7)</f>
      </c>
      <c r="E3" s="176"/>
      <c r="F3" s="176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84"/>
    </row>
    <row r="4" ht="17.25" customHeight="1" spans="1:22" x14ac:dyDescent="0.25">
      <c r="A4" s="66" t="s">
        <v>909</v>
      </c>
      <c r="B4" s="81"/>
      <c r="C4" s="81"/>
      <c r="D4" s="81"/>
      <c r="E4" s="81"/>
      <c r="F4" s="81"/>
      <c r="G4" s="178">
        <v>200</v>
      </c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</row>
    <row r="5" ht="17.25" customHeight="1" spans="1:22" x14ac:dyDescent="0.25">
      <c r="A5" s="66" t="s">
        <v>909</v>
      </c>
      <c r="B5" s="14"/>
      <c r="C5" s="14"/>
      <c r="D5" s="14"/>
      <c r="E5" s="14"/>
      <c r="F5" s="14"/>
      <c r="G5" s="193">
        <v>300</v>
      </c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</row>
    <row r="6" ht="17.25" customHeight="1" spans="1:22" x14ac:dyDescent="0.25">
      <c r="A6" s="66" t="s">
        <v>1005</v>
      </c>
      <c r="B6" s="14"/>
      <c r="C6" s="14"/>
      <c r="D6" s="14"/>
      <c r="E6" s="14"/>
      <c r="F6" s="14"/>
      <c r="G6" s="193">
        <v>500</v>
      </c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</row>
    <row r="7" ht="17.25" customHeight="1" spans="1:22" x14ac:dyDescent="0.25">
      <c r="A7" s="66" t="s">
        <v>3477</v>
      </c>
      <c r="B7" s="14"/>
      <c r="C7" s="14"/>
      <c r="D7" s="14"/>
      <c r="E7" s="14"/>
      <c r="F7" s="14"/>
      <c r="G7" s="18"/>
      <c r="H7" s="193">
        <v>600</v>
      </c>
      <c r="I7" s="193">
        <v>400</v>
      </c>
      <c r="J7" s="193">
        <v>376</v>
      </c>
      <c r="K7" s="193">
        <v>24</v>
      </c>
      <c r="L7" s="193">
        <v>12</v>
      </c>
      <c r="M7" s="18"/>
      <c r="N7" s="193">
        <v>12</v>
      </c>
      <c r="O7" s="18"/>
      <c r="P7" s="18"/>
      <c r="Q7" s="18"/>
      <c r="R7" s="18"/>
      <c r="S7" s="18"/>
      <c r="T7" s="18"/>
      <c r="U7" s="18"/>
    </row>
    <row r="8" ht="17.25" customHeight="1" spans="1:22" x14ac:dyDescent="0.25">
      <c r="A8" s="66" t="s">
        <v>933</v>
      </c>
      <c r="B8" s="14"/>
      <c r="C8" s="14"/>
      <c r="D8" s="14"/>
      <c r="E8" s="245">
        <v>600</v>
      </c>
      <c r="F8" s="414"/>
      <c r="G8" s="18"/>
      <c r="H8" s="18"/>
      <c r="I8" s="374"/>
      <c r="J8" s="374"/>
      <c r="K8" s="374"/>
      <c r="L8" s="18"/>
      <c r="M8" s="18"/>
      <c r="N8" s="18"/>
      <c r="O8" s="18"/>
      <c r="P8" s="193">
        <v>400</v>
      </c>
      <c r="Q8" s="18"/>
      <c r="R8" s="18"/>
      <c r="S8" s="18"/>
      <c r="T8" s="18"/>
      <c r="U8" s="18"/>
    </row>
    <row r="9" ht="17.25" customHeight="1" spans="1:22" x14ac:dyDescent="0.25">
      <c r="A9" s="66" t="s">
        <v>933</v>
      </c>
      <c r="B9" s="14"/>
      <c r="C9" s="14"/>
      <c r="D9" s="14"/>
      <c r="E9" s="414"/>
      <c r="F9" s="414"/>
      <c r="G9" s="18"/>
      <c r="H9" s="18"/>
      <c r="I9" s="374"/>
      <c r="J9" s="374"/>
      <c r="K9" s="374"/>
      <c r="L9" s="18"/>
      <c r="M9" s="193">
        <v>660</v>
      </c>
      <c r="N9" s="193">
        <v>550</v>
      </c>
      <c r="O9" s="18"/>
      <c r="P9" s="18"/>
      <c r="Q9" s="193">
        <v>8</v>
      </c>
      <c r="R9" s="193">
        <v>180</v>
      </c>
      <c r="S9" s="18"/>
      <c r="T9" s="18"/>
      <c r="U9" s="18"/>
    </row>
    <row r="10" ht="17.25" customHeight="1" spans="1:22" x14ac:dyDescent="0.25">
      <c r="A10" s="66" t="s">
        <v>929</v>
      </c>
      <c r="B10" s="14"/>
      <c r="C10" s="14"/>
      <c r="D10" s="14"/>
      <c r="E10" s="414"/>
      <c r="F10" s="414"/>
      <c r="G10" s="18"/>
      <c r="H10" s="193">
        <v>600</v>
      </c>
      <c r="I10" s="374"/>
      <c r="J10" s="374"/>
      <c r="K10" s="374"/>
      <c r="L10" s="18"/>
      <c r="M10" s="18"/>
      <c r="N10" s="193">
        <v>600</v>
      </c>
      <c r="O10" s="193">
        <v>24</v>
      </c>
      <c r="P10" s="18"/>
      <c r="Q10" s="374"/>
      <c r="R10" s="374"/>
      <c r="S10" s="18"/>
      <c r="T10" s="18"/>
      <c r="U10" s="18"/>
    </row>
    <row r="11" ht="17.25" customHeight="1" spans="1:22" x14ac:dyDescent="0.25">
      <c r="A11" s="66" t="s">
        <v>934</v>
      </c>
      <c r="B11" s="23"/>
      <c r="C11" s="23"/>
      <c r="D11" s="23"/>
      <c r="E11" s="413"/>
      <c r="F11" s="413"/>
      <c r="G11" s="36"/>
      <c r="H11" s="193">
        <v>200</v>
      </c>
      <c r="I11" s="86"/>
      <c r="J11" s="86"/>
      <c r="K11" s="86"/>
      <c r="L11" s="36"/>
      <c r="M11" s="36"/>
      <c r="N11" s="193">
        <v>500</v>
      </c>
      <c r="O11" s="86"/>
      <c r="P11" s="193">
        <v>8</v>
      </c>
      <c r="Q11" s="193">
        <v>300</v>
      </c>
      <c r="R11" s="86"/>
      <c r="S11" s="193">
        <v>250</v>
      </c>
      <c r="T11" s="193">
        <v>250</v>
      </c>
      <c r="U11" s="36"/>
    </row>
    <row r="12" ht="17.25" customHeight="1" spans="1:22" x14ac:dyDescent="0.25">
      <c r="A12" s="66" t="s">
        <v>925</v>
      </c>
      <c r="B12" s="23"/>
      <c r="C12" s="23"/>
      <c r="D12" s="23"/>
      <c r="E12" s="413"/>
      <c r="F12" s="413"/>
      <c r="G12" s="36"/>
      <c r="H12" s="193">
        <v>277</v>
      </c>
      <c r="I12" s="86"/>
      <c r="J12" s="86"/>
      <c r="K12" s="86"/>
      <c r="L12" s="193">
        <v>301</v>
      </c>
      <c r="M12" s="193">
        <v>209</v>
      </c>
      <c r="N12" s="193">
        <v>450</v>
      </c>
      <c r="O12" s="86"/>
      <c r="P12" s="36"/>
      <c r="Q12" s="36"/>
      <c r="R12" s="86"/>
      <c r="S12" s="193">
        <v>314</v>
      </c>
      <c r="T12" s="193">
        <v>250</v>
      </c>
      <c r="U12" s="36"/>
    </row>
    <row r="13" ht="17.25" customHeight="1" spans="1:22" x14ac:dyDescent="0.25">
      <c r="A13" s="66" t="s">
        <v>925</v>
      </c>
      <c r="B13" s="23"/>
      <c r="C13" s="23"/>
      <c r="D13" s="23"/>
      <c r="E13" s="413"/>
      <c r="F13" s="413"/>
      <c r="G13" s="36"/>
      <c r="H13" s="193">
        <v>200</v>
      </c>
      <c r="I13" s="86"/>
      <c r="J13" s="86"/>
      <c r="K13" s="86"/>
      <c r="L13" s="86"/>
      <c r="M13" s="193">
        <v>410</v>
      </c>
      <c r="N13" s="193">
        <v>500</v>
      </c>
      <c r="O13" s="86"/>
      <c r="P13" s="193">
        <v>500</v>
      </c>
      <c r="Q13" s="36"/>
      <c r="R13" s="86"/>
      <c r="S13" s="86"/>
      <c r="T13" s="86"/>
      <c r="U13" s="36"/>
    </row>
    <row r="14" ht="17.25" customHeight="1" spans="1:22" x14ac:dyDescent="0.25">
      <c r="A14" s="66" t="s">
        <v>926</v>
      </c>
      <c r="B14" s="23"/>
      <c r="C14" s="23"/>
      <c r="D14" s="23"/>
      <c r="E14" s="413"/>
      <c r="F14" s="413"/>
      <c r="G14" s="36"/>
      <c r="H14" s="36"/>
      <c r="I14" s="86"/>
      <c r="J14" s="86"/>
      <c r="K14" s="86"/>
      <c r="L14" s="193">
        <v>317</v>
      </c>
      <c r="M14" s="193">
        <v>4</v>
      </c>
      <c r="N14" s="36"/>
      <c r="O14" s="86"/>
      <c r="P14" s="193">
        <v>6</v>
      </c>
      <c r="Q14" s="193">
        <v>2</v>
      </c>
      <c r="R14" s="86"/>
      <c r="S14" s="86"/>
      <c r="T14" s="193">
        <v>64</v>
      </c>
      <c r="U14" s="36"/>
    </row>
    <row r="15" ht="17.25" customHeight="1" spans="1:22" x14ac:dyDescent="0.25">
      <c r="A15" s="66" t="s">
        <v>926</v>
      </c>
      <c r="B15" s="14"/>
      <c r="C15" s="14"/>
      <c r="D15" s="14"/>
      <c r="E15" s="414"/>
      <c r="F15" s="414"/>
      <c r="G15" s="18"/>
      <c r="H15" s="18"/>
      <c r="I15" s="374"/>
      <c r="J15" s="374"/>
      <c r="K15" s="374"/>
      <c r="L15" s="18"/>
      <c r="M15" s="193">
        <v>8</v>
      </c>
      <c r="N15" s="18"/>
      <c r="O15" s="374"/>
      <c r="P15" s="193">
        <v>550</v>
      </c>
      <c r="Q15" s="193">
        <v>8</v>
      </c>
      <c r="R15" s="374"/>
      <c r="S15" s="374"/>
      <c r="T15" s="374"/>
      <c r="U15" s="18"/>
    </row>
    <row r="16" ht="17.25" customHeight="1" spans="1:22" x14ac:dyDescent="0.25">
      <c r="A16" s="66" t="s">
        <v>926</v>
      </c>
      <c r="B16" s="23"/>
      <c r="C16" s="23"/>
      <c r="D16" s="23"/>
      <c r="E16" s="413"/>
      <c r="F16" s="413"/>
      <c r="G16" s="36"/>
      <c r="H16" s="193">
        <v>57</v>
      </c>
      <c r="I16" s="86"/>
      <c r="J16" s="86"/>
      <c r="K16" s="86"/>
      <c r="L16" s="36"/>
      <c r="M16" s="86"/>
      <c r="N16" s="193">
        <v>538</v>
      </c>
      <c r="O16" s="86"/>
      <c r="P16" s="86"/>
      <c r="Q16" s="86"/>
      <c r="R16" s="86"/>
      <c r="S16" s="86"/>
      <c r="T16" s="86"/>
      <c r="U16" s="36"/>
    </row>
    <row r="17" ht="17.25" customHeight="1" spans="1:22" x14ac:dyDescent="0.25">
      <c r="A17" s="66" t="s">
        <v>926</v>
      </c>
      <c r="B17" s="14"/>
      <c r="C17" s="14"/>
      <c r="D17" s="14"/>
      <c r="E17" s="414"/>
      <c r="F17" s="414"/>
      <c r="G17" s="18"/>
      <c r="H17" s="18"/>
      <c r="I17" s="374"/>
      <c r="J17" s="374"/>
      <c r="K17" s="374"/>
      <c r="L17" s="18"/>
      <c r="M17" s="193">
        <v>514</v>
      </c>
      <c r="N17" s="18"/>
      <c r="O17" s="374"/>
      <c r="P17" s="193">
        <v>566</v>
      </c>
      <c r="Q17" s="193">
        <v>508</v>
      </c>
      <c r="R17" s="374"/>
      <c r="S17" s="374"/>
      <c r="T17" s="374"/>
      <c r="U17" s="18"/>
    </row>
    <row r="18" ht="17.25" customHeight="1" spans="1:22" x14ac:dyDescent="0.25">
      <c r="A18" s="66" t="s">
        <v>910</v>
      </c>
      <c r="B18" s="14"/>
      <c r="C18" s="14"/>
      <c r="D18" s="14"/>
      <c r="E18" s="414"/>
      <c r="F18" s="414"/>
      <c r="G18" s="18"/>
      <c r="H18" s="18"/>
      <c r="I18" s="374"/>
      <c r="J18" s="374"/>
      <c r="K18" s="374"/>
      <c r="L18" s="18"/>
      <c r="M18" s="193">
        <v>8</v>
      </c>
      <c r="N18" s="18"/>
      <c r="O18" s="374"/>
      <c r="P18" s="193">
        <v>550</v>
      </c>
      <c r="Q18" s="193">
        <v>4</v>
      </c>
      <c r="R18" s="374"/>
      <c r="S18" s="374"/>
      <c r="T18" s="374"/>
      <c r="U18" s="18"/>
    </row>
    <row r="19" ht="17.25" customHeight="1" spans="1:22" x14ac:dyDescent="0.25">
      <c r="A19" s="11" t="s">
        <v>910</v>
      </c>
      <c r="B19" s="223"/>
      <c r="C19" s="223"/>
      <c r="D19" s="223"/>
      <c r="E19" s="1002"/>
      <c r="F19" s="1002"/>
      <c r="G19" s="73"/>
      <c r="H19" s="73"/>
      <c r="I19" s="424"/>
      <c r="J19" s="424"/>
      <c r="K19" s="424"/>
      <c r="L19" s="73"/>
      <c r="M19" s="173">
        <v>226</v>
      </c>
      <c r="N19" s="73"/>
      <c r="O19" s="424"/>
      <c r="P19" s="173">
        <v>570</v>
      </c>
      <c r="Q19" s="173">
        <v>94</v>
      </c>
      <c r="R19" s="424"/>
      <c r="S19" s="424"/>
      <c r="T19" s="424"/>
      <c r="U19" s="73"/>
    </row>
    <row r="20" ht="17.25" customHeight="1" spans="1:22" x14ac:dyDescent="0.25">
      <c r="A20" s="174" t="s">
        <v>3478</v>
      </c>
      <c r="B20" s="175">
        <f>SUM(C8:C24)</f>
      </c>
      <c r="C20" s="175">
        <f>SUM(D8:D24)</f>
      </c>
      <c r="D20" s="175">
        <f>SUM(E8:E24)</f>
      </c>
      <c r="E20" s="175">
        <f>SUM(F8:F24)</f>
      </c>
      <c r="F20" s="202"/>
      <c r="G20" s="259">
        <f>SUM(H8:H24)</f>
      </c>
      <c r="H20" s="259">
        <f>SUM(I8:I24)</f>
      </c>
      <c r="I20" s="259">
        <f>SUM(J8:J24)</f>
      </c>
      <c r="J20" s="259">
        <f>SUM(K8:K24)</f>
      </c>
      <c r="K20" s="259">
        <f>SUM(L8:L24)</f>
      </c>
      <c r="L20" s="259">
        <f>SUM(M8:M24)</f>
      </c>
      <c r="M20" s="259">
        <f>SUM(N8:N24)</f>
      </c>
      <c r="N20" s="259">
        <f>SUM(O8:O24)</f>
      </c>
      <c r="O20" s="259">
        <f>SUM(P8:P24)</f>
      </c>
      <c r="P20" s="259">
        <f>SUM(Q8:Q24)</f>
      </c>
      <c r="Q20" s="259">
        <f>SUM(R8:R24)</f>
      </c>
      <c r="R20" s="259">
        <f>SUM(S8:S24)</f>
      </c>
      <c r="S20" s="259">
        <f>SUM(T8:T24)</f>
      </c>
      <c r="T20" s="259">
        <f>SUM(U8:U24)</f>
      </c>
      <c r="U20" s="168">
        <f>SUM(V8:V24)</f>
      </c>
    </row>
    <row r="21" ht="17.25" customHeight="1" spans="1:22" x14ac:dyDescent="0.25">
      <c r="A21" s="66" t="s">
        <v>1474</v>
      </c>
      <c r="B21" s="389"/>
      <c r="C21" s="389"/>
      <c r="D21" s="389"/>
      <c r="E21" s="389"/>
      <c r="F21" s="389"/>
      <c r="G21" s="94"/>
      <c r="H21" s="67">
        <v>-196</v>
      </c>
      <c r="I21" s="94"/>
      <c r="J21" s="94"/>
      <c r="K21" s="94"/>
      <c r="L21" s="67">
        <v>-348</v>
      </c>
      <c r="M21" s="67">
        <v>-618</v>
      </c>
      <c r="N21" s="67">
        <v>-4</v>
      </c>
      <c r="O21" s="94"/>
      <c r="P21" s="67">
        <v>-14</v>
      </c>
      <c r="Q21" s="67">
        <v>-2</v>
      </c>
      <c r="R21" s="94"/>
      <c r="S21" s="94"/>
      <c r="T21" s="94"/>
      <c r="U21" s="94"/>
    </row>
    <row r="22" ht="17.25" customHeight="1" spans="1:22" x14ac:dyDescent="0.25">
      <c r="A22" s="66" t="s">
        <v>1055</v>
      </c>
      <c r="B22" s="23"/>
      <c r="C22" s="23"/>
      <c r="D22" s="23"/>
      <c r="E22" s="23"/>
      <c r="F22" s="23"/>
      <c r="G22" s="36"/>
      <c r="H22" s="32">
        <v>-250</v>
      </c>
      <c r="I22" s="36"/>
      <c r="J22" s="36"/>
      <c r="K22" s="36"/>
      <c r="L22" s="32">
        <v>-186</v>
      </c>
      <c r="M22" s="32">
        <v>-296</v>
      </c>
      <c r="N22" s="32">
        <v>-10</v>
      </c>
      <c r="O22" s="36"/>
      <c r="P22" s="32">
        <v>-518</v>
      </c>
      <c r="Q22" s="32">
        <v>-18</v>
      </c>
      <c r="R22" s="36"/>
      <c r="S22" s="32">
        <v>-160</v>
      </c>
      <c r="T22" s="32">
        <v>-1</v>
      </c>
      <c r="U22" s="36"/>
    </row>
    <row r="23" ht="17.25" customHeight="1" spans="1:22" x14ac:dyDescent="0.25">
      <c r="A23" s="66" t="s">
        <v>1184</v>
      </c>
      <c r="B23" s="23"/>
      <c r="C23" s="23"/>
      <c r="D23" s="23"/>
      <c r="E23" s="23"/>
      <c r="F23" s="23"/>
      <c r="G23" s="32">
        <v>-451</v>
      </c>
      <c r="H23" s="18"/>
      <c r="I23" s="36"/>
      <c r="J23" s="36"/>
      <c r="K23" s="36"/>
      <c r="L23" s="18"/>
      <c r="M23" s="18"/>
      <c r="N23" s="18"/>
      <c r="O23" s="36"/>
      <c r="P23" s="18"/>
      <c r="Q23" s="18"/>
      <c r="R23" s="36"/>
      <c r="S23" s="18"/>
      <c r="T23" s="18"/>
      <c r="U23" s="36"/>
    </row>
    <row r="24" ht="17.25" customHeight="1" spans="1:22" x14ac:dyDescent="0.25">
      <c r="A24" s="19" t="s">
        <v>845</v>
      </c>
      <c r="B24" s="23"/>
      <c r="C24" s="15">
        <v>50</v>
      </c>
      <c r="D24" s="23"/>
      <c r="E24" s="14"/>
      <c r="F24" s="15">
        <v>150</v>
      </c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</row>
    <row r="25" ht="17.25" customHeight="1" spans="1:22" x14ac:dyDescent="0.25">
      <c r="A25" s="19" t="s">
        <v>872</v>
      </c>
      <c r="B25" s="15">
        <v>20</v>
      </c>
      <c r="C25" s="15">
        <v>160</v>
      </c>
      <c r="D25" s="15">
        <v>30</v>
      </c>
      <c r="E25" s="23"/>
      <c r="F25" s="15">
        <v>200</v>
      </c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</row>
    <row r="26" ht="17.25" customHeight="1" spans="1:22" x14ac:dyDescent="0.25">
      <c r="A26" s="19" t="s">
        <v>930</v>
      </c>
      <c r="B26" s="15">
        <v>139</v>
      </c>
      <c r="C26" s="23"/>
      <c r="D26" s="23"/>
      <c r="E26" s="23"/>
      <c r="F26" s="23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</row>
    <row r="27" ht="17.25" customHeight="1" spans="1:22" x14ac:dyDescent="0.25">
      <c r="A27" s="37"/>
      <c r="B27" s="23"/>
      <c r="C27" s="23"/>
      <c r="D27" s="23"/>
      <c r="E27" s="23"/>
      <c r="F27" s="23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</row>
    <row r="28" ht="17.25" customHeight="1" spans="1:22" x14ac:dyDescent="0.25">
      <c r="A28" s="37"/>
      <c r="B28" s="23"/>
      <c r="C28" s="23"/>
      <c r="D28" s="23"/>
      <c r="E28" s="23"/>
      <c r="F28" s="23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</row>
    <row r="29" ht="17.25" customHeight="1" spans="1:22" x14ac:dyDescent="0.25">
      <c r="A29" s="17"/>
      <c r="B29" s="14"/>
      <c r="C29" s="14"/>
      <c r="D29" s="14"/>
      <c r="E29" s="14"/>
      <c r="F29" s="14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ht="17.25" customHeight="1" spans="1:22" x14ac:dyDescent="0.25">
      <c r="A30" s="17"/>
      <c r="B30" s="14"/>
      <c r="C30" s="14"/>
      <c r="D30" s="14"/>
      <c r="E30" s="14"/>
      <c r="F30" s="14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ht="17.25" customHeight="1" spans="1:22" x14ac:dyDescent="0.25">
      <c r="A31" s="180"/>
      <c r="B31" s="61" t="s">
        <v>17</v>
      </c>
      <c r="C31" s="61" t="s">
        <v>8</v>
      </c>
      <c r="D31" s="61" t="s">
        <v>46</v>
      </c>
      <c r="E31" s="61" t="s">
        <v>12</v>
      </c>
      <c r="F31" s="61" t="s">
        <v>13</v>
      </c>
      <c r="G31" s="61" t="s">
        <v>919</v>
      </c>
      <c r="H31" s="61" t="s">
        <v>519</v>
      </c>
      <c r="I31" s="61" t="s">
        <v>974</v>
      </c>
      <c r="J31" s="61" t="s">
        <v>975</v>
      </c>
      <c r="K31" s="61" t="s">
        <v>1538</v>
      </c>
      <c r="L31" s="61" t="s">
        <v>517</v>
      </c>
      <c r="M31" s="61" t="s">
        <v>566</v>
      </c>
      <c r="N31" s="61" t="s">
        <v>217</v>
      </c>
      <c r="O31" s="61" t="s">
        <v>228</v>
      </c>
      <c r="P31" s="61" t="s">
        <v>216</v>
      </c>
      <c r="Q31" s="61" t="s">
        <v>3475</v>
      </c>
      <c r="R31" s="61" t="s">
        <v>3476</v>
      </c>
      <c r="S31" s="61" t="s">
        <v>748</v>
      </c>
      <c r="T31" s="61" t="s">
        <v>379</v>
      </c>
      <c r="U31" s="56"/>
    </row>
    <row r="32" ht="17.25" customHeight="1" spans="1:22" x14ac:dyDescent="0.25">
      <c r="A32" s="196" t="s">
        <v>3479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0.576428571428572" style="2" customWidth="1"/>
    <col min="3" max="3" width="9.862142857142858" style="2" customWidth="1"/>
    <col min="4" max="4" width="9.147857142857141" style="2" customWidth="1"/>
    <col min="5" max="7" width="9.862142857142858" style="2" customWidth="1"/>
    <col min="8" max="8" width="10.005" style="2" customWidth="1"/>
    <col min="9" max="9" width="9.862142857142858" style="2" customWidth="1"/>
    <col min="10" max="12" width="9.862142857142858" style="24" customWidth="1"/>
    <col min="13" max="13" width="8.862142857142858" style="24" customWidth="1"/>
    <col min="14" max="14" width="13.290714285714287" style="4" customWidth="1"/>
    <col min="15" max="15" width="12.43357142857143" style="4" customWidth="1"/>
  </cols>
  <sheetData>
    <row r="1" ht="17.25" customHeight="1" spans="1:16" x14ac:dyDescent="0.25">
      <c r="A1" s="184" t="s">
        <v>0</v>
      </c>
      <c r="B1" s="61" t="s">
        <v>46</v>
      </c>
      <c r="C1" s="6" t="s">
        <v>8</v>
      </c>
      <c r="D1" s="61" t="s">
        <v>3</v>
      </c>
      <c r="E1" s="61" t="s">
        <v>13</v>
      </c>
      <c r="F1" s="61" t="s">
        <v>169</v>
      </c>
      <c r="G1" s="61" t="s">
        <v>9</v>
      </c>
      <c r="H1" s="61" t="s">
        <v>17</v>
      </c>
      <c r="I1" s="61" t="s">
        <v>7</v>
      </c>
      <c r="J1" s="980" t="s">
        <v>12</v>
      </c>
      <c r="K1" s="61" t="s">
        <v>10</v>
      </c>
      <c r="L1" s="61" t="s">
        <v>6</v>
      </c>
      <c r="M1" s="56" t="s">
        <v>205</v>
      </c>
      <c r="N1" s="4"/>
      <c r="O1" s="4"/>
    </row>
    <row r="2" ht="17.25" customHeight="1" spans="1:16" x14ac:dyDescent="0.25">
      <c r="A2" s="8" t="s">
        <v>817</v>
      </c>
      <c r="B2" s="70">
        <v>30</v>
      </c>
      <c r="C2" s="70">
        <v>30</v>
      </c>
      <c r="D2" s="70">
        <v>20</v>
      </c>
      <c r="E2" s="70">
        <v>160</v>
      </c>
      <c r="F2" s="70">
        <v>20</v>
      </c>
      <c r="G2" s="58"/>
      <c r="H2" s="58"/>
      <c r="I2" s="58"/>
      <c r="J2" s="58"/>
      <c r="K2" s="58"/>
      <c r="L2" s="58"/>
      <c r="M2" s="73"/>
      <c r="N2" s="4"/>
      <c r="O2" s="4"/>
    </row>
    <row r="3" ht="17.25" customHeight="1" spans="1:16" x14ac:dyDescent="0.25">
      <c r="A3" s="108" t="s">
        <v>3435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237"/>
      <c r="K3" s="237"/>
      <c r="L3" s="237"/>
      <c r="M3" s="109">
        <f>SUM(N7)</f>
      </c>
      <c r="N3" s="12" t="s">
        <v>3480</v>
      </c>
      <c r="O3" s="4"/>
    </row>
    <row r="4" ht="17.25" customHeight="1" spans="1:16" x14ac:dyDescent="0.25">
      <c r="A4" s="85">
        <v>44995</v>
      </c>
      <c r="B4" s="94"/>
      <c r="C4" s="67">
        <v>25</v>
      </c>
      <c r="D4" s="67">
        <v>35</v>
      </c>
      <c r="E4" s="67">
        <v>50</v>
      </c>
      <c r="F4" s="67">
        <v>16</v>
      </c>
      <c r="G4" s="67">
        <v>50</v>
      </c>
      <c r="H4" s="68"/>
      <c r="I4" s="68"/>
      <c r="J4" s="68"/>
      <c r="K4" s="68"/>
      <c r="L4" s="68"/>
      <c r="M4" s="94"/>
      <c r="N4" s="4"/>
      <c r="O4" s="4"/>
    </row>
    <row r="5" ht="17.25" customHeight="1" spans="1:16" x14ac:dyDescent="0.25">
      <c r="A5" s="17">
        <v>45209</v>
      </c>
      <c r="B5" s="18"/>
      <c r="C5" s="18"/>
      <c r="D5" s="18"/>
      <c r="E5" s="18"/>
      <c r="F5" s="18"/>
      <c r="G5" s="18"/>
      <c r="H5" s="32">
        <v>50</v>
      </c>
      <c r="I5" s="18"/>
      <c r="J5" s="18"/>
      <c r="K5" s="18"/>
      <c r="L5" s="18"/>
      <c r="M5" s="18"/>
      <c r="N5" s="4"/>
      <c r="O5" s="4"/>
    </row>
    <row r="6" ht="17.25" customHeight="1" spans="1:16" x14ac:dyDescent="0.25">
      <c r="A6" s="17">
        <v>45240</v>
      </c>
      <c r="B6" s="18"/>
      <c r="C6" s="18"/>
      <c r="D6" s="18"/>
      <c r="E6" s="18"/>
      <c r="F6" s="18"/>
      <c r="G6" s="18"/>
      <c r="H6" s="32">
        <v>50</v>
      </c>
      <c r="I6" s="18"/>
      <c r="J6" s="18"/>
      <c r="K6" s="18"/>
      <c r="L6" s="18"/>
      <c r="M6" s="18"/>
      <c r="N6" s="4"/>
      <c r="O6" s="4"/>
    </row>
    <row r="7" ht="17.25" customHeight="1" spans="1:16" x14ac:dyDescent="0.25">
      <c r="A7" s="85" t="s">
        <v>1063</v>
      </c>
      <c r="B7" s="32">
        <v>50</v>
      </c>
      <c r="C7" s="32">
        <v>50</v>
      </c>
      <c r="D7" s="18"/>
      <c r="E7" s="32">
        <v>100</v>
      </c>
      <c r="F7" s="18"/>
      <c r="G7" s="18"/>
      <c r="H7" s="18"/>
      <c r="I7" s="18"/>
      <c r="J7" s="18"/>
      <c r="K7" s="18"/>
      <c r="L7" s="18"/>
      <c r="M7" s="18"/>
      <c r="N7" s="4"/>
      <c r="O7" s="4"/>
    </row>
    <row r="8" ht="17.25" customHeight="1" spans="1:16" x14ac:dyDescent="0.25">
      <c r="A8" s="17" t="s">
        <v>345</v>
      </c>
      <c r="B8" s="32">
        <v>350</v>
      </c>
      <c r="C8" s="32">
        <v>300</v>
      </c>
      <c r="D8" s="36"/>
      <c r="E8" s="32">
        <v>500</v>
      </c>
      <c r="F8" s="36"/>
      <c r="G8" s="32">
        <v>50</v>
      </c>
      <c r="H8" s="36"/>
      <c r="I8" s="32">
        <v>100</v>
      </c>
      <c r="J8" s="18"/>
      <c r="K8" s="18"/>
      <c r="L8" s="18"/>
      <c r="M8" s="36"/>
      <c r="N8" s="4"/>
      <c r="O8" s="4"/>
    </row>
    <row r="9" ht="17.25" customHeight="1" spans="1:16" x14ac:dyDescent="0.25">
      <c r="A9" s="17" t="s">
        <v>345</v>
      </c>
      <c r="B9" s="18"/>
      <c r="C9" s="18"/>
      <c r="D9" s="18"/>
      <c r="E9" s="18"/>
      <c r="F9" s="18"/>
      <c r="G9" s="32">
        <v>350</v>
      </c>
      <c r="H9" s="18"/>
      <c r="I9" s="18"/>
      <c r="J9" s="18"/>
      <c r="K9" s="18"/>
      <c r="L9" s="18"/>
      <c r="M9" s="18"/>
      <c r="N9" s="4"/>
      <c r="O9" s="4"/>
    </row>
    <row r="10" ht="17.25" customHeight="1" spans="1:16" x14ac:dyDescent="0.25">
      <c r="A10" s="85" t="s">
        <v>311</v>
      </c>
      <c r="B10" s="36"/>
      <c r="C10" s="32">
        <v>50</v>
      </c>
      <c r="D10" s="32">
        <v>200</v>
      </c>
      <c r="E10" s="32">
        <v>200</v>
      </c>
      <c r="F10" s="36"/>
      <c r="G10" s="36"/>
      <c r="H10" s="36"/>
      <c r="I10" s="36"/>
      <c r="J10" s="36"/>
      <c r="K10" s="36"/>
      <c r="L10" s="36"/>
      <c r="M10" s="36"/>
      <c r="N10" s="4"/>
      <c r="O10" s="4"/>
    </row>
    <row r="11" ht="17.25" customHeight="1" spans="1:16" x14ac:dyDescent="0.25">
      <c r="A11" s="17" t="s">
        <v>346</v>
      </c>
      <c r="B11" s="18"/>
      <c r="C11" s="18"/>
      <c r="D11" s="18"/>
      <c r="E11" s="18"/>
      <c r="F11" s="32">
        <v>50</v>
      </c>
      <c r="G11" s="18"/>
      <c r="H11" s="32">
        <v>50</v>
      </c>
      <c r="I11" s="18"/>
      <c r="J11" s="18"/>
      <c r="K11" s="18"/>
      <c r="L11" s="18"/>
      <c r="M11" s="18"/>
      <c r="N11" s="4"/>
      <c r="O11" s="4"/>
    </row>
    <row r="12" ht="17.25" customHeight="1" spans="1:16" x14ac:dyDescent="0.25">
      <c r="A12" s="85" t="s">
        <v>320</v>
      </c>
      <c r="B12" s="18"/>
      <c r="C12" s="18"/>
      <c r="D12" s="18"/>
      <c r="E12" s="18"/>
      <c r="F12" s="32">
        <v>6</v>
      </c>
      <c r="G12" s="18"/>
      <c r="H12" s="32">
        <v>40</v>
      </c>
      <c r="I12" s="18"/>
      <c r="J12" s="18"/>
      <c r="K12" s="18"/>
      <c r="L12" s="18"/>
      <c r="M12" s="18"/>
      <c r="N12" s="4"/>
      <c r="O12" s="4"/>
    </row>
    <row r="13" ht="17.25" customHeight="1" spans="1:16" x14ac:dyDescent="0.25">
      <c r="A13" s="17" t="s">
        <v>302</v>
      </c>
      <c r="B13" s="18"/>
      <c r="C13" s="18"/>
      <c r="D13" s="18"/>
      <c r="E13" s="18"/>
      <c r="F13" s="32">
        <v>50</v>
      </c>
      <c r="G13" s="18"/>
      <c r="H13" s="32">
        <v>110</v>
      </c>
      <c r="I13" s="18"/>
      <c r="J13" s="18"/>
      <c r="K13" s="18"/>
      <c r="L13" s="18"/>
      <c r="M13" s="18"/>
      <c r="N13" s="4"/>
      <c r="O13" s="4"/>
    </row>
    <row r="14" ht="17.25" customHeight="1" spans="1:16" x14ac:dyDescent="0.25">
      <c r="A14" s="108" t="s">
        <v>3436</v>
      </c>
      <c r="B14" s="109">
        <f>SUM(C8:C18)</f>
      </c>
      <c r="C14" s="109">
        <f>SUM(D8:D18)</f>
      </c>
      <c r="D14" s="109">
        <f>SUM(E8:E18)</f>
      </c>
      <c r="E14" s="109">
        <f>SUM(F8:F18)</f>
      </c>
      <c r="F14" s="109">
        <f>SUM(G8:G18)</f>
      </c>
      <c r="G14" s="109">
        <f>SUM(H8:H18)</f>
      </c>
      <c r="H14" s="109">
        <f>SUM(I8:I18)</f>
      </c>
      <c r="I14" s="109">
        <f>SUM(J8:J18)</f>
      </c>
      <c r="J14" s="237"/>
      <c r="K14" s="237"/>
      <c r="L14" s="237"/>
      <c r="M14" s="109">
        <f>SUM(N8:N18)</f>
      </c>
      <c r="N14" s="12" t="s">
        <v>3480</v>
      </c>
      <c r="O14" s="4"/>
    </row>
    <row r="15" ht="17.25" customHeight="1" spans="1:16" x14ac:dyDescent="0.25">
      <c r="A15" s="85" t="s">
        <v>822</v>
      </c>
      <c r="B15" s="32">
        <v>-100</v>
      </c>
      <c r="C15" s="32">
        <v>-100</v>
      </c>
      <c r="D15" s="36"/>
      <c r="E15" s="32">
        <v>-100</v>
      </c>
      <c r="F15" s="36"/>
      <c r="G15" s="32">
        <v>-100</v>
      </c>
      <c r="H15" s="36"/>
      <c r="I15" s="36"/>
      <c r="J15" s="36"/>
      <c r="K15" s="36"/>
      <c r="L15" s="36"/>
      <c r="M15" s="36"/>
      <c r="N15" s="12" t="s">
        <v>170</v>
      </c>
      <c r="O15" s="12" t="s">
        <v>1676</v>
      </c>
    </row>
    <row r="16" ht="17.25" customHeight="1" spans="1:16" x14ac:dyDescent="0.25">
      <c r="A16" s="85" t="s">
        <v>361</v>
      </c>
      <c r="B16" s="18"/>
      <c r="C16" s="18"/>
      <c r="D16" s="18"/>
      <c r="E16" s="18"/>
      <c r="F16" s="32">
        <v>-50</v>
      </c>
      <c r="G16" s="18"/>
      <c r="H16" s="18"/>
      <c r="I16" s="18"/>
      <c r="J16" s="18"/>
      <c r="K16" s="18"/>
      <c r="L16" s="18"/>
      <c r="M16" s="18"/>
      <c r="N16" s="12" t="s">
        <v>173</v>
      </c>
      <c r="O16" s="12" t="s">
        <v>1676</v>
      </c>
    </row>
    <row r="17" ht="17.25" customHeight="1" spans="1:16" x14ac:dyDescent="0.25">
      <c r="A17" s="85" t="s">
        <v>348</v>
      </c>
      <c r="B17" s="18"/>
      <c r="C17" s="18"/>
      <c r="D17" s="18"/>
      <c r="E17" s="18"/>
      <c r="F17" s="18"/>
      <c r="G17" s="18"/>
      <c r="H17" s="18"/>
      <c r="I17" s="18"/>
      <c r="J17" s="32">
        <v>500</v>
      </c>
      <c r="K17" s="18"/>
      <c r="L17" s="18"/>
      <c r="M17" s="18"/>
      <c r="N17" s="4"/>
      <c r="O17" s="4"/>
    </row>
    <row r="18" ht="17.25" customHeight="1" spans="1:16" x14ac:dyDescent="0.25">
      <c r="A18" s="17" t="s">
        <v>903</v>
      </c>
      <c r="B18" s="18"/>
      <c r="C18" s="18"/>
      <c r="D18" s="18"/>
      <c r="E18" s="18"/>
      <c r="F18" s="18"/>
      <c r="G18" s="18"/>
      <c r="H18" s="32">
        <v>25</v>
      </c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7" t="s">
        <v>903</v>
      </c>
      <c r="B19" s="18"/>
      <c r="C19" s="18"/>
      <c r="D19" s="18"/>
      <c r="E19" s="18"/>
      <c r="F19" s="18"/>
      <c r="G19" s="18"/>
      <c r="H19" s="32">
        <v>66</v>
      </c>
      <c r="I19" s="18"/>
      <c r="J19" s="18"/>
      <c r="K19" s="32">
        <v>20</v>
      </c>
      <c r="L19" s="18"/>
      <c r="M19" s="18"/>
      <c r="N19" s="4"/>
      <c r="O19" s="4"/>
    </row>
    <row r="20" ht="17.25" customHeight="1" spans="1:16" x14ac:dyDescent="0.25">
      <c r="A20" s="108" t="s">
        <v>3437</v>
      </c>
      <c r="B20" s="109">
        <f>SUM(C19:C24)</f>
      </c>
      <c r="C20" s="109">
        <f>SUM(D19:D24)</f>
      </c>
      <c r="D20" s="109">
        <f>SUM(E19:E24)</f>
      </c>
      <c r="E20" s="109">
        <f>SUM(F19:F24)</f>
      </c>
      <c r="F20" s="109">
        <f>SUM(G19:G24)</f>
      </c>
      <c r="G20" s="109">
        <f>SUM(H19:H24)</f>
      </c>
      <c r="H20" s="109">
        <f>SUM(I19:I24)</f>
      </c>
      <c r="I20" s="109">
        <f>SUM(J19:J24)</f>
      </c>
      <c r="J20" s="109">
        <f>SUM(K19:K24)</f>
      </c>
      <c r="K20" s="109">
        <f>SUM(L19:L24)</f>
      </c>
      <c r="L20" s="237"/>
      <c r="M20" s="109">
        <f>SUM(N19:N24)</f>
      </c>
      <c r="N20" s="12" t="s">
        <v>3480</v>
      </c>
      <c r="O20" s="4"/>
    </row>
    <row r="21" ht="17.25" customHeight="1" spans="1:16" x14ac:dyDescent="0.25">
      <c r="A21" s="17">
        <v>45089</v>
      </c>
      <c r="B21" s="18"/>
      <c r="C21" s="32">
        <v>50</v>
      </c>
      <c r="D21" s="18"/>
      <c r="E21" s="18"/>
      <c r="F21" s="18"/>
      <c r="G21" s="18"/>
      <c r="H21" s="32">
        <v>25</v>
      </c>
      <c r="I21" s="18"/>
      <c r="J21" s="18"/>
      <c r="K21" s="18"/>
      <c r="L21" s="18"/>
      <c r="M21" s="18"/>
      <c r="N21" s="4"/>
      <c r="O21" s="4"/>
    </row>
    <row r="22" ht="17.25" customHeight="1" spans="1:16" x14ac:dyDescent="0.25">
      <c r="A22" s="17">
        <v>45242</v>
      </c>
      <c r="B22" s="32">
        <v>400</v>
      </c>
      <c r="C22" s="32">
        <v>220</v>
      </c>
      <c r="D22" s="36"/>
      <c r="E22" s="32">
        <v>200</v>
      </c>
      <c r="F22" s="36"/>
      <c r="G22" s="36"/>
      <c r="H22" s="36"/>
      <c r="I22" s="36"/>
      <c r="J22" s="36"/>
      <c r="K22" s="36"/>
      <c r="L22" s="36"/>
      <c r="M22" s="36"/>
      <c r="N22" s="4"/>
      <c r="O22" s="4"/>
    </row>
    <row r="23" ht="17.25" customHeight="1" spans="1:16" x14ac:dyDescent="0.25">
      <c r="A23" s="17">
        <v>45272</v>
      </c>
      <c r="B23" s="32">
        <v>8</v>
      </c>
      <c r="C23" s="36"/>
      <c r="D23" s="36"/>
      <c r="E23" s="32">
        <v>300</v>
      </c>
      <c r="F23" s="36"/>
      <c r="G23" s="36"/>
      <c r="H23" s="36"/>
      <c r="I23" s="36"/>
      <c r="J23" s="36"/>
      <c r="K23" s="36"/>
      <c r="L23" s="36"/>
      <c r="M23" s="36"/>
      <c r="N23" s="4"/>
      <c r="O23" s="4"/>
    </row>
    <row r="24" ht="17.25" customHeight="1" spans="1:16" x14ac:dyDescent="0.25">
      <c r="A24" s="17" t="s">
        <v>831</v>
      </c>
      <c r="B24" s="18"/>
      <c r="C24" s="32">
        <v>140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4"/>
      <c r="O24" s="4"/>
    </row>
    <row r="25" ht="17.25" customHeight="1" spans="1:16" x14ac:dyDescent="0.25">
      <c r="A25" s="17" t="s">
        <v>854</v>
      </c>
      <c r="B25" s="32">
        <v>120</v>
      </c>
      <c r="C25" s="32">
        <v>120</v>
      </c>
      <c r="D25" s="18"/>
      <c r="E25" s="18"/>
      <c r="F25" s="32">
        <v>4</v>
      </c>
      <c r="G25" s="18"/>
      <c r="H25" s="18"/>
      <c r="I25" s="18"/>
      <c r="J25" s="32">
        <v>300</v>
      </c>
      <c r="K25" s="18"/>
      <c r="L25" s="18"/>
      <c r="M25" s="18"/>
      <c r="N25" s="4"/>
      <c r="O25" s="4"/>
    </row>
    <row r="26" ht="17.25" customHeight="1" spans="1:16" x14ac:dyDescent="0.25">
      <c r="A26" s="17" t="s">
        <v>854</v>
      </c>
      <c r="B26" s="32">
        <v>130</v>
      </c>
      <c r="C26" s="32">
        <v>130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4"/>
      <c r="O26" s="4"/>
    </row>
    <row r="27" ht="17.25" customHeight="1" spans="1:16" x14ac:dyDescent="0.25">
      <c r="A27" s="108" t="s">
        <v>3438</v>
      </c>
      <c r="B27" s="109">
        <f>SUM(C25:C31)</f>
      </c>
      <c r="C27" s="109">
        <f>SUM(D25:D31)</f>
      </c>
      <c r="D27" s="109">
        <f>SUM(E25:E31)</f>
      </c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237"/>
      <c r="M27" s="109">
        <f>SUM(N25:N31)</f>
      </c>
      <c r="N27" s="12" t="s">
        <v>1133</v>
      </c>
      <c r="O27" s="4"/>
    </row>
    <row r="28" ht="17.25" customHeight="1" spans="1:16" x14ac:dyDescent="0.25">
      <c r="A28" s="85">
        <v>45413</v>
      </c>
      <c r="B28" s="18"/>
      <c r="C28" s="18"/>
      <c r="D28" s="18"/>
      <c r="E28" s="18"/>
      <c r="F28" s="32">
        <v>33</v>
      </c>
      <c r="G28" s="18"/>
      <c r="H28" s="18"/>
      <c r="I28" s="18"/>
      <c r="J28" s="18"/>
      <c r="K28" s="18"/>
      <c r="L28" s="18"/>
      <c r="M28" s="18"/>
      <c r="N28" s="4"/>
      <c r="O28" s="4"/>
    </row>
    <row r="29" ht="17.25" customHeight="1" spans="1:16" x14ac:dyDescent="0.25">
      <c r="A29" s="17" t="s">
        <v>1553</v>
      </c>
      <c r="B29" s="32">
        <v>-291</v>
      </c>
      <c r="C29" s="36"/>
      <c r="D29" s="36"/>
      <c r="E29" s="36"/>
      <c r="F29" s="36"/>
      <c r="G29" s="36"/>
      <c r="H29" s="32">
        <v>-120</v>
      </c>
      <c r="I29" s="36"/>
      <c r="J29" s="32">
        <v>-670</v>
      </c>
      <c r="K29" s="36"/>
      <c r="L29" s="36"/>
      <c r="M29" s="38">
        <v>-105</v>
      </c>
      <c r="N29" s="12" t="s">
        <v>3481</v>
      </c>
      <c r="O29" s="4"/>
    </row>
    <row r="30" ht="17.25" customHeight="1" spans="1:16" x14ac:dyDescent="0.25">
      <c r="A30" s="17" t="s">
        <v>332</v>
      </c>
      <c r="B30" s="36"/>
      <c r="C30" s="36"/>
      <c r="D30" s="36"/>
      <c r="E30" s="36"/>
      <c r="F30" s="36"/>
      <c r="G30" s="32">
        <v>-350</v>
      </c>
      <c r="H30" s="36"/>
      <c r="I30" s="36"/>
      <c r="J30" s="36"/>
      <c r="K30" s="36"/>
      <c r="L30" s="36"/>
      <c r="M30" s="36"/>
      <c r="N30" s="12" t="s">
        <v>3482</v>
      </c>
      <c r="O30" s="4"/>
    </row>
    <row r="31" ht="17.25" customHeight="1" spans="1:16" x14ac:dyDescent="0.25">
      <c r="A31" s="108" t="s">
        <v>3439</v>
      </c>
      <c r="B31" s="109">
        <f>SUM(C32:C35)</f>
      </c>
      <c r="C31" s="109">
        <f>SUM(D32:D35)</f>
      </c>
      <c r="D31" s="109">
        <f>SUM(E32:E35)</f>
      </c>
      <c r="E31" s="109">
        <f>SUM(F32:F35)</f>
      </c>
      <c r="F31" s="109">
        <f>SUM(G32:G35)</f>
      </c>
      <c r="G31" s="109">
        <f>SUM(H32:H35)</f>
      </c>
      <c r="H31" s="109">
        <f>SUM(I32:I35)</f>
      </c>
      <c r="I31" s="109">
        <f>SUM(J32:J35)</f>
      </c>
      <c r="J31" s="109">
        <f>SUM(K32:K35)</f>
      </c>
      <c r="K31" s="109">
        <f>SUM(L32:L35)</f>
      </c>
      <c r="L31" s="237"/>
      <c r="M31" s="75">
        <f>SUM(N32:N35)</f>
      </c>
      <c r="N31" s="12" t="s">
        <v>1133</v>
      </c>
      <c r="O31" s="4"/>
    </row>
    <row r="32" ht="17.25" customHeight="1" spans="1:16" x14ac:dyDescent="0.25">
      <c r="A32" s="85">
        <v>45324</v>
      </c>
      <c r="B32" s="36"/>
      <c r="C32" s="36"/>
      <c r="D32" s="36"/>
      <c r="E32" s="36"/>
      <c r="F32" s="36"/>
      <c r="G32" s="18"/>
      <c r="H32" s="36"/>
      <c r="I32" s="36"/>
      <c r="J32" s="38">
        <v>16</v>
      </c>
      <c r="K32" s="36"/>
      <c r="L32" s="36"/>
      <c r="M32" s="38">
        <v>105</v>
      </c>
      <c r="N32" s="12" t="s">
        <v>3483</v>
      </c>
      <c r="O32" s="4"/>
    </row>
    <row r="33" ht="17.25" customHeight="1" spans="1:16" x14ac:dyDescent="0.25">
      <c r="A33" s="17" t="s">
        <v>241</v>
      </c>
      <c r="B33" s="36"/>
      <c r="C33" s="32">
        <v>-131</v>
      </c>
      <c r="D33" s="32">
        <v>-28</v>
      </c>
      <c r="E33" s="36"/>
      <c r="F33" s="32">
        <v>-24</v>
      </c>
      <c r="G33" s="36"/>
      <c r="H33" s="32">
        <v>-56</v>
      </c>
      <c r="I33" s="36"/>
      <c r="J33" s="36"/>
      <c r="K33" s="36"/>
      <c r="L33" s="36"/>
      <c r="M33" s="36"/>
      <c r="N33" s="12" t="s">
        <v>3484</v>
      </c>
      <c r="O33" s="4"/>
    </row>
    <row r="34" ht="17.25" customHeight="1" spans="1:16" x14ac:dyDescent="0.25">
      <c r="A34" s="17" t="s">
        <v>241</v>
      </c>
      <c r="B34" s="67">
        <v>-118</v>
      </c>
      <c r="C34" s="94"/>
      <c r="D34" s="36"/>
      <c r="E34" s="32">
        <v>-243</v>
      </c>
      <c r="F34" s="36"/>
      <c r="G34" s="36"/>
      <c r="H34" s="32">
        <v>-17</v>
      </c>
      <c r="I34" s="36"/>
      <c r="J34" s="36"/>
      <c r="K34" s="36"/>
      <c r="L34" s="36"/>
      <c r="M34" s="36"/>
      <c r="N34" s="12" t="s">
        <v>3485</v>
      </c>
      <c r="O34" s="4"/>
    </row>
    <row r="35" ht="17.25" customHeight="1" spans="1:16" x14ac:dyDescent="0.25">
      <c r="A35" s="17" t="s">
        <v>241</v>
      </c>
      <c r="B35" s="67">
        <v>-85</v>
      </c>
      <c r="C35" s="68"/>
      <c r="D35" s="18"/>
      <c r="E35" s="32">
        <v>-130</v>
      </c>
      <c r="F35" s="32">
        <v>-20</v>
      </c>
      <c r="G35" s="18"/>
      <c r="H35" s="18"/>
      <c r="I35" s="18"/>
      <c r="J35" s="18"/>
      <c r="K35" s="18"/>
      <c r="L35" s="18"/>
      <c r="M35" s="18"/>
      <c r="N35" s="12" t="s">
        <v>3485</v>
      </c>
      <c r="O35" s="4"/>
    </row>
    <row r="36" ht="17.25" customHeight="1" spans="1:16" x14ac:dyDescent="0.25">
      <c r="A36" s="85" t="s">
        <v>841</v>
      </c>
      <c r="B36" s="67">
        <v>-43</v>
      </c>
      <c r="C36" s="67">
        <v>-44</v>
      </c>
      <c r="D36" s="32">
        <v>-19</v>
      </c>
      <c r="E36" s="32">
        <v>-100</v>
      </c>
      <c r="F36" s="36"/>
      <c r="G36" s="36"/>
      <c r="H36" s="32">
        <v>-31</v>
      </c>
      <c r="I36" s="36"/>
      <c r="J36" s="32">
        <v>-236</v>
      </c>
      <c r="K36" s="36"/>
      <c r="L36" s="36"/>
      <c r="M36" s="36"/>
      <c r="N36" s="12" t="s">
        <v>3482</v>
      </c>
      <c r="O36" s="4"/>
    </row>
    <row r="37" ht="17.25" customHeight="1" spans="1:16" x14ac:dyDescent="0.25">
      <c r="A37" s="85" t="s">
        <v>841</v>
      </c>
      <c r="B37" s="67">
        <v>-56</v>
      </c>
      <c r="C37" s="67">
        <v>-150</v>
      </c>
      <c r="D37" s="36"/>
      <c r="E37" s="36"/>
      <c r="F37" s="36"/>
      <c r="G37" s="36"/>
      <c r="H37" s="32">
        <v>-28</v>
      </c>
      <c r="I37" s="32">
        <v>-12</v>
      </c>
      <c r="J37" s="36"/>
      <c r="K37" s="36"/>
      <c r="L37" s="36"/>
      <c r="M37" s="36"/>
      <c r="N37" s="12" t="s">
        <v>3485</v>
      </c>
      <c r="O37" s="4"/>
    </row>
    <row r="38" ht="17.25" customHeight="1" spans="1:16" x14ac:dyDescent="0.25">
      <c r="A38" s="108" t="s">
        <v>3460</v>
      </c>
      <c r="B38" s="109">
        <f>SUM(C36:C42)</f>
      </c>
      <c r="C38" s="109">
        <f>SUM(D36:D42)</f>
      </c>
      <c r="D38" s="109">
        <f>SUM(E36:E42)</f>
      </c>
      <c r="E38" s="109">
        <f>SUM(F36:F42)</f>
      </c>
      <c r="F38" s="109">
        <f>SUM(G36:G42)</f>
      </c>
      <c r="G38" s="109">
        <f>SUM(H36:H42)</f>
      </c>
      <c r="H38" s="109">
        <f>SUM(I36:I42)</f>
      </c>
      <c r="I38" s="109">
        <f>SUM(J36:J42)</f>
      </c>
      <c r="J38" s="75">
        <f>SUM(K36:K42)</f>
      </c>
      <c r="K38" s="109">
        <f>SUM(L36:L42)</f>
      </c>
      <c r="L38" s="237"/>
      <c r="M38" s="109">
        <f>SUM(N36:N42)</f>
      </c>
      <c r="N38" s="12" t="s">
        <v>1133</v>
      </c>
      <c r="O38" s="4"/>
    </row>
    <row r="39" ht="17.25" customHeight="1" spans="1:16" x14ac:dyDescent="0.25">
      <c r="A39" s="17">
        <v>44929</v>
      </c>
      <c r="B39" s="178">
        <v>-80</v>
      </c>
      <c r="C39" s="178">
        <v>-168</v>
      </c>
      <c r="D39" s="193">
        <v>-18</v>
      </c>
      <c r="E39" s="193">
        <v>-95</v>
      </c>
      <c r="F39" s="193">
        <v>-29</v>
      </c>
      <c r="G39" s="36"/>
      <c r="H39" s="193">
        <v>-84</v>
      </c>
      <c r="I39" s="193">
        <v>-31</v>
      </c>
      <c r="J39" s="36"/>
      <c r="K39" s="36"/>
      <c r="L39" s="36"/>
      <c r="M39" s="36"/>
      <c r="N39" s="12" t="s">
        <v>3486</v>
      </c>
      <c r="O39" s="4"/>
    </row>
    <row r="40" ht="17.25" customHeight="1" spans="1:16" x14ac:dyDescent="0.25">
      <c r="A40" s="17">
        <v>45325</v>
      </c>
      <c r="B40" s="178">
        <v>-28</v>
      </c>
      <c r="C40" s="178">
        <v>-68</v>
      </c>
      <c r="D40" s="193">
        <v>-106</v>
      </c>
      <c r="E40" s="36"/>
      <c r="F40" s="193">
        <v>-11</v>
      </c>
      <c r="G40" s="36"/>
      <c r="H40" s="36"/>
      <c r="I40" s="193">
        <v>-8</v>
      </c>
      <c r="J40" s="36"/>
      <c r="K40" s="36"/>
      <c r="L40" s="32">
        <v>-20</v>
      </c>
      <c r="M40" s="36"/>
      <c r="N40" s="12" t="s">
        <v>3485</v>
      </c>
      <c r="O40" s="4"/>
    </row>
    <row r="41" ht="17.25" customHeight="1" spans="1:16" x14ac:dyDescent="0.25">
      <c r="A41" s="85">
        <v>45415</v>
      </c>
      <c r="B41" s="178">
        <v>-114</v>
      </c>
      <c r="C41" s="94"/>
      <c r="D41" s="36"/>
      <c r="E41" s="36"/>
      <c r="F41" s="36"/>
      <c r="G41" s="36"/>
      <c r="H41" s="193">
        <v>-17</v>
      </c>
      <c r="I41" s="36"/>
      <c r="J41" s="36"/>
      <c r="K41" s="36"/>
      <c r="L41" s="36"/>
      <c r="M41" s="36"/>
      <c r="N41" s="12" t="s">
        <v>3487</v>
      </c>
      <c r="O41" s="4"/>
    </row>
    <row r="42" ht="17.25" customHeight="1" spans="1:16" x14ac:dyDescent="0.25">
      <c r="A42" s="85">
        <v>45110</v>
      </c>
      <c r="B42" s="178">
        <v>-46</v>
      </c>
      <c r="C42" s="178">
        <v>-90</v>
      </c>
      <c r="D42" s="36"/>
      <c r="E42" s="193">
        <v>-3</v>
      </c>
      <c r="F42" s="193">
        <v>-15</v>
      </c>
      <c r="G42" s="36"/>
      <c r="H42" s="193">
        <v>-90</v>
      </c>
      <c r="I42" s="193">
        <v>-14</v>
      </c>
      <c r="J42" s="36"/>
      <c r="K42" s="36"/>
      <c r="L42" s="36"/>
      <c r="M42" s="36"/>
      <c r="N42" s="12" t="s">
        <v>3486</v>
      </c>
      <c r="O42" s="4"/>
    </row>
    <row r="43" ht="17.25" customHeight="1" spans="1:16" x14ac:dyDescent="0.25">
      <c r="A43" s="17" t="s">
        <v>358</v>
      </c>
      <c r="B43" s="178">
        <v>-66</v>
      </c>
      <c r="C43" s="94"/>
      <c r="D43" s="36"/>
      <c r="E43" s="36"/>
      <c r="F43" s="36"/>
      <c r="G43" s="36"/>
      <c r="H43" s="36"/>
      <c r="I43" s="193">
        <v>-26</v>
      </c>
      <c r="J43" s="36"/>
      <c r="K43" s="36"/>
      <c r="L43" s="36"/>
      <c r="M43" s="36"/>
      <c r="N43" s="12" t="s">
        <v>3488</v>
      </c>
      <c r="O43" s="4"/>
    </row>
    <row r="44" ht="17.25" customHeight="1" spans="1:16" x14ac:dyDescent="0.25">
      <c r="A44" s="85" t="s">
        <v>916</v>
      </c>
      <c r="B44" s="94"/>
      <c r="C44" s="178">
        <v>-141</v>
      </c>
      <c r="D44" s="193">
        <v>-36</v>
      </c>
      <c r="E44" s="193">
        <v>-620</v>
      </c>
      <c r="F44" s="193">
        <v>-30</v>
      </c>
      <c r="G44" s="36"/>
      <c r="H44" s="36"/>
      <c r="I44" s="193">
        <v>-27</v>
      </c>
      <c r="J44" s="36"/>
      <c r="K44" s="193">
        <v>-7</v>
      </c>
      <c r="L44" s="36"/>
      <c r="M44" s="36"/>
      <c r="N44" s="12" t="s">
        <v>3486</v>
      </c>
      <c r="O44" s="4"/>
    </row>
    <row r="45" ht="17.25" customHeight="1" spans="1:16" x14ac:dyDescent="0.25">
      <c r="A45" s="85" t="s">
        <v>916</v>
      </c>
      <c r="B45" s="178">
        <v>-58</v>
      </c>
      <c r="C45" s="178">
        <v>-130</v>
      </c>
      <c r="D45" s="193">
        <v>-20</v>
      </c>
      <c r="E45" s="86"/>
      <c r="F45" s="86"/>
      <c r="G45" s="36"/>
      <c r="H45" s="36"/>
      <c r="I45" s="32">
        <v>-9</v>
      </c>
      <c r="J45" s="36"/>
      <c r="K45" s="86"/>
      <c r="L45" s="36"/>
      <c r="M45" s="36"/>
      <c r="N45" s="12" t="s">
        <v>3482</v>
      </c>
      <c r="O45" s="4"/>
    </row>
    <row r="46" ht="17.25" customHeight="1" spans="1:16" x14ac:dyDescent="0.25">
      <c r="A46" s="194" t="s">
        <v>3461</v>
      </c>
      <c r="B46" s="259">
        <f>SUM(C43:C50)</f>
      </c>
      <c r="C46" s="259">
        <f>SUM(D43:D50)</f>
      </c>
      <c r="D46" s="259">
        <f>SUM(E43:E50)</f>
      </c>
      <c r="E46" s="259">
        <f>SUM(F43:F50)</f>
      </c>
      <c r="F46" s="259">
        <f>SUM(G43:G50)</f>
      </c>
      <c r="G46" s="168">
        <f>SUM(H43:H50)</f>
      </c>
      <c r="H46" s="75">
        <f>SUM(I43:I50)</f>
      </c>
      <c r="I46" s="75">
        <f>SUM(J43:J50)</f>
      </c>
      <c r="J46" s="75">
        <f>SUM(K43:K50)</f>
      </c>
      <c r="K46" s="259">
        <f>SUM(L43:L50)</f>
      </c>
      <c r="L46" s="75">
        <f>SUM(M43:M50)</f>
      </c>
      <c r="M46" s="168">
        <f>SUM(N43:N50)</f>
      </c>
      <c r="N46" s="4"/>
      <c r="O46" s="4"/>
    </row>
    <row r="47" ht="17.25" customHeight="1" spans="1:16" x14ac:dyDescent="0.25">
      <c r="A47" s="44">
        <v>45295</v>
      </c>
      <c r="B47" s="46">
        <v>-3</v>
      </c>
      <c r="C47" s="46">
        <v>-93</v>
      </c>
      <c r="D47" s="49">
        <v>-28</v>
      </c>
      <c r="E47" s="49">
        <v>-219</v>
      </c>
      <c r="F47" s="50"/>
      <c r="G47" s="50"/>
      <c r="H47" s="50"/>
      <c r="I47" s="50"/>
      <c r="J47" s="50"/>
      <c r="K47" s="49">
        <v>-13</v>
      </c>
      <c r="L47" s="50"/>
      <c r="M47" s="50"/>
      <c r="N47" s="215" t="s">
        <v>1361</v>
      </c>
      <c r="O47" s="4"/>
    </row>
    <row r="48" ht="17.25" customHeight="1" spans="1:16" x14ac:dyDescent="0.25">
      <c r="A48" s="85">
        <v>45326</v>
      </c>
      <c r="B48" s="94"/>
      <c r="C48" s="68"/>
      <c r="D48" s="18"/>
      <c r="E48" s="18"/>
      <c r="F48" s="18"/>
      <c r="G48" s="36"/>
      <c r="H48" s="38">
        <v>27</v>
      </c>
      <c r="I48" s="18"/>
      <c r="J48" s="38">
        <v>90</v>
      </c>
      <c r="K48" s="18"/>
      <c r="L48" s="38">
        <v>20</v>
      </c>
      <c r="M48" s="36"/>
      <c r="N48" s="12" t="s">
        <v>2532</v>
      </c>
      <c r="O48" s="4"/>
    </row>
    <row r="49" ht="17.25" customHeight="1" spans="1:16" x14ac:dyDescent="0.25">
      <c r="A49" s="985" t="s">
        <v>3450</v>
      </c>
      <c r="B49" s="259">
        <f>SUM(C51:C53)</f>
      </c>
      <c r="C49" s="259">
        <f>SUM(D51:D53)</f>
      </c>
      <c r="D49" s="259">
        <f>SUM(E51:E53)</f>
      </c>
      <c r="E49" s="259">
        <f>SUM(F51:F53)</f>
      </c>
      <c r="F49" s="259">
        <f>SUM(G51:G53)</f>
      </c>
      <c r="G49" s="259">
        <f>SUM(H51:H53)</f>
      </c>
      <c r="H49" s="259">
        <f>SUM(I51:I53)</f>
      </c>
      <c r="I49" s="259">
        <f>SUM(J51:J53)</f>
      </c>
      <c r="J49" s="259">
        <f>SUM(K51:K53)</f>
      </c>
      <c r="K49" s="259">
        <f>SUM(L51:L53)</f>
      </c>
      <c r="L49" s="259">
        <f>SUM(M51:M53)</f>
      </c>
      <c r="M49" s="259">
        <f>SUM(N51:N53)</f>
      </c>
      <c r="N49" s="4"/>
      <c r="O49" s="4"/>
    </row>
    <row r="50" ht="17.25" customHeight="1" spans="1:16" x14ac:dyDescent="0.25">
      <c r="A50" s="85"/>
      <c r="B50" s="94"/>
      <c r="C50" s="68"/>
      <c r="D50" s="18"/>
      <c r="E50" s="18"/>
      <c r="F50" s="18"/>
      <c r="G50" s="36"/>
      <c r="H50" s="36"/>
      <c r="I50" s="18"/>
      <c r="J50" s="36"/>
      <c r="K50" s="18"/>
      <c r="L50" s="36"/>
      <c r="M50" s="36"/>
      <c r="N50" s="4"/>
      <c r="O50" s="4"/>
    </row>
    <row r="51" ht="17.25" customHeight="1" spans="1:16" x14ac:dyDescent="0.25">
      <c r="A51" s="85"/>
      <c r="B51" s="68"/>
      <c r="C51" s="6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4"/>
      <c r="O51" s="4"/>
    </row>
    <row r="52" ht="17.25" customHeight="1" spans="1:16" x14ac:dyDescent="0.25">
      <c r="A52" s="85"/>
      <c r="B52" s="68"/>
      <c r="C52" s="6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4"/>
      <c r="O52" s="4"/>
    </row>
    <row r="53" ht="17.25" customHeight="1" spans="1:16" x14ac:dyDescent="0.25">
      <c r="A53" s="1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4"/>
      <c r="O53" s="4"/>
    </row>
    <row r="54" ht="17.25" customHeight="1" spans="1:16" x14ac:dyDescent="0.25">
      <c r="A54" s="26"/>
      <c r="B54" s="61" t="s">
        <v>46</v>
      </c>
      <c r="C54" s="6" t="s">
        <v>8</v>
      </c>
      <c r="D54" s="61" t="s">
        <v>3</v>
      </c>
      <c r="E54" s="61" t="s">
        <v>13</v>
      </c>
      <c r="F54" s="61" t="s">
        <v>169</v>
      </c>
      <c r="G54" s="61" t="s">
        <v>9</v>
      </c>
      <c r="H54" s="61" t="s">
        <v>17</v>
      </c>
      <c r="I54" s="61" t="s">
        <v>7</v>
      </c>
      <c r="J54" s="980" t="s">
        <v>12</v>
      </c>
      <c r="K54" s="61" t="s">
        <v>10</v>
      </c>
      <c r="L54" s="61" t="s">
        <v>6</v>
      </c>
      <c r="M54" s="56" t="s">
        <v>205</v>
      </c>
      <c r="N54" s="4"/>
      <c r="O54" s="4"/>
    </row>
    <row r="55" ht="17.25" customHeight="1" spans="1:16" x14ac:dyDescent="0.25">
      <c r="A55" s="291" t="s">
        <v>3489</v>
      </c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4"/>
      <c r="O55" s="4"/>
    </row>
    <row r="56" ht="17.25" customHeight="1" spans="1:16" x14ac:dyDescent="0.25">
      <c r="A56" s="291" t="s">
        <v>3490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4"/>
      <c r="O56" s="4"/>
    </row>
    <row r="57" ht="17.25" customHeight="1" spans="1:16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4"/>
      <c r="O57" s="4"/>
    </row>
    <row r="58" ht="17.25" customHeight="1" spans="1:16" x14ac:dyDescent="0.25">
      <c r="A58" s="30" t="s">
        <v>3466</v>
      </c>
      <c r="B58" s="727"/>
      <c r="C58" s="727"/>
      <c r="D58" s="592"/>
      <c r="E58" s="592"/>
      <c r="F58" s="592"/>
      <c r="G58" s="592"/>
      <c r="H58" s="592"/>
      <c r="I58" s="727"/>
      <c r="J58" s="27"/>
      <c r="K58" s="27"/>
      <c r="L58" s="27"/>
      <c r="M58" s="27"/>
      <c r="N58" s="4"/>
      <c r="O58" s="4"/>
    </row>
    <row r="59" ht="17.25" customHeight="1" spans="1:16" x14ac:dyDescent="0.25">
      <c r="A59" s="199" t="s">
        <v>3467</v>
      </c>
      <c r="B59" s="727"/>
      <c r="C59" s="727"/>
      <c r="D59" s="592"/>
      <c r="E59" s="592"/>
      <c r="F59" s="592"/>
      <c r="G59" s="592"/>
      <c r="H59" s="592"/>
      <c r="I59" s="727"/>
      <c r="J59" s="27"/>
      <c r="K59" s="27"/>
      <c r="L59" s="27"/>
      <c r="M59" s="27"/>
      <c r="N59" s="4"/>
      <c r="O59" s="4"/>
    </row>
    <row r="60" ht="17.25" customHeight="1" spans="1:16" x14ac:dyDescent="0.25">
      <c r="A60" s="30" t="s">
        <v>3468</v>
      </c>
      <c r="B60" s="727"/>
      <c r="C60" s="727"/>
      <c r="D60" s="592"/>
      <c r="E60" s="592"/>
      <c r="F60" s="592"/>
      <c r="G60" s="592"/>
      <c r="H60" s="592"/>
      <c r="I60" s="727"/>
      <c r="J60" s="27"/>
      <c r="K60" s="27"/>
      <c r="L60" s="27"/>
      <c r="M60" s="27"/>
      <c r="N60" s="4"/>
      <c r="O60" s="4"/>
    </row>
    <row r="61" ht="17.25" customHeight="1" spans="1:16" x14ac:dyDescent="0.25">
      <c r="A61" s="30" t="s">
        <v>3469</v>
      </c>
      <c r="B61" s="727"/>
      <c r="C61" s="727"/>
      <c r="D61" s="592"/>
      <c r="E61" s="592"/>
      <c r="F61" s="592"/>
      <c r="G61" s="592"/>
      <c r="H61" s="592"/>
      <c r="I61" s="727"/>
      <c r="J61" s="27"/>
      <c r="K61" s="27"/>
      <c r="L61" s="27"/>
      <c r="M61" s="27"/>
      <c r="N61" s="4"/>
      <c r="O61" s="4"/>
    </row>
    <row r="62" ht="17.25" customHeight="1" spans="1:16" x14ac:dyDescent="0.25">
      <c r="A62" s="30" t="s">
        <v>3470</v>
      </c>
      <c r="B62" s="727"/>
      <c r="C62" s="727"/>
      <c r="D62" s="592"/>
      <c r="E62" s="592"/>
      <c r="F62" s="592"/>
      <c r="G62" s="592"/>
      <c r="H62" s="592"/>
      <c r="I62" s="727"/>
      <c r="J62" s="27"/>
      <c r="K62" s="27"/>
      <c r="L62" s="27"/>
      <c r="M62" s="27"/>
      <c r="N62" s="4"/>
      <c r="O62" s="4"/>
    </row>
    <row r="63" ht="17.25" customHeight="1" spans="1:16" x14ac:dyDescent="0.25">
      <c r="A63" s="30" t="s">
        <v>3471</v>
      </c>
      <c r="B63" s="727"/>
      <c r="C63" s="727"/>
      <c r="D63" s="592"/>
      <c r="E63" s="592"/>
      <c r="F63" s="592"/>
      <c r="G63" s="592"/>
      <c r="H63" s="592"/>
      <c r="I63" s="727"/>
      <c r="J63" s="27"/>
      <c r="K63" s="27"/>
      <c r="L63" s="27"/>
      <c r="M63" s="27"/>
      <c r="N63" s="4"/>
      <c r="O63" s="4"/>
    </row>
    <row r="64" ht="17.25" customHeight="1" spans="1:16" x14ac:dyDescent="0.25">
      <c r="A64" s="199" t="s">
        <v>3472</v>
      </c>
      <c r="B64" s="727"/>
      <c r="C64" s="727"/>
      <c r="D64" s="592"/>
      <c r="E64" s="592"/>
      <c r="F64" s="592"/>
      <c r="G64" s="592"/>
      <c r="H64" s="592"/>
      <c r="I64" s="727"/>
      <c r="J64" s="27"/>
      <c r="K64" s="27"/>
      <c r="L64" s="27"/>
      <c r="M64" s="27"/>
      <c r="N64" s="4"/>
      <c r="O64" s="4"/>
    </row>
    <row r="65" ht="17.25" customHeight="1" spans="1:16" x14ac:dyDescent="0.25">
      <c r="A65" s="30"/>
      <c r="B65" s="727"/>
      <c r="C65" s="727"/>
      <c r="D65" s="592"/>
      <c r="E65" s="592"/>
      <c r="F65" s="592"/>
      <c r="G65" s="592"/>
      <c r="H65" s="592"/>
      <c r="I65" s="727"/>
      <c r="J65" s="27"/>
      <c r="K65" s="27"/>
      <c r="L65" s="27"/>
      <c r="M65" s="27"/>
      <c r="N65" s="4"/>
      <c r="O65" s="4"/>
    </row>
    <row r="66" ht="17.25" customHeight="1" spans="1:16" x14ac:dyDescent="0.25">
      <c r="A66" s="30" t="s">
        <v>3473</v>
      </c>
      <c r="B66" s="727"/>
      <c r="C66" s="727"/>
      <c r="D66" s="592"/>
      <c r="E66" s="592"/>
      <c r="F66" s="592"/>
      <c r="G66" s="592"/>
      <c r="H66" s="592"/>
      <c r="I66" s="727"/>
      <c r="J66" s="27"/>
      <c r="K66" s="27"/>
      <c r="L66" s="27"/>
      <c r="M66" s="27"/>
      <c r="N66" s="4"/>
      <c r="O66" s="4"/>
    </row>
    <row r="67" ht="17.25" customHeight="1" spans="1:16" x14ac:dyDescent="0.25">
      <c r="A67" s="30" t="s">
        <v>3474</v>
      </c>
      <c r="B67" s="727"/>
      <c r="C67" s="727"/>
      <c r="D67" s="592"/>
      <c r="E67" s="592"/>
      <c r="F67" s="592"/>
      <c r="G67" s="592"/>
      <c r="H67" s="592"/>
      <c r="I67" s="727"/>
      <c r="J67" s="27"/>
      <c r="K67" s="27"/>
      <c r="L67" s="27"/>
      <c r="M67" s="27"/>
      <c r="N67" s="4"/>
      <c r="O67" s="4"/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3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9" width="10.576428571428572" style="24" customWidth="1"/>
    <col min="10" max="10" width="12.290714285714287" style="24" customWidth="1"/>
    <col min="11" max="11" width="11.576428571428572" style="24" customWidth="1"/>
    <col min="12" max="12" width="12.576428571428572" style="24" customWidth="1"/>
    <col min="13" max="13" width="12.719285714285713" style="24" customWidth="1"/>
    <col min="14" max="14" width="16.576428571428572" style="24" customWidth="1"/>
    <col min="15" max="15" width="12.719285714285713" style="24" customWidth="1"/>
    <col min="16" max="16" width="10.576428571428572" style="24" customWidth="1"/>
    <col min="17" max="20" width="11.576428571428572" style="24" customWidth="1"/>
    <col min="21" max="21" width="8.862142857142858" style="4" customWidth="1"/>
    <col min="22" max="22" width="12.719285714285713" style="4" customWidth="1"/>
  </cols>
  <sheetData>
    <row r="1" ht="17.25" customHeight="1" spans="1:23" x14ac:dyDescent="0.25">
      <c r="A1" s="184" t="s">
        <v>0</v>
      </c>
      <c r="B1" s="982" t="s">
        <v>169</v>
      </c>
      <c r="C1" s="982" t="s">
        <v>17</v>
      </c>
      <c r="D1" s="982" t="s">
        <v>8</v>
      </c>
      <c r="E1" s="982" t="s">
        <v>13</v>
      </c>
      <c r="F1" s="982" t="s">
        <v>12</v>
      </c>
      <c r="G1" s="982" t="s">
        <v>3</v>
      </c>
      <c r="H1" s="982" t="s">
        <v>7</v>
      </c>
      <c r="I1" s="982" t="s">
        <v>216</v>
      </c>
      <c r="J1" s="982" t="s">
        <v>217</v>
      </c>
      <c r="K1" s="982" t="s">
        <v>3475</v>
      </c>
      <c r="L1" s="982" t="s">
        <v>3491</v>
      </c>
      <c r="M1" s="982" t="s">
        <v>3492</v>
      </c>
      <c r="N1" s="982" t="s">
        <v>2268</v>
      </c>
      <c r="O1" s="982" t="s">
        <v>568</v>
      </c>
      <c r="P1" s="982" t="s">
        <v>567</v>
      </c>
      <c r="Q1" s="982" t="s">
        <v>3493</v>
      </c>
      <c r="R1" s="982" t="s">
        <v>3494</v>
      </c>
      <c r="S1" s="982" t="s">
        <v>919</v>
      </c>
      <c r="T1" s="982" t="s">
        <v>3426</v>
      </c>
      <c r="U1" s="59"/>
      <c r="V1" s="4"/>
    </row>
    <row r="2" ht="17.25" customHeight="1" spans="1:23" x14ac:dyDescent="0.25">
      <c r="A2" s="8">
        <v>45566</v>
      </c>
      <c r="B2" s="70">
        <v>4</v>
      </c>
      <c r="C2" s="70">
        <v>20</v>
      </c>
      <c r="D2" s="70">
        <v>4</v>
      </c>
      <c r="E2" s="70">
        <v>4</v>
      </c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60"/>
      <c r="V2" s="4"/>
    </row>
    <row r="3" ht="17.25" customHeight="1" spans="1:23" x14ac:dyDescent="0.25">
      <c r="A3" s="108" t="s">
        <v>3439</v>
      </c>
      <c r="B3" s="109">
        <f>SUM(C9)</f>
      </c>
      <c r="C3" s="109">
        <f>SUM(D9)</f>
      </c>
      <c r="D3" s="109">
        <f>SUM(E9)</f>
      </c>
      <c r="E3" s="109">
        <f>SUM(F9)</f>
      </c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373"/>
      <c r="V3" s="33" t="s">
        <v>1133</v>
      </c>
    </row>
    <row r="4" ht="17.25" customHeight="1" spans="1:23" x14ac:dyDescent="0.25">
      <c r="A4" s="85">
        <v>45293</v>
      </c>
      <c r="B4" s="67">
        <v>14</v>
      </c>
      <c r="C4" s="67">
        <v>25</v>
      </c>
      <c r="D4" s="67">
        <v>140</v>
      </c>
      <c r="E4" s="67">
        <v>186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6"/>
      <c r="V4" s="4"/>
    </row>
    <row r="5" ht="17.25" customHeight="1" spans="1:23" x14ac:dyDescent="0.25">
      <c r="A5" s="8">
        <v>45324</v>
      </c>
      <c r="B5" s="70">
        <v>10</v>
      </c>
      <c r="C5" s="70">
        <v>55</v>
      </c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60"/>
      <c r="V5" s="4"/>
    </row>
    <row r="6" ht="17.25" customHeight="1" spans="1:23" x14ac:dyDescent="0.25">
      <c r="A6" s="108" t="s">
        <v>3460</v>
      </c>
      <c r="B6" s="109">
        <f>SUM(C10:C12)</f>
      </c>
      <c r="C6" s="109">
        <f>SUM(D10:D12)</f>
      </c>
      <c r="D6" s="109">
        <f>SUM(E10:E12)</f>
      </c>
      <c r="E6" s="109">
        <f>SUM(F10:F12)</f>
      </c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508"/>
      <c r="U6" s="373"/>
      <c r="V6" s="33" t="s">
        <v>1133</v>
      </c>
    </row>
    <row r="7" ht="17.25" customHeight="1" spans="1:23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6"/>
      <c r="V7" s="4"/>
    </row>
    <row r="8" ht="17.25" customHeight="1" spans="1:23" x14ac:dyDescent="0.25">
      <c r="A8" s="108" t="s">
        <v>3461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508"/>
      <c r="U8" s="373"/>
      <c r="V8" s="33" t="s">
        <v>1133</v>
      </c>
    </row>
    <row r="9" ht="17.25" customHeight="1" spans="1:23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6"/>
      <c r="V9" s="4"/>
    </row>
    <row r="10" ht="17.25" customHeight="1" spans="1:23" x14ac:dyDescent="0.25">
      <c r="A10" s="969" t="s">
        <v>3450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  <c r="U10" s="373"/>
      <c r="V10" s="407" t="s">
        <v>1133</v>
      </c>
    </row>
    <row r="11" ht="17.25" customHeight="1" spans="1:23" x14ac:dyDescent="0.25">
      <c r="A11" s="85" t="s">
        <v>843</v>
      </c>
      <c r="B11" s="67">
        <v>17</v>
      </c>
      <c r="C11" s="67">
        <v>16</v>
      </c>
      <c r="D11" s="67">
        <v>100</v>
      </c>
      <c r="E11" s="68"/>
      <c r="F11" s="67">
        <v>550</v>
      </c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6"/>
      <c r="V11" s="4"/>
    </row>
    <row r="12" ht="17.25" customHeight="1" spans="1:23" x14ac:dyDescent="0.25">
      <c r="A12" s="969" t="s">
        <v>3451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508"/>
      <c r="U12" s="373"/>
      <c r="V12" s="4"/>
    </row>
    <row r="13" ht="17.25" customHeight="1" spans="1:23" x14ac:dyDescent="0.25">
      <c r="A13" s="85">
        <v>45357</v>
      </c>
      <c r="B13" s="68"/>
      <c r="C13" s="68"/>
      <c r="D13" s="68"/>
      <c r="E13" s="68"/>
      <c r="F13" s="67">
        <v>500</v>
      </c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6"/>
      <c r="V13" s="4"/>
    </row>
    <row r="14" ht="17.25" customHeight="1" spans="1:23" x14ac:dyDescent="0.25">
      <c r="A14" s="85">
        <v>45510</v>
      </c>
      <c r="B14" s="68"/>
      <c r="C14" s="68"/>
      <c r="D14" s="68"/>
      <c r="E14" s="68"/>
      <c r="F14" s="67">
        <v>280</v>
      </c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6"/>
      <c r="V14" s="4"/>
    </row>
    <row r="15" ht="17.25" customHeight="1" spans="1:23" x14ac:dyDescent="0.25">
      <c r="A15" s="85">
        <v>45632</v>
      </c>
      <c r="B15" s="94"/>
      <c r="C15" s="94"/>
      <c r="D15" s="94"/>
      <c r="E15" s="68"/>
      <c r="F15" s="67">
        <v>60</v>
      </c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9"/>
      <c r="V15" s="4"/>
    </row>
    <row r="16" ht="17.25" customHeight="1" spans="1:23" x14ac:dyDescent="0.25">
      <c r="A16" s="85" t="s">
        <v>935</v>
      </c>
      <c r="B16" s="94"/>
      <c r="C16" s="94"/>
      <c r="D16" s="94"/>
      <c r="E16" s="68"/>
      <c r="F16" s="67">
        <v>160</v>
      </c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9"/>
      <c r="V16" s="4"/>
    </row>
    <row r="17" ht="17.25" customHeight="1" spans="1:23" x14ac:dyDescent="0.25">
      <c r="A17" s="17" t="s">
        <v>1135</v>
      </c>
      <c r="B17" s="94"/>
      <c r="C17" s="94"/>
      <c r="D17" s="94"/>
      <c r="E17" s="94"/>
      <c r="F17" s="67">
        <v>330</v>
      </c>
      <c r="G17" s="67">
        <v>50</v>
      </c>
      <c r="H17" s="67">
        <v>50</v>
      </c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9"/>
      <c r="V17" s="4"/>
    </row>
    <row r="18" ht="17.25" customHeight="1" spans="1:23" x14ac:dyDescent="0.25">
      <c r="A18" s="17" t="s">
        <v>1055</v>
      </c>
      <c r="B18" s="94"/>
      <c r="C18" s="94"/>
      <c r="D18" s="94"/>
      <c r="E18" s="68"/>
      <c r="F18" s="67">
        <v>500</v>
      </c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9"/>
      <c r="V18" s="4"/>
    </row>
    <row r="19" ht="17.25" customHeight="1" spans="1:23" x14ac:dyDescent="0.25">
      <c r="A19" s="85" t="s">
        <v>1184</v>
      </c>
      <c r="B19" s="94"/>
      <c r="C19" s="94"/>
      <c r="D19" s="94"/>
      <c r="E19" s="94"/>
      <c r="F19" s="94"/>
      <c r="G19" s="94"/>
      <c r="H19" s="94"/>
      <c r="I19" s="94"/>
      <c r="J19" s="94"/>
      <c r="K19" s="67">
        <v>200</v>
      </c>
      <c r="L19" s="68"/>
      <c r="M19" s="67">
        <v>300</v>
      </c>
      <c r="N19" s="67">
        <v>200</v>
      </c>
      <c r="O19" s="67">
        <v>150</v>
      </c>
      <c r="P19" s="67">
        <v>150</v>
      </c>
      <c r="Q19" s="68"/>
      <c r="R19" s="68"/>
      <c r="S19" s="68"/>
      <c r="T19" s="68"/>
      <c r="U19" s="69"/>
      <c r="V19" s="4"/>
    </row>
    <row r="20" ht="17.25" customHeight="1" spans="1:23" x14ac:dyDescent="0.25">
      <c r="A20" s="85" t="s">
        <v>1184</v>
      </c>
      <c r="B20" s="94"/>
      <c r="C20" s="94"/>
      <c r="D20" s="94"/>
      <c r="E20" s="94"/>
      <c r="F20" s="94"/>
      <c r="G20" s="94"/>
      <c r="H20" s="94"/>
      <c r="I20" s="94"/>
      <c r="J20" s="67">
        <v>300</v>
      </c>
      <c r="K20" s="94"/>
      <c r="L20" s="94"/>
      <c r="M20" s="67">
        <v>150</v>
      </c>
      <c r="N20" s="94"/>
      <c r="O20" s="67">
        <v>100</v>
      </c>
      <c r="P20" s="67">
        <v>100</v>
      </c>
      <c r="Q20" s="68"/>
      <c r="R20" s="68"/>
      <c r="S20" s="68"/>
      <c r="T20" s="68"/>
      <c r="U20" s="69"/>
      <c r="V20" s="4"/>
    </row>
    <row r="21" ht="17.25" customHeight="1" spans="1:23" x14ac:dyDescent="0.25">
      <c r="A21" s="85" t="s">
        <v>317</v>
      </c>
      <c r="B21" s="94"/>
      <c r="C21" s="94"/>
      <c r="D21" s="94"/>
      <c r="E21" s="94"/>
      <c r="F21" s="94"/>
      <c r="G21" s="94"/>
      <c r="H21" s="94"/>
      <c r="I21" s="94"/>
      <c r="J21" s="67">
        <v>200</v>
      </c>
      <c r="K21" s="67">
        <v>4</v>
      </c>
      <c r="L21" s="68"/>
      <c r="M21" s="67">
        <v>4</v>
      </c>
      <c r="N21" s="67">
        <v>80</v>
      </c>
      <c r="O21" s="94"/>
      <c r="P21" s="94"/>
      <c r="Q21" s="67">
        <v>90</v>
      </c>
      <c r="R21" s="68"/>
      <c r="S21" s="68"/>
      <c r="T21" s="68"/>
      <c r="U21" s="69"/>
      <c r="V21" s="4"/>
    </row>
    <row r="22" ht="17.25" customHeight="1" spans="1:23" x14ac:dyDescent="0.25">
      <c r="A22" s="85" t="s">
        <v>317</v>
      </c>
      <c r="B22" s="94"/>
      <c r="C22" s="94"/>
      <c r="D22" s="94"/>
      <c r="E22" s="94"/>
      <c r="F22" s="94"/>
      <c r="G22" s="94"/>
      <c r="H22" s="94"/>
      <c r="I22" s="94"/>
      <c r="J22" s="67">
        <v>320</v>
      </c>
      <c r="K22" s="94"/>
      <c r="L22" s="94"/>
      <c r="M22" s="67">
        <v>200</v>
      </c>
      <c r="N22" s="94"/>
      <c r="O22" s="67">
        <v>150</v>
      </c>
      <c r="P22" s="67">
        <v>150</v>
      </c>
      <c r="Q22" s="67">
        <v>94</v>
      </c>
      <c r="R22" s="67">
        <v>146</v>
      </c>
      <c r="S22" s="68"/>
      <c r="T22" s="68"/>
      <c r="U22" s="69"/>
      <c r="V22" s="4"/>
    </row>
    <row r="23" ht="17.25" customHeight="1" spans="1:23" x14ac:dyDescent="0.25">
      <c r="A23" s="17" t="s">
        <v>812</v>
      </c>
      <c r="B23" s="36"/>
      <c r="C23" s="36"/>
      <c r="D23" s="36"/>
      <c r="E23" s="36"/>
      <c r="F23" s="36"/>
      <c r="G23" s="36"/>
      <c r="H23" s="36"/>
      <c r="I23" s="36"/>
      <c r="J23" s="32">
        <v>8</v>
      </c>
      <c r="K23" s="32">
        <v>250</v>
      </c>
      <c r="L23" s="18"/>
      <c r="M23" s="32">
        <v>200</v>
      </c>
      <c r="N23" s="36"/>
      <c r="O23" s="32">
        <v>191</v>
      </c>
      <c r="P23" s="32">
        <v>191</v>
      </c>
      <c r="Q23" s="32">
        <v>54</v>
      </c>
      <c r="R23" s="32">
        <v>60</v>
      </c>
      <c r="S23" s="18"/>
      <c r="T23" s="18"/>
      <c r="U23" s="55"/>
      <c r="V23" s="4"/>
    </row>
    <row r="24" ht="17.25" customHeight="1" spans="1:23" x14ac:dyDescent="0.25">
      <c r="A24" s="17" t="s">
        <v>2283</v>
      </c>
      <c r="B24" s="36"/>
      <c r="C24" s="36"/>
      <c r="D24" s="36"/>
      <c r="E24" s="36"/>
      <c r="F24" s="36"/>
      <c r="G24" s="36"/>
      <c r="H24" s="36"/>
      <c r="I24" s="32">
        <v>100</v>
      </c>
      <c r="J24" s="32">
        <v>200</v>
      </c>
      <c r="K24" s="36"/>
      <c r="L24" s="36"/>
      <c r="M24" s="32">
        <v>300</v>
      </c>
      <c r="N24" s="32">
        <v>90</v>
      </c>
      <c r="O24" s="36"/>
      <c r="P24" s="32">
        <v>150</v>
      </c>
      <c r="Q24" s="32">
        <v>50</v>
      </c>
      <c r="R24" s="36"/>
      <c r="S24" s="32">
        <v>200</v>
      </c>
      <c r="T24" s="18"/>
      <c r="U24" s="55"/>
      <c r="V24" s="4"/>
    </row>
    <row r="25" ht="17.25" customHeight="1" spans="1:23" x14ac:dyDescent="0.25">
      <c r="A25" s="17" t="s">
        <v>845</v>
      </c>
      <c r="B25" s="36"/>
      <c r="C25" s="36"/>
      <c r="D25" s="36"/>
      <c r="E25" s="36"/>
      <c r="F25" s="36"/>
      <c r="G25" s="36"/>
      <c r="H25" s="36"/>
      <c r="I25" s="32">
        <v>4</v>
      </c>
      <c r="J25" s="32">
        <v>200</v>
      </c>
      <c r="K25" s="36"/>
      <c r="L25" s="32">
        <v>237</v>
      </c>
      <c r="M25" s="32">
        <v>93</v>
      </c>
      <c r="N25" s="36"/>
      <c r="O25" s="36"/>
      <c r="P25" s="36"/>
      <c r="Q25" s="36"/>
      <c r="R25" s="36"/>
      <c r="S25" s="36"/>
      <c r="T25" s="36"/>
      <c r="U25" s="55"/>
      <c r="V25" s="4"/>
    </row>
    <row r="26" ht="17.25" customHeight="1" spans="1:23" x14ac:dyDescent="0.25">
      <c r="A26" s="17" t="s">
        <v>845</v>
      </c>
      <c r="B26" s="36"/>
      <c r="C26" s="36"/>
      <c r="D26" s="36"/>
      <c r="E26" s="36"/>
      <c r="F26" s="36"/>
      <c r="G26" s="36"/>
      <c r="H26" s="36"/>
      <c r="I26" s="36"/>
      <c r="J26" s="32">
        <v>200</v>
      </c>
      <c r="K26" s="36"/>
      <c r="L26" s="36"/>
      <c r="M26" s="36"/>
      <c r="N26" s="32">
        <v>300</v>
      </c>
      <c r="O26" s="36"/>
      <c r="P26" s="36"/>
      <c r="Q26" s="32">
        <v>150</v>
      </c>
      <c r="R26" s="36"/>
      <c r="S26" s="32">
        <v>172</v>
      </c>
      <c r="T26" s="18"/>
      <c r="U26" s="55"/>
      <c r="V26" s="4"/>
    </row>
    <row r="27" ht="17.25" customHeight="1" spans="1:23" x14ac:dyDescent="0.25">
      <c r="A27" s="17" t="s">
        <v>872</v>
      </c>
      <c r="B27" s="36"/>
      <c r="C27" s="36"/>
      <c r="D27" s="36"/>
      <c r="E27" s="36"/>
      <c r="F27" s="36"/>
      <c r="G27" s="36"/>
      <c r="H27" s="36"/>
      <c r="I27" s="32">
        <v>64</v>
      </c>
      <c r="J27" s="32">
        <v>225</v>
      </c>
      <c r="K27" s="32">
        <v>211</v>
      </c>
      <c r="L27" s="36"/>
      <c r="M27" s="32">
        <v>48</v>
      </c>
      <c r="N27" s="32">
        <v>100</v>
      </c>
      <c r="O27" s="36"/>
      <c r="P27" s="32">
        <v>130</v>
      </c>
      <c r="Q27" s="32">
        <v>188</v>
      </c>
      <c r="R27" s="36"/>
      <c r="S27" s="36"/>
      <c r="T27" s="32">
        <v>456</v>
      </c>
      <c r="U27" s="55"/>
      <c r="V27" s="4"/>
    </row>
    <row r="28" ht="17.25" customHeight="1" spans="1:23" x14ac:dyDescent="0.25">
      <c r="A28" s="17" t="s">
        <v>930</v>
      </c>
      <c r="B28" s="36"/>
      <c r="C28" s="36"/>
      <c r="D28" s="36"/>
      <c r="E28" s="36"/>
      <c r="F28" s="36"/>
      <c r="G28" s="36"/>
      <c r="H28" s="36"/>
      <c r="I28" s="36"/>
      <c r="J28" s="32">
        <v>150</v>
      </c>
      <c r="K28" s="36"/>
      <c r="L28" s="36"/>
      <c r="M28" s="36"/>
      <c r="N28" s="32">
        <v>100</v>
      </c>
      <c r="O28" s="36"/>
      <c r="P28" s="36"/>
      <c r="Q28" s="36"/>
      <c r="R28" s="36"/>
      <c r="S28" s="36"/>
      <c r="T28" s="36"/>
      <c r="U28" s="55"/>
      <c r="V28" s="4"/>
    </row>
    <row r="29" ht="17.25" customHeight="1" spans="1:23" x14ac:dyDescent="0.25">
      <c r="A29" s="17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55"/>
      <c r="V29" s="4"/>
    </row>
    <row r="30" ht="17.25" customHeight="1" spans="1:23" x14ac:dyDescent="0.25">
      <c r="A30" s="17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55"/>
      <c r="V30" s="4"/>
    </row>
    <row r="31" ht="17.25" customHeight="1" spans="1:23" x14ac:dyDescent="0.25">
      <c r="A31" s="26"/>
      <c r="B31" s="982" t="s">
        <v>169</v>
      </c>
      <c r="C31" s="982" t="s">
        <v>17</v>
      </c>
      <c r="D31" s="982" t="s">
        <v>8</v>
      </c>
      <c r="E31" s="982" t="s">
        <v>13</v>
      </c>
      <c r="F31" s="982" t="s">
        <v>12</v>
      </c>
      <c r="G31" s="982" t="s">
        <v>3</v>
      </c>
      <c r="H31" s="982" t="s">
        <v>7</v>
      </c>
      <c r="I31" s="982" t="s">
        <v>216</v>
      </c>
      <c r="J31" s="982" t="s">
        <v>217</v>
      </c>
      <c r="K31" s="982" t="s">
        <v>3475</v>
      </c>
      <c r="L31" s="982" t="s">
        <v>3491</v>
      </c>
      <c r="M31" s="982" t="s">
        <v>3492</v>
      </c>
      <c r="N31" s="982" t="s">
        <v>2268</v>
      </c>
      <c r="O31" s="982" t="s">
        <v>568</v>
      </c>
      <c r="P31" s="982" t="s">
        <v>567</v>
      </c>
      <c r="Q31" s="982" t="s">
        <v>3493</v>
      </c>
      <c r="R31" s="982" t="s">
        <v>3494</v>
      </c>
      <c r="S31" s="982" t="s">
        <v>919</v>
      </c>
      <c r="T31" s="982" t="s">
        <v>3426</v>
      </c>
      <c r="U31" s="59"/>
      <c r="V31" s="4"/>
    </row>
    <row r="32" ht="17.25" customHeight="1" spans="1:23" x14ac:dyDescent="0.25">
      <c r="A32" s="96" t="s">
        <v>3495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4"/>
      <c r="V32" s="4"/>
    </row>
    <row r="33" ht="17.25" customHeight="1" spans="1:23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4"/>
      <c r="V33" s="4"/>
    </row>
    <row r="34" ht="17.25" customHeight="1" spans="1:23" x14ac:dyDescent="0.25">
      <c r="A34" s="291" t="s">
        <v>3496</v>
      </c>
      <c r="B34" s="370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4"/>
      <c r="V34" s="4"/>
    </row>
    <row r="35" ht="17.25" customHeight="1" spans="1:23" x14ac:dyDescent="0.25">
      <c r="A35" s="291" t="s">
        <v>3497</v>
      </c>
      <c r="B35" s="370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4"/>
      <c r="V35" s="4"/>
    </row>
    <row r="36" ht="17.25" customHeight="1" spans="1:23" x14ac:dyDescent="0.25">
      <c r="A36" s="291" t="s">
        <v>3498</v>
      </c>
      <c r="B36" s="370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4"/>
      <c r="V36" s="4"/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4" customWidth="1"/>
    <col min="3" max="3" width="10.005" style="24" customWidth="1"/>
    <col min="4" max="6" width="8.719285714285713" style="24" customWidth="1"/>
    <col min="7" max="7" width="11.576428571428572" style="24" customWidth="1"/>
    <col min="8" max="11" width="8.719285714285713" style="24" customWidth="1"/>
    <col min="12" max="12" width="11.576428571428572" style="24" customWidth="1"/>
    <col min="13" max="13" width="12.719285714285713" style="4" customWidth="1"/>
  </cols>
  <sheetData>
    <row r="1" ht="17.25" customHeight="1" spans="1:14" x14ac:dyDescent="0.25">
      <c r="A1" s="5" t="s">
        <v>0</v>
      </c>
      <c r="B1" s="6" t="s">
        <v>13</v>
      </c>
      <c r="C1" s="6" t="s">
        <v>17</v>
      </c>
      <c r="D1" s="6" t="s">
        <v>8</v>
      </c>
      <c r="E1" s="6" t="s">
        <v>3</v>
      </c>
      <c r="F1" s="6" t="s">
        <v>7</v>
      </c>
      <c r="G1" s="6" t="s">
        <v>1417</v>
      </c>
      <c r="H1" s="6" t="s">
        <v>46</v>
      </c>
      <c r="I1" s="6" t="s">
        <v>9</v>
      </c>
      <c r="J1" s="772" t="s">
        <v>12</v>
      </c>
      <c r="K1" s="772" t="s">
        <v>11</v>
      </c>
      <c r="L1" s="61" t="s">
        <v>1416</v>
      </c>
      <c r="M1" s="4"/>
    </row>
    <row r="2" ht="17.25" customHeight="1" spans="1:14" x14ac:dyDescent="0.25">
      <c r="A2" s="8" t="s">
        <v>3499</v>
      </c>
      <c r="B2" s="9">
        <v>200</v>
      </c>
      <c r="C2" s="10"/>
      <c r="D2" s="10"/>
      <c r="E2" s="10"/>
      <c r="F2" s="10"/>
      <c r="G2" s="10"/>
      <c r="H2" s="10"/>
      <c r="I2" s="10"/>
      <c r="J2" s="10"/>
      <c r="K2" s="10"/>
      <c r="L2" s="35"/>
      <c r="M2" s="4"/>
    </row>
    <row r="3" ht="17.25" customHeight="1" spans="1:14" x14ac:dyDescent="0.25">
      <c r="A3" s="108" t="s">
        <v>3367</v>
      </c>
      <c r="B3" s="109">
        <f>SUM(C8)</f>
      </c>
      <c r="C3" s="508"/>
      <c r="D3" s="508"/>
      <c r="E3" s="508"/>
      <c r="F3" s="508"/>
      <c r="G3" s="508"/>
      <c r="H3" s="508"/>
      <c r="I3" s="508"/>
      <c r="J3" s="508"/>
      <c r="K3" s="508"/>
      <c r="L3" s="110"/>
      <c r="M3" s="12" t="s">
        <v>942</v>
      </c>
    </row>
    <row r="4" ht="17.25" customHeight="1" spans="1:14" x14ac:dyDescent="0.25">
      <c r="A4" s="85">
        <v>44451</v>
      </c>
      <c r="B4" s="68"/>
      <c r="C4" s="67">
        <v>30</v>
      </c>
      <c r="D4" s="67">
        <v>30</v>
      </c>
      <c r="E4" s="68"/>
      <c r="F4" s="68"/>
      <c r="G4" s="68"/>
      <c r="H4" s="68"/>
      <c r="I4" s="68"/>
      <c r="J4" s="68"/>
      <c r="K4" s="68"/>
      <c r="L4" s="68"/>
      <c r="M4" s="4"/>
    </row>
    <row r="5" ht="17.25" customHeight="1" spans="1:14" x14ac:dyDescent="0.25">
      <c r="A5" s="108" t="s">
        <v>3368</v>
      </c>
      <c r="B5" s="109">
        <f>SUM(C9:C10)</f>
      </c>
      <c r="C5" s="109">
        <f>SUM(D9:D10)</f>
      </c>
      <c r="D5" s="109">
        <f>SUM(E9:E10)</f>
      </c>
      <c r="E5" s="508"/>
      <c r="F5" s="508"/>
      <c r="G5" s="508"/>
      <c r="H5" s="508"/>
      <c r="I5" s="508"/>
      <c r="J5" s="508"/>
      <c r="K5" s="508"/>
      <c r="L5" s="110"/>
      <c r="M5" s="12" t="s">
        <v>942</v>
      </c>
    </row>
    <row r="6" ht="17.25" customHeight="1" spans="1:14" x14ac:dyDescent="0.25">
      <c r="A6" s="17">
        <v>44743</v>
      </c>
      <c r="B6" s="18"/>
      <c r="C6" s="18"/>
      <c r="D6" s="32">
        <v>10</v>
      </c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7" t="s">
        <v>171</v>
      </c>
      <c r="B7" s="32">
        <v>100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4"/>
    </row>
    <row r="8" ht="17.25" customHeight="1" spans="1:14" x14ac:dyDescent="0.25">
      <c r="A8" s="108" t="s">
        <v>3369</v>
      </c>
      <c r="B8" s="109">
        <f>SUM(C11:C13)</f>
      </c>
      <c r="C8" s="109">
        <f>SUM(D11:D13)</f>
      </c>
      <c r="D8" s="109">
        <f>SUM(E11:E13)</f>
      </c>
      <c r="E8" s="508"/>
      <c r="F8" s="508"/>
      <c r="G8" s="508"/>
      <c r="H8" s="508"/>
      <c r="I8" s="508"/>
      <c r="J8" s="508"/>
      <c r="K8" s="508"/>
      <c r="L8" s="110"/>
      <c r="M8" s="12" t="s">
        <v>942</v>
      </c>
    </row>
    <row r="9" ht="17.25" customHeight="1" spans="1:14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4"/>
    </row>
    <row r="10" ht="17.25" customHeight="1" spans="1:14" x14ac:dyDescent="0.25">
      <c r="A10" s="108" t="s">
        <v>3370</v>
      </c>
      <c r="B10" s="109">
        <f>SUM(C14:C15)</f>
      </c>
      <c r="C10" s="109">
        <f>SUM(D14:D15)</f>
      </c>
      <c r="D10" s="109">
        <f>SUM(E14:E15)</f>
      </c>
      <c r="E10" s="508"/>
      <c r="F10" s="508"/>
      <c r="G10" s="508"/>
      <c r="H10" s="508"/>
      <c r="I10" s="508"/>
      <c r="J10" s="508"/>
      <c r="K10" s="508"/>
      <c r="L10" s="110"/>
      <c r="M10" s="12" t="s">
        <v>942</v>
      </c>
    </row>
    <row r="11" ht="17.25" customHeight="1" spans="1:14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4"/>
    </row>
    <row r="12" ht="17.25" customHeight="1" spans="1:14" x14ac:dyDescent="0.25">
      <c r="A12" s="108" t="s">
        <v>3371</v>
      </c>
      <c r="B12" s="109">
        <f>SUM(C16:C17)</f>
      </c>
      <c r="C12" s="109">
        <f>SUM(D16:D17)</f>
      </c>
      <c r="D12" s="109">
        <f>SUM(E16:E17)</f>
      </c>
      <c r="E12" s="508"/>
      <c r="F12" s="508"/>
      <c r="G12" s="508"/>
      <c r="H12" s="508"/>
      <c r="I12" s="508"/>
      <c r="J12" s="508"/>
      <c r="K12" s="508"/>
      <c r="L12" s="110"/>
      <c r="M12" s="12" t="s">
        <v>942</v>
      </c>
    </row>
    <row r="13" ht="17.25" customHeight="1" spans="1:14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4"/>
    </row>
    <row r="14" ht="17.25" customHeight="1" spans="1:14" x14ac:dyDescent="0.25">
      <c r="A14" s="108" t="s">
        <v>3372</v>
      </c>
      <c r="B14" s="109">
        <f>SUM(C18:C19)</f>
      </c>
      <c r="C14" s="109">
        <f>SUM(D18:D19)</f>
      </c>
      <c r="D14" s="109">
        <f>SUM(E18:E19)</f>
      </c>
      <c r="E14" s="508"/>
      <c r="F14" s="508"/>
      <c r="G14" s="508"/>
      <c r="H14" s="508"/>
      <c r="I14" s="508"/>
      <c r="J14" s="508"/>
      <c r="K14" s="508"/>
      <c r="L14" s="110"/>
      <c r="M14" s="12" t="s">
        <v>942</v>
      </c>
    </row>
    <row r="15" ht="17.25" customHeight="1" spans="1:14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4"/>
    </row>
    <row r="16" ht="17.25" customHeight="1" spans="1:14" x14ac:dyDescent="0.25">
      <c r="A16" s="108" t="s">
        <v>3345</v>
      </c>
      <c r="B16" s="109">
        <f>SUM(C20:C21)</f>
      </c>
      <c r="C16" s="109">
        <f>SUM(D20:D21)</f>
      </c>
      <c r="D16" s="109">
        <f>SUM(E20:E21)</f>
      </c>
      <c r="E16" s="508"/>
      <c r="F16" s="508"/>
      <c r="G16" s="508"/>
      <c r="H16" s="508"/>
      <c r="I16" s="508"/>
      <c r="J16" s="508"/>
      <c r="K16" s="508"/>
      <c r="L16" s="110"/>
      <c r="M16" s="354" t="s">
        <v>942</v>
      </c>
    </row>
    <row r="17" ht="17.25" customHeight="1" spans="1:14" x14ac:dyDescent="0.25">
      <c r="A17" s="85" t="s">
        <v>1531</v>
      </c>
      <c r="B17" s="32">
        <v>177</v>
      </c>
      <c r="C17" s="32">
        <v>41</v>
      </c>
      <c r="D17" s="32">
        <v>60</v>
      </c>
      <c r="E17" s="32">
        <v>50</v>
      </c>
      <c r="F17" s="32">
        <v>50</v>
      </c>
      <c r="G17" s="32">
        <v>15</v>
      </c>
      <c r="H17" s="18"/>
      <c r="I17" s="18"/>
      <c r="J17" s="18"/>
      <c r="K17" s="18"/>
      <c r="L17" s="18"/>
      <c r="M17" s="4"/>
    </row>
    <row r="18" ht="17.25" customHeight="1" spans="1:14" x14ac:dyDescent="0.25">
      <c r="A18" s="17" t="s">
        <v>187</v>
      </c>
      <c r="B18" s="36"/>
      <c r="C18" s="36"/>
      <c r="D18" s="32">
        <v>-60</v>
      </c>
      <c r="E18" s="32">
        <v>-50</v>
      </c>
      <c r="F18" s="32">
        <v>-46</v>
      </c>
      <c r="G18" s="32">
        <v>-12</v>
      </c>
      <c r="H18" s="18"/>
      <c r="I18" s="18"/>
      <c r="J18" s="18"/>
      <c r="K18" s="18"/>
      <c r="L18" s="36"/>
      <c r="M18" s="4"/>
    </row>
    <row r="19" ht="17.25" customHeight="1" spans="1:14" x14ac:dyDescent="0.25">
      <c r="A19" s="57" t="s">
        <v>187</v>
      </c>
      <c r="B19" s="73"/>
      <c r="C19" s="73"/>
      <c r="D19" s="70">
        <v>60</v>
      </c>
      <c r="E19" s="70">
        <v>50</v>
      </c>
      <c r="F19" s="70">
        <v>50</v>
      </c>
      <c r="G19" s="70">
        <v>15</v>
      </c>
      <c r="H19" s="58"/>
      <c r="I19" s="58"/>
      <c r="J19" s="58"/>
      <c r="K19" s="58"/>
      <c r="L19" s="73"/>
      <c r="M19" s="4"/>
    </row>
    <row r="20" ht="17.25" customHeight="1" spans="1:14" x14ac:dyDescent="0.25">
      <c r="A20" s="108" t="s">
        <v>3346</v>
      </c>
      <c r="B20" s="109">
        <f>SUM(C22:C25)</f>
      </c>
      <c r="C20" s="109">
        <f>SUM(D22:D25)</f>
      </c>
      <c r="D20" s="109">
        <f>SUM(E22:E25)</f>
      </c>
      <c r="E20" s="109">
        <f>SUM(F22:F25)</f>
      </c>
      <c r="F20" s="109">
        <f>SUM(G22:G25)</f>
      </c>
      <c r="G20" s="109">
        <f>SUM(H22:H25)</f>
      </c>
      <c r="H20" s="237"/>
      <c r="I20" s="508"/>
      <c r="J20" s="508"/>
      <c r="K20" s="508"/>
      <c r="L20" s="110"/>
      <c r="M20" s="354" t="s">
        <v>942</v>
      </c>
    </row>
    <row r="21" ht="17.25" customHeight="1" spans="1:14" x14ac:dyDescent="0.25">
      <c r="A21" s="531"/>
      <c r="B21" s="463"/>
      <c r="C21" s="463"/>
      <c r="D21" s="463"/>
      <c r="E21" s="463"/>
      <c r="F21" s="463"/>
      <c r="G21" s="463"/>
      <c r="H21" s="463"/>
      <c r="I21" s="463"/>
      <c r="J21" s="463"/>
      <c r="K21" s="463"/>
      <c r="L21" s="389"/>
      <c r="M21" s="4"/>
    </row>
    <row r="22" ht="17.25" customHeight="1" spans="1:14" x14ac:dyDescent="0.25">
      <c r="A22" s="108" t="s">
        <v>3347</v>
      </c>
      <c r="B22" s="109">
        <f>SUM(C26:C27)</f>
      </c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237"/>
      <c r="J22" s="237"/>
      <c r="K22" s="237"/>
      <c r="L22" s="109">
        <f>SUM(M26:M27)</f>
      </c>
      <c r="M22" s="354" t="s">
        <v>942</v>
      </c>
    </row>
    <row r="23" ht="17.25" customHeight="1" spans="1:14" x14ac:dyDescent="0.25">
      <c r="A23" s="17">
        <v>44659</v>
      </c>
      <c r="B23" s="32">
        <v>200</v>
      </c>
      <c r="C23" s="32">
        <v>30</v>
      </c>
      <c r="D23" s="32">
        <v>100</v>
      </c>
      <c r="E23" s="18"/>
      <c r="F23" s="18"/>
      <c r="G23" s="18"/>
      <c r="H23" s="32">
        <v>85</v>
      </c>
      <c r="I23" s="18"/>
      <c r="J23" s="18"/>
      <c r="K23" s="18"/>
      <c r="L23" s="36"/>
      <c r="M23" s="4"/>
    </row>
    <row r="24" ht="17.25" customHeight="1" spans="1:14" x14ac:dyDescent="0.25">
      <c r="A24" s="17">
        <v>44689</v>
      </c>
      <c r="B24" s="32">
        <v>100</v>
      </c>
      <c r="C24" s="32">
        <v>20</v>
      </c>
      <c r="D24" s="32">
        <v>100</v>
      </c>
      <c r="E24" s="36"/>
      <c r="F24" s="36"/>
      <c r="G24" s="36"/>
      <c r="H24" s="32">
        <v>65</v>
      </c>
      <c r="I24" s="18"/>
      <c r="J24" s="18"/>
      <c r="K24" s="18"/>
      <c r="L24" s="36"/>
      <c r="M24" s="4"/>
    </row>
    <row r="25" ht="17.25" customHeight="1" spans="1:14" x14ac:dyDescent="0.25">
      <c r="A25" s="17" t="s">
        <v>946</v>
      </c>
      <c r="B25" s="32">
        <v>600</v>
      </c>
      <c r="C25" s="32">
        <v>250</v>
      </c>
      <c r="D25" s="32">
        <v>140</v>
      </c>
      <c r="E25" s="36"/>
      <c r="F25" s="36"/>
      <c r="G25" s="32">
        <v>7</v>
      </c>
      <c r="H25" s="32">
        <v>240</v>
      </c>
      <c r="I25" s="32">
        <v>160</v>
      </c>
      <c r="J25" s="18"/>
      <c r="K25" s="18"/>
      <c r="L25" s="36"/>
      <c r="M25" s="4"/>
    </row>
    <row r="26" ht="17.25" customHeight="1" spans="1:14" x14ac:dyDescent="0.25">
      <c r="A26" s="17" t="s">
        <v>242</v>
      </c>
      <c r="B26" s="36"/>
      <c r="C26" s="36"/>
      <c r="D26" s="32">
        <v>160</v>
      </c>
      <c r="E26" s="36"/>
      <c r="F26" s="36"/>
      <c r="G26" s="36"/>
      <c r="H26" s="36"/>
      <c r="I26" s="36"/>
      <c r="J26" s="36"/>
      <c r="K26" s="36"/>
      <c r="L26" s="36"/>
      <c r="M26" s="4"/>
    </row>
    <row r="27" ht="17.25" customHeight="1" spans="1:14" x14ac:dyDescent="0.25">
      <c r="A27" s="17" t="s">
        <v>206</v>
      </c>
      <c r="B27" s="36"/>
      <c r="C27" s="36"/>
      <c r="D27" s="32">
        <v>40</v>
      </c>
      <c r="E27" s="36"/>
      <c r="F27" s="36"/>
      <c r="G27" s="36"/>
      <c r="H27" s="32">
        <v>40</v>
      </c>
      <c r="I27" s="36"/>
      <c r="J27" s="36"/>
      <c r="K27" s="36"/>
      <c r="L27" s="36"/>
      <c r="M27" s="4"/>
    </row>
    <row r="28" ht="17.25" customHeight="1" spans="1:14" x14ac:dyDescent="0.25">
      <c r="A28" s="85" t="s">
        <v>1509</v>
      </c>
      <c r="B28" s="32">
        <v>200</v>
      </c>
      <c r="C28" s="32">
        <v>55</v>
      </c>
      <c r="D28" s="32">
        <v>100</v>
      </c>
      <c r="E28" s="36"/>
      <c r="F28" s="36"/>
      <c r="G28" s="36"/>
      <c r="H28" s="32">
        <v>100</v>
      </c>
      <c r="I28" s="36"/>
      <c r="J28" s="36"/>
      <c r="K28" s="36"/>
      <c r="L28" s="36"/>
      <c r="M28" s="4"/>
    </row>
    <row r="29" ht="17.25" customHeight="1" spans="1:14" x14ac:dyDescent="0.25">
      <c r="A29" s="108" t="s">
        <v>3348</v>
      </c>
      <c r="B29" s="109">
        <f>SUM(C28:C34)</f>
      </c>
      <c r="C29" s="109">
        <f>SUM(D28:D34)</f>
      </c>
      <c r="D29" s="109">
        <f>SUM(E28:E34)</f>
      </c>
      <c r="E29" s="109">
        <f>SUM(F28:F34)</f>
      </c>
      <c r="F29" s="109">
        <f>SUM(G28:G34)</f>
      </c>
      <c r="G29" s="109">
        <f>SUM(H28:H34)</f>
      </c>
      <c r="H29" s="109">
        <f>SUM(I28:I34)</f>
      </c>
      <c r="I29" s="109">
        <f>SUM(J28:J34)</f>
      </c>
      <c r="J29" s="109">
        <f>SUM(K28:K34)</f>
      </c>
      <c r="K29" s="237"/>
      <c r="L29" s="109">
        <f>SUM(M28:M34)</f>
      </c>
      <c r="M29" s="354" t="s">
        <v>942</v>
      </c>
    </row>
    <row r="30" ht="17.25" customHeight="1" spans="1:14" x14ac:dyDescent="0.25">
      <c r="A30" s="85">
        <v>44570</v>
      </c>
      <c r="B30" s="18"/>
      <c r="C30" s="32">
        <v>20</v>
      </c>
      <c r="D30" s="32">
        <v>50</v>
      </c>
      <c r="E30" s="36"/>
      <c r="F30" s="36"/>
      <c r="G30" s="36"/>
      <c r="H30" s="18"/>
      <c r="I30" s="36"/>
      <c r="J30" s="36"/>
      <c r="K30" s="36"/>
      <c r="L30" s="36"/>
      <c r="M30" s="4"/>
    </row>
    <row r="31" ht="17.25" customHeight="1" spans="1:14" x14ac:dyDescent="0.25">
      <c r="A31" s="17">
        <v>44629</v>
      </c>
      <c r="B31" s="32">
        <v>144</v>
      </c>
      <c r="C31" s="32">
        <v>37</v>
      </c>
      <c r="D31" s="18"/>
      <c r="E31" s="36"/>
      <c r="F31" s="36"/>
      <c r="G31" s="36"/>
      <c r="H31" s="18"/>
      <c r="I31" s="32">
        <v>9</v>
      </c>
      <c r="J31" s="18"/>
      <c r="K31" s="18"/>
      <c r="L31" s="36"/>
      <c r="M31" s="4"/>
    </row>
    <row r="32" ht="17.25" customHeight="1" spans="1:14" x14ac:dyDescent="0.25">
      <c r="A32" s="17">
        <v>44690</v>
      </c>
      <c r="B32" s="18"/>
      <c r="C32" s="18"/>
      <c r="D32" s="18"/>
      <c r="E32" s="36"/>
      <c r="F32" s="36"/>
      <c r="G32" s="36"/>
      <c r="H32" s="18"/>
      <c r="I32" s="18"/>
      <c r="J32" s="32">
        <v>1000</v>
      </c>
      <c r="K32" s="18"/>
      <c r="L32" s="36"/>
      <c r="M32" s="4"/>
    </row>
    <row r="33" ht="17.25" customHeight="1" spans="1:14" x14ac:dyDescent="0.25">
      <c r="A33" s="17" t="s">
        <v>229</v>
      </c>
      <c r="B33" s="18"/>
      <c r="C33" s="32">
        <v>200</v>
      </c>
      <c r="D33" s="18"/>
      <c r="E33" s="36"/>
      <c r="F33" s="36"/>
      <c r="G33" s="36"/>
      <c r="H33" s="18"/>
      <c r="I33" s="18"/>
      <c r="J33" s="18"/>
      <c r="K33" s="18"/>
      <c r="L33" s="36"/>
      <c r="M33" s="4"/>
    </row>
    <row r="34" ht="17.25" customHeight="1" spans="1:14" x14ac:dyDescent="0.25">
      <c r="A34" s="17" t="s">
        <v>207</v>
      </c>
      <c r="B34" s="32">
        <v>444</v>
      </c>
      <c r="C34" s="32">
        <v>37</v>
      </c>
      <c r="D34" s="32">
        <v>300</v>
      </c>
      <c r="E34" s="36"/>
      <c r="F34" s="36"/>
      <c r="G34" s="32">
        <v>6</v>
      </c>
      <c r="H34" s="18"/>
      <c r="I34" s="32">
        <v>59</v>
      </c>
      <c r="J34" s="18"/>
      <c r="K34" s="18"/>
      <c r="L34" s="36"/>
      <c r="M34" s="4"/>
    </row>
    <row r="35" ht="17.25" customHeight="1" spans="1:14" x14ac:dyDescent="0.25">
      <c r="A35" s="17" t="s">
        <v>194</v>
      </c>
      <c r="B35" s="32">
        <v>180</v>
      </c>
      <c r="C35" s="32">
        <v>30</v>
      </c>
      <c r="D35" s="32">
        <v>100</v>
      </c>
      <c r="E35" s="36"/>
      <c r="F35" s="36"/>
      <c r="G35" s="32">
        <v>10</v>
      </c>
      <c r="H35" s="32">
        <v>85</v>
      </c>
      <c r="I35" s="32">
        <v>100</v>
      </c>
      <c r="J35" s="18"/>
      <c r="K35" s="32">
        <v>50</v>
      </c>
      <c r="L35" s="36"/>
      <c r="M35" s="4"/>
    </row>
    <row r="36" ht="17.25" customHeight="1" spans="1:14" x14ac:dyDescent="0.25">
      <c r="A36" s="17" t="s">
        <v>257</v>
      </c>
      <c r="B36" s="32">
        <v>200</v>
      </c>
      <c r="C36" s="32">
        <v>29</v>
      </c>
      <c r="D36" s="32">
        <v>150</v>
      </c>
      <c r="E36" s="36"/>
      <c r="F36" s="36"/>
      <c r="G36" s="32">
        <v>4</v>
      </c>
      <c r="H36" s="32">
        <v>63</v>
      </c>
      <c r="I36" s="18"/>
      <c r="J36" s="18"/>
      <c r="K36" s="18"/>
      <c r="L36" s="36"/>
      <c r="M36" s="4"/>
    </row>
    <row r="37" ht="17.25" customHeight="1" spans="1:14" x14ac:dyDescent="0.25">
      <c r="A37" s="17" t="s">
        <v>257</v>
      </c>
      <c r="B37" s="32">
        <v>200</v>
      </c>
      <c r="C37" s="32">
        <v>31</v>
      </c>
      <c r="D37" s="32">
        <v>100</v>
      </c>
      <c r="E37" s="36"/>
      <c r="F37" s="36"/>
      <c r="G37" s="18"/>
      <c r="H37" s="18"/>
      <c r="I37" s="32">
        <v>56</v>
      </c>
      <c r="J37" s="18"/>
      <c r="K37" s="18"/>
      <c r="L37" s="36"/>
      <c r="M37" s="4"/>
    </row>
    <row r="38" ht="17.25" customHeight="1" spans="1:14" x14ac:dyDescent="0.25">
      <c r="A38" s="17" t="s">
        <v>196</v>
      </c>
      <c r="B38" s="36"/>
      <c r="C38" s="32">
        <v>35</v>
      </c>
      <c r="D38" s="36"/>
      <c r="E38" s="36"/>
      <c r="F38" s="36"/>
      <c r="G38" s="36"/>
      <c r="H38" s="32">
        <v>120</v>
      </c>
      <c r="I38" s="36"/>
      <c r="J38" s="36"/>
      <c r="K38" s="36"/>
      <c r="L38" s="36"/>
      <c r="M38" s="4"/>
    </row>
    <row r="39" ht="17.25" customHeight="1" spans="1:14" x14ac:dyDescent="0.25">
      <c r="A39" s="17" t="s">
        <v>196</v>
      </c>
      <c r="B39" s="36"/>
      <c r="C39" s="36"/>
      <c r="D39" s="36"/>
      <c r="E39" s="36"/>
      <c r="F39" s="36"/>
      <c r="G39" s="32">
        <v>8</v>
      </c>
      <c r="H39" s="32">
        <v>45</v>
      </c>
      <c r="I39" s="36"/>
      <c r="J39" s="36"/>
      <c r="K39" s="36"/>
      <c r="L39" s="36"/>
      <c r="M39" s="4"/>
    </row>
    <row r="40" ht="17.25" customHeight="1" spans="1:14" x14ac:dyDescent="0.25">
      <c r="A40" s="108" t="s">
        <v>3349</v>
      </c>
      <c r="B40" s="109">
        <f>SUM(C35:C45)</f>
      </c>
      <c r="C40" s="109">
        <f>SUM(D35:D45)</f>
      </c>
      <c r="D40" s="109">
        <f>SUM(E35:E45)</f>
      </c>
      <c r="E40" s="109">
        <f>SUM(F35:F45)</f>
      </c>
      <c r="F40" s="109">
        <f>SUM(G35:G45)</f>
      </c>
      <c r="G40" s="109">
        <f>SUM(H35:H45)</f>
      </c>
      <c r="H40" s="109">
        <f>SUM(I35:I45)</f>
      </c>
      <c r="I40" s="109">
        <f>SUM(J35:J45)</f>
      </c>
      <c r="J40" s="109">
        <f>SUM(K35:K45)</f>
      </c>
      <c r="K40" s="109">
        <f>SUM(L35:L45)</f>
      </c>
      <c r="L40" s="109">
        <f>SUM(M35:M45)</f>
      </c>
      <c r="M40" s="354" t="s">
        <v>942</v>
      </c>
    </row>
    <row r="41" ht="17.25" customHeight="1" spans="1:14" x14ac:dyDescent="0.25">
      <c r="A41" s="17">
        <v>44571</v>
      </c>
      <c r="B41" s="18"/>
      <c r="C41" s="32">
        <v>25</v>
      </c>
      <c r="D41" s="18"/>
      <c r="E41" s="36"/>
      <c r="F41" s="36"/>
      <c r="G41" s="32">
        <v>7</v>
      </c>
      <c r="H41" s="32">
        <v>37</v>
      </c>
      <c r="I41" s="18"/>
      <c r="J41" s="18"/>
      <c r="K41" s="18"/>
      <c r="L41" s="36"/>
      <c r="M41" s="4"/>
    </row>
    <row r="42" ht="17.25" customHeight="1" spans="1:14" x14ac:dyDescent="0.25">
      <c r="A42" s="17">
        <v>44691</v>
      </c>
      <c r="B42" s="18"/>
      <c r="C42" s="18"/>
      <c r="D42" s="32">
        <v>300</v>
      </c>
      <c r="E42" s="36"/>
      <c r="F42" s="36"/>
      <c r="G42" s="18"/>
      <c r="H42" s="18"/>
      <c r="I42" s="18"/>
      <c r="J42" s="18"/>
      <c r="K42" s="18"/>
      <c r="L42" s="36"/>
      <c r="M42" s="4"/>
    </row>
    <row r="43" ht="17.25" customHeight="1" spans="1:14" x14ac:dyDescent="0.25">
      <c r="A43" s="17" t="s">
        <v>268</v>
      </c>
      <c r="B43" s="32">
        <v>80</v>
      </c>
      <c r="C43" s="32">
        <v>16</v>
      </c>
      <c r="D43" s="32">
        <v>50</v>
      </c>
      <c r="E43" s="36"/>
      <c r="F43" s="36"/>
      <c r="G43" s="32">
        <v>21</v>
      </c>
      <c r="H43" s="32">
        <v>50</v>
      </c>
      <c r="I43" s="18"/>
      <c r="J43" s="18"/>
      <c r="K43" s="18"/>
      <c r="L43" s="36"/>
      <c r="M43" s="4"/>
    </row>
    <row r="44" ht="17.25" customHeight="1" spans="1:14" x14ac:dyDescent="0.25">
      <c r="A44" s="17" t="s">
        <v>81</v>
      </c>
      <c r="B44" s="32">
        <v>262</v>
      </c>
      <c r="C44" s="18"/>
      <c r="D44" s="32">
        <v>100</v>
      </c>
      <c r="E44" s="36"/>
      <c r="F44" s="36"/>
      <c r="G44" s="18"/>
      <c r="H44" s="32">
        <v>100</v>
      </c>
      <c r="I44" s="18"/>
      <c r="J44" s="18"/>
      <c r="K44" s="18"/>
      <c r="L44" s="36"/>
      <c r="M44" s="4"/>
    </row>
    <row r="45" ht="17.25" customHeight="1" spans="1:14" x14ac:dyDescent="0.25">
      <c r="A45" s="17" t="s">
        <v>82</v>
      </c>
      <c r="B45" s="18"/>
      <c r="C45" s="18"/>
      <c r="D45" s="32">
        <v>100</v>
      </c>
      <c r="E45" s="36"/>
      <c r="F45" s="36"/>
      <c r="G45" s="18"/>
      <c r="H45" s="32">
        <v>100</v>
      </c>
      <c r="I45" s="18"/>
      <c r="J45" s="18"/>
      <c r="K45" s="18"/>
      <c r="L45" s="36"/>
      <c r="M45" s="4"/>
    </row>
    <row r="46" ht="17.25" customHeight="1" spans="1:14" x14ac:dyDescent="0.25">
      <c r="A46" s="108" t="s">
        <v>3350</v>
      </c>
      <c r="B46" s="109">
        <f>SUM(C46:C51)</f>
      </c>
      <c r="C46" s="109">
        <f>SUM(D46:D51)</f>
      </c>
      <c r="D46" s="109">
        <f>SUM(E46:E51)</f>
      </c>
      <c r="E46" s="109">
        <f>SUM(F46:F51)</f>
      </c>
      <c r="F46" s="109">
        <f>SUM(G46:G51)</f>
      </c>
      <c r="G46" s="109">
        <f>SUM(H46:H51)</f>
      </c>
      <c r="H46" s="109">
        <f>SUM(I46:I51)</f>
      </c>
      <c r="I46" s="109">
        <f>SUM(J46:J51)</f>
      </c>
      <c r="J46" s="109">
        <f>SUM(K46:K51)</f>
      </c>
      <c r="K46" s="109">
        <f>SUM(L46:L51)</f>
      </c>
      <c r="L46" s="109">
        <f>SUM(M41:M51)</f>
      </c>
      <c r="M46" s="354" t="s">
        <v>942</v>
      </c>
    </row>
    <row r="47" ht="17.25" customHeight="1" spans="1:14" x14ac:dyDescent="0.25">
      <c r="A47" s="17">
        <v>44692</v>
      </c>
      <c r="B47" s="32">
        <v>200</v>
      </c>
      <c r="C47" s="32">
        <v>81</v>
      </c>
      <c r="D47" s="32">
        <v>150</v>
      </c>
      <c r="E47" s="36"/>
      <c r="F47" s="36"/>
      <c r="G47" s="18"/>
      <c r="H47" s="32">
        <v>200</v>
      </c>
      <c r="I47" s="18"/>
      <c r="J47" s="32">
        <v>200</v>
      </c>
      <c r="K47" s="18"/>
      <c r="L47" s="36"/>
      <c r="M47" s="4"/>
    </row>
    <row r="48" ht="17.25" customHeight="1" spans="1:14" x14ac:dyDescent="0.25">
      <c r="A48" s="412" t="s">
        <v>989</v>
      </c>
      <c r="B48" s="88">
        <v>100</v>
      </c>
      <c r="C48" s="88">
        <v>34</v>
      </c>
      <c r="D48" s="88">
        <v>100</v>
      </c>
      <c r="E48" s="441"/>
      <c r="F48" s="441"/>
      <c r="G48" s="441"/>
      <c r="H48" s="88">
        <v>85</v>
      </c>
      <c r="I48" s="88">
        <v>100</v>
      </c>
      <c r="J48" s="441"/>
      <c r="K48" s="441"/>
      <c r="L48" s="441"/>
      <c r="M48" s="4"/>
    </row>
    <row r="49" ht="17.25" customHeight="1" spans="1:14" x14ac:dyDescent="0.25">
      <c r="A49" s="17" t="s">
        <v>1973</v>
      </c>
      <c r="B49" s="32">
        <v>100</v>
      </c>
      <c r="C49" s="32">
        <v>15</v>
      </c>
      <c r="D49" s="32">
        <v>20</v>
      </c>
      <c r="E49" s="36"/>
      <c r="F49" s="36"/>
      <c r="G49" s="18"/>
      <c r="H49" s="32">
        <v>35</v>
      </c>
      <c r="I49" s="18"/>
      <c r="J49" s="18"/>
      <c r="K49" s="18"/>
      <c r="L49" s="36"/>
      <c r="M49" s="4"/>
    </row>
    <row r="50" ht="17.25" customHeight="1" spans="1:14" x14ac:dyDescent="0.25">
      <c r="A50" s="17" t="s">
        <v>2851</v>
      </c>
      <c r="B50" s="18"/>
      <c r="C50" s="32">
        <v>100</v>
      </c>
      <c r="D50" s="18"/>
      <c r="E50" s="36"/>
      <c r="F50" s="36"/>
      <c r="G50" s="18"/>
      <c r="H50" s="18"/>
      <c r="I50" s="18"/>
      <c r="J50" s="18"/>
      <c r="K50" s="18"/>
      <c r="L50" s="36"/>
      <c r="M50" s="4"/>
    </row>
    <row r="51" ht="17.25" customHeight="1" spans="1:14" x14ac:dyDescent="0.25">
      <c r="A51" s="412" t="s">
        <v>331</v>
      </c>
      <c r="B51" s="441"/>
      <c r="C51" s="88">
        <v>70</v>
      </c>
      <c r="D51" s="441"/>
      <c r="E51" s="441"/>
      <c r="F51" s="441"/>
      <c r="G51" s="441"/>
      <c r="H51" s="441"/>
      <c r="I51" s="441"/>
      <c r="J51" s="88">
        <v>100</v>
      </c>
      <c r="K51" s="441"/>
      <c r="L51" s="441"/>
      <c r="M51" s="4"/>
    </row>
    <row r="52" ht="17.25" customHeight="1" spans="1:14" x14ac:dyDescent="0.25">
      <c r="A52" s="17" t="s">
        <v>263</v>
      </c>
      <c r="B52" s="18"/>
      <c r="C52" s="32">
        <v>20</v>
      </c>
      <c r="D52" s="18"/>
      <c r="E52" s="32">
        <v>40</v>
      </c>
      <c r="F52" s="32">
        <v>40</v>
      </c>
      <c r="G52" s="18"/>
      <c r="H52" s="18"/>
      <c r="I52" s="32">
        <v>40</v>
      </c>
      <c r="J52" s="18"/>
      <c r="K52" s="18"/>
      <c r="L52" s="18"/>
      <c r="M52" s="4"/>
    </row>
    <row r="53" ht="17.25" customHeight="1" spans="1:14" x14ac:dyDescent="0.25">
      <c r="A53" s="85" t="s">
        <v>285</v>
      </c>
      <c r="B53" s="32">
        <v>164</v>
      </c>
      <c r="C53" s="32">
        <v>30</v>
      </c>
      <c r="D53" s="32">
        <v>100</v>
      </c>
      <c r="E53" s="36"/>
      <c r="F53" s="36"/>
      <c r="G53" s="18"/>
      <c r="H53" s="32">
        <v>68</v>
      </c>
      <c r="I53" s="32">
        <v>60</v>
      </c>
      <c r="J53" s="32">
        <v>100</v>
      </c>
      <c r="K53" s="18"/>
      <c r="L53" s="36"/>
      <c r="M53" s="4"/>
    </row>
    <row r="54" ht="17.25" customHeight="1" spans="1:14" x14ac:dyDescent="0.25">
      <c r="A54" s="85" t="s">
        <v>286</v>
      </c>
      <c r="B54" s="32">
        <v>200</v>
      </c>
      <c r="C54" s="32">
        <v>125</v>
      </c>
      <c r="D54" s="32">
        <v>223</v>
      </c>
      <c r="E54" s="36"/>
      <c r="F54" s="36"/>
      <c r="G54" s="32">
        <v>16</v>
      </c>
      <c r="H54" s="32">
        <v>147</v>
      </c>
      <c r="I54" s="18"/>
      <c r="J54" s="18"/>
      <c r="K54" s="18"/>
      <c r="L54" s="36"/>
      <c r="M54" s="4"/>
    </row>
    <row r="55" ht="17.25" customHeight="1" spans="1:14" x14ac:dyDescent="0.25">
      <c r="A55" s="85" t="s">
        <v>286</v>
      </c>
      <c r="B55" s="18"/>
      <c r="C55" s="32">
        <v>30</v>
      </c>
      <c r="D55" s="32">
        <v>100</v>
      </c>
      <c r="E55" s="36"/>
      <c r="F55" s="36"/>
      <c r="G55" s="18"/>
      <c r="H55" s="32">
        <v>84</v>
      </c>
      <c r="I55" s="18"/>
      <c r="J55" s="18"/>
      <c r="K55" s="18"/>
      <c r="L55" s="36"/>
      <c r="M55" s="4"/>
    </row>
    <row r="56" ht="17.25" customHeight="1" spans="1:14" x14ac:dyDescent="0.25">
      <c r="A56" s="85" t="s">
        <v>269</v>
      </c>
      <c r="B56" s="32">
        <v>100</v>
      </c>
      <c r="C56" s="32">
        <v>30</v>
      </c>
      <c r="D56" s="32">
        <v>84</v>
      </c>
      <c r="E56" s="36"/>
      <c r="F56" s="36"/>
      <c r="G56" s="18"/>
      <c r="H56" s="32">
        <v>84</v>
      </c>
      <c r="I56" s="18"/>
      <c r="J56" s="18"/>
      <c r="K56" s="18"/>
      <c r="L56" s="36"/>
      <c r="M56" s="4"/>
    </row>
    <row r="57" ht="17.25" customHeight="1" spans="1:14" x14ac:dyDescent="0.25">
      <c r="A57" s="108" t="s">
        <v>3351</v>
      </c>
      <c r="B57" s="109">
        <f>SUM(C52:C62)</f>
      </c>
      <c r="C57" s="109">
        <f>SUM(D52:D62)</f>
      </c>
      <c r="D57" s="109">
        <f>SUM(E52:E62)</f>
      </c>
      <c r="E57" s="109">
        <f>SUM(F52:F62)</f>
      </c>
      <c r="F57" s="109">
        <f>SUM(G52:G62)</f>
      </c>
      <c r="G57" s="109">
        <f>SUM(H52:H62)</f>
      </c>
      <c r="H57" s="109">
        <f>SUM(I52:I62)</f>
      </c>
      <c r="I57" s="109">
        <f>SUM(J52:J62)</f>
      </c>
      <c r="J57" s="109">
        <f>SUM(K52:K62)</f>
      </c>
      <c r="K57" s="109">
        <f>SUM(L52:L62)</f>
      </c>
      <c r="L57" s="109">
        <f>SUM(M50:M62)</f>
      </c>
      <c r="M57" s="354" t="s">
        <v>942</v>
      </c>
    </row>
    <row r="58" ht="17.25" customHeight="1" spans="1:14" x14ac:dyDescent="0.25">
      <c r="A58" s="85">
        <v>44604</v>
      </c>
      <c r="B58" s="18"/>
      <c r="C58" s="32">
        <v>165</v>
      </c>
      <c r="D58" s="18"/>
      <c r="E58" s="36"/>
      <c r="F58" s="36"/>
      <c r="G58" s="18"/>
      <c r="H58" s="18"/>
      <c r="I58" s="18"/>
      <c r="J58" s="18"/>
      <c r="K58" s="18"/>
      <c r="L58" s="36"/>
      <c r="M58" s="4"/>
    </row>
    <row r="59" ht="17.25" customHeight="1" spans="1:14" x14ac:dyDescent="0.25">
      <c r="A59" s="85">
        <v>44604</v>
      </c>
      <c r="B59" s="36"/>
      <c r="C59" s="32">
        <v>130</v>
      </c>
      <c r="D59" s="36"/>
      <c r="E59" s="36"/>
      <c r="F59" s="36"/>
      <c r="G59" s="36"/>
      <c r="H59" s="36"/>
      <c r="I59" s="32">
        <v>100</v>
      </c>
      <c r="J59" s="32">
        <v>200</v>
      </c>
      <c r="K59" s="36"/>
      <c r="L59" s="36"/>
      <c r="M59" s="4"/>
    </row>
    <row r="60" ht="17.25" customHeight="1" spans="1:14" x14ac:dyDescent="0.25">
      <c r="A60" s="85">
        <v>44693</v>
      </c>
      <c r="B60" s="18"/>
      <c r="C60" s="32">
        <v>165</v>
      </c>
      <c r="D60" s="18"/>
      <c r="E60" s="36"/>
      <c r="F60" s="36"/>
      <c r="G60" s="18"/>
      <c r="H60" s="18"/>
      <c r="I60" s="18"/>
      <c r="J60" s="18"/>
      <c r="K60" s="18"/>
      <c r="L60" s="36"/>
      <c r="M60" s="4"/>
    </row>
    <row r="61" ht="17.25" customHeight="1" spans="1:14" x14ac:dyDescent="0.25">
      <c r="A61" s="85">
        <v>44724</v>
      </c>
      <c r="B61" s="32">
        <v>200</v>
      </c>
      <c r="C61" s="32">
        <v>100</v>
      </c>
      <c r="D61" s="32">
        <v>166</v>
      </c>
      <c r="E61" s="36"/>
      <c r="F61" s="36"/>
      <c r="G61" s="18"/>
      <c r="H61" s="32">
        <v>182</v>
      </c>
      <c r="I61" s="18"/>
      <c r="J61" s="32">
        <v>100</v>
      </c>
      <c r="K61" s="18"/>
      <c r="L61" s="36"/>
      <c r="M61" s="4"/>
    </row>
    <row r="62" ht="17.25" customHeight="1" spans="1:14" x14ac:dyDescent="0.25">
      <c r="A62" s="85">
        <v>44785</v>
      </c>
      <c r="B62" s="32">
        <v>190</v>
      </c>
      <c r="C62" s="18"/>
      <c r="D62" s="32">
        <v>170</v>
      </c>
      <c r="E62" s="36"/>
      <c r="F62" s="36"/>
      <c r="G62" s="32">
        <v>15</v>
      </c>
      <c r="H62" s="32">
        <v>85</v>
      </c>
      <c r="I62" s="32">
        <v>58</v>
      </c>
      <c r="J62" s="18"/>
      <c r="K62" s="18"/>
      <c r="L62" s="36"/>
      <c r="M62" s="4"/>
    </row>
    <row r="63" ht="17.25" customHeight="1" spans="1:14" x14ac:dyDescent="0.25">
      <c r="A63" s="85">
        <v>44846</v>
      </c>
      <c r="B63" s="18"/>
      <c r="C63" s="32">
        <v>40</v>
      </c>
      <c r="D63" s="32">
        <v>70</v>
      </c>
      <c r="E63" s="36"/>
      <c r="F63" s="36"/>
      <c r="G63" s="32">
        <v>20</v>
      </c>
      <c r="H63" s="32">
        <v>62</v>
      </c>
      <c r="I63" s="18"/>
      <c r="J63" s="18"/>
      <c r="K63" s="18"/>
      <c r="L63" s="36"/>
      <c r="M63" s="4"/>
    </row>
    <row r="64" ht="17.25" customHeight="1" spans="1:14" x14ac:dyDescent="0.25">
      <c r="A64" s="17" t="s">
        <v>363</v>
      </c>
      <c r="B64" s="18"/>
      <c r="C64" s="18"/>
      <c r="D64" s="18"/>
      <c r="E64" s="36"/>
      <c r="F64" s="36"/>
      <c r="G64" s="32">
        <v>30</v>
      </c>
      <c r="H64" s="18"/>
      <c r="I64" s="18"/>
      <c r="J64" s="18"/>
      <c r="K64" s="18"/>
      <c r="L64" s="36"/>
      <c r="M64" s="4"/>
    </row>
    <row r="65" ht="17.25" customHeight="1" spans="1:14" x14ac:dyDescent="0.25">
      <c r="A65" s="108" t="s">
        <v>3353</v>
      </c>
      <c r="B65" s="109">
        <f>SUM(C63:C70)</f>
      </c>
      <c r="C65" s="109">
        <f>SUM(D63:D70)</f>
      </c>
      <c r="D65" s="109">
        <f>SUM(E63:E70)</f>
      </c>
      <c r="E65" s="109">
        <f>SUM(F63:F70)</f>
      </c>
      <c r="F65" s="109">
        <f>SUM(G63:G70)</f>
      </c>
      <c r="G65" s="109">
        <f>SUM(H63:H70)</f>
      </c>
      <c r="H65" s="109">
        <f>SUM(I63:I70)</f>
      </c>
      <c r="I65" s="109">
        <f>SUM(J63:J70)</f>
      </c>
      <c r="J65" s="109">
        <f>SUM(K63:K70)</f>
      </c>
      <c r="K65" s="109">
        <f>SUM(L63:L70)</f>
      </c>
      <c r="L65" s="109">
        <f>SUM(M63:M70)</f>
      </c>
      <c r="M65" s="354" t="s">
        <v>942</v>
      </c>
    </row>
    <row r="66" ht="17.25" customHeight="1" spans="1:14" x14ac:dyDescent="0.25">
      <c r="A66" s="85" t="s">
        <v>986</v>
      </c>
      <c r="B66" s="18"/>
      <c r="C66" s="32">
        <v>111</v>
      </c>
      <c r="D66" s="18"/>
      <c r="E66" s="36"/>
      <c r="F66" s="36"/>
      <c r="G66" s="18"/>
      <c r="H66" s="18"/>
      <c r="I66" s="18"/>
      <c r="J66" s="18"/>
      <c r="K66" s="18"/>
      <c r="L66" s="36"/>
      <c r="M66" s="4"/>
    </row>
    <row r="67" ht="17.25" customHeight="1" spans="1:14" x14ac:dyDescent="0.25">
      <c r="A67" s="17" t="s">
        <v>235</v>
      </c>
      <c r="B67" s="18"/>
      <c r="C67" s="18"/>
      <c r="D67" s="18"/>
      <c r="E67" s="36"/>
      <c r="F67" s="36"/>
      <c r="G67" s="18"/>
      <c r="H67" s="18"/>
      <c r="I67" s="32">
        <v>70</v>
      </c>
      <c r="J67" s="18"/>
      <c r="K67" s="18"/>
      <c r="L67" s="36"/>
      <c r="M67" s="4"/>
    </row>
    <row r="68" ht="17.25" customHeight="1" spans="1:14" x14ac:dyDescent="0.25">
      <c r="A68" s="108" t="s">
        <v>3354</v>
      </c>
      <c r="B68" s="109">
        <f>SUM(C71:C73)</f>
      </c>
      <c r="C68" s="109">
        <f>SUM(D71:D73)</f>
      </c>
      <c r="D68" s="109">
        <f>SUM(E71:E73)</f>
      </c>
      <c r="E68" s="109">
        <f>SUM(F71:F73)</f>
      </c>
      <c r="F68" s="109">
        <f>SUM(G71:G73)</f>
      </c>
      <c r="G68" s="109">
        <f>SUM(H71:H73)</f>
      </c>
      <c r="H68" s="109">
        <f>SUM(I71:I73)</f>
      </c>
      <c r="I68" s="109">
        <f>SUM(J71:J73)</f>
      </c>
      <c r="J68" s="109">
        <f>SUM(K71:K73)</f>
      </c>
      <c r="K68" s="109">
        <f>SUM(L71:L73)</f>
      </c>
      <c r="L68" s="109">
        <f>SUM(M71:M73)</f>
      </c>
      <c r="M68" s="354" t="s">
        <v>942</v>
      </c>
    </row>
    <row r="69" ht="17.25" customHeight="1" spans="1:14" x14ac:dyDescent="0.25">
      <c r="A69" s="17"/>
      <c r="B69" s="18"/>
      <c r="C69" s="18"/>
      <c r="D69" s="18"/>
      <c r="E69" s="36"/>
      <c r="F69" s="36"/>
      <c r="G69" s="18"/>
      <c r="H69" s="18"/>
      <c r="I69" s="18"/>
      <c r="J69" s="18"/>
      <c r="K69" s="18"/>
      <c r="L69" s="36"/>
      <c r="M69" s="4"/>
    </row>
    <row r="70" ht="17.25" customHeight="1" spans="1:14" x14ac:dyDescent="0.25">
      <c r="A70" s="108" t="s">
        <v>3356</v>
      </c>
      <c r="B70" s="109">
        <f>SUM(C74:C75)</f>
      </c>
      <c r="C70" s="109">
        <f>SUM(D74:D75)</f>
      </c>
      <c r="D70" s="109">
        <f>SUM(E74:E75)</f>
      </c>
      <c r="E70" s="109">
        <f>SUM(F74:F75)</f>
      </c>
      <c r="F70" s="109">
        <f>SUM(G74:G75)</f>
      </c>
      <c r="G70" s="109">
        <f>SUM(H74:H75)</f>
      </c>
      <c r="H70" s="109">
        <f>SUM(I74:I75)</f>
      </c>
      <c r="I70" s="109">
        <f>SUM(J74:J75)</f>
      </c>
      <c r="J70" s="109">
        <f>SUM(K74:K75)</f>
      </c>
      <c r="K70" s="109">
        <f>SUM(L74:L75)</f>
      </c>
      <c r="L70" s="109">
        <f>SUM(M74:M75)</f>
      </c>
      <c r="M70" s="354" t="s">
        <v>942</v>
      </c>
    </row>
    <row r="71" ht="17.25" customHeight="1" spans="1:14" x14ac:dyDescent="0.25">
      <c r="A71" s="17" t="s">
        <v>290</v>
      </c>
      <c r="B71" s="32">
        <v>140</v>
      </c>
      <c r="C71" s="32">
        <v>100</v>
      </c>
      <c r="D71" s="32">
        <v>140</v>
      </c>
      <c r="E71" s="36"/>
      <c r="F71" s="36"/>
      <c r="G71" s="18"/>
      <c r="H71" s="18"/>
      <c r="I71" s="18"/>
      <c r="J71" s="18"/>
      <c r="K71" s="18"/>
      <c r="L71" s="36"/>
      <c r="M71" s="4"/>
    </row>
    <row r="72" ht="17.25" customHeight="1" spans="1:14" x14ac:dyDescent="0.25">
      <c r="A72" s="108" t="s">
        <v>3416</v>
      </c>
      <c r="B72" s="109">
        <f>SUM(C76:C77)</f>
      </c>
      <c r="C72" s="109">
        <f>SUM(D76:D77)</f>
      </c>
      <c r="D72" s="109">
        <f>SUM(E76:E77)</f>
      </c>
      <c r="E72" s="109">
        <f>SUM(F76:F77)</f>
      </c>
      <c r="F72" s="109">
        <f>SUM(G76:G77)</f>
      </c>
      <c r="G72" s="109">
        <f>SUM(H76:H77)</f>
      </c>
      <c r="H72" s="109">
        <f>SUM(I76:I77)</f>
      </c>
      <c r="I72" s="109">
        <f>SUM(J76:J77)</f>
      </c>
      <c r="J72" s="109">
        <f>SUM(K76:K77)</f>
      </c>
      <c r="K72" s="109">
        <f>SUM(L76:L77)</f>
      </c>
      <c r="L72" s="109">
        <f>SUM(M76:M77)</f>
      </c>
      <c r="M72" s="354" t="s">
        <v>942</v>
      </c>
    </row>
    <row r="73" ht="17.25" customHeight="1" spans="1:14" x14ac:dyDescent="0.25">
      <c r="A73" s="17">
        <v>45111</v>
      </c>
      <c r="B73" s="32">
        <v>-27</v>
      </c>
      <c r="C73" s="32">
        <v>-145</v>
      </c>
      <c r="D73" s="32">
        <v>-314</v>
      </c>
      <c r="E73" s="36"/>
      <c r="F73" s="36"/>
      <c r="G73" s="18"/>
      <c r="H73" s="32">
        <v>-214</v>
      </c>
      <c r="I73" s="18"/>
      <c r="J73" s="18"/>
      <c r="K73" s="18"/>
      <c r="L73" s="36"/>
      <c r="M73" s="4"/>
    </row>
    <row r="74" ht="17.25" customHeight="1" spans="1:14" x14ac:dyDescent="0.25">
      <c r="A74" s="17">
        <v>45264</v>
      </c>
      <c r="B74" s="32">
        <v>-29</v>
      </c>
      <c r="C74" s="32">
        <v>-173</v>
      </c>
      <c r="D74" s="18"/>
      <c r="E74" s="18"/>
      <c r="F74" s="18"/>
      <c r="G74" s="18"/>
      <c r="H74" s="32">
        <v>-157</v>
      </c>
      <c r="I74" s="18"/>
      <c r="J74" s="18"/>
      <c r="K74" s="18"/>
      <c r="L74" s="18"/>
      <c r="M74" s="4"/>
    </row>
    <row r="75" ht="17.25" customHeight="1" spans="1:14" x14ac:dyDescent="0.25">
      <c r="A75" s="17" t="s">
        <v>84</v>
      </c>
      <c r="B75" s="18"/>
      <c r="C75" s="32">
        <v>-155</v>
      </c>
      <c r="D75" s="32">
        <v>-300</v>
      </c>
      <c r="E75" s="18"/>
      <c r="F75" s="18"/>
      <c r="G75" s="18"/>
      <c r="H75" s="32">
        <v>-264</v>
      </c>
      <c r="I75" s="18"/>
      <c r="J75" s="18"/>
      <c r="K75" s="18"/>
      <c r="L75" s="18"/>
      <c r="M75" s="4"/>
    </row>
    <row r="76" ht="17.25" customHeight="1" spans="1:14" x14ac:dyDescent="0.25">
      <c r="A76" s="108" t="s">
        <v>3430</v>
      </c>
      <c r="B76" s="109">
        <f>SUM(C78:C81)</f>
      </c>
      <c r="C76" s="109">
        <f>SUM(D78:D81)</f>
      </c>
      <c r="D76" s="109">
        <f>SUM(E78:E81)</f>
      </c>
      <c r="E76" s="109">
        <f>SUM(F78:F81)</f>
      </c>
      <c r="F76" s="109">
        <f>SUM(G78:G81)</f>
      </c>
      <c r="G76" s="109">
        <f>SUM(H78:H81)</f>
      </c>
      <c r="H76" s="109">
        <f>SUM(I78:I81)</f>
      </c>
      <c r="I76" s="109">
        <f>SUM(J78:J81)</f>
      </c>
      <c r="J76" s="109">
        <f>SUM(K78:K81)</f>
      </c>
      <c r="K76" s="109">
        <f>SUM(L78:L81)</f>
      </c>
      <c r="L76" s="109">
        <f>SUM(M78:M81)</f>
      </c>
      <c r="M76" s="354" t="s">
        <v>942</v>
      </c>
    </row>
    <row r="77" ht="17.25" customHeight="1" spans="1:14" x14ac:dyDescent="0.25">
      <c r="A77" s="17">
        <v>45204</v>
      </c>
      <c r="B77" s="32">
        <v>-219</v>
      </c>
      <c r="C77" s="32">
        <v>-160</v>
      </c>
      <c r="D77" s="36"/>
      <c r="E77" s="36"/>
      <c r="F77" s="36"/>
      <c r="G77" s="36"/>
      <c r="H77" s="32">
        <v>-315</v>
      </c>
      <c r="I77" s="36"/>
      <c r="J77" s="36"/>
      <c r="K77" s="36"/>
      <c r="L77" s="36"/>
      <c r="M77" s="4"/>
    </row>
    <row r="78" ht="17.25" customHeight="1" spans="1:14" x14ac:dyDescent="0.25">
      <c r="A78" s="108" t="s">
        <v>3431</v>
      </c>
      <c r="B78" s="109">
        <f>SUM(C82:C83)</f>
      </c>
      <c r="C78" s="109">
        <f>SUM(D82:D83)</f>
      </c>
      <c r="D78" s="109">
        <f>SUM(E82:E83)</f>
      </c>
      <c r="E78" s="109">
        <f>SUM(F82:F83)</f>
      </c>
      <c r="F78" s="109">
        <f>SUM(G82:G83)</f>
      </c>
      <c r="G78" s="109">
        <f>SUM(H82:H83)</f>
      </c>
      <c r="H78" s="109">
        <f>SUM(I82:I83)</f>
      </c>
      <c r="I78" s="109">
        <f>SUM(J82:J83)</f>
      </c>
      <c r="J78" s="109">
        <f>SUM(K82:K83)</f>
      </c>
      <c r="K78" s="109">
        <f>SUM(L82:L83)</f>
      </c>
      <c r="L78" s="109">
        <f>SUM(M82:M83)</f>
      </c>
      <c r="M78" s="354" t="s">
        <v>942</v>
      </c>
    </row>
    <row r="79" ht="17.25" customHeight="1" spans="1:14" x14ac:dyDescent="0.25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4"/>
    </row>
    <row r="80" ht="17.25" customHeight="1" spans="1:14" x14ac:dyDescent="0.25">
      <c r="A80" s="108" t="s">
        <v>3432</v>
      </c>
      <c r="B80" s="109">
        <f>SUM(C84:C85)</f>
      </c>
      <c r="C80" s="109">
        <f>SUM(D84:D85)</f>
      </c>
      <c r="D80" s="109">
        <f>SUM(E84:E85)</f>
      </c>
      <c r="E80" s="109">
        <f>SUM(F84:F85)</f>
      </c>
      <c r="F80" s="109">
        <f>SUM(G84:G85)</f>
      </c>
      <c r="G80" s="109">
        <f>SUM(H84:H85)</f>
      </c>
      <c r="H80" s="109">
        <f>SUM(I84:I85)</f>
      </c>
      <c r="I80" s="109">
        <f>SUM(J84:J85)</f>
      </c>
      <c r="J80" s="109">
        <f>SUM(K84:K85)</f>
      </c>
      <c r="K80" s="109">
        <f>SUM(L84:L85)</f>
      </c>
      <c r="L80" s="109">
        <f>SUM(M84:M85)</f>
      </c>
      <c r="M80" s="354" t="s">
        <v>942</v>
      </c>
    </row>
    <row r="81" ht="17.25" customHeight="1" spans="1:14" x14ac:dyDescent="0.25">
      <c r="A81" s="85">
        <v>45053</v>
      </c>
      <c r="B81" s="32">
        <v>-11</v>
      </c>
      <c r="C81" s="36"/>
      <c r="D81" s="36"/>
      <c r="E81" s="36"/>
      <c r="F81" s="32">
        <v>-9</v>
      </c>
      <c r="G81" s="36"/>
      <c r="H81" s="32">
        <v>-203</v>
      </c>
      <c r="I81" s="36"/>
      <c r="J81" s="36"/>
      <c r="K81" s="36"/>
      <c r="L81" s="36"/>
      <c r="M81" s="4"/>
    </row>
    <row r="82" ht="17.25" customHeight="1" spans="1:14" x14ac:dyDescent="0.25">
      <c r="A82" s="17" t="s">
        <v>360</v>
      </c>
      <c r="B82" s="32">
        <v>-135</v>
      </c>
      <c r="C82" s="32">
        <v>-194</v>
      </c>
      <c r="D82" s="32">
        <v>-630</v>
      </c>
      <c r="E82" s="36"/>
      <c r="F82" s="32">
        <v>-21</v>
      </c>
      <c r="G82" s="32">
        <v>-24</v>
      </c>
      <c r="H82" s="32">
        <v>-145</v>
      </c>
      <c r="I82" s="36"/>
      <c r="J82" s="36"/>
      <c r="K82" s="36"/>
      <c r="L82" s="36"/>
      <c r="M82" s="4"/>
    </row>
    <row r="83" ht="17.25" customHeight="1" spans="1:14" x14ac:dyDescent="0.25">
      <c r="A83" s="108" t="s">
        <v>3433</v>
      </c>
      <c r="B83" s="109">
        <f>SUM(C86:C88)</f>
      </c>
      <c r="C83" s="109">
        <f>SUM(D86:D88)</f>
      </c>
      <c r="D83" s="109">
        <f>SUM(E86:E88)</f>
      </c>
      <c r="E83" s="109">
        <f>SUM(F86:F88)</f>
      </c>
      <c r="F83" s="109">
        <f>SUM(G86:G88)</f>
      </c>
      <c r="G83" s="109">
        <f>SUM(H86:H88)</f>
      </c>
      <c r="H83" s="109">
        <f>SUM(I86:I88)</f>
      </c>
      <c r="I83" s="109">
        <f>SUM(J86:J88)</f>
      </c>
      <c r="J83" s="109">
        <f>SUM(K86:K88)</f>
      </c>
      <c r="K83" s="109">
        <f>SUM(L86:L88)</f>
      </c>
      <c r="L83" s="109">
        <f>SUM(M86:M88)</f>
      </c>
      <c r="M83" s="354" t="s">
        <v>1133</v>
      </c>
    </row>
    <row r="84" ht="17.25" customHeight="1" spans="1:14" x14ac:dyDescent="0.25">
      <c r="A84" s="17" t="s">
        <v>875</v>
      </c>
      <c r="B84" s="36"/>
      <c r="C84" s="32">
        <v>-167</v>
      </c>
      <c r="D84" s="32">
        <v>-209</v>
      </c>
      <c r="E84" s="32">
        <v>-37</v>
      </c>
      <c r="F84" s="32">
        <v>-21</v>
      </c>
      <c r="G84" s="36"/>
      <c r="H84" s="32">
        <v>-140</v>
      </c>
      <c r="I84" s="32">
        <v>-100</v>
      </c>
      <c r="J84" s="36"/>
      <c r="K84" s="32">
        <v>-8</v>
      </c>
      <c r="L84" s="36"/>
      <c r="M84" s="4"/>
    </row>
    <row r="85" ht="17.25" customHeight="1" spans="1:14" x14ac:dyDescent="0.25">
      <c r="A85" s="108" t="s">
        <v>3434</v>
      </c>
      <c r="B85" s="109">
        <f>SUM(C89:C90)</f>
      </c>
      <c r="C85" s="109">
        <f>SUM(D89:D90)</f>
      </c>
      <c r="D85" s="109">
        <f>SUM(E89:E90)</f>
      </c>
      <c r="E85" s="109">
        <f>SUM(F89:F90)</f>
      </c>
      <c r="F85" s="109">
        <f>SUM(G89:G90)</f>
      </c>
      <c r="G85" s="109">
        <f>SUM(H89:H90)</f>
      </c>
      <c r="H85" s="109">
        <f>SUM(I89:I90)</f>
      </c>
      <c r="I85" s="109">
        <f>SUM(J89:J90)</f>
      </c>
      <c r="J85" s="109">
        <f>SUM(K89:K90)</f>
      </c>
      <c r="K85" s="109">
        <f>SUM(L89:L90)</f>
      </c>
      <c r="L85" s="109">
        <f>SUM(M88:M90)</f>
      </c>
      <c r="M85" s="354" t="s">
        <v>1133</v>
      </c>
    </row>
    <row r="86" ht="17.25" customHeight="1" spans="1:14" x14ac:dyDescent="0.25">
      <c r="A86" s="85">
        <v>45116</v>
      </c>
      <c r="B86" s="32">
        <v>-880</v>
      </c>
      <c r="C86" s="32">
        <v>-169</v>
      </c>
      <c r="D86" s="32">
        <v>-494</v>
      </c>
      <c r="E86" s="36"/>
      <c r="F86" s="36"/>
      <c r="G86" s="36"/>
      <c r="H86" s="32">
        <v>-201</v>
      </c>
      <c r="I86" s="32">
        <v>-198</v>
      </c>
      <c r="J86" s="32">
        <v>-1395</v>
      </c>
      <c r="K86" s="36"/>
      <c r="L86" s="36"/>
      <c r="M86" s="4"/>
    </row>
    <row r="87" ht="17.25" customHeight="1" spans="1:14" x14ac:dyDescent="0.25">
      <c r="A87" s="17">
        <v>45147</v>
      </c>
      <c r="B87" s="32">
        <v>-740</v>
      </c>
      <c r="C87" s="32">
        <v>-298</v>
      </c>
      <c r="D87" s="32">
        <v>-319</v>
      </c>
      <c r="E87" s="36"/>
      <c r="F87" s="36"/>
      <c r="G87" s="32">
        <v>-26</v>
      </c>
      <c r="H87" s="32">
        <v>-41</v>
      </c>
      <c r="I87" s="32">
        <v>-96</v>
      </c>
      <c r="J87" s="32">
        <v>-300</v>
      </c>
      <c r="K87" s="32">
        <v>-26</v>
      </c>
      <c r="L87" s="36"/>
      <c r="M87" s="4"/>
    </row>
    <row r="88" ht="17.25" customHeight="1" spans="1:14" x14ac:dyDescent="0.25">
      <c r="A88" s="85" t="s">
        <v>355</v>
      </c>
      <c r="B88" s="36"/>
      <c r="C88" s="36"/>
      <c r="D88" s="36"/>
      <c r="E88" s="36"/>
      <c r="F88" s="32">
        <v>-24</v>
      </c>
      <c r="G88" s="36"/>
      <c r="H88" s="36"/>
      <c r="I88" s="32">
        <v>-154</v>
      </c>
      <c r="J88" s="32">
        <v>-5</v>
      </c>
      <c r="K88" s="32">
        <v>-7</v>
      </c>
      <c r="L88" s="36"/>
      <c r="M88" s="4"/>
    </row>
    <row r="89" ht="17.25" customHeight="1" spans="1:14" x14ac:dyDescent="0.25">
      <c r="A89" s="108" t="s">
        <v>3435</v>
      </c>
      <c r="B89" s="109">
        <f>SUM(C91:C94)</f>
      </c>
      <c r="C89" s="109">
        <f>SUM(D91:D94)</f>
      </c>
      <c r="D89" s="109">
        <f>SUM(E91:E94)</f>
      </c>
      <c r="E89" s="109">
        <f>SUM(F91:F94)</f>
      </c>
      <c r="F89" s="109">
        <f>SUM(G91:G94)</f>
      </c>
      <c r="G89" s="109">
        <f>SUM(H91:H94)</f>
      </c>
      <c r="H89" s="109">
        <f>SUM(I91:I94)</f>
      </c>
      <c r="I89" s="109">
        <f>SUM(J91:J94)</f>
      </c>
      <c r="J89" s="109">
        <f>SUM(K91:K94)</f>
      </c>
      <c r="K89" s="109">
        <f>SUM(L91:L94)</f>
      </c>
      <c r="L89" s="109">
        <f>SUM(M91:M94)</f>
      </c>
      <c r="M89" s="354" t="s">
        <v>1133</v>
      </c>
    </row>
    <row r="90" ht="17.25" customHeight="1" spans="1:14" x14ac:dyDescent="0.25">
      <c r="A90" s="17"/>
      <c r="B90" s="18"/>
      <c r="C90" s="18"/>
      <c r="D90" s="18"/>
      <c r="E90" s="36"/>
      <c r="F90" s="36"/>
      <c r="G90" s="18"/>
      <c r="H90" s="18"/>
      <c r="I90" s="18"/>
      <c r="J90" s="36"/>
      <c r="K90" s="18"/>
      <c r="L90" s="36"/>
      <c r="M90" s="4"/>
    </row>
    <row r="91" ht="17.25" customHeight="1" spans="1:14" x14ac:dyDescent="0.25">
      <c r="A91" s="108" t="s">
        <v>3436</v>
      </c>
      <c r="B91" s="109">
        <f>SUM(C95:C96)</f>
      </c>
      <c r="C91" s="109">
        <f>SUM(D95:D96)</f>
      </c>
      <c r="D91" s="109">
        <f>SUM(E95:E96)</f>
      </c>
      <c r="E91" s="109">
        <f>SUM(F95:F96)</f>
      </c>
      <c r="F91" s="109">
        <f>SUM(G95:G96)</f>
      </c>
      <c r="G91" s="109">
        <f>SUM(H95:H96)</f>
      </c>
      <c r="H91" s="109">
        <f>SUM(I95:I96)</f>
      </c>
      <c r="I91" s="109">
        <f>SUM(J95:J96)</f>
      </c>
      <c r="J91" s="109">
        <f>SUM(K95:K96)</f>
      </c>
      <c r="K91" s="109">
        <f>SUM(L95:L96)</f>
      </c>
      <c r="L91" s="109">
        <f>SUM(M93:M96)</f>
      </c>
      <c r="M91" s="354" t="s">
        <v>1133</v>
      </c>
    </row>
    <row r="92" ht="17.25" customHeight="1" spans="1:14" x14ac:dyDescent="0.25">
      <c r="A92" s="17">
        <v>44996</v>
      </c>
      <c r="B92" s="32">
        <v>-735</v>
      </c>
      <c r="C92" s="32">
        <v>-209</v>
      </c>
      <c r="D92" s="32">
        <v>-330</v>
      </c>
      <c r="E92" s="36"/>
      <c r="F92" s="36"/>
      <c r="G92" s="32">
        <v>-24</v>
      </c>
      <c r="H92" s="32">
        <v>-148</v>
      </c>
      <c r="I92" s="32">
        <v>-100</v>
      </c>
      <c r="J92" s="36"/>
      <c r="K92" s="32">
        <v>-2</v>
      </c>
      <c r="L92" s="36"/>
      <c r="M92" s="4"/>
    </row>
    <row r="93" ht="17.25" customHeight="1" spans="1:14" x14ac:dyDescent="0.25">
      <c r="A93" s="85" t="s">
        <v>871</v>
      </c>
      <c r="B93" s="32">
        <v>-385</v>
      </c>
      <c r="C93" s="32">
        <v>-180</v>
      </c>
      <c r="D93" s="32">
        <v>-153</v>
      </c>
      <c r="E93" s="36"/>
      <c r="F93" s="32">
        <v>-9</v>
      </c>
      <c r="G93" s="32">
        <v>-26</v>
      </c>
      <c r="H93" s="32">
        <v>-135</v>
      </c>
      <c r="I93" s="32">
        <v>-149</v>
      </c>
      <c r="J93" s="36"/>
      <c r="K93" s="36"/>
      <c r="L93" s="36"/>
      <c r="M93" s="4"/>
    </row>
    <row r="94" ht="17.25" customHeight="1" spans="1:14" x14ac:dyDescent="0.25">
      <c r="A94" s="108" t="s">
        <v>3437</v>
      </c>
      <c r="B94" s="109">
        <f>SUM(C97:C99)</f>
      </c>
      <c r="C94" s="109">
        <f>SUM(D97:D99)</f>
      </c>
      <c r="D94" s="109">
        <f>SUM(E97:E99)</f>
      </c>
      <c r="E94" s="109">
        <f>SUM(F97:F99)</f>
      </c>
      <c r="F94" s="109">
        <f>SUM(G97:G99)</f>
      </c>
      <c r="G94" s="109">
        <f>SUM(H97:H99)</f>
      </c>
      <c r="H94" s="109">
        <f>SUM(I97:I99)</f>
      </c>
      <c r="I94" s="109">
        <f>SUM(J97:J99)</f>
      </c>
      <c r="J94" s="109">
        <f>SUM(K97:K99)</f>
      </c>
      <c r="K94" s="109">
        <f>SUM(L97:L99)</f>
      </c>
      <c r="L94" s="109">
        <f>SUM(M97:M99)</f>
      </c>
      <c r="M94" s="354" t="s">
        <v>1133</v>
      </c>
    </row>
    <row r="95" ht="17.25" customHeight="1" spans="1:14" x14ac:dyDescent="0.25">
      <c r="A95" s="17">
        <v>45058</v>
      </c>
      <c r="B95" s="32">
        <v>-562</v>
      </c>
      <c r="C95" s="36"/>
      <c r="D95" s="32">
        <v>-182</v>
      </c>
      <c r="E95" s="32">
        <v>-19</v>
      </c>
      <c r="F95" s="36"/>
      <c r="G95" s="36"/>
      <c r="H95" s="36"/>
      <c r="I95" s="32">
        <v>-97</v>
      </c>
      <c r="J95" s="36"/>
      <c r="K95" s="32">
        <v>-4</v>
      </c>
      <c r="L95" s="36"/>
      <c r="M95" s="4"/>
    </row>
    <row r="96" ht="17.25" customHeight="1" spans="1:14" x14ac:dyDescent="0.25">
      <c r="A96" s="108" t="s">
        <v>3438</v>
      </c>
      <c r="B96" s="109">
        <f>SUM(C100:C101)</f>
      </c>
      <c r="C96" s="109">
        <f>SUM(D100:D101)</f>
      </c>
      <c r="D96" s="109">
        <f>SUM(E100:E101)</f>
      </c>
      <c r="E96" s="109">
        <f>SUM(F100:F101)</f>
      </c>
      <c r="F96" s="109">
        <f>SUM(G100:G101)</f>
      </c>
      <c r="G96" s="109">
        <f>SUM(H100:H101)</f>
      </c>
      <c r="H96" s="109">
        <f>SUM(I100:I101)</f>
      </c>
      <c r="I96" s="75">
        <f>SUM(J100:J101)</f>
      </c>
      <c r="J96" s="109">
        <f>SUM(K100:K101)</f>
      </c>
      <c r="K96" s="109">
        <f>SUM(L100:L101)</f>
      </c>
      <c r="L96" s="109">
        <f>SUM(M100:M101)</f>
      </c>
      <c r="M96" s="354" t="s">
        <v>1133</v>
      </c>
    </row>
    <row r="97" ht="17.25" customHeight="1" spans="1:14" x14ac:dyDescent="0.25">
      <c r="A97" s="169" t="s">
        <v>2255</v>
      </c>
      <c r="B97" s="36"/>
      <c r="C97" s="36"/>
      <c r="D97" s="36"/>
      <c r="E97" s="36"/>
      <c r="F97" s="36"/>
      <c r="G97" s="36"/>
      <c r="H97" s="36"/>
      <c r="I97" s="38">
        <v>82</v>
      </c>
      <c r="J97" s="36"/>
      <c r="K97" s="36"/>
      <c r="L97" s="36"/>
      <c r="M97" s="12" t="s">
        <v>3500</v>
      </c>
    </row>
    <row r="98" ht="17.25" customHeight="1" spans="1:14" x14ac:dyDescent="0.25">
      <c r="A98" s="85" t="s">
        <v>2255</v>
      </c>
      <c r="B98" s="32">
        <v>-318</v>
      </c>
      <c r="C98" s="32">
        <v>-32</v>
      </c>
      <c r="D98" s="32">
        <v>-35</v>
      </c>
      <c r="E98" s="36"/>
      <c r="F98" s="36"/>
      <c r="G98" s="36"/>
      <c r="H98" s="36"/>
      <c r="I98" s="36"/>
      <c r="J98" s="36"/>
      <c r="K98" s="36"/>
      <c r="L98" s="36"/>
      <c r="M98" s="4"/>
    </row>
    <row r="99" ht="17.25" customHeight="1" spans="1:14" x14ac:dyDescent="0.25">
      <c r="A99" s="85" t="s">
        <v>1553</v>
      </c>
      <c r="B99" s="32">
        <v>-1</v>
      </c>
      <c r="C99" s="32">
        <v>-12</v>
      </c>
      <c r="D99" s="36"/>
      <c r="E99" s="36"/>
      <c r="F99" s="36"/>
      <c r="G99" s="32">
        <v>-20</v>
      </c>
      <c r="H99" s="32">
        <v>-22</v>
      </c>
      <c r="I99" s="36"/>
      <c r="J99" s="32">
        <v>-3</v>
      </c>
      <c r="K99" s="36"/>
      <c r="L99" s="36"/>
      <c r="M99" s="4"/>
    </row>
    <row r="100" ht="17.25" customHeight="1" spans="1:14" x14ac:dyDescent="0.25">
      <c r="A100" s="108" t="s">
        <v>3439</v>
      </c>
      <c r="B100" s="109">
        <f>SUM(C102:C105)</f>
      </c>
      <c r="C100" s="109">
        <f>SUM(D102:D105)</f>
      </c>
      <c r="D100" s="109">
        <f>SUM(E102:E105)</f>
      </c>
      <c r="E100" s="109">
        <f>SUM(F102:F105)</f>
      </c>
      <c r="F100" s="109">
        <f>SUM(G102:G105)</f>
      </c>
      <c r="G100" s="109">
        <f>SUM(H102:H105)</f>
      </c>
      <c r="H100" s="109">
        <f>SUM(I102:I105)</f>
      </c>
      <c r="I100" s="109">
        <f>SUM(J102:J105)</f>
      </c>
      <c r="J100" s="75">
        <f>SUM(K102:K105)</f>
      </c>
      <c r="K100" s="109">
        <f>SUM(L102:L105)</f>
      </c>
      <c r="L100" s="109">
        <f>SUM(M102:M105)</f>
      </c>
      <c r="M100" s="354" t="s">
        <v>1133</v>
      </c>
    </row>
    <row r="101" ht="17.25" customHeight="1" spans="1:14" x14ac:dyDescent="0.25">
      <c r="A101" s="17" t="s">
        <v>835</v>
      </c>
      <c r="B101" s="36"/>
      <c r="C101" s="32">
        <v>-71</v>
      </c>
      <c r="D101" s="32">
        <v>-100</v>
      </c>
      <c r="E101" s="36"/>
      <c r="F101" s="36"/>
      <c r="G101" s="32">
        <v>-26</v>
      </c>
      <c r="H101" s="32">
        <v>-86</v>
      </c>
      <c r="I101" s="36"/>
      <c r="J101" s="36"/>
      <c r="K101" s="36"/>
      <c r="L101" s="38">
        <v>-6</v>
      </c>
      <c r="M101" s="4"/>
    </row>
    <row r="102" ht="17.25" customHeight="1" spans="1:14" x14ac:dyDescent="0.25">
      <c r="A102" s="17" t="s">
        <v>357</v>
      </c>
      <c r="B102" s="32">
        <v>-260</v>
      </c>
      <c r="C102" s="32">
        <v>-99</v>
      </c>
      <c r="D102" s="32">
        <v>-151</v>
      </c>
      <c r="E102" s="36"/>
      <c r="F102" s="32">
        <v>-10</v>
      </c>
      <c r="G102" s="32">
        <v>-8</v>
      </c>
      <c r="H102" s="32">
        <v>-91</v>
      </c>
      <c r="I102" s="36"/>
      <c r="J102" s="36"/>
      <c r="K102" s="36"/>
      <c r="L102" s="36"/>
      <c r="M102" s="4"/>
    </row>
    <row r="103" ht="17.25" customHeight="1" spans="1:14" x14ac:dyDescent="0.25">
      <c r="A103" s="17" t="s">
        <v>840</v>
      </c>
      <c r="B103" s="32">
        <v>-137</v>
      </c>
      <c r="C103" s="32">
        <v>-61</v>
      </c>
      <c r="D103" s="32">
        <v>-105</v>
      </c>
      <c r="E103" s="36"/>
      <c r="F103" s="36"/>
      <c r="G103" s="32">
        <v>-2</v>
      </c>
      <c r="H103" s="36"/>
      <c r="I103" s="36"/>
      <c r="J103" s="36"/>
      <c r="K103" s="36"/>
      <c r="L103" s="36"/>
      <c r="M103" s="4"/>
    </row>
    <row r="104" ht="17.25" customHeight="1" spans="1:14" x14ac:dyDescent="0.25">
      <c r="A104" s="108" t="s">
        <v>3460</v>
      </c>
      <c r="B104" s="109">
        <f>SUM(C106:C109)</f>
      </c>
      <c r="C104" s="109">
        <f>SUM(D106:D109)</f>
      </c>
      <c r="D104" s="75">
        <f>SUM(E106:E109)</f>
      </c>
      <c r="E104" s="109">
        <f>SUM(F106:F109)</f>
      </c>
      <c r="F104" s="109">
        <f>SUM(G106:G109)</f>
      </c>
      <c r="G104" s="109">
        <f>SUM(H106:H109)</f>
      </c>
      <c r="H104" s="109">
        <f>SUM(I106:I109)</f>
      </c>
      <c r="I104" s="109">
        <f>SUM(J106:J109)</f>
      </c>
      <c r="J104" s="75">
        <f>SUM(K106:K109)</f>
      </c>
      <c r="K104" s="109">
        <f>SUM(L106:L109)</f>
      </c>
      <c r="L104" s="75">
        <f>SUM(M106:M109)</f>
      </c>
      <c r="M104" s="354" t="s">
        <v>1133</v>
      </c>
    </row>
    <row r="105" ht="17.25" customHeight="1" spans="1:14" x14ac:dyDescent="0.25">
      <c r="A105" s="25">
        <v>44929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8">
        <v>6</v>
      </c>
      <c r="M105" s="12" t="s">
        <v>1095</v>
      </c>
    </row>
    <row r="106" ht="17.25" customHeight="1" spans="1:14" x14ac:dyDescent="0.25">
      <c r="A106" s="17">
        <v>44929</v>
      </c>
      <c r="B106" s="18"/>
      <c r="C106" s="193">
        <v>-80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4"/>
    </row>
    <row r="107" ht="17.25" customHeight="1" spans="1:14" x14ac:dyDescent="0.25">
      <c r="A107" s="85" t="s">
        <v>852</v>
      </c>
      <c r="B107" s="36"/>
      <c r="C107" s="193">
        <v>-28</v>
      </c>
      <c r="D107" s="36"/>
      <c r="E107" s="193">
        <v>-25</v>
      </c>
      <c r="F107" s="36"/>
      <c r="G107" s="36"/>
      <c r="H107" s="36"/>
      <c r="I107" s="36"/>
      <c r="J107" s="36"/>
      <c r="K107" s="36"/>
      <c r="L107" s="36"/>
      <c r="M107" s="4"/>
    </row>
    <row r="108" ht="17.25" customHeight="1" spans="1:14" x14ac:dyDescent="0.25">
      <c r="A108" s="194" t="s">
        <v>3461</v>
      </c>
      <c r="B108" s="175">
        <f>SUM(C110:C113)</f>
      </c>
      <c r="C108" s="75">
        <f>SUM(D110:D113)</f>
      </c>
      <c r="D108" s="75">
        <f>SUM(E110:E113)</f>
      </c>
      <c r="E108" s="175">
        <f>SUM(F110:F113)</f>
      </c>
      <c r="F108" s="179">
        <f>SUM(G110:G113)</f>
      </c>
      <c r="G108" s="175">
        <f>SUM(H110:H113)</f>
      </c>
      <c r="H108" s="179">
        <f>SUM(I110:I113)</f>
      </c>
      <c r="I108" s="179">
        <f>SUM(J110:J113)</f>
      </c>
      <c r="J108" s="75">
        <f>SUM(K110:K113)</f>
      </c>
      <c r="K108" s="175">
        <f>SUM(L110:L113)</f>
      </c>
      <c r="L108" s="179">
        <f>SUM(M110:M113)</f>
      </c>
      <c r="M108" s="354" t="s">
        <v>942</v>
      </c>
    </row>
    <row r="109" ht="17.25" customHeight="1" spans="1:14" x14ac:dyDescent="0.25">
      <c r="A109" s="85"/>
      <c r="B109" s="36"/>
      <c r="C109" s="18"/>
      <c r="D109" s="36"/>
      <c r="E109" s="18"/>
      <c r="F109" s="36"/>
      <c r="G109" s="36"/>
      <c r="H109" s="36"/>
      <c r="I109" s="36"/>
      <c r="J109" s="36"/>
      <c r="K109" s="36"/>
      <c r="L109" s="36"/>
      <c r="M109" s="4"/>
    </row>
    <row r="110" ht="17.25" customHeight="1" spans="1:14" x14ac:dyDescent="0.25">
      <c r="A110" s="194" t="s">
        <v>3501</v>
      </c>
      <c r="B110" s="175">
        <f>SUM(C114:C115)</f>
      </c>
      <c r="C110" s="75">
        <f>SUM(D114:D115)</f>
      </c>
      <c r="D110" s="75">
        <f>SUM(E114:E115)</f>
      </c>
      <c r="E110" s="175">
        <f>SUM(F114:F115)</f>
      </c>
      <c r="F110" s="179">
        <f>SUM(G114:G115)</f>
      </c>
      <c r="G110" s="175">
        <f>SUM(H114:H115)</f>
      </c>
      <c r="H110" s="179">
        <f>SUM(I114:I115)</f>
      </c>
      <c r="I110" s="179">
        <f>SUM(J114:J115)</f>
      </c>
      <c r="J110" s="75">
        <f>SUM(K114:K115)</f>
      </c>
      <c r="K110" s="175">
        <f>SUM(L114:L115)</f>
      </c>
      <c r="L110" s="179">
        <f>SUM(M114:M115)</f>
      </c>
      <c r="M110" s="354" t="s">
        <v>942</v>
      </c>
    </row>
    <row r="111" ht="17.25" customHeight="1" spans="1:14" x14ac:dyDescent="0.25">
      <c r="A111" s="85"/>
      <c r="B111" s="36"/>
      <c r="C111" s="18"/>
      <c r="D111" s="36"/>
      <c r="E111" s="18"/>
      <c r="F111" s="36"/>
      <c r="G111" s="36"/>
      <c r="H111" s="36"/>
      <c r="I111" s="36"/>
      <c r="J111" s="36"/>
      <c r="K111" s="36"/>
      <c r="L111" s="36"/>
      <c r="M111" s="4"/>
    </row>
    <row r="112" ht="17.25" customHeight="1" spans="1:14" x14ac:dyDescent="0.25">
      <c r="A112" s="194" t="s">
        <v>3478</v>
      </c>
      <c r="B112" s="175">
        <f>SUM(C116:C117)</f>
      </c>
      <c r="C112" s="75">
        <f>SUM(D116:D117)</f>
      </c>
      <c r="D112" s="75">
        <f>SUM(E116:E117)</f>
      </c>
      <c r="E112" s="175">
        <f>SUM(F116:F117)</f>
      </c>
      <c r="F112" s="179">
        <f>SUM(G116:G117)</f>
      </c>
      <c r="G112" s="175">
        <f>SUM(H116:H117)</f>
      </c>
      <c r="H112" s="179">
        <f>SUM(I116:I117)</f>
      </c>
      <c r="I112" s="179">
        <f>SUM(J116:J117)</f>
      </c>
      <c r="J112" s="75">
        <f>SUM(K116:K117)</f>
      </c>
      <c r="K112" s="175">
        <f>SUM(L116:L117)</f>
      </c>
      <c r="L112" s="179">
        <f>SUM(M116:M117)</f>
      </c>
      <c r="M112" s="354" t="s">
        <v>942</v>
      </c>
    </row>
    <row r="113" ht="17.25" customHeight="1" spans="1:14" x14ac:dyDescent="0.25">
      <c r="A113" s="17">
        <v>45479</v>
      </c>
      <c r="B113" s="32">
        <v>-42</v>
      </c>
      <c r="C113" s="36"/>
      <c r="D113" s="36"/>
      <c r="E113" s="32">
        <v>-3</v>
      </c>
      <c r="F113" s="36"/>
      <c r="G113" s="32">
        <v>-6</v>
      </c>
      <c r="H113" s="36"/>
      <c r="I113" s="36"/>
      <c r="J113" s="36"/>
      <c r="K113" s="32">
        <v>-3</v>
      </c>
      <c r="L113" s="36"/>
      <c r="M113" s="4"/>
    </row>
    <row r="114" ht="17.25" customHeight="1" spans="1:14" x14ac:dyDescent="0.25">
      <c r="A114" s="194" t="s">
        <v>3502</v>
      </c>
      <c r="B114" s="179">
        <f>SUM(C118:C119)</f>
      </c>
      <c r="C114" s="179">
        <f>SUM(D118:D119)</f>
      </c>
      <c r="D114" s="179">
        <f>SUM(E118:E119)</f>
      </c>
      <c r="E114" s="179">
        <f>SUM(F118:F119)</f>
      </c>
      <c r="F114" s="179">
        <f>SUM(G118:G119)</f>
      </c>
      <c r="G114" s="179">
        <f>SUM(H118:H119)</f>
      </c>
      <c r="H114" s="179">
        <f>SUM(I118:I119)</f>
      </c>
      <c r="I114" s="179">
        <f>SUM(J118:J119)</f>
      </c>
      <c r="J114" s="179">
        <f>SUM(K118:K119)</f>
      </c>
      <c r="K114" s="179">
        <f>SUM(L118:L119)</f>
      </c>
      <c r="L114" s="179">
        <f>SUM(M118:M119)</f>
      </c>
      <c r="M114" s="354" t="s">
        <v>942</v>
      </c>
    </row>
    <row r="115" ht="17.25" customHeight="1" spans="1:14" x14ac:dyDescent="0.25">
      <c r="A115" s="17"/>
      <c r="B115" s="36"/>
      <c r="C115" s="18"/>
      <c r="D115" s="36"/>
      <c r="E115" s="18"/>
      <c r="F115" s="36"/>
      <c r="G115" s="36"/>
      <c r="H115" s="36"/>
      <c r="I115" s="36"/>
      <c r="J115" s="36"/>
      <c r="K115" s="36"/>
      <c r="L115" s="36"/>
      <c r="M115" s="4"/>
    </row>
    <row r="116" ht="17.25" customHeight="1" spans="1:14" x14ac:dyDescent="0.25">
      <c r="A116" s="17"/>
      <c r="B116" s="18"/>
      <c r="C116" s="36"/>
      <c r="D116" s="18"/>
      <c r="E116" s="18"/>
      <c r="F116" s="18"/>
      <c r="G116" s="18"/>
      <c r="H116" s="18"/>
      <c r="I116" s="18"/>
      <c r="J116" s="18"/>
      <c r="K116" s="18"/>
      <c r="L116" s="18"/>
      <c r="M116" s="4"/>
    </row>
    <row r="117" ht="17.25" customHeight="1" spans="1:14" x14ac:dyDescent="0.25">
      <c r="A117" s="17"/>
      <c r="B117" s="18"/>
      <c r="C117" s="36"/>
      <c r="D117" s="18"/>
      <c r="E117" s="18"/>
      <c r="F117" s="18"/>
      <c r="G117" s="18"/>
      <c r="H117" s="18"/>
      <c r="I117" s="18"/>
      <c r="J117" s="18"/>
      <c r="K117" s="18"/>
      <c r="L117" s="18"/>
      <c r="M117" s="4"/>
    </row>
    <row r="118" ht="17.25" customHeight="1" spans="1:14" x14ac:dyDescent="0.25">
      <c r="A118" s="26"/>
      <c r="B118" s="61" t="s">
        <v>13</v>
      </c>
      <c r="C118" s="61" t="s">
        <v>17</v>
      </c>
      <c r="D118" s="61" t="s">
        <v>8</v>
      </c>
      <c r="E118" s="61" t="s">
        <v>3</v>
      </c>
      <c r="F118" s="61" t="s">
        <v>7</v>
      </c>
      <c r="G118" s="61" t="s">
        <v>1417</v>
      </c>
      <c r="H118" s="63" t="s">
        <v>46</v>
      </c>
      <c r="I118" s="64" t="s">
        <v>9</v>
      </c>
      <c r="J118" s="980" t="s">
        <v>12</v>
      </c>
      <c r="K118" s="982" t="s">
        <v>11</v>
      </c>
      <c r="L118" s="61" t="s">
        <v>1416</v>
      </c>
      <c r="M118" s="4"/>
    </row>
    <row r="119" ht="17.25" customHeight="1" spans="1:14" x14ac:dyDescent="0.25">
      <c r="A119" s="723" t="s">
        <v>3503</v>
      </c>
      <c r="B119" s="936"/>
      <c r="C119" s="1003"/>
      <c r="D119" s="1003"/>
      <c r="E119" s="1003"/>
      <c r="F119" s="91"/>
      <c r="G119" s="91"/>
      <c r="H119" s="91"/>
      <c r="I119" s="91"/>
      <c r="J119" s="91"/>
      <c r="K119" s="91"/>
      <c r="L119" s="91"/>
      <c r="M119" s="4"/>
    </row>
    <row r="120" ht="17.25" customHeight="1" spans="1:14" x14ac:dyDescent="0.25">
      <c r="A120" s="723" t="s">
        <v>3504</v>
      </c>
      <c r="B120" s="936"/>
      <c r="C120" s="1003"/>
      <c r="D120" s="1003"/>
      <c r="E120" s="1003"/>
      <c r="F120" s="91"/>
      <c r="G120" s="91"/>
      <c r="H120" s="91"/>
      <c r="I120" s="91"/>
      <c r="J120" s="91"/>
      <c r="K120" s="91"/>
      <c r="L120" s="91"/>
      <c r="M120" s="4"/>
    </row>
    <row r="121" ht="17.25" customHeight="1" spans="1:14" x14ac:dyDescent="0.25">
      <c r="A121" s="26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4"/>
    </row>
    <row r="122" ht="17.25" customHeight="1" spans="1:14" x14ac:dyDescent="0.25">
      <c r="A122" s="96" t="s">
        <v>3505</v>
      </c>
      <c r="B122" s="97"/>
      <c r="C122" s="97"/>
      <c r="D122" s="27"/>
      <c r="E122" s="27"/>
      <c r="F122" s="27"/>
      <c r="G122" s="27"/>
      <c r="H122" s="27"/>
      <c r="I122" s="27"/>
      <c r="J122" s="27"/>
      <c r="K122" s="27"/>
      <c r="L122" s="27"/>
      <c r="M122" s="4"/>
    </row>
    <row r="123" ht="17.25" customHeight="1" spans="1:14" x14ac:dyDescent="0.25">
      <c r="A123" s="96" t="s">
        <v>3506</v>
      </c>
      <c r="B123" s="97"/>
      <c r="C123" s="97"/>
      <c r="D123" s="27"/>
      <c r="E123" s="27"/>
      <c r="F123" s="27"/>
      <c r="G123" s="27"/>
      <c r="H123" s="27"/>
      <c r="I123" s="27"/>
      <c r="J123" s="27"/>
      <c r="K123" s="27"/>
      <c r="L123" s="27"/>
      <c r="M123" s="4"/>
    </row>
    <row r="124" ht="17.25" customHeight="1" spans="1:14" x14ac:dyDescent="0.25">
      <c r="A124" s="96" t="s">
        <v>3507</v>
      </c>
      <c r="B124" s="97"/>
      <c r="C124" s="97"/>
      <c r="D124" s="27"/>
      <c r="E124" s="27"/>
      <c r="F124" s="27"/>
      <c r="G124" s="27"/>
      <c r="H124" s="27"/>
      <c r="I124" s="27"/>
      <c r="J124" s="27"/>
      <c r="K124" s="27"/>
      <c r="L124" s="27"/>
      <c r="M124" s="4"/>
    </row>
    <row r="125" ht="17.25" customHeight="1" spans="1:14" x14ac:dyDescent="0.25">
      <c r="A125" s="96" t="s">
        <v>3508</v>
      </c>
      <c r="B125" s="97"/>
      <c r="C125" s="97"/>
      <c r="D125" s="27"/>
      <c r="E125" s="27"/>
      <c r="F125" s="27"/>
      <c r="G125" s="27"/>
      <c r="H125" s="27"/>
      <c r="I125" s="27"/>
      <c r="J125" s="27"/>
      <c r="K125" s="27"/>
      <c r="L125" s="27"/>
      <c r="M125" s="4"/>
    </row>
    <row r="126" ht="17.25" customHeight="1" spans="1:14" x14ac:dyDescent="0.25">
      <c r="A126" s="26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4"/>
    </row>
    <row r="127" ht="17.25" customHeight="1" spans="1:14" x14ac:dyDescent="0.25">
      <c r="A127" s="291" t="s">
        <v>3509</v>
      </c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4"/>
    </row>
    <row r="128" ht="17.25" customHeight="1" spans="1:14" x14ac:dyDescent="0.25">
      <c r="A128" s="291" t="s">
        <v>3510</v>
      </c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4"/>
    </row>
    <row r="129" ht="17.25" customHeight="1" spans="1:14" x14ac:dyDescent="0.25">
      <c r="A129" s="291" t="s">
        <v>3511</v>
      </c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4"/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7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8.719285714285713" style="2" customWidth="1"/>
    <col min="3" max="3" width="10.005" style="2" customWidth="1"/>
    <col min="4" max="4" width="8.719285714285713" style="2" customWidth="1"/>
    <col min="5" max="5" width="10.576428571428572" style="2" customWidth="1"/>
    <col min="6" max="6" width="10.862142857142858" style="2" customWidth="1"/>
    <col min="7" max="10" width="10.862142857142858" style="24" customWidth="1"/>
    <col min="11" max="11" width="8.862142857142858" style="24" customWidth="1"/>
    <col min="12" max="12" width="12.719285714285713" style="4" customWidth="1"/>
  </cols>
  <sheetData>
    <row r="1" ht="17.25" customHeight="1" spans="1:13" x14ac:dyDescent="0.25">
      <c r="A1" s="5" t="s">
        <v>0</v>
      </c>
      <c r="B1" s="6" t="s">
        <v>8</v>
      </c>
      <c r="C1" s="6" t="s">
        <v>13</v>
      </c>
      <c r="D1" s="6" t="s">
        <v>9</v>
      </c>
      <c r="E1" s="6" t="s">
        <v>169</v>
      </c>
      <c r="F1" s="6" t="s">
        <v>17</v>
      </c>
      <c r="G1" s="6" t="s">
        <v>46</v>
      </c>
      <c r="H1" s="6" t="s">
        <v>6</v>
      </c>
      <c r="I1" s="6" t="s">
        <v>3426</v>
      </c>
      <c r="J1" s="6" t="s">
        <v>11</v>
      </c>
      <c r="K1" s="56"/>
      <c r="L1" s="4"/>
    </row>
    <row r="2" ht="17.25" customHeight="1" spans="1:13" x14ac:dyDescent="0.25">
      <c r="A2" s="85" t="s">
        <v>230</v>
      </c>
      <c r="B2" s="67">
        <v>100</v>
      </c>
      <c r="C2" s="67">
        <v>200</v>
      </c>
      <c r="D2" s="67">
        <v>50</v>
      </c>
      <c r="E2" s="67">
        <v>6</v>
      </c>
      <c r="F2" s="68"/>
      <c r="G2" s="68"/>
      <c r="H2" s="68"/>
      <c r="I2" s="68"/>
      <c r="J2" s="68"/>
      <c r="K2" s="94"/>
      <c r="L2" s="4"/>
    </row>
    <row r="3" ht="17.25" customHeight="1" spans="1:13" x14ac:dyDescent="0.25">
      <c r="A3" s="57" t="s">
        <v>195</v>
      </c>
      <c r="B3" s="70">
        <v>100</v>
      </c>
      <c r="C3" s="70">
        <v>145</v>
      </c>
      <c r="D3" s="70">
        <v>100</v>
      </c>
      <c r="E3" s="70">
        <v>25</v>
      </c>
      <c r="F3" s="70">
        <v>25</v>
      </c>
      <c r="G3" s="58"/>
      <c r="H3" s="58"/>
      <c r="I3" s="58"/>
      <c r="J3" s="58"/>
      <c r="K3" s="73"/>
      <c r="L3" s="4"/>
    </row>
    <row r="4" ht="17.25" customHeight="1" spans="1:13" x14ac:dyDescent="0.25">
      <c r="A4" s="108" t="s">
        <v>3349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109">
        <f>SUM(G8:G9)</f>
      </c>
      <c r="G4" s="508"/>
      <c r="H4" s="508"/>
      <c r="I4" s="508"/>
      <c r="J4" s="508"/>
      <c r="K4" s="110"/>
      <c r="L4" s="4"/>
    </row>
    <row r="5" ht="17.25" customHeight="1" spans="1:13" x14ac:dyDescent="0.25">
      <c r="A5" s="85">
        <v>44752</v>
      </c>
      <c r="B5" s="68"/>
      <c r="C5" s="68"/>
      <c r="D5" s="68"/>
      <c r="E5" s="94"/>
      <c r="F5" s="67">
        <v>28</v>
      </c>
      <c r="G5" s="68"/>
      <c r="H5" s="68"/>
      <c r="I5" s="68"/>
      <c r="J5" s="68"/>
      <c r="K5" s="94"/>
      <c r="L5" s="4"/>
    </row>
    <row r="6" ht="17.25" customHeight="1" spans="1:13" x14ac:dyDescent="0.25">
      <c r="A6" s="17" t="s">
        <v>82</v>
      </c>
      <c r="B6" s="32">
        <v>50</v>
      </c>
      <c r="C6" s="32">
        <v>100</v>
      </c>
      <c r="D6" s="18"/>
      <c r="E6" s="36"/>
      <c r="F6" s="32">
        <v>50</v>
      </c>
      <c r="G6" s="32">
        <v>50</v>
      </c>
      <c r="H6" s="18"/>
      <c r="I6" s="18"/>
      <c r="J6" s="18"/>
      <c r="K6" s="36"/>
      <c r="L6" s="4"/>
    </row>
    <row r="7" ht="17.25" customHeight="1" spans="1:13" x14ac:dyDescent="0.25">
      <c r="A7" s="108" t="s">
        <v>3350</v>
      </c>
      <c r="B7" s="109">
        <f>SUM(C10:C12)</f>
      </c>
      <c r="C7" s="109">
        <f>SUM(D10:D12)</f>
      </c>
      <c r="D7" s="109">
        <f>SUM(E10:E12)</f>
      </c>
      <c r="E7" s="109">
        <f>SUM(F10:F12)</f>
      </c>
      <c r="F7" s="109">
        <f>SUM(G10:G12)</f>
      </c>
      <c r="G7" s="109">
        <f>SUM(H10:H12)</f>
      </c>
      <c r="H7" s="109">
        <f>SUM(I10:I12)</f>
      </c>
      <c r="I7" s="237"/>
      <c r="J7" s="237"/>
      <c r="K7" s="109">
        <f>SUM(L10:L12)</f>
      </c>
      <c r="L7" s="4"/>
    </row>
    <row r="8" ht="17.25" customHeight="1" spans="1:13" x14ac:dyDescent="0.25">
      <c r="A8" s="17">
        <v>44845</v>
      </c>
      <c r="B8" s="32">
        <v>50</v>
      </c>
      <c r="C8" s="32">
        <v>100</v>
      </c>
      <c r="D8" s="32">
        <v>50</v>
      </c>
      <c r="E8" s="32">
        <v>25</v>
      </c>
      <c r="F8" s="32">
        <v>25</v>
      </c>
      <c r="G8" s="18"/>
      <c r="H8" s="32">
        <v>50</v>
      </c>
      <c r="I8" s="18"/>
      <c r="J8" s="18"/>
      <c r="K8" s="36"/>
      <c r="L8" s="4"/>
    </row>
    <row r="9" ht="17.25" customHeight="1" spans="1:13" x14ac:dyDescent="0.25">
      <c r="A9" s="108" t="s">
        <v>3351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237"/>
      <c r="J9" s="237"/>
      <c r="K9" s="109">
        <f>SUM(L12:L14)</f>
      </c>
      <c r="L9" s="4"/>
    </row>
    <row r="10" ht="17.25" customHeight="1" spans="1:13" x14ac:dyDescent="0.25">
      <c r="A10" s="17" t="s">
        <v>363</v>
      </c>
      <c r="B10" s="32">
        <v>80</v>
      </c>
      <c r="C10" s="32">
        <v>200</v>
      </c>
      <c r="D10" s="18"/>
      <c r="E10" s="32">
        <v>15</v>
      </c>
      <c r="F10" s="32">
        <v>50</v>
      </c>
      <c r="G10" s="18"/>
      <c r="H10" s="18"/>
      <c r="I10" s="18"/>
      <c r="J10" s="18"/>
      <c r="K10" s="36"/>
      <c r="L10" s="4"/>
    </row>
    <row r="11" ht="17.25" customHeight="1" spans="1:13" x14ac:dyDescent="0.25">
      <c r="A11" s="17" t="s">
        <v>287</v>
      </c>
      <c r="B11" s="18"/>
      <c r="C11" s="18"/>
      <c r="D11" s="18"/>
      <c r="E11" s="32">
        <v>25</v>
      </c>
      <c r="F11" s="18"/>
      <c r="G11" s="18"/>
      <c r="H11" s="18"/>
      <c r="I11" s="32">
        <v>31</v>
      </c>
      <c r="J11" s="18"/>
      <c r="K11" s="36"/>
      <c r="L11" s="4"/>
    </row>
    <row r="12" ht="17.25" customHeight="1" spans="1:13" x14ac:dyDescent="0.25">
      <c r="A12" s="108" t="s">
        <v>3353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109">
        <f>SUM(G15:G17)</f>
      </c>
      <c r="G12" s="109">
        <f>SUM(H15:H17)</f>
      </c>
      <c r="H12" s="109">
        <f>SUM(I15:I17)</f>
      </c>
      <c r="I12" s="109">
        <f>SUM(J15:J17)</f>
      </c>
      <c r="J12" s="237"/>
      <c r="K12" s="109">
        <f>SUM(L15:L17)</f>
      </c>
      <c r="L12" s="4"/>
    </row>
    <row r="13" ht="17.25" customHeight="1" spans="1:13" x14ac:dyDescent="0.25">
      <c r="A13" s="17" t="s">
        <v>236</v>
      </c>
      <c r="B13" s="32">
        <v>200</v>
      </c>
      <c r="C13" s="18"/>
      <c r="D13" s="32">
        <v>525</v>
      </c>
      <c r="E13" s="18"/>
      <c r="F13" s="18"/>
      <c r="G13" s="18"/>
      <c r="H13" s="32">
        <v>200</v>
      </c>
      <c r="I13" s="18"/>
      <c r="J13" s="32">
        <v>525</v>
      </c>
      <c r="K13" s="18"/>
      <c r="L13" s="4"/>
    </row>
    <row r="14" ht="17.25" customHeight="1" spans="1:13" x14ac:dyDescent="0.25">
      <c r="A14" s="17" t="s">
        <v>244</v>
      </c>
      <c r="B14" s="32">
        <v>125</v>
      </c>
      <c r="C14" s="18"/>
      <c r="D14" s="18"/>
      <c r="E14" s="18"/>
      <c r="F14" s="18"/>
      <c r="G14" s="18"/>
      <c r="H14" s="32">
        <v>125</v>
      </c>
      <c r="I14" s="18"/>
      <c r="J14" s="18"/>
      <c r="K14" s="18"/>
      <c r="L14" s="4"/>
    </row>
    <row r="15" ht="17.25" customHeight="1" spans="1:13" x14ac:dyDescent="0.25">
      <c r="A15" s="108" t="s">
        <v>3354</v>
      </c>
      <c r="B15" s="109">
        <f>SUM(C18:C20)</f>
      </c>
      <c r="C15" s="109">
        <f>SUM(D18:D20)</f>
      </c>
      <c r="D15" s="109">
        <f>SUM(E18:E20)</f>
      </c>
      <c r="E15" s="109">
        <f>SUM(F18:F20)</f>
      </c>
      <c r="F15" s="109">
        <f>SUM(G18:G20)</f>
      </c>
      <c r="G15" s="109">
        <f>SUM(H18:H20)</f>
      </c>
      <c r="H15" s="109">
        <f>SUM(I18:I20)</f>
      </c>
      <c r="I15" s="109">
        <f>SUM(J18:J20)</f>
      </c>
      <c r="J15" s="109">
        <f>SUM(K18:K20)</f>
      </c>
      <c r="K15" s="109">
        <f>SUM(L18:L20)</f>
      </c>
      <c r="L15" s="4"/>
    </row>
    <row r="16" ht="17.25" customHeight="1" spans="1:13" x14ac:dyDescent="0.25">
      <c r="A16" s="17">
        <v>44959</v>
      </c>
      <c r="B16" s="32">
        <v>40</v>
      </c>
      <c r="C16" s="18"/>
      <c r="D16" s="18"/>
      <c r="E16" s="18"/>
      <c r="F16" s="18"/>
      <c r="G16" s="18"/>
      <c r="H16" s="32">
        <v>14</v>
      </c>
      <c r="I16" s="18"/>
      <c r="J16" s="32">
        <v>400</v>
      </c>
      <c r="K16" s="18"/>
      <c r="L16" s="4"/>
    </row>
    <row r="17" ht="17.25" customHeight="1" spans="1:13" x14ac:dyDescent="0.25">
      <c r="A17" s="17">
        <v>44987</v>
      </c>
      <c r="B17" s="32">
        <v>100</v>
      </c>
      <c r="C17" s="18"/>
      <c r="D17" s="32">
        <v>400</v>
      </c>
      <c r="E17" s="18"/>
      <c r="F17" s="18"/>
      <c r="G17" s="18"/>
      <c r="H17" s="32">
        <v>100</v>
      </c>
      <c r="I17" s="18"/>
      <c r="J17" s="18"/>
      <c r="K17" s="18"/>
      <c r="L17" s="4"/>
    </row>
    <row r="18" ht="17.25" customHeight="1" spans="1:13" x14ac:dyDescent="0.25">
      <c r="A18" s="17">
        <v>45018</v>
      </c>
      <c r="B18" s="32">
        <v>150</v>
      </c>
      <c r="C18" s="18"/>
      <c r="D18" s="18"/>
      <c r="E18" s="18"/>
      <c r="F18" s="18"/>
      <c r="G18" s="18"/>
      <c r="H18" s="32">
        <v>150</v>
      </c>
      <c r="I18" s="18"/>
      <c r="J18" s="18"/>
      <c r="K18" s="18"/>
      <c r="L18" s="4"/>
    </row>
    <row r="19" ht="17.25" customHeight="1" spans="1:13" x14ac:dyDescent="0.25">
      <c r="A19" s="17">
        <v>45109</v>
      </c>
      <c r="B19" s="32">
        <v>330</v>
      </c>
      <c r="C19" s="18"/>
      <c r="D19" s="32">
        <v>225</v>
      </c>
      <c r="E19" s="18"/>
      <c r="F19" s="18"/>
      <c r="G19" s="18"/>
      <c r="H19" s="18"/>
      <c r="I19" s="18"/>
      <c r="J19" s="32">
        <v>225</v>
      </c>
      <c r="K19" s="18"/>
      <c r="L19" s="4"/>
    </row>
    <row r="20" ht="17.25" customHeight="1" spans="1:13" x14ac:dyDescent="0.25">
      <c r="A20" s="17">
        <v>45171</v>
      </c>
      <c r="B20" s="32">
        <v>105</v>
      </c>
      <c r="C20" s="18"/>
      <c r="D20" s="32">
        <v>426</v>
      </c>
      <c r="E20" s="18"/>
      <c r="F20" s="18"/>
      <c r="G20" s="18"/>
      <c r="H20" s="18"/>
      <c r="I20" s="18"/>
      <c r="J20" s="32">
        <v>345</v>
      </c>
      <c r="K20" s="18"/>
      <c r="L20" s="4"/>
    </row>
    <row r="21" ht="17.25" customHeight="1" spans="1:13" x14ac:dyDescent="0.25">
      <c r="A21" s="17">
        <v>45262</v>
      </c>
      <c r="B21" s="32">
        <v>210</v>
      </c>
      <c r="C21" s="18"/>
      <c r="D21" s="32">
        <v>400</v>
      </c>
      <c r="E21" s="18"/>
      <c r="F21" s="18"/>
      <c r="G21" s="18"/>
      <c r="H21" s="32">
        <v>200</v>
      </c>
      <c r="I21" s="18"/>
      <c r="J21" s="18"/>
      <c r="K21" s="18"/>
      <c r="L21" s="4"/>
    </row>
    <row r="22" ht="17.25" customHeight="1" spans="1:13" x14ac:dyDescent="0.25">
      <c r="A22" s="17" t="s">
        <v>1976</v>
      </c>
      <c r="B22" s="32">
        <v>190</v>
      </c>
      <c r="C22" s="18"/>
      <c r="D22" s="18"/>
      <c r="E22" s="18"/>
      <c r="F22" s="18"/>
      <c r="G22" s="18"/>
      <c r="H22" s="18"/>
      <c r="I22" s="18"/>
      <c r="J22" s="18"/>
      <c r="K22" s="18"/>
      <c r="L22" s="4"/>
    </row>
    <row r="23" ht="17.25" customHeight="1" spans="1:13" x14ac:dyDescent="0.25">
      <c r="A23" s="57" t="s">
        <v>981</v>
      </c>
      <c r="B23" s="32">
        <v>200</v>
      </c>
      <c r="C23" s="32">
        <v>400</v>
      </c>
      <c r="D23" s="36"/>
      <c r="E23" s="32">
        <v>50</v>
      </c>
      <c r="F23" s="32">
        <v>52</v>
      </c>
      <c r="G23" s="36"/>
      <c r="H23" s="32">
        <v>200</v>
      </c>
      <c r="I23" s="36"/>
      <c r="J23" s="36"/>
      <c r="K23" s="36"/>
      <c r="L23" s="4"/>
    </row>
    <row r="24" ht="17.25" customHeight="1" spans="1:13" x14ac:dyDescent="0.25">
      <c r="A24" s="17" t="s">
        <v>260</v>
      </c>
      <c r="B24" s="32">
        <v>80</v>
      </c>
      <c r="C24" s="32">
        <v>150</v>
      </c>
      <c r="D24" s="36"/>
      <c r="E24" s="32">
        <v>10</v>
      </c>
      <c r="F24" s="32">
        <v>38</v>
      </c>
      <c r="G24" s="32">
        <v>80</v>
      </c>
      <c r="H24" s="36"/>
      <c r="I24" s="36"/>
      <c r="J24" s="36"/>
      <c r="K24" s="36"/>
      <c r="L24" s="4"/>
    </row>
    <row r="25" ht="17.25" customHeight="1" spans="1:13" x14ac:dyDescent="0.25">
      <c r="A25" s="17" t="s">
        <v>260</v>
      </c>
      <c r="B25" s="32">
        <v>200</v>
      </c>
      <c r="C25" s="32">
        <v>500</v>
      </c>
      <c r="D25" s="36"/>
      <c r="E25" s="32">
        <v>30</v>
      </c>
      <c r="F25" s="32">
        <v>100</v>
      </c>
      <c r="G25" s="32">
        <v>200</v>
      </c>
      <c r="H25" s="36"/>
      <c r="I25" s="36"/>
      <c r="J25" s="36"/>
      <c r="K25" s="36"/>
      <c r="L25" s="4"/>
    </row>
    <row r="26" ht="17.25" customHeight="1" spans="1:13" x14ac:dyDescent="0.25">
      <c r="A26" s="17" t="s">
        <v>260</v>
      </c>
      <c r="B26" s="32">
        <v>120</v>
      </c>
      <c r="C26" s="32">
        <v>100</v>
      </c>
      <c r="D26" s="36"/>
      <c r="E26" s="32">
        <v>15</v>
      </c>
      <c r="F26" s="32">
        <v>30</v>
      </c>
      <c r="G26" s="32">
        <v>83</v>
      </c>
      <c r="H26" s="36"/>
      <c r="I26" s="36"/>
      <c r="J26" s="36"/>
      <c r="K26" s="36"/>
      <c r="L26" s="4"/>
    </row>
    <row r="27" ht="17.25" customHeight="1" spans="1:13" x14ac:dyDescent="0.25">
      <c r="A27" s="108" t="s">
        <v>3356</v>
      </c>
      <c r="B27" s="109">
        <f>SUM(C21:C32)</f>
      </c>
      <c r="C27" s="109">
        <f>SUM(D21:D32)</f>
      </c>
      <c r="D27" s="109">
        <f>SUM(E21:E32)</f>
      </c>
      <c r="E27" s="109">
        <f>SUM(F21:F32)</f>
      </c>
      <c r="F27" s="109">
        <f>SUM(G21:G32)</f>
      </c>
      <c r="G27" s="109">
        <f>SUM(H21:H32)</f>
      </c>
      <c r="H27" s="109">
        <f>SUM(I21:I32)</f>
      </c>
      <c r="I27" s="109">
        <f>SUM(J21:J32)</f>
      </c>
      <c r="J27" s="109">
        <f>SUM(K21:K32)</f>
      </c>
      <c r="K27" s="109">
        <f>SUM(L21:L32)</f>
      </c>
      <c r="L27" s="4"/>
    </row>
    <row r="28" ht="17.25" customHeight="1" spans="1:13" x14ac:dyDescent="0.25">
      <c r="A28" s="17">
        <v>44929</v>
      </c>
      <c r="B28" s="32">
        <v>140</v>
      </c>
      <c r="C28" s="32">
        <v>150</v>
      </c>
      <c r="D28" s="36"/>
      <c r="E28" s="32">
        <v>23</v>
      </c>
      <c r="F28" s="32">
        <v>136</v>
      </c>
      <c r="G28" s="32">
        <v>100</v>
      </c>
      <c r="H28" s="36"/>
      <c r="I28" s="36"/>
      <c r="J28" s="36"/>
      <c r="K28" s="36"/>
      <c r="L28" s="4"/>
    </row>
    <row r="29" ht="17.25" customHeight="1" spans="1:13" x14ac:dyDescent="0.25">
      <c r="A29" s="17">
        <v>45080</v>
      </c>
      <c r="B29" s="32">
        <v>100</v>
      </c>
      <c r="C29" s="32">
        <v>1000</v>
      </c>
      <c r="D29" s="36"/>
      <c r="E29" s="18"/>
      <c r="F29" s="18"/>
      <c r="G29" s="32">
        <v>400</v>
      </c>
      <c r="H29" s="36"/>
      <c r="I29" s="36"/>
      <c r="J29" s="36"/>
      <c r="K29" s="36"/>
      <c r="L29" s="4"/>
    </row>
    <row r="30" ht="17.25" customHeight="1" spans="1:13" x14ac:dyDescent="0.25">
      <c r="A30" s="17">
        <v>45172</v>
      </c>
      <c r="B30" s="18"/>
      <c r="C30" s="18"/>
      <c r="D30" s="36"/>
      <c r="E30" s="32">
        <v>20</v>
      </c>
      <c r="F30" s="32">
        <v>100</v>
      </c>
      <c r="G30" s="18"/>
      <c r="H30" s="36"/>
      <c r="I30" s="36"/>
      <c r="J30" s="36"/>
      <c r="K30" s="36"/>
      <c r="L30" s="4"/>
    </row>
    <row r="31" ht="17.25" customHeight="1" spans="1:13" x14ac:dyDescent="0.25">
      <c r="A31" s="17">
        <v>45172</v>
      </c>
      <c r="B31" s="32">
        <v>360</v>
      </c>
      <c r="C31" s="32">
        <v>90</v>
      </c>
      <c r="D31" s="36"/>
      <c r="E31" s="18"/>
      <c r="F31" s="18"/>
      <c r="G31" s="32">
        <v>137</v>
      </c>
      <c r="H31" s="36"/>
      <c r="I31" s="36"/>
      <c r="J31" s="36"/>
      <c r="K31" s="36"/>
      <c r="L31" s="4"/>
    </row>
    <row r="32" ht="17.25" customHeight="1" spans="1:13" x14ac:dyDescent="0.25">
      <c r="A32" s="17">
        <v>45202</v>
      </c>
      <c r="B32" s="32">
        <v>100</v>
      </c>
      <c r="C32" s="32">
        <v>300</v>
      </c>
      <c r="D32" s="36"/>
      <c r="E32" s="18"/>
      <c r="F32" s="32">
        <v>130</v>
      </c>
      <c r="G32" s="18"/>
      <c r="H32" s="36"/>
      <c r="I32" s="36"/>
      <c r="J32" s="36"/>
      <c r="K32" s="36"/>
      <c r="L32" s="4"/>
    </row>
    <row r="33" ht="17.25" customHeight="1" spans="1:13" x14ac:dyDescent="0.25">
      <c r="A33" s="17">
        <v>45202</v>
      </c>
      <c r="B33" s="32">
        <v>50</v>
      </c>
      <c r="C33" s="32">
        <v>80</v>
      </c>
      <c r="D33" s="36"/>
      <c r="E33" s="32">
        <v>20</v>
      </c>
      <c r="F33" s="32">
        <v>108</v>
      </c>
      <c r="G33" s="18"/>
      <c r="H33" s="36"/>
      <c r="I33" s="36"/>
      <c r="J33" s="36"/>
      <c r="K33" s="36"/>
      <c r="L33" s="4"/>
    </row>
    <row r="34" ht="17.25" customHeight="1" spans="1:13" x14ac:dyDescent="0.25">
      <c r="A34" s="17">
        <v>45233</v>
      </c>
      <c r="B34" s="32">
        <v>150</v>
      </c>
      <c r="C34" s="32">
        <v>200</v>
      </c>
      <c r="D34" s="36"/>
      <c r="E34" s="36"/>
      <c r="F34" s="36"/>
      <c r="G34" s="36"/>
      <c r="H34" s="32">
        <v>150</v>
      </c>
      <c r="I34" s="36"/>
      <c r="J34" s="36"/>
      <c r="K34" s="36"/>
      <c r="L34" s="4"/>
    </row>
    <row r="35" ht="17.25" customHeight="1" spans="1:13" x14ac:dyDescent="0.25">
      <c r="A35" s="17" t="s">
        <v>307</v>
      </c>
      <c r="B35" s="18"/>
      <c r="C35" s="18"/>
      <c r="D35" s="18"/>
      <c r="E35" s="18"/>
      <c r="F35" s="18"/>
      <c r="G35" s="18"/>
      <c r="H35" s="32">
        <v>130</v>
      </c>
      <c r="I35" s="18"/>
      <c r="J35" s="18"/>
      <c r="K35" s="18"/>
      <c r="L35" s="4"/>
    </row>
    <row r="36" ht="17.25" customHeight="1" spans="1:13" x14ac:dyDescent="0.25">
      <c r="A36" s="17" t="s">
        <v>307</v>
      </c>
      <c r="B36" s="32">
        <v>100</v>
      </c>
      <c r="C36" s="32">
        <v>200</v>
      </c>
      <c r="D36" s="36"/>
      <c r="E36" s="32">
        <v>15</v>
      </c>
      <c r="F36" s="32">
        <v>20</v>
      </c>
      <c r="G36" s="36"/>
      <c r="H36" s="32">
        <v>85</v>
      </c>
      <c r="I36" s="36"/>
      <c r="J36" s="36"/>
      <c r="K36" s="36"/>
      <c r="L36" s="4"/>
    </row>
    <row r="37" ht="17.25" customHeight="1" spans="1:13" x14ac:dyDescent="0.25">
      <c r="A37" s="17" t="s">
        <v>289</v>
      </c>
      <c r="B37" s="32">
        <v>188</v>
      </c>
      <c r="C37" s="32">
        <v>223</v>
      </c>
      <c r="D37" s="18"/>
      <c r="E37" s="32">
        <v>100</v>
      </c>
      <c r="F37" s="32">
        <v>100</v>
      </c>
      <c r="G37" s="18"/>
      <c r="H37" s="32">
        <v>70</v>
      </c>
      <c r="I37" s="18"/>
      <c r="J37" s="18"/>
      <c r="K37" s="18"/>
      <c r="L37" s="4"/>
    </row>
    <row r="38" ht="17.25" customHeight="1" spans="1:13" x14ac:dyDescent="0.25">
      <c r="A38" s="17" t="s">
        <v>364</v>
      </c>
      <c r="B38" s="32">
        <v>150</v>
      </c>
      <c r="C38" s="32">
        <v>500</v>
      </c>
      <c r="D38" s="18"/>
      <c r="E38" s="32">
        <v>145</v>
      </c>
      <c r="F38" s="18"/>
      <c r="G38" s="18"/>
      <c r="H38" s="32">
        <v>85</v>
      </c>
      <c r="I38" s="18"/>
      <c r="J38" s="18"/>
      <c r="K38" s="18"/>
      <c r="L38" s="4"/>
    </row>
    <row r="39" ht="17.25" customHeight="1" spans="1:13" x14ac:dyDescent="0.25">
      <c r="A39" s="17" t="s">
        <v>290</v>
      </c>
      <c r="B39" s="18"/>
      <c r="C39" s="18"/>
      <c r="D39" s="18"/>
      <c r="E39" s="32">
        <v>50</v>
      </c>
      <c r="F39" s="18"/>
      <c r="G39" s="18"/>
      <c r="H39" s="18"/>
      <c r="I39" s="18"/>
      <c r="J39" s="18"/>
      <c r="K39" s="18"/>
      <c r="L39" s="4"/>
    </row>
    <row r="40" ht="17.25" customHeight="1" spans="1:13" x14ac:dyDescent="0.25">
      <c r="A40" s="17" t="s">
        <v>1545</v>
      </c>
      <c r="B40" s="18"/>
      <c r="C40" s="32">
        <v>497</v>
      </c>
      <c r="D40" s="18"/>
      <c r="E40" s="32">
        <v>114</v>
      </c>
      <c r="F40" s="32">
        <v>38</v>
      </c>
      <c r="G40" s="18"/>
      <c r="H40" s="18"/>
      <c r="I40" s="18"/>
      <c r="J40" s="18"/>
      <c r="K40" s="18"/>
      <c r="L40" s="4"/>
    </row>
    <row r="41" ht="17.25" customHeight="1" spans="1:13" x14ac:dyDescent="0.25">
      <c r="A41" s="17" t="s">
        <v>1195</v>
      </c>
      <c r="B41" s="18"/>
      <c r="C41" s="18"/>
      <c r="D41" s="18"/>
      <c r="E41" s="18"/>
      <c r="F41" s="32">
        <v>500</v>
      </c>
      <c r="G41" s="18"/>
      <c r="H41" s="18"/>
      <c r="I41" s="18"/>
      <c r="J41" s="18"/>
      <c r="K41" s="18"/>
      <c r="L41" s="4"/>
    </row>
    <row r="42" ht="17.25" customHeight="1" spans="1:13" x14ac:dyDescent="0.25">
      <c r="A42" s="17" t="s">
        <v>238</v>
      </c>
      <c r="B42" s="32">
        <v>500</v>
      </c>
      <c r="C42" s="32">
        <v>1000</v>
      </c>
      <c r="D42" s="36"/>
      <c r="E42" s="36"/>
      <c r="F42" s="32">
        <v>270</v>
      </c>
      <c r="G42" s="32">
        <v>200</v>
      </c>
      <c r="H42" s="36"/>
      <c r="I42" s="36"/>
      <c r="J42" s="36"/>
      <c r="K42" s="36"/>
      <c r="L42" s="4"/>
    </row>
    <row r="43" ht="17.25" customHeight="1" spans="1:13" x14ac:dyDescent="0.25">
      <c r="A43" s="17" t="s">
        <v>367</v>
      </c>
      <c r="B43" s="32">
        <v>150</v>
      </c>
      <c r="C43" s="32">
        <v>200</v>
      </c>
      <c r="D43" s="18"/>
      <c r="E43" s="18"/>
      <c r="F43" s="32">
        <v>200</v>
      </c>
      <c r="G43" s="32">
        <v>150</v>
      </c>
      <c r="H43" s="18"/>
      <c r="I43" s="18"/>
      <c r="J43" s="18"/>
      <c r="K43" s="18"/>
      <c r="L43" s="4"/>
    </row>
    <row r="44" ht="17.25" customHeight="1" spans="1:13" x14ac:dyDescent="0.25">
      <c r="A44" s="108" t="s">
        <v>3416</v>
      </c>
      <c r="B44" s="109">
        <f>SUM(C33:C49)</f>
      </c>
      <c r="C44" s="109">
        <f>SUM(D33:D49)</f>
      </c>
      <c r="D44" s="109">
        <f>SUM(E33:E49)</f>
      </c>
      <c r="E44" s="109">
        <f>SUM(F33:F49)</f>
      </c>
      <c r="F44" s="109">
        <f>SUM(G33:G49)</f>
      </c>
      <c r="G44" s="109">
        <f>SUM(H33:H49)</f>
      </c>
      <c r="H44" s="109">
        <f>SUM(I33:I49)</f>
      </c>
      <c r="I44" s="109">
        <f>SUM(J33:J49)</f>
      </c>
      <c r="J44" s="109">
        <f>SUM(K33:K49)</f>
      </c>
      <c r="K44" s="109">
        <f>SUM(L33:L49)</f>
      </c>
      <c r="L44" s="4"/>
    </row>
    <row r="45" ht="17.25" customHeight="1" spans="1:13" x14ac:dyDescent="0.25">
      <c r="A45" s="17">
        <v>44961</v>
      </c>
      <c r="B45" s="18"/>
      <c r="C45" s="18"/>
      <c r="D45" s="18"/>
      <c r="E45" s="18"/>
      <c r="F45" s="32">
        <v>160</v>
      </c>
      <c r="G45" s="18"/>
      <c r="H45" s="18"/>
      <c r="I45" s="18"/>
      <c r="J45" s="18"/>
      <c r="K45" s="18"/>
      <c r="L45" s="4"/>
    </row>
    <row r="46" ht="17.25" customHeight="1" spans="1:13" x14ac:dyDescent="0.25">
      <c r="A46" s="17">
        <v>45020</v>
      </c>
      <c r="B46" s="32">
        <v>130</v>
      </c>
      <c r="C46" s="32">
        <v>200</v>
      </c>
      <c r="D46" s="18"/>
      <c r="E46" s="18"/>
      <c r="F46" s="32">
        <v>125</v>
      </c>
      <c r="G46" s="32">
        <v>220</v>
      </c>
      <c r="H46" s="18"/>
      <c r="I46" s="18"/>
      <c r="J46" s="18"/>
      <c r="K46" s="18"/>
      <c r="L46" s="4"/>
    </row>
    <row r="47" ht="17.25" customHeight="1" spans="1:13" x14ac:dyDescent="0.25">
      <c r="A47" s="17">
        <v>45020</v>
      </c>
      <c r="B47" s="32">
        <v>30</v>
      </c>
      <c r="C47" s="32">
        <v>60</v>
      </c>
      <c r="D47" s="18"/>
      <c r="E47" s="18"/>
      <c r="F47" s="32">
        <v>10</v>
      </c>
      <c r="G47" s="32">
        <v>101</v>
      </c>
      <c r="H47" s="18"/>
      <c r="I47" s="18"/>
      <c r="J47" s="18"/>
      <c r="K47" s="18"/>
      <c r="L47" s="4"/>
    </row>
    <row r="48" ht="17.25" customHeight="1" spans="1:13" x14ac:dyDescent="0.25">
      <c r="A48" s="17">
        <v>45050</v>
      </c>
      <c r="B48" s="32">
        <v>130</v>
      </c>
      <c r="C48" s="32">
        <v>92</v>
      </c>
      <c r="D48" s="18"/>
      <c r="E48" s="18"/>
      <c r="F48" s="32">
        <v>2</v>
      </c>
      <c r="G48" s="18"/>
      <c r="H48" s="32">
        <v>82</v>
      </c>
      <c r="I48" s="18"/>
      <c r="J48" s="18"/>
      <c r="K48" s="18"/>
      <c r="L48" s="4"/>
    </row>
    <row r="49" ht="17.25" customHeight="1" spans="1:13" x14ac:dyDescent="0.25">
      <c r="A49" s="85">
        <v>45142</v>
      </c>
      <c r="B49" s="18"/>
      <c r="C49" s="32">
        <v>1000</v>
      </c>
      <c r="D49" s="18"/>
      <c r="E49" s="18"/>
      <c r="F49" s="32">
        <v>33</v>
      </c>
      <c r="G49" s="18"/>
      <c r="H49" s="18"/>
      <c r="I49" s="18"/>
      <c r="J49" s="18"/>
      <c r="K49" s="18"/>
      <c r="L49" s="4"/>
    </row>
    <row r="50" ht="17.25" customHeight="1" spans="1:13" x14ac:dyDescent="0.25">
      <c r="A50" s="17">
        <v>45203</v>
      </c>
      <c r="B50" s="32">
        <v>135</v>
      </c>
      <c r="C50" s="32">
        <v>245</v>
      </c>
      <c r="D50" s="18"/>
      <c r="E50" s="18"/>
      <c r="F50" s="18"/>
      <c r="G50" s="18"/>
      <c r="H50" s="32">
        <v>97</v>
      </c>
      <c r="I50" s="18"/>
      <c r="J50" s="18"/>
      <c r="K50" s="18"/>
      <c r="L50" s="4"/>
    </row>
    <row r="51" ht="17.25" customHeight="1" spans="1:13" x14ac:dyDescent="0.25">
      <c r="A51" s="108" t="s">
        <v>3430</v>
      </c>
      <c r="B51" s="109">
        <f>SUM(C50:C56)</f>
      </c>
      <c r="C51" s="109">
        <f>SUM(D50:D56)</f>
      </c>
      <c r="D51" s="109">
        <f>SUM(E50:E56)</f>
      </c>
      <c r="E51" s="109">
        <f>SUM(F50:F56)</f>
      </c>
      <c r="F51" s="109">
        <f>SUM(G50:G56)</f>
      </c>
      <c r="G51" s="109">
        <f>SUM(H50:H56)</f>
      </c>
      <c r="H51" s="109">
        <f>SUM(I50:I56)</f>
      </c>
      <c r="I51" s="109">
        <f>SUM(J50:J56)</f>
      </c>
      <c r="J51" s="109">
        <f>SUM(K50:K56)</f>
      </c>
      <c r="K51" s="109">
        <f>SUM(L50:L56)</f>
      </c>
      <c r="L51" s="4"/>
    </row>
    <row r="52" ht="17.25" customHeight="1" spans="1:13" x14ac:dyDescent="0.25">
      <c r="A52" s="17">
        <v>45143</v>
      </c>
      <c r="B52" s="32">
        <v>200</v>
      </c>
      <c r="C52" s="18"/>
      <c r="D52" s="18"/>
      <c r="E52" s="18"/>
      <c r="F52" s="18"/>
      <c r="G52" s="18"/>
      <c r="H52" s="18"/>
      <c r="I52" s="18"/>
      <c r="J52" s="18"/>
      <c r="K52" s="18"/>
      <c r="L52" s="4"/>
    </row>
    <row r="53" ht="17.25" customHeight="1" spans="1:13" x14ac:dyDescent="0.25">
      <c r="A53" s="17">
        <v>45174</v>
      </c>
      <c r="B53" s="32">
        <v>100</v>
      </c>
      <c r="C53" s="32">
        <v>200</v>
      </c>
      <c r="D53" s="36"/>
      <c r="E53" s="36"/>
      <c r="F53" s="32">
        <v>20</v>
      </c>
      <c r="G53" s="32">
        <v>100</v>
      </c>
      <c r="H53" s="36"/>
      <c r="I53" s="36"/>
      <c r="J53" s="36"/>
      <c r="K53" s="36"/>
      <c r="L53" s="4"/>
    </row>
    <row r="54" ht="17.25" customHeight="1" spans="1:13" x14ac:dyDescent="0.25">
      <c r="A54" s="17">
        <v>45204</v>
      </c>
      <c r="B54" s="36"/>
      <c r="C54" s="32">
        <v>219</v>
      </c>
      <c r="D54" s="36"/>
      <c r="E54" s="36"/>
      <c r="F54" s="32">
        <v>160</v>
      </c>
      <c r="G54" s="32">
        <v>315</v>
      </c>
      <c r="H54" s="36"/>
      <c r="I54" s="36"/>
      <c r="J54" s="36"/>
      <c r="K54" s="36"/>
      <c r="L54" s="4"/>
    </row>
    <row r="55" ht="17.25" customHeight="1" spans="1:13" x14ac:dyDescent="0.25">
      <c r="A55" s="17">
        <v>45204</v>
      </c>
      <c r="B55" s="32">
        <v>300</v>
      </c>
      <c r="C55" s="32">
        <v>500</v>
      </c>
      <c r="D55" s="36"/>
      <c r="E55" s="36"/>
      <c r="F55" s="36"/>
      <c r="G55" s="36"/>
      <c r="H55" s="36"/>
      <c r="I55" s="36"/>
      <c r="J55" s="36"/>
      <c r="K55" s="36"/>
      <c r="L55" s="4"/>
    </row>
    <row r="56" ht="17.25" customHeight="1" spans="1:13" x14ac:dyDescent="0.25">
      <c r="A56" s="17">
        <v>45235</v>
      </c>
      <c r="B56" s="32">
        <v>100</v>
      </c>
      <c r="C56" s="32">
        <v>200</v>
      </c>
      <c r="D56" s="36"/>
      <c r="E56" s="36"/>
      <c r="F56" s="32">
        <v>50</v>
      </c>
      <c r="G56" s="32">
        <v>100</v>
      </c>
      <c r="H56" s="36"/>
      <c r="I56" s="36"/>
      <c r="J56" s="36"/>
      <c r="K56" s="36"/>
      <c r="L56" s="4"/>
    </row>
    <row r="57" ht="17.25" customHeight="1" spans="1:13" x14ac:dyDescent="0.25">
      <c r="A57" s="85" t="s">
        <v>1630</v>
      </c>
      <c r="B57" s="32">
        <v>50</v>
      </c>
      <c r="C57" s="32">
        <v>100</v>
      </c>
      <c r="D57" s="18"/>
      <c r="E57" s="18"/>
      <c r="F57" s="32">
        <v>50</v>
      </c>
      <c r="G57" s="32">
        <v>50</v>
      </c>
      <c r="H57" s="18"/>
      <c r="I57" s="18"/>
      <c r="J57" s="18"/>
      <c r="K57" s="18"/>
      <c r="L57" s="4"/>
    </row>
    <row r="58" ht="17.25" customHeight="1" spans="1:13" x14ac:dyDescent="0.25">
      <c r="A58" s="85" t="s">
        <v>1630</v>
      </c>
      <c r="B58" s="32">
        <v>-349</v>
      </c>
      <c r="C58" s="36"/>
      <c r="D58" s="36"/>
      <c r="E58" s="36"/>
      <c r="F58" s="36"/>
      <c r="G58" s="36"/>
      <c r="H58" s="36"/>
      <c r="I58" s="36"/>
      <c r="J58" s="36"/>
      <c r="K58" s="36"/>
      <c r="L58" s="4"/>
    </row>
    <row r="59" ht="17.25" customHeight="1" spans="1:13" x14ac:dyDescent="0.25">
      <c r="A59" s="85" t="s">
        <v>1024</v>
      </c>
      <c r="B59" s="32">
        <v>200</v>
      </c>
      <c r="C59" s="32">
        <v>400</v>
      </c>
      <c r="D59" s="36"/>
      <c r="E59" s="36"/>
      <c r="F59" s="32">
        <v>200</v>
      </c>
      <c r="G59" s="32">
        <v>200</v>
      </c>
      <c r="H59" s="36"/>
      <c r="I59" s="36"/>
      <c r="J59" s="36"/>
      <c r="K59" s="36"/>
      <c r="L59" s="4"/>
    </row>
    <row r="60" ht="17.25" customHeight="1" spans="1:13" x14ac:dyDescent="0.25">
      <c r="A60" s="85" t="s">
        <v>1062</v>
      </c>
      <c r="B60" s="32">
        <v>50</v>
      </c>
      <c r="C60" s="36"/>
      <c r="D60" s="36"/>
      <c r="E60" s="36"/>
      <c r="F60" s="32">
        <v>90</v>
      </c>
      <c r="G60" s="32">
        <v>50</v>
      </c>
      <c r="H60" s="36"/>
      <c r="I60" s="36"/>
      <c r="J60" s="36"/>
      <c r="K60" s="36"/>
      <c r="L60" s="4"/>
    </row>
    <row r="61" ht="17.25" customHeight="1" spans="1:13" x14ac:dyDescent="0.25">
      <c r="A61" s="85" t="s">
        <v>1632</v>
      </c>
      <c r="B61" s="32">
        <v>300</v>
      </c>
      <c r="C61" s="36"/>
      <c r="D61" s="36"/>
      <c r="E61" s="36"/>
      <c r="F61" s="32">
        <v>400</v>
      </c>
      <c r="G61" s="36"/>
      <c r="H61" s="36"/>
      <c r="I61" s="36"/>
      <c r="J61" s="36"/>
      <c r="K61" s="36"/>
      <c r="L61" s="4"/>
    </row>
    <row r="62" ht="17.25" customHeight="1" spans="1:13" x14ac:dyDescent="0.25">
      <c r="A62" s="17" t="s">
        <v>2981</v>
      </c>
      <c r="B62" s="32">
        <v>200</v>
      </c>
      <c r="C62" s="32">
        <v>400</v>
      </c>
      <c r="D62" s="36"/>
      <c r="E62" s="36"/>
      <c r="F62" s="36"/>
      <c r="G62" s="32">
        <v>102</v>
      </c>
      <c r="H62" s="36"/>
      <c r="I62" s="36"/>
      <c r="J62" s="36"/>
      <c r="K62" s="36"/>
      <c r="L62" s="4"/>
    </row>
    <row r="63" ht="17.25" customHeight="1" spans="1:13" x14ac:dyDescent="0.25">
      <c r="A63" s="85" t="s">
        <v>293</v>
      </c>
      <c r="B63" s="18"/>
      <c r="C63" s="18"/>
      <c r="D63" s="18"/>
      <c r="E63" s="18"/>
      <c r="F63" s="18"/>
      <c r="G63" s="18"/>
      <c r="H63" s="32">
        <v>-200</v>
      </c>
      <c r="I63" s="18"/>
      <c r="J63" s="18"/>
      <c r="K63" s="18"/>
      <c r="L63" s="4"/>
    </row>
    <row r="64" ht="17.25" customHeight="1" spans="1:13" x14ac:dyDescent="0.25">
      <c r="A64" s="85" t="s">
        <v>293</v>
      </c>
      <c r="B64" s="32">
        <v>200</v>
      </c>
      <c r="C64" s="18"/>
      <c r="D64" s="18"/>
      <c r="E64" s="18"/>
      <c r="F64" s="32">
        <v>60</v>
      </c>
      <c r="G64" s="18"/>
      <c r="H64" s="18"/>
      <c r="I64" s="18"/>
      <c r="J64" s="18"/>
      <c r="K64" s="18"/>
      <c r="L64" s="4"/>
    </row>
    <row r="65" ht="17.25" customHeight="1" spans="1:13" x14ac:dyDescent="0.25">
      <c r="A65" s="169" t="s">
        <v>240</v>
      </c>
      <c r="B65" s="38">
        <v>100</v>
      </c>
      <c r="C65" s="36"/>
      <c r="D65" s="36"/>
      <c r="E65" s="36"/>
      <c r="F65" s="38">
        <v>33</v>
      </c>
      <c r="G65" s="38">
        <v>100</v>
      </c>
      <c r="H65" s="36"/>
      <c r="I65" s="36"/>
      <c r="J65" s="36"/>
      <c r="K65" s="36"/>
      <c r="L65" s="4"/>
    </row>
    <row r="66" ht="17.25" customHeight="1" spans="1:13" x14ac:dyDescent="0.25">
      <c r="A66" s="85" t="s">
        <v>1038</v>
      </c>
      <c r="B66" s="32">
        <v>100</v>
      </c>
      <c r="C66" s="36"/>
      <c r="D66" s="36"/>
      <c r="E66" s="36"/>
      <c r="F66" s="32">
        <v>50</v>
      </c>
      <c r="G66" s="32">
        <v>100</v>
      </c>
      <c r="H66" s="36"/>
      <c r="I66" s="36"/>
      <c r="J66" s="36"/>
      <c r="K66" s="36"/>
      <c r="L66" s="4"/>
    </row>
    <row r="67" ht="17.25" customHeight="1" spans="1:13" x14ac:dyDescent="0.25">
      <c r="A67" s="85" t="s">
        <v>1480</v>
      </c>
      <c r="B67" s="32">
        <v>200</v>
      </c>
      <c r="C67" s="36"/>
      <c r="D67" s="36"/>
      <c r="E67" s="36"/>
      <c r="F67" s="32">
        <v>75</v>
      </c>
      <c r="G67" s="32">
        <v>100</v>
      </c>
      <c r="H67" s="36"/>
      <c r="I67" s="36"/>
      <c r="J67" s="36"/>
      <c r="K67" s="36"/>
      <c r="L67" s="4"/>
    </row>
    <row r="68" ht="17.25" customHeight="1" spans="1:13" x14ac:dyDescent="0.25">
      <c r="A68" s="17" t="s">
        <v>1469</v>
      </c>
      <c r="B68" s="32">
        <v>30</v>
      </c>
      <c r="C68" s="36"/>
      <c r="D68" s="36"/>
      <c r="E68" s="36"/>
      <c r="F68" s="32">
        <v>19</v>
      </c>
      <c r="G68" s="32">
        <v>56</v>
      </c>
      <c r="H68" s="36"/>
      <c r="I68" s="36"/>
      <c r="J68" s="36"/>
      <c r="K68" s="36"/>
      <c r="L68" s="4"/>
    </row>
    <row r="69" ht="17.25" customHeight="1" spans="1:13" x14ac:dyDescent="0.25">
      <c r="A69" s="17" t="s">
        <v>1469</v>
      </c>
      <c r="B69" s="32">
        <v>91</v>
      </c>
      <c r="C69" s="32">
        <v>2</v>
      </c>
      <c r="D69" s="36"/>
      <c r="E69" s="36"/>
      <c r="F69" s="32">
        <v>80</v>
      </c>
      <c r="G69" s="32">
        <v>54</v>
      </c>
      <c r="H69" s="36"/>
      <c r="I69" s="36"/>
      <c r="J69" s="36"/>
      <c r="K69" s="36"/>
      <c r="L69" s="4"/>
    </row>
    <row r="70" ht="17.25" customHeight="1" spans="1:13" x14ac:dyDescent="0.25">
      <c r="A70" s="17" t="s">
        <v>1469</v>
      </c>
      <c r="B70" s="32">
        <v>80</v>
      </c>
      <c r="C70" s="36"/>
      <c r="D70" s="36"/>
      <c r="E70" s="36"/>
      <c r="F70" s="32">
        <v>80</v>
      </c>
      <c r="G70" s="32">
        <v>80</v>
      </c>
      <c r="H70" s="36"/>
      <c r="I70" s="36"/>
      <c r="J70" s="36"/>
      <c r="K70" s="36"/>
      <c r="L70" s="4"/>
    </row>
    <row r="71" ht="17.25" customHeight="1" spans="1:13" x14ac:dyDescent="0.25">
      <c r="A71" s="108" t="s">
        <v>3431</v>
      </c>
      <c r="B71" s="109">
        <f>SUM(C57:C76)</f>
      </c>
      <c r="C71" s="109">
        <f>SUM(D57:D76)</f>
      </c>
      <c r="D71" s="109">
        <f>SUM(E57:E76)</f>
      </c>
      <c r="E71" s="109">
        <f>SUM(F57:F76)</f>
      </c>
      <c r="F71" s="109">
        <f>SUM(G57:G76)</f>
      </c>
      <c r="G71" s="109">
        <f>SUM(H57:H76)</f>
      </c>
      <c r="H71" s="109">
        <f>SUM(I57:I76)</f>
      </c>
      <c r="I71" s="109">
        <f>SUM(J57:J76)</f>
      </c>
      <c r="J71" s="109">
        <f>SUM(K57:K76)</f>
      </c>
      <c r="K71" s="109">
        <f>SUM(L57:L76)</f>
      </c>
      <c r="L71" s="4"/>
    </row>
    <row r="72" ht="17.25" customHeight="1" spans="1:13" x14ac:dyDescent="0.25">
      <c r="A72" s="17">
        <v>44963</v>
      </c>
      <c r="B72" s="32">
        <v>150</v>
      </c>
      <c r="C72" s="36"/>
      <c r="D72" s="36"/>
      <c r="E72" s="36"/>
      <c r="F72" s="32">
        <v>70</v>
      </c>
      <c r="G72" s="32">
        <v>150</v>
      </c>
      <c r="H72" s="36"/>
      <c r="I72" s="36"/>
      <c r="J72" s="36"/>
      <c r="K72" s="36"/>
      <c r="L72" s="4"/>
    </row>
    <row r="73" ht="17.25" customHeight="1" spans="1:13" x14ac:dyDescent="0.25">
      <c r="A73" s="85">
        <v>45022</v>
      </c>
      <c r="B73" s="32">
        <v>115</v>
      </c>
      <c r="C73" s="36"/>
      <c r="D73" s="36"/>
      <c r="E73" s="36"/>
      <c r="F73" s="32">
        <v>43</v>
      </c>
      <c r="G73" s="36"/>
      <c r="H73" s="36"/>
      <c r="I73" s="36"/>
      <c r="J73" s="36"/>
      <c r="K73" s="36"/>
      <c r="L73" s="4"/>
    </row>
    <row r="74" ht="17.25" customHeight="1" spans="1:13" x14ac:dyDescent="0.25">
      <c r="A74" s="85">
        <v>45144</v>
      </c>
      <c r="B74" s="32">
        <v>200</v>
      </c>
      <c r="C74" s="36"/>
      <c r="D74" s="36"/>
      <c r="E74" s="36"/>
      <c r="F74" s="32">
        <v>130</v>
      </c>
      <c r="G74" s="32">
        <v>200</v>
      </c>
      <c r="H74" s="36"/>
      <c r="I74" s="36"/>
      <c r="J74" s="36"/>
      <c r="K74" s="36"/>
      <c r="L74" s="4"/>
    </row>
    <row r="75" ht="17.25" customHeight="1" spans="1:13" x14ac:dyDescent="0.25">
      <c r="A75" s="17" t="s">
        <v>1549</v>
      </c>
      <c r="B75" s="36"/>
      <c r="C75" s="36"/>
      <c r="D75" s="32">
        <v>-539</v>
      </c>
      <c r="E75" s="36"/>
      <c r="F75" s="36"/>
      <c r="G75" s="18"/>
      <c r="H75" s="32">
        <v>-143</v>
      </c>
      <c r="I75" s="36"/>
      <c r="J75" s="32">
        <v>-394</v>
      </c>
      <c r="K75" s="36"/>
      <c r="L75" s="4"/>
    </row>
    <row r="76" ht="17.25" customHeight="1" spans="1:13" x14ac:dyDescent="0.25">
      <c r="A76" s="85" t="s">
        <v>308</v>
      </c>
      <c r="B76" s="36"/>
      <c r="C76" s="36"/>
      <c r="D76" s="36"/>
      <c r="E76" s="32">
        <v>-166</v>
      </c>
      <c r="F76" s="36"/>
      <c r="G76" s="36"/>
      <c r="H76" s="36"/>
      <c r="I76" s="36"/>
      <c r="J76" s="36"/>
      <c r="K76" s="36"/>
      <c r="L76" s="4"/>
    </row>
    <row r="77" ht="17.25" customHeight="1" spans="1:13" x14ac:dyDescent="0.25">
      <c r="A77" s="17" t="s">
        <v>951</v>
      </c>
      <c r="B77" s="36"/>
      <c r="C77" s="36"/>
      <c r="D77" s="36"/>
      <c r="E77" s="32">
        <v>-149</v>
      </c>
      <c r="F77" s="32">
        <v>-6</v>
      </c>
      <c r="G77" s="32">
        <v>-3</v>
      </c>
      <c r="H77" s="32">
        <v>-6</v>
      </c>
      <c r="I77" s="36"/>
      <c r="J77" s="36"/>
      <c r="K77" s="36"/>
      <c r="L77" s="4"/>
    </row>
    <row r="78" ht="17.25" customHeight="1" spans="1:13" x14ac:dyDescent="0.25">
      <c r="A78" s="17" t="s">
        <v>1051</v>
      </c>
      <c r="B78" s="32">
        <v>-109</v>
      </c>
      <c r="C78" s="36"/>
      <c r="D78" s="36"/>
      <c r="E78" s="18"/>
      <c r="F78" s="36"/>
      <c r="G78" s="36"/>
      <c r="H78" s="36"/>
      <c r="I78" s="36"/>
      <c r="J78" s="36"/>
      <c r="K78" s="36"/>
      <c r="L78" s="4"/>
    </row>
    <row r="79" ht="17.25" customHeight="1" spans="1:13" x14ac:dyDescent="0.25">
      <c r="A79" s="108" t="s">
        <v>3432</v>
      </c>
      <c r="B79" s="109">
        <f>SUM(C77:C84)</f>
      </c>
      <c r="C79" s="109">
        <f>SUM(D77:D84)</f>
      </c>
      <c r="D79" s="109">
        <f>SUM(E77:E84)</f>
      </c>
      <c r="E79" s="109">
        <f>SUM(F77:F84)</f>
      </c>
      <c r="F79" s="109">
        <f>SUM(G77:G84)</f>
      </c>
      <c r="G79" s="109">
        <f>SUM(H77:H84)</f>
      </c>
      <c r="H79" s="109">
        <f>SUM(I77:I84)</f>
      </c>
      <c r="I79" s="109">
        <f>SUM(J77:J84)</f>
      </c>
      <c r="J79" s="109">
        <f>SUM(K77:K84)</f>
      </c>
      <c r="K79" s="109">
        <f>SUM(L77:L84)</f>
      </c>
      <c r="L79" s="12" t="s">
        <v>1025</v>
      </c>
    </row>
    <row r="80" ht="17.25" customHeight="1" spans="1:13" x14ac:dyDescent="0.25">
      <c r="A80" s="85">
        <v>45267</v>
      </c>
      <c r="B80" s="36"/>
      <c r="C80" s="32">
        <v>-50</v>
      </c>
      <c r="D80" s="36"/>
      <c r="E80" s="36"/>
      <c r="F80" s="36"/>
      <c r="G80" s="32">
        <v>-137</v>
      </c>
      <c r="H80" s="32">
        <v>-40</v>
      </c>
      <c r="I80" s="36"/>
      <c r="J80" s="36"/>
      <c r="K80" s="36"/>
      <c r="L80" s="4"/>
    </row>
    <row r="81" ht="17.25" customHeight="1" spans="1:13" x14ac:dyDescent="0.25">
      <c r="A81" s="17" t="s">
        <v>865</v>
      </c>
      <c r="B81" s="36"/>
      <c r="C81" s="36"/>
      <c r="D81" s="36"/>
      <c r="E81" s="36"/>
      <c r="F81" s="36"/>
      <c r="G81" s="32">
        <v>-158</v>
      </c>
      <c r="H81" s="32">
        <v>-68</v>
      </c>
      <c r="I81" s="36"/>
      <c r="J81" s="36"/>
      <c r="K81" s="36"/>
      <c r="L81" s="4"/>
    </row>
    <row r="82" ht="17.25" customHeight="1" spans="1:13" x14ac:dyDescent="0.25">
      <c r="A82" s="17" t="s">
        <v>813</v>
      </c>
      <c r="B82" s="36"/>
      <c r="C82" s="32">
        <v>-476</v>
      </c>
      <c r="D82" s="36"/>
      <c r="E82" s="36"/>
      <c r="F82" s="32">
        <v>-90</v>
      </c>
      <c r="G82" s="32">
        <v>-146</v>
      </c>
      <c r="H82" s="32">
        <v>-8</v>
      </c>
      <c r="I82" s="36"/>
      <c r="J82" s="36"/>
      <c r="K82" s="36"/>
      <c r="L82" s="4"/>
    </row>
    <row r="83" ht="17.25" customHeight="1" spans="1:13" x14ac:dyDescent="0.25">
      <c r="A83" s="17" t="s">
        <v>360</v>
      </c>
      <c r="B83" s="36"/>
      <c r="C83" s="32">
        <v>-4</v>
      </c>
      <c r="D83" s="36"/>
      <c r="E83" s="36"/>
      <c r="F83" s="32">
        <v>-50</v>
      </c>
      <c r="G83" s="32">
        <v>-136</v>
      </c>
      <c r="H83" s="32">
        <v>-26</v>
      </c>
      <c r="I83" s="36"/>
      <c r="J83" s="36"/>
      <c r="K83" s="36"/>
      <c r="L83" s="4"/>
    </row>
    <row r="84" ht="17.25" customHeight="1" spans="1:13" x14ac:dyDescent="0.25">
      <c r="A84" s="17" t="s">
        <v>300</v>
      </c>
      <c r="B84" s="36"/>
      <c r="C84" s="32">
        <v>-350</v>
      </c>
      <c r="D84" s="36"/>
      <c r="E84" s="32">
        <v>-24</v>
      </c>
      <c r="F84" s="32">
        <v>-172</v>
      </c>
      <c r="G84" s="36"/>
      <c r="H84" s="36"/>
      <c r="I84" s="36"/>
      <c r="J84" s="36"/>
      <c r="K84" s="36"/>
      <c r="L84" s="4"/>
    </row>
    <row r="85" ht="17.25" customHeight="1" spans="1:13" x14ac:dyDescent="0.25">
      <c r="A85" s="17" t="s">
        <v>814</v>
      </c>
      <c r="B85" s="36"/>
      <c r="C85" s="36"/>
      <c r="D85" s="32">
        <v>-139</v>
      </c>
      <c r="E85" s="36"/>
      <c r="F85" s="36"/>
      <c r="G85" s="36"/>
      <c r="H85" s="32">
        <v>-65</v>
      </c>
      <c r="I85" s="36"/>
      <c r="J85" s="32">
        <v>-189</v>
      </c>
      <c r="K85" s="36"/>
      <c r="L85" s="4"/>
    </row>
    <row r="86" ht="17.25" customHeight="1" spans="1:13" x14ac:dyDescent="0.25">
      <c r="A86" s="17" t="s">
        <v>372</v>
      </c>
      <c r="B86" s="36"/>
      <c r="C86" s="32">
        <v>-400</v>
      </c>
      <c r="D86" s="32">
        <v>-27</v>
      </c>
      <c r="E86" s="32">
        <v>-4</v>
      </c>
      <c r="F86" s="32">
        <v>-150</v>
      </c>
      <c r="G86" s="32">
        <v>-64</v>
      </c>
      <c r="H86" s="32">
        <v>-28</v>
      </c>
      <c r="I86" s="36"/>
      <c r="J86" s="36"/>
      <c r="K86" s="36"/>
      <c r="L86" s="4"/>
    </row>
    <row r="87" ht="17.25" customHeight="1" spans="1:13" x14ac:dyDescent="0.25">
      <c r="A87" s="17" t="s">
        <v>1053</v>
      </c>
      <c r="B87" s="32">
        <v>-117</v>
      </c>
      <c r="C87" s="36"/>
      <c r="D87" s="36"/>
      <c r="E87" s="36"/>
      <c r="F87" s="36"/>
      <c r="G87" s="32">
        <v>-179</v>
      </c>
      <c r="H87" s="32">
        <v>-86</v>
      </c>
      <c r="I87" s="36"/>
      <c r="J87" s="36"/>
      <c r="K87" s="36"/>
      <c r="L87" s="4"/>
    </row>
    <row r="88" ht="17.25" customHeight="1" spans="1:13" x14ac:dyDescent="0.25">
      <c r="A88" s="108" t="s">
        <v>3433</v>
      </c>
      <c r="B88" s="109">
        <f>SUM(C85:C93)</f>
      </c>
      <c r="C88" s="109">
        <f>SUM(D85:D93)</f>
      </c>
      <c r="D88" s="109">
        <f>SUM(E85:E93)</f>
      </c>
      <c r="E88" s="109">
        <f>SUM(F85:F93)</f>
      </c>
      <c r="F88" s="109">
        <f>SUM(G85:G93)</f>
      </c>
      <c r="G88" s="109">
        <f>SUM(H85:H93)</f>
      </c>
      <c r="H88" s="109">
        <f>SUM(I85:I93)</f>
      </c>
      <c r="I88" s="109">
        <f>SUM(J85:J93)</f>
      </c>
      <c r="J88" s="109">
        <f>SUM(K85:K93)</f>
      </c>
      <c r="K88" s="109">
        <f>SUM(L85:L93)</f>
      </c>
      <c r="L88" s="4"/>
    </row>
    <row r="89" ht="17.25" customHeight="1" spans="1:13" x14ac:dyDescent="0.25">
      <c r="A89" s="170">
        <v>44934</v>
      </c>
      <c r="B89" s="36"/>
      <c r="C89" s="36"/>
      <c r="D89" s="36"/>
      <c r="E89" s="36"/>
      <c r="F89" s="32">
        <v>-90</v>
      </c>
      <c r="G89" s="32">
        <v>-133</v>
      </c>
      <c r="H89" s="32">
        <v>-47</v>
      </c>
      <c r="I89" s="36"/>
      <c r="J89" s="36"/>
      <c r="K89" s="36"/>
      <c r="L89" s="4"/>
    </row>
    <row r="90" ht="17.25" customHeight="1" spans="1:13" x14ac:dyDescent="0.25">
      <c r="A90" s="85">
        <v>44993</v>
      </c>
      <c r="B90" s="36"/>
      <c r="C90" s="36"/>
      <c r="D90" s="36"/>
      <c r="E90" s="36"/>
      <c r="F90" s="32">
        <v>-200</v>
      </c>
      <c r="G90" s="32">
        <v>-41</v>
      </c>
      <c r="H90" s="36"/>
      <c r="I90" s="36"/>
      <c r="J90" s="36"/>
      <c r="K90" s="36"/>
      <c r="L90" s="4"/>
    </row>
    <row r="91" ht="17.25" customHeight="1" spans="1:13" x14ac:dyDescent="0.25">
      <c r="A91" s="17">
        <v>45024</v>
      </c>
      <c r="B91" s="36"/>
      <c r="C91" s="36"/>
      <c r="D91" s="32">
        <v>-298</v>
      </c>
      <c r="E91" s="36"/>
      <c r="F91" s="36"/>
      <c r="G91" s="36"/>
      <c r="H91" s="32">
        <v>-122</v>
      </c>
      <c r="I91" s="36"/>
      <c r="J91" s="32">
        <v>-179</v>
      </c>
      <c r="K91" s="36"/>
      <c r="L91" s="4"/>
    </row>
    <row r="92" ht="17.25" customHeight="1" spans="1:13" x14ac:dyDescent="0.25">
      <c r="A92" s="17">
        <v>45177</v>
      </c>
      <c r="B92" s="32">
        <v>-100</v>
      </c>
      <c r="C92" s="36"/>
      <c r="D92" s="36"/>
      <c r="E92" s="36"/>
      <c r="F92" s="32">
        <v>-165</v>
      </c>
      <c r="G92" s="32">
        <v>-80</v>
      </c>
      <c r="H92" s="32">
        <v>-17</v>
      </c>
      <c r="I92" s="36"/>
      <c r="J92" s="36"/>
      <c r="K92" s="36"/>
      <c r="L92" s="4"/>
    </row>
    <row r="93" ht="17.25" customHeight="1" spans="1:13" x14ac:dyDescent="0.25">
      <c r="A93" s="17">
        <v>45238</v>
      </c>
      <c r="B93" s="32">
        <v>-605</v>
      </c>
      <c r="C93" s="36"/>
      <c r="D93" s="36"/>
      <c r="E93" s="32">
        <v>-13</v>
      </c>
      <c r="F93" s="32">
        <v>-93</v>
      </c>
      <c r="G93" s="32">
        <v>-35</v>
      </c>
      <c r="H93" s="32">
        <v>-18</v>
      </c>
      <c r="I93" s="36"/>
      <c r="J93" s="36"/>
      <c r="K93" s="36"/>
      <c r="L93" s="4"/>
    </row>
    <row r="94" ht="17.25" customHeight="1" spans="1:13" x14ac:dyDescent="0.25">
      <c r="A94" s="17" t="s">
        <v>867</v>
      </c>
      <c r="B94" s="32">
        <v>-94</v>
      </c>
      <c r="C94" s="36"/>
      <c r="D94" s="36"/>
      <c r="E94" s="36"/>
      <c r="F94" s="32">
        <v>-140</v>
      </c>
      <c r="G94" s="32">
        <v>-83</v>
      </c>
      <c r="H94" s="32">
        <v>-30</v>
      </c>
      <c r="I94" s="36"/>
      <c r="J94" s="36"/>
      <c r="K94" s="36"/>
      <c r="L94" s="4"/>
    </row>
    <row r="95" ht="17.25" customHeight="1" spans="1:13" x14ac:dyDescent="0.25">
      <c r="A95" s="17" t="s">
        <v>324</v>
      </c>
      <c r="B95" s="36"/>
      <c r="C95" s="36"/>
      <c r="D95" s="36"/>
      <c r="E95" s="36"/>
      <c r="F95" s="32">
        <v>-275</v>
      </c>
      <c r="G95" s="36"/>
      <c r="H95" s="36"/>
      <c r="I95" s="36"/>
      <c r="J95" s="36"/>
      <c r="K95" s="36"/>
      <c r="L95" s="4"/>
    </row>
    <row r="96" ht="17.25" customHeight="1" spans="1:13" x14ac:dyDescent="0.25">
      <c r="A96" s="17" t="s">
        <v>1636</v>
      </c>
      <c r="B96" s="36"/>
      <c r="C96" s="32">
        <v>-431</v>
      </c>
      <c r="D96" s="36"/>
      <c r="E96" s="36"/>
      <c r="F96" s="36"/>
      <c r="G96" s="32">
        <v>-201</v>
      </c>
      <c r="H96" s="32">
        <v>-51</v>
      </c>
      <c r="I96" s="36"/>
      <c r="J96" s="36"/>
      <c r="K96" s="36"/>
      <c r="L96" s="4"/>
    </row>
    <row r="97" ht="17.25" customHeight="1" spans="1:13" x14ac:dyDescent="0.25">
      <c r="A97" s="17" t="s">
        <v>829</v>
      </c>
      <c r="B97" s="36"/>
      <c r="C97" s="36"/>
      <c r="D97" s="36"/>
      <c r="E97" s="36"/>
      <c r="F97" s="32">
        <v>-120</v>
      </c>
      <c r="G97" s="32">
        <v>-121</v>
      </c>
      <c r="H97" s="32">
        <v>-45</v>
      </c>
      <c r="I97" s="36"/>
      <c r="J97" s="36"/>
      <c r="K97" s="36"/>
      <c r="L97" s="4"/>
    </row>
    <row r="98" ht="17.25" customHeight="1" spans="1:13" x14ac:dyDescent="0.25">
      <c r="A98" s="17" t="s">
        <v>1121</v>
      </c>
      <c r="B98" s="36"/>
      <c r="C98" s="36"/>
      <c r="D98" s="36"/>
      <c r="E98" s="36"/>
      <c r="F98" s="32">
        <v>-91</v>
      </c>
      <c r="G98" s="32">
        <v>-158</v>
      </c>
      <c r="H98" s="32">
        <v>-29</v>
      </c>
      <c r="I98" s="36"/>
      <c r="J98" s="36"/>
      <c r="K98" s="36"/>
      <c r="L98" s="4"/>
    </row>
    <row r="99" ht="17.25" customHeight="1" spans="1:13" x14ac:dyDescent="0.25">
      <c r="A99" s="17" t="s">
        <v>877</v>
      </c>
      <c r="B99" s="36"/>
      <c r="C99" s="36"/>
      <c r="D99" s="36"/>
      <c r="E99" s="36"/>
      <c r="F99" s="32">
        <v>-60</v>
      </c>
      <c r="G99" s="32">
        <v>-199</v>
      </c>
      <c r="H99" s="18"/>
      <c r="I99" s="36"/>
      <c r="J99" s="36"/>
      <c r="K99" s="36"/>
      <c r="L99" s="4"/>
    </row>
    <row r="100" ht="17.25" customHeight="1" spans="1:13" x14ac:dyDescent="0.25">
      <c r="A100" s="85" t="s">
        <v>1122</v>
      </c>
      <c r="B100" s="36"/>
      <c r="C100" s="36"/>
      <c r="D100" s="36"/>
      <c r="E100" s="36"/>
      <c r="F100" s="32">
        <v>-273</v>
      </c>
      <c r="G100" s="18"/>
      <c r="H100" s="18"/>
      <c r="I100" s="36"/>
      <c r="J100" s="36"/>
      <c r="K100" s="36"/>
      <c r="L100" s="4"/>
    </row>
    <row r="101" ht="17.25" customHeight="1" spans="1:13" x14ac:dyDescent="0.25">
      <c r="A101" s="85" t="s">
        <v>816</v>
      </c>
      <c r="B101" s="36"/>
      <c r="C101" s="36"/>
      <c r="D101" s="36"/>
      <c r="E101" s="36"/>
      <c r="F101" s="32">
        <v>-99</v>
      </c>
      <c r="G101" s="32">
        <v>-127</v>
      </c>
      <c r="H101" s="32">
        <v>-46</v>
      </c>
      <c r="I101" s="36"/>
      <c r="J101" s="36"/>
      <c r="K101" s="36"/>
      <c r="L101" s="4"/>
    </row>
    <row r="102" ht="17.25" customHeight="1" spans="1:13" x14ac:dyDescent="0.25">
      <c r="A102" s="17" t="s">
        <v>830</v>
      </c>
      <c r="B102" s="36"/>
      <c r="C102" s="36"/>
      <c r="D102" s="36"/>
      <c r="E102" s="36"/>
      <c r="F102" s="32">
        <v>-95</v>
      </c>
      <c r="G102" s="32">
        <v>-138</v>
      </c>
      <c r="H102" s="32">
        <v>-40</v>
      </c>
      <c r="I102" s="36"/>
      <c r="J102" s="36"/>
      <c r="K102" s="36"/>
      <c r="L102" s="4"/>
    </row>
    <row r="103" ht="17.25" customHeight="1" spans="1:13" x14ac:dyDescent="0.25">
      <c r="A103" s="85" t="s">
        <v>1080</v>
      </c>
      <c r="B103" s="36"/>
      <c r="C103" s="36"/>
      <c r="D103" s="36"/>
      <c r="E103" s="36"/>
      <c r="F103" s="32">
        <v>-144</v>
      </c>
      <c r="G103" s="32">
        <v>-70</v>
      </c>
      <c r="H103" s="32">
        <v>-40</v>
      </c>
      <c r="I103" s="36"/>
      <c r="J103" s="36"/>
      <c r="K103" s="36"/>
      <c r="L103" s="4"/>
    </row>
    <row r="104" ht="17.25" customHeight="1" spans="1:13" x14ac:dyDescent="0.25">
      <c r="A104" s="17" t="s">
        <v>319</v>
      </c>
      <c r="B104" s="32">
        <v>-1115</v>
      </c>
      <c r="C104" s="32">
        <v>-1000</v>
      </c>
      <c r="D104" s="32">
        <v>-150</v>
      </c>
      <c r="E104" s="32">
        <v>-17</v>
      </c>
      <c r="F104" s="36"/>
      <c r="G104" s="36"/>
      <c r="H104" s="36"/>
      <c r="I104" s="36"/>
      <c r="J104" s="36"/>
      <c r="K104" s="36"/>
      <c r="L104" s="4"/>
    </row>
    <row r="105" ht="17.25" customHeight="1" spans="1:13" x14ac:dyDescent="0.25">
      <c r="A105" s="108" t="s">
        <v>3434</v>
      </c>
      <c r="B105" s="109">
        <f>SUM(C94:C110)</f>
      </c>
      <c r="C105" s="109">
        <f>SUM(D94:D110)</f>
      </c>
      <c r="D105" s="109">
        <f>SUM(E94:E110)</f>
      </c>
      <c r="E105" s="109">
        <f>SUM(F94:F110)</f>
      </c>
      <c r="F105" s="109">
        <f>SUM(G94:G110)</f>
      </c>
      <c r="G105" s="109">
        <f>SUM(H94:H110)</f>
      </c>
      <c r="H105" s="109">
        <f>SUM(I94:I110)</f>
      </c>
      <c r="I105" s="109">
        <f>SUM(J94:J110)</f>
      </c>
      <c r="J105" s="109">
        <f>SUM(K94:K110)</f>
      </c>
      <c r="K105" s="109">
        <f>SUM(L94:L110)</f>
      </c>
      <c r="L105" s="354" t="s">
        <v>1025</v>
      </c>
    </row>
    <row r="106" ht="17.25" customHeight="1" spans="1:13" x14ac:dyDescent="0.25">
      <c r="A106" s="85">
        <v>44935</v>
      </c>
      <c r="B106" s="32">
        <v>-322</v>
      </c>
      <c r="C106" s="32">
        <v>-297</v>
      </c>
      <c r="D106" s="32">
        <v>-23</v>
      </c>
      <c r="E106" s="32">
        <v>-24</v>
      </c>
      <c r="F106" s="32">
        <v>-108</v>
      </c>
      <c r="G106" s="32">
        <v>-71</v>
      </c>
      <c r="H106" s="32">
        <v>-13</v>
      </c>
      <c r="I106" s="36"/>
      <c r="J106" s="36"/>
      <c r="K106" s="36"/>
      <c r="L106" s="4"/>
    </row>
    <row r="107" ht="17.25" customHeight="1" spans="1:13" x14ac:dyDescent="0.25">
      <c r="A107" s="17">
        <v>45025</v>
      </c>
      <c r="B107" s="32">
        <v>-237</v>
      </c>
      <c r="C107" s="36"/>
      <c r="D107" s="32">
        <v>-391</v>
      </c>
      <c r="E107" s="36"/>
      <c r="F107" s="36"/>
      <c r="G107" s="36"/>
      <c r="H107" s="32">
        <v>-110</v>
      </c>
      <c r="I107" s="36"/>
      <c r="J107" s="32">
        <v>-374</v>
      </c>
      <c r="K107" s="36"/>
      <c r="L107" s="4"/>
    </row>
    <row r="108" ht="17.25" customHeight="1" spans="1:13" x14ac:dyDescent="0.25">
      <c r="A108" s="85">
        <v>45055</v>
      </c>
      <c r="B108" s="32">
        <v>-1027</v>
      </c>
      <c r="C108" s="36"/>
      <c r="D108" s="36"/>
      <c r="E108" s="32">
        <v>-10</v>
      </c>
      <c r="F108" s="32">
        <v>-116</v>
      </c>
      <c r="G108" s="36"/>
      <c r="H108" s="36"/>
      <c r="I108" s="36"/>
      <c r="J108" s="36"/>
      <c r="K108" s="36"/>
      <c r="L108" s="4"/>
    </row>
    <row r="109" ht="17.25" customHeight="1" spans="1:13" x14ac:dyDescent="0.25">
      <c r="A109" s="85">
        <v>45116</v>
      </c>
      <c r="B109" s="32">
        <v>-120</v>
      </c>
      <c r="C109" s="32">
        <v>-2512</v>
      </c>
      <c r="D109" s="36"/>
      <c r="E109" s="32">
        <v>-21</v>
      </c>
      <c r="F109" s="36"/>
      <c r="G109" s="36"/>
      <c r="H109" s="36"/>
      <c r="I109" s="32">
        <v>-31</v>
      </c>
      <c r="J109" s="36"/>
      <c r="K109" s="36"/>
      <c r="L109" s="4"/>
    </row>
    <row r="110" ht="17.25" customHeight="1" spans="1:13" x14ac:dyDescent="0.25">
      <c r="A110" s="85" t="s">
        <v>343</v>
      </c>
      <c r="B110" s="32">
        <v>-306</v>
      </c>
      <c r="C110" s="36"/>
      <c r="D110" s="32">
        <v>-277</v>
      </c>
      <c r="E110" s="36"/>
      <c r="F110" s="36"/>
      <c r="G110" s="36"/>
      <c r="H110" s="32">
        <v>-53</v>
      </c>
      <c r="I110" s="36"/>
      <c r="J110" s="32">
        <v>-245</v>
      </c>
      <c r="K110" s="36"/>
      <c r="L110" s="4"/>
    </row>
    <row r="111" ht="17.25" customHeight="1" spans="1:13" x14ac:dyDescent="0.25">
      <c r="A111" s="17" t="s">
        <v>817</v>
      </c>
      <c r="B111" s="32">
        <v>-19</v>
      </c>
      <c r="C111" s="32">
        <v>-203</v>
      </c>
      <c r="D111" s="36"/>
      <c r="E111" s="32">
        <v>-20</v>
      </c>
      <c r="F111" s="36"/>
      <c r="G111" s="32">
        <v>-94</v>
      </c>
      <c r="H111" s="32">
        <v>-32</v>
      </c>
      <c r="I111" s="36"/>
      <c r="J111" s="36"/>
      <c r="K111" s="36"/>
      <c r="L111" s="4"/>
    </row>
    <row r="112" ht="17.25" customHeight="1" spans="1:13" x14ac:dyDescent="0.25">
      <c r="A112" s="148" t="s">
        <v>310</v>
      </c>
      <c r="B112" s="9">
        <v>-110</v>
      </c>
      <c r="C112" s="10"/>
      <c r="D112" s="9">
        <v>-300</v>
      </c>
      <c r="E112" s="10"/>
      <c r="F112" s="35"/>
      <c r="G112" s="10"/>
      <c r="H112" s="9">
        <v>-40</v>
      </c>
      <c r="I112" s="35"/>
      <c r="J112" s="120">
        <v>-107</v>
      </c>
      <c r="K112" s="35"/>
      <c r="L112" s="4"/>
    </row>
    <row r="113" ht="17.25" customHeight="1" spans="1:13" x14ac:dyDescent="0.25">
      <c r="A113" s="108" t="s">
        <v>3435</v>
      </c>
      <c r="B113" s="109">
        <f>SUM(C111:C118)</f>
      </c>
      <c r="C113" s="109">
        <f>SUM(D111:D118)</f>
      </c>
      <c r="D113" s="109">
        <f>SUM(E111:E118)</f>
      </c>
      <c r="E113" s="109">
        <f>SUM(F111:F118)</f>
      </c>
      <c r="F113" s="109">
        <f>SUM(G111:G118)</f>
      </c>
      <c r="G113" s="109">
        <f>SUM(H111:H118)</f>
      </c>
      <c r="H113" s="109">
        <f>SUM(I111:I118)</f>
      </c>
      <c r="I113" s="109">
        <f>SUM(J111:J118)</f>
      </c>
      <c r="J113" s="109">
        <f>SUM(K111:K118)</f>
      </c>
      <c r="K113" s="109">
        <f>SUM(L111:L117)</f>
      </c>
      <c r="L113" s="4"/>
    </row>
    <row r="114" ht="17.25" customHeight="1" spans="1:13" x14ac:dyDescent="0.25">
      <c r="A114" s="17">
        <v>45087</v>
      </c>
      <c r="B114" s="32">
        <v>-165</v>
      </c>
      <c r="C114" s="32">
        <v>-58</v>
      </c>
      <c r="D114" s="36"/>
      <c r="E114" s="32">
        <v>-10</v>
      </c>
      <c r="F114" s="32">
        <v>-97</v>
      </c>
      <c r="G114" s="32">
        <v>-110</v>
      </c>
      <c r="H114" s="32">
        <v>-4</v>
      </c>
      <c r="I114" s="36"/>
      <c r="J114" s="36"/>
      <c r="K114" s="36"/>
      <c r="L114" s="4"/>
    </row>
    <row r="115" ht="17.25" customHeight="1" spans="1:13" x14ac:dyDescent="0.25">
      <c r="A115" s="85">
        <v>45209</v>
      </c>
      <c r="B115" s="32">
        <v>-208</v>
      </c>
      <c r="C115" s="32">
        <v>-275</v>
      </c>
      <c r="D115" s="32">
        <v>-69</v>
      </c>
      <c r="E115" s="36"/>
      <c r="F115" s="32">
        <v>-104</v>
      </c>
      <c r="G115" s="32">
        <v>-102</v>
      </c>
      <c r="H115" s="32">
        <v>-40</v>
      </c>
      <c r="I115" s="36"/>
      <c r="J115" s="36"/>
      <c r="K115" s="36"/>
      <c r="L115" s="4"/>
    </row>
    <row r="116" ht="17.25" customHeight="1" spans="1:13" x14ac:dyDescent="0.25">
      <c r="A116" s="17" t="s">
        <v>346</v>
      </c>
      <c r="B116" s="32">
        <v>-45</v>
      </c>
      <c r="C116" s="32">
        <v>-7</v>
      </c>
      <c r="D116" s="36"/>
      <c r="E116" s="32">
        <v>-23</v>
      </c>
      <c r="F116" s="32">
        <v>-13</v>
      </c>
      <c r="G116" s="32">
        <v>-23</v>
      </c>
      <c r="H116" s="36"/>
      <c r="I116" s="36"/>
      <c r="J116" s="36"/>
      <c r="K116" s="36"/>
      <c r="L116" s="4"/>
    </row>
    <row r="117" ht="17.25" customHeight="1" spans="1:13" x14ac:dyDescent="0.25">
      <c r="A117" s="17" t="s">
        <v>869</v>
      </c>
      <c r="B117" s="36"/>
      <c r="C117" s="36"/>
      <c r="D117" s="36"/>
      <c r="E117" s="36"/>
      <c r="F117" s="36"/>
      <c r="G117" s="36"/>
      <c r="H117" s="36"/>
      <c r="I117" s="36"/>
      <c r="J117" s="32">
        <v>500</v>
      </c>
      <c r="K117" s="36"/>
      <c r="L117" s="4"/>
    </row>
    <row r="118" ht="17.25" customHeight="1" spans="1:13" x14ac:dyDescent="0.25">
      <c r="A118" s="108" t="s">
        <v>3436</v>
      </c>
      <c r="B118" s="109">
        <f>SUM(C119:C123)</f>
      </c>
      <c r="C118" s="109">
        <f>SUM(D119:D123)</f>
      </c>
      <c r="D118" s="75">
        <f>SUM(E119:E123)</f>
      </c>
      <c r="E118" s="109">
        <f>SUM(F119:F123)</f>
      </c>
      <c r="F118" s="109">
        <f>SUM(G119:G123)</f>
      </c>
      <c r="G118" s="109">
        <f>SUM(H119:H123)</f>
      </c>
      <c r="H118" s="109">
        <f>SUM(I119:I123)</f>
      </c>
      <c r="I118" s="109">
        <f>SUM(J119:J123)</f>
      </c>
      <c r="J118" s="109">
        <f>SUM(K119:K123)</f>
      </c>
      <c r="K118" s="109">
        <f>SUM(L119:L123)</f>
      </c>
      <c r="L118" s="4"/>
    </row>
    <row r="119" ht="17.25" customHeight="1" spans="1:13" x14ac:dyDescent="0.25">
      <c r="A119" s="85" t="s">
        <v>821</v>
      </c>
      <c r="B119" s="32">
        <v>-166</v>
      </c>
      <c r="C119" s="32">
        <v>-185</v>
      </c>
      <c r="D119" s="36"/>
      <c r="E119" s="36"/>
      <c r="F119" s="36"/>
      <c r="G119" s="32">
        <v>-130</v>
      </c>
      <c r="H119" s="32">
        <v>-89</v>
      </c>
      <c r="I119" s="36"/>
      <c r="J119" s="18"/>
      <c r="K119" s="36"/>
      <c r="L119" s="4"/>
    </row>
    <row r="120" ht="17.25" customHeight="1" spans="1:13" x14ac:dyDescent="0.25">
      <c r="A120" s="85" t="s">
        <v>871</v>
      </c>
      <c r="B120" s="32">
        <v>-20</v>
      </c>
      <c r="C120" s="36"/>
      <c r="D120" s="36"/>
      <c r="E120" s="32">
        <v>-13</v>
      </c>
      <c r="F120" s="32">
        <v>-119</v>
      </c>
      <c r="G120" s="36"/>
      <c r="H120" s="36"/>
      <c r="I120" s="36"/>
      <c r="J120" s="36"/>
      <c r="K120" s="36"/>
      <c r="L120" s="4"/>
    </row>
    <row r="121" ht="17.25" customHeight="1" spans="1:13" x14ac:dyDescent="0.25">
      <c r="A121" s="17" t="s">
        <v>1669</v>
      </c>
      <c r="B121" s="32">
        <v>-99</v>
      </c>
      <c r="C121" s="32">
        <v>-110</v>
      </c>
      <c r="D121" s="36"/>
      <c r="E121" s="32">
        <v>-2</v>
      </c>
      <c r="F121" s="32">
        <v>-75</v>
      </c>
      <c r="G121" s="32">
        <v>-100</v>
      </c>
      <c r="H121" s="32">
        <v>-66</v>
      </c>
      <c r="I121" s="36"/>
      <c r="J121" s="36"/>
      <c r="K121" s="36"/>
      <c r="L121" s="4"/>
    </row>
    <row r="122" ht="17.25" customHeight="1" spans="1:13" x14ac:dyDescent="0.25">
      <c r="A122" s="85" t="s">
        <v>1081</v>
      </c>
      <c r="B122" s="32">
        <v>-146</v>
      </c>
      <c r="C122" s="32">
        <v>-135</v>
      </c>
      <c r="D122" s="36"/>
      <c r="E122" s="32">
        <v>-11</v>
      </c>
      <c r="F122" s="32">
        <v>-88</v>
      </c>
      <c r="G122" s="32">
        <v>-71</v>
      </c>
      <c r="H122" s="32">
        <v>-35</v>
      </c>
      <c r="I122" s="36"/>
      <c r="J122" s="36"/>
      <c r="K122" s="36"/>
      <c r="L122" s="4"/>
    </row>
    <row r="123" ht="17.25" customHeight="1" spans="1:13" x14ac:dyDescent="0.25">
      <c r="A123" s="108" t="s">
        <v>3437</v>
      </c>
      <c r="B123" s="109">
        <f>SUM(C124:C128)</f>
      </c>
      <c r="C123" s="109">
        <f>SUM(D124:D128)</f>
      </c>
      <c r="D123" s="75">
        <f>SUM(E124:E128)</f>
      </c>
      <c r="E123" s="109">
        <f>SUM(F124:F128)</f>
      </c>
      <c r="F123" s="109">
        <f>SUM(G124:G128)</f>
      </c>
      <c r="G123" s="109">
        <f>SUM(H124:H128)</f>
      </c>
      <c r="H123" s="109">
        <f>SUM(I124:I128)</f>
      </c>
      <c r="I123" s="109">
        <f>SUM(J124:J128)</f>
      </c>
      <c r="J123" s="109">
        <f>SUM(K124:K128)</f>
      </c>
      <c r="K123" s="109">
        <f>SUM(L124:L128)</f>
      </c>
      <c r="L123" s="4"/>
    </row>
    <row r="124" ht="17.25" customHeight="1" spans="1:13" x14ac:dyDescent="0.25">
      <c r="A124" s="17" t="s">
        <v>834</v>
      </c>
      <c r="B124" s="18"/>
      <c r="C124" s="18"/>
      <c r="D124" s="36"/>
      <c r="E124" s="32">
        <v>-27</v>
      </c>
      <c r="F124" s="32">
        <v>-5</v>
      </c>
      <c r="G124" s="18"/>
      <c r="H124" s="18"/>
      <c r="I124" s="36"/>
      <c r="J124" s="36"/>
      <c r="K124" s="36"/>
      <c r="L124" s="4"/>
    </row>
    <row r="125" ht="17.25" customHeight="1" spans="1:13" x14ac:dyDescent="0.25">
      <c r="A125" s="17" t="s">
        <v>834</v>
      </c>
      <c r="B125" s="32">
        <v>-127</v>
      </c>
      <c r="C125" s="32">
        <v>-123</v>
      </c>
      <c r="D125" s="36"/>
      <c r="E125" s="36"/>
      <c r="F125" s="32">
        <v>-144</v>
      </c>
      <c r="G125" s="32">
        <v>-102</v>
      </c>
      <c r="H125" s="32">
        <v>-29</v>
      </c>
      <c r="I125" s="36"/>
      <c r="J125" s="32">
        <v>-7</v>
      </c>
      <c r="K125" s="36"/>
      <c r="L125" s="4"/>
    </row>
    <row r="126" ht="17.25" customHeight="1" spans="1:13" x14ac:dyDescent="0.25">
      <c r="A126" s="17" t="s">
        <v>854</v>
      </c>
      <c r="B126" s="32">
        <v>-82</v>
      </c>
      <c r="C126" s="32">
        <v>-35</v>
      </c>
      <c r="D126" s="36"/>
      <c r="E126" s="36"/>
      <c r="F126" s="32">
        <v>-44</v>
      </c>
      <c r="G126" s="32">
        <v>-31</v>
      </c>
      <c r="H126" s="32">
        <v>-8</v>
      </c>
      <c r="I126" s="36"/>
      <c r="J126" s="36"/>
      <c r="K126" s="36"/>
      <c r="L126" s="4"/>
    </row>
    <row r="127" ht="17.25" customHeight="1" spans="1:13" x14ac:dyDescent="0.25">
      <c r="A127" s="108" t="s">
        <v>3438</v>
      </c>
      <c r="B127" s="109">
        <f>SUM(C129:C132)</f>
      </c>
      <c r="C127" s="109">
        <f>SUM(D129:D132)</f>
      </c>
      <c r="D127" s="75">
        <f>SUM(E129:E132)</f>
      </c>
      <c r="E127" s="109">
        <f>SUM(F129:F132)</f>
      </c>
      <c r="F127" s="109">
        <f>SUM(G129:G132)</f>
      </c>
      <c r="G127" s="109">
        <f>SUM(H129:H132)</f>
      </c>
      <c r="H127" s="109">
        <f>SUM(I129:I132)</f>
      </c>
      <c r="I127" s="109">
        <f>SUM(J129:J132)</f>
      </c>
      <c r="J127" s="109">
        <f>SUM(K129:K132)</f>
      </c>
      <c r="K127" s="109">
        <f>SUM(L129:L132)</f>
      </c>
      <c r="L127" s="4"/>
    </row>
    <row r="128" ht="17.25" customHeight="1" spans="1:13" x14ac:dyDescent="0.25">
      <c r="A128" s="44">
        <v>45627</v>
      </c>
      <c r="B128" s="49">
        <v>-921</v>
      </c>
      <c r="C128" s="49">
        <v>-1300</v>
      </c>
      <c r="D128" s="50"/>
      <c r="E128" s="50"/>
      <c r="F128" s="50"/>
      <c r="G128" s="50"/>
      <c r="H128" s="50"/>
      <c r="I128" s="50"/>
      <c r="J128" s="50"/>
      <c r="K128" s="50"/>
      <c r="L128" s="215" t="s">
        <v>1035</v>
      </c>
    </row>
    <row r="129" ht="17.25" customHeight="1" spans="1:13" x14ac:dyDescent="0.25">
      <c r="A129" s="85" t="s">
        <v>906</v>
      </c>
      <c r="B129" s="32">
        <v>-29</v>
      </c>
      <c r="C129" s="36"/>
      <c r="D129" s="36"/>
      <c r="E129" s="36"/>
      <c r="F129" s="36"/>
      <c r="G129" s="36"/>
      <c r="H129" s="36"/>
      <c r="I129" s="36"/>
      <c r="J129" s="32">
        <v>-110</v>
      </c>
      <c r="K129" s="36"/>
      <c r="L129" s="4"/>
    </row>
    <row r="130" ht="17.25" customHeight="1" spans="1:13" x14ac:dyDescent="0.25">
      <c r="A130" s="108" t="s">
        <v>3439</v>
      </c>
      <c r="B130" s="109">
        <f>SUM(C133:C135)</f>
      </c>
      <c r="C130" s="109">
        <f>SUM(D133:D135)</f>
      </c>
      <c r="D130" s="75">
        <f>SUM(E133:E135)</f>
      </c>
      <c r="E130" s="109">
        <f>SUM(F133:F135)</f>
      </c>
      <c r="F130" s="109">
        <f>SUM(G133:G135)</f>
      </c>
      <c r="G130" s="109">
        <f>SUM(H133:H135)</f>
      </c>
      <c r="H130" s="109">
        <f>SUM(I133:I135)</f>
      </c>
      <c r="I130" s="109">
        <f>SUM(J133:J135)</f>
      </c>
      <c r="J130" s="109">
        <f>SUM(K133:K135)</f>
      </c>
      <c r="K130" s="109">
        <f>SUM(L133:L135)</f>
      </c>
      <c r="L130" s="4"/>
    </row>
    <row r="131" ht="17.25" customHeight="1" spans="1:13" x14ac:dyDescent="0.25">
      <c r="A131" s="17">
        <v>45293</v>
      </c>
      <c r="B131" s="18"/>
      <c r="C131" s="36"/>
      <c r="D131" s="36"/>
      <c r="E131" s="36"/>
      <c r="F131" s="36"/>
      <c r="G131" s="36"/>
      <c r="H131" s="36"/>
      <c r="I131" s="36"/>
      <c r="J131" s="193">
        <v>-56</v>
      </c>
      <c r="K131" s="36"/>
      <c r="L131" s="4"/>
    </row>
    <row r="132" ht="17.25" customHeight="1" spans="1:13" x14ac:dyDescent="0.25">
      <c r="A132" s="85">
        <v>45475</v>
      </c>
      <c r="B132" s="18"/>
      <c r="C132" s="36"/>
      <c r="D132" s="36"/>
      <c r="E132" s="36"/>
      <c r="F132" s="36"/>
      <c r="G132" s="36"/>
      <c r="H132" s="36"/>
      <c r="I132" s="36"/>
      <c r="J132" s="193">
        <v>-55</v>
      </c>
      <c r="K132" s="36"/>
      <c r="L132" s="4"/>
    </row>
    <row r="133" ht="17.25" customHeight="1" spans="1:13" x14ac:dyDescent="0.25">
      <c r="A133" s="85">
        <v>45628</v>
      </c>
      <c r="B133" s="36"/>
      <c r="C133" s="193">
        <v>-100</v>
      </c>
      <c r="D133" s="36"/>
      <c r="E133" s="36"/>
      <c r="F133" s="193">
        <v>-34</v>
      </c>
      <c r="G133" s="193">
        <v>-41</v>
      </c>
      <c r="H133" s="193">
        <v>-7</v>
      </c>
      <c r="I133" s="36"/>
      <c r="J133" s="36"/>
      <c r="K133" s="36"/>
      <c r="L133" s="4"/>
    </row>
    <row r="134" ht="17.25" customHeight="1" spans="1:13" x14ac:dyDescent="0.25">
      <c r="A134" s="85" t="s">
        <v>356</v>
      </c>
      <c r="B134" s="18"/>
      <c r="C134" s="86"/>
      <c r="D134" s="36"/>
      <c r="E134" s="36"/>
      <c r="F134" s="36"/>
      <c r="G134" s="36"/>
      <c r="H134" s="36"/>
      <c r="I134" s="36"/>
      <c r="J134" s="193">
        <v>-48</v>
      </c>
      <c r="K134" s="36"/>
      <c r="L134" s="4"/>
    </row>
    <row r="135" ht="17.25" customHeight="1" spans="1:13" x14ac:dyDescent="0.25">
      <c r="A135" s="1004" t="s">
        <v>356</v>
      </c>
      <c r="B135" s="1005">
        <v>-340</v>
      </c>
      <c r="C135" s="86"/>
      <c r="D135" s="36"/>
      <c r="E135" s="36"/>
      <c r="F135" s="193">
        <v>-25</v>
      </c>
      <c r="G135" s="193">
        <v>-10</v>
      </c>
      <c r="H135" s="193">
        <v>-2</v>
      </c>
      <c r="I135" s="36"/>
      <c r="J135" s="86"/>
      <c r="K135" s="36"/>
      <c r="L135" s="4"/>
    </row>
    <row r="136" ht="17.25" customHeight="1" spans="1:13" x14ac:dyDescent="0.25">
      <c r="A136" s="17" t="s">
        <v>839</v>
      </c>
      <c r="B136" s="18"/>
      <c r="C136" s="86"/>
      <c r="D136" s="36"/>
      <c r="E136" s="36"/>
      <c r="F136" s="36"/>
      <c r="G136" s="36"/>
      <c r="H136" s="36"/>
      <c r="I136" s="36"/>
      <c r="J136" s="193">
        <v>-53</v>
      </c>
      <c r="K136" s="36"/>
      <c r="L136" s="4"/>
    </row>
    <row r="137" ht="17.25" customHeight="1" spans="1:13" x14ac:dyDescent="0.25">
      <c r="A137" s="17" t="s">
        <v>840</v>
      </c>
      <c r="B137" s="36"/>
      <c r="C137" s="86"/>
      <c r="D137" s="36"/>
      <c r="E137" s="36"/>
      <c r="F137" s="193">
        <v>-75</v>
      </c>
      <c r="G137" s="36"/>
      <c r="H137" s="36"/>
      <c r="I137" s="36"/>
      <c r="J137" s="86"/>
      <c r="K137" s="36"/>
      <c r="L137" s="4"/>
    </row>
    <row r="138" ht="17.25" customHeight="1" spans="1:13" x14ac:dyDescent="0.25">
      <c r="A138" s="17" t="s">
        <v>840</v>
      </c>
      <c r="B138" s="36"/>
      <c r="C138" s="86"/>
      <c r="D138" s="36"/>
      <c r="E138" s="36"/>
      <c r="F138" s="193">
        <v>-25</v>
      </c>
      <c r="G138" s="193">
        <v>-54</v>
      </c>
      <c r="H138" s="193">
        <v>-7</v>
      </c>
      <c r="I138" s="36"/>
      <c r="J138" s="86"/>
      <c r="K138" s="36"/>
      <c r="L138" s="4"/>
    </row>
    <row r="139" ht="17.25" customHeight="1" spans="1:13" x14ac:dyDescent="0.25">
      <c r="A139" s="17" t="s">
        <v>241</v>
      </c>
      <c r="B139" s="193">
        <v>-142</v>
      </c>
      <c r="C139" s="86"/>
      <c r="D139" s="36"/>
      <c r="E139" s="193">
        <v>-20</v>
      </c>
      <c r="F139" s="193">
        <v>-13</v>
      </c>
      <c r="G139" s="193">
        <v>-17</v>
      </c>
      <c r="H139" s="193">
        <v>-9</v>
      </c>
      <c r="I139" s="36"/>
      <c r="J139" s="86"/>
      <c r="K139" s="36"/>
      <c r="L139" s="4"/>
    </row>
    <row r="140" ht="17.25" customHeight="1" spans="1:13" x14ac:dyDescent="0.25">
      <c r="A140" s="194" t="s">
        <v>3460</v>
      </c>
      <c r="B140" s="175">
        <f>SUM(C136:C145)</f>
      </c>
      <c r="C140" s="175">
        <f>SUM(D136:D145)</f>
      </c>
      <c r="D140" s="75">
        <f>SUM(E136:E145)</f>
      </c>
      <c r="E140" s="175">
        <f>SUM(F136:F145)</f>
      </c>
      <c r="F140" s="175">
        <f>SUM(G136:G145)</f>
      </c>
      <c r="G140" s="175">
        <f>SUM(H136:H145)</f>
      </c>
      <c r="H140" s="175">
        <f>SUM(I136:I145)</f>
      </c>
      <c r="I140" s="179">
        <f>SUM(J136:J145)</f>
      </c>
      <c r="J140" s="175">
        <f>SUM(K136:K145)</f>
      </c>
      <c r="K140" s="179">
        <f>SUM(L136:L145)</f>
      </c>
      <c r="L140" s="4"/>
    </row>
    <row r="141" ht="17.25" customHeight="1" spans="1:13" x14ac:dyDescent="0.25">
      <c r="A141" s="85">
        <v>45385</v>
      </c>
      <c r="B141" s="193">
        <v>-23</v>
      </c>
      <c r="C141" s="193">
        <v>-205</v>
      </c>
      <c r="D141" s="36"/>
      <c r="E141" s="18"/>
      <c r="F141" s="193">
        <v>-25</v>
      </c>
      <c r="G141" s="193">
        <v>-44</v>
      </c>
      <c r="H141" s="193">
        <v>-13</v>
      </c>
      <c r="I141" s="36"/>
      <c r="J141" s="36"/>
      <c r="K141" s="36"/>
      <c r="L141" s="4"/>
    </row>
    <row r="142" ht="17.25" customHeight="1" spans="1:13" x14ac:dyDescent="0.25">
      <c r="A142" s="85">
        <v>45415</v>
      </c>
      <c r="B142" s="18"/>
      <c r="C142" s="86"/>
      <c r="D142" s="36"/>
      <c r="E142" s="18"/>
      <c r="F142" s="18"/>
      <c r="G142" s="18"/>
      <c r="H142" s="18"/>
      <c r="I142" s="36"/>
      <c r="J142" s="193">
        <v>-100</v>
      </c>
      <c r="K142" s="36"/>
      <c r="L142" s="4"/>
    </row>
    <row r="143" ht="17.25" customHeight="1" spans="1:13" x14ac:dyDescent="0.25">
      <c r="A143" s="85">
        <v>45141</v>
      </c>
      <c r="B143" s="36"/>
      <c r="C143" s="86"/>
      <c r="D143" s="36"/>
      <c r="E143" s="36"/>
      <c r="F143" s="36"/>
      <c r="G143" s="36"/>
      <c r="H143" s="36"/>
      <c r="I143" s="36"/>
      <c r="J143" s="193">
        <v>-75</v>
      </c>
      <c r="K143" s="36"/>
      <c r="L143" s="4"/>
    </row>
    <row r="144" ht="17.25" customHeight="1" spans="1:13" x14ac:dyDescent="0.25">
      <c r="A144" s="17" t="s">
        <v>358</v>
      </c>
      <c r="B144" s="193">
        <v>-22</v>
      </c>
      <c r="C144" s="86"/>
      <c r="D144" s="36"/>
      <c r="E144" s="36"/>
      <c r="F144" s="193">
        <v>-39</v>
      </c>
      <c r="G144" s="193">
        <v>-23</v>
      </c>
      <c r="H144" s="193">
        <v>-4</v>
      </c>
      <c r="I144" s="36"/>
      <c r="J144" s="86"/>
      <c r="K144" s="36"/>
      <c r="L144" s="4"/>
    </row>
    <row r="145" ht="17.25" customHeight="1" spans="1:13" x14ac:dyDescent="0.25">
      <c r="A145" s="17" t="s">
        <v>358</v>
      </c>
      <c r="B145" s="193">
        <v>-37</v>
      </c>
      <c r="C145" s="86"/>
      <c r="D145" s="36"/>
      <c r="E145" s="193">
        <v>-12</v>
      </c>
      <c r="F145" s="193">
        <v>-16</v>
      </c>
      <c r="G145" s="193">
        <v>-29</v>
      </c>
      <c r="H145" s="193">
        <v>-17</v>
      </c>
      <c r="I145" s="36"/>
      <c r="J145" s="86"/>
      <c r="K145" s="36"/>
      <c r="L145" s="4"/>
    </row>
    <row r="146" ht="17.25" customHeight="1" spans="1:13" x14ac:dyDescent="0.25">
      <c r="A146" s="85" t="s">
        <v>1089</v>
      </c>
      <c r="B146" s="193">
        <v>-40</v>
      </c>
      <c r="C146" s="193">
        <v>-20</v>
      </c>
      <c r="D146" s="36"/>
      <c r="E146" s="193">
        <v>-13</v>
      </c>
      <c r="F146" s="193">
        <v>-10</v>
      </c>
      <c r="G146" s="193">
        <v>-28</v>
      </c>
      <c r="H146" s="193">
        <v>-5</v>
      </c>
      <c r="I146" s="36"/>
      <c r="J146" s="86"/>
      <c r="K146" s="36"/>
      <c r="L146" s="4"/>
    </row>
    <row r="147" ht="17.25" customHeight="1" spans="1:13" x14ac:dyDescent="0.25">
      <c r="A147" s="194" t="s">
        <v>3461</v>
      </c>
      <c r="B147" s="175">
        <f>SUM(C146:C152)</f>
      </c>
      <c r="C147" s="175">
        <f>SUM(D146:D152)</f>
      </c>
      <c r="D147" s="75">
        <f>SUM(E146:E152)</f>
      </c>
      <c r="E147" s="175">
        <f>SUM(F146:F152)</f>
      </c>
      <c r="F147" s="175">
        <f>SUM(G146:G152)</f>
      </c>
      <c r="G147" s="175">
        <f>SUM(H146:H152)</f>
      </c>
      <c r="H147" s="175">
        <f>SUM(I146:I152)</f>
      </c>
      <c r="I147" s="179">
        <f>SUM(J146:J152)</f>
      </c>
      <c r="J147" s="175">
        <f>SUM(K146:K152)</f>
      </c>
      <c r="K147" s="179">
        <f>SUM(L146:L152)</f>
      </c>
      <c r="L147" s="4"/>
    </row>
    <row r="148" ht="17.25" customHeight="1" spans="1:13" x14ac:dyDescent="0.25">
      <c r="A148" s="57">
        <v>45295</v>
      </c>
      <c r="B148" s="193">
        <v>-42</v>
      </c>
      <c r="C148" s="36"/>
      <c r="D148" s="36"/>
      <c r="E148" s="36"/>
      <c r="F148" s="193">
        <v>-38</v>
      </c>
      <c r="G148" s="193">
        <v>-8</v>
      </c>
      <c r="H148" s="36"/>
      <c r="I148" s="36"/>
      <c r="J148" s="36"/>
      <c r="K148" s="36"/>
      <c r="L148" s="4"/>
    </row>
    <row r="149" ht="17.25" customHeight="1" spans="1:13" x14ac:dyDescent="0.25">
      <c r="A149" s="194" t="s">
        <v>3501</v>
      </c>
      <c r="B149" s="175">
        <f>SUM(C153:C154)</f>
      </c>
      <c r="C149" s="175">
        <f>SUM(D153:D154)</f>
      </c>
      <c r="D149" s="75">
        <f>SUM(E153:E154)</f>
      </c>
      <c r="E149" s="175">
        <f>SUM(F153:F154)</f>
      </c>
      <c r="F149" s="175">
        <f>SUM(G153:G154)</f>
      </c>
      <c r="G149" s="175">
        <f>SUM(H153:H154)</f>
      </c>
      <c r="H149" s="179">
        <f>SUM(I153:I154)</f>
      </c>
      <c r="I149" s="179">
        <f>SUM(J153:J154)</f>
      </c>
      <c r="J149" s="175">
        <f>SUM(K153:K154)</f>
      </c>
      <c r="K149" s="179">
        <f>SUM(L153:L154)</f>
      </c>
      <c r="L149" s="354" t="s">
        <v>3512</v>
      </c>
    </row>
    <row r="150" ht="17.25" customHeight="1" spans="1:13" x14ac:dyDescent="0.25">
      <c r="A150" s="17">
        <v>45356</v>
      </c>
      <c r="B150" s="32">
        <v>330</v>
      </c>
      <c r="C150" s="36"/>
      <c r="D150" s="36"/>
      <c r="E150" s="32">
        <v>43</v>
      </c>
      <c r="F150" s="36"/>
      <c r="G150" s="36"/>
      <c r="H150" s="32">
        <v>136</v>
      </c>
      <c r="I150" s="36"/>
      <c r="J150" s="36"/>
      <c r="K150" s="36"/>
      <c r="L150" s="4"/>
    </row>
    <row r="151" ht="17.25" customHeight="1" spans="1:13" x14ac:dyDescent="0.25">
      <c r="A151" s="17">
        <v>45448</v>
      </c>
      <c r="B151" s="32">
        <v>110</v>
      </c>
      <c r="C151" s="32">
        <v>160</v>
      </c>
      <c r="D151" s="36"/>
      <c r="E151" s="36"/>
      <c r="F151" s="32">
        <v>40</v>
      </c>
      <c r="G151" s="36"/>
      <c r="H151" s="36"/>
      <c r="I151" s="36"/>
      <c r="J151" s="36"/>
      <c r="K151" s="36"/>
      <c r="L151" s="4"/>
    </row>
    <row r="152" ht="17.25" customHeight="1" spans="1:13" x14ac:dyDescent="0.25">
      <c r="A152" s="17">
        <v>45448</v>
      </c>
      <c r="B152" s="36"/>
      <c r="C152" s="36"/>
      <c r="D152" s="36"/>
      <c r="E152" s="36"/>
      <c r="F152" s="32">
        <v>90</v>
      </c>
      <c r="G152" s="36"/>
      <c r="H152" s="36"/>
      <c r="I152" s="36"/>
      <c r="J152" s="36"/>
      <c r="K152" s="36"/>
      <c r="L152" s="4"/>
    </row>
    <row r="153" ht="17.25" customHeight="1" spans="1:13" x14ac:dyDescent="0.25">
      <c r="A153" s="85" t="s">
        <v>931</v>
      </c>
      <c r="B153" s="36"/>
      <c r="C153" s="36"/>
      <c r="D153" s="36"/>
      <c r="E153" s="36"/>
      <c r="F153" s="32">
        <v>-90</v>
      </c>
      <c r="G153" s="36"/>
      <c r="H153" s="36"/>
      <c r="I153" s="36"/>
      <c r="J153" s="36"/>
      <c r="K153" s="36"/>
      <c r="L153" s="4"/>
    </row>
    <row r="154" ht="17.25" customHeight="1" spans="1:13" x14ac:dyDescent="0.25">
      <c r="A154" s="85" t="s">
        <v>931</v>
      </c>
      <c r="B154" s="32">
        <v>-100</v>
      </c>
      <c r="C154" s="36"/>
      <c r="D154" s="36"/>
      <c r="E154" s="32">
        <v>-42</v>
      </c>
      <c r="F154" s="36"/>
      <c r="G154" s="36"/>
      <c r="H154" s="36"/>
      <c r="I154" s="36"/>
      <c r="J154" s="36"/>
      <c r="K154" s="36"/>
      <c r="L154" s="4"/>
    </row>
    <row r="155" ht="17.25" customHeight="1" spans="1:13" x14ac:dyDescent="0.25">
      <c r="A155" s="85" t="s">
        <v>933</v>
      </c>
      <c r="B155" s="32">
        <v>100</v>
      </c>
      <c r="C155" s="32">
        <v>200</v>
      </c>
      <c r="D155" s="32">
        <v>30</v>
      </c>
      <c r="E155" s="32">
        <v>18</v>
      </c>
      <c r="F155" s="36"/>
      <c r="G155" s="36"/>
      <c r="H155" s="32">
        <v>50</v>
      </c>
      <c r="I155" s="36"/>
      <c r="J155" s="36"/>
      <c r="K155" s="36"/>
      <c r="L155" s="4"/>
    </row>
    <row r="156" ht="17.25" customHeight="1" spans="1:13" x14ac:dyDescent="0.25">
      <c r="A156" s="85" t="s">
        <v>933</v>
      </c>
      <c r="B156" s="36"/>
      <c r="C156" s="36"/>
      <c r="D156" s="36"/>
      <c r="E156" s="36"/>
      <c r="F156" s="32">
        <v>50</v>
      </c>
      <c r="G156" s="36"/>
      <c r="H156" s="36"/>
      <c r="I156" s="36"/>
      <c r="J156" s="36"/>
      <c r="K156" s="36"/>
      <c r="L156" s="4"/>
    </row>
    <row r="157" ht="17.25" customHeight="1" spans="1:13" x14ac:dyDescent="0.25">
      <c r="A157" s="85" t="s">
        <v>934</v>
      </c>
      <c r="B157" s="36"/>
      <c r="C157" s="36"/>
      <c r="D157" s="36"/>
      <c r="E157" s="36"/>
      <c r="F157" s="36"/>
      <c r="G157" s="36"/>
      <c r="H157" s="32">
        <v>50</v>
      </c>
      <c r="I157" s="36"/>
      <c r="J157" s="36"/>
      <c r="K157" s="36"/>
      <c r="L157" s="4"/>
    </row>
    <row r="158" ht="17.25" customHeight="1" spans="1:13" x14ac:dyDescent="0.25">
      <c r="A158" s="85" t="s">
        <v>1134</v>
      </c>
      <c r="B158" s="32">
        <v>82</v>
      </c>
      <c r="C158" s="32">
        <v>160</v>
      </c>
      <c r="D158" s="32">
        <v>54</v>
      </c>
      <c r="E158" s="32">
        <v>18</v>
      </c>
      <c r="F158" s="32">
        <v>11</v>
      </c>
      <c r="G158" s="36"/>
      <c r="H158" s="32">
        <v>57</v>
      </c>
      <c r="I158" s="36"/>
      <c r="J158" s="36"/>
      <c r="K158" s="36"/>
      <c r="L158" s="4"/>
    </row>
    <row r="159" ht="17.25" customHeight="1" spans="1:13" x14ac:dyDescent="0.25">
      <c r="A159" s="85" t="s">
        <v>844</v>
      </c>
      <c r="B159" s="36"/>
      <c r="C159" s="36"/>
      <c r="D159" s="36"/>
      <c r="E159" s="36"/>
      <c r="F159" s="32">
        <v>40</v>
      </c>
      <c r="G159" s="36"/>
      <c r="H159" s="32">
        <v>23</v>
      </c>
      <c r="I159" s="36"/>
      <c r="J159" s="36"/>
      <c r="K159" s="36"/>
      <c r="L159" s="4"/>
    </row>
    <row r="160" ht="17.25" customHeight="1" spans="1:13" x14ac:dyDescent="0.25">
      <c r="A160" s="194" t="s">
        <v>3478</v>
      </c>
      <c r="B160" s="179">
        <f>SUM(C155:C165)</f>
      </c>
      <c r="C160" s="179">
        <f>SUM(D155:D165)</f>
      </c>
      <c r="D160" s="179">
        <f>SUM(E155:E165)</f>
      </c>
      <c r="E160" s="179">
        <f>SUM(F155:F165)</f>
      </c>
      <c r="F160" s="179">
        <f>SUM(G155:G165)</f>
      </c>
      <c r="G160" s="179">
        <f>SUM(H155:H165)</f>
      </c>
      <c r="H160" s="179">
        <f>SUM(I155:I165)</f>
      </c>
      <c r="I160" s="179">
        <f>SUM(J155:J165)</f>
      </c>
      <c r="J160" s="179">
        <f>SUM(K155:K165)</f>
      </c>
      <c r="K160" s="179">
        <f>SUM(L164:L165)</f>
      </c>
      <c r="L160" s="4"/>
    </row>
    <row r="161" ht="17.25" customHeight="1" spans="1:13" x14ac:dyDescent="0.25">
      <c r="A161" s="85">
        <v>45632</v>
      </c>
      <c r="B161" s="32">
        <v>122</v>
      </c>
      <c r="C161" s="32">
        <v>240</v>
      </c>
      <c r="D161" s="32">
        <v>40</v>
      </c>
      <c r="E161" s="32">
        <v>15</v>
      </c>
      <c r="F161" s="36"/>
      <c r="G161" s="36"/>
      <c r="H161" s="32">
        <v>110</v>
      </c>
      <c r="I161" s="36"/>
      <c r="J161" s="36"/>
      <c r="K161" s="36"/>
      <c r="L161" s="4"/>
    </row>
    <row r="162" ht="17.25" customHeight="1" spans="1:13" x14ac:dyDescent="0.25">
      <c r="A162" s="85" t="s">
        <v>1989</v>
      </c>
      <c r="B162" s="36"/>
      <c r="C162" s="36"/>
      <c r="D162" s="36"/>
      <c r="E162" s="36"/>
      <c r="F162" s="32">
        <v>120</v>
      </c>
      <c r="G162" s="36"/>
      <c r="H162" s="36"/>
      <c r="I162" s="36"/>
      <c r="J162" s="36"/>
      <c r="K162" s="36"/>
      <c r="L162" s="4"/>
    </row>
    <row r="163" ht="17.25" customHeight="1" spans="1:13" x14ac:dyDescent="0.25">
      <c r="A163" s="17" t="s">
        <v>1013</v>
      </c>
      <c r="B163" s="32">
        <v>260</v>
      </c>
      <c r="C163" s="32">
        <v>150</v>
      </c>
      <c r="D163" s="36"/>
      <c r="E163" s="32">
        <v>25</v>
      </c>
      <c r="F163" s="32">
        <v>50</v>
      </c>
      <c r="G163" s="36"/>
      <c r="H163" s="32">
        <v>20</v>
      </c>
      <c r="I163" s="36"/>
      <c r="J163" s="36"/>
      <c r="K163" s="36"/>
      <c r="L163" s="4"/>
    </row>
    <row r="164" ht="17.25" customHeight="1" spans="1:13" x14ac:dyDescent="0.25">
      <c r="A164" s="17" t="s">
        <v>812</v>
      </c>
      <c r="B164" s="32">
        <v>80</v>
      </c>
      <c r="C164" s="36"/>
      <c r="D164" s="32">
        <v>30</v>
      </c>
      <c r="E164" s="32">
        <v>6</v>
      </c>
      <c r="F164" s="32">
        <v>20</v>
      </c>
      <c r="G164" s="36"/>
      <c r="H164" s="32">
        <v>75</v>
      </c>
      <c r="I164" s="36"/>
      <c r="J164" s="32">
        <v>60</v>
      </c>
      <c r="K164" s="36"/>
      <c r="L164" s="4"/>
    </row>
    <row r="165" ht="17.25" customHeight="1" spans="1:13" x14ac:dyDescent="0.25">
      <c r="A165" s="17" t="s">
        <v>2283</v>
      </c>
      <c r="B165" s="32">
        <v>160</v>
      </c>
      <c r="C165" s="32">
        <v>240</v>
      </c>
      <c r="D165" s="36"/>
      <c r="E165" s="36"/>
      <c r="F165" s="32">
        <v>12</v>
      </c>
      <c r="G165" s="36"/>
      <c r="H165" s="32">
        <v>45</v>
      </c>
      <c r="I165" s="36"/>
      <c r="J165" s="36"/>
      <c r="K165" s="36"/>
      <c r="L165" s="4"/>
    </row>
    <row r="166" ht="17.25" customHeight="1" spans="1:13" x14ac:dyDescent="0.25">
      <c r="A166" s="194" t="s">
        <v>3502</v>
      </c>
      <c r="B166" s="179">
        <f>SUM(C166:C171)</f>
      </c>
      <c r="C166" s="179">
        <f>SUM(D166:D171)</f>
      </c>
      <c r="D166" s="179">
        <f>SUM(E166:E171)</f>
      </c>
      <c r="E166" s="179">
        <f>SUM(F166:F171)</f>
      </c>
      <c r="F166" s="179">
        <f>SUM(G166:G171)</f>
      </c>
      <c r="G166" s="179">
        <f>SUM(H166:H171)</f>
      </c>
      <c r="H166" s="179">
        <f>SUM(I166:I171)</f>
      </c>
      <c r="I166" s="179">
        <f>SUM(J166:J171)</f>
      </c>
      <c r="J166" s="179">
        <f>SUM(K166:K171)</f>
      </c>
      <c r="K166" s="179">
        <f>SUM(L166:L171)</f>
      </c>
      <c r="L166" s="4"/>
    </row>
    <row r="167" ht="17.25" customHeight="1" spans="1:13" x14ac:dyDescent="0.25">
      <c r="A167" s="37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4"/>
    </row>
    <row r="168" ht="17.25" customHeight="1" spans="1:13" x14ac:dyDescent="0.25">
      <c r="A168" s="37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4"/>
    </row>
    <row r="169" ht="17.25" customHeight="1" spans="1:13" x14ac:dyDescent="0.25">
      <c r="A169" s="17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4"/>
    </row>
    <row r="170" ht="17.25" customHeight="1" spans="1:13" x14ac:dyDescent="0.25">
      <c r="A170" s="26"/>
      <c r="B170" s="6" t="s">
        <v>8</v>
      </c>
      <c r="C170" s="6" t="s">
        <v>13</v>
      </c>
      <c r="D170" s="6" t="s">
        <v>9</v>
      </c>
      <c r="E170" s="6" t="s">
        <v>169</v>
      </c>
      <c r="F170" s="6" t="s">
        <v>17</v>
      </c>
      <c r="G170" s="6" t="s">
        <v>46</v>
      </c>
      <c r="H170" s="6" t="s">
        <v>6</v>
      </c>
      <c r="I170" s="6" t="s">
        <v>3426</v>
      </c>
      <c r="J170" s="6" t="s">
        <v>11</v>
      </c>
      <c r="K170" s="27"/>
      <c r="L170" s="4"/>
    </row>
    <row r="171" ht="17.25" customHeight="1" spans="1:13" x14ac:dyDescent="0.25">
      <c r="A171" s="284" t="s">
        <v>2393</v>
      </c>
      <c r="B171" s="370"/>
      <c r="C171" s="370"/>
      <c r="D171" s="370"/>
      <c r="E171" s="370"/>
      <c r="F171" s="27"/>
      <c r="G171" s="27"/>
      <c r="H171" s="27"/>
      <c r="I171" s="27"/>
      <c r="J171" s="27"/>
      <c r="K171" s="27"/>
      <c r="L171" s="4"/>
    </row>
    <row r="172" ht="17.25" customHeight="1" spans="1:13" x14ac:dyDescent="0.25">
      <c r="A172" s="284" t="s">
        <v>2394</v>
      </c>
      <c r="B172" s="285"/>
      <c r="C172" s="285"/>
      <c r="D172" s="285"/>
      <c r="E172" s="285"/>
      <c r="F172" s="286"/>
      <c r="G172" s="27"/>
      <c r="H172" s="27"/>
      <c r="I172" s="27"/>
      <c r="J172" s="27"/>
      <c r="K172" s="27"/>
      <c r="L172" s="4"/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22.290714285714284" style="2" customWidth="1"/>
    <col min="3" max="3" width="8.719285714285713" style="24" customWidth="1"/>
    <col min="4" max="4" width="8.862142857142858" style="4" customWidth="1"/>
    <col min="5" max="5" width="12.719285714285713" style="4" customWidth="1"/>
  </cols>
  <sheetData>
    <row r="1" ht="17.25" customHeight="1" spans="1:6" x14ac:dyDescent="0.25">
      <c r="A1" s="184" t="s">
        <v>0</v>
      </c>
      <c r="B1" s="6" t="s">
        <v>3513</v>
      </c>
      <c r="C1" s="61" t="s">
        <v>86</v>
      </c>
      <c r="D1" s="59"/>
      <c r="E1" s="4"/>
    </row>
    <row r="2" ht="17.25" customHeight="1" spans="1:6" x14ac:dyDescent="0.25">
      <c r="A2" s="57" t="s">
        <v>242</v>
      </c>
      <c r="B2" s="70">
        <v>88</v>
      </c>
      <c r="C2" s="70">
        <v>60</v>
      </c>
      <c r="D2" s="344"/>
      <c r="E2" s="4"/>
    </row>
    <row r="3" ht="17.25" customHeight="1" spans="1:6" x14ac:dyDescent="0.25">
      <c r="A3" s="108" t="s">
        <v>3348</v>
      </c>
      <c r="B3" s="109">
        <f>SUM(C7)</f>
      </c>
      <c r="C3" s="109">
        <f>SUM(D7)</f>
      </c>
      <c r="D3" s="373"/>
      <c r="E3" s="4"/>
    </row>
    <row r="4" ht="17.25" customHeight="1" spans="1:6" x14ac:dyDescent="0.25">
      <c r="A4" s="85"/>
      <c r="B4" s="68"/>
      <c r="C4" s="68"/>
      <c r="D4" s="69"/>
      <c r="E4" s="4"/>
    </row>
    <row r="5" ht="17.25" customHeight="1" spans="1:6" x14ac:dyDescent="0.25">
      <c r="A5" s="108" t="s">
        <v>3349</v>
      </c>
      <c r="B5" s="109">
        <f>SUM(C8:C9)</f>
      </c>
      <c r="C5" s="109">
        <f>SUM(D8:D9)</f>
      </c>
      <c r="D5" s="373"/>
      <c r="E5" s="4"/>
    </row>
    <row r="6" ht="17.25" customHeight="1" spans="1:6" x14ac:dyDescent="0.25">
      <c r="A6" s="17"/>
      <c r="B6" s="18"/>
      <c r="C6" s="18"/>
      <c r="D6" s="55"/>
      <c r="E6" s="4"/>
    </row>
    <row r="7" ht="17.25" customHeight="1" spans="1:6" x14ac:dyDescent="0.25">
      <c r="A7" s="108" t="s">
        <v>3350</v>
      </c>
      <c r="B7" s="109">
        <f>SUM(C10:C11)</f>
      </c>
      <c r="C7" s="109">
        <f>SUM(D10:D11)</f>
      </c>
      <c r="D7" s="373"/>
      <c r="E7" s="4"/>
    </row>
    <row r="8" ht="17.25" customHeight="1" spans="1:6" x14ac:dyDescent="0.25">
      <c r="A8" s="17" t="s">
        <v>330</v>
      </c>
      <c r="B8" s="32">
        <v>-85</v>
      </c>
      <c r="C8" s="32">
        <v>-17</v>
      </c>
      <c r="D8" s="19"/>
      <c r="E8" s="4"/>
    </row>
    <row r="9" ht="17.25" customHeight="1" spans="1:6" x14ac:dyDescent="0.25">
      <c r="A9" s="108" t="s">
        <v>3351</v>
      </c>
      <c r="B9" s="109">
        <f>SUM(C12:C13)</f>
      </c>
      <c r="C9" s="109">
        <f>SUM(D12:D13)</f>
      </c>
      <c r="D9" s="373"/>
      <c r="E9" s="4"/>
    </row>
    <row r="10" ht="17.25" customHeight="1" spans="1:6" x14ac:dyDescent="0.25">
      <c r="A10" s="17" t="s">
        <v>1071</v>
      </c>
      <c r="B10" s="18"/>
      <c r="C10" s="193">
        <v>-16</v>
      </c>
      <c r="D10" s="19"/>
      <c r="E10" s="4"/>
    </row>
    <row r="11" ht="17.25" customHeight="1" spans="1:6" x14ac:dyDescent="0.25">
      <c r="A11" s="194" t="s">
        <v>3353</v>
      </c>
      <c r="B11" s="259">
        <f>SUM(C14:C15)</f>
      </c>
      <c r="C11" s="259">
        <f>SUM(D14:D15)</f>
      </c>
      <c r="D11" s="43"/>
      <c r="E11" s="12" t="s">
        <v>1978</v>
      </c>
    </row>
    <row r="12" ht="17.25" customHeight="1" spans="1:6" x14ac:dyDescent="0.25">
      <c r="A12" s="17">
        <v>45200</v>
      </c>
      <c r="B12" s="18"/>
      <c r="C12" s="32">
        <v>-9</v>
      </c>
      <c r="D12" s="19"/>
      <c r="E12" s="4"/>
    </row>
    <row r="13" ht="17.25" customHeight="1" spans="1:6" x14ac:dyDescent="0.25">
      <c r="A13" s="48"/>
      <c r="B13" s="49">
        <v>-3</v>
      </c>
      <c r="C13" s="50"/>
      <c r="D13" s="51"/>
      <c r="E13" s="215" t="s">
        <v>757</v>
      </c>
    </row>
    <row r="14" ht="17.25" customHeight="1" spans="1:6" x14ac:dyDescent="0.25">
      <c r="A14" s="17"/>
      <c r="B14" s="18"/>
      <c r="C14" s="18"/>
      <c r="D14" s="19"/>
      <c r="E14" s="4"/>
    </row>
    <row r="15" ht="17.25" customHeight="1" spans="1:6" x14ac:dyDescent="0.25">
      <c r="A15" s="37"/>
      <c r="B15" s="36"/>
      <c r="C15" s="36"/>
      <c r="D15" s="55"/>
      <c r="E15" s="4"/>
    </row>
    <row r="16" ht="17.25" customHeight="1" spans="1:6" x14ac:dyDescent="0.25">
      <c r="A16" s="26"/>
      <c r="B16" s="27"/>
      <c r="C16" s="27"/>
      <c r="D16" s="4"/>
      <c r="E16" s="4"/>
    </row>
    <row r="17" ht="17.25" customHeight="1" spans="1:6" x14ac:dyDescent="0.25">
      <c r="A17" s="96" t="s">
        <v>3514</v>
      </c>
      <c r="B17" s="97"/>
      <c r="C17" s="27"/>
      <c r="D17" s="4"/>
      <c r="E17" s="4"/>
    </row>
    <row r="18" ht="17.25" customHeight="1" spans="1:6" x14ac:dyDescent="0.25">
      <c r="A18" s="96" t="s">
        <v>3515</v>
      </c>
      <c r="B18" s="97"/>
      <c r="C18" s="27"/>
      <c r="D18" s="4"/>
      <c r="E18" s="4"/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16.576428571428572" style="24" customWidth="1"/>
    <col min="3" max="3" width="16.576428571428572" style="2" customWidth="1"/>
    <col min="4" max="10" width="16.576428571428572" style="24" customWidth="1"/>
    <col min="11" max="11" width="12.719285714285713" style="4" customWidth="1"/>
  </cols>
  <sheetData>
    <row r="1" ht="17.25" customHeight="1" spans="1:12" x14ac:dyDescent="0.25">
      <c r="A1" s="5" t="s">
        <v>0</v>
      </c>
      <c r="B1" s="6" t="s">
        <v>2268</v>
      </c>
      <c r="C1" s="61" t="s">
        <v>1072</v>
      </c>
      <c r="D1" s="61" t="s">
        <v>3321</v>
      </c>
      <c r="E1" s="61" t="s">
        <v>3516</v>
      </c>
      <c r="F1" s="61" t="s">
        <v>3517</v>
      </c>
      <c r="G1" s="61" t="s">
        <v>1083</v>
      </c>
      <c r="H1" s="61" t="s">
        <v>3518</v>
      </c>
      <c r="I1" s="61" t="s">
        <v>3519</v>
      </c>
      <c r="J1" s="61" t="s">
        <v>3520</v>
      </c>
      <c r="K1" s="4"/>
    </row>
    <row r="2" ht="17.25" customHeight="1" spans="1:12" x14ac:dyDescent="0.25">
      <c r="A2" s="57" t="s">
        <v>244</v>
      </c>
      <c r="B2" s="70">
        <v>300</v>
      </c>
      <c r="C2" s="58"/>
      <c r="D2" s="58"/>
      <c r="E2" s="58"/>
      <c r="F2" s="58"/>
      <c r="G2" s="58"/>
      <c r="H2" s="58"/>
      <c r="I2" s="58"/>
      <c r="J2" s="58"/>
      <c r="K2" s="4"/>
    </row>
    <row r="3" ht="17.25" customHeight="1" spans="1:12" x14ac:dyDescent="0.25">
      <c r="A3" s="108" t="s">
        <v>3354</v>
      </c>
      <c r="B3" s="109">
        <f>SUM(C8)</f>
      </c>
      <c r="C3" s="42"/>
      <c r="D3" s="42"/>
      <c r="E3" s="283"/>
      <c r="F3" s="283"/>
      <c r="G3" s="283"/>
      <c r="H3" s="283"/>
      <c r="I3" s="283"/>
      <c r="J3" s="283"/>
      <c r="K3" s="4"/>
    </row>
    <row r="4" ht="17.25" customHeight="1" spans="1:12" x14ac:dyDescent="0.25">
      <c r="A4" s="85">
        <v>44928</v>
      </c>
      <c r="B4" s="67">
        <v>400</v>
      </c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7">
        <v>44959</v>
      </c>
      <c r="B5" s="18"/>
      <c r="C5" s="32">
        <v>200</v>
      </c>
      <c r="D5" s="18"/>
      <c r="E5" s="18"/>
      <c r="F5" s="18"/>
      <c r="G5" s="18"/>
      <c r="H5" s="18"/>
      <c r="I5" s="18"/>
      <c r="J5" s="18"/>
      <c r="K5" s="4"/>
    </row>
    <row r="6" ht="17.25" customHeight="1" spans="1:12" x14ac:dyDescent="0.25">
      <c r="A6" s="17">
        <v>44987</v>
      </c>
      <c r="B6" s="32">
        <v>100</v>
      </c>
      <c r="C6" s="32">
        <v>200</v>
      </c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7">
        <v>45018</v>
      </c>
      <c r="B7" s="32">
        <v>155</v>
      </c>
      <c r="C7" s="32">
        <v>30</v>
      </c>
      <c r="D7" s="18"/>
      <c r="E7" s="18"/>
      <c r="F7" s="18"/>
      <c r="G7" s="18"/>
      <c r="H7" s="18"/>
      <c r="I7" s="18"/>
      <c r="J7" s="18"/>
      <c r="K7" s="4"/>
    </row>
    <row r="8" ht="17.25" customHeight="1" spans="1:12" x14ac:dyDescent="0.25">
      <c r="A8" s="17">
        <v>45079</v>
      </c>
      <c r="B8" s="32">
        <v>120</v>
      </c>
      <c r="C8" s="32">
        <v>64</v>
      </c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7">
        <v>45109</v>
      </c>
      <c r="B9" s="18"/>
      <c r="C9" s="18"/>
      <c r="D9" s="32">
        <v>100</v>
      </c>
      <c r="E9" s="18"/>
      <c r="F9" s="18"/>
      <c r="G9" s="18"/>
      <c r="H9" s="18"/>
      <c r="I9" s="18"/>
      <c r="J9" s="18"/>
      <c r="K9" s="4"/>
    </row>
    <row r="10" ht="17.25" customHeight="1" spans="1:12" x14ac:dyDescent="0.25">
      <c r="A10" s="57">
        <v>45171</v>
      </c>
      <c r="B10" s="70">
        <v>142</v>
      </c>
      <c r="C10" s="58"/>
      <c r="D10" s="58"/>
      <c r="E10" s="58"/>
      <c r="F10" s="58"/>
      <c r="G10" s="58"/>
      <c r="H10" s="58"/>
      <c r="I10" s="58"/>
      <c r="J10" s="58"/>
      <c r="K10" s="4"/>
    </row>
    <row r="11" ht="17.25" customHeight="1" spans="1:12" x14ac:dyDescent="0.25">
      <c r="A11" s="108" t="s">
        <v>3356</v>
      </c>
      <c r="B11" s="109">
        <f>SUM(C9:C16)</f>
      </c>
      <c r="C11" s="109">
        <f>SUM(D9:D16)</f>
      </c>
      <c r="D11" s="109">
        <f>SUM(E9:E16)</f>
      </c>
      <c r="E11" s="508"/>
      <c r="F11" s="508"/>
      <c r="G11" s="508"/>
      <c r="H11" s="508"/>
      <c r="I11" s="508"/>
      <c r="J11" s="508"/>
      <c r="K11" s="4"/>
    </row>
    <row r="12" ht="17.25" customHeight="1" spans="1:12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4"/>
    </row>
    <row r="13" ht="17.25" customHeight="1" spans="1:12" x14ac:dyDescent="0.25">
      <c r="A13" s="108" t="s">
        <v>3416</v>
      </c>
      <c r="B13" s="109">
        <f>SUM(C17:C18)</f>
      </c>
      <c r="C13" s="109">
        <f>SUM(D17:D18)</f>
      </c>
      <c r="D13" s="109">
        <f>SUM(E17:E18)</f>
      </c>
      <c r="E13" s="508"/>
      <c r="F13" s="508"/>
      <c r="G13" s="508"/>
      <c r="H13" s="508"/>
      <c r="I13" s="508"/>
      <c r="J13" s="508"/>
      <c r="K13" s="4"/>
    </row>
    <row r="14" ht="17.25" customHeight="1" spans="1:12" x14ac:dyDescent="0.25">
      <c r="A14" s="85"/>
      <c r="B14" s="68"/>
      <c r="C14" s="68"/>
      <c r="D14" s="68"/>
      <c r="E14" s="68"/>
      <c r="F14" s="68"/>
      <c r="G14" s="68"/>
      <c r="H14" s="68"/>
      <c r="I14" s="68"/>
      <c r="J14" s="68"/>
      <c r="K14" s="4"/>
    </row>
    <row r="15" ht="17.25" customHeight="1" spans="1:12" x14ac:dyDescent="0.25">
      <c r="A15" s="108" t="s">
        <v>3430</v>
      </c>
      <c r="B15" s="109">
        <f>SUM(C19:C20)</f>
      </c>
      <c r="C15" s="109">
        <f>SUM(D19:D20)</f>
      </c>
      <c r="D15" s="109">
        <f>SUM(E19:E20)</f>
      </c>
      <c r="E15" s="508"/>
      <c r="F15" s="508"/>
      <c r="G15" s="508"/>
      <c r="H15" s="508"/>
      <c r="I15" s="508"/>
      <c r="J15" s="508"/>
      <c r="K15" s="4"/>
    </row>
    <row r="16" ht="17.25" customHeight="1" spans="1:12" x14ac:dyDescent="0.25">
      <c r="A16" s="85">
        <v>45265</v>
      </c>
      <c r="B16" s="67">
        <v>-258</v>
      </c>
      <c r="C16" s="1006"/>
      <c r="D16" s="68"/>
      <c r="E16" s="68"/>
      <c r="F16" s="68"/>
      <c r="G16" s="68"/>
      <c r="H16" s="68"/>
      <c r="I16" s="68"/>
      <c r="J16" s="68"/>
      <c r="K16" s="4"/>
    </row>
    <row r="17" ht="17.25" customHeight="1" spans="1:12" x14ac:dyDescent="0.25">
      <c r="A17" s="85" t="s">
        <v>1630</v>
      </c>
      <c r="B17" s="67">
        <v>-262</v>
      </c>
      <c r="C17" s="1007"/>
      <c r="D17" s="94"/>
      <c r="E17" s="94"/>
      <c r="F17" s="94"/>
      <c r="G17" s="94"/>
      <c r="H17" s="94"/>
      <c r="I17" s="94"/>
      <c r="J17" s="94"/>
      <c r="K17" s="4"/>
    </row>
    <row r="18" ht="17.25" customHeight="1" spans="1:12" x14ac:dyDescent="0.25">
      <c r="A18" s="85" t="s">
        <v>1062</v>
      </c>
      <c r="B18" s="67">
        <v>-281</v>
      </c>
      <c r="C18" s="1006"/>
      <c r="D18" s="68"/>
      <c r="E18" s="68"/>
      <c r="F18" s="68"/>
      <c r="G18" s="68"/>
      <c r="H18" s="68"/>
      <c r="I18" s="68"/>
      <c r="J18" s="68"/>
      <c r="K18" s="4"/>
    </row>
    <row r="19" ht="17.25" customHeight="1" spans="1:12" x14ac:dyDescent="0.25">
      <c r="A19" s="108" t="s">
        <v>3431</v>
      </c>
      <c r="B19" s="109">
        <f>SUM(C21:C24)</f>
      </c>
      <c r="C19" s="109">
        <f>SUM(D21:D24)</f>
      </c>
      <c r="D19" s="109">
        <f>SUM(E21:E24)</f>
      </c>
      <c r="E19" s="508"/>
      <c r="F19" s="508"/>
      <c r="G19" s="508"/>
      <c r="H19" s="508"/>
      <c r="I19" s="508"/>
      <c r="J19" s="508"/>
      <c r="K19" s="4"/>
    </row>
    <row r="20" ht="17.25" customHeight="1" spans="1:12" x14ac:dyDescent="0.25">
      <c r="A20" s="85">
        <v>45113</v>
      </c>
      <c r="B20" s="67">
        <v>-272</v>
      </c>
      <c r="C20" s="1006"/>
      <c r="D20" s="68"/>
      <c r="E20" s="68"/>
      <c r="F20" s="68"/>
      <c r="G20" s="68"/>
      <c r="H20" s="68"/>
      <c r="I20" s="68"/>
      <c r="J20" s="68"/>
      <c r="K20" s="4"/>
    </row>
    <row r="21" ht="17.25" customHeight="1" spans="1:12" x14ac:dyDescent="0.25">
      <c r="A21" s="17" t="s">
        <v>1051</v>
      </c>
      <c r="B21" s="32">
        <v>-94</v>
      </c>
      <c r="C21" s="32">
        <v>-245</v>
      </c>
      <c r="D21" s="36"/>
      <c r="E21" s="36"/>
      <c r="F21" s="36"/>
      <c r="G21" s="36"/>
      <c r="H21" s="36"/>
      <c r="I21" s="32">
        <v>-2</v>
      </c>
      <c r="J21" s="18"/>
      <c r="K21" s="4"/>
    </row>
    <row r="22" ht="17.25" customHeight="1" spans="1:12" x14ac:dyDescent="0.25">
      <c r="A22" s="108" t="s">
        <v>3432</v>
      </c>
      <c r="B22" s="109">
        <f>SUM(C25:C27)</f>
      </c>
      <c r="C22" s="109">
        <f>SUM(D25:D27)</f>
      </c>
      <c r="D22" s="109">
        <f>SUM(E25:E27)</f>
      </c>
      <c r="E22" s="237"/>
      <c r="F22" s="237"/>
      <c r="G22" s="237"/>
      <c r="H22" s="237"/>
      <c r="I22" s="75">
        <f>SUM(J25:J27)</f>
      </c>
      <c r="J22" s="109">
        <f>SUM(K25:K27)</f>
      </c>
      <c r="K22" s="33" t="s">
        <v>1025</v>
      </c>
    </row>
    <row r="23" ht="17.25" customHeight="1" spans="1:12" x14ac:dyDescent="0.25">
      <c r="A23" s="17" t="s">
        <v>814</v>
      </c>
      <c r="B23" s="32">
        <v>-39</v>
      </c>
      <c r="C23" s="32">
        <v>-173</v>
      </c>
      <c r="D23" s="32">
        <v>-18</v>
      </c>
      <c r="E23" s="18"/>
      <c r="F23" s="18"/>
      <c r="G23" s="18"/>
      <c r="H23" s="18"/>
      <c r="I23" s="32">
        <v>-2</v>
      </c>
      <c r="J23" s="32">
        <v>-2</v>
      </c>
      <c r="K23" s="4"/>
    </row>
    <row r="24" ht="17.25" customHeight="1" spans="1:12" x14ac:dyDescent="0.25">
      <c r="A24" s="108" t="s">
        <v>3433</v>
      </c>
      <c r="B24" s="109">
        <f>SUM(C28:C29)</f>
      </c>
      <c r="C24" s="109">
        <f>SUM(D28:D29)</f>
      </c>
      <c r="D24" s="109">
        <f>SUM(E28:E29)</f>
      </c>
      <c r="E24" s="237"/>
      <c r="F24" s="237"/>
      <c r="G24" s="237"/>
      <c r="H24" s="237"/>
      <c r="I24" s="75">
        <f>SUM(J28:J29)</f>
      </c>
      <c r="J24" s="75">
        <f>SUM(K28:K29)</f>
      </c>
      <c r="K24" s="4"/>
    </row>
    <row r="25" ht="17.25" customHeight="1" spans="1:12" x14ac:dyDescent="0.25">
      <c r="A25" s="17">
        <v>45024</v>
      </c>
      <c r="B25" s="32">
        <v>-3</v>
      </c>
      <c r="C25" s="36"/>
      <c r="D25" s="32">
        <v>-18</v>
      </c>
      <c r="E25" s="18"/>
      <c r="F25" s="18"/>
      <c r="G25" s="18"/>
      <c r="H25" s="18"/>
      <c r="I25" s="36"/>
      <c r="J25" s="36"/>
      <c r="K25" s="4"/>
    </row>
    <row r="26" ht="17.25" customHeight="1" spans="1:12" x14ac:dyDescent="0.25">
      <c r="A26" s="108" t="s">
        <v>3521</v>
      </c>
      <c r="B26" s="109">
        <f>SUM(C30:C31)</f>
      </c>
      <c r="C26" s="109">
        <f>SUM(D30:D31)</f>
      </c>
      <c r="D26" s="109">
        <f>SUM(E30:E31)</f>
      </c>
      <c r="E26" s="237"/>
      <c r="F26" s="237"/>
      <c r="G26" s="237"/>
      <c r="H26" s="237"/>
      <c r="I26" s="75">
        <f>SUM(J30:J31)</f>
      </c>
      <c r="J26" s="75">
        <f>SUM(K30:K31)</f>
      </c>
      <c r="K26" s="33" t="s">
        <v>1025</v>
      </c>
    </row>
    <row r="27" ht="17.25" customHeight="1" spans="1:12" x14ac:dyDescent="0.25">
      <c r="A27" s="17">
        <v>45025</v>
      </c>
      <c r="B27" s="18"/>
      <c r="C27" s="32">
        <v>-34</v>
      </c>
      <c r="D27" s="32">
        <v>-24</v>
      </c>
      <c r="E27" s="18"/>
      <c r="F27" s="18"/>
      <c r="G27" s="18"/>
      <c r="H27" s="18"/>
      <c r="I27" s="18"/>
      <c r="J27" s="18"/>
      <c r="K27" s="4"/>
    </row>
    <row r="28" ht="17.25" customHeight="1" spans="1:12" x14ac:dyDescent="0.25">
      <c r="A28" s="85" t="s">
        <v>343</v>
      </c>
      <c r="B28" s="36"/>
      <c r="C28" s="32">
        <v>-9</v>
      </c>
      <c r="D28" s="32">
        <v>-12</v>
      </c>
      <c r="E28" s="18"/>
      <c r="F28" s="18"/>
      <c r="G28" s="18"/>
      <c r="H28" s="18"/>
      <c r="I28" s="36"/>
      <c r="J28" s="36"/>
      <c r="K28" s="4"/>
    </row>
    <row r="29" ht="17.25" customHeight="1" spans="1:12" x14ac:dyDescent="0.25">
      <c r="A29" s="108" t="s">
        <v>3435</v>
      </c>
      <c r="B29" s="109">
        <f>SUM(C32:C34)</f>
      </c>
      <c r="C29" s="109">
        <f>SUM(D32:D34)</f>
      </c>
      <c r="D29" s="109">
        <f>SUM(E32:E34)</f>
      </c>
      <c r="E29" s="237"/>
      <c r="F29" s="237"/>
      <c r="G29" s="237"/>
      <c r="H29" s="237"/>
      <c r="I29" s="75">
        <f>SUM(J32:J34)</f>
      </c>
      <c r="J29" s="75">
        <f>SUM(K32:K34)</f>
      </c>
      <c r="K29" s="4"/>
    </row>
    <row r="30" ht="17.25" customHeight="1" spans="1:12" x14ac:dyDescent="0.25">
      <c r="A30" s="85" t="s">
        <v>311</v>
      </c>
      <c r="B30" s="18"/>
      <c r="C30" s="18"/>
      <c r="D30" s="18"/>
      <c r="E30" s="32">
        <v>300</v>
      </c>
      <c r="F30" s="18"/>
      <c r="G30" s="18"/>
      <c r="H30" s="18"/>
      <c r="I30" s="18"/>
      <c r="J30" s="18"/>
      <c r="K30" s="4"/>
    </row>
    <row r="31" ht="17.25" customHeight="1" spans="1:12" x14ac:dyDescent="0.25">
      <c r="A31" s="17" t="s">
        <v>346</v>
      </c>
      <c r="B31" s="36"/>
      <c r="C31" s="32">
        <v>400</v>
      </c>
      <c r="D31" s="36"/>
      <c r="E31" s="36"/>
      <c r="F31" s="32">
        <v>50</v>
      </c>
      <c r="G31" s="18"/>
      <c r="H31" s="18"/>
      <c r="I31" s="36"/>
      <c r="J31" s="36"/>
      <c r="K31" s="4"/>
    </row>
    <row r="32" ht="17.25" customHeight="1" spans="1:12" x14ac:dyDescent="0.25">
      <c r="A32" s="85" t="s">
        <v>320</v>
      </c>
      <c r="B32" s="18"/>
      <c r="C32" s="18"/>
      <c r="D32" s="18"/>
      <c r="E32" s="32">
        <v>400</v>
      </c>
      <c r="F32" s="18"/>
      <c r="G32" s="18"/>
      <c r="H32" s="18"/>
      <c r="I32" s="18"/>
      <c r="J32" s="18"/>
      <c r="K32" s="4"/>
    </row>
    <row r="33" ht="17.25" customHeight="1" spans="1:12" x14ac:dyDescent="0.25">
      <c r="A33" s="17" t="s">
        <v>302</v>
      </c>
      <c r="B33" s="18"/>
      <c r="C33" s="18"/>
      <c r="D33" s="18"/>
      <c r="E33" s="32">
        <v>150</v>
      </c>
      <c r="F33" s="18"/>
      <c r="G33" s="18"/>
      <c r="H33" s="18"/>
      <c r="I33" s="18"/>
      <c r="J33" s="18"/>
      <c r="K33" s="4"/>
    </row>
    <row r="34" ht="17.25" customHeight="1" spans="1:12" x14ac:dyDescent="0.25">
      <c r="A34" s="17" t="s">
        <v>869</v>
      </c>
      <c r="B34" s="18"/>
      <c r="C34" s="32">
        <v>100</v>
      </c>
      <c r="D34" s="18"/>
      <c r="E34" s="18"/>
      <c r="F34" s="18"/>
      <c r="G34" s="18"/>
      <c r="H34" s="18"/>
      <c r="I34" s="18"/>
      <c r="J34" s="18"/>
      <c r="K34" s="4"/>
    </row>
    <row r="35" ht="17.25" customHeight="1" spans="1:12" x14ac:dyDescent="0.25">
      <c r="A35" s="108" t="s">
        <v>3436</v>
      </c>
      <c r="B35" s="109">
        <f>SUM(C35:C40)</f>
      </c>
      <c r="C35" s="109">
        <f>SUM(D35:D40)</f>
      </c>
      <c r="D35" s="109">
        <f>SUM(E35:E40)</f>
      </c>
      <c r="E35" s="109">
        <f>SUM(F35:F40)</f>
      </c>
      <c r="F35" s="109">
        <f>SUM(G35:G40)</f>
      </c>
      <c r="G35" s="237"/>
      <c r="H35" s="237"/>
      <c r="I35" s="75">
        <f>SUM(J35:J40)</f>
      </c>
      <c r="J35" s="75">
        <f>SUM(K35:K40)</f>
      </c>
      <c r="K35" s="4"/>
    </row>
    <row r="36" ht="17.25" customHeight="1" spans="1:12" x14ac:dyDescent="0.25">
      <c r="A36" s="17">
        <v>45088</v>
      </c>
      <c r="B36" s="18"/>
      <c r="C36" s="18"/>
      <c r="D36" s="18"/>
      <c r="E36" s="18"/>
      <c r="F36" s="18"/>
      <c r="G36" s="32">
        <v>400</v>
      </c>
      <c r="H36" s="18"/>
      <c r="I36" s="18"/>
      <c r="J36" s="18"/>
      <c r="K36" s="4"/>
    </row>
    <row r="37" ht="17.25" customHeight="1" spans="1:12" x14ac:dyDescent="0.25">
      <c r="A37" s="17">
        <v>45088</v>
      </c>
      <c r="B37" s="18"/>
      <c r="C37" s="18"/>
      <c r="D37" s="18"/>
      <c r="E37" s="18"/>
      <c r="F37" s="18"/>
      <c r="G37" s="32">
        <v>400</v>
      </c>
      <c r="H37" s="18"/>
      <c r="I37" s="18"/>
      <c r="J37" s="18"/>
      <c r="K37" s="4"/>
    </row>
    <row r="38" ht="17.25" customHeight="1" spans="1:12" x14ac:dyDescent="0.25">
      <c r="A38" s="108" t="s">
        <v>3437</v>
      </c>
      <c r="B38" s="109">
        <f>SUM(C41:C43)</f>
      </c>
      <c r="C38" s="109">
        <f>SUM(D41:D43)</f>
      </c>
      <c r="D38" s="109">
        <f>SUM(E41:E43)</f>
      </c>
      <c r="E38" s="109">
        <f>SUM(F41:F43)</f>
      </c>
      <c r="F38" s="109">
        <f>SUM(G41:G43)</f>
      </c>
      <c r="G38" s="109">
        <f>SUM(H41:H43)</f>
      </c>
      <c r="H38" s="237"/>
      <c r="I38" s="75">
        <f>SUM(J41:J43)</f>
      </c>
      <c r="J38" s="75">
        <f>SUM(K41:K43)</f>
      </c>
      <c r="K38" s="4"/>
    </row>
    <row r="39" ht="17.25" customHeight="1" spans="1:12" x14ac:dyDescent="0.25">
      <c r="A39" s="201"/>
      <c r="B39" s="243"/>
      <c r="C39" s="243"/>
      <c r="D39" s="243"/>
      <c r="E39" s="243"/>
      <c r="F39" s="243"/>
      <c r="G39" s="243"/>
      <c r="H39" s="243"/>
      <c r="I39" s="243"/>
      <c r="J39" s="243"/>
      <c r="K39" s="4"/>
    </row>
    <row r="40" ht="17.25" customHeight="1" spans="1:12" x14ac:dyDescent="0.25">
      <c r="A40" s="108" t="s">
        <v>3438</v>
      </c>
      <c r="B40" s="109">
        <f>SUM(C44:C45)</f>
      </c>
      <c r="C40" s="109">
        <f>SUM(D44:D45)</f>
      </c>
      <c r="D40" s="109">
        <f>SUM(E44:E45)</f>
      </c>
      <c r="E40" s="109">
        <f>SUM(F44:F45)</f>
      </c>
      <c r="F40" s="109">
        <f>SUM(G44:G45)</f>
      </c>
      <c r="G40" s="109">
        <f>SUM(H44:H45)</f>
      </c>
      <c r="H40" s="237"/>
      <c r="I40" s="75">
        <f>SUM(J44:J45)</f>
      </c>
      <c r="J40" s="75">
        <f>SUM(K44:K45)</f>
      </c>
      <c r="K40" s="4"/>
    </row>
    <row r="41" ht="17.25" customHeight="1" spans="1:12" x14ac:dyDescent="0.25">
      <c r="A41" s="17" t="s">
        <v>904</v>
      </c>
      <c r="B41" s="36"/>
      <c r="C41" s="32">
        <v>-157</v>
      </c>
      <c r="D41" s="36"/>
      <c r="E41" s="36"/>
      <c r="F41" s="36"/>
      <c r="G41" s="32">
        <v>-139</v>
      </c>
      <c r="H41" s="18"/>
      <c r="I41" s="36"/>
      <c r="J41" s="36"/>
      <c r="K41" s="4"/>
    </row>
    <row r="42" ht="17.25" customHeight="1" spans="1:12" x14ac:dyDescent="0.25">
      <c r="A42" s="85" t="s">
        <v>906</v>
      </c>
      <c r="B42" s="36"/>
      <c r="C42" s="32">
        <v>-120</v>
      </c>
      <c r="D42" s="36"/>
      <c r="E42" s="32">
        <v>-96</v>
      </c>
      <c r="F42" s="36"/>
      <c r="G42" s="32">
        <v>-18</v>
      </c>
      <c r="H42" s="18"/>
      <c r="I42" s="36"/>
      <c r="J42" s="36"/>
      <c r="K42" s="4"/>
    </row>
    <row r="43" ht="17.25" customHeight="1" spans="1:12" x14ac:dyDescent="0.25">
      <c r="A43" s="108" t="s">
        <v>3439</v>
      </c>
      <c r="B43" s="109">
        <f>SUM(C46:C48)</f>
      </c>
      <c r="C43" s="109">
        <f>SUM(D46:D48)</f>
      </c>
      <c r="D43" s="109">
        <f>SUM(E46:E48)</f>
      </c>
      <c r="E43" s="109">
        <f>SUM(F46:F48)</f>
      </c>
      <c r="F43" s="109">
        <f>SUM(G46:G48)</f>
      </c>
      <c r="G43" s="109">
        <f>SUM(H46:H48)</f>
      </c>
      <c r="H43" s="237"/>
      <c r="I43" s="75">
        <f>SUM(J46:J48)</f>
      </c>
      <c r="J43" s="75">
        <f>SUM(K46:K48)</f>
      </c>
      <c r="K43" s="4"/>
    </row>
    <row r="44" ht="17.25" customHeight="1" spans="1:12" x14ac:dyDescent="0.25">
      <c r="A44" s="17">
        <v>45293</v>
      </c>
      <c r="B44" s="18"/>
      <c r="C44" s="193">
        <v>-14</v>
      </c>
      <c r="D44" s="18"/>
      <c r="E44" s="18"/>
      <c r="F44" s="193">
        <v>-16</v>
      </c>
      <c r="G44" s="193">
        <v>-200</v>
      </c>
      <c r="H44" s="374"/>
      <c r="I44" s="18"/>
      <c r="J44" s="18"/>
      <c r="K44" s="4"/>
    </row>
    <row r="45" ht="17.25" customHeight="1" spans="1:12" x14ac:dyDescent="0.25">
      <c r="A45" s="85">
        <v>45475</v>
      </c>
      <c r="B45" s="18"/>
      <c r="C45" s="193">
        <v>-48</v>
      </c>
      <c r="D45" s="18"/>
      <c r="E45" s="193">
        <v>-54</v>
      </c>
      <c r="F45" s="374"/>
      <c r="G45" s="193">
        <v>-161</v>
      </c>
      <c r="H45" s="374"/>
      <c r="I45" s="18"/>
      <c r="J45" s="18"/>
      <c r="K45" s="4"/>
    </row>
    <row r="46" ht="17.25" customHeight="1" spans="1:12" x14ac:dyDescent="0.25">
      <c r="A46" s="85" t="s">
        <v>356</v>
      </c>
      <c r="B46" s="18"/>
      <c r="C46" s="193">
        <v>-70</v>
      </c>
      <c r="D46" s="18"/>
      <c r="E46" s="193">
        <v>-119</v>
      </c>
      <c r="F46" s="374"/>
      <c r="G46" s="193">
        <v>-110</v>
      </c>
      <c r="H46" s="374"/>
      <c r="I46" s="18"/>
      <c r="J46" s="18"/>
      <c r="K46" s="4"/>
    </row>
    <row r="47" ht="17.25" customHeight="1" spans="1:12" x14ac:dyDescent="0.25">
      <c r="A47" s="17" t="s">
        <v>839</v>
      </c>
      <c r="B47" s="18"/>
      <c r="C47" s="193">
        <v>-58</v>
      </c>
      <c r="D47" s="18"/>
      <c r="E47" s="193">
        <v>-280</v>
      </c>
      <c r="F47" s="374"/>
      <c r="G47" s="374"/>
      <c r="H47" s="374"/>
      <c r="I47" s="18"/>
      <c r="J47" s="18"/>
      <c r="K47" s="4"/>
    </row>
    <row r="48" ht="17.25" customHeight="1" spans="1:12" x14ac:dyDescent="0.25">
      <c r="A48" s="194" t="s">
        <v>3460</v>
      </c>
      <c r="B48" s="259">
        <f>SUM(C49:C53)</f>
      </c>
      <c r="C48" s="259">
        <f>SUM(D49:D53)</f>
      </c>
      <c r="D48" s="259">
        <f>SUM(E49:E53)</f>
      </c>
      <c r="E48" s="259">
        <f>SUM(F49:F53)</f>
      </c>
      <c r="F48" s="259">
        <f>SUM(G49:G53)</f>
      </c>
      <c r="G48" s="259">
        <f>SUM(H49:H53)</f>
      </c>
      <c r="H48" s="425"/>
      <c r="I48" s="75">
        <f>SUM(J49:J53)</f>
      </c>
      <c r="J48" s="75">
        <f>SUM(K49:K53)</f>
      </c>
      <c r="K48" s="4"/>
    </row>
    <row r="49" ht="17.25" customHeight="1" spans="1:12" x14ac:dyDescent="0.25">
      <c r="A49" s="85">
        <v>45415</v>
      </c>
      <c r="B49" s="18"/>
      <c r="C49" s="193">
        <v>-18</v>
      </c>
      <c r="D49" s="18"/>
      <c r="E49" s="193">
        <v>-217</v>
      </c>
      <c r="F49" s="193">
        <v>-9</v>
      </c>
      <c r="G49" s="193">
        <v>-74</v>
      </c>
      <c r="H49" s="18"/>
      <c r="I49" s="18"/>
      <c r="J49" s="18"/>
      <c r="K49" s="4"/>
    </row>
    <row r="50" ht="17.25" customHeight="1" spans="1:12" x14ac:dyDescent="0.25">
      <c r="A50" s="85">
        <v>45507</v>
      </c>
      <c r="B50" s="36"/>
      <c r="C50" s="193">
        <v>-23</v>
      </c>
      <c r="D50" s="36"/>
      <c r="E50" s="193">
        <v>-79</v>
      </c>
      <c r="F50" s="193">
        <v>-23</v>
      </c>
      <c r="G50" s="193">
        <v>-96</v>
      </c>
      <c r="H50" s="32">
        <v>-2</v>
      </c>
      <c r="I50" s="36"/>
      <c r="J50" s="36"/>
      <c r="K50" s="4"/>
    </row>
    <row r="51" ht="17.25" customHeight="1" spans="1:12" x14ac:dyDescent="0.25">
      <c r="A51" s="194" t="s">
        <v>3461</v>
      </c>
      <c r="B51" s="259">
        <f>SUM(C54:C56)</f>
      </c>
      <c r="C51" s="259">
        <f>SUM(D54:D56)</f>
      </c>
      <c r="D51" s="259">
        <f>SUM(E54:E56)</f>
      </c>
      <c r="E51" s="259">
        <f>SUM(F54:F56)</f>
      </c>
      <c r="F51" s="259">
        <f>SUM(G54:G56)</f>
      </c>
      <c r="G51" s="259">
        <f>SUM(H54:H56)</f>
      </c>
      <c r="H51" s="75">
        <f>SUM(I54:I56)</f>
      </c>
      <c r="I51" s="75">
        <f>SUM(J54:J56)</f>
      </c>
      <c r="J51" s="75">
        <f>SUM(K54:K56)</f>
      </c>
      <c r="K51" s="4"/>
    </row>
    <row r="52" ht="17.25" customHeight="1" spans="1:12" x14ac:dyDescent="0.25">
      <c r="A52" s="57">
        <v>45295</v>
      </c>
      <c r="B52" s="193">
        <v>-2</v>
      </c>
      <c r="C52" s="193">
        <v>-24</v>
      </c>
      <c r="D52" s="193">
        <v>-28</v>
      </c>
      <c r="E52" s="36"/>
      <c r="F52" s="193">
        <v>-2</v>
      </c>
      <c r="G52" s="36"/>
      <c r="H52" s="36"/>
      <c r="I52" s="36"/>
      <c r="J52" s="36"/>
      <c r="K52" s="4"/>
    </row>
    <row r="53" ht="17.25" customHeight="1" spans="1:12" x14ac:dyDescent="0.25">
      <c r="A53" s="194" t="s">
        <v>3501</v>
      </c>
      <c r="B53" s="259">
        <f>SUM(C57:C58)</f>
      </c>
      <c r="C53" s="259">
        <f>SUM(D57:D58)</f>
      </c>
      <c r="D53" s="259">
        <f>SUM(E57:E58)</f>
      </c>
      <c r="E53" s="259">
        <f>SUM(F57:F58)</f>
      </c>
      <c r="F53" s="259">
        <f>SUM(G57:G58)</f>
      </c>
      <c r="G53" s="259">
        <f>SUM(H57:H58)</f>
      </c>
      <c r="H53" s="75">
        <f>SUM(I57:I58)</f>
      </c>
      <c r="I53" s="75">
        <f>SUM(J57:J58)</f>
      </c>
      <c r="J53" s="75">
        <f>SUM(K57:K58)</f>
      </c>
      <c r="K53" s="4"/>
    </row>
    <row r="54" ht="17.25" customHeight="1" spans="1:12" x14ac:dyDescent="0.25">
      <c r="A54" s="57"/>
      <c r="B54" s="18"/>
      <c r="C54" s="18"/>
      <c r="D54" s="18"/>
      <c r="E54" s="36"/>
      <c r="F54" s="18"/>
      <c r="G54" s="36"/>
      <c r="H54" s="36"/>
      <c r="I54" s="36"/>
      <c r="J54" s="36"/>
      <c r="K54" s="4"/>
    </row>
    <row r="55" ht="17.25" customHeight="1" spans="1:12" x14ac:dyDescent="0.25">
      <c r="A55" s="194" t="s">
        <v>3478</v>
      </c>
      <c r="B55" s="168">
        <f>SUM(C59:C60)</f>
      </c>
      <c r="C55" s="168">
        <f>SUM(D59:D60)</f>
      </c>
      <c r="D55" s="168">
        <f>SUM(E59:E60)</f>
      </c>
      <c r="E55" s="168">
        <f>SUM(F59:F60)</f>
      </c>
      <c r="F55" s="168">
        <f>SUM(G59:G60)</f>
      </c>
      <c r="G55" s="168">
        <f>SUM(H59:H60)</f>
      </c>
      <c r="H55" s="75">
        <f>SUM(I59:I60)</f>
      </c>
      <c r="I55" s="75">
        <f>SUM(J59:J60)</f>
      </c>
      <c r="J55" s="75">
        <f>SUM(K59:K60)</f>
      </c>
      <c r="K55" s="4"/>
    </row>
    <row r="56" ht="17.25" customHeight="1" spans="1:12" x14ac:dyDescent="0.25">
      <c r="A56" s="57"/>
      <c r="B56" s="18"/>
      <c r="C56" s="18"/>
      <c r="D56" s="18"/>
      <c r="E56" s="36"/>
      <c r="F56" s="18"/>
      <c r="G56" s="36"/>
      <c r="H56" s="36"/>
      <c r="I56" s="36"/>
      <c r="J56" s="36"/>
      <c r="K56" s="4"/>
    </row>
    <row r="57" ht="17.25" customHeight="1" spans="1:12" x14ac:dyDescent="0.25">
      <c r="A57" s="194" t="s">
        <v>3502</v>
      </c>
      <c r="B57" s="168">
        <f>SUM(C61:C62)</f>
      </c>
      <c r="C57" s="168">
        <f>SUM(D61:D62)</f>
      </c>
      <c r="D57" s="168">
        <f>SUM(E61:E62)</f>
      </c>
      <c r="E57" s="168">
        <f>SUM(F61:F62)</f>
      </c>
      <c r="F57" s="168">
        <f>SUM(G61:G62)</f>
      </c>
      <c r="G57" s="168">
        <f>SUM(H61:H62)</f>
      </c>
      <c r="H57" s="75">
        <f>SUM(I61:I62)</f>
      </c>
      <c r="I57" s="75">
        <f>SUM(J61:J62)</f>
      </c>
      <c r="J57" s="75">
        <f>SUM(K61:K62)</f>
      </c>
      <c r="K57" s="4"/>
    </row>
    <row r="58" ht="17.25" customHeight="1" spans="1:12" x14ac:dyDescent="0.25">
      <c r="A58" s="57"/>
      <c r="B58" s="18"/>
      <c r="C58" s="18"/>
      <c r="D58" s="18"/>
      <c r="E58" s="36"/>
      <c r="F58" s="18"/>
      <c r="G58" s="36"/>
      <c r="H58" s="36"/>
      <c r="I58" s="36"/>
      <c r="J58" s="36"/>
      <c r="K58" s="4"/>
    </row>
    <row r="59" ht="17.25" customHeight="1" spans="1:12" x14ac:dyDescent="0.25">
      <c r="A59" s="17"/>
      <c r="B59" s="18"/>
      <c r="C59" s="18"/>
      <c r="D59" s="18"/>
      <c r="E59" s="18"/>
      <c r="F59" s="18"/>
      <c r="G59" s="18"/>
      <c r="H59" s="18"/>
      <c r="I59" s="18"/>
      <c r="J59" s="18"/>
      <c r="K59" s="4"/>
    </row>
    <row r="60" ht="17.25" customHeight="1" spans="1:12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4"/>
    </row>
    <row r="61" ht="17.25" customHeight="1" spans="1:12" x14ac:dyDescent="0.25">
      <c r="A61" s="26"/>
      <c r="B61" s="6" t="s">
        <v>2268</v>
      </c>
      <c r="C61" s="61" t="s">
        <v>1072</v>
      </c>
      <c r="D61" s="61" t="s">
        <v>3321</v>
      </c>
      <c r="E61" s="61" t="s">
        <v>3516</v>
      </c>
      <c r="F61" s="61" t="s">
        <v>3517</v>
      </c>
      <c r="G61" s="61" t="s">
        <v>1083</v>
      </c>
      <c r="H61" s="61" t="s">
        <v>3518</v>
      </c>
      <c r="I61" s="61" t="s">
        <v>3519</v>
      </c>
      <c r="J61" s="61" t="s">
        <v>3520</v>
      </c>
      <c r="K61" s="4"/>
    </row>
    <row r="62" ht="17.25" customHeight="1" spans="1:12" x14ac:dyDescent="0.25">
      <c r="A62" s="284" t="s">
        <v>2393</v>
      </c>
      <c r="B62" s="370"/>
      <c r="C62" s="370"/>
      <c r="D62" s="370"/>
      <c r="E62" s="370"/>
      <c r="F62" s="370"/>
      <c r="G62" s="370"/>
      <c r="H62" s="370"/>
      <c r="I62" s="370"/>
      <c r="J62" s="370"/>
      <c r="K62" s="4"/>
    </row>
    <row r="63" ht="17.25" customHeight="1" spans="1:12" x14ac:dyDescent="0.25">
      <c r="A63" s="284" t="s">
        <v>2394</v>
      </c>
      <c r="B63" s="285"/>
      <c r="C63" s="285"/>
      <c r="D63" s="285"/>
      <c r="E63" s="285"/>
      <c r="F63" s="285"/>
      <c r="G63" s="285"/>
      <c r="H63" s="285"/>
      <c r="I63" s="285"/>
      <c r="J63" s="285"/>
      <c r="K63" s="407"/>
    </row>
    <row r="64" ht="17.25" customHeight="1" spans="1:12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4"/>
    </row>
    <row r="65" ht="17.25" customHeight="1" spans="1:12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4"/>
    </row>
    <row r="66" ht="17.25" customHeight="1" spans="1:12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4"/>
    </row>
    <row r="67" ht="17.25" customHeight="1" spans="1:12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4"/>
    </row>
    <row r="68" ht="17.25" customHeight="1" spans="1:12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4"/>
    </row>
    <row r="69" ht="17.25" customHeight="1" spans="1:12" x14ac:dyDescent="0.2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4"/>
    </row>
    <row r="70" ht="17.25" customHeight="1" spans="1:12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4"/>
    </row>
    <row r="71" ht="17.25" customHeight="1" spans="1:12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4"/>
    </row>
    <row r="72" ht="17.25" customHeight="1" spans="1:12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4"/>
    </row>
    <row r="73" ht="17.25" customHeight="1" spans="1:12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4"/>
    </row>
    <row r="74" ht="17.25" customHeight="1" spans="1:12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4"/>
    </row>
    <row r="75" ht="17.25" customHeight="1" spans="1:12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4"/>
    </row>
    <row r="76" ht="17.25" customHeight="1" spans="1:12" x14ac:dyDescent="0.25">
      <c r="A76" s="26"/>
      <c r="B76" s="27"/>
      <c r="C76" s="1008"/>
      <c r="D76" s="27"/>
      <c r="E76" s="27"/>
      <c r="F76" s="27"/>
      <c r="G76" s="27"/>
      <c r="H76" s="27"/>
      <c r="I76" s="27"/>
      <c r="J76" s="27"/>
      <c r="K76" s="4"/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4" customWidth="1"/>
    <col min="4" max="4" width="9.576428571428572" style="24" customWidth="1"/>
    <col min="5" max="5" width="9.719285714285713" style="24" customWidth="1"/>
    <col min="6" max="10" width="10.576428571428572" style="24" customWidth="1"/>
    <col min="11" max="12" width="11.719285714285713" style="24" customWidth="1"/>
    <col min="13" max="13" width="10.719285714285713" style="24" customWidth="1"/>
    <col min="14" max="14" width="12.576428571428572" style="24" customWidth="1"/>
    <col min="15" max="19" width="15.719285714285713" style="24" customWidth="1"/>
    <col min="20" max="20" width="17.576428571428572" style="24" customWidth="1"/>
    <col min="21" max="23" width="17.14785714285714" style="24" customWidth="1"/>
    <col min="24" max="39" width="12.576428571428572" style="24" customWidth="1"/>
    <col min="40" max="40" width="14.576428571428572" style="24" customWidth="1"/>
    <col min="41" max="42" width="13.576428571428572" style="24" customWidth="1"/>
    <col min="43" max="45" width="12.576428571428572" style="24" customWidth="1"/>
    <col min="46" max="46" width="8.862142857142858" style="24" customWidth="1"/>
    <col min="47" max="47" width="12.719285714285713" style="4" customWidth="1"/>
  </cols>
  <sheetData>
    <row r="1" ht="17.25" customHeight="1" spans="1:48" x14ac:dyDescent="0.25">
      <c r="A1" s="184" t="s">
        <v>0</v>
      </c>
      <c r="B1" s="63" t="s">
        <v>46</v>
      </c>
      <c r="C1" s="6" t="s">
        <v>8</v>
      </c>
      <c r="D1" s="63" t="s">
        <v>17</v>
      </c>
      <c r="E1" s="61" t="s">
        <v>9</v>
      </c>
      <c r="F1" s="980" t="s">
        <v>169</v>
      </c>
      <c r="G1" s="980" t="s">
        <v>12</v>
      </c>
      <c r="H1" s="982" t="s">
        <v>131</v>
      </c>
      <c r="I1" s="980" t="s">
        <v>13</v>
      </c>
      <c r="J1" s="982" t="s">
        <v>7</v>
      </c>
      <c r="K1" s="982" t="s">
        <v>3494</v>
      </c>
      <c r="L1" s="982" t="s">
        <v>923</v>
      </c>
      <c r="M1" s="982" t="s">
        <v>3522</v>
      </c>
      <c r="N1" s="982" t="s">
        <v>3523</v>
      </c>
      <c r="O1" s="982" t="s">
        <v>2268</v>
      </c>
      <c r="P1" s="982" t="s">
        <v>215</v>
      </c>
      <c r="Q1" s="982" t="s">
        <v>213</v>
      </c>
      <c r="R1" s="982" t="s">
        <v>227</v>
      </c>
      <c r="S1" s="982" t="s">
        <v>214</v>
      </c>
      <c r="T1" s="982" t="s">
        <v>3524</v>
      </c>
      <c r="U1" s="982" t="s">
        <v>3525</v>
      </c>
      <c r="V1" s="982" t="s">
        <v>3526</v>
      </c>
      <c r="W1" s="982" t="s">
        <v>3527</v>
      </c>
      <c r="X1" s="982" t="s">
        <v>748</v>
      </c>
      <c r="Y1" s="982" t="s">
        <v>379</v>
      </c>
      <c r="Z1" s="982" t="s">
        <v>568</v>
      </c>
      <c r="AA1" s="982" t="s">
        <v>157</v>
      </c>
      <c r="AB1" s="982" t="s">
        <v>746</v>
      </c>
      <c r="AC1" s="982" t="s">
        <v>3528</v>
      </c>
      <c r="AD1" s="982" t="s">
        <v>40</v>
      </c>
      <c r="AE1" s="982" t="s">
        <v>3529</v>
      </c>
      <c r="AF1" s="982" t="s">
        <v>3530</v>
      </c>
      <c r="AG1" s="982" t="s">
        <v>3531</v>
      </c>
      <c r="AH1" s="982" t="s">
        <v>3532</v>
      </c>
      <c r="AI1" s="982" t="s">
        <v>3533</v>
      </c>
      <c r="AJ1" s="982" t="s">
        <v>3534</v>
      </c>
      <c r="AK1" s="982" t="s">
        <v>3535</v>
      </c>
      <c r="AL1" s="982" t="s">
        <v>3536</v>
      </c>
      <c r="AM1" s="982" t="s">
        <v>3537</v>
      </c>
      <c r="AN1" s="982" t="s">
        <v>3538</v>
      </c>
      <c r="AO1" s="982" t="s">
        <v>219</v>
      </c>
      <c r="AP1" s="982" t="s">
        <v>218</v>
      </c>
      <c r="AQ1" s="982" t="s">
        <v>3539</v>
      </c>
      <c r="AR1" s="982" t="s">
        <v>567</v>
      </c>
      <c r="AS1" s="982" t="s">
        <v>3540</v>
      </c>
      <c r="AT1" s="56"/>
      <c r="AU1" s="4"/>
    </row>
    <row r="2" ht="17.25" customHeight="1" spans="1:48" x14ac:dyDescent="0.25">
      <c r="A2" s="57" t="s">
        <v>269</v>
      </c>
      <c r="B2" s="70">
        <v>35</v>
      </c>
      <c r="C2" s="70">
        <v>38</v>
      </c>
      <c r="D2" s="70">
        <v>19</v>
      </c>
      <c r="E2" s="70">
        <v>58</v>
      </c>
      <c r="F2" s="70">
        <v>17</v>
      </c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4"/>
    </row>
    <row r="3" ht="17.25" customHeight="1" spans="1:48" x14ac:dyDescent="0.25">
      <c r="A3" s="108" t="s">
        <v>3351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237"/>
      <c r="H3" s="237"/>
      <c r="I3" s="237"/>
      <c r="J3" s="237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283"/>
      <c r="AC3" s="283"/>
      <c r="AD3" s="283"/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84"/>
      <c r="AU3" s="4"/>
    </row>
    <row r="4" ht="17.25" customHeight="1" spans="1:48" x14ac:dyDescent="0.25">
      <c r="A4" s="85">
        <v>44604</v>
      </c>
      <c r="B4" s="67">
        <v>5</v>
      </c>
      <c r="C4" s="67">
        <v>2</v>
      </c>
      <c r="D4" s="67">
        <v>1</v>
      </c>
      <c r="E4" s="67">
        <v>22</v>
      </c>
      <c r="F4" s="67">
        <v>3</v>
      </c>
      <c r="G4" s="67">
        <v>60</v>
      </c>
      <c r="H4" s="67">
        <v>50</v>
      </c>
      <c r="I4" s="67">
        <v>58</v>
      </c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68"/>
      <c r="AD4" s="68"/>
      <c r="AE4" s="68"/>
      <c r="AF4" s="68"/>
      <c r="AG4" s="68"/>
      <c r="AH4" s="68"/>
      <c r="AI4" s="68"/>
      <c r="AJ4" s="68"/>
      <c r="AK4" s="68"/>
      <c r="AL4" s="68"/>
      <c r="AM4" s="68"/>
      <c r="AN4" s="68"/>
      <c r="AO4" s="68"/>
      <c r="AP4" s="68"/>
      <c r="AQ4" s="68"/>
      <c r="AR4" s="68"/>
      <c r="AS4" s="68"/>
      <c r="AT4" s="68"/>
      <c r="AU4" s="4"/>
    </row>
    <row r="5" ht="17.25" customHeight="1" spans="1:48" x14ac:dyDescent="0.25">
      <c r="A5" s="17">
        <v>44754</v>
      </c>
      <c r="B5" s="18"/>
      <c r="C5" s="18"/>
      <c r="D5" s="18"/>
      <c r="E5" s="18"/>
      <c r="F5" s="18"/>
      <c r="G5" s="18"/>
      <c r="H5" s="18"/>
      <c r="I5" s="18"/>
      <c r="J5" s="18"/>
      <c r="K5" s="32">
        <v>70</v>
      </c>
      <c r="L5" s="18"/>
      <c r="M5" s="32">
        <v>16</v>
      </c>
      <c r="N5" s="32">
        <v>91</v>
      </c>
      <c r="O5" s="32">
        <v>100</v>
      </c>
      <c r="P5" s="18"/>
      <c r="Q5" s="18"/>
      <c r="R5" s="32">
        <v>100</v>
      </c>
      <c r="S5" s="32">
        <v>50</v>
      </c>
      <c r="T5" s="32">
        <v>100</v>
      </c>
      <c r="U5" s="32">
        <v>100</v>
      </c>
      <c r="V5" s="18"/>
      <c r="W5" s="18"/>
      <c r="X5" s="32">
        <v>100</v>
      </c>
      <c r="Y5" s="32">
        <v>100</v>
      </c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4"/>
    </row>
    <row r="6" ht="17.25" customHeight="1" spans="1:48" x14ac:dyDescent="0.25">
      <c r="A6" s="17">
        <v>44785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32">
        <v>120</v>
      </c>
      <c r="R6" s="32">
        <v>280</v>
      </c>
      <c r="S6" s="32">
        <v>218</v>
      </c>
      <c r="T6" s="18"/>
      <c r="U6" s="32">
        <v>779</v>
      </c>
      <c r="V6" s="18"/>
      <c r="W6" s="18"/>
      <c r="X6" s="32">
        <v>100</v>
      </c>
      <c r="Y6" s="32">
        <v>100</v>
      </c>
      <c r="Z6" s="18"/>
      <c r="AA6" s="32">
        <v>70</v>
      </c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4"/>
    </row>
    <row r="7" ht="17.25" customHeight="1" spans="1:48" x14ac:dyDescent="0.25">
      <c r="A7" s="17">
        <v>44816</v>
      </c>
      <c r="B7" s="18"/>
      <c r="C7" s="18"/>
      <c r="D7" s="18"/>
      <c r="E7" s="18"/>
      <c r="F7" s="18"/>
      <c r="G7" s="18"/>
      <c r="H7" s="18"/>
      <c r="I7" s="18"/>
      <c r="J7" s="18"/>
      <c r="K7" s="32">
        <v>92</v>
      </c>
      <c r="L7" s="18"/>
      <c r="M7" s="18"/>
      <c r="N7" s="18"/>
      <c r="O7" s="18"/>
      <c r="P7" s="18"/>
      <c r="Q7" s="18"/>
      <c r="R7" s="18"/>
      <c r="S7" s="18"/>
      <c r="T7" s="18"/>
      <c r="U7" s="32">
        <v>200</v>
      </c>
      <c r="V7" s="18"/>
      <c r="W7" s="18"/>
      <c r="X7" s="32">
        <v>200</v>
      </c>
      <c r="Y7" s="32">
        <v>200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4"/>
    </row>
    <row r="8" ht="17.25" customHeight="1" spans="1:48" x14ac:dyDescent="0.25">
      <c r="A8" s="17">
        <v>44907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32">
        <v>14</v>
      </c>
      <c r="O8" s="18"/>
      <c r="P8" s="18"/>
      <c r="Q8" s="18"/>
      <c r="R8" s="18"/>
      <c r="S8" s="18"/>
      <c r="T8" s="32">
        <v>18</v>
      </c>
      <c r="U8" s="18"/>
      <c r="V8" s="18"/>
      <c r="W8" s="18"/>
      <c r="X8" s="18"/>
      <c r="Y8" s="18"/>
      <c r="Z8" s="18"/>
      <c r="AA8" s="32">
        <v>200</v>
      </c>
      <c r="AB8" s="32">
        <v>90</v>
      </c>
      <c r="AC8" s="32">
        <v>20</v>
      </c>
      <c r="AD8" s="32">
        <v>336</v>
      </c>
      <c r="AE8" s="32">
        <v>30</v>
      </c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4"/>
    </row>
    <row r="9" ht="17.25" customHeight="1" spans="1:48" x14ac:dyDescent="0.25">
      <c r="A9" s="17" t="s">
        <v>210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32">
        <v>126</v>
      </c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4"/>
    </row>
    <row r="10" ht="17.25" customHeight="1" spans="1:48" x14ac:dyDescent="0.25">
      <c r="A10" s="17" t="s">
        <v>336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32">
        <v>100</v>
      </c>
      <c r="AE10" s="18"/>
      <c r="AF10" s="32">
        <v>100</v>
      </c>
      <c r="AG10" s="18"/>
      <c r="AH10" s="18"/>
      <c r="AI10" s="32">
        <v>100</v>
      </c>
      <c r="AJ10" s="18"/>
      <c r="AK10" s="18"/>
      <c r="AL10" s="18"/>
      <c r="AM10" s="32">
        <v>64</v>
      </c>
      <c r="AN10" s="18"/>
      <c r="AO10" s="18"/>
      <c r="AP10" s="18"/>
      <c r="AQ10" s="18"/>
      <c r="AR10" s="18"/>
      <c r="AS10" s="18"/>
      <c r="AT10" s="18"/>
      <c r="AU10" s="4"/>
    </row>
    <row r="11" ht="17.25" customHeight="1" spans="1:48" x14ac:dyDescent="0.25">
      <c r="A11" s="17" t="s">
        <v>336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32">
        <v>348</v>
      </c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32">
        <v>76</v>
      </c>
      <c r="AE11" s="32">
        <v>220</v>
      </c>
      <c r="AF11" s="18"/>
      <c r="AG11" s="32">
        <v>76</v>
      </c>
      <c r="AH11" s="18"/>
      <c r="AI11" s="32">
        <v>76</v>
      </c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4"/>
    </row>
    <row r="12" ht="17.25" customHeight="1" spans="1:48" x14ac:dyDescent="0.25">
      <c r="A12" s="17" t="s">
        <v>336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32">
        <v>120</v>
      </c>
      <c r="AE12" s="18"/>
      <c r="AF12" s="32">
        <v>120</v>
      </c>
      <c r="AG12" s="18"/>
      <c r="AH12" s="18"/>
      <c r="AI12" s="32">
        <v>120</v>
      </c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4"/>
    </row>
    <row r="13" ht="17.25" customHeight="1" spans="1:48" x14ac:dyDescent="0.25">
      <c r="A13" s="17" t="s">
        <v>1056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32">
        <v>464</v>
      </c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4"/>
    </row>
    <row r="14" ht="17.25" customHeight="1" spans="1:48" x14ac:dyDescent="0.25">
      <c r="A14" s="17" t="s">
        <v>1056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32">
        <v>174</v>
      </c>
      <c r="Y14" s="32">
        <v>145</v>
      </c>
      <c r="Z14" s="18"/>
      <c r="AA14" s="32">
        <v>73</v>
      </c>
      <c r="AB14" s="18"/>
      <c r="AC14" s="18"/>
      <c r="AD14" s="32">
        <v>150</v>
      </c>
      <c r="AE14" s="18"/>
      <c r="AF14" s="32">
        <v>140</v>
      </c>
      <c r="AG14" s="18"/>
      <c r="AH14" s="32">
        <v>65</v>
      </c>
      <c r="AI14" s="32">
        <v>110</v>
      </c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4"/>
    </row>
    <row r="15" ht="17.25" customHeight="1" spans="1:48" x14ac:dyDescent="0.25">
      <c r="A15" s="17" t="s">
        <v>2994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32">
        <v>19</v>
      </c>
      <c r="M15" s="32">
        <v>30</v>
      </c>
      <c r="N15" s="18"/>
      <c r="O15" s="32">
        <v>311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32">
        <v>100</v>
      </c>
      <c r="AE15" s="18"/>
      <c r="AF15" s="32">
        <v>100</v>
      </c>
      <c r="AG15" s="18"/>
      <c r="AH15" s="18"/>
      <c r="AI15" s="18"/>
      <c r="AJ15" s="32">
        <v>60</v>
      </c>
      <c r="AK15" s="32">
        <v>40</v>
      </c>
      <c r="AL15" s="18"/>
      <c r="AM15" s="18"/>
      <c r="AN15" s="18"/>
      <c r="AO15" s="18"/>
      <c r="AP15" s="18"/>
      <c r="AQ15" s="18"/>
      <c r="AR15" s="18"/>
      <c r="AS15" s="18"/>
      <c r="AT15" s="18"/>
      <c r="AU15" s="4"/>
    </row>
    <row r="16" ht="17.25" customHeight="1" spans="1:48" x14ac:dyDescent="0.25">
      <c r="A16" s="17" t="s">
        <v>280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32">
        <v>141</v>
      </c>
      <c r="AG16" s="18"/>
      <c r="AH16" s="32">
        <v>90</v>
      </c>
      <c r="AI16" s="32">
        <v>10</v>
      </c>
      <c r="AJ16" s="32">
        <v>290</v>
      </c>
      <c r="AK16" s="32">
        <v>26</v>
      </c>
      <c r="AL16" s="18"/>
      <c r="AM16" s="18"/>
      <c r="AN16" s="18"/>
      <c r="AO16" s="18"/>
      <c r="AP16" s="18"/>
      <c r="AQ16" s="18"/>
      <c r="AR16" s="18"/>
      <c r="AS16" s="18"/>
      <c r="AT16" s="18"/>
      <c r="AU16" s="4"/>
    </row>
    <row r="17" ht="17.25" customHeight="1" spans="1:48" x14ac:dyDescent="0.25">
      <c r="A17" s="17" t="s">
        <v>280</v>
      </c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32">
        <v>227</v>
      </c>
      <c r="N17" s="18"/>
      <c r="O17" s="18"/>
      <c r="P17" s="18"/>
      <c r="Q17" s="18"/>
      <c r="R17" s="18"/>
      <c r="S17" s="32">
        <v>15</v>
      </c>
      <c r="T17" s="18"/>
      <c r="U17" s="18"/>
      <c r="V17" s="18"/>
      <c r="W17" s="18"/>
      <c r="X17" s="18"/>
      <c r="Y17" s="18"/>
      <c r="Z17" s="32">
        <v>142</v>
      </c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4"/>
    </row>
    <row r="18" ht="17.25" customHeight="1" spans="1:48" x14ac:dyDescent="0.25">
      <c r="A18" s="17" t="s">
        <v>305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32">
        <v>87</v>
      </c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32">
        <v>113</v>
      </c>
      <c r="AO18" s="18"/>
      <c r="AP18" s="18"/>
      <c r="AQ18" s="18"/>
      <c r="AR18" s="18"/>
      <c r="AS18" s="18"/>
      <c r="AT18" s="18"/>
      <c r="AU18" s="4"/>
    </row>
    <row r="19" ht="17.25" customHeight="1" spans="1:48" x14ac:dyDescent="0.25">
      <c r="A19" s="17" t="s">
        <v>1574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32">
        <v>400</v>
      </c>
      <c r="AE19" s="18"/>
      <c r="AF19" s="18"/>
      <c r="AG19" s="18"/>
      <c r="AH19" s="18"/>
      <c r="AI19" s="18"/>
      <c r="AJ19" s="18"/>
      <c r="AK19" s="18"/>
      <c r="AL19" s="32">
        <v>250</v>
      </c>
      <c r="AM19" s="18"/>
      <c r="AN19" s="18"/>
      <c r="AO19" s="18"/>
      <c r="AP19" s="18"/>
      <c r="AQ19" s="18"/>
      <c r="AR19" s="18"/>
      <c r="AS19" s="18"/>
      <c r="AT19" s="18"/>
      <c r="AU19" s="4"/>
    </row>
    <row r="20" ht="17.25" customHeight="1" spans="1:48" x14ac:dyDescent="0.25">
      <c r="A20" s="17" t="s">
        <v>306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32">
        <v>150</v>
      </c>
      <c r="AM20" s="18"/>
      <c r="AN20" s="18"/>
      <c r="AO20" s="18"/>
      <c r="AP20" s="18"/>
      <c r="AQ20" s="18"/>
      <c r="AR20" s="18"/>
      <c r="AS20" s="18"/>
      <c r="AT20" s="18"/>
      <c r="AU20" s="4"/>
    </row>
    <row r="21" ht="17.25" customHeight="1" spans="1:48" x14ac:dyDescent="0.25">
      <c r="A21" s="108" t="s">
        <v>3353</v>
      </c>
      <c r="B21" s="109">
        <f>SUM(C9:C26)</f>
      </c>
      <c r="C21" s="109">
        <f>SUM(D9:D26)</f>
      </c>
      <c r="D21" s="109">
        <f>SUM(E9:E26)</f>
      </c>
      <c r="E21" s="109">
        <f>SUM(F9:F26)</f>
      </c>
      <c r="F21" s="109">
        <f>SUM(G9:G26)</f>
      </c>
      <c r="G21" s="109">
        <f>SUM(H9:H26)</f>
      </c>
      <c r="H21" s="109">
        <f>SUM(I9:I26)</f>
      </c>
      <c r="I21" s="109">
        <f>SUM(J9:J26)</f>
      </c>
      <c r="J21" s="237"/>
      <c r="K21" s="109">
        <f>SUM(L9:L26)</f>
      </c>
      <c r="L21" s="109">
        <f>SUM(M9:M26)</f>
      </c>
      <c r="M21" s="109">
        <f>SUM(N9:N26)</f>
      </c>
      <c r="N21" s="109">
        <f>SUM(O9:O26)</f>
      </c>
      <c r="O21" s="109">
        <f>SUM(P9:P26)</f>
      </c>
      <c r="P21" s="109">
        <f>SUM(Q9:Q26)</f>
      </c>
      <c r="Q21" s="109">
        <f>SUM(R9:R26)</f>
      </c>
      <c r="R21" s="109">
        <f>SUM(S9:S26)</f>
      </c>
      <c r="S21" s="109">
        <f>SUM(T9:T26)</f>
      </c>
      <c r="T21" s="109">
        <f>SUM(U9:U26)</f>
      </c>
      <c r="U21" s="109">
        <f>SUM(V9:V26)</f>
      </c>
      <c r="V21" s="237"/>
      <c r="W21" s="237"/>
      <c r="X21" s="109">
        <f>SUM(Y9:Y26)</f>
      </c>
      <c r="Y21" s="109">
        <f>SUM(Z9:Z26)</f>
      </c>
      <c r="Z21" s="109">
        <f>SUM(AA9:AA26)</f>
      </c>
      <c r="AA21" s="109">
        <f>SUM(AB9:AB26)</f>
      </c>
      <c r="AB21" s="109">
        <f>SUM(AC9:AC26)</f>
      </c>
      <c r="AC21" s="109">
        <f>SUM(AD9:AD26)</f>
      </c>
      <c r="AD21" s="109">
        <f>SUM(AE9:AE26)</f>
      </c>
      <c r="AE21" s="109">
        <f>SUM(AF9:AF26)</f>
      </c>
      <c r="AF21" s="109">
        <f>SUM(AG9:AG26)</f>
      </c>
      <c r="AG21" s="109">
        <f>SUM(AH9:AH26)</f>
      </c>
      <c r="AH21" s="109">
        <f>SUM(AI9:AI26)</f>
      </c>
      <c r="AI21" s="109">
        <f>SUM(AJ9:AJ26)</f>
      </c>
      <c r="AJ21" s="109">
        <f>SUM(AK9:AK26)</f>
      </c>
      <c r="AK21" s="109">
        <f>SUM(AL9:AL26)</f>
      </c>
      <c r="AL21" s="109">
        <f>SUM(AM9:AM26)</f>
      </c>
      <c r="AM21" s="109">
        <f>SUM(AN9:AN26)</f>
      </c>
      <c r="AN21" s="109">
        <f>SUM(AO9:AO26)</f>
      </c>
      <c r="AO21" s="109">
        <f>SUM(AP9:AP26)</f>
      </c>
      <c r="AP21" s="109">
        <f>SUM(AQ9:AQ26)</f>
      </c>
      <c r="AQ21" s="237"/>
      <c r="AR21" s="237"/>
      <c r="AS21" s="237"/>
      <c r="AT21" s="109">
        <f>SUM(AU9:AU26)</f>
      </c>
      <c r="AU21" s="4"/>
    </row>
    <row r="22" ht="17.25" customHeight="1" spans="1:48" x14ac:dyDescent="0.25">
      <c r="A22" s="17">
        <v>45047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32">
        <v>150</v>
      </c>
      <c r="AP22" s="32">
        <v>150</v>
      </c>
      <c r="AQ22" s="18"/>
      <c r="AR22" s="18"/>
      <c r="AS22" s="18"/>
      <c r="AT22" s="18"/>
      <c r="AU22" s="4"/>
    </row>
    <row r="23" ht="17.25" customHeight="1" spans="1:48" x14ac:dyDescent="0.25">
      <c r="A23" s="17" t="s">
        <v>274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32">
        <v>-315</v>
      </c>
      <c r="AG23" s="32">
        <v>-8</v>
      </c>
      <c r="AH23" s="32">
        <v>-83</v>
      </c>
      <c r="AI23" s="18"/>
      <c r="AJ23" s="18"/>
      <c r="AK23" s="18"/>
      <c r="AL23" s="18"/>
      <c r="AM23" s="18"/>
      <c r="AN23" s="18"/>
      <c r="AO23" s="18"/>
      <c r="AP23" s="18"/>
      <c r="AQ23" s="32">
        <v>-1</v>
      </c>
      <c r="AR23" s="18"/>
      <c r="AS23" s="18"/>
      <c r="AT23" s="18"/>
      <c r="AU23" s="4"/>
    </row>
    <row r="24" ht="17.25" customHeight="1" spans="1:48" x14ac:dyDescent="0.25">
      <c r="A24" s="17" t="s">
        <v>275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32">
        <v>-305</v>
      </c>
      <c r="P24" s="18"/>
      <c r="Q24" s="18"/>
      <c r="R24" s="18"/>
      <c r="S24" s="18"/>
      <c r="T24" s="18"/>
      <c r="U24" s="18"/>
      <c r="V24" s="18"/>
      <c r="W24" s="18"/>
      <c r="X24" s="18"/>
      <c r="Y24" s="32">
        <v>-1</v>
      </c>
      <c r="Z24" s="32">
        <v>-75</v>
      </c>
      <c r="AA24" s="18"/>
      <c r="AB24" s="18"/>
      <c r="AC24" s="18"/>
      <c r="AD24" s="18"/>
      <c r="AE24" s="18"/>
      <c r="AF24" s="32">
        <v>-214</v>
      </c>
      <c r="AG24" s="32">
        <v>-52</v>
      </c>
      <c r="AH24" s="32">
        <v>-81</v>
      </c>
      <c r="AI24" s="18"/>
      <c r="AJ24" s="18"/>
      <c r="AK24" s="18"/>
      <c r="AL24" s="18"/>
      <c r="AM24" s="18"/>
      <c r="AN24" s="18"/>
      <c r="AO24" s="32">
        <v>-136</v>
      </c>
      <c r="AP24" s="32">
        <v>-52</v>
      </c>
      <c r="AQ24" s="18"/>
      <c r="AR24" s="32">
        <v>-2</v>
      </c>
      <c r="AS24" s="18"/>
      <c r="AT24" s="18"/>
      <c r="AU24" s="4"/>
    </row>
    <row r="25" ht="17.25" customHeight="1" spans="1:48" x14ac:dyDescent="0.25">
      <c r="A25" s="17" t="s">
        <v>244</v>
      </c>
      <c r="B25" s="18"/>
      <c r="C25" s="18"/>
      <c r="D25" s="18"/>
      <c r="E25" s="18"/>
      <c r="F25" s="18"/>
      <c r="G25" s="18"/>
      <c r="H25" s="18"/>
      <c r="I25" s="18"/>
      <c r="J25" s="18"/>
      <c r="K25" s="32">
        <v>-150</v>
      </c>
      <c r="L25" s="18"/>
      <c r="M25" s="32">
        <v>-155</v>
      </c>
      <c r="N25" s="32">
        <v>-8</v>
      </c>
      <c r="O25" s="18"/>
      <c r="P25" s="18"/>
      <c r="Q25" s="18"/>
      <c r="R25" s="32">
        <v>-145</v>
      </c>
      <c r="S25" s="18"/>
      <c r="T25" s="18"/>
      <c r="U25" s="32">
        <v>-180</v>
      </c>
      <c r="V25" s="18"/>
      <c r="W25" s="18"/>
      <c r="X25" s="32">
        <v>-70</v>
      </c>
      <c r="Y25" s="32">
        <v>-80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4"/>
    </row>
    <row r="26" ht="17.25" customHeight="1" spans="1:48" x14ac:dyDescent="0.25">
      <c r="A26" s="108" t="s">
        <v>3354</v>
      </c>
      <c r="B26" s="109">
        <f>SUM(C27:C31)</f>
      </c>
      <c r="C26" s="109">
        <f>SUM(D27:D31)</f>
      </c>
      <c r="D26" s="109">
        <f>SUM(E27:E31)</f>
      </c>
      <c r="E26" s="109">
        <f>SUM(F27:F31)</f>
      </c>
      <c r="F26" s="109">
        <f>SUM(G27:G31)</f>
      </c>
      <c r="G26" s="109">
        <f>SUM(H27:H31)</f>
      </c>
      <c r="H26" s="109">
        <f>SUM(I27:I31)</f>
      </c>
      <c r="I26" s="109">
        <f>SUM(J27:J31)</f>
      </c>
      <c r="J26" s="237"/>
      <c r="K26" s="109">
        <f>SUM(L27:L31)</f>
      </c>
      <c r="L26" s="109">
        <f>SUM(M27:M31)</f>
      </c>
      <c r="M26" s="109">
        <f>SUM(N27:N31)</f>
      </c>
      <c r="N26" s="109">
        <f>SUM(O27:O31)</f>
      </c>
      <c r="O26" s="109">
        <f>SUM(P27:P31)</f>
      </c>
      <c r="P26" s="109">
        <f>SUM(Q27:Q31)</f>
      </c>
      <c r="Q26" s="109">
        <f>SUM(R27:R31)</f>
      </c>
      <c r="R26" s="109">
        <f>SUM(S27:S31)</f>
      </c>
      <c r="S26" s="109">
        <f>SUM(T27:T31)</f>
      </c>
      <c r="T26" s="109">
        <f>SUM(U27:U31)</f>
      </c>
      <c r="U26" s="109">
        <f>SUM(V27:V31)</f>
      </c>
      <c r="V26" s="109">
        <f>SUM(W27:W31)</f>
      </c>
      <c r="W26" s="109">
        <f>SUM(X27:X31)</f>
      </c>
      <c r="X26" s="109">
        <f>SUM(Y27:Y31)</f>
      </c>
      <c r="Y26" s="109">
        <f>SUM(Z27:Z31)</f>
      </c>
      <c r="Z26" s="109">
        <f>SUM(AA27:AA31)</f>
      </c>
      <c r="AA26" s="109">
        <f>SUM(AB27:AB31)</f>
      </c>
      <c r="AB26" s="109">
        <f>SUM(AC27:AC31)</f>
      </c>
      <c r="AC26" s="109">
        <f>SUM(AD27:AD31)</f>
      </c>
      <c r="AD26" s="109">
        <f>SUM(AE27:AE31)</f>
      </c>
      <c r="AE26" s="109">
        <f>SUM(AF27:AF31)</f>
      </c>
      <c r="AF26" s="109">
        <f>SUM(AG27:AG31)</f>
      </c>
      <c r="AG26" s="109">
        <f>SUM(AH27:AH31)</f>
      </c>
      <c r="AH26" s="75">
        <f>SUM(AI27:AI31)</f>
      </c>
      <c r="AI26" s="109">
        <f>SUM(AJ27:AJ31)</f>
      </c>
      <c r="AJ26" s="109">
        <f>SUM(AK27:AK31)</f>
      </c>
      <c r="AK26" s="109">
        <f>SUM(AL27:AL31)</f>
      </c>
      <c r="AL26" s="109">
        <f>SUM(AM27:AM31)</f>
      </c>
      <c r="AM26" s="109">
        <f>SUM(AN27:AN31)</f>
      </c>
      <c r="AN26" s="109">
        <f>SUM(AO27:AO31)</f>
      </c>
      <c r="AO26" s="109">
        <f>SUM(AP27:AP31)</f>
      </c>
      <c r="AP26" s="109">
        <f>SUM(AQ27:AQ31)</f>
      </c>
      <c r="AQ26" s="75">
        <f>SUM(AR27:AR31)</f>
      </c>
      <c r="AR26" s="75">
        <f>SUM(AS27:AS31)</f>
      </c>
      <c r="AS26" s="109">
        <f>SUM(AT27:AT31)</f>
      </c>
      <c r="AT26" s="109">
        <f>SUM(AU27:AU31)</f>
      </c>
      <c r="AU26" s="4"/>
    </row>
    <row r="27" ht="17.25" customHeight="1" spans="1:48" x14ac:dyDescent="0.25">
      <c r="A27" s="17">
        <v>44987</v>
      </c>
      <c r="B27" s="18"/>
      <c r="C27" s="18"/>
      <c r="D27" s="18"/>
      <c r="E27" s="18"/>
      <c r="F27" s="36"/>
      <c r="G27" s="36"/>
      <c r="H27" s="36"/>
      <c r="I27" s="36"/>
      <c r="J27" s="36"/>
      <c r="K27" s="36"/>
      <c r="L27" s="36"/>
      <c r="M27" s="32">
        <v>-28</v>
      </c>
      <c r="N27" s="32">
        <v>-55</v>
      </c>
      <c r="O27" s="32">
        <v>-67</v>
      </c>
      <c r="P27" s="32">
        <v>-150</v>
      </c>
      <c r="Q27" s="32">
        <v>-99</v>
      </c>
      <c r="R27" s="32">
        <v>-5</v>
      </c>
      <c r="S27" s="32">
        <v>-116</v>
      </c>
      <c r="T27" s="36"/>
      <c r="U27" s="32">
        <v>-646</v>
      </c>
      <c r="V27" s="18"/>
      <c r="W27" s="18"/>
      <c r="X27" s="32">
        <v>-152</v>
      </c>
      <c r="Y27" s="32">
        <v>-118</v>
      </c>
      <c r="Z27" s="36"/>
      <c r="AA27" s="36"/>
      <c r="AB27" s="36"/>
      <c r="AC27" s="36"/>
      <c r="AD27" s="36"/>
      <c r="AE27" s="32">
        <v>-90</v>
      </c>
      <c r="AF27" s="36"/>
      <c r="AG27" s="36"/>
      <c r="AH27" s="36"/>
      <c r="AI27" s="36"/>
      <c r="AJ27" s="36"/>
      <c r="AK27" s="36"/>
      <c r="AL27" s="36"/>
      <c r="AM27" s="32">
        <v>-64</v>
      </c>
      <c r="AN27" s="36"/>
      <c r="AO27" s="32">
        <v>-12</v>
      </c>
      <c r="AP27" s="32">
        <v>-64</v>
      </c>
      <c r="AQ27" s="36"/>
      <c r="AR27" s="36"/>
      <c r="AS27" s="36"/>
      <c r="AT27" s="36"/>
      <c r="AU27" s="4"/>
    </row>
    <row r="28" ht="17.25" customHeight="1" spans="1:48" x14ac:dyDescent="0.25">
      <c r="A28" s="17">
        <v>45079</v>
      </c>
      <c r="B28" s="18"/>
      <c r="C28" s="18"/>
      <c r="D28" s="18"/>
      <c r="E28" s="32">
        <v>-21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32">
        <v>-74</v>
      </c>
      <c r="S28" s="32">
        <v>-26</v>
      </c>
      <c r="T28" s="18"/>
      <c r="U28" s="18"/>
      <c r="V28" s="18"/>
      <c r="W28" s="18"/>
      <c r="X28" s="32">
        <v>-115</v>
      </c>
      <c r="Y28" s="32">
        <v>-165</v>
      </c>
      <c r="Z28" s="32">
        <v>-48</v>
      </c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32">
        <v>-7</v>
      </c>
      <c r="AQ28" s="18"/>
      <c r="AR28" s="18"/>
      <c r="AS28" s="18"/>
      <c r="AT28" s="18"/>
      <c r="AU28" s="4"/>
    </row>
    <row r="29" ht="17.25" customHeight="1" spans="1:48" x14ac:dyDescent="0.25">
      <c r="A29" s="17">
        <v>45140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32">
        <v>-124</v>
      </c>
      <c r="Q29" s="32">
        <v>-44</v>
      </c>
      <c r="R29" s="32">
        <v>-28</v>
      </c>
      <c r="S29" s="32">
        <v>-44</v>
      </c>
      <c r="T29" s="32">
        <v>-27</v>
      </c>
      <c r="U29" s="32">
        <v>-454</v>
      </c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4"/>
    </row>
    <row r="30" ht="17.25" customHeight="1" spans="1:48" x14ac:dyDescent="0.25">
      <c r="A30" s="17">
        <v>45201</v>
      </c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32">
        <v>-60</v>
      </c>
      <c r="Q30" s="32">
        <v>-73</v>
      </c>
      <c r="R30" s="32">
        <v>-50</v>
      </c>
      <c r="S30" s="32">
        <v>-43</v>
      </c>
      <c r="T30" s="18"/>
      <c r="U30" s="32">
        <v>-208</v>
      </c>
      <c r="V30" s="18"/>
      <c r="W30" s="18"/>
      <c r="X30" s="32">
        <v>-65</v>
      </c>
      <c r="Y30" s="32">
        <v>-135</v>
      </c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4"/>
    </row>
    <row r="31" ht="17.25" customHeight="1" spans="1:48" x14ac:dyDescent="0.25">
      <c r="A31" s="17">
        <v>45232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2">
        <v>-14</v>
      </c>
      <c r="M31" s="32">
        <v>-47</v>
      </c>
      <c r="N31" s="32">
        <v>-127</v>
      </c>
      <c r="O31" s="32">
        <v>-39</v>
      </c>
      <c r="P31" s="36"/>
      <c r="Q31" s="36"/>
      <c r="R31" s="36"/>
      <c r="S31" s="36"/>
      <c r="T31" s="36"/>
      <c r="U31" s="36"/>
      <c r="V31" s="36"/>
      <c r="W31" s="36"/>
      <c r="X31" s="32">
        <v>-98</v>
      </c>
      <c r="Y31" s="32">
        <v>-31</v>
      </c>
      <c r="Z31" s="36"/>
      <c r="AA31" s="36"/>
      <c r="AB31" s="36"/>
      <c r="AC31" s="36"/>
      <c r="AD31" s="36"/>
      <c r="AE31" s="32">
        <v>-129</v>
      </c>
      <c r="AF31" s="36"/>
      <c r="AG31" s="36"/>
      <c r="AH31" s="36"/>
      <c r="AI31" s="36"/>
      <c r="AJ31" s="36"/>
      <c r="AK31" s="36"/>
      <c r="AL31" s="36"/>
      <c r="AM31" s="36"/>
      <c r="AN31" s="32">
        <v>-80</v>
      </c>
      <c r="AO31" s="36"/>
      <c r="AP31" s="36"/>
      <c r="AQ31" s="36"/>
      <c r="AR31" s="36"/>
      <c r="AS31" s="36"/>
      <c r="AT31" s="36"/>
      <c r="AU31" s="4"/>
    </row>
    <row r="32" ht="17.25" customHeight="1" spans="1:48" x14ac:dyDescent="0.25">
      <c r="A32" s="17" t="s">
        <v>369</v>
      </c>
      <c r="B32" s="36"/>
      <c r="C32" s="36"/>
      <c r="D32" s="36"/>
      <c r="E32" s="36"/>
      <c r="F32" s="32">
        <v>-12</v>
      </c>
      <c r="G32" s="36"/>
      <c r="H32" s="32">
        <v>-36</v>
      </c>
      <c r="I32" s="36"/>
      <c r="J32" s="36"/>
      <c r="K32" s="32">
        <v>-5</v>
      </c>
      <c r="L32" s="32">
        <v>-5</v>
      </c>
      <c r="M32" s="32">
        <v>-19</v>
      </c>
      <c r="N32" s="36"/>
      <c r="O32" s="36"/>
      <c r="P32" s="32">
        <v>-5</v>
      </c>
      <c r="Q32" s="32">
        <v>-7</v>
      </c>
      <c r="R32" s="32">
        <v>-9</v>
      </c>
      <c r="S32" s="32">
        <v>-11</v>
      </c>
      <c r="T32" s="32">
        <v>-26</v>
      </c>
      <c r="U32" s="32">
        <v>-34</v>
      </c>
      <c r="V32" s="32">
        <v>-7</v>
      </c>
      <c r="W32" s="32">
        <v>-1</v>
      </c>
      <c r="X32" s="36"/>
      <c r="Y32" s="36"/>
      <c r="Z32" s="36"/>
      <c r="AA32" s="32">
        <v>-318</v>
      </c>
      <c r="AB32" s="32">
        <v>-78</v>
      </c>
      <c r="AC32" s="32">
        <v>-20</v>
      </c>
      <c r="AD32" s="32">
        <v>-623</v>
      </c>
      <c r="AE32" s="32">
        <v>-3</v>
      </c>
      <c r="AF32" s="36"/>
      <c r="AG32" s="36"/>
      <c r="AH32" s="36"/>
      <c r="AI32" s="32">
        <v>-319</v>
      </c>
      <c r="AJ32" s="32">
        <v>-193</v>
      </c>
      <c r="AK32" s="32">
        <v>-27</v>
      </c>
      <c r="AL32" s="32">
        <v>-107</v>
      </c>
      <c r="AM32" s="36"/>
      <c r="AN32" s="32">
        <v>-3</v>
      </c>
      <c r="AO32" s="36"/>
      <c r="AP32" s="36"/>
      <c r="AQ32" s="36"/>
      <c r="AR32" s="36"/>
      <c r="AS32" s="32">
        <v>-248</v>
      </c>
      <c r="AT32" s="36"/>
      <c r="AU32" s="4"/>
    </row>
    <row r="33" ht="17.25" customHeight="1" spans="1:48" x14ac:dyDescent="0.25">
      <c r="A33" s="37" t="s">
        <v>237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8">
        <v>248</v>
      </c>
      <c r="AT33" s="36"/>
      <c r="AU33" s="12" t="s">
        <v>864</v>
      </c>
    </row>
    <row r="34" ht="17.25" customHeight="1" spans="1:48" x14ac:dyDescent="0.25">
      <c r="A34" s="17" t="s">
        <v>237</v>
      </c>
      <c r="B34" s="36"/>
      <c r="C34" s="36"/>
      <c r="D34" s="32">
        <v>-8</v>
      </c>
      <c r="E34" s="32">
        <v>-23</v>
      </c>
      <c r="F34" s="36"/>
      <c r="G34" s="36"/>
      <c r="H34" s="32">
        <v>-10</v>
      </c>
      <c r="I34" s="36"/>
      <c r="J34" s="36"/>
      <c r="K34" s="32">
        <v>-7</v>
      </c>
      <c r="L34" s="36"/>
      <c r="M34" s="32">
        <v>-11</v>
      </c>
      <c r="N34" s="36"/>
      <c r="O34" s="36"/>
      <c r="P34" s="32">
        <v>-4</v>
      </c>
      <c r="Q34" s="32">
        <v>-2</v>
      </c>
      <c r="R34" s="32">
        <v>-5</v>
      </c>
      <c r="S34" s="32">
        <v>-17</v>
      </c>
      <c r="T34" s="36"/>
      <c r="U34" s="32">
        <v>-14</v>
      </c>
      <c r="V34" s="32">
        <v>-1</v>
      </c>
      <c r="W34" s="36"/>
      <c r="X34" s="32">
        <v>-19</v>
      </c>
      <c r="Y34" s="32">
        <v>-4</v>
      </c>
      <c r="Z34" s="32">
        <v>-36</v>
      </c>
      <c r="AA34" s="32">
        <v>-3</v>
      </c>
      <c r="AB34" s="32">
        <v>-1</v>
      </c>
      <c r="AC34" s="36"/>
      <c r="AD34" s="32">
        <v>-303</v>
      </c>
      <c r="AE34" s="32">
        <v>-24</v>
      </c>
      <c r="AF34" s="32">
        <v>-39</v>
      </c>
      <c r="AG34" s="32">
        <v>-15</v>
      </c>
      <c r="AH34" s="32">
        <v>-23</v>
      </c>
      <c r="AI34" s="32">
        <v>-68</v>
      </c>
      <c r="AJ34" s="32">
        <v>-39</v>
      </c>
      <c r="AK34" s="32">
        <v>-3</v>
      </c>
      <c r="AL34" s="32">
        <v>-260</v>
      </c>
      <c r="AM34" s="36"/>
      <c r="AN34" s="32">
        <v>-26</v>
      </c>
      <c r="AO34" s="32">
        <v>-2</v>
      </c>
      <c r="AP34" s="32">
        <v>-3</v>
      </c>
      <c r="AQ34" s="32">
        <v>-1</v>
      </c>
      <c r="AR34" s="36"/>
      <c r="AS34" s="36"/>
      <c r="AT34" s="36"/>
      <c r="AU34" s="4"/>
    </row>
    <row r="35" ht="17.25" customHeight="1" spans="1:48" x14ac:dyDescent="0.25">
      <c r="A35" s="108" t="s">
        <v>3356</v>
      </c>
      <c r="B35" s="109">
        <f>SUM(C32:C40)</f>
      </c>
      <c r="C35" s="109">
        <f>SUM(D32:D40)</f>
      </c>
      <c r="D35" s="109">
        <f>SUM(E32:E40)</f>
      </c>
      <c r="E35" s="109">
        <f>SUM(F32:F40)</f>
      </c>
      <c r="F35" s="109">
        <f>SUM(G32:G40)</f>
      </c>
      <c r="G35" s="109">
        <f>SUM(H32:H40)</f>
      </c>
      <c r="H35" s="109">
        <f>SUM(I32:I40)</f>
      </c>
      <c r="I35" s="109">
        <f>SUM(J32:J40)</f>
      </c>
      <c r="J35" s="237"/>
      <c r="K35" s="109">
        <f>SUM(L32:L40)</f>
      </c>
      <c r="L35" s="109">
        <f>SUM(M32:M40)</f>
      </c>
      <c r="M35" s="109">
        <f>SUM(N32:N40)</f>
      </c>
      <c r="N35" s="109">
        <f>SUM(O32:O40)</f>
      </c>
      <c r="O35" s="109">
        <f>SUM(P32:P40)</f>
      </c>
      <c r="P35" s="109">
        <f>SUM(Q32:Q40)</f>
      </c>
      <c r="Q35" s="109">
        <f>SUM(R32:R40)</f>
      </c>
      <c r="R35" s="109">
        <f>SUM(S32:S40)</f>
      </c>
      <c r="S35" s="109">
        <f>SUM(T32:T40)</f>
      </c>
      <c r="T35" s="109">
        <f>SUM(U32:U40)</f>
      </c>
      <c r="U35" s="109">
        <f>SUM(V32:V40)</f>
      </c>
      <c r="V35" s="75">
        <f>SUM(W32:W40)</f>
      </c>
      <c r="W35" s="75">
        <f>SUM(X32:X40)</f>
      </c>
      <c r="X35" s="109">
        <f>SUM(Y32:Y40)</f>
      </c>
      <c r="Y35" s="109">
        <f>SUM(Z32:Z40)</f>
      </c>
      <c r="Z35" s="75">
        <f>SUM(AA32:AA40)</f>
      </c>
      <c r="AA35" s="109">
        <f>SUM(AB32:AB40)</f>
      </c>
      <c r="AB35" s="109">
        <f>SUM(AC32:AC40)</f>
      </c>
      <c r="AC35" s="109">
        <f>SUM(AD32:AD40)</f>
      </c>
      <c r="AD35" s="109">
        <f>SUM(AE32:AE40)</f>
      </c>
      <c r="AE35" s="109">
        <f>SUM(AF32:AF40)</f>
      </c>
      <c r="AF35" s="109">
        <f>SUM(AG32:AG40)</f>
      </c>
      <c r="AG35" s="109">
        <f>SUM(AH32:AH40)</f>
      </c>
      <c r="AH35" s="75">
        <f>SUM(AI32:AI40)</f>
      </c>
      <c r="AI35" s="109">
        <f>SUM(AJ32:AJ40)</f>
      </c>
      <c r="AJ35" s="109">
        <f>SUM(AK32:AK40)</f>
      </c>
      <c r="AK35" s="109">
        <f>SUM(AL32:AL40)</f>
      </c>
      <c r="AL35" s="109">
        <f>SUM(AM32:AM40)</f>
      </c>
      <c r="AM35" s="109">
        <f>SUM(AN32:AN40)</f>
      </c>
      <c r="AN35" s="109">
        <f>SUM(AO32:AO40)</f>
      </c>
      <c r="AO35" s="109">
        <f>SUM(AP32:AP40)</f>
      </c>
      <c r="AP35" s="109">
        <f>SUM(AQ32:AQ40)</f>
      </c>
      <c r="AQ35" s="75">
        <f>SUM(AR32:AR40)</f>
      </c>
      <c r="AR35" s="75">
        <f>SUM(AS32:AS40)</f>
      </c>
      <c r="AS35" s="109">
        <f>SUM(AT32:AT40)</f>
      </c>
      <c r="AT35" s="109">
        <f>SUM(AU32:AU40)</f>
      </c>
      <c r="AU35" s="4"/>
    </row>
    <row r="36" ht="17.25" customHeight="1" spans="1:48" x14ac:dyDescent="0.25">
      <c r="A36" s="17">
        <v>44988</v>
      </c>
      <c r="B36" s="18"/>
      <c r="C36" s="18"/>
      <c r="D36" s="18"/>
      <c r="E36" s="18"/>
      <c r="F36" s="18"/>
      <c r="G36" s="18"/>
      <c r="H36" s="32">
        <v>-3</v>
      </c>
      <c r="I36" s="18"/>
      <c r="J36" s="18"/>
      <c r="K36" s="18"/>
      <c r="L36" s="18"/>
      <c r="M36" s="32">
        <v>-4</v>
      </c>
      <c r="N36" s="32">
        <v>-2</v>
      </c>
      <c r="O36" s="18"/>
      <c r="P36" s="18"/>
      <c r="Q36" s="18"/>
      <c r="R36" s="32">
        <v>-8</v>
      </c>
      <c r="S36" s="18"/>
      <c r="T36" s="18"/>
      <c r="U36" s="32">
        <v>-9</v>
      </c>
      <c r="V36" s="18"/>
      <c r="W36" s="18"/>
      <c r="X36" s="32">
        <v>-11</v>
      </c>
      <c r="Y36" s="32">
        <v>-7</v>
      </c>
      <c r="Z36" s="32">
        <v>-3</v>
      </c>
      <c r="AA36" s="32">
        <v>-23</v>
      </c>
      <c r="AB36" s="18"/>
      <c r="AC36" s="18"/>
      <c r="AD36" s="32">
        <v>-89</v>
      </c>
      <c r="AE36" s="32">
        <v>-1</v>
      </c>
      <c r="AF36" s="32">
        <v>-2</v>
      </c>
      <c r="AG36" s="32">
        <v>-1</v>
      </c>
      <c r="AH36" s="18"/>
      <c r="AI36" s="32">
        <v>-52</v>
      </c>
      <c r="AJ36" s="18"/>
      <c r="AK36" s="32">
        <v>-12</v>
      </c>
      <c r="AL36" s="32">
        <v>-23</v>
      </c>
      <c r="AM36" s="18"/>
      <c r="AN36" s="32">
        <v>-3</v>
      </c>
      <c r="AO36" s="18"/>
      <c r="AP36" s="32">
        <v>-2</v>
      </c>
      <c r="AQ36" s="18"/>
      <c r="AR36" s="18"/>
      <c r="AS36" s="18"/>
      <c r="AT36" s="18"/>
      <c r="AU36" s="4"/>
    </row>
    <row r="37" ht="17.25" customHeight="1" spans="1:48" x14ac:dyDescent="0.25">
      <c r="A37" s="108" t="s">
        <v>3416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237"/>
      <c r="K37" s="109">
        <f>SUM(L41:L42)</f>
      </c>
      <c r="L37" s="109">
        <f>SUM(M41:M42)</f>
      </c>
      <c r="M37" s="109">
        <f>SUM(N41:N42)</f>
      </c>
      <c r="N37" s="109">
        <f>SUM(O41:O42)</f>
      </c>
      <c r="O37" s="109">
        <f>SUM(P41:P42)</f>
      </c>
      <c r="P37" s="109">
        <f>SUM(Q41:Q42)</f>
      </c>
      <c r="Q37" s="109">
        <f>SUM(R41:R42)</f>
      </c>
      <c r="R37" s="109">
        <f>SUM(S41:S42)</f>
      </c>
      <c r="S37" s="109">
        <f>SUM(T41:T42)</f>
      </c>
      <c r="T37" s="109">
        <f>SUM(U41:U42)</f>
      </c>
      <c r="U37" s="75">
        <f>SUM(V41:V42)</f>
      </c>
      <c r="V37" s="75">
        <f>SUM(W41:W42)</f>
      </c>
      <c r="W37" s="75">
        <f>SUM(X41:X42)</f>
      </c>
      <c r="X37" s="109">
        <f>SUM(Y41:Y42)</f>
      </c>
      <c r="Y37" s="109">
        <f>SUM(Z41:Z42)</f>
      </c>
      <c r="Z37" s="75">
        <f>SUM(AA41:AA42)</f>
      </c>
      <c r="AA37" s="75">
        <f>SUM(AB41:AB42)</f>
      </c>
      <c r="AB37" s="109">
        <f>SUM(AC41:AC42)</f>
      </c>
      <c r="AC37" s="109">
        <f>SUM(AD41:AD42)</f>
      </c>
      <c r="AD37" s="109">
        <f>SUM(AE41:AE42)</f>
      </c>
      <c r="AE37" s="109">
        <f>SUM(AF41:AF42)</f>
      </c>
      <c r="AF37" s="109">
        <f>SUM(AG41:AG42)</f>
      </c>
      <c r="AG37" s="109">
        <f>SUM(AH41:AH42)</f>
      </c>
      <c r="AH37" s="75">
        <f>SUM(AI41:AI42)</f>
      </c>
      <c r="AI37" s="75">
        <f>SUM(AJ41:AJ42)</f>
      </c>
      <c r="AJ37" s="109">
        <f>SUM(AK41:AK42)</f>
      </c>
      <c r="AK37" s="109">
        <f>SUM(AL41:AL42)</f>
      </c>
      <c r="AL37" s="109">
        <f>SUM(AM41:AM42)</f>
      </c>
      <c r="AM37" s="109">
        <f>SUM(AN41:AN42)</f>
      </c>
      <c r="AN37" s="109">
        <f>SUM(AO41:AO42)</f>
      </c>
      <c r="AO37" s="109">
        <f>SUM(AP41:AP42)</f>
      </c>
      <c r="AP37" s="109">
        <f>SUM(AQ41:AQ42)</f>
      </c>
      <c r="AQ37" s="75">
        <f>SUM(AR41:AR42)</f>
      </c>
      <c r="AR37" s="75">
        <f>SUM(AS41:AS42)</f>
      </c>
      <c r="AS37" s="109">
        <f>SUM(AT41:AT42)</f>
      </c>
      <c r="AT37" s="109">
        <f>SUM(AU41:AU42)</f>
      </c>
      <c r="AU37" s="4"/>
    </row>
    <row r="38" ht="17.25" customHeight="1" spans="1:48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4"/>
    </row>
    <row r="39" ht="17.25" customHeight="1" spans="1:48" x14ac:dyDescent="0.25">
      <c r="A39" s="108" t="s">
        <v>3430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109">
        <f>SUM(J43:J44)</f>
      </c>
      <c r="J39" s="237"/>
      <c r="K39" s="109">
        <f>SUM(L43:L44)</f>
      </c>
      <c r="L39" s="109">
        <f>SUM(M43:M44)</f>
      </c>
      <c r="M39" s="109">
        <f>SUM(N43:N44)</f>
      </c>
      <c r="N39" s="109">
        <f>SUM(O43:O44)</f>
      </c>
      <c r="O39" s="109">
        <f>SUM(P43:P44)</f>
      </c>
      <c r="P39" s="109">
        <f>SUM(Q43:Q44)</f>
      </c>
      <c r="Q39" s="109">
        <f>SUM(R43:R44)</f>
      </c>
      <c r="R39" s="109">
        <f>SUM(S43:S44)</f>
      </c>
      <c r="S39" s="109">
        <f>SUM(T43:T44)</f>
      </c>
      <c r="T39" s="109">
        <f>SUM(U43:U44)</f>
      </c>
      <c r="U39" s="75">
        <f>SUM(V43:V44)</f>
      </c>
      <c r="V39" s="75">
        <f>SUM(W43:W44)</f>
      </c>
      <c r="W39" s="75">
        <f>SUM(X43:X44)</f>
      </c>
      <c r="X39" s="109">
        <f>SUM(Y43:Y44)</f>
      </c>
      <c r="Y39" s="109">
        <f>SUM(Z43:Z44)</f>
      </c>
      <c r="Z39" s="75">
        <f>SUM(AA43:AA44)</f>
      </c>
      <c r="AA39" s="75">
        <f>SUM(AB43:AB44)</f>
      </c>
      <c r="AB39" s="109">
        <f>SUM(AC43:AC44)</f>
      </c>
      <c r="AC39" s="109">
        <f>SUM(AD43:AD44)</f>
      </c>
      <c r="AD39" s="109">
        <f>SUM(AE43:AE44)</f>
      </c>
      <c r="AE39" s="109">
        <f>SUM(AF43:AF44)</f>
      </c>
      <c r="AF39" s="109">
        <f>SUM(AG43:AG44)</f>
      </c>
      <c r="AG39" s="109">
        <f>SUM(AH43:AH44)</f>
      </c>
      <c r="AH39" s="75">
        <f>SUM(AI43:AI44)</f>
      </c>
      <c r="AI39" s="75">
        <f>SUM(AJ43:AJ44)</f>
      </c>
      <c r="AJ39" s="109">
        <f>SUM(AK43:AK44)</f>
      </c>
      <c r="AK39" s="109">
        <f>SUM(AL43:AL44)</f>
      </c>
      <c r="AL39" s="109">
        <f>SUM(AM43:AM44)</f>
      </c>
      <c r="AM39" s="109">
        <f>SUM(AN43:AN44)</f>
      </c>
      <c r="AN39" s="109">
        <f>SUM(AO43:AO44)</f>
      </c>
      <c r="AO39" s="109">
        <f>SUM(AP43:AP44)</f>
      </c>
      <c r="AP39" s="109">
        <f>SUM(AQ43:AQ44)</f>
      </c>
      <c r="AQ39" s="75">
        <f>SUM(AR43:AR44)</f>
      </c>
      <c r="AR39" s="75">
        <f>SUM(AS43:AS44)</f>
      </c>
      <c r="AS39" s="109">
        <f>SUM(AT43:AT44)</f>
      </c>
      <c r="AT39" s="109">
        <f>SUM(AU43:AU44)</f>
      </c>
      <c r="AU39" s="4"/>
    </row>
    <row r="40" ht="17.25" customHeight="1" spans="1:48" x14ac:dyDescent="0.25">
      <c r="A40" s="764">
        <v>44931</v>
      </c>
      <c r="B40" s="243"/>
      <c r="C40" s="243"/>
      <c r="D40" s="243"/>
      <c r="E40" s="243"/>
      <c r="F40" s="243"/>
      <c r="G40" s="243"/>
      <c r="H40" s="243"/>
      <c r="I40" s="243"/>
      <c r="J40" s="243"/>
      <c r="K40" s="243"/>
      <c r="L40" s="243"/>
      <c r="M40" s="243"/>
      <c r="N40" s="243"/>
      <c r="O40" s="243"/>
      <c r="P40" s="243"/>
      <c r="Q40" s="243"/>
      <c r="R40" s="430">
        <v>-3</v>
      </c>
      <c r="S40" s="243"/>
      <c r="T40" s="243"/>
      <c r="U40" s="243"/>
      <c r="V40" s="243"/>
      <c r="W40" s="243"/>
      <c r="X40" s="243"/>
      <c r="Y40" s="243"/>
      <c r="Z40" s="243"/>
      <c r="AA40" s="243"/>
      <c r="AB40" s="243"/>
      <c r="AC40" s="243"/>
      <c r="AD40" s="243"/>
      <c r="AE40" s="243"/>
      <c r="AF40" s="243"/>
      <c r="AG40" s="243"/>
      <c r="AH40" s="243"/>
      <c r="AI40" s="243"/>
      <c r="AJ40" s="243"/>
      <c r="AK40" s="243"/>
      <c r="AL40" s="243"/>
      <c r="AM40" s="243"/>
      <c r="AN40" s="243"/>
      <c r="AO40" s="243"/>
      <c r="AP40" s="243"/>
      <c r="AQ40" s="243"/>
      <c r="AR40" s="243"/>
      <c r="AS40" s="243"/>
      <c r="AT40" s="243"/>
      <c r="AU40" s="4"/>
    </row>
    <row r="41" ht="17.25" customHeight="1" spans="1:48" x14ac:dyDescent="0.25">
      <c r="A41" s="169">
        <v>44990</v>
      </c>
      <c r="B41" s="38">
        <v>-1</v>
      </c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4"/>
    </row>
    <row r="42" ht="17.25" customHeight="1" spans="1:48" x14ac:dyDescent="0.25">
      <c r="A42" s="169">
        <v>45265</v>
      </c>
      <c r="B42" s="38">
        <v>-82</v>
      </c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4"/>
    </row>
    <row r="43" ht="17.25" customHeight="1" spans="1:48" x14ac:dyDescent="0.25">
      <c r="A43" s="169" t="s">
        <v>293</v>
      </c>
      <c r="B43" s="38">
        <v>-41</v>
      </c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4"/>
    </row>
    <row r="44" ht="17.25" customHeight="1" spans="1:48" x14ac:dyDescent="0.25">
      <c r="A44" s="108" t="s">
        <v>3431</v>
      </c>
      <c r="B44" s="75">
        <f>SUM(C45:C49)</f>
      </c>
      <c r="C44" s="109">
        <f>SUM(D45:D49)</f>
      </c>
      <c r="D44" s="109">
        <f>SUM(E45:E49)</f>
      </c>
      <c r="E44" s="109">
        <f>SUM(F45:F49)</f>
      </c>
      <c r="F44" s="109">
        <f>SUM(G45:G49)</f>
      </c>
      <c r="G44" s="109">
        <f>SUM(H45:H49)</f>
      </c>
      <c r="H44" s="109">
        <f>SUM(I45:I49)</f>
      </c>
      <c r="I44" s="109">
        <f>SUM(J45:J49)</f>
      </c>
      <c r="J44" s="237"/>
      <c r="K44" s="109">
        <f>SUM(L45:L49)</f>
      </c>
      <c r="L44" s="109">
        <f>SUM(M45:M49)</f>
      </c>
      <c r="M44" s="109">
        <f>SUM(N45:N49)</f>
      </c>
      <c r="N44" s="109">
        <f>SUM(O45:O49)</f>
      </c>
      <c r="O44" s="109">
        <f>SUM(P45:P49)</f>
      </c>
      <c r="P44" s="109">
        <f>SUM(Q45:Q49)</f>
      </c>
      <c r="Q44" s="109">
        <f>SUM(R45:R49)</f>
      </c>
      <c r="R44" s="109">
        <f>SUM(S45:S49)</f>
      </c>
      <c r="S44" s="109">
        <f>SUM(T45:T49)</f>
      </c>
      <c r="T44" s="109">
        <f>SUM(U45:U49)</f>
      </c>
      <c r="U44" s="75">
        <f>SUM(V45:V49)</f>
      </c>
      <c r="V44" s="75">
        <f>SUM(W45:W49)</f>
      </c>
      <c r="W44" s="75">
        <f>SUM(X45:X49)</f>
      </c>
      <c r="X44" s="109">
        <f>SUM(Y45:Y49)</f>
      </c>
      <c r="Y44" s="109">
        <f>SUM(Z45:Z49)</f>
      </c>
      <c r="Z44" s="75">
        <f>SUM(AA45:AA49)</f>
      </c>
      <c r="AA44" s="75">
        <f>SUM(AB45:AB49)</f>
      </c>
      <c r="AB44" s="109">
        <f>SUM(AC45:AC49)</f>
      </c>
      <c r="AC44" s="109">
        <f>SUM(AD45:AD49)</f>
      </c>
      <c r="AD44" s="109">
        <f>SUM(AE45:AE49)</f>
      </c>
      <c r="AE44" s="109">
        <f>SUM(AF45:AF49)</f>
      </c>
      <c r="AF44" s="109">
        <f>SUM(AG45:AG49)</f>
      </c>
      <c r="AG44" s="109">
        <f>SUM(AH45:AH49)</f>
      </c>
      <c r="AH44" s="75">
        <f>SUM(AI45:AI49)</f>
      </c>
      <c r="AI44" s="75">
        <f>SUM(AJ45:AJ49)</f>
      </c>
      <c r="AJ44" s="109">
        <f>SUM(AK45:AK49)</f>
      </c>
      <c r="AK44" s="109">
        <f>SUM(AL45:AL49)</f>
      </c>
      <c r="AL44" s="109">
        <f>SUM(AM45:AM49)</f>
      </c>
      <c r="AM44" s="109">
        <f>SUM(AN45:AN49)</f>
      </c>
      <c r="AN44" s="109">
        <f>SUM(AO45:AO49)</f>
      </c>
      <c r="AO44" s="109">
        <f>SUM(AP45:AP49)</f>
      </c>
      <c r="AP44" s="109">
        <f>SUM(AQ45:AQ49)</f>
      </c>
      <c r="AQ44" s="75">
        <f>SUM(AR45:AR49)</f>
      </c>
      <c r="AR44" s="75">
        <f>SUM(AS45:AS49)</f>
      </c>
      <c r="AS44" s="109">
        <f>SUM(AT45:AT49)</f>
      </c>
      <c r="AT44" s="109">
        <f>SUM(AU45:AU49)</f>
      </c>
      <c r="AU44" s="4"/>
    </row>
    <row r="45" ht="17.25" customHeight="1" spans="1:48" x14ac:dyDescent="0.25">
      <c r="A45" s="85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4"/>
    </row>
    <row r="46" ht="17.25" customHeight="1" spans="1:48" x14ac:dyDescent="0.25">
      <c r="A46" s="108" t="s">
        <v>3432</v>
      </c>
      <c r="B46" s="75">
        <f>SUM(C50:C51)</f>
      </c>
      <c r="C46" s="109">
        <f>SUM(D50:D51)</f>
      </c>
      <c r="D46" s="109">
        <f>SUM(E50:E51)</f>
      </c>
      <c r="E46" s="109">
        <f>SUM(F50:F51)</f>
      </c>
      <c r="F46" s="109">
        <f>SUM(G50:G51)</f>
      </c>
      <c r="G46" s="109">
        <f>SUM(H50:H51)</f>
      </c>
      <c r="H46" s="109">
        <f>SUM(I50:I51)</f>
      </c>
      <c r="I46" s="109">
        <f>SUM(J50:J51)</f>
      </c>
      <c r="J46" s="237"/>
      <c r="K46" s="109">
        <f>SUM(L50:L51)</f>
      </c>
      <c r="L46" s="109">
        <f>SUM(M50:M51)</f>
      </c>
      <c r="M46" s="109">
        <f>SUM(N50:N51)</f>
      </c>
      <c r="N46" s="109">
        <f>SUM(O50:O51)</f>
      </c>
      <c r="O46" s="109">
        <f>SUM(P50:P51)</f>
      </c>
      <c r="P46" s="109">
        <f>SUM(Q50:Q51)</f>
      </c>
      <c r="Q46" s="109">
        <f>SUM(R50:R51)</f>
      </c>
      <c r="R46" s="109">
        <f>SUM(S50:S51)</f>
      </c>
      <c r="S46" s="109">
        <f>SUM(T50:T51)</f>
      </c>
      <c r="T46" s="109">
        <f>SUM(U50:U51)</f>
      </c>
      <c r="U46" s="75">
        <f>SUM(V50:V51)</f>
      </c>
      <c r="V46" s="75">
        <f>SUM(W50:W51)</f>
      </c>
      <c r="W46" s="75">
        <f>SUM(X50:X51)</f>
      </c>
      <c r="X46" s="109">
        <f>SUM(Y50:Y51)</f>
      </c>
      <c r="Y46" s="109">
        <f>SUM(Z50:Z51)</f>
      </c>
      <c r="Z46" s="75">
        <f>SUM(AA50:AA51)</f>
      </c>
      <c r="AA46" s="75">
        <f>SUM(AB50:AB51)</f>
      </c>
      <c r="AB46" s="109">
        <f>SUM(AC50:AC51)</f>
      </c>
      <c r="AC46" s="109">
        <f>SUM(AD50:AD51)</f>
      </c>
      <c r="AD46" s="109">
        <f>SUM(AE50:AE51)</f>
      </c>
      <c r="AE46" s="109">
        <f>SUM(AF50:AF51)</f>
      </c>
      <c r="AF46" s="109">
        <f>SUM(AG50:AG51)</f>
      </c>
      <c r="AG46" s="109">
        <f>SUM(AH50:AH51)</f>
      </c>
      <c r="AH46" s="75">
        <f>SUM(AI50:AI51)</f>
      </c>
      <c r="AI46" s="75">
        <f>SUM(AJ50:AJ51)</f>
      </c>
      <c r="AJ46" s="109">
        <f>SUM(AK50:AK51)</f>
      </c>
      <c r="AK46" s="109">
        <f>SUM(AL50:AL51)</f>
      </c>
      <c r="AL46" s="109">
        <f>SUM(AM50:AM51)</f>
      </c>
      <c r="AM46" s="109">
        <f>SUM(AN50:AN51)</f>
      </c>
      <c r="AN46" s="109">
        <f>SUM(AO50:AO51)</f>
      </c>
      <c r="AO46" s="109">
        <f>SUM(AP50:AP51)</f>
      </c>
      <c r="AP46" s="109">
        <f>SUM(AQ50:AQ51)</f>
      </c>
      <c r="AQ46" s="75">
        <f>SUM(AR50:AR51)</f>
      </c>
      <c r="AR46" s="75">
        <f>SUM(AS50:AS51)</f>
      </c>
      <c r="AS46" s="109">
        <f>SUM(AT50:AT51)</f>
      </c>
      <c r="AT46" s="109">
        <f>SUM(AU50:AU51)</f>
      </c>
      <c r="AU46" s="4"/>
    </row>
    <row r="47" ht="17.25" customHeight="1" spans="1:48" x14ac:dyDescent="0.25">
      <c r="A47" s="85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4"/>
    </row>
    <row r="48" ht="17.25" customHeight="1" spans="1:48" x14ac:dyDescent="0.25">
      <c r="A48" s="108" t="s">
        <v>3433</v>
      </c>
      <c r="B48" s="75">
        <f>SUM(C52:C53)</f>
      </c>
      <c r="C48" s="109">
        <f>SUM(D52:D53)</f>
      </c>
      <c r="D48" s="109">
        <f>SUM(E52:E53)</f>
      </c>
      <c r="E48" s="109">
        <f>SUM(F52:F53)</f>
      </c>
      <c r="F48" s="109">
        <f>SUM(G52:G53)</f>
      </c>
      <c r="G48" s="109">
        <f>SUM(H52:H53)</f>
      </c>
      <c r="H48" s="109">
        <f>SUM(I52:I53)</f>
      </c>
      <c r="I48" s="109">
        <f>SUM(J52:J53)</f>
      </c>
      <c r="J48" s="237"/>
      <c r="K48" s="109">
        <f>SUM(L52:L53)</f>
      </c>
      <c r="L48" s="109">
        <f>SUM(M52:M53)</f>
      </c>
      <c r="M48" s="109">
        <f>SUM(N52:N53)</f>
      </c>
      <c r="N48" s="109">
        <f>SUM(O52:O53)</f>
      </c>
      <c r="O48" s="109">
        <f>SUM(P52:P53)</f>
      </c>
      <c r="P48" s="109">
        <f>SUM(Q52:Q53)</f>
      </c>
      <c r="Q48" s="109">
        <f>SUM(R52:R53)</f>
      </c>
      <c r="R48" s="109">
        <f>SUM(S52:S53)</f>
      </c>
      <c r="S48" s="109">
        <f>SUM(T52:T53)</f>
      </c>
      <c r="T48" s="109">
        <f>SUM(U52:U53)</f>
      </c>
      <c r="U48" s="75">
        <f>SUM(V52:V53)</f>
      </c>
      <c r="V48" s="75">
        <f>SUM(W52:W53)</f>
      </c>
      <c r="W48" s="75">
        <f>SUM(X52:X53)</f>
      </c>
      <c r="X48" s="109">
        <f>SUM(Y52:Y53)</f>
      </c>
      <c r="Y48" s="109">
        <f>SUM(Z52:Z53)</f>
      </c>
      <c r="Z48" s="75">
        <f>SUM(AA52:AA53)</f>
      </c>
      <c r="AA48" s="75">
        <f>SUM(AB52:AB53)</f>
      </c>
      <c r="AB48" s="109">
        <f>SUM(AC52:AC53)</f>
      </c>
      <c r="AC48" s="109">
        <f>SUM(AD52:AD53)</f>
      </c>
      <c r="AD48" s="109">
        <f>SUM(AE52:AE53)</f>
      </c>
      <c r="AE48" s="109">
        <f>SUM(AF52:AF53)</f>
      </c>
      <c r="AF48" s="109">
        <f>SUM(AG52:AG53)</f>
      </c>
      <c r="AG48" s="109">
        <f>SUM(AH52:AH53)</f>
      </c>
      <c r="AH48" s="75">
        <f>SUM(AI52:AI53)</f>
      </c>
      <c r="AI48" s="75">
        <f>SUM(AJ52:AJ53)</f>
      </c>
      <c r="AJ48" s="109">
        <f>SUM(AK52:AK53)</f>
      </c>
      <c r="AK48" s="109">
        <f>SUM(AL52:AL53)</f>
      </c>
      <c r="AL48" s="109">
        <f>SUM(AM52:AM53)</f>
      </c>
      <c r="AM48" s="109">
        <f>SUM(AN52:AN53)</f>
      </c>
      <c r="AN48" s="109">
        <f>SUM(AO52:AO53)</f>
      </c>
      <c r="AO48" s="109">
        <f>SUM(AP52:AP53)</f>
      </c>
      <c r="AP48" s="109">
        <f>SUM(AQ52:AQ53)</f>
      </c>
      <c r="AQ48" s="75">
        <f>SUM(AR52:AR53)</f>
      </c>
      <c r="AR48" s="75">
        <f>SUM(AS52:AS53)</f>
      </c>
      <c r="AS48" s="109">
        <f>SUM(AT52:AT53)</f>
      </c>
      <c r="AT48" s="109">
        <f>SUM(AU52:AU53)</f>
      </c>
      <c r="AU48" s="4"/>
    </row>
    <row r="49" ht="17.25" customHeight="1" spans="1:48" x14ac:dyDescent="0.25">
      <c r="A49" s="44"/>
      <c r="B49" s="50"/>
      <c r="C49" s="49">
        <v>-40</v>
      </c>
      <c r="D49" s="49">
        <v>-12</v>
      </c>
      <c r="E49" s="49">
        <v>-36</v>
      </c>
      <c r="F49" s="49">
        <v>-8</v>
      </c>
      <c r="G49" s="49">
        <v>-60</v>
      </c>
      <c r="H49" s="49">
        <v>-1</v>
      </c>
      <c r="I49" s="49">
        <v>-58</v>
      </c>
      <c r="J49" s="50"/>
      <c r="K49" s="50"/>
      <c r="L49" s="50"/>
      <c r="M49" s="49">
        <v>-9</v>
      </c>
      <c r="N49" s="50"/>
      <c r="O49" s="50"/>
      <c r="P49" s="49">
        <v>-5</v>
      </c>
      <c r="Q49" s="49">
        <v>-21</v>
      </c>
      <c r="R49" s="49">
        <v>-53</v>
      </c>
      <c r="S49" s="49">
        <v>-26</v>
      </c>
      <c r="T49" s="49">
        <v>-65</v>
      </c>
      <c r="U49" s="50"/>
      <c r="V49" s="50"/>
      <c r="W49" s="50"/>
      <c r="X49" s="49">
        <v>-44</v>
      </c>
      <c r="Y49" s="49">
        <v>-4</v>
      </c>
      <c r="Z49" s="50"/>
      <c r="AA49" s="50"/>
      <c r="AB49" s="49">
        <v>-11</v>
      </c>
      <c r="AC49" s="50"/>
      <c r="AD49" s="49">
        <v>-267</v>
      </c>
      <c r="AE49" s="49">
        <v>-3</v>
      </c>
      <c r="AF49" s="49">
        <v>-31</v>
      </c>
      <c r="AG49" s="50"/>
      <c r="AH49" s="50"/>
      <c r="AI49" s="50"/>
      <c r="AJ49" s="49">
        <v>-118</v>
      </c>
      <c r="AK49" s="49">
        <v>-24</v>
      </c>
      <c r="AL49" s="49">
        <v>-10</v>
      </c>
      <c r="AM49" s="50"/>
      <c r="AN49" s="49">
        <v>-1</v>
      </c>
      <c r="AO49" s="50"/>
      <c r="AP49" s="49">
        <v>-22</v>
      </c>
      <c r="AQ49" s="50"/>
      <c r="AR49" s="50"/>
      <c r="AS49" s="50"/>
      <c r="AT49" s="50"/>
      <c r="AU49" s="215" t="s">
        <v>757</v>
      </c>
    </row>
    <row r="50" ht="17.25" customHeight="1" spans="1:48" x14ac:dyDescent="0.25">
      <c r="A50" s="85" t="s">
        <v>848</v>
      </c>
      <c r="B50" s="18"/>
      <c r="C50" s="18"/>
      <c r="D50" s="18"/>
      <c r="E50" s="18"/>
      <c r="F50" s="32">
        <v>-8</v>
      </c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32">
        <v>-19</v>
      </c>
      <c r="R50" s="32">
        <v>-22</v>
      </c>
      <c r="S50" s="32">
        <v>-16</v>
      </c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4"/>
    </row>
    <row r="51" ht="17.25" customHeight="1" spans="1:48" x14ac:dyDescent="0.25">
      <c r="A51" s="85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4"/>
    </row>
    <row r="52" ht="17.25" customHeight="1" spans="1:48" x14ac:dyDescent="0.25">
      <c r="A52" s="37"/>
      <c r="B52" s="38">
        <f>SUM(C54:C55)</f>
      </c>
      <c r="C52" s="38">
        <f>SUM(D54:D55)</f>
      </c>
      <c r="D52" s="38">
        <f>SUM(E54:E55)</f>
      </c>
      <c r="E52" s="38">
        <f>SUM(F54:F55)</f>
      </c>
      <c r="F52" s="38">
        <f>SUM(G54:G55)</f>
      </c>
      <c r="G52" s="38">
        <f>SUM(H54:H55)</f>
      </c>
      <c r="H52" s="38">
        <f>SUM(I54:I55)</f>
      </c>
      <c r="I52" s="38">
        <f>SUM(J54:J55)</f>
      </c>
      <c r="J52" s="38">
        <f>SUM(K54:K55)</f>
      </c>
      <c r="K52" s="38">
        <f>SUM(L54:L55)</f>
      </c>
      <c r="L52" s="38">
        <f>SUM(M54:M55)</f>
      </c>
      <c r="M52" s="38">
        <f>SUM(N54:N55)</f>
      </c>
      <c r="N52" s="38">
        <f>SUM(O54:O55)</f>
      </c>
      <c r="O52" s="38">
        <f>SUM(P54:P55)</f>
      </c>
      <c r="P52" s="38">
        <f>SUM(Q54:Q55)</f>
      </c>
      <c r="Q52" s="38">
        <f>SUM(R54:R55)</f>
      </c>
      <c r="R52" s="38">
        <f>SUM(S54:S55)</f>
      </c>
      <c r="S52" s="38">
        <f>SUM(T54:T55)</f>
      </c>
      <c r="T52" s="38">
        <f>SUM(U54:U55)</f>
      </c>
      <c r="U52" s="38">
        <f>SUM(V54:V55)</f>
      </c>
      <c r="V52" s="38">
        <f>SUM(W54:W55)</f>
      </c>
      <c r="W52" s="38">
        <f>SUM(X54:X55)</f>
      </c>
      <c r="X52" s="38">
        <f>SUM(Y54:Y55)</f>
      </c>
      <c r="Y52" s="38">
        <f>SUM(Z54:Z55)</f>
      </c>
      <c r="Z52" s="38">
        <f>SUM(AA54:AA55)</f>
      </c>
      <c r="AA52" s="38">
        <f>SUM(AB54:AB55)</f>
      </c>
      <c r="AB52" s="38">
        <f>SUM(AC54:AC55)</f>
      </c>
      <c r="AC52" s="38">
        <f>SUM(AD54:AD55)</f>
      </c>
      <c r="AD52" s="38">
        <f>SUM(AE54:AE55)</f>
      </c>
      <c r="AE52" s="38">
        <f>SUM(AF54:AF55)</f>
      </c>
      <c r="AF52" s="38">
        <f>SUM(AG54:AG55)</f>
      </c>
      <c r="AG52" s="38">
        <f>SUM(AH54:AH55)</f>
      </c>
      <c r="AH52" s="38">
        <f>SUM(AI54:AI55)</f>
      </c>
      <c r="AI52" s="38">
        <f>SUM(AJ54:AJ55)</f>
      </c>
      <c r="AJ52" s="38">
        <f>SUM(AK54:AK55)</f>
      </c>
      <c r="AK52" s="38">
        <f>SUM(AL54:AL55)</f>
      </c>
      <c r="AL52" s="38">
        <f>SUM(AM54:AM55)</f>
      </c>
      <c r="AM52" s="38">
        <f>SUM(AN54:AN55)</f>
      </c>
      <c r="AN52" s="38">
        <f>SUM(AO54:AO55)</f>
      </c>
      <c r="AO52" s="38">
        <f>SUM(AP54:AP55)</f>
      </c>
      <c r="AP52" s="38">
        <f>SUM(AQ54:AQ55)</f>
      </c>
      <c r="AQ52" s="38">
        <f>SUM(AR54:AR55)</f>
      </c>
      <c r="AR52" s="38">
        <f>SUM(AS54:AS55)</f>
      </c>
      <c r="AS52" s="38">
        <f>SUM(AT54:AT55)</f>
      </c>
      <c r="AT52" s="38">
        <f>SUM(AU54:AU55)</f>
      </c>
      <c r="AU52" s="4"/>
    </row>
    <row r="53" ht="17.25" customHeight="1" spans="1:48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4"/>
    </row>
    <row r="54" ht="17.25" customHeight="1" spans="1:48" x14ac:dyDescent="0.25">
      <c r="A54" s="26"/>
      <c r="B54" s="63" t="s">
        <v>46</v>
      </c>
      <c r="C54" s="6" t="s">
        <v>8</v>
      </c>
      <c r="D54" s="63" t="s">
        <v>17</v>
      </c>
      <c r="E54" s="61" t="s">
        <v>9</v>
      </c>
      <c r="F54" s="980" t="s">
        <v>169</v>
      </c>
      <c r="G54" s="980" t="s">
        <v>12</v>
      </c>
      <c r="H54" s="982" t="s">
        <v>131</v>
      </c>
      <c r="I54" s="980" t="s">
        <v>13</v>
      </c>
      <c r="J54" s="982" t="s">
        <v>7</v>
      </c>
      <c r="K54" s="982" t="s">
        <v>3494</v>
      </c>
      <c r="L54" s="982" t="s">
        <v>923</v>
      </c>
      <c r="M54" s="982" t="s">
        <v>3522</v>
      </c>
      <c r="N54" s="982" t="s">
        <v>3523</v>
      </c>
      <c r="O54" s="982" t="s">
        <v>2268</v>
      </c>
      <c r="P54" s="982" t="s">
        <v>215</v>
      </c>
      <c r="Q54" s="982" t="s">
        <v>213</v>
      </c>
      <c r="R54" s="982" t="s">
        <v>227</v>
      </c>
      <c r="S54" s="982" t="s">
        <v>214</v>
      </c>
      <c r="T54" s="982" t="s">
        <v>3524</v>
      </c>
      <c r="U54" s="982" t="s">
        <v>3525</v>
      </c>
      <c r="V54" s="982" t="s">
        <v>3526</v>
      </c>
      <c r="W54" s="982" t="s">
        <v>3527</v>
      </c>
      <c r="X54" s="982" t="s">
        <v>748</v>
      </c>
      <c r="Y54" s="982" t="s">
        <v>379</v>
      </c>
      <c r="Z54" s="982" t="s">
        <v>568</v>
      </c>
      <c r="AA54" s="982" t="s">
        <v>157</v>
      </c>
      <c r="AB54" s="982" t="s">
        <v>746</v>
      </c>
      <c r="AC54" s="982" t="s">
        <v>3528</v>
      </c>
      <c r="AD54" s="982" t="s">
        <v>40</v>
      </c>
      <c r="AE54" s="982" t="s">
        <v>3529</v>
      </c>
      <c r="AF54" s="982" t="s">
        <v>3530</v>
      </c>
      <c r="AG54" s="982" t="s">
        <v>3531</v>
      </c>
      <c r="AH54" s="982" t="s">
        <v>3532</v>
      </c>
      <c r="AI54" s="982" t="s">
        <v>3533</v>
      </c>
      <c r="AJ54" s="982" t="s">
        <v>3534</v>
      </c>
      <c r="AK54" s="982" t="s">
        <v>3535</v>
      </c>
      <c r="AL54" s="982" t="s">
        <v>3536</v>
      </c>
      <c r="AM54" s="982" t="s">
        <v>3537</v>
      </c>
      <c r="AN54" s="982" t="s">
        <v>3538</v>
      </c>
      <c r="AO54" s="982" t="s">
        <v>219</v>
      </c>
      <c r="AP54" s="982" t="s">
        <v>218</v>
      </c>
      <c r="AQ54" s="982" t="s">
        <v>3539</v>
      </c>
      <c r="AR54" s="982" t="s">
        <v>567</v>
      </c>
      <c r="AS54" s="982" t="s">
        <v>3540</v>
      </c>
      <c r="AT54" s="56"/>
      <c r="AU54" s="4"/>
    </row>
    <row r="55" ht="17.25" customHeight="1" spans="1:48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4"/>
    </row>
    <row r="56" ht="17.25" customHeight="1" spans="1:48" x14ac:dyDescent="0.25">
      <c r="A56" s="291" t="s">
        <v>3541</v>
      </c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4"/>
    </row>
    <row r="57" ht="17.25" customHeight="1" spans="1:48" x14ac:dyDescent="0.25">
      <c r="A57" s="291" t="s">
        <v>3542</v>
      </c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4"/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7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5" width="9.719285714285713" style="2" customWidth="1"/>
    <col min="6" max="7" width="9.719285714285713" style="24" customWidth="1"/>
    <col min="8" max="8" width="11.576428571428572" style="24" customWidth="1"/>
    <col min="9" max="9" width="19.290714285714284" style="24" customWidth="1"/>
    <col min="10" max="11" width="9.576428571428572" style="24" customWidth="1"/>
    <col min="12" max="12" width="12.005" style="24" customWidth="1"/>
    <col min="13" max="13" width="12.43357142857143" style="4" customWidth="1"/>
  </cols>
  <sheetData>
    <row r="1" ht="17.25" customHeight="1" spans="1:14" x14ac:dyDescent="0.25">
      <c r="A1" s="5" t="s">
        <v>0</v>
      </c>
      <c r="B1" s="61" t="s">
        <v>17</v>
      </c>
      <c r="C1" s="61" t="s">
        <v>13</v>
      </c>
      <c r="D1" s="61" t="s">
        <v>8</v>
      </c>
      <c r="E1" s="61" t="s">
        <v>169</v>
      </c>
      <c r="F1" s="61" t="s">
        <v>46</v>
      </c>
      <c r="G1" s="61" t="s">
        <v>9</v>
      </c>
      <c r="H1" s="61" t="s">
        <v>228</v>
      </c>
      <c r="I1" s="61" t="s">
        <v>3543</v>
      </c>
      <c r="J1" s="61" t="s">
        <v>11</v>
      </c>
      <c r="K1" s="61" t="s">
        <v>224</v>
      </c>
      <c r="L1" s="56" t="s">
        <v>227</v>
      </c>
      <c r="M1" s="4"/>
    </row>
    <row r="2" ht="17.25" customHeight="1" spans="1:14" x14ac:dyDescent="0.25">
      <c r="A2" s="57" t="s">
        <v>2135</v>
      </c>
      <c r="B2" s="70">
        <v>15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4"/>
    </row>
    <row r="3" ht="17.25" customHeight="1" spans="1:14" x14ac:dyDescent="0.25">
      <c r="A3" s="108" t="s">
        <v>3544</v>
      </c>
      <c r="B3" s="109">
        <f>SUM(C10)</f>
      </c>
      <c r="C3" s="508"/>
      <c r="D3" s="508"/>
      <c r="E3" s="508"/>
      <c r="F3" s="508"/>
      <c r="G3" s="508"/>
      <c r="H3" s="508"/>
      <c r="I3" s="508"/>
      <c r="J3" s="508"/>
      <c r="K3" s="508"/>
      <c r="L3" s="214"/>
      <c r="M3" s="4"/>
    </row>
    <row r="4" ht="17.25" customHeight="1" spans="1:14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4"/>
    </row>
    <row r="5" ht="17.25" customHeight="1" spans="1:14" x14ac:dyDescent="0.25">
      <c r="A5" s="108" t="s">
        <v>3545</v>
      </c>
      <c r="B5" s="109">
        <f>SUM(C11:C12)</f>
      </c>
      <c r="C5" s="508"/>
      <c r="D5" s="508"/>
      <c r="E5" s="508"/>
      <c r="F5" s="508"/>
      <c r="G5" s="508"/>
      <c r="H5" s="508"/>
      <c r="I5" s="508"/>
      <c r="J5" s="508"/>
      <c r="K5" s="508"/>
      <c r="L5" s="214"/>
      <c r="M5" s="4"/>
    </row>
    <row r="6" ht="17.25" customHeight="1" spans="1:14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4"/>
    </row>
    <row r="7" ht="17.25" customHeight="1" spans="1:14" x14ac:dyDescent="0.25">
      <c r="A7" s="108" t="s">
        <v>3546</v>
      </c>
      <c r="B7" s="109">
        <f>SUM(C13:C14)</f>
      </c>
      <c r="C7" s="508"/>
      <c r="D7" s="508"/>
      <c r="E7" s="508"/>
      <c r="F7" s="508"/>
      <c r="G7" s="508"/>
      <c r="H7" s="508"/>
      <c r="I7" s="508"/>
      <c r="J7" s="508"/>
      <c r="K7" s="508"/>
      <c r="L7" s="214"/>
      <c r="M7" s="4"/>
    </row>
    <row r="8" ht="17.25" customHeight="1" spans="1:14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4"/>
    </row>
    <row r="9" ht="17.25" customHeight="1" spans="1:14" x14ac:dyDescent="0.25">
      <c r="A9" s="108" t="s">
        <v>3547</v>
      </c>
      <c r="B9" s="109">
        <f>SUM(C15:C16)</f>
      </c>
      <c r="C9" s="508"/>
      <c r="D9" s="508"/>
      <c r="E9" s="508"/>
      <c r="F9" s="508"/>
      <c r="G9" s="508"/>
      <c r="H9" s="508"/>
      <c r="I9" s="508"/>
      <c r="J9" s="508"/>
      <c r="K9" s="508"/>
      <c r="L9" s="214"/>
      <c r="M9" s="4"/>
    </row>
    <row r="10" ht="17.25" customHeight="1" spans="1:14" x14ac:dyDescent="0.25">
      <c r="A10" s="17" t="s">
        <v>538</v>
      </c>
      <c r="B10" s="18"/>
      <c r="C10" s="32">
        <v>80</v>
      </c>
      <c r="D10" s="18"/>
      <c r="E10" s="18"/>
      <c r="F10" s="18"/>
      <c r="G10" s="18"/>
      <c r="H10" s="18"/>
      <c r="I10" s="18"/>
      <c r="J10" s="18"/>
      <c r="K10" s="18"/>
      <c r="L10" s="18"/>
      <c r="M10" s="4"/>
    </row>
    <row r="11" ht="17.25" customHeight="1" spans="1:14" x14ac:dyDescent="0.25">
      <c r="A11" s="108" t="s">
        <v>3548</v>
      </c>
      <c r="B11" s="109">
        <f>SUM(C17:C18)</f>
      </c>
      <c r="C11" s="109">
        <f>SUM(D17:D18)</f>
      </c>
      <c r="D11" s="508"/>
      <c r="E11" s="508"/>
      <c r="F11" s="508"/>
      <c r="G11" s="508"/>
      <c r="H11" s="508"/>
      <c r="I11" s="508"/>
      <c r="J11" s="508"/>
      <c r="K11" s="508"/>
      <c r="L11" s="214"/>
      <c r="M11" s="4"/>
    </row>
    <row r="12" ht="17.25" customHeight="1" spans="1:14" x14ac:dyDescent="0.2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4"/>
    </row>
    <row r="13" ht="17.25" customHeight="1" spans="1:14" x14ac:dyDescent="0.25">
      <c r="A13" s="108" t="s">
        <v>3549</v>
      </c>
      <c r="B13" s="109">
        <f>SUM(C19:C20)</f>
      </c>
      <c r="C13" s="109">
        <f>SUM(D19:D20)</f>
      </c>
      <c r="D13" s="508"/>
      <c r="E13" s="508"/>
      <c r="F13" s="508"/>
      <c r="G13" s="508"/>
      <c r="H13" s="508"/>
      <c r="I13" s="508"/>
      <c r="J13" s="508"/>
      <c r="K13" s="508"/>
      <c r="L13" s="214"/>
      <c r="M13" s="4"/>
    </row>
    <row r="14" ht="17.25" customHeight="1" spans="1:14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4"/>
    </row>
    <row r="15" ht="17.25" customHeight="1" spans="1:14" x14ac:dyDescent="0.25">
      <c r="A15" s="108" t="s">
        <v>3550</v>
      </c>
      <c r="B15" s="109">
        <f>SUM(C21:C22)</f>
      </c>
      <c r="C15" s="109">
        <f>SUM(D21:D22)</f>
      </c>
      <c r="D15" s="508"/>
      <c r="E15" s="508"/>
      <c r="F15" s="508"/>
      <c r="G15" s="508"/>
      <c r="H15" s="508"/>
      <c r="I15" s="508"/>
      <c r="J15" s="508"/>
      <c r="K15" s="508"/>
      <c r="L15" s="214"/>
      <c r="M15" s="4"/>
    </row>
    <row r="16" ht="17.25" customHeight="1" spans="1:14" x14ac:dyDescent="0.2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4"/>
    </row>
    <row r="17" ht="17.25" customHeight="1" spans="1:14" x14ac:dyDescent="0.25">
      <c r="A17" s="108" t="s">
        <v>3357</v>
      </c>
      <c r="B17" s="109">
        <f>SUM(C23:C24)</f>
      </c>
      <c r="C17" s="109">
        <f>SUM(D23:D24)</f>
      </c>
      <c r="D17" s="508"/>
      <c r="E17" s="508"/>
      <c r="F17" s="508"/>
      <c r="G17" s="508"/>
      <c r="H17" s="508"/>
      <c r="I17" s="508"/>
      <c r="J17" s="508"/>
      <c r="K17" s="508"/>
      <c r="L17" s="214"/>
      <c r="M17" s="4"/>
    </row>
    <row r="18" ht="17.25" customHeight="1" spans="1:14" x14ac:dyDescent="0.25">
      <c r="A18" s="17" t="s">
        <v>20</v>
      </c>
      <c r="B18" s="32">
        <v>16</v>
      </c>
      <c r="C18" s="18"/>
      <c r="D18" s="32">
        <v>40</v>
      </c>
      <c r="E18" s="18"/>
      <c r="F18" s="18"/>
      <c r="G18" s="18"/>
      <c r="H18" s="18"/>
      <c r="I18" s="18"/>
      <c r="J18" s="18"/>
      <c r="K18" s="18"/>
      <c r="L18" s="18"/>
      <c r="M18" s="4"/>
    </row>
    <row r="19" ht="17.25" customHeight="1" spans="1:14" x14ac:dyDescent="0.25">
      <c r="A19" s="17" t="s">
        <v>737</v>
      </c>
      <c r="B19" s="32">
        <v>25</v>
      </c>
      <c r="C19" s="32">
        <v>162</v>
      </c>
      <c r="D19" s="32">
        <v>100</v>
      </c>
      <c r="E19" s="32">
        <v>10</v>
      </c>
      <c r="F19" s="32">
        <v>93</v>
      </c>
      <c r="G19" s="32">
        <v>52</v>
      </c>
      <c r="H19" s="18"/>
      <c r="I19" s="18"/>
      <c r="J19" s="18"/>
      <c r="K19" s="18"/>
      <c r="L19" s="36"/>
      <c r="M19" s="4"/>
    </row>
    <row r="20" ht="17.25" customHeight="1" spans="1:14" x14ac:dyDescent="0.25">
      <c r="A20" s="17" t="s">
        <v>737</v>
      </c>
      <c r="B20" s="32">
        <v>27</v>
      </c>
      <c r="C20" s="36"/>
      <c r="D20" s="32">
        <v>20</v>
      </c>
      <c r="E20" s="32">
        <v>32</v>
      </c>
      <c r="F20" s="32">
        <v>27</v>
      </c>
      <c r="G20" s="36"/>
      <c r="H20" s="36"/>
      <c r="I20" s="36"/>
      <c r="J20" s="36"/>
      <c r="K20" s="36"/>
      <c r="L20" s="36"/>
      <c r="M20" s="4"/>
    </row>
    <row r="21" ht="17.25" customHeight="1" spans="1:14" x14ac:dyDescent="0.25">
      <c r="A21" s="108" t="s">
        <v>3358</v>
      </c>
      <c r="B21" s="109">
        <f>SUM(C25:C28)</f>
      </c>
      <c r="C21" s="109">
        <f>SUM(D25:D28)</f>
      </c>
      <c r="D21" s="109">
        <f>SUM(E25:E28)</f>
      </c>
      <c r="E21" s="109">
        <f>SUM(F25:F28)</f>
      </c>
      <c r="F21" s="109">
        <f>SUM(G25:G28)</f>
      </c>
      <c r="G21" s="109">
        <f>SUM(H25:H28)</f>
      </c>
      <c r="H21" s="237"/>
      <c r="I21" s="237"/>
      <c r="J21" s="237"/>
      <c r="K21" s="237"/>
      <c r="L21" s="237"/>
      <c r="M21" s="407" t="s">
        <v>942</v>
      </c>
    </row>
    <row r="22" ht="17.25" customHeight="1" spans="1:14" x14ac:dyDescent="0.2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4"/>
    </row>
    <row r="23" ht="17.25" customHeight="1" spans="1:14" x14ac:dyDescent="0.25">
      <c r="A23" s="108" t="s">
        <v>3359</v>
      </c>
      <c r="B23" s="109">
        <f>SUM(C29:C30)</f>
      </c>
      <c r="C23" s="109">
        <f>SUM(D29:D30)</f>
      </c>
      <c r="D23" s="109">
        <f>SUM(E29:E30)</f>
      </c>
      <c r="E23" s="109">
        <f>SUM(F29:F30)</f>
      </c>
      <c r="F23" s="109">
        <f>SUM(G29:G30)</f>
      </c>
      <c r="G23" s="109">
        <f>SUM(H29:H30)</f>
      </c>
      <c r="H23" s="237"/>
      <c r="I23" s="237"/>
      <c r="J23" s="237"/>
      <c r="K23" s="237"/>
      <c r="L23" s="237"/>
      <c r="M23" s="407" t="s">
        <v>942</v>
      </c>
    </row>
    <row r="24" ht="17.25" customHeight="1" spans="1:14" x14ac:dyDescent="0.25">
      <c r="A24" s="17" t="s">
        <v>3275</v>
      </c>
      <c r="B24" s="32">
        <v>18</v>
      </c>
      <c r="C24" s="18"/>
      <c r="D24" s="32">
        <v>64</v>
      </c>
      <c r="E24" s="18"/>
      <c r="F24" s="18"/>
      <c r="G24" s="18"/>
      <c r="H24" s="18"/>
      <c r="I24" s="18"/>
      <c r="J24" s="18"/>
      <c r="K24" s="18"/>
      <c r="L24" s="18"/>
      <c r="M24" s="4"/>
    </row>
    <row r="25" ht="17.25" customHeight="1" spans="1:14" x14ac:dyDescent="0.25">
      <c r="A25" s="108" t="s">
        <v>3551</v>
      </c>
      <c r="B25" s="109">
        <f>SUM(C31:C32)</f>
      </c>
      <c r="C25" s="109">
        <f>SUM(D31:D32)</f>
      </c>
      <c r="D25" s="109">
        <f>SUM(E31:E32)</f>
      </c>
      <c r="E25" s="109">
        <f>SUM(F31:F32)</f>
      </c>
      <c r="F25" s="109">
        <f>SUM(G31:G32)</f>
      </c>
      <c r="G25" s="109">
        <f>SUM(H31:H32)</f>
      </c>
      <c r="H25" s="237"/>
      <c r="I25" s="237"/>
      <c r="J25" s="237"/>
      <c r="K25" s="237"/>
      <c r="L25" s="237"/>
      <c r="M25" s="407" t="s">
        <v>942</v>
      </c>
    </row>
    <row r="26" ht="17.25" customHeight="1" spans="1:14" x14ac:dyDescent="0.25">
      <c r="A26" s="17">
        <v>44654</v>
      </c>
      <c r="B26" s="32">
        <v>90</v>
      </c>
      <c r="C26" s="18"/>
      <c r="D26" s="32">
        <v>90</v>
      </c>
      <c r="E26" s="18"/>
      <c r="F26" s="18"/>
      <c r="G26" s="18"/>
      <c r="H26" s="18"/>
      <c r="I26" s="18"/>
      <c r="J26" s="18"/>
      <c r="K26" s="18"/>
      <c r="L26" s="18"/>
      <c r="M26" s="4"/>
    </row>
    <row r="27" ht="17.25" customHeight="1" spans="1:14" x14ac:dyDescent="0.25">
      <c r="A27" s="17">
        <v>44837</v>
      </c>
      <c r="B27" s="18"/>
      <c r="C27" s="18"/>
      <c r="D27" s="18"/>
      <c r="E27" s="18"/>
      <c r="F27" s="18"/>
      <c r="G27" s="18"/>
      <c r="H27" s="32">
        <v>100</v>
      </c>
      <c r="I27" s="32">
        <v>40</v>
      </c>
      <c r="J27" s="18"/>
      <c r="K27" s="18"/>
      <c r="L27" s="18"/>
      <c r="M27" s="4"/>
    </row>
    <row r="28" ht="17.25" customHeight="1" spans="1:14" x14ac:dyDescent="0.25">
      <c r="A28" s="17">
        <v>44898</v>
      </c>
      <c r="B28" s="18"/>
      <c r="C28" s="18"/>
      <c r="D28" s="18"/>
      <c r="E28" s="18"/>
      <c r="F28" s="18"/>
      <c r="G28" s="18"/>
      <c r="H28" s="32">
        <v>100</v>
      </c>
      <c r="I28" s="18"/>
      <c r="J28" s="18"/>
      <c r="K28" s="18"/>
      <c r="L28" s="18"/>
      <c r="M28" s="4"/>
    </row>
    <row r="29" ht="17.25" customHeight="1" spans="1:14" x14ac:dyDescent="0.25">
      <c r="A29" s="108" t="s">
        <v>3552</v>
      </c>
      <c r="B29" s="109">
        <f>SUM(C33:C36)</f>
      </c>
      <c r="C29" s="109">
        <f>SUM(D33:D36)</f>
      </c>
      <c r="D29" s="109">
        <f>SUM(E33:E36)</f>
      </c>
      <c r="E29" s="109">
        <f>SUM(F33:F36)</f>
      </c>
      <c r="F29" s="109">
        <f>SUM(G33:G36)</f>
      </c>
      <c r="G29" s="109">
        <f>SUM(H33:H36)</f>
      </c>
      <c r="H29" s="109">
        <f>SUM(I33:I36)</f>
      </c>
      <c r="I29" s="109">
        <f>SUM(J33:J36)</f>
      </c>
      <c r="J29" s="237"/>
      <c r="K29" s="237"/>
      <c r="L29" s="237"/>
      <c r="M29" s="407" t="s">
        <v>942</v>
      </c>
    </row>
    <row r="30" ht="17.25" customHeight="1" spans="1:14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4"/>
    </row>
    <row r="31" ht="17.25" customHeight="1" spans="1:14" x14ac:dyDescent="0.25">
      <c r="A31" s="108" t="s">
        <v>3553</v>
      </c>
      <c r="B31" s="109">
        <f>SUM(C37:C38)</f>
      </c>
      <c r="C31" s="109">
        <f>SUM(D37:D38)</f>
      </c>
      <c r="D31" s="109">
        <f>SUM(E37:E38)</f>
      </c>
      <c r="E31" s="109">
        <f>SUM(F37:F38)</f>
      </c>
      <c r="F31" s="109">
        <f>SUM(G37:G38)</f>
      </c>
      <c r="G31" s="109">
        <f>SUM(H37:H38)</f>
      </c>
      <c r="H31" s="109">
        <f>SUM(I37:I38)</f>
      </c>
      <c r="I31" s="109">
        <f>SUM(J37:J38)</f>
      </c>
      <c r="J31" s="237"/>
      <c r="K31" s="237"/>
      <c r="L31" s="237"/>
      <c r="M31" s="407" t="s">
        <v>942</v>
      </c>
    </row>
    <row r="32" ht="17.25" customHeight="1" spans="1:14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6"/>
      <c r="M32" s="4"/>
    </row>
    <row r="33" ht="17.25" customHeight="1" spans="1:14" x14ac:dyDescent="0.25">
      <c r="A33" s="108" t="s">
        <v>3554</v>
      </c>
      <c r="B33" s="109">
        <f>SUM(C39:C40)</f>
      </c>
      <c r="C33" s="109">
        <f>SUM(D39:D40)</f>
      </c>
      <c r="D33" s="109">
        <f>SUM(E39:E40)</f>
      </c>
      <c r="E33" s="109">
        <f>SUM(F39:F40)</f>
      </c>
      <c r="F33" s="109">
        <f>SUM(G39:G40)</f>
      </c>
      <c r="G33" s="109">
        <f>SUM(H39:H40)</f>
      </c>
      <c r="H33" s="109">
        <f>SUM(I39:I40)</f>
      </c>
      <c r="I33" s="109">
        <f>SUM(J39:J40)</f>
      </c>
      <c r="J33" s="237"/>
      <c r="K33" s="237"/>
      <c r="L33" s="237"/>
      <c r="M33" s="407" t="s">
        <v>942</v>
      </c>
    </row>
    <row r="34" ht="17.25" customHeight="1" spans="1:14" x14ac:dyDescent="0.25">
      <c r="A34" s="17">
        <v>44626</v>
      </c>
      <c r="B34" s="18"/>
      <c r="C34" s="18"/>
      <c r="D34" s="18"/>
      <c r="E34" s="18"/>
      <c r="F34" s="18"/>
      <c r="G34" s="18"/>
      <c r="H34" s="32">
        <v>-98</v>
      </c>
      <c r="I34" s="32">
        <v>-37</v>
      </c>
      <c r="J34" s="18"/>
      <c r="K34" s="18"/>
      <c r="L34" s="38">
        <v>-3</v>
      </c>
      <c r="M34" s="4"/>
    </row>
    <row r="35" ht="17.25" customHeight="1" spans="1:14" x14ac:dyDescent="0.25">
      <c r="A35" s="108" t="s">
        <v>3555</v>
      </c>
      <c r="B35" s="109">
        <f>SUM(C41:C42)</f>
      </c>
      <c r="C35" s="109">
        <f>SUM(D41:D42)</f>
      </c>
      <c r="D35" s="109">
        <f>SUM(E41:E42)</f>
      </c>
      <c r="E35" s="109">
        <f>SUM(F41:F42)</f>
      </c>
      <c r="F35" s="109">
        <f>SUM(G41:G42)</f>
      </c>
      <c r="G35" s="109">
        <f>SUM(H41:H42)</f>
      </c>
      <c r="H35" s="109">
        <f>SUM(I41:I42)</f>
      </c>
      <c r="I35" s="109">
        <f>SUM(J41:J42)</f>
      </c>
      <c r="J35" s="237"/>
      <c r="K35" s="237"/>
      <c r="L35" s="75">
        <f>SUM(M41:M42)</f>
      </c>
      <c r="M35" s="407" t="s">
        <v>942</v>
      </c>
    </row>
    <row r="36" ht="17.25" customHeight="1" spans="1:14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36"/>
      <c r="M36" s="4"/>
    </row>
    <row r="37" ht="17.25" customHeight="1" spans="1:14" x14ac:dyDescent="0.25">
      <c r="A37" s="108" t="s">
        <v>3556</v>
      </c>
      <c r="B37" s="109">
        <f>SUM(C43:C44)</f>
      </c>
      <c r="C37" s="109">
        <f>SUM(D43:D44)</f>
      </c>
      <c r="D37" s="109">
        <f>SUM(E43:E44)</f>
      </c>
      <c r="E37" s="109">
        <f>SUM(F43:F44)</f>
      </c>
      <c r="F37" s="109">
        <f>SUM(G43:G44)</f>
      </c>
      <c r="G37" s="109">
        <f>SUM(H43:H44)</f>
      </c>
      <c r="H37" s="109">
        <f>SUM(I43:I44)</f>
      </c>
      <c r="I37" s="109">
        <f>SUM(J43:J44)</f>
      </c>
      <c r="J37" s="237"/>
      <c r="K37" s="237"/>
      <c r="L37" s="75">
        <f>SUM(M43:M44)</f>
      </c>
      <c r="M37" s="407" t="s">
        <v>942</v>
      </c>
    </row>
    <row r="38" ht="17.25" customHeight="1" spans="1:14" x14ac:dyDescent="0.25">
      <c r="A38" s="1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6"/>
      <c r="M38" s="4"/>
    </row>
    <row r="39" ht="17.25" customHeight="1" spans="1:14" x14ac:dyDescent="0.25">
      <c r="A39" s="108" t="s">
        <v>3557</v>
      </c>
      <c r="B39" s="109">
        <f>SUM(C45:C46)</f>
      </c>
      <c r="C39" s="109">
        <f>SUM(D45:D46)</f>
      </c>
      <c r="D39" s="109">
        <f>SUM(E45:E46)</f>
      </c>
      <c r="E39" s="109">
        <f>SUM(F45:F46)</f>
      </c>
      <c r="F39" s="109">
        <f>SUM(G45:G46)</f>
      </c>
      <c r="G39" s="109">
        <f>SUM(H45:H46)</f>
      </c>
      <c r="H39" s="109">
        <f>SUM(I45:I46)</f>
      </c>
      <c r="I39" s="109">
        <f>SUM(J45:J46)</f>
      </c>
      <c r="J39" s="237"/>
      <c r="K39" s="237"/>
      <c r="L39" s="75">
        <f>SUM(M45:M46)</f>
      </c>
      <c r="M39" s="407" t="s">
        <v>942</v>
      </c>
    </row>
    <row r="40" ht="17.25" customHeight="1" spans="1:14" x14ac:dyDescent="0.2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4"/>
    </row>
    <row r="41" ht="17.25" customHeight="1" spans="1:14" x14ac:dyDescent="0.25">
      <c r="A41" s="108" t="s">
        <v>3558</v>
      </c>
      <c r="B41" s="109">
        <f>SUM(C47:C48)</f>
      </c>
      <c r="C41" s="109">
        <f>SUM(D47:D48)</f>
      </c>
      <c r="D41" s="109">
        <f>SUM(E47:E48)</f>
      </c>
      <c r="E41" s="109">
        <f>SUM(F47:F48)</f>
      </c>
      <c r="F41" s="109">
        <f>SUM(G47:G48)</f>
      </c>
      <c r="G41" s="109">
        <f>SUM(H47:H48)</f>
      </c>
      <c r="H41" s="109">
        <f>SUM(I47:I48)</f>
      </c>
      <c r="I41" s="109">
        <f>SUM(J47:J48)</f>
      </c>
      <c r="J41" s="237"/>
      <c r="K41" s="237"/>
      <c r="L41" s="75">
        <f>SUM(M47:M48)</f>
      </c>
      <c r="M41" s="407" t="s">
        <v>942</v>
      </c>
    </row>
    <row r="42" ht="17.25" customHeight="1" spans="1:14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4"/>
    </row>
    <row r="43" ht="17.25" customHeight="1" spans="1:14" x14ac:dyDescent="0.25">
      <c r="A43" s="108" t="s">
        <v>3559</v>
      </c>
      <c r="B43" s="109">
        <f>SUM(C49:C50)</f>
      </c>
      <c r="C43" s="109">
        <f>SUM(D49:D50)</f>
      </c>
      <c r="D43" s="109">
        <f>SUM(E49:E50)</f>
      </c>
      <c r="E43" s="109">
        <f>SUM(F49:F50)</f>
      </c>
      <c r="F43" s="109">
        <f>SUM(G49:G50)</f>
      </c>
      <c r="G43" s="109">
        <f>SUM(H49:H50)</f>
      </c>
      <c r="H43" s="109">
        <f>SUM(I49:I50)</f>
      </c>
      <c r="I43" s="109">
        <f>SUM(J49:J50)</f>
      </c>
      <c r="J43" s="237"/>
      <c r="K43" s="237"/>
      <c r="L43" s="75">
        <f>SUM(M49:M50)</f>
      </c>
      <c r="M43" s="407" t="s">
        <v>942</v>
      </c>
    </row>
    <row r="44" ht="17.25" customHeight="1" spans="1:14" x14ac:dyDescent="0.25">
      <c r="A44" s="17">
        <v>44876</v>
      </c>
      <c r="B44" s="18"/>
      <c r="C44" s="18"/>
      <c r="D44" s="18"/>
      <c r="E44" s="32">
        <v>-9</v>
      </c>
      <c r="F44" s="32">
        <v>-4</v>
      </c>
      <c r="G44" s="18"/>
      <c r="H44" s="32">
        <v>-97</v>
      </c>
      <c r="I44" s="18"/>
      <c r="J44" s="18"/>
      <c r="K44" s="18"/>
      <c r="L44" s="18"/>
      <c r="M44" s="4"/>
    </row>
    <row r="45" ht="17.25" customHeight="1" spans="1:14" x14ac:dyDescent="0.25">
      <c r="A45" s="108" t="s">
        <v>3560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237"/>
      <c r="K45" s="237"/>
      <c r="L45" s="75">
        <f>SUM(M51:M52)</f>
      </c>
      <c r="M45" s="407" t="s">
        <v>942</v>
      </c>
    </row>
    <row r="46" ht="17.25" customHeight="1" spans="1:14" x14ac:dyDescent="0.25">
      <c r="A46" s="17">
        <v>44816</v>
      </c>
      <c r="B46" s="32">
        <v>-11</v>
      </c>
      <c r="C46" s="32">
        <v>-30</v>
      </c>
      <c r="D46" s="18"/>
      <c r="E46" s="32">
        <v>-7</v>
      </c>
      <c r="F46" s="32">
        <v>-25</v>
      </c>
      <c r="G46" s="32">
        <v>-6</v>
      </c>
      <c r="H46" s="18"/>
      <c r="I46" s="18"/>
      <c r="J46" s="18"/>
      <c r="K46" s="18"/>
      <c r="L46" s="18"/>
      <c r="M46" s="4"/>
    </row>
    <row r="47" ht="17.25" customHeight="1" spans="1:14" x14ac:dyDescent="0.25">
      <c r="A47" s="17" t="s">
        <v>363</v>
      </c>
      <c r="B47" s="18"/>
      <c r="C47" s="32">
        <v>216</v>
      </c>
      <c r="D47" s="32">
        <v>144</v>
      </c>
      <c r="E47" s="18"/>
      <c r="F47" s="18"/>
      <c r="G47" s="32">
        <v>72</v>
      </c>
      <c r="H47" s="18"/>
      <c r="I47" s="18"/>
      <c r="J47" s="18"/>
      <c r="K47" s="18"/>
      <c r="L47" s="18"/>
      <c r="M47" s="4"/>
    </row>
    <row r="48" ht="17.25" customHeight="1" spans="1:14" x14ac:dyDescent="0.25">
      <c r="A48" s="108" t="s">
        <v>3561</v>
      </c>
      <c r="B48" s="109">
        <f>SUM(C53:C55)</f>
      </c>
      <c r="C48" s="109">
        <f>SUM(D53:D55)</f>
      </c>
      <c r="D48" s="109">
        <f>SUM(E53:E55)</f>
      </c>
      <c r="E48" s="109">
        <f>SUM(F53:F55)</f>
      </c>
      <c r="F48" s="109">
        <f>SUM(G53:G55)</f>
      </c>
      <c r="G48" s="109">
        <f>SUM(H53:H55)</f>
      </c>
      <c r="H48" s="109">
        <f>SUM(I53:I55)</f>
      </c>
      <c r="I48" s="109">
        <f>SUM(J53:J55)</f>
      </c>
      <c r="J48" s="109">
        <f>SUM(K53:K55)</f>
      </c>
      <c r="K48" s="237"/>
      <c r="L48" s="75">
        <f>SUM(M53:M55)</f>
      </c>
      <c r="M48" s="407" t="s">
        <v>942</v>
      </c>
    </row>
    <row r="49" ht="17.25" customHeight="1" spans="1:14" x14ac:dyDescent="0.25">
      <c r="A49" s="85" t="s">
        <v>325</v>
      </c>
      <c r="B49" s="32">
        <v>-22</v>
      </c>
      <c r="C49" s="32">
        <v>-122</v>
      </c>
      <c r="D49" s="32">
        <v>-125</v>
      </c>
      <c r="E49" s="18"/>
      <c r="F49" s="32">
        <v>-25</v>
      </c>
      <c r="G49" s="32">
        <v>-52</v>
      </c>
      <c r="H49" s="18"/>
      <c r="I49" s="18"/>
      <c r="J49" s="32">
        <v>-6</v>
      </c>
      <c r="K49" s="18"/>
      <c r="L49" s="18"/>
      <c r="M49" s="4"/>
    </row>
    <row r="50" ht="17.25" customHeight="1" spans="1:14" x14ac:dyDescent="0.25">
      <c r="A50" s="108" t="s">
        <v>3562</v>
      </c>
      <c r="B50" s="109">
        <f>SUM(C56:C57)</f>
      </c>
      <c r="C50" s="109">
        <f>SUM(D56:D57)</f>
      </c>
      <c r="D50" s="109">
        <f>SUM(E56:E57)</f>
      </c>
      <c r="E50" s="109">
        <f>SUM(F56:F57)</f>
      </c>
      <c r="F50" s="109">
        <f>SUM(G56:G57)</f>
      </c>
      <c r="G50" s="109">
        <f>SUM(H56:H57)</f>
      </c>
      <c r="H50" s="109">
        <f>SUM(I56:I57)</f>
      </c>
      <c r="I50" s="109">
        <f>SUM(J56:J57)</f>
      </c>
      <c r="J50" s="75">
        <f>SUM(K56:K57)</f>
      </c>
      <c r="K50" s="439"/>
      <c r="L50" s="75">
        <f>SUM(M55:M57)</f>
      </c>
      <c r="M50" s="407" t="s">
        <v>942</v>
      </c>
    </row>
    <row r="51" ht="17.25" customHeight="1" spans="1:14" x14ac:dyDescent="0.25">
      <c r="A51" s="57" t="s">
        <v>237</v>
      </c>
      <c r="B51" s="58"/>
      <c r="C51" s="58"/>
      <c r="D51" s="70">
        <v>100</v>
      </c>
      <c r="E51" s="58"/>
      <c r="F51" s="58"/>
      <c r="G51" s="70">
        <v>50</v>
      </c>
      <c r="H51" s="58"/>
      <c r="I51" s="58"/>
      <c r="J51" s="58"/>
      <c r="K51" s="58"/>
      <c r="L51" s="58"/>
      <c r="M51" s="4"/>
    </row>
    <row r="52" ht="17.25" customHeight="1" spans="1:14" x14ac:dyDescent="0.25">
      <c r="A52" s="108" t="s">
        <v>3563</v>
      </c>
      <c r="B52" s="109">
        <f>SUM(C58:C59)</f>
      </c>
      <c r="C52" s="109">
        <f>SUM(D58:D59)</f>
      </c>
      <c r="D52" s="109">
        <f>SUM(E58:E59)</f>
      </c>
      <c r="E52" s="109">
        <f>SUM(F58:F59)</f>
      </c>
      <c r="F52" s="109">
        <f>SUM(G58:G59)</f>
      </c>
      <c r="G52" s="109">
        <f>SUM(H58:H59)</f>
      </c>
      <c r="H52" s="109">
        <f>SUM(I58:I59)</f>
      </c>
      <c r="I52" s="109">
        <f>SUM(J58:J59)</f>
      </c>
      <c r="J52" s="75">
        <f>SUM(K58:K59)</f>
      </c>
      <c r="K52" s="439"/>
      <c r="L52" s="75">
        <f>SUM(M58:M59)</f>
      </c>
      <c r="M52" s="4"/>
    </row>
    <row r="53" ht="17.25" customHeight="1" spans="1:14" x14ac:dyDescent="0.25">
      <c r="A53" s="1009">
        <v>44929</v>
      </c>
      <c r="B53" s="274">
        <v>-23</v>
      </c>
      <c r="C53" s="274">
        <v>-32</v>
      </c>
      <c r="D53" s="274">
        <v>-178</v>
      </c>
      <c r="E53" s="273"/>
      <c r="F53" s="273"/>
      <c r="G53" s="274">
        <v>-17</v>
      </c>
      <c r="H53" s="274">
        <v>-5</v>
      </c>
      <c r="I53" s="274">
        <v>-3</v>
      </c>
      <c r="J53" s="273"/>
      <c r="K53" s="273"/>
      <c r="L53" s="1010"/>
      <c r="M53" s="215" t="s">
        <v>937</v>
      </c>
    </row>
    <row r="54" ht="17.25" customHeight="1" spans="1:14" x14ac:dyDescent="0.25">
      <c r="A54" s="17">
        <v>44988</v>
      </c>
      <c r="B54" s="18"/>
      <c r="C54" s="32">
        <v>140</v>
      </c>
      <c r="D54" s="32">
        <v>130</v>
      </c>
      <c r="E54" s="18"/>
      <c r="F54" s="32">
        <v>130</v>
      </c>
      <c r="G54" s="32">
        <v>30</v>
      </c>
      <c r="H54" s="18"/>
      <c r="I54" s="18"/>
      <c r="J54" s="32">
        <v>20</v>
      </c>
      <c r="K54" s="18"/>
      <c r="L54" s="18"/>
      <c r="M54" s="4"/>
    </row>
    <row r="55" ht="17.25" customHeight="1" spans="1:14" x14ac:dyDescent="0.25">
      <c r="A55" s="17">
        <v>45019</v>
      </c>
      <c r="B55" s="32">
        <v>80</v>
      </c>
      <c r="C55" s="32">
        <v>100</v>
      </c>
      <c r="D55" s="32">
        <v>30</v>
      </c>
      <c r="E55" s="32">
        <v>16</v>
      </c>
      <c r="F55" s="32">
        <v>20</v>
      </c>
      <c r="G55" s="32">
        <v>50</v>
      </c>
      <c r="H55" s="36"/>
      <c r="I55" s="36"/>
      <c r="J55" s="36"/>
      <c r="K55" s="36"/>
      <c r="L55" s="36"/>
      <c r="M55" s="4"/>
    </row>
    <row r="56" ht="17.25" customHeight="1" spans="1:14" x14ac:dyDescent="0.25">
      <c r="A56" s="17">
        <v>45080</v>
      </c>
      <c r="B56" s="18"/>
      <c r="C56" s="18"/>
      <c r="D56" s="18"/>
      <c r="E56" s="32">
        <v>24</v>
      </c>
      <c r="F56" s="32">
        <v>10</v>
      </c>
      <c r="G56" s="18"/>
      <c r="H56" s="18"/>
      <c r="I56" s="18"/>
      <c r="J56" s="18"/>
      <c r="K56" s="18"/>
      <c r="L56" s="18"/>
      <c r="M56" s="4"/>
    </row>
    <row r="57" ht="17.25" customHeight="1" spans="1:14" x14ac:dyDescent="0.25">
      <c r="A57" s="17">
        <v>45233</v>
      </c>
      <c r="B57" s="32">
        <v>80</v>
      </c>
      <c r="C57" s="32">
        <v>240</v>
      </c>
      <c r="D57" s="32">
        <v>160</v>
      </c>
      <c r="E57" s="32">
        <v>40</v>
      </c>
      <c r="F57" s="32">
        <v>160</v>
      </c>
      <c r="G57" s="32">
        <v>80</v>
      </c>
      <c r="H57" s="36"/>
      <c r="I57" s="36"/>
      <c r="J57" s="32">
        <v>20</v>
      </c>
      <c r="K57" s="18"/>
      <c r="L57" s="36"/>
      <c r="M57" s="4"/>
    </row>
    <row r="58" ht="17.25" customHeight="1" spans="1:14" x14ac:dyDescent="0.25">
      <c r="A58" s="85" t="s">
        <v>367</v>
      </c>
      <c r="B58" s="32">
        <v>-9</v>
      </c>
      <c r="C58" s="32">
        <v>-242</v>
      </c>
      <c r="D58" s="32">
        <v>-152</v>
      </c>
      <c r="E58" s="32">
        <v>-27</v>
      </c>
      <c r="F58" s="32">
        <v>-125</v>
      </c>
      <c r="G58" s="32">
        <v>-48</v>
      </c>
      <c r="H58" s="36"/>
      <c r="I58" s="36"/>
      <c r="J58" s="32">
        <v>-5</v>
      </c>
      <c r="K58" s="18"/>
      <c r="L58" s="36"/>
      <c r="M58" s="4"/>
    </row>
    <row r="59" ht="17.25" customHeight="1" spans="1:14" x14ac:dyDescent="0.25">
      <c r="A59" s="108" t="s">
        <v>3564</v>
      </c>
      <c r="B59" s="109">
        <f>SUM(C60:C66)</f>
      </c>
      <c r="C59" s="109">
        <f>SUM(D60:D66)</f>
      </c>
      <c r="D59" s="109">
        <f>SUM(E60:E66)</f>
      </c>
      <c r="E59" s="109">
        <f>SUM(F60:F66)</f>
      </c>
      <c r="F59" s="109">
        <f>SUM(G60:G66)</f>
      </c>
      <c r="G59" s="109">
        <f>SUM(H60:H66)</f>
      </c>
      <c r="H59" s="109">
        <f>SUM(I60:I66)</f>
      </c>
      <c r="I59" s="109">
        <f>SUM(J60:J66)</f>
      </c>
      <c r="J59" s="109">
        <f>SUM(K60:K66)</f>
      </c>
      <c r="K59" s="237"/>
      <c r="L59" s="75">
        <f>SUM(M60:M66)</f>
      </c>
      <c r="M59" s="4"/>
    </row>
    <row r="60" ht="17.25" customHeight="1" spans="1:14" x14ac:dyDescent="0.25">
      <c r="A60" s="57">
        <v>45050</v>
      </c>
      <c r="B60" s="32">
        <v>-1</v>
      </c>
      <c r="C60" s="32">
        <v>-94</v>
      </c>
      <c r="D60" s="32">
        <v>-154</v>
      </c>
      <c r="E60" s="32">
        <v>-9</v>
      </c>
      <c r="F60" s="32">
        <v>-89</v>
      </c>
      <c r="G60" s="32">
        <v>-34</v>
      </c>
      <c r="H60" s="18"/>
      <c r="I60" s="18"/>
      <c r="J60" s="32">
        <v>-5</v>
      </c>
      <c r="K60" s="18"/>
      <c r="L60" s="18"/>
      <c r="M60" s="4"/>
    </row>
    <row r="61" ht="17.25" customHeight="1" spans="1:14" x14ac:dyDescent="0.25">
      <c r="A61" s="17">
        <v>45234</v>
      </c>
      <c r="B61" s="32">
        <v>-26</v>
      </c>
      <c r="C61" s="32">
        <v>-108</v>
      </c>
      <c r="D61" s="32">
        <v>-62</v>
      </c>
      <c r="E61" s="32">
        <v>-6</v>
      </c>
      <c r="F61" s="32">
        <v>-55</v>
      </c>
      <c r="G61" s="32">
        <v>-46</v>
      </c>
      <c r="H61" s="18"/>
      <c r="I61" s="18"/>
      <c r="J61" s="32">
        <v>-3</v>
      </c>
      <c r="K61" s="18"/>
      <c r="L61" s="18"/>
      <c r="M61" s="4"/>
    </row>
    <row r="62" ht="17.25" customHeight="1" spans="1:14" x14ac:dyDescent="0.25">
      <c r="A62" s="17" t="s">
        <v>84</v>
      </c>
      <c r="B62" s="32">
        <v>-36</v>
      </c>
      <c r="C62" s="32">
        <v>-50</v>
      </c>
      <c r="D62" s="36"/>
      <c r="E62" s="32">
        <v>-22</v>
      </c>
      <c r="F62" s="32">
        <v>-47</v>
      </c>
      <c r="G62" s="32">
        <v>-48</v>
      </c>
      <c r="H62" s="36"/>
      <c r="I62" s="36"/>
      <c r="J62" s="32">
        <v>-11</v>
      </c>
      <c r="K62" s="18"/>
      <c r="L62" s="36"/>
      <c r="M62" s="4"/>
    </row>
    <row r="63" ht="17.25" customHeight="1" spans="1:14" x14ac:dyDescent="0.25">
      <c r="A63" s="108" t="s">
        <v>3565</v>
      </c>
      <c r="B63" s="109">
        <f>SUM(C67:C70)</f>
      </c>
      <c r="C63" s="109">
        <f>SUM(D67:D70)</f>
      </c>
      <c r="D63" s="109">
        <f>SUM(E67:E70)</f>
      </c>
      <c r="E63" s="109">
        <f>SUM(F67:F70)</f>
      </c>
      <c r="F63" s="109">
        <f>SUM(G67:G70)</f>
      </c>
      <c r="G63" s="109">
        <f>SUM(H67:H70)</f>
      </c>
      <c r="H63" s="109">
        <f>SUM(I67:I70)</f>
      </c>
      <c r="I63" s="109">
        <f>SUM(J67:J70)</f>
      </c>
      <c r="J63" s="109">
        <f>SUM(K67:K70)</f>
      </c>
      <c r="K63" s="237"/>
      <c r="L63" s="75">
        <f>SUM(M65:M70)</f>
      </c>
      <c r="M63" s="4"/>
    </row>
    <row r="64" ht="17.25" customHeight="1" spans="1:14" x14ac:dyDescent="0.25">
      <c r="A64" s="764">
        <v>44931</v>
      </c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430">
        <v>3</v>
      </c>
      <c r="M64" s="4"/>
    </row>
    <row r="65" ht="17.25" customHeight="1" spans="1:14" x14ac:dyDescent="0.25">
      <c r="A65" s="85">
        <v>44990</v>
      </c>
      <c r="B65" s="32">
        <v>-27</v>
      </c>
      <c r="C65" s="32">
        <v>-71</v>
      </c>
      <c r="D65" s="32">
        <v>-34</v>
      </c>
      <c r="E65" s="32">
        <v>-8</v>
      </c>
      <c r="F65" s="32">
        <v>-70</v>
      </c>
      <c r="G65" s="32">
        <v>-18</v>
      </c>
      <c r="H65" s="36"/>
      <c r="I65" s="36"/>
      <c r="J65" s="32">
        <v>-4</v>
      </c>
      <c r="K65" s="18"/>
      <c r="L65" s="36"/>
      <c r="M65" s="4"/>
    </row>
    <row r="66" ht="17.25" customHeight="1" spans="1:14" x14ac:dyDescent="0.25">
      <c r="A66" s="85">
        <v>45265</v>
      </c>
      <c r="B66" s="32">
        <v>-24</v>
      </c>
      <c r="C66" s="32">
        <v>-180</v>
      </c>
      <c r="D66" s="32">
        <v>-100</v>
      </c>
      <c r="E66" s="32">
        <v>-9</v>
      </c>
      <c r="F66" s="18"/>
      <c r="G66" s="32">
        <v>-33</v>
      </c>
      <c r="H66" s="36"/>
      <c r="I66" s="36"/>
      <c r="J66" s="32">
        <v>-19</v>
      </c>
      <c r="K66" s="32">
        <v>-4</v>
      </c>
      <c r="L66" s="36"/>
      <c r="M66" s="4"/>
    </row>
    <row r="67" ht="17.25" customHeight="1" spans="1:14" x14ac:dyDescent="0.25">
      <c r="A67" s="17" t="s">
        <v>1024</v>
      </c>
      <c r="B67" s="32">
        <v>-119</v>
      </c>
      <c r="C67" s="36"/>
      <c r="D67" s="36"/>
      <c r="E67" s="32">
        <v>-8</v>
      </c>
      <c r="F67" s="36"/>
      <c r="G67" s="36"/>
      <c r="H67" s="36"/>
      <c r="I67" s="36"/>
      <c r="J67" s="36"/>
      <c r="K67" s="36"/>
      <c r="L67" s="36"/>
      <c r="M67" s="4"/>
    </row>
    <row r="68" ht="17.25" customHeight="1" spans="1:14" x14ac:dyDescent="0.25">
      <c r="A68" s="85" t="s">
        <v>293</v>
      </c>
      <c r="B68" s="32">
        <v>-20</v>
      </c>
      <c r="C68" s="32">
        <v>-5</v>
      </c>
      <c r="D68" s="32">
        <v>-10</v>
      </c>
      <c r="E68" s="32">
        <v>-9</v>
      </c>
      <c r="F68" s="18"/>
      <c r="G68" s="32">
        <v>-10</v>
      </c>
      <c r="H68" s="36"/>
      <c r="I68" s="36"/>
      <c r="J68" s="36"/>
      <c r="K68" s="36"/>
      <c r="L68" s="36"/>
      <c r="M68" s="4"/>
    </row>
    <row r="69" ht="17.25" customHeight="1" spans="1:14" x14ac:dyDescent="0.25">
      <c r="A69" s="85" t="s">
        <v>1480</v>
      </c>
      <c r="B69" s="32">
        <v>-33</v>
      </c>
      <c r="C69" s="32">
        <v>-4</v>
      </c>
      <c r="D69" s="32">
        <v>-63</v>
      </c>
      <c r="E69" s="32">
        <v>-8</v>
      </c>
      <c r="F69" s="36"/>
      <c r="G69" s="32">
        <v>-22</v>
      </c>
      <c r="H69" s="36"/>
      <c r="I69" s="36"/>
      <c r="J69" s="36"/>
      <c r="K69" s="36"/>
      <c r="L69" s="36"/>
      <c r="M69" s="4"/>
    </row>
    <row r="70" ht="17.25" customHeight="1" spans="1:14" x14ac:dyDescent="0.25">
      <c r="A70" s="108" t="s">
        <v>3566</v>
      </c>
      <c r="B70" s="109">
        <f>SUM(C71:C77)</f>
      </c>
      <c r="C70" s="109">
        <f>SUM(D71:D77)</f>
      </c>
      <c r="D70" s="109">
        <f>SUM(E71:E77)</f>
      </c>
      <c r="E70" s="109">
        <f>SUM(F71:F77)</f>
      </c>
      <c r="F70" s="109">
        <f>SUM(G71:G77)</f>
      </c>
      <c r="G70" s="109">
        <f>SUM(H71:H77)</f>
      </c>
      <c r="H70" s="109">
        <f>SUM(I71:I77)</f>
      </c>
      <c r="I70" s="109">
        <f>SUM(J71:J77)</f>
      </c>
      <c r="J70" s="75">
        <f>SUM(K71:K77)</f>
      </c>
      <c r="K70" s="75">
        <f>SUM(L71:L77)</f>
      </c>
      <c r="L70" s="179">
        <f>SUM(M71:M77)</f>
      </c>
      <c r="M70" s="4"/>
    </row>
    <row r="71" ht="17.25" customHeight="1" spans="1:14" x14ac:dyDescent="0.25">
      <c r="A71" s="85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4"/>
    </row>
    <row r="72" ht="17.25" customHeight="1" spans="1:14" x14ac:dyDescent="0.25">
      <c r="A72" s="37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4"/>
    </row>
    <row r="73" ht="17.25" customHeight="1" spans="1:14" x14ac:dyDescent="0.25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4"/>
    </row>
    <row r="74" ht="17.25" customHeight="1" spans="1:14" x14ac:dyDescent="0.25">
      <c r="A74" s="26"/>
      <c r="B74" s="61" t="s">
        <v>17</v>
      </c>
      <c r="C74" s="61" t="s">
        <v>13</v>
      </c>
      <c r="D74" s="61" t="s">
        <v>8</v>
      </c>
      <c r="E74" s="61" t="s">
        <v>169</v>
      </c>
      <c r="F74" s="61" t="s">
        <v>46</v>
      </c>
      <c r="G74" s="61" t="s">
        <v>9</v>
      </c>
      <c r="H74" s="61" t="s">
        <v>228</v>
      </c>
      <c r="I74" s="61" t="s">
        <v>3543</v>
      </c>
      <c r="J74" s="61" t="s">
        <v>11</v>
      </c>
      <c r="K74" s="61" t="s">
        <v>224</v>
      </c>
      <c r="L74" s="56" t="s">
        <v>227</v>
      </c>
      <c r="M74" s="4"/>
    </row>
    <row r="75" ht="17.25" customHeight="1" spans="1:14" x14ac:dyDescent="0.25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4"/>
    </row>
    <row r="76" ht="17.25" customHeight="1" spans="1:14" x14ac:dyDescent="0.25">
      <c r="A76" s="723" t="s">
        <v>3503</v>
      </c>
      <c r="B76" s="936"/>
      <c r="C76" s="1003"/>
      <c r="D76" s="1003"/>
      <c r="E76" s="1003"/>
      <c r="F76" s="27"/>
      <c r="G76" s="27"/>
      <c r="H76" s="27"/>
      <c r="I76" s="27"/>
      <c r="J76" s="27"/>
      <c r="K76" s="27"/>
      <c r="L76" s="27"/>
      <c r="M76" s="4"/>
    </row>
    <row r="77" ht="17.25" customHeight="1" spans="1:14" x14ac:dyDescent="0.25">
      <c r="A77" s="723" t="s">
        <v>3504</v>
      </c>
      <c r="B77" s="936"/>
      <c r="C77" s="1003"/>
      <c r="D77" s="1003"/>
      <c r="E77" s="1003"/>
      <c r="F77" s="27"/>
      <c r="G77" s="27"/>
      <c r="H77" s="27"/>
      <c r="I77" s="27"/>
      <c r="J77" s="27"/>
      <c r="K77" s="27"/>
      <c r="L77" s="27"/>
      <c r="M77" s="4"/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3" width="10.576428571428572" style="2" customWidth="1"/>
    <col min="4" max="4" width="9.576428571428572" style="2" customWidth="1"/>
    <col min="5" max="5" width="10.576428571428572" style="2" customWidth="1"/>
    <col min="6" max="7" width="14.576428571428572" style="2" customWidth="1"/>
    <col min="8" max="9" width="12.005" style="2" customWidth="1"/>
    <col min="10" max="10" width="10.576428571428572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46</v>
      </c>
      <c r="C1" s="6" t="s">
        <v>8</v>
      </c>
      <c r="D1" s="63" t="s">
        <v>17</v>
      </c>
      <c r="E1" s="982" t="s">
        <v>7</v>
      </c>
      <c r="F1" s="982" t="s">
        <v>3567</v>
      </c>
      <c r="G1" s="980" t="s">
        <v>13</v>
      </c>
      <c r="H1" s="982" t="s">
        <v>169</v>
      </c>
      <c r="I1" s="982" t="s">
        <v>9</v>
      </c>
      <c r="J1" s="982"/>
      <c r="K1" s="4"/>
    </row>
    <row r="2" ht="17.25" customHeight="1" spans="1:12" x14ac:dyDescent="0.25">
      <c r="A2" s="85" t="s">
        <v>1078</v>
      </c>
      <c r="B2" s="32">
        <v>74</v>
      </c>
      <c r="C2" s="32">
        <v>100</v>
      </c>
      <c r="D2" s="32">
        <v>30</v>
      </c>
      <c r="E2" s="32">
        <v>30</v>
      </c>
      <c r="F2" s="374"/>
      <c r="G2" s="18"/>
      <c r="H2" s="18"/>
      <c r="I2" s="18"/>
      <c r="J2" s="374"/>
      <c r="K2" s="4"/>
    </row>
    <row r="3" ht="17.25" customHeight="1" spans="1:12" x14ac:dyDescent="0.25">
      <c r="A3" s="8" t="s">
        <v>1079</v>
      </c>
      <c r="B3" s="58"/>
      <c r="C3" s="70">
        <v>274</v>
      </c>
      <c r="D3" s="70">
        <v>40</v>
      </c>
      <c r="E3" s="70">
        <v>60</v>
      </c>
      <c r="F3" s="401"/>
      <c r="G3" s="58"/>
      <c r="H3" s="58"/>
      <c r="I3" s="58"/>
      <c r="J3" s="401"/>
      <c r="K3" s="4"/>
    </row>
    <row r="4" ht="17.25" customHeight="1" spans="1:12" x14ac:dyDescent="0.25">
      <c r="A4" s="108" t="s">
        <v>3434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425"/>
      <c r="G4" s="42"/>
      <c r="H4" s="42"/>
      <c r="I4" s="42"/>
      <c r="J4" s="425"/>
      <c r="K4" s="407"/>
    </row>
    <row r="5" ht="17.25" customHeight="1" spans="1:12" x14ac:dyDescent="0.25">
      <c r="A5" s="85">
        <v>45025</v>
      </c>
      <c r="B5" s="67">
        <v>-30</v>
      </c>
      <c r="C5" s="67">
        <v>-150</v>
      </c>
      <c r="D5" s="67">
        <v>-20</v>
      </c>
      <c r="E5" s="67">
        <v>-40</v>
      </c>
      <c r="F5" s="421"/>
      <c r="G5" s="68"/>
      <c r="H5" s="68"/>
      <c r="I5" s="68"/>
      <c r="J5" s="421"/>
      <c r="K5" s="4"/>
    </row>
    <row r="6" ht="17.25" customHeight="1" spans="1:12" x14ac:dyDescent="0.25">
      <c r="A6" s="17">
        <v>45147</v>
      </c>
      <c r="B6" s="32">
        <v>-44</v>
      </c>
      <c r="C6" s="32">
        <v>-221</v>
      </c>
      <c r="D6" s="32">
        <v>-50</v>
      </c>
      <c r="E6" s="32">
        <v>-49</v>
      </c>
      <c r="F6" s="374"/>
      <c r="G6" s="18"/>
      <c r="H6" s="18"/>
      <c r="I6" s="18"/>
      <c r="J6" s="374"/>
      <c r="K6" s="4"/>
    </row>
    <row r="7" ht="17.25" customHeight="1" spans="1:12" x14ac:dyDescent="0.25">
      <c r="A7" s="108" t="s">
        <v>3435</v>
      </c>
      <c r="B7" s="109">
        <f>SUM(C10:C12)</f>
      </c>
      <c r="C7" s="109">
        <f>SUM(D10:D12)</f>
      </c>
      <c r="D7" s="109">
        <f>SUM(E10:E12)</f>
      </c>
      <c r="E7" s="109">
        <f>SUM(F10:F12)</f>
      </c>
      <c r="F7" s="425"/>
      <c r="G7" s="42"/>
      <c r="H7" s="42"/>
      <c r="I7" s="42"/>
      <c r="J7" s="425"/>
      <c r="K7" s="4"/>
    </row>
    <row r="8" ht="17.25" customHeight="1" spans="1:12" x14ac:dyDescent="0.25">
      <c r="A8" s="17" t="s">
        <v>896</v>
      </c>
      <c r="B8" s="18"/>
      <c r="C8" s="18"/>
      <c r="D8" s="18"/>
      <c r="E8" s="18"/>
      <c r="F8" s="193">
        <v>29</v>
      </c>
      <c r="G8" s="18"/>
      <c r="H8" s="18"/>
      <c r="I8" s="18"/>
      <c r="J8" s="18"/>
      <c r="K8" s="4"/>
    </row>
    <row r="9" ht="17.25" customHeight="1" spans="1:12" x14ac:dyDescent="0.25">
      <c r="A9" s="108" t="s">
        <v>3436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259">
        <f>SUM(G13:G14)</f>
      </c>
      <c r="G9" s="168">
        <f>SUM(H13:H14)</f>
      </c>
      <c r="H9" s="42"/>
      <c r="I9" s="42"/>
      <c r="J9" s="168">
        <f>SUM(K13:K14)</f>
      </c>
      <c r="K9" s="4"/>
    </row>
    <row r="10" ht="17.25" customHeight="1" spans="1:12" x14ac:dyDescent="0.25">
      <c r="A10" s="17">
        <v>44937</v>
      </c>
      <c r="B10" s="18"/>
      <c r="C10" s="18"/>
      <c r="D10" s="18"/>
      <c r="E10" s="18"/>
      <c r="F10" s="193">
        <v>31</v>
      </c>
      <c r="G10" s="18"/>
      <c r="H10" s="18"/>
      <c r="I10" s="18"/>
      <c r="J10" s="18"/>
      <c r="K10" s="4"/>
    </row>
    <row r="11" ht="17.25" customHeight="1" spans="1:12" x14ac:dyDescent="0.25">
      <c r="A11" s="85" t="s">
        <v>2281</v>
      </c>
      <c r="B11" s="36"/>
      <c r="C11" s="32">
        <v>50</v>
      </c>
      <c r="D11" s="32">
        <v>80</v>
      </c>
      <c r="E11" s="36"/>
      <c r="F11" s="86"/>
      <c r="G11" s="32">
        <v>100</v>
      </c>
      <c r="H11" s="18"/>
      <c r="I11" s="18"/>
      <c r="J11" s="36"/>
      <c r="K11" s="4"/>
    </row>
    <row r="12" ht="17.25" customHeight="1" spans="1:12" x14ac:dyDescent="0.25">
      <c r="A12" s="108" t="s">
        <v>3437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259">
        <f>SUM(G15:G17)</f>
      </c>
      <c r="G12" s="109">
        <f>SUM(H15:H17)</f>
      </c>
      <c r="H12" s="168">
        <f>SUM(I15:I17)</f>
      </c>
      <c r="I12" s="168">
        <f>SUM(J15:J17)</f>
      </c>
      <c r="J12" s="168">
        <f>SUM(K15:K17)</f>
      </c>
      <c r="K12" s="4"/>
    </row>
    <row r="13" ht="17.25" customHeight="1" spans="1:12" x14ac:dyDescent="0.25">
      <c r="A13" s="85">
        <v>45150</v>
      </c>
      <c r="B13" s="32">
        <v>100</v>
      </c>
      <c r="C13" s="32">
        <v>100</v>
      </c>
      <c r="D13" s="32">
        <v>50</v>
      </c>
      <c r="E13" s="36"/>
      <c r="F13" s="36"/>
      <c r="G13" s="32">
        <v>200</v>
      </c>
      <c r="H13" s="18"/>
      <c r="I13" s="18"/>
      <c r="J13" s="36"/>
      <c r="K13" s="4"/>
    </row>
    <row r="14" ht="17.25" customHeight="1" spans="1:12" x14ac:dyDescent="0.25">
      <c r="A14" s="85">
        <v>45150</v>
      </c>
      <c r="B14" s="32">
        <v>100</v>
      </c>
      <c r="C14" s="32">
        <v>100</v>
      </c>
      <c r="D14" s="32">
        <v>20</v>
      </c>
      <c r="E14" s="36"/>
      <c r="F14" s="36"/>
      <c r="G14" s="32">
        <v>200</v>
      </c>
      <c r="H14" s="18"/>
      <c r="I14" s="18"/>
      <c r="J14" s="36"/>
      <c r="K14" s="4"/>
    </row>
    <row r="15" ht="17.25" customHeight="1" spans="1:12" x14ac:dyDescent="0.25">
      <c r="A15" s="17" t="s">
        <v>847</v>
      </c>
      <c r="B15" s="32">
        <v>160</v>
      </c>
      <c r="C15" s="18"/>
      <c r="D15" s="18"/>
      <c r="E15" s="18"/>
      <c r="F15" s="18"/>
      <c r="G15" s="18"/>
      <c r="H15" s="18"/>
      <c r="I15" s="18"/>
      <c r="J15" s="18"/>
      <c r="K15" s="4"/>
    </row>
    <row r="16" ht="17.25" customHeight="1" spans="1:12" x14ac:dyDescent="0.25">
      <c r="A16" s="17" t="s">
        <v>847</v>
      </c>
      <c r="B16" s="18"/>
      <c r="C16" s="32">
        <v>80</v>
      </c>
      <c r="D16" s="32">
        <v>30</v>
      </c>
      <c r="E16" s="18"/>
      <c r="F16" s="18"/>
      <c r="G16" s="32">
        <v>300</v>
      </c>
      <c r="H16" s="32">
        <v>10</v>
      </c>
      <c r="I16" s="18"/>
      <c r="J16" s="18"/>
      <c r="K16" s="4"/>
    </row>
    <row r="17" ht="17.25" customHeight="1" spans="1:12" x14ac:dyDescent="0.25">
      <c r="A17" s="17" t="s">
        <v>847</v>
      </c>
      <c r="B17" s="18"/>
      <c r="C17" s="32">
        <v>80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7" t="s">
        <v>848</v>
      </c>
      <c r="B18" s="36"/>
      <c r="C18" s="36"/>
      <c r="D18" s="32">
        <v>20</v>
      </c>
      <c r="E18" s="36"/>
      <c r="F18" s="36"/>
      <c r="G18" s="36"/>
      <c r="H18" s="36"/>
      <c r="I18" s="36"/>
      <c r="J18" s="36"/>
      <c r="K18" s="4"/>
    </row>
    <row r="19" ht="17.25" customHeight="1" spans="1:12" x14ac:dyDescent="0.25">
      <c r="A19" s="17" t="s">
        <v>848</v>
      </c>
      <c r="B19" s="18"/>
      <c r="C19" s="18"/>
      <c r="D19" s="18"/>
      <c r="E19" s="18"/>
      <c r="F19" s="18"/>
      <c r="G19" s="18"/>
      <c r="H19" s="18"/>
      <c r="I19" s="18"/>
      <c r="J19" s="18"/>
      <c r="K19" s="4"/>
    </row>
    <row r="20" ht="17.25" customHeight="1" spans="1:12" x14ac:dyDescent="0.25">
      <c r="A20" s="85" t="s">
        <v>834</v>
      </c>
      <c r="B20" s="18"/>
      <c r="C20" s="18"/>
      <c r="D20" s="32">
        <v>20</v>
      </c>
      <c r="E20" s="18"/>
      <c r="F20" s="18"/>
      <c r="G20" s="18"/>
      <c r="H20" s="18"/>
      <c r="I20" s="18"/>
      <c r="J20" s="18"/>
      <c r="K20" s="4"/>
    </row>
    <row r="21" ht="17.25" customHeight="1" spans="1:12" x14ac:dyDescent="0.25">
      <c r="A21" s="85" t="s">
        <v>1163</v>
      </c>
      <c r="B21" s="18"/>
      <c r="C21" s="18"/>
      <c r="D21" s="32">
        <v>25</v>
      </c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85" t="s">
        <v>1040</v>
      </c>
      <c r="B22" s="18"/>
      <c r="C22" s="32">
        <v>60</v>
      </c>
      <c r="D22" s="32">
        <v>35</v>
      </c>
      <c r="E22" s="18"/>
      <c r="F22" s="18"/>
      <c r="G22" s="18"/>
      <c r="H22" s="18"/>
      <c r="I22" s="18"/>
      <c r="J22" s="18"/>
      <c r="K22" s="4"/>
    </row>
    <row r="23" ht="17.25" customHeight="1" spans="1:12" x14ac:dyDescent="0.25">
      <c r="A23" s="85" t="s">
        <v>849</v>
      </c>
      <c r="B23" s="36"/>
      <c r="C23" s="36"/>
      <c r="D23" s="32">
        <v>20</v>
      </c>
      <c r="E23" s="36"/>
      <c r="F23" s="36"/>
      <c r="G23" s="36"/>
      <c r="H23" s="36"/>
      <c r="I23" s="36"/>
      <c r="J23" s="36"/>
      <c r="K23" s="4"/>
    </row>
    <row r="24" ht="17.25" customHeight="1" spans="1:12" x14ac:dyDescent="0.25">
      <c r="A24" s="108" t="s">
        <v>3438</v>
      </c>
      <c r="B24" s="109">
        <f>SUM(C18:C29)</f>
      </c>
      <c r="C24" s="109">
        <f>SUM(D18:D29)</f>
      </c>
      <c r="D24" s="109">
        <f>SUM(E18:E29)</f>
      </c>
      <c r="E24" s="109">
        <f>SUM(F18:F29)</f>
      </c>
      <c r="F24" s="259">
        <f>SUM(G18:G29)</f>
      </c>
      <c r="G24" s="109">
        <f>SUM(H18:H29)</f>
      </c>
      <c r="H24" s="109">
        <f>SUM(I18:I29)</f>
      </c>
      <c r="I24" s="168">
        <f>SUM(J18:J29)</f>
      </c>
      <c r="J24" s="168">
        <f>SUM(K18:K29)</f>
      </c>
      <c r="K24" s="4"/>
    </row>
    <row r="25" ht="17.25" customHeight="1" spans="1:12" x14ac:dyDescent="0.25">
      <c r="A25" s="85">
        <v>45566</v>
      </c>
      <c r="B25" s="32">
        <v>-72</v>
      </c>
      <c r="C25" s="32">
        <v>-50</v>
      </c>
      <c r="D25" s="36"/>
      <c r="E25" s="36"/>
      <c r="F25" s="193">
        <v>-60</v>
      </c>
      <c r="G25" s="32">
        <v>-400</v>
      </c>
      <c r="H25" s="36"/>
      <c r="I25" s="36"/>
      <c r="J25" s="36"/>
      <c r="K25" s="4"/>
    </row>
    <row r="26" ht="17.25" customHeight="1" spans="1:12" x14ac:dyDescent="0.25">
      <c r="A26" s="85" t="s">
        <v>905</v>
      </c>
      <c r="B26" s="32">
        <v>40</v>
      </c>
      <c r="C26" s="32">
        <v>40</v>
      </c>
      <c r="D26" s="36"/>
      <c r="E26" s="36"/>
      <c r="F26" s="86"/>
      <c r="G26" s="36"/>
      <c r="H26" s="36"/>
      <c r="I26" s="32">
        <v>30</v>
      </c>
      <c r="J26" s="36"/>
      <c r="K26" s="4"/>
    </row>
    <row r="27" ht="17.25" customHeight="1" spans="1:12" x14ac:dyDescent="0.25">
      <c r="A27" s="108" t="s">
        <v>3439</v>
      </c>
      <c r="B27" s="109">
        <f>SUM(C30:C32)</f>
      </c>
      <c r="C27" s="109">
        <f>SUM(D30:D32)</f>
      </c>
      <c r="D27" s="109">
        <f>SUM(E30:E32)</f>
      </c>
      <c r="E27" s="109">
        <f>SUM(F30:F32)</f>
      </c>
      <c r="F27" s="259">
        <f>SUM(G30:G32)</f>
      </c>
      <c r="G27" s="109">
        <f>SUM(H30:H32)</f>
      </c>
      <c r="H27" s="109">
        <f>SUM(I30:I32)</f>
      </c>
      <c r="I27" s="109">
        <f>SUM(J30:J32)</f>
      </c>
      <c r="J27" s="168">
        <f>SUM(K30:K32)</f>
      </c>
      <c r="K27" s="4"/>
    </row>
    <row r="28" ht="17.25" customHeight="1" spans="1:12" x14ac:dyDescent="0.25">
      <c r="A28" s="85" t="s">
        <v>898</v>
      </c>
      <c r="B28" s="193">
        <v>-55</v>
      </c>
      <c r="C28" s="193">
        <v>-125</v>
      </c>
      <c r="D28" s="193">
        <v>-25</v>
      </c>
      <c r="E28" s="36"/>
      <c r="F28" s="36"/>
      <c r="G28" s="193">
        <v>-38</v>
      </c>
      <c r="H28" s="86"/>
      <c r="I28" s="193">
        <v>-15</v>
      </c>
      <c r="J28" s="36"/>
      <c r="K28" s="4"/>
    </row>
    <row r="29" ht="17.25" customHeight="1" spans="1:12" x14ac:dyDescent="0.25">
      <c r="A29" s="194" t="s">
        <v>3460</v>
      </c>
      <c r="B29" s="259">
        <f>SUM(C33:C34)</f>
      </c>
      <c r="C29" s="259">
        <f>SUM(D33:D34)</f>
      </c>
      <c r="D29" s="259">
        <f>SUM(E33:E34)</f>
      </c>
      <c r="E29" s="259">
        <f>SUM(F33:F34)</f>
      </c>
      <c r="F29" s="168">
        <f>SUM(G33:G34)</f>
      </c>
      <c r="G29" s="259">
        <f>SUM(H33:H34)</f>
      </c>
      <c r="H29" s="259">
        <f>SUM(I33:I34)</f>
      </c>
      <c r="I29" s="259">
        <f>SUM(J33:J34)</f>
      </c>
      <c r="J29" s="168">
        <f>SUM(K33:K34)</f>
      </c>
      <c r="K29" s="4"/>
    </row>
    <row r="30" ht="17.25" customHeight="1" spans="1:12" x14ac:dyDescent="0.25">
      <c r="A30" s="85" t="s">
        <v>852</v>
      </c>
      <c r="B30" s="193">
        <v>-63</v>
      </c>
      <c r="C30" s="193">
        <v>-50</v>
      </c>
      <c r="D30" s="193">
        <v>-55</v>
      </c>
      <c r="E30" s="86"/>
      <c r="F30" s="36"/>
      <c r="G30" s="193">
        <v>-5</v>
      </c>
      <c r="H30" s="193">
        <v>-5</v>
      </c>
      <c r="I30" s="36"/>
      <c r="J30" s="36"/>
      <c r="K30" s="4"/>
    </row>
    <row r="31" ht="17.25" customHeight="1" spans="1:12" x14ac:dyDescent="0.25">
      <c r="A31" s="85" t="s">
        <v>353</v>
      </c>
      <c r="B31" s="193">
        <v>-59</v>
      </c>
      <c r="C31" s="193">
        <v>-28</v>
      </c>
      <c r="D31" s="193">
        <v>-26</v>
      </c>
      <c r="E31" s="86"/>
      <c r="F31" s="36"/>
      <c r="G31" s="193">
        <v>-158</v>
      </c>
      <c r="H31" s="86"/>
      <c r="I31" s="193">
        <v>-15</v>
      </c>
      <c r="J31" s="36"/>
      <c r="K31" s="4"/>
    </row>
    <row r="32" ht="17.25" customHeight="1" spans="1:12" x14ac:dyDescent="0.25">
      <c r="A32" s="194" t="s">
        <v>3461</v>
      </c>
      <c r="B32" s="175">
        <f>SUM(C35:C37)</f>
      </c>
      <c r="C32" s="175">
        <f>SUM(D35:D37)</f>
      </c>
      <c r="D32" s="175">
        <f>SUM(E35:E37)</f>
      </c>
      <c r="E32" s="175">
        <f>SUM(F35:F37)</f>
      </c>
      <c r="F32" s="179">
        <f>SUM(G35:G37)</f>
      </c>
      <c r="G32" s="175">
        <f>SUM(H35:H37)</f>
      </c>
      <c r="H32" s="175">
        <f>SUM(I35:I37)</f>
      </c>
      <c r="I32" s="175">
        <f>SUM(J35:J37)</f>
      </c>
      <c r="J32" s="179">
        <f>SUM(K35:K37)</f>
      </c>
      <c r="K32" s="4"/>
    </row>
    <row r="33" ht="17.25" customHeight="1" spans="1:12" x14ac:dyDescent="0.25">
      <c r="A33" s="85">
        <v>45386</v>
      </c>
      <c r="B33" s="193">
        <v>-66</v>
      </c>
      <c r="C33" s="193">
        <v>-150</v>
      </c>
      <c r="D33" s="193">
        <v>-86</v>
      </c>
      <c r="E33" s="18"/>
      <c r="F33" s="18"/>
      <c r="G33" s="193">
        <v>-71</v>
      </c>
      <c r="H33" s="193">
        <v>-5</v>
      </c>
      <c r="I33" s="18"/>
      <c r="J33" s="18"/>
      <c r="K33" s="4"/>
    </row>
    <row r="34" ht="17.25" customHeight="1" spans="1:12" x14ac:dyDescent="0.25">
      <c r="A34" s="17" t="s">
        <v>3568</v>
      </c>
      <c r="B34" s="193">
        <v>-21</v>
      </c>
      <c r="C34" s="193">
        <v>-81</v>
      </c>
      <c r="D34" s="193">
        <v>-55</v>
      </c>
      <c r="E34" s="36"/>
      <c r="F34" s="36"/>
      <c r="G34" s="193">
        <v>-50</v>
      </c>
      <c r="H34" s="86"/>
      <c r="I34" s="36"/>
      <c r="J34" s="36"/>
      <c r="K34" s="4"/>
    </row>
    <row r="35" ht="17.25" customHeight="1" spans="1:12" x14ac:dyDescent="0.25">
      <c r="A35" s="85" t="s">
        <v>901</v>
      </c>
      <c r="B35" s="193">
        <v>-30</v>
      </c>
      <c r="C35" s="193">
        <v>-28</v>
      </c>
      <c r="D35" s="193">
        <v>-26</v>
      </c>
      <c r="E35" s="18"/>
      <c r="F35" s="18"/>
      <c r="G35" s="193">
        <v>-74</v>
      </c>
      <c r="H35" s="374"/>
      <c r="I35" s="18"/>
      <c r="J35" s="18"/>
      <c r="K35" s="4"/>
    </row>
    <row r="36" ht="17.25" customHeight="1" spans="1:12" x14ac:dyDescent="0.25">
      <c r="A36" s="194" t="s">
        <v>3501</v>
      </c>
      <c r="B36" s="175">
        <f>SUM(C38:C41)</f>
      </c>
      <c r="C36" s="175">
        <f>SUM(D38:D41)</f>
      </c>
      <c r="D36" s="175">
        <f>SUM(E38:E41)</f>
      </c>
      <c r="E36" s="175">
        <f>SUM(F38:F41)</f>
      </c>
      <c r="F36" s="179">
        <f>SUM(G38:G41)</f>
      </c>
      <c r="G36" s="175">
        <f>SUM(H38:H41)</f>
      </c>
      <c r="H36" s="175">
        <f>SUM(I38:I41)</f>
      </c>
      <c r="I36" s="179">
        <f>SUM(J38:J41)</f>
      </c>
      <c r="J36" s="179">
        <f>SUM(K38:K41)</f>
      </c>
      <c r="K36" s="4"/>
    </row>
    <row r="37" ht="17.25" customHeight="1" spans="1:12" x14ac:dyDescent="0.25">
      <c r="A37" s="85">
        <v>45570</v>
      </c>
      <c r="B37" s="32">
        <v>-30</v>
      </c>
      <c r="C37" s="32">
        <v>-1</v>
      </c>
      <c r="D37" s="32">
        <v>-27</v>
      </c>
      <c r="E37" s="36"/>
      <c r="F37" s="36"/>
      <c r="G37" s="32">
        <v>-4</v>
      </c>
      <c r="H37" s="36"/>
      <c r="I37" s="36"/>
      <c r="J37" s="36"/>
      <c r="K37" s="4"/>
    </row>
    <row r="38" ht="17.25" customHeight="1" spans="1:12" x14ac:dyDescent="0.25">
      <c r="A38" s="44">
        <v>45570</v>
      </c>
      <c r="B38" s="49">
        <v>-4</v>
      </c>
      <c r="C38" s="50"/>
      <c r="D38" s="50"/>
      <c r="E38" s="49">
        <v>-1</v>
      </c>
      <c r="F38" s="50"/>
      <c r="G38" s="50"/>
      <c r="H38" s="50"/>
      <c r="I38" s="50"/>
      <c r="J38" s="50"/>
      <c r="K38" s="215" t="s">
        <v>1361</v>
      </c>
    </row>
    <row r="39" ht="17.25" customHeight="1" spans="1:12" x14ac:dyDescent="0.25">
      <c r="A39" s="85"/>
      <c r="B39" s="18"/>
      <c r="C39" s="18"/>
      <c r="D39" s="18"/>
      <c r="E39" s="18"/>
      <c r="F39" s="18"/>
      <c r="G39" s="18"/>
      <c r="H39" s="18"/>
      <c r="I39" s="18"/>
      <c r="J39" s="18"/>
      <c r="K39" s="4"/>
    </row>
    <row r="40" ht="17.25" customHeight="1" spans="1:12" x14ac:dyDescent="0.25">
      <c r="A40" s="85"/>
      <c r="B40" s="18"/>
      <c r="C40" s="18"/>
      <c r="D40" s="18"/>
      <c r="E40" s="18"/>
      <c r="F40" s="18"/>
      <c r="G40" s="18"/>
      <c r="H40" s="18"/>
      <c r="I40" s="18"/>
      <c r="J40" s="18"/>
      <c r="K40" s="4"/>
    </row>
    <row r="41" ht="17.25" customHeight="1" spans="1:12" x14ac:dyDescent="0.25">
      <c r="A41" s="37"/>
      <c r="B41" s="38">
        <f>SUM(C42:C44)</f>
      </c>
      <c r="C41" s="38">
        <f>SUM(D42:D44)</f>
      </c>
      <c r="D41" s="38">
        <f>SUM(E42:E44)</f>
      </c>
      <c r="E41" s="38">
        <f>SUM(F42:F44)</f>
      </c>
      <c r="F41" s="38">
        <f>SUM(G42:G44)</f>
      </c>
      <c r="G41" s="38">
        <f>SUM(H42:H44)</f>
      </c>
      <c r="H41" s="38">
        <f>SUM(I42:I44)</f>
      </c>
      <c r="I41" s="38">
        <f>SUM(J42:J44)</f>
      </c>
      <c r="J41" s="38">
        <f>SUM(K42:K44)</f>
      </c>
      <c r="K41" s="4"/>
    </row>
    <row r="42" ht="17.25" customHeight="1" spans="1:12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4"/>
    </row>
    <row r="43" ht="17.25" customHeight="1" spans="1:12" x14ac:dyDescent="0.25">
      <c r="A43" s="26"/>
      <c r="B43" s="63" t="s">
        <v>46</v>
      </c>
      <c r="C43" s="6" t="s">
        <v>8</v>
      </c>
      <c r="D43" s="63" t="s">
        <v>17</v>
      </c>
      <c r="E43" s="982" t="s">
        <v>7</v>
      </c>
      <c r="F43" s="982" t="s">
        <v>3567</v>
      </c>
      <c r="G43" s="980" t="s">
        <v>13</v>
      </c>
      <c r="H43" s="982" t="s">
        <v>169</v>
      </c>
      <c r="I43" s="982" t="s">
        <v>9</v>
      </c>
      <c r="J43" s="982"/>
      <c r="K43" s="4"/>
    </row>
    <row r="44" ht="17.25" customHeight="1" spans="1:12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4"/>
    </row>
    <row r="45" ht="17.25" customHeight="1" spans="1:12" x14ac:dyDescent="0.25">
      <c r="A45" s="731" t="s">
        <v>3569</v>
      </c>
      <c r="B45" s="1011"/>
      <c r="C45" s="1011"/>
      <c r="D45" s="27"/>
      <c r="E45" s="27"/>
      <c r="F45" s="27"/>
      <c r="G45" s="27"/>
      <c r="H45" s="27"/>
      <c r="I45" s="27"/>
      <c r="J45" s="27"/>
      <c r="K45" s="4"/>
    </row>
    <row r="46" ht="17.25" customHeight="1" spans="1:12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4"/>
    </row>
    <row r="47" ht="17.25" customHeight="1" spans="1:12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4"/>
    </row>
    <row r="48" ht="17.25" customHeight="1" spans="1:12" x14ac:dyDescent="0.25">
      <c r="A48" s="30" t="s">
        <v>3466</v>
      </c>
      <c r="B48" s="727"/>
      <c r="C48" s="727"/>
      <c r="D48" s="592"/>
      <c r="E48" s="592"/>
      <c r="F48" s="592"/>
      <c r="G48" s="592"/>
      <c r="H48" s="592"/>
      <c r="I48" s="727"/>
      <c r="J48" s="27"/>
      <c r="K48" s="4"/>
    </row>
    <row r="49" ht="17.25" customHeight="1" spans="1:12" x14ac:dyDescent="0.25">
      <c r="A49" s="30" t="s">
        <v>3467</v>
      </c>
      <c r="B49" s="727"/>
      <c r="C49" s="727"/>
      <c r="D49" s="592"/>
      <c r="E49" s="592"/>
      <c r="F49" s="592"/>
      <c r="G49" s="592"/>
      <c r="H49" s="592"/>
      <c r="I49" s="727"/>
      <c r="J49" s="27"/>
      <c r="K49" s="4"/>
    </row>
    <row r="50" ht="17.25" customHeight="1" spans="1:12" x14ac:dyDescent="0.25">
      <c r="A50" s="30" t="s">
        <v>3468</v>
      </c>
      <c r="B50" s="727"/>
      <c r="C50" s="727"/>
      <c r="D50" s="592"/>
      <c r="E50" s="592"/>
      <c r="F50" s="592"/>
      <c r="G50" s="592"/>
      <c r="H50" s="592"/>
      <c r="I50" s="727"/>
      <c r="J50" s="27"/>
      <c r="K50" s="4"/>
    </row>
    <row r="51" ht="17.25" customHeight="1" spans="1:12" x14ac:dyDescent="0.25">
      <c r="A51" s="30" t="s">
        <v>3469</v>
      </c>
      <c r="B51" s="727"/>
      <c r="C51" s="727"/>
      <c r="D51" s="592"/>
      <c r="E51" s="592"/>
      <c r="F51" s="592"/>
      <c r="G51" s="592"/>
      <c r="H51" s="592"/>
      <c r="I51" s="727"/>
      <c r="J51" s="27"/>
      <c r="K51" s="4"/>
    </row>
    <row r="52" ht="17.25" customHeight="1" spans="1:12" x14ac:dyDescent="0.25">
      <c r="A52" s="30" t="s">
        <v>3470</v>
      </c>
      <c r="B52" s="727"/>
      <c r="C52" s="727"/>
      <c r="D52" s="592"/>
      <c r="E52" s="592"/>
      <c r="F52" s="592"/>
      <c r="G52" s="592"/>
      <c r="H52" s="592"/>
      <c r="I52" s="727"/>
      <c r="J52" s="27"/>
      <c r="K52" s="4"/>
    </row>
    <row r="53" ht="17.25" customHeight="1" spans="1:12" x14ac:dyDescent="0.25">
      <c r="A53" s="30" t="s">
        <v>3471</v>
      </c>
      <c r="B53" s="727"/>
      <c r="C53" s="727"/>
      <c r="D53" s="592"/>
      <c r="E53" s="592"/>
      <c r="F53" s="592"/>
      <c r="G53" s="592"/>
      <c r="H53" s="592"/>
      <c r="I53" s="727"/>
      <c r="J53" s="27"/>
      <c r="K53" s="4"/>
    </row>
    <row r="54" ht="17.25" customHeight="1" spans="1:12" x14ac:dyDescent="0.25">
      <c r="A54" s="30" t="s">
        <v>3472</v>
      </c>
      <c r="B54" s="727"/>
      <c r="C54" s="727"/>
      <c r="D54" s="592"/>
      <c r="E54" s="592"/>
      <c r="F54" s="592"/>
      <c r="G54" s="592"/>
      <c r="H54" s="592"/>
      <c r="I54" s="727"/>
      <c r="J54" s="27"/>
      <c r="K54" s="4"/>
    </row>
    <row r="55" ht="17.25" customHeight="1" spans="1:12" x14ac:dyDescent="0.25">
      <c r="A55" s="30"/>
      <c r="B55" s="727"/>
      <c r="C55" s="727"/>
      <c r="D55" s="592"/>
      <c r="E55" s="592"/>
      <c r="F55" s="592"/>
      <c r="G55" s="592"/>
      <c r="H55" s="592"/>
      <c r="I55" s="727"/>
      <c r="J55" s="27"/>
      <c r="K55" s="4"/>
    </row>
    <row r="56" ht="17.25" customHeight="1" spans="1:12" x14ac:dyDescent="0.25">
      <c r="A56" s="30" t="s">
        <v>3473</v>
      </c>
      <c r="B56" s="727"/>
      <c r="C56" s="727"/>
      <c r="D56" s="592"/>
      <c r="E56" s="592"/>
      <c r="F56" s="592"/>
      <c r="G56" s="592"/>
      <c r="H56" s="592"/>
      <c r="I56" s="727"/>
      <c r="J56" s="27"/>
      <c r="K56" s="4"/>
    </row>
    <row r="57" ht="17.25" customHeight="1" spans="1:12" x14ac:dyDescent="0.25">
      <c r="A57" s="30" t="s">
        <v>3474</v>
      </c>
      <c r="B57" s="727"/>
      <c r="C57" s="727"/>
      <c r="D57" s="592"/>
      <c r="E57" s="592"/>
      <c r="F57" s="592"/>
      <c r="G57" s="592"/>
      <c r="H57" s="592"/>
      <c r="I57" s="727"/>
      <c r="J57" s="27"/>
      <c r="K57" s="4"/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78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3" width="10.576428571428572" style="2" customWidth="1"/>
    <col min="4" max="4" width="9.576428571428572" style="2" customWidth="1"/>
    <col min="5" max="5" width="9.719285714285713" style="2" customWidth="1"/>
    <col min="6" max="6" width="10.576428571428572" style="125" customWidth="1"/>
    <col min="7" max="7" width="10.576428571428572" style="2" customWidth="1"/>
    <col min="8" max="10" width="10.576428571428572" style="125" customWidth="1"/>
    <col min="11" max="11" width="8.862142857142858" style="2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8</v>
      </c>
      <c r="C1" s="6" t="s">
        <v>169</v>
      </c>
      <c r="D1" s="63" t="s">
        <v>46</v>
      </c>
      <c r="E1" s="61" t="s">
        <v>3</v>
      </c>
      <c r="F1" s="980" t="s">
        <v>13</v>
      </c>
      <c r="G1" s="61" t="s">
        <v>17</v>
      </c>
      <c r="H1" s="980" t="s">
        <v>12</v>
      </c>
      <c r="I1" s="982" t="s">
        <v>9</v>
      </c>
      <c r="J1" s="982" t="s">
        <v>7</v>
      </c>
      <c r="K1" s="56" t="s">
        <v>11</v>
      </c>
      <c r="L1" s="4"/>
    </row>
    <row r="2" ht="17.25" customHeight="1" spans="1:13" x14ac:dyDescent="0.25">
      <c r="A2" s="8" t="s">
        <v>177</v>
      </c>
      <c r="B2" s="9">
        <v>50</v>
      </c>
      <c r="C2" s="9">
        <v>10</v>
      </c>
      <c r="D2" s="10"/>
      <c r="E2" s="10"/>
      <c r="F2" s="10"/>
      <c r="G2" s="10"/>
      <c r="H2" s="10"/>
      <c r="I2" s="10"/>
      <c r="J2" s="10"/>
      <c r="K2" s="35"/>
      <c r="L2" s="4"/>
    </row>
    <row r="3" ht="17.25" customHeight="1" spans="1:13" x14ac:dyDescent="0.25">
      <c r="A3" s="108" t="s">
        <v>3371</v>
      </c>
      <c r="B3" s="109">
        <f>SUM(C8)</f>
      </c>
      <c r="C3" s="109">
        <f>SUM(D8)</f>
      </c>
      <c r="D3" s="508"/>
      <c r="E3" s="508"/>
      <c r="F3" s="508"/>
      <c r="G3" s="508"/>
      <c r="H3" s="508"/>
      <c r="I3" s="508"/>
      <c r="J3" s="508"/>
      <c r="K3" s="110"/>
      <c r="L3" s="4"/>
    </row>
    <row r="4" ht="17.25" customHeight="1" spans="1:13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4"/>
    </row>
    <row r="5" ht="17.25" customHeight="1" spans="1:13" x14ac:dyDescent="0.25">
      <c r="A5" s="108" t="s">
        <v>3372</v>
      </c>
      <c r="B5" s="109">
        <f>SUM(C9:C10)</f>
      </c>
      <c r="C5" s="109">
        <f>SUM(D9:D10)</f>
      </c>
      <c r="D5" s="508"/>
      <c r="E5" s="508"/>
      <c r="F5" s="508"/>
      <c r="G5" s="508"/>
      <c r="H5" s="508"/>
      <c r="I5" s="508"/>
      <c r="J5" s="508"/>
      <c r="K5" s="110"/>
      <c r="L5" s="4"/>
    </row>
    <row r="6" ht="17.25" customHeight="1" spans="1:13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36"/>
      <c r="L6" s="4"/>
    </row>
    <row r="7" ht="17.25" customHeight="1" spans="1:13" x14ac:dyDescent="0.25">
      <c r="A7" s="108" t="s">
        <v>3345</v>
      </c>
      <c r="B7" s="109">
        <f>SUM(C11:C12)</f>
      </c>
      <c r="C7" s="109">
        <f>SUM(D11:D12)</f>
      </c>
      <c r="D7" s="508"/>
      <c r="E7" s="508"/>
      <c r="F7" s="508"/>
      <c r="G7" s="508"/>
      <c r="H7" s="508"/>
      <c r="I7" s="508"/>
      <c r="J7" s="508"/>
      <c r="K7" s="110"/>
      <c r="L7" s="4"/>
    </row>
    <row r="8" ht="17.25" customHeight="1" spans="1:13" x14ac:dyDescent="0.25">
      <c r="A8" s="17" t="s">
        <v>1962</v>
      </c>
      <c r="B8" s="32">
        <v>50</v>
      </c>
      <c r="C8" s="32">
        <v>10</v>
      </c>
      <c r="D8" s="32">
        <v>85</v>
      </c>
      <c r="E8" s="32">
        <v>60</v>
      </c>
      <c r="F8" s="32">
        <v>200</v>
      </c>
      <c r="G8" s="32">
        <v>30</v>
      </c>
      <c r="H8" s="18"/>
      <c r="I8" s="18"/>
      <c r="J8" s="18"/>
      <c r="K8" s="36"/>
      <c r="L8" s="4"/>
    </row>
    <row r="9" ht="17.25" customHeight="1" spans="1:13" x14ac:dyDescent="0.25">
      <c r="A9" s="108" t="s">
        <v>3346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508"/>
      <c r="I9" s="508"/>
      <c r="J9" s="508"/>
      <c r="K9" s="110"/>
      <c r="L9" s="4"/>
    </row>
    <row r="10" ht="17.25" customHeight="1" spans="1:13" x14ac:dyDescent="0.25">
      <c r="A10" s="17" t="s">
        <v>1965</v>
      </c>
      <c r="B10" s="18"/>
      <c r="C10" s="32">
        <v>10</v>
      </c>
      <c r="D10" s="32">
        <v>100</v>
      </c>
      <c r="E10" s="32">
        <v>60</v>
      </c>
      <c r="F10" s="32">
        <v>200</v>
      </c>
      <c r="G10" s="32">
        <v>40</v>
      </c>
      <c r="H10" s="18"/>
      <c r="I10" s="18"/>
      <c r="J10" s="18"/>
      <c r="K10" s="18"/>
      <c r="L10" s="4"/>
    </row>
    <row r="11" ht="17.25" customHeight="1" spans="1:13" x14ac:dyDescent="0.25">
      <c r="A11" s="108" t="s">
        <v>3347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508"/>
      <c r="I11" s="508"/>
      <c r="J11" s="508"/>
      <c r="K11" s="110"/>
      <c r="L11" s="4"/>
    </row>
    <row r="12" ht="17.25" customHeight="1" spans="1:13" x14ac:dyDescent="0.25">
      <c r="A12" s="17" t="s">
        <v>192</v>
      </c>
      <c r="B12" s="18"/>
      <c r="C12" s="18"/>
      <c r="D12" s="18"/>
      <c r="E12" s="18"/>
      <c r="F12" s="18"/>
      <c r="G12" s="32">
        <v>40</v>
      </c>
      <c r="H12" s="18"/>
      <c r="I12" s="18"/>
      <c r="J12" s="18"/>
      <c r="K12" s="18"/>
      <c r="L12" s="4"/>
    </row>
    <row r="13" ht="17.25" customHeight="1" spans="1:13" x14ac:dyDescent="0.25">
      <c r="A13" s="108" t="s">
        <v>3348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508"/>
      <c r="I13" s="508"/>
      <c r="J13" s="508"/>
      <c r="K13" s="110"/>
      <c r="L13" s="4"/>
    </row>
    <row r="14" ht="17.25" customHeight="1" spans="1:13" x14ac:dyDescent="0.25">
      <c r="A14" s="17" t="s">
        <v>266</v>
      </c>
      <c r="B14" s="32">
        <v>80</v>
      </c>
      <c r="C14" s="18"/>
      <c r="D14" s="18"/>
      <c r="E14" s="18"/>
      <c r="F14" s="32">
        <v>96</v>
      </c>
      <c r="G14" s="18"/>
      <c r="H14" s="18"/>
      <c r="I14" s="32">
        <v>96</v>
      </c>
      <c r="J14" s="18"/>
      <c r="K14" s="18"/>
      <c r="L14" s="4"/>
    </row>
    <row r="15" ht="17.25" customHeight="1" spans="1:13" x14ac:dyDescent="0.25">
      <c r="A15" s="108" t="s">
        <v>3349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109">
        <f>SUM(G19:G20)</f>
      </c>
      <c r="G15" s="109">
        <f>SUM(H19:H20)</f>
      </c>
      <c r="H15" s="237"/>
      <c r="I15" s="109">
        <f>SUM(J19:J20)</f>
      </c>
      <c r="J15" s="508"/>
      <c r="K15" s="110"/>
      <c r="L15" s="4"/>
    </row>
    <row r="16" ht="17.25" customHeight="1" spans="1:13" x14ac:dyDescent="0.25">
      <c r="A16" s="17">
        <v>44905</v>
      </c>
      <c r="B16" s="32">
        <v>66</v>
      </c>
      <c r="C16" s="18"/>
      <c r="D16" s="18"/>
      <c r="E16" s="18"/>
      <c r="F16" s="32">
        <v>192</v>
      </c>
      <c r="G16" s="32">
        <v>82</v>
      </c>
      <c r="H16" s="18"/>
      <c r="I16" s="18"/>
      <c r="J16" s="18"/>
      <c r="K16" s="18"/>
      <c r="L16" s="4"/>
    </row>
    <row r="17" ht="17.25" customHeight="1" spans="1:13" x14ac:dyDescent="0.25">
      <c r="A17" s="17" t="s">
        <v>83</v>
      </c>
      <c r="B17" s="18"/>
      <c r="C17" s="18"/>
      <c r="D17" s="18"/>
      <c r="E17" s="18"/>
      <c r="F17" s="18"/>
      <c r="G17" s="32">
        <v>100</v>
      </c>
      <c r="H17" s="18"/>
      <c r="I17" s="18"/>
      <c r="J17" s="18"/>
      <c r="K17" s="18"/>
      <c r="L17" s="4"/>
    </row>
    <row r="18" ht="17.25" customHeight="1" spans="1:13" x14ac:dyDescent="0.25">
      <c r="A18" s="108" t="s">
        <v>3350</v>
      </c>
      <c r="B18" s="109">
        <f>SUM(C21:C23)</f>
      </c>
      <c r="C18" s="109">
        <f>SUM(D21:D23)</f>
      </c>
      <c r="D18" s="109">
        <f>SUM(E21:E23)</f>
      </c>
      <c r="E18" s="109">
        <f>SUM(F21:F23)</f>
      </c>
      <c r="F18" s="109">
        <f>SUM(G21:G23)</f>
      </c>
      <c r="G18" s="109">
        <f>SUM(H21:H23)</f>
      </c>
      <c r="H18" s="508"/>
      <c r="I18" s="109">
        <f>SUM(J21:J23)</f>
      </c>
      <c r="J18" s="508"/>
      <c r="K18" s="110"/>
      <c r="L18" s="4"/>
    </row>
    <row r="19" ht="17.25" customHeight="1" spans="1:13" x14ac:dyDescent="0.25">
      <c r="A19" s="17">
        <v>44692</v>
      </c>
      <c r="B19" s="18"/>
      <c r="C19" s="18"/>
      <c r="D19" s="18"/>
      <c r="E19" s="18"/>
      <c r="F19" s="32">
        <v>126</v>
      </c>
      <c r="G19" s="18"/>
      <c r="H19" s="18"/>
      <c r="I19" s="18"/>
      <c r="J19" s="18"/>
      <c r="K19" s="18"/>
      <c r="L19" s="4"/>
    </row>
    <row r="20" ht="17.25" customHeight="1" spans="1:13" x14ac:dyDescent="0.25">
      <c r="A20" s="17">
        <v>44845</v>
      </c>
      <c r="B20" s="32">
        <v>50</v>
      </c>
      <c r="C20" s="18"/>
      <c r="D20" s="32">
        <v>50</v>
      </c>
      <c r="E20" s="18"/>
      <c r="F20" s="32">
        <v>200</v>
      </c>
      <c r="G20" s="32">
        <v>20</v>
      </c>
      <c r="H20" s="18"/>
      <c r="I20" s="18"/>
      <c r="J20" s="18"/>
      <c r="K20" s="18"/>
      <c r="L20" s="4"/>
    </row>
    <row r="21" ht="17.25" customHeight="1" spans="1:13" x14ac:dyDescent="0.25">
      <c r="A21" s="17">
        <v>44876</v>
      </c>
      <c r="B21" s="32">
        <v>90</v>
      </c>
      <c r="C21" s="18"/>
      <c r="D21" s="32">
        <v>65</v>
      </c>
      <c r="E21" s="18"/>
      <c r="F21" s="32">
        <v>120</v>
      </c>
      <c r="G21" s="32">
        <v>100</v>
      </c>
      <c r="H21" s="18"/>
      <c r="I21" s="18"/>
      <c r="J21" s="18"/>
      <c r="K21" s="18"/>
      <c r="L21" s="4"/>
    </row>
    <row r="22" ht="17.25" customHeight="1" spans="1:13" x14ac:dyDescent="0.25">
      <c r="A22" s="108" t="s">
        <v>3351</v>
      </c>
      <c r="B22" s="109">
        <f>SUM(C24:C27)</f>
      </c>
      <c r="C22" s="109">
        <f>SUM(D24:D27)</f>
      </c>
      <c r="D22" s="109">
        <f>SUM(E24:E27)</f>
      </c>
      <c r="E22" s="109">
        <f>SUM(F24:F27)</f>
      </c>
      <c r="F22" s="109">
        <f>SUM(G24:G27)</f>
      </c>
      <c r="G22" s="109">
        <f>SUM(H24:H27)</f>
      </c>
      <c r="H22" s="508"/>
      <c r="I22" s="109">
        <f>SUM(J24:J27)</f>
      </c>
      <c r="J22" s="508"/>
      <c r="K22" s="110"/>
      <c r="L22" s="4"/>
    </row>
    <row r="23" ht="17.25" customHeight="1" spans="1:13" x14ac:dyDescent="0.25">
      <c r="A23" s="17">
        <v>44573</v>
      </c>
      <c r="B23" s="32">
        <v>70</v>
      </c>
      <c r="C23" s="18"/>
      <c r="D23" s="32">
        <v>67</v>
      </c>
      <c r="E23" s="18"/>
      <c r="F23" s="18"/>
      <c r="G23" s="32">
        <v>35</v>
      </c>
      <c r="H23" s="32">
        <v>100</v>
      </c>
      <c r="I23" s="32">
        <v>70</v>
      </c>
      <c r="J23" s="32">
        <v>32</v>
      </c>
      <c r="K23" s="18"/>
      <c r="L23" s="4"/>
    </row>
    <row r="24" ht="17.25" customHeight="1" spans="1:13" x14ac:dyDescent="0.25">
      <c r="A24" s="85">
        <v>44604</v>
      </c>
      <c r="B24" s="18"/>
      <c r="C24" s="18"/>
      <c r="D24" s="32">
        <v>33</v>
      </c>
      <c r="E24" s="18"/>
      <c r="F24" s="18"/>
      <c r="G24" s="32">
        <v>35</v>
      </c>
      <c r="H24" s="32">
        <v>400</v>
      </c>
      <c r="I24" s="32">
        <v>100</v>
      </c>
      <c r="J24" s="32">
        <v>18</v>
      </c>
      <c r="K24" s="18"/>
      <c r="L24" s="4"/>
    </row>
    <row r="25" ht="17.25" customHeight="1" spans="1:13" x14ac:dyDescent="0.25">
      <c r="A25" s="17" t="s">
        <v>287</v>
      </c>
      <c r="B25" s="32">
        <v>150</v>
      </c>
      <c r="C25" s="32">
        <v>10</v>
      </c>
      <c r="D25" s="32">
        <v>35</v>
      </c>
      <c r="E25" s="18"/>
      <c r="F25" s="32">
        <v>200</v>
      </c>
      <c r="G25" s="32">
        <v>50</v>
      </c>
      <c r="H25" s="18"/>
      <c r="I25" s="32">
        <v>40</v>
      </c>
      <c r="J25" s="18"/>
      <c r="K25" s="36"/>
      <c r="L25" s="4"/>
    </row>
    <row r="26" ht="17.25" customHeight="1" spans="1:13" x14ac:dyDescent="0.25">
      <c r="A26" s="17" t="s">
        <v>287</v>
      </c>
      <c r="B26" s="32">
        <v>50</v>
      </c>
      <c r="C26" s="18"/>
      <c r="D26" s="32">
        <v>40</v>
      </c>
      <c r="E26" s="18"/>
      <c r="F26" s="32">
        <v>200</v>
      </c>
      <c r="G26" s="32">
        <v>10</v>
      </c>
      <c r="H26" s="18"/>
      <c r="I26" s="18"/>
      <c r="J26" s="18"/>
      <c r="K26" s="18"/>
      <c r="L26" s="4"/>
    </row>
    <row r="27" ht="17.25" customHeight="1" spans="1:13" x14ac:dyDescent="0.25">
      <c r="A27" s="17" t="s">
        <v>210</v>
      </c>
      <c r="B27" s="18"/>
      <c r="C27" s="18"/>
      <c r="D27" s="32">
        <v>60</v>
      </c>
      <c r="E27" s="18"/>
      <c r="F27" s="18"/>
      <c r="G27" s="18"/>
      <c r="H27" s="18"/>
      <c r="I27" s="18"/>
      <c r="J27" s="18"/>
      <c r="K27" s="18"/>
      <c r="L27" s="4"/>
    </row>
    <row r="28" ht="17.25" customHeight="1" spans="1:13" x14ac:dyDescent="0.25">
      <c r="A28" s="108" t="s">
        <v>3353</v>
      </c>
      <c r="B28" s="109">
        <f>SUM(C28:C33)</f>
      </c>
      <c r="C28" s="109">
        <f>SUM(D28:D33)</f>
      </c>
      <c r="D28" s="109">
        <f>SUM(E28:E33)</f>
      </c>
      <c r="E28" s="109">
        <f>SUM(F28:F33)</f>
      </c>
      <c r="F28" s="109">
        <f>SUM(G28:G33)</f>
      </c>
      <c r="G28" s="109">
        <f>SUM(H28:H33)</f>
      </c>
      <c r="H28" s="109">
        <f>SUM(I28:I33)</f>
      </c>
      <c r="I28" s="109">
        <f>SUM(J28:J33)</f>
      </c>
      <c r="J28" s="109">
        <f>SUM(K28:K33)</f>
      </c>
      <c r="K28" s="110"/>
      <c r="L28" s="4"/>
    </row>
    <row r="29" ht="17.25" customHeight="1" spans="1:13" x14ac:dyDescent="0.2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4"/>
    </row>
    <row r="30" ht="17.25" customHeight="1" spans="1:13" x14ac:dyDescent="0.25">
      <c r="A30" s="108" t="s">
        <v>3354</v>
      </c>
      <c r="B30" s="109">
        <f>SUM(C34:C35)</f>
      </c>
      <c r="C30" s="109">
        <f>SUM(D34:D35)</f>
      </c>
      <c r="D30" s="109">
        <f>SUM(E34:E35)</f>
      </c>
      <c r="E30" s="109">
        <f>SUM(F34:F35)</f>
      </c>
      <c r="F30" s="109">
        <f>SUM(G34:G35)</f>
      </c>
      <c r="G30" s="109">
        <f>SUM(H34:H35)</f>
      </c>
      <c r="H30" s="109">
        <f>SUM(I34:I35)</f>
      </c>
      <c r="I30" s="109">
        <f>SUM(J34:J35)</f>
      </c>
      <c r="J30" s="109">
        <f>SUM(K34:K35)</f>
      </c>
      <c r="K30" s="110"/>
      <c r="L30" s="4"/>
    </row>
    <row r="31" ht="17.25" customHeight="1" spans="1:13" x14ac:dyDescent="0.25">
      <c r="A31" s="17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4"/>
    </row>
    <row r="32" ht="17.25" customHeight="1" spans="1:13" x14ac:dyDescent="0.25">
      <c r="A32" s="108" t="s">
        <v>3356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09">
        <f>SUM(H36:H37)</f>
      </c>
      <c r="H32" s="109">
        <f>SUM(I36:I37)</f>
      </c>
      <c r="I32" s="109">
        <f>SUM(J36:J37)</f>
      </c>
      <c r="J32" s="109">
        <f>SUM(K36:K37)</f>
      </c>
      <c r="K32" s="110"/>
      <c r="L32" s="4"/>
    </row>
    <row r="33" ht="17.25" customHeight="1" spans="1:13" x14ac:dyDescent="0.25">
      <c r="A33" s="17">
        <v>45202</v>
      </c>
      <c r="B33" s="18"/>
      <c r="C33" s="18"/>
      <c r="D33" s="32">
        <v>-60</v>
      </c>
      <c r="E33" s="18"/>
      <c r="F33" s="18"/>
      <c r="G33" s="18"/>
      <c r="H33" s="18"/>
      <c r="I33" s="18"/>
      <c r="J33" s="32">
        <v>-30</v>
      </c>
      <c r="K33" s="18"/>
      <c r="L33" s="4"/>
    </row>
    <row r="34" ht="17.25" customHeight="1" spans="1:13" x14ac:dyDescent="0.25">
      <c r="A34" s="17">
        <v>45233</v>
      </c>
      <c r="B34" s="18"/>
      <c r="C34" s="32">
        <v>-5</v>
      </c>
      <c r="D34" s="32">
        <v>-35</v>
      </c>
      <c r="E34" s="18"/>
      <c r="F34" s="32">
        <v>-640</v>
      </c>
      <c r="G34" s="32">
        <v>-30</v>
      </c>
      <c r="H34" s="32">
        <v>-172</v>
      </c>
      <c r="I34" s="18"/>
      <c r="J34" s="18"/>
      <c r="K34" s="18"/>
      <c r="L34" s="4"/>
    </row>
    <row r="35" ht="17.25" customHeight="1" spans="1:13" x14ac:dyDescent="0.25">
      <c r="A35" s="17" t="s">
        <v>307</v>
      </c>
      <c r="B35" s="18"/>
      <c r="C35" s="32">
        <v>-3</v>
      </c>
      <c r="D35" s="32">
        <v>-45</v>
      </c>
      <c r="E35" s="18"/>
      <c r="F35" s="32">
        <v>-362</v>
      </c>
      <c r="G35" s="32">
        <v>-17</v>
      </c>
      <c r="H35" s="32">
        <v>-279</v>
      </c>
      <c r="I35" s="18"/>
      <c r="J35" s="18"/>
      <c r="K35" s="18"/>
      <c r="L35" s="4"/>
    </row>
    <row r="36" ht="17.25" customHeight="1" spans="1:13" x14ac:dyDescent="0.25">
      <c r="A36" s="85" t="s">
        <v>1105</v>
      </c>
      <c r="B36" s="94"/>
      <c r="C36" s="94"/>
      <c r="D36" s="67">
        <v>-48</v>
      </c>
      <c r="E36" s="94"/>
      <c r="F36" s="67">
        <v>-170</v>
      </c>
      <c r="G36" s="67">
        <v>-20</v>
      </c>
      <c r="H36" s="67">
        <v>-45</v>
      </c>
      <c r="I36" s="94"/>
      <c r="J36" s="94"/>
      <c r="K36" s="94"/>
      <c r="L36" s="4"/>
    </row>
    <row r="37" ht="17.25" customHeight="1" spans="1:13" x14ac:dyDescent="0.25">
      <c r="A37" s="85" t="s">
        <v>367</v>
      </c>
      <c r="B37" s="36"/>
      <c r="C37" s="36"/>
      <c r="D37" s="32">
        <v>-36</v>
      </c>
      <c r="E37" s="36"/>
      <c r="F37" s="36"/>
      <c r="G37" s="32">
        <v>-34</v>
      </c>
      <c r="H37" s="36"/>
      <c r="I37" s="32">
        <v>-24</v>
      </c>
      <c r="J37" s="18"/>
      <c r="K37" s="32">
        <v>-1</v>
      </c>
      <c r="L37" s="4"/>
    </row>
    <row r="38" ht="17.25" customHeight="1" spans="1:13" x14ac:dyDescent="0.25">
      <c r="A38" s="108" t="s">
        <v>3416</v>
      </c>
      <c r="B38" s="109">
        <f>SUM(C38:C43)</f>
      </c>
      <c r="C38" s="109">
        <f>SUM(D38:D43)</f>
      </c>
      <c r="D38" s="109">
        <f>SUM(E38:E43)</f>
      </c>
      <c r="E38" s="109">
        <f>SUM(F38:F43)</f>
      </c>
      <c r="F38" s="109">
        <f>SUM(G38:G43)</f>
      </c>
      <c r="G38" s="109">
        <f>SUM(H38:H43)</f>
      </c>
      <c r="H38" s="109">
        <f>SUM(I38:I43)</f>
      </c>
      <c r="I38" s="109">
        <f>SUM(J38:J43)</f>
      </c>
      <c r="J38" s="109">
        <f>SUM(K38:K43)</f>
      </c>
      <c r="K38" s="75">
        <f>SUM(L38:L43)</f>
      </c>
      <c r="L38" s="354" t="s">
        <v>1025</v>
      </c>
    </row>
    <row r="39" ht="17.25" customHeight="1" spans="1:13" x14ac:dyDescent="0.25">
      <c r="A39" s="17">
        <v>45020</v>
      </c>
      <c r="B39" s="32">
        <v>-50</v>
      </c>
      <c r="C39" s="18"/>
      <c r="D39" s="18"/>
      <c r="E39" s="18"/>
      <c r="F39" s="32">
        <v>-120</v>
      </c>
      <c r="G39" s="32">
        <v>-80</v>
      </c>
      <c r="H39" s="18"/>
      <c r="I39" s="32">
        <v>-100</v>
      </c>
      <c r="J39" s="18"/>
      <c r="K39" s="18"/>
      <c r="L39" s="4"/>
    </row>
    <row r="40" ht="17.25" customHeight="1" spans="1:13" x14ac:dyDescent="0.25">
      <c r="A40" s="85" t="s">
        <v>1977</v>
      </c>
      <c r="B40" s="36"/>
      <c r="C40" s="32">
        <v>-6</v>
      </c>
      <c r="D40" s="32">
        <v>-36</v>
      </c>
      <c r="E40" s="36"/>
      <c r="F40" s="32">
        <v>-6</v>
      </c>
      <c r="G40" s="32">
        <v>-24</v>
      </c>
      <c r="H40" s="36"/>
      <c r="I40" s="36"/>
      <c r="J40" s="32">
        <v>-9</v>
      </c>
      <c r="K40" s="36"/>
      <c r="L40" s="4"/>
    </row>
    <row r="41" ht="17.25" customHeight="1" spans="1:13" x14ac:dyDescent="0.25">
      <c r="A41" s="108" t="s">
        <v>3430</v>
      </c>
      <c r="B41" s="109">
        <f>SUM(C44:C46)</f>
      </c>
      <c r="C41" s="109">
        <f>SUM(D44:D46)</f>
      </c>
      <c r="D41" s="109">
        <f>SUM(E44:E46)</f>
      </c>
      <c r="E41" s="109">
        <f>SUM(F44:F46)</f>
      </c>
      <c r="F41" s="109">
        <f>SUM(G44:G46)</f>
      </c>
      <c r="G41" s="109">
        <f>SUM(H44:H46)</f>
      </c>
      <c r="H41" s="109">
        <f>SUM(I44:I46)</f>
      </c>
      <c r="I41" s="109">
        <f>SUM(J44:J46)</f>
      </c>
      <c r="J41" s="109">
        <f>SUM(K44:K46)</f>
      </c>
      <c r="K41" s="75">
        <f>SUM(L44:L46)</f>
      </c>
      <c r="L41" s="354" t="s">
        <v>1025</v>
      </c>
    </row>
    <row r="42" ht="17.25" customHeight="1" spans="1:13" x14ac:dyDescent="0.25">
      <c r="A42" s="17" t="s">
        <v>240</v>
      </c>
      <c r="B42" s="32">
        <v>-15</v>
      </c>
      <c r="C42" s="36"/>
      <c r="D42" s="32">
        <v>-24</v>
      </c>
      <c r="E42" s="36"/>
      <c r="F42" s="36"/>
      <c r="G42" s="32">
        <v>-28</v>
      </c>
      <c r="H42" s="36"/>
      <c r="I42" s="36"/>
      <c r="J42" s="32">
        <v>-14</v>
      </c>
      <c r="K42" s="36"/>
      <c r="L42" s="4"/>
    </row>
    <row r="43" ht="17.25" customHeight="1" spans="1:13" x14ac:dyDescent="0.25">
      <c r="A43" s="108" t="s">
        <v>3431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109">
        <f>SUM(J47:J48)</f>
      </c>
      <c r="J43" s="75">
        <f>SUM(K47:K48)</f>
      </c>
      <c r="K43" s="75">
        <f>SUM(L46:L48)</f>
      </c>
      <c r="L43" s="354" t="s">
        <v>1025</v>
      </c>
    </row>
    <row r="44" ht="17.25" customHeight="1" spans="1:13" x14ac:dyDescent="0.25">
      <c r="A44" s="85">
        <v>45175</v>
      </c>
      <c r="B44" s="32">
        <v>-31</v>
      </c>
      <c r="C44" s="36"/>
      <c r="D44" s="32">
        <v>-28</v>
      </c>
      <c r="E44" s="36"/>
      <c r="F44" s="32">
        <v>-46</v>
      </c>
      <c r="G44" s="32">
        <v>-23</v>
      </c>
      <c r="H44" s="36"/>
      <c r="I44" s="32">
        <v>-16</v>
      </c>
      <c r="J44" s="36"/>
      <c r="K44" s="36"/>
      <c r="L44" s="4"/>
    </row>
    <row r="45" ht="17.25" customHeight="1" spans="1:13" x14ac:dyDescent="0.25">
      <c r="A45" s="85" t="s">
        <v>297</v>
      </c>
      <c r="B45" s="32">
        <v>-45</v>
      </c>
      <c r="C45" s="36"/>
      <c r="D45" s="32">
        <v>-30</v>
      </c>
      <c r="E45" s="36"/>
      <c r="F45" s="32">
        <v>-60</v>
      </c>
      <c r="G45" s="32">
        <v>-29</v>
      </c>
      <c r="H45" s="32">
        <v>-4</v>
      </c>
      <c r="I45" s="36"/>
      <c r="J45" s="32">
        <v>-3</v>
      </c>
      <c r="K45" s="36"/>
      <c r="L45" s="4"/>
    </row>
    <row r="46" ht="17.25" customHeight="1" spans="1:13" x14ac:dyDescent="0.25">
      <c r="A46" s="108" t="s">
        <v>3432</v>
      </c>
      <c r="B46" s="109">
        <f>SUM(C49:C51)</f>
      </c>
      <c r="C46" s="109">
        <f>SUM(D49:D51)</f>
      </c>
      <c r="D46" s="109">
        <f>SUM(E49:E51)</f>
      </c>
      <c r="E46" s="109">
        <f>SUM(F49:F51)</f>
      </c>
      <c r="F46" s="109">
        <f>SUM(G49:G51)</f>
      </c>
      <c r="G46" s="109">
        <f>SUM(H49:H51)</f>
      </c>
      <c r="H46" s="109">
        <f>SUM(I49:I51)</f>
      </c>
      <c r="I46" s="109">
        <f>SUM(J49:J51)</f>
      </c>
      <c r="J46" s="75">
        <f>SUM(K49:K51)</f>
      </c>
      <c r="K46" s="75">
        <f>SUM(L49:L51)</f>
      </c>
      <c r="L46" s="354" t="s">
        <v>1025</v>
      </c>
    </row>
    <row r="47" ht="17.25" customHeight="1" spans="1:13" x14ac:dyDescent="0.25">
      <c r="A47" s="17">
        <v>45114</v>
      </c>
      <c r="B47" s="32">
        <v>-20</v>
      </c>
      <c r="C47" s="36"/>
      <c r="D47" s="32">
        <v>-65</v>
      </c>
      <c r="E47" s="36"/>
      <c r="F47" s="32">
        <v>-160</v>
      </c>
      <c r="G47" s="32">
        <v>-25</v>
      </c>
      <c r="H47" s="36"/>
      <c r="I47" s="36"/>
      <c r="J47" s="36"/>
      <c r="K47" s="36"/>
      <c r="L47" s="4"/>
    </row>
    <row r="48" ht="17.25" customHeight="1" spans="1:13" x14ac:dyDescent="0.25">
      <c r="A48" s="85" t="s">
        <v>298</v>
      </c>
      <c r="B48" s="32">
        <v>-150</v>
      </c>
      <c r="C48" s="36"/>
      <c r="D48" s="32">
        <v>-35</v>
      </c>
      <c r="E48" s="36"/>
      <c r="F48" s="32">
        <v>-20</v>
      </c>
      <c r="G48" s="32">
        <v>-39</v>
      </c>
      <c r="H48" s="36"/>
      <c r="I48" s="32">
        <v>-33</v>
      </c>
      <c r="J48" s="36"/>
      <c r="K48" s="36"/>
      <c r="L48" s="4"/>
    </row>
    <row r="49" ht="17.25" customHeight="1" spans="1:13" x14ac:dyDescent="0.25">
      <c r="A49" s="17" t="s">
        <v>299</v>
      </c>
      <c r="B49" s="32">
        <v>-38</v>
      </c>
      <c r="C49" s="32">
        <v>-11</v>
      </c>
      <c r="D49" s="32">
        <v>-28</v>
      </c>
      <c r="E49" s="36"/>
      <c r="F49" s="36"/>
      <c r="G49" s="32">
        <v>-28</v>
      </c>
      <c r="H49" s="36"/>
      <c r="I49" s="36"/>
      <c r="J49" s="36"/>
      <c r="K49" s="36"/>
      <c r="L49" s="4"/>
    </row>
    <row r="50" ht="17.25" customHeight="1" spans="1:13" x14ac:dyDescent="0.25">
      <c r="A50" s="17" t="s">
        <v>372</v>
      </c>
      <c r="B50" s="32">
        <v>-30</v>
      </c>
      <c r="C50" s="32">
        <v>-2</v>
      </c>
      <c r="D50" s="32">
        <v>-31</v>
      </c>
      <c r="E50" s="36"/>
      <c r="F50" s="36"/>
      <c r="G50" s="32">
        <v>-19</v>
      </c>
      <c r="H50" s="36"/>
      <c r="I50" s="32">
        <v>-27</v>
      </c>
      <c r="J50" s="36"/>
      <c r="K50" s="36"/>
      <c r="L50" s="4"/>
    </row>
    <row r="51" ht="17.25" customHeight="1" spans="1:13" x14ac:dyDescent="0.25">
      <c r="A51" s="17" t="s">
        <v>866</v>
      </c>
      <c r="B51" s="32">
        <v>-47</v>
      </c>
      <c r="C51" s="36"/>
      <c r="D51" s="32">
        <v>-35</v>
      </c>
      <c r="E51" s="36"/>
      <c r="F51" s="36"/>
      <c r="G51" s="32">
        <v>-22</v>
      </c>
      <c r="H51" s="36"/>
      <c r="I51" s="32">
        <v>-8</v>
      </c>
      <c r="J51" s="36"/>
      <c r="K51" s="36"/>
      <c r="L51" s="4"/>
    </row>
    <row r="52" ht="17.25" customHeight="1" spans="1:13" x14ac:dyDescent="0.25">
      <c r="A52" s="108" t="s">
        <v>3433</v>
      </c>
      <c r="B52" s="109">
        <f>SUM(C52:C57)</f>
      </c>
      <c r="C52" s="109">
        <f>SUM(D52:D57)</f>
      </c>
      <c r="D52" s="75">
        <f>SUM(E52:E57)</f>
      </c>
      <c r="E52" s="109">
        <f>SUM(F52:F57)</f>
      </c>
      <c r="F52" s="75">
        <f>SUM(G52:G57)</f>
      </c>
      <c r="G52" s="109">
        <f>SUM(H52:H57)</f>
      </c>
      <c r="H52" s="109">
        <f>SUM(I52:I57)</f>
      </c>
      <c r="I52" s="109">
        <f>SUM(J52:J57)</f>
      </c>
      <c r="J52" s="75">
        <f>SUM(K52:K57)</f>
      </c>
      <c r="K52" s="75">
        <f>SUM(L52:L57)</f>
      </c>
      <c r="L52" s="354" t="s">
        <v>1025</v>
      </c>
    </row>
    <row r="53" ht="17.25" customHeight="1" spans="1:13" x14ac:dyDescent="0.25">
      <c r="A53" s="17" t="s">
        <v>828</v>
      </c>
      <c r="B53" s="32">
        <v>-69</v>
      </c>
      <c r="C53" s="32">
        <v>-9</v>
      </c>
      <c r="D53" s="36"/>
      <c r="E53" s="36"/>
      <c r="F53" s="36"/>
      <c r="G53" s="32">
        <v>-48</v>
      </c>
      <c r="H53" s="36"/>
      <c r="I53" s="32">
        <v>-33</v>
      </c>
      <c r="J53" s="36"/>
      <c r="K53" s="36"/>
      <c r="L53" s="4"/>
    </row>
    <row r="54" ht="17.25" customHeight="1" spans="1:13" x14ac:dyDescent="0.25">
      <c r="A54" s="17" t="s">
        <v>830</v>
      </c>
      <c r="B54" s="32">
        <v>-74</v>
      </c>
      <c r="C54" s="32">
        <v>-3</v>
      </c>
      <c r="D54" s="36"/>
      <c r="E54" s="32">
        <v>-37</v>
      </c>
      <c r="F54" s="36"/>
      <c r="G54" s="32">
        <v>-63</v>
      </c>
      <c r="H54" s="36"/>
      <c r="I54" s="32">
        <v>-65</v>
      </c>
      <c r="J54" s="36"/>
      <c r="K54" s="36"/>
      <c r="L54" s="4"/>
    </row>
    <row r="55" ht="17.25" customHeight="1" spans="1:13" x14ac:dyDescent="0.25">
      <c r="A55" s="108" t="s">
        <v>3434</v>
      </c>
      <c r="B55" s="109">
        <f>SUM(C58:C60)</f>
      </c>
      <c r="C55" s="109">
        <f>SUM(D58:D60)</f>
      </c>
      <c r="D55" s="75">
        <f>SUM(E58:E60)</f>
      </c>
      <c r="E55" s="109">
        <f>SUM(F58:F60)</f>
      </c>
      <c r="F55" s="75">
        <f>SUM(G58:G60)</f>
      </c>
      <c r="G55" s="109">
        <f>SUM(H58:H60)</f>
      </c>
      <c r="H55" s="109">
        <f>SUM(I58:I60)</f>
      </c>
      <c r="I55" s="109">
        <f>SUM(J58:J60)</f>
      </c>
      <c r="J55" s="75">
        <f>SUM(K58:K60)</f>
      </c>
      <c r="K55" s="75">
        <f>SUM(L58:L60)</f>
      </c>
      <c r="L55" s="354" t="s">
        <v>1025</v>
      </c>
    </row>
    <row r="56" ht="17.25" customHeight="1" spans="1:13" x14ac:dyDescent="0.25">
      <c r="A56" s="17"/>
      <c r="B56" s="18"/>
      <c r="C56" s="18"/>
      <c r="D56" s="36"/>
      <c r="E56" s="18"/>
      <c r="F56" s="36"/>
      <c r="G56" s="18"/>
      <c r="H56" s="36"/>
      <c r="I56" s="18"/>
      <c r="J56" s="36"/>
      <c r="K56" s="36"/>
      <c r="L56" s="4"/>
    </row>
    <row r="57" ht="17.25" customHeight="1" spans="1:13" x14ac:dyDescent="0.25">
      <c r="A57" s="108" t="s">
        <v>3435</v>
      </c>
      <c r="B57" s="109">
        <f>SUM(C61:C62)</f>
      </c>
      <c r="C57" s="109">
        <f>SUM(D61:D62)</f>
      </c>
      <c r="D57" s="75">
        <f>SUM(E61:E62)</f>
      </c>
      <c r="E57" s="109">
        <f>SUM(F61:F62)</f>
      </c>
      <c r="F57" s="75">
        <f>SUM(G61:G62)</f>
      </c>
      <c r="G57" s="109">
        <f>SUM(H61:H62)</f>
      </c>
      <c r="H57" s="109">
        <f>SUM(I61:I62)</f>
      </c>
      <c r="I57" s="109">
        <f>SUM(J61:J62)</f>
      </c>
      <c r="J57" s="75">
        <f>SUM(K61:K62)</f>
      </c>
      <c r="K57" s="75">
        <f>SUM(L61:L62)</f>
      </c>
      <c r="L57" s="354" t="s">
        <v>1025</v>
      </c>
    </row>
    <row r="58" ht="17.25" customHeight="1" spans="1:13" x14ac:dyDescent="0.25">
      <c r="A58" s="17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4"/>
    </row>
    <row r="59" ht="17.25" customHeight="1" spans="1:13" x14ac:dyDescent="0.25">
      <c r="A59" s="108" t="s">
        <v>3436</v>
      </c>
      <c r="B59" s="109">
        <f>SUM(C63:C64)</f>
      </c>
      <c r="C59" s="109">
        <f>SUM(D63:D64)</f>
      </c>
      <c r="D59" s="75">
        <f>SUM(E63:E64)</f>
      </c>
      <c r="E59" s="109">
        <f>SUM(F63:F64)</f>
      </c>
      <c r="F59" s="75">
        <f>SUM(G63:G64)</f>
      </c>
      <c r="G59" s="109">
        <f>SUM(H63:H64)</f>
      </c>
      <c r="H59" s="109">
        <f>SUM(I63:I64)</f>
      </c>
      <c r="I59" s="109">
        <f>SUM(J63:J64)</f>
      </c>
      <c r="J59" s="75">
        <f>SUM(K63:K64)</f>
      </c>
      <c r="K59" s="75">
        <f>SUM(L63:L64)</f>
      </c>
      <c r="L59" s="4"/>
    </row>
    <row r="60" ht="17.25" customHeight="1" spans="1:13" x14ac:dyDescent="0.25">
      <c r="A60" s="17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4"/>
    </row>
    <row r="61" ht="17.25" customHeight="1" spans="1:13" x14ac:dyDescent="0.25">
      <c r="A61" s="108" t="s">
        <v>3437</v>
      </c>
      <c r="B61" s="109">
        <f>SUM(C65:C66)</f>
      </c>
      <c r="C61" s="109">
        <f>SUM(D65:D66)</f>
      </c>
      <c r="D61" s="75">
        <f>SUM(E65:E66)</f>
      </c>
      <c r="E61" s="109">
        <f>SUM(F65:F66)</f>
      </c>
      <c r="F61" s="75">
        <f>SUM(G65:G66)</f>
      </c>
      <c r="G61" s="109">
        <f>SUM(H65:H66)</f>
      </c>
      <c r="H61" s="109">
        <f>SUM(I65:I66)</f>
      </c>
      <c r="I61" s="109">
        <f>SUM(J65:J66)</f>
      </c>
      <c r="J61" s="75">
        <f>SUM(K65:K66)</f>
      </c>
      <c r="K61" s="75">
        <f>SUM(L65:L66)</f>
      </c>
      <c r="L61" s="4"/>
    </row>
    <row r="62" ht="17.25" customHeight="1" spans="1:13" x14ac:dyDescent="0.25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4"/>
    </row>
    <row r="63" ht="17.25" customHeight="1" spans="1:13" x14ac:dyDescent="0.25">
      <c r="A63" s="108" t="s">
        <v>3438</v>
      </c>
      <c r="B63" s="109">
        <f>SUM(C67:C68)</f>
      </c>
      <c r="C63" s="109">
        <f>SUM(D67:D68)</f>
      </c>
      <c r="D63" s="75">
        <f>SUM(E67:E68)</f>
      </c>
      <c r="E63" s="109">
        <f>SUM(F67:F68)</f>
      </c>
      <c r="F63" s="75">
        <f>SUM(G67:G68)</f>
      </c>
      <c r="G63" s="109">
        <f>SUM(H67:H68)</f>
      </c>
      <c r="H63" s="109">
        <f>SUM(I67:I68)</f>
      </c>
      <c r="I63" s="109">
        <f>SUM(J67:J68)</f>
      </c>
      <c r="J63" s="75">
        <f>SUM(K67:K68)</f>
      </c>
      <c r="K63" s="75">
        <f>SUM(L67:L68)</f>
      </c>
      <c r="L63" s="4"/>
    </row>
    <row r="64" ht="17.25" customHeight="1" spans="1:13" x14ac:dyDescent="0.25">
      <c r="A64" s="17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4"/>
    </row>
    <row r="65" ht="17.25" customHeight="1" spans="1:13" x14ac:dyDescent="0.25">
      <c r="A65" s="108" t="s">
        <v>3439</v>
      </c>
      <c r="B65" s="109">
        <f>SUM(C69:C70)</f>
      </c>
      <c r="C65" s="109">
        <f>SUM(D69:D70)</f>
      </c>
      <c r="D65" s="75">
        <f>SUM(E69:E70)</f>
      </c>
      <c r="E65" s="109">
        <f>SUM(F69:F70)</f>
      </c>
      <c r="F65" s="75">
        <f>SUM(G69:G70)</f>
      </c>
      <c r="G65" s="109">
        <f>SUM(H69:H70)</f>
      </c>
      <c r="H65" s="109">
        <f>SUM(I69:I70)</f>
      </c>
      <c r="I65" s="109">
        <f>SUM(J69:J70)</f>
      </c>
      <c r="J65" s="75">
        <f>SUM(K69:K70)</f>
      </c>
      <c r="K65" s="75">
        <f>SUM(L69:L70)</f>
      </c>
      <c r="L65" s="4"/>
    </row>
    <row r="66" ht="17.25" customHeight="1" spans="1:13" x14ac:dyDescent="0.25">
      <c r="A66" s="17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4"/>
    </row>
    <row r="67" ht="17.25" customHeight="1" spans="1:13" x14ac:dyDescent="0.25">
      <c r="A67" s="194" t="s">
        <v>3460</v>
      </c>
      <c r="B67" s="175">
        <f>SUM(C71:C72)</f>
      </c>
      <c r="C67" s="175">
        <f>SUM(D71:D72)</f>
      </c>
      <c r="D67" s="75">
        <f>SUM(E71:E72)</f>
      </c>
      <c r="E67" s="175">
        <f>SUM(F71:F72)</f>
      </c>
      <c r="F67" s="75">
        <f>SUM(G71:G72)</f>
      </c>
      <c r="G67" s="175">
        <f>SUM(H71:H72)</f>
      </c>
      <c r="H67" s="179">
        <f>SUM(I71:I72)</f>
      </c>
      <c r="I67" s="179">
        <f>SUM(J71:J72)</f>
      </c>
      <c r="J67" s="75">
        <f>SUM(K71:K72)</f>
      </c>
      <c r="K67" s="75">
        <f>SUM(L71:L72)</f>
      </c>
      <c r="L67" s="4"/>
    </row>
    <row r="68" ht="17.25" customHeight="1" spans="1:13" x14ac:dyDescent="0.25">
      <c r="A68" s="48">
        <v>45294</v>
      </c>
      <c r="B68" s="49">
        <v>-87</v>
      </c>
      <c r="C68" s="49">
        <v>-1</v>
      </c>
      <c r="D68" s="50"/>
      <c r="E68" s="49">
        <v>-83</v>
      </c>
      <c r="F68" s="50"/>
      <c r="G68" s="49">
        <v>-13</v>
      </c>
      <c r="H68" s="50"/>
      <c r="I68" s="50"/>
      <c r="J68" s="50"/>
      <c r="K68" s="50"/>
      <c r="L68" s="215" t="s">
        <v>1044</v>
      </c>
    </row>
    <row r="69" ht="17.25" customHeight="1" spans="1:13" x14ac:dyDescent="0.25">
      <c r="A69" s="194" t="s">
        <v>3461</v>
      </c>
      <c r="B69" s="175">
        <f>SUM(C73:C74)</f>
      </c>
      <c r="C69" s="175">
        <f>SUM(D73:D74)</f>
      </c>
      <c r="D69" s="75">
        <f>SUM(E73:E74)</f>
      </c>
      <c r="E69" s="175">
        <f>SUM(F73:F74)</f>
      </c>
      <c r="F69" s="75">
        <f>SUM(G73:G74)</f>
      </c>
      <c r="G69" s="175">
        <f>SUM(H73:H74)</f>
      </c>
      <c r="H69" s="179">
        <f>SUM(I73:I74)</f>
      </c>
      <c r="I69" s="179">
        <f>SUM(J73:J74)</f>
      </c>
      <c r="J69" s="75">
        <f>SUM(K73:K74)</f>
      </c>
      <c r="K69" s="75">
        <f>SUM(L73:L74)</f>
      </c>
      <c r="L69" s="4"/>
    </row>
    <row r="70" ht="17.25" customHeight="1" spans="1:13" x14ac:dyDescent="0.25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4"/>
    </row>
    <row r="71" ht="17.25" customHeight="1" spans="1:13" x14ac:dyDescent="0.25">
      <c r="A71" s="17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4"/>
    </row>
    <row r="72" ht="17.25" customHeight="1" spans="1:13" x14ac:dyDescent="0.25">
      <c r="A72" s="17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4"/>
    </row>
    <row r="73" ht="17.25" customHeight="1" spans="1:13" x14ac:dyDescent="0.25">
      <c r="A73" s="17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4"/>
    </row>
    <row r="76" ht="17.25" customHeight="1" spans="1:13" x14ac:dyDescent="0.25">
      <c r="A76" s="17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4"/>
    </row>
    <row r="77" ht="17.25" customHeight="1" spans="1:13" x14ac:dyDescent="0.25">
      <c r="A77" s="26"/>
      <c r="B77" s="27"/>
      <c r="C77" s="27"/>
      <c r="D77" s="27"/>
      <c r="E77" s="27"/>
      <c r="F77" s="995"/>
      <c r="G77" s="27"/>
      <c r="H77" s="995"/>
      <c r="I77" s="995"/>
      <c r="J77" s="995"/>
      <c r="K77" s="27"/>
      <c r="L77" s="4"/>
    </row>
    <row r="78" ht="17.25" customHeight="1" spans="1:13" x14ac:dyDescent="0.25">
      <c r="A78" s="26"/>
      <c r="B78" s="61" t="s">
        <v>8</v>
      </c>
      <c r="C78" s="6" t="s">
        <v>169</v>
      </c>
      <c r="D78" s="63" t="s">
        <v>46</v>
      </c>
      <c r="E78" s="61" t="s">
        <v>3</v>
      </c>
      <c r="F78" s="980" t="s">
        <v>13</v>
      </c>
      <c r="G78" s="61" t="s">
        <v>17</v>
      </c>
      <c r="H78" s="980" t="s">
        <v>12</v>
      </c>
      <c r="I78" s="982" t="s">
        <v>9</v>
      </c>
      <c r="J78" s="982" t="s">
        <v>7</v>
      </c>
      <c r="K78" s="56" t="s">
        <v>11</v>
      </c>
      <c r="L78" s="4"/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6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3.862142857142858" style="2" customWidth="1"/>
    <col min="3" max="3" width="13.862142857142858" style="24" customWidth="1"/>
    <col min="4" max="5" width="11.576428571428572" style="24" customWidth="1"/>
    <col min="6" max="6" width="9.005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63" t="s">
        <v>2450</v>
      </c>
      <c r="C1" s="63" t="s">
        <v>2486</v>
      </c>
      <c r="D1" s="63" t="s">
        <v>975</v>
      </c>
      <c r="E1" s="63" t="s">
        <v>1538</v>
      </c>
      <c r="F1" s="6"/>
      <c r="G1" s="4"/>
    </row>
    <row r="2" ht="17.25" customHeight="1" spans="1:8" x14ac:dyDescent="0.25">
      <c r="A2" s="8" t="s">
        <v>3570</v>
      </c>
      <c r="B2" s="9">
        <v>150</v>
      </c>
      <c r="C2" s="10"/>
      <c r="D2" s="10"/>
      <c r="E2" s="10"/>
      <c r="F2" s="10"/>
      <c r="G2" s="4"/>
    </row>
    <row r="3" ht="17.25" customHeight="1" spans="1:8" x14ac:dyDescent="0.25">
      <c r="A3" s="57" t="s">
        <v>3570</v>
      </c>
      <c r="B3" s="70">
        <v>100</v>
      </c>
      <c r="C3" s="70">
        <v>150</v>
      </c>
      <c r="D3" s="58"/>
      <c r="E3" s="58"/>
      <c r="F3" s="58"/>
      <c r="G3" s="4"/>
    </row>
    <row r="4" ht="17.25" customHeight="1" spans="1:8" x14ac:dyDescent="0.25">
      <c r="A4" s="108" t="s">
        <v>3160</v>
      </c>
      <c r="B4" s="109">
        <f>SUM(C7:C8)</f>
      </c>
      <c r="C4" s="109">
        <f>SUM(D7:D8)</f>
      </c>
      <c r="D4" s="508"/>
      <c r="E4" s="508"/>
      <c r="F4" s="110"/>
      <c r="G4" s="4"/>
    </row>
    <row r="5" ht="17.25" customHeight="1" spans="1:8" x14ac:dyDescent="0.25">
      <c r="A5" s="85">
        <v>44319</v>
      </c>
      <c r="B5" s="68"/>
      <c r="C5" s="68"/>
      <c r="D5" s="67">
        <v>210</v>
      </c>
      <c r="E5" s="67">
        <v>90</v>
      </c>
      <c r="F5" s="68"/>
      <c r="G5" s="4"/>
    </row>
    <row r="6" ht="17.25" customHeight="1" spans="1:8" x14ac:dyDescent="0.25">
      <c r="A6" s="108" t="s">
        <v>3161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237"/>
      <c r="G6" s="4"/>
    </row>
    <row r="7" ht="17.25" customHeight="1" spans="1:8" x14ac:dyDescent="0.25">
      <c r="A7" s="17"/>
      <c r="B7" s="18"/>
      <c r="C7" s="18"/>
      <c r="D7" s="18"/>
      <c r="E7" s="18"/>
      <c r="F7" s="18"/>
      <c r="G7" s="4"/>
    </row>
    <row r="8" ht="17.25" customHeight="1" spans="1:8" x14ac:dyDescent="0.25">
      <c r="A8" s="108" t="s">
        <v>3162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237"/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3163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237"/>
      <c r="G10" s="4"/>
    </row>
    <row r="11" ht="17.25" customHeight="1" spans="1:8" x14ac:dyDescent="0.25">
      <c r="A11" s="17" t="s">
        <v>2921</v>
      </c>
      <c r="B11" s="32">
        <v>-54</v>
      </c>
      <c r="C11" s="36"/>
      <c r="D11" s="36"/>
      <c r="E11" s="36"/>
      <c r="F11" s="36"/>
      <c r="G11" s="4"/>
    </row>
    <row r="12" ht="17.25" customHeight="1" spans="1:8" x14ac:dyDescent="0.25">
      <c r="A12" s="17" t="s">
        <v>51</v>
      </c>
      <c r="B12" s="32">
        <v>-60</v>
      </c>
      <c r="C12" s="32">
        <v>-30</v>
      </c>
      <c r="D12" s="36"/>
      <c r="E12" s="36"/>
      <c r="F12" s="36"/>
      <c r="G12" s="4"/>
    </row>
    <row r="13" ht="17.25" customHeight="1" spans="1:8" x14ac:dyDescent="0.25">
      <c r="A13" s="108" t="s">
        <v>3164</v>
      </c>
      <c r="B13" s="109">
        <f>SUM(C15:C17)</f>
      </c>
      <c r="C13" s="109">
        <f>SUM(D15:D17)</f>
      </c>
      <c r="D13" s="109">
        <f>SUM(E15:E17)</f>
      </c>
      <c r="E13" s="109">
        <f>SUM(F15:F17)</f>
      </c>
      <c r="F13" s="237"/>
      <c r="G13" s="4"/>
    </row>
    <row r="14" ht="17.25" customHeight="1" spans="1:8" x14ac:dyDescent="0.25">
      <c r="A14" s="17"/>
      <c r="B14" s="18"/>
      <c r="C14" s="18"/>
      <c r="D14" s="36"/>
      <c r="E14" s="36"/>
      <c r="F14" s="36"/>
      <c r="G14" s="4"/>
    </row>
    <row r="15" ht="17.25" customHeight="1" spans="1:8" x14ac:dyDescent="0.25">
      <c r="A15" s="108" t="s">
        <v>3165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237"/>
      <c r="G15" s="4"/>
    </row>
    <row r="16" ht="17.25" customHeight="1" spans="1:8" x14ac:dyDescent="0.25">
      <c r="A16" s="17" t="s">
        <v>535</v>
      </c>
      <c r="B16" s="32">
        <v>-80</v>
      </c>
      <c r="C16" s="36"/>
      <c r="D16" s="32">
        <v>-2</v>
      </c>
      <c r="E16" s="32">
        <v>-2</v>
      </c>
      <c r="F16" s="36"/>
      <c r="G16" s="4"/>
    </row>
    <row r="17" ht="17.25" customHeight="1" spans="1:8" x14ac:dyDescent="0.25">
      <c r="A17" s="108" t="s">
        <v>3166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237"/>
      <c r="G17" s="4"/>
    </row>
    <row r="18" ht="17.25" customHeight="1" spans="1:8" x14ac:dyDescent="0.25">
      <c r="A18" s="17">
        <v>44356</v>
      </c>
      <c r="B18" s="32">
        <v>-56</v>
      </c>
      <c r="C18" s="32">
        <v>-19</v>
      </c>
      <c r="D18" s="32">
        <v>-26</v>
      </c>
      <c r="E18" s="32">
        <v>-13</v>
      </c>
      <c r="F18" s="36"/>
      <c r="G18" s="4"/>
    </row>
    <row r="19" ht="17.25" customHeight="1" spans="1:8" x14ac:dyDescent="0.25">
      <c r="A19" s="108" t="s">
        <v>3571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237"/>
      <c r="G19" s="4"/>
    </row>
    <row r="20" ht="17.25" customHeight="1" spans="1:8" x14ac:dyDescent="0.25">
      <c r="A20" s="17"/>
      <c r="B20" s="18"/>
      <c r="C20" s="18"/>
      <c r="D20" s="18"/>
      <c r="E20" s="18"/>
      <c r="F20" s="18"/>
      <c r="G20" s="4"/>
    </row>
    <row r="21" ht="17.25" customHeight="1" spans="1:8" x14ac:dyDescent="0.25">
      <c r="A21" s="108" t="s">
        <v>3572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237"/>
      <c r="G21" s="4"/>
    </row>
    <row r="22" ht="17.25" customHeight="1" spans="1:8" x14ac:dyDescent="0.25">
      <c r="A22" s="17"/>
      <c r="B22" s="18"/>
      <c r="C22" s="18"/>
      <c r="D22" s="18"/>
      <c r="E22" s="18"/>
      <c r="F22" s="18"/>
      <c r="G22" s="4"/>
    </row>
    <row r="23" ht="17.25" customHeight="1" spans="1:8" x14ac:dyDescent="0.25">
      <c r="A23" s="108" t="s">
        <v>3367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237"/>
      <c r="G23" s="4"/>
    </row>
    <row r="24" ht="17.25" customHeight="1" spans="1:8" x14ac:dyDescent="0.25">
      <c r="A24" s="17"/>
      <c r="B24" s="18"/>
      <c r="C24" s="18"/>
      <c r="D24" s="18"/>
      <c r="E24" s="18"/>
      <c r="F24" s="18"/>
      <c r="G24" s="4"/>
    </row>
    <row r="25" ht="17.25" customHeight="1" spans="1:8" x14ac:dyDescent="0.25">
      <c r="A25" s="108" t="s">
        <v>3368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237"/>
      <c r="G25" s="4"/>
    </row>
    <row r="26" ht="17.25" customHeight="1" spans="1:8" x14ac:dyDescent="0.25">
      <c r="A26" s="17"/>
      <c r="B26" s="18"/>
      <c r="C26" s="18"/>
      <c r="D26" s="18"/>
      <c r="E26" s="18"/>
      <c r="F26" s="18"/>
      <c r="G26" s="4"/>
    </row>
    <row r="27" ht="17.25" customHeight="1" spans="1:8" x14ac:dyDescent="0.25">
      <c r="A27" s="108" t="s">
        <v>3369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237"/>
      <c r="G27" s="4"/>
    </row>
    <row r="28" ht="17.25" customHeight="1" spans="1:8" x14ac:dyDescent="0.25">
      <c r="A28" s="17" t="s">
        <v>139</v>
      </c>
      <c r="B28" s="36"/>
      <c r="C28" s="32">
        <v>-15</v>
      </c>
      <c r="D28" s="32">
        <v>-19</v>
      </c>
      <c r="E28" s="32">
        <v>-10</v>
      </c>
      <c r="F28" s="36"/>
      <c r="G28" s="4"/>
    </row>
    <row r="29" ht="17.25" customHeight="1" spans="1:8" x14ac:dyDescent="0.25">
      <c r="A29" s="108" t="s">
        <v>3370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237"/>
      <c r="G29" s="354" t="s">
        <v>942</v>
      </c>
    </row>
    <row r="30" ht="17.25" customHeight="1" spans="1:8" x14ac:dyDescent="0.25">
      <c r="A30" s="17"/>
      <c r="B30" s="18"/>
      <c r="C30" s="18"/>
      <c r="D30" s="18"/>
      <c r="E30" s="18"/>
      <c r="F30" s="18"/>
      <c r="G30" s="4"/>
    </row>
    <row r="31" ht="17.25" customHeight="1" spans="1:8" x14ac:dyDescent="0.25">
      <c r="A31" s="108" t="s">
        <v>3371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237"/>
      <c r="G31" s="354" t="s">
        <v>942</v>
      </c>
    </row>
    <row r="32" ht="17.25" customHeight="1" spans="1:8" x14ac:dyDescent="0.25">
      <c r="A32" s="17"/>
      <c r="B32" s="18"/>
      <c r="C32" s="18"/>
      <c r="D32" s="18"/>
      <c r="E32" s="18"/>
      <c r="F32" s="18"/>
      <c r="G32" s="4"/>
    </row>
    <row r="33" ht="17.25" customHeight="1" spans="1:8" x14ac:dyDescent="0.25">
      <c r="A33" s="108" t="s">
        <v>3372</v>
      </c>
      <c r="B33" s="109">
        <f>SUM(C36:C37)</f>
      </c>
      <c r="C33" s="109">
        <f>SUM(D36:D37)</f>
      </c>
      <c r="D33" s="109">
        <f>SUM(E36:E37)</f>
      </c>
      <c r="E33" s="109">
        <f>SUM(F36:F37)</f>
      </c>
      <c r="F33" s="237"/>
      <c r="G33" s="354" t="s">
        <v>942</v>
      </c>
    </row>
    <row r="34" ht="17.25" customHeight="1" spans="1:8" x14ac:dyDescent="0.25">
      <c r="A34" s="57"/>
      <c r="B34" s="58"/>
      <c r="C34" s="58"/>
      <c r="D34" s="58"/>
      <c r="E34" s="58"/>
      <c r="F34" s="58"/>
      <c r="G34" s="4"/>
    </row>
    <row r="35" ht="17.25" customHeight="1" spans="1:8" x14ac:dyDescent="0.25">
      <c r="A35" s="108" t="s">
        <v>3345</v>
      </c>
      <c r="B35" s="109">
        <f>SUM(C38:C39)</f>
      </c>
      <c r="C35" s="109">
        <f>SUM(D38:D39)</f>
      </c>
      <c r="D35" s="109">
        <f>SUM(E38:E39)</f>
      </c>
      <c r="E35" s="109">
        <f>SUM(F38:F39)</f>
      </c>
      <c r="F35" s="214"/>
      <c r="G35" s="4"/>
    </row>
    <row r="36" ht="17.25" customHeight="1" spans="1:8" x14ac:dyDescent="0.25">
      <c r="A36" s="85"/>
      <c r="B36" s="68"/>
      <c r="C36" s="68"/>
      <c r="D36" s="68"/>
      <c r="E36" s="68"/>
      <c r="F36" s="68"/>
      <c r="G36" s="4"/>
    </row>
    <row r="37" ht="17.25" customHeight="1" spans="1:8" x14ac:dyDescent="0.25">
      <c r="A37" s="108" t="s">
        <v>3346</v>
      </c>
      <c r="B37" s="109">
        <f>SUM(C40:C41)</f>
      </c>
      <c r="C37" s="109">
        <f>SUM(D40:D41)</f>
      </c>
      <c r="D37" s="109">
        <f>SUM(E40:E41)</f>
      </c>
      <c r="E37" s="109">
        <f>SUM(F40:F41)</f>
      </c>
      <c r="F37" s="214"/>
      <c r="G37" s="4"/>
    </row>
    <row r="38" ht="17.25" customHeight="1" spans="1:8" x14ac:dyDescent="0.25">
      <c r="A38" s="85">
        <v>44688</v>
      </c>
      <c r="B38" s="68"/>
      <c r="C38" s="68"/>
      <c r="D38" s="67">
        <v>-23</v>
      </c>
      <c r="E38" s="67">
        <v>-6</v>
      </c>
      <c r="F38" s="68"/>
      <c r="G38" s="4"/>
    </row>
    <row r="39" ht="17.25" customHeight="1" spans="1:8" x14ac:dyDescent="0.25">
      <c r="A39" s="108" t="s">
        <v>3347</v>
      </c>
      <c r="B39" s="109">
        <f>SUM(C42:C43)</f>
      </c>
      <c r="C39" s="109">
        <f>SUM(D42:D43)</f>
      </c>
      <c r="D39" s="109">
        <f>SUM(E42:E43)</f>
      </c>
      <c r="E39" s="109">
        <f>SUM(F42:F43)</f>
      </c>
      <c r="F39" s="214"/>
      <c r="G39" s="4"/>
    </row>
    <row r="40" ht="17.25" customHeight="1" spans="1:8" x14ac:dyDescent="0.25">
      <c r="A40" s="85"/>
      <c r="B40" s="68"/>
      <c r="C40" s="68"/>
      <c r="D40" s="68"/>
      <c r="E40" s="68"/>
      <c r="F40" s="68"/>
      <c r="G40" s="4"/>
    </row>
    <row r="41" ht="17.25" customHeight="1" spans="1:8" x14ac:dyDescent="0.25">
      <c r="A41" s="108" t="s">
        <v>3348</v>
      </c>
      <c r="B41" s="109">
        <f>SUM(C44:C45)</f>
      </c>
      <c r="C41" s="109">
        <f>SUM(D44:D45)</f>
      </c>
      <c r="D41" s="109">
        <f>SUM(E44:E45)</f>
      </c>
      <c r="E41" s="109">
        <f>SUM(F44:F45)</f>
      </c>
      <c r="F41" s="214"/>
      <c r="G41" s="4"/>
    </row>
    <row r="42" ht="17.25" customHeight="1" spans="1:8" x14ac:dyDescent="0.25">
      <c r="A42" s="122"/>
      <c r="B42" s="18"/>
      <c r="C42" s="18"/>
      <c r="D42" s="18"/>
      <c r="E42" s="18"/>
      <c r="F42" s="18"/>
      <c r="G42" s="4"/>
    </row>
    <row r="43" ht="17.25" customHeight="1" spans="1:8" x14ac:dyDescent="0.25">
      <c r="A43" s="108" t="s">
        <v>3349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214"/>
      <c r="G43" s="4"/>
    </row>
    <row r="44" ht="17.25" customHeight="1" spans="1:8" x14ac:dyDescent="0.25">
      <c r="A44" s="657">
        <v>44571</v>
      </c>
      <c r="B44" s="45"/>
      <c r="C44" s="46">
        <v>-86</v>
      </c>
      <c r="D44" s="46">
        <v>-132</v>
      </c>
      <c r="E44" s="46">
        <v>-59</v>
      </c>
      <c r="F44" s="45"/>
      <c r="G44" s="215" t="s">
        <v>757</v>
      </c>
    </row>
    <row r="45" ht="17.25" customHeight="1" spans="1:8" x14ac:dyDescent="0.25">
      <c r="A45" s="194" t="s">
        <v>3350</v>
      </c>
      <c r="B45" s="179">
        <f>SUM(C48:C49)</f>
      </c>
      <c r="C45" s="175">
        <f>SUM(D48:D49)</f>
      </c>
      <c r="D45" s="175">
        <f>SUM(E48:E49)</f>
      </c>
      <c r="E45" s="175">
        <f>SUM(F48:F49)</f>
      </c>
      <c r="F45" s="216"/>
      <c r="G45" s="1012" t="s">
        <v>3573</v>
      </c>
    </row>
    <row r="46" ht="17.25" customHeight="1" spans="1:8" x14ac:dyDescent="0.25">
      <c r="A46" s="531"/>
      <c r="B46" s="68"/>
      <c r="C46" s="68"/>
      <c r="D46" s="68"/>
      <c r="E46" s="68"/>
      <c r="F46" s="68"/>
      <c r="G46" s="4"/>
    </row>
    <row r="47" ht="17.25" customHeight="1" spans="1:8" x14ac:dyDescent="0.25">
      <c r="A47" s="194" t="s">
        <v>3351</v>
      </c>
      <c r="B47" s="179">
        <f>SUM(C50:C51)</f>
      </c>
      <c r="C47" s="179">
        <f>SUM(D50:D51)</f>
      </c>
      <c r="D47" s="175">
        <f>SUM(E50:E51)</f>
      </c>
      <c r="E47" s="179">
        <f>SUM(F50:F51)</f>
      </c>
      <c r="F47" s="216"/>
      <c r="G47" s="1012" t="s">
        <v>3573</v>
      </c>
    </row>
    <row r="48" ht="17.25" customHeight="1" spans="1:8" x14ac:dyDescent="0.25">
      <c r="A48" s="531"/>
      <c r="B48" s="68"/>
      <c r="C48" s="68"/>
      <c r="D48" s="68"/>
      <c r="E48" s="68"/>
      <c r="F48" s="68"/>
      <c r="G48" s="4"/>
    </row>
    <row r="49" ht="17.25" customHeight="1" spans="1:8" x14ac:dyDescent="0.25">
      <c r="A49" s="194" t="s">
        <v>3353</v>
      </c>
      <c r="B49" s="179">
        <f>SUM(C52:C53)</f>
      </c>
      <c r="C49" s="179">
        <f>SUM(D52:D53)</f>
      </c>
      <c r="D49" s="175">
        <f>SUM(E52:E53)</f>
      </c>
      <c r="E49" s="179">
        <f>SUM(F52:F53)</f>
      </c>
      <c r="F49" s="216"/>
      <c r="G49" s="1012" t="s">
        <v>3573</v>
      </c>
    </row>
    <row r="50" ht="17.25" customHeight="1" spans="1:8" x14ac:dyDescent="0.25">
      <c r="A50" s="531"/>
      <c r="B50" s="68"/>
      <c r="C50" s="68"/>
      <c r="D50" s="68"/>
      <c r="E50" s="68"/>
      <c r="F50" s="68"/>
      <c r="G50" s="4"/>
    </row>
    <row r="51" ht="17.25" customHeight="1" spans="1:8" x14ac:dyDescent="0.25">
      <c r="A51" s="194" t="s">
        <v>3354</v>
      </c>
      <c r="B51" s="179">
        <f>SUM(C54:C55)</f>
      </c>
      <c r="C51" s="179">
        <f>SUM(D54:D55)</f>
      </c>
      <c r="D51" s="175">
        <f>SUM(E54:E55)</f>
      </c>
      <c r="E51" s="179">
        <f>SUM(F54:F55)</f>
      </c>
      <c r="F51" s="216"/>
      <c r="G51" s="1012" t="s">
        <v>3573</v>
      </c>
    </row>
    <row r="52" ht="17.25" customHeight="1" spans="1:8" x14ac:dyDescent="0.25">
      <c r="A52" s="531"/>
      <c r="B52" s="68"/>
      <c r="C52" s="68"/>
      <c r="D52" s="68"/>
      <c r="E52" s="68"/>
      <c r="F52" s="68"/>
      <c r="G52" s="4"/>
    </row>
    <row r="53" ht="17.25" customHeight="1" spans="1:8" x14ac:dyDescent="0.25">
      <c r="A53" s="194" t="s">
        <v>3356</v>
      </c>
      <c r="B53" s="179">
        <f>SUM(C56:C57)</f>
      </c>
      <c r="C53" s="179">
        <f>SUM(D56:D57)</f>
      </c>
      <c r="D53" s="175">
        <f>SUM(E56:E57)</f>
      </c>
      <c r="E53" s="179">
        <f>SUM(F56:F57)</f>
      </c>
      <c r="F53" s="216"/>
      <c r="G53" s="1012" t="s">
        <v>3573</v>
      </c>
    </row>
    <row r="54" ht="17.25" customHeight="1" spans="1:8" x14ac:dyDescent="0.25">
      <c r="A54" s="657"/>
      <c r="B54" s="45"/>
      <c r="C54" s="45"/>
      <c r="D54" s="46">
        <v>-8</v>
      </c>
      <c r="E54" s="45"/>
      <c r="F54" s="45"/>
      <c r="G54" s="215" t="s">
        <v>2844</v>
      </c>
    </row>
    <row r="55" ht="17.25" customHeight="1" spans="1:8" x14ac:dyDescent="0.25">
      <c r="A55" s="531"/>
      <c r="B55" s="68"/>
      <c r="C55" s="68"/>
      <c r="D55" s="68"/>
      <c r="E55" s="68"/>
      <c r="F55" s="68"/>
      <c r="G55" s="4"/>
    </row>
    <row r="56" ht="17.25" customHeight="1" spans="1:8" x14ac:dyDescent="0.25">
      <c r="A56" s="531"/>
      <c r="B56" s="68"/>
      <c r="C56" s="68"/>
      <c r="D56" s="68"/>
      <c r="E56" s="68"/>
      <c r="F56" s="68"/>
      <c r="G56" s="4"/>
    </row>
    <row r="57" ht="17.25" customHeight="1" spans="1:8" x14ac:dyDescent="0.25">
      <c r="A57" s="531"/>
      <c r="B57" s="68"/>
      <c r="C57" s="68"/>
      <c r="D57" s="68"/>
      <c r="E57" s="68"/>
      <c r="F57" s="68"/>
      <c r="G57" s="4"/>
    </row>
    <row r="58" ht="17.25" customHeight="1" spans="1:8" x14ac:dyDescent="0.25">
      <c r="A58" s="85"/>
      <c r="B58" s="67">
        <f>SUM(C58:C59)</f>
      </c>
      <c r="C58" s="67">
        <f>SUM(D58:D59)</f>
      </c>
      <c r="D58" s="67">
        <f>SUM(E58:E59)</f>
      </c>
      <c r="E58" s="67">
        <f>SUM(F58:F59)</f>
      </c>
      <c r="F58" s="67">
        <f>SUM(G58:G59)</f>
      </c>
      <c r="G58" s="4"/>
    </row>
    <row r="59" ht="17.25" customHeight="1" spans="1:8" x14ac:dyDescent="0.25">
      <c r="A59" s="26"/>
      <c r="B59" s="63" t="s">
        <v>2450</v>
      </c>
      <c r="C59" s="63" t="s">
        <v>2486</v>
      </c>
      <c r="D59" s="63" t="s">
        <v>975</v>
      </c>
      <c r="E59" s="63" t="s">
        <v>1538</v>
      </c>
      <c r="F59" s="6"/>
      <c r="G59" s="4"/>
    </row>
    <row r="60" ht="17.25" customHeight="1" spans="1:8" x14ac:dyDescent="0.25">
      <c r="A60" s="291" t="s">
        <v>3574</v>
      </c>
      <c r="B60" s="370"/>
      <c r="C60" s="27"/>
      <c r="D60" s="27"/>
      <c r="E60" s="27"/>
      <c r="F60" s="27"/>
      <c r="G60" s="4"/>
    </row>
    <row r="61" ht="17.25" customHeight="1" spans="1:8" x14ac:dyDescent="0.25">
      <c r="A61" s="291" t="s">
        <v>3575</v>
      </c>
      <c r="B61" s="370"/>
      <c r="C61" s="27"/>
      <c r="D61" s="27"/>
      <c r="E61" s="27"/>
      <c r="F61" s="27"/>
      <c r="G61" s="4"/>
    </row>
    <row r="62" ht="17.25" customHeight="1" spans="1:8" x14ac:dyDescent="0.25">
      <c r="A62" s="291" t="s">
        <v>3576</v>
      </c>
      <c r="B62" s="370"/>
      <c r="C62" s="27"/>
      <c r="D62" s="27"/>
      <c r="E62" s="27"/>
      <c r="F62" s="27"/>
      <c r="G62" s="4"/>
    </row>
    <row r="63" ht="17.25" customHeight="1" spans="1:8" x14ac:dyDescent="0.25">
      <c r="A63" s="291" t="s">
        <v>3577</v>
      </c>
      <c r="B63" s="370"/>
      <c r="C63" s="27"/>
      <c r="D63" s="27"/>
      <c r="E63" s="27"/>
      <c r="F63" s="27"/>
      <c r="G63" s="4"/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3.862142857142858" style="2" customWidth="1"/>
    <col min="3" max="3" width="14.862142857142858" style="2" customWidth="1"/>
    <col min="4" max="4" width="12.862142857142858" style="24" customWidth="1"/>
    <col min="5" max="19" width="10.290714285714287" style="24" customWidth="1"/>
    <col min="20" max="20" width="12.43357142857143" style="24" customWidth="1"/>
    <col min="21" max="21" width="12.43357142857143" style="4" customWidth="1"/>
  </cols>
  <sheetData>
    <row r="1" ht="17.25" customHeight="1" spans="1:22" x14ac:dyDescent="0.25">
      <c r="A1" s="1013" t="s">
        <v>0</v>
      </c>
      <c r="B1" s="1014" t="s">
        <v>731</v>
      </c>
      <c r="C1" s="1014" t="s">
        <v>3578</v>
      </c>
      <c r="D1" s="1014" t="s">
        <v>3</v>
      </c>
      <c r="E1" s="1014" t="s">
        <v>8</v>
      </c>
      <c r="F1" s="1014" t="s">
        <v>7</v>
      </c>
      <c r="G1" s="1014" t="s">
        <v>3579</v>
      </c>
      <c r="H1" s="1014" t="s">
        <v>3580</v>
      </c>
      <c r="I1" s="1014" t="s">
        <v>3580</v>
      </c>
      <c r="J1" s="1015" t="s">
        <v>3581</v>
      </c>
      <c r="K1" s="1015" t="s">
        <v>13</v>
      </c>
      <c r="L1" s="1015" t="s">
        <v>46</v>
      </c>
      <c r="M1" s="1015" t="s">
        <v>169</v>
      </c>
      <c r="N1" s="1015" t="s">
        <v>17</v>
      </c>
      <c r="O1" s="1015" t="s">
        <v>12</v>
      </c>
      <c r="P1" s="1015" t="s">
        <v>131</v>
      </c>
      <c r="Q1" s="1015" t="s">
        <v>9</v>
      </c>
      <c r="R1" s="1015" t="s">
        <v>18</v>
      </c>
      <c r="S1" s="1015" t="s">
        <v>10</v>
      </c>
      <c r="T1" s="1014"/>
      <c r="U1" s="4"/>
    </row>
    <row r="2" ht="17.25" customHeight="1" spans="1:22" x14ac:dyDescent="0.25">
      <c r="A2" s="1016"/>
      <c r="B2" s="1017"/>
      <c r="C2" s="1018" t="s">
        <v>3582</v>
      </c>
      <c r="D2" s="1017"/>
      <c r="E2" s="1019"/>
      <c r="F2" s="1019"/>
      <c r="G2" s="1018" t="s">
        <v>3583</v>
      </c>
      <c r="H2" s="1018" t="s">
        <v>3584</v>
      </c>
      <c r="I2" s="1018" t="s">
        <v>3585</v>
      </c>
      <c r="J2" s="1018" t="s">
        <v>3586</v>
      </c>
      <c r="K2" s="1018"/>
      <c r="L2" s="1018"/>
      <c r="M2" s="1018"/>
      <c r="N2" s="1018"/>
      <c r="O2" s="1018"/>
      <c r="P2" s="1018"/>
      <c r="Q2" s="1018"/>
      <c r="R2" s="1018"/>
      <c r="S2" s="1018"/>
      <c r="T2" s="1018"/>
      <c r="U2" s="4"/>
    </row>
    <row r="3" ht="17.25" customHeight="1" spans="1:22" x14ac:dyDescent="0.25">
      <c r="A3" s="170">
        <v>44258</v>
      </c>
      <c r="B3" s="118">
        <v>20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4"/>
    </row>
    <row r="4" ht="17.25" customHeight="1" spans="1:22" x14ac:dyDescent="0.25">
      <c r="A4" s="57">
        <v>44319</v>
      </c>
      <c r="B4" s="58"/>
      <c r="C4" s="70">
        <v>20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4"/>
    </row>
    <row r="5" ht="17.25" customHeight="1" spans="1:22" x14ac:dyDescent="0.25">
      <c r="A5" s="108" t="s">
        <v>3587</v>
      </c>
      <c r="B5" s="109">
        <f>SUM(C11:C12)</f>
      </c>
      <c r="C5" s="109">
        <f>SUM(D11:D12)</f>
      </c>
      <c r="D5" s="237"/>
      <c r="E5" s="237"/>
      <c r="F5" s="237"/>
      <c r="G5" s="237"/>
      <c r="H5" s="237"/>
      <c r="I5" s="237"/>
      <c r="J5" s="237"/>
      <c r="K5" s="237"/>
      <c r="L5" s="237"/>
      <c r="M5" s="237"/>
      <c r="N5" s="237"/>
      <c r="O5" s="237"/>
      <c r="P5" s="237"/>
      <c r="Q5" s="237"/>
      <c r="R5" s="237"/>
      <c r="S5" s="237"/>
      <c r="T5" s="237"/>
      <c r="U5" s="4"/>
    </row>
    <row r="6" ht="17.25" customHeight="1" spans="1:22" x14ac:dyDescent="0.25">
      <c r="A6" s="85">
        <v>44200</v>
      </c>
      <c r="B6" s="68"/>
      <c r="C6" s="68"/>
      <c r="D6" s="67">
        <v>100</v>
      </c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4"/>
    </row>
    <row r="7" ht="17.25" customHeight="1" spans="1:22" x14ac:dyDescent="0.25">
      <c r="A7" s="17">
        <v>44200</v>
      </c>
      <c r="B7" s="18"/>
      <c r="C7" s="18"/>
      <c r="D7" s="18"/>
      <c r="E7" s="38">
        <v>100</v>
      </c>
      <c r="F7" s="32">
        <v>50</v>
      </c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</row>
    <row r="8" ht="17.25" customHeight="1" spans="1:22" x14ac:dyDescent="0.25">
      <c r="A8" s="17">
        <v>44320</v>
      </c>
      <c r="B8" s="18"/>
      <c r="C8" s="18"/>
      <c r="D8" s="18"/>
      <c r="E8" s="38">
        <v>-100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4"/>
    </row>
    <row r="9" ht="17.25" customHeight="1" spans="1:22" x14ac:dyDescent="0.25">
      <c r="A9" s="17" t="s">
        <v>1814</v>
      </c>
      <c r="B9" s="36"/>
      <c r="C9" s="36"/>
      <c r="D9" s="36"/>
      <c r="E9" s="36"/>
      <c r="F9" s="36"/>
      <c r="G9" s="32">
        <v>1</v>
      </c>
      <c r="H9" s="32">
        <v>10</v>
      </c>
      <c r="I9" s="32">
        <v>10</v>
      </c>
      <c r="J9" s="32">
        <v>50</v>
      </c>
      <c r="K9" s="18"/>
      <c r="L9" s="18"/>
      <c r="M9" s="18"/>
      <c r="N9" s="18"/>
      <c r="O9" s="18"/>
      <c r="P9" s="18"/>
      <c r="Q9" s="18"/>
      <c r="R9" s="18"/>
      <c r="S9" s="18"/>
      <c r="T9" s="36"/>
      <c r="U9" s="4"/>
    </row>
    <row r="10" ht="17.25" customHeight="1" spans="1:22" x14ac:dyDescent="0.25">
      <c r="A10" s="108" t="s">
        <v>3588</v>
      </c>
      <c r="B10" s="109">
        <f>SUM(C13:C17)</f>
      </c>
      <c r="C10" s="109">
        <f>SUM(D13:D17)</f>
      </c>
      <c r="D10" s="109">
        <f>SUM(E13:E17)</f>
      </c>
      <c r="E10" s="109">
        <f>SUM(F13:F17)</f>
      </c>
      <c r="F10" s="109">
        <f>SUM(G13:G17)</f>
      </c>
      <c r="G10" s="109">
        <f>SUM(H13:H17)</f>
      </c>
      <c r="H10" s="109">
        <f>SUM(I13:I17)</f>
      </c>
      <c r="I10" s="109">
        <f>SUM(J13:J17)</f>
      </c>
      <c r="J10" s="109">
        <f>SUM(K13:K17)</f>
      </c>
      <c r="K10" s="237"/>
      <c r="L10" s="237"/>
      <c r="M10" s="237"/>
      <c r="N10" s="237"/>
      <c r="O10" s="237"/>
      <c r="P10" s="237"/>
      <c r="Q10" s="237"/>
      <c r="R10" s="237"/>
      <c r="S10" s="237"/>
      <c r="T10" s="237"/>
      <c r="U10" s="4"/>
    </row>
    <row r="11" ht="17.25" customHeight="1" spans="1:22" x14ac:dyDescent="0.25">
      <c r="A11" s="17" t="s">
        <v>1403</v>
      </c>
      <c r="B11" s="36"/>
      <c r="C11" s="36"/>
      <c r="D11" s="36"/>
      <c r="E11" s="32">
        <v>150</v>
      </c>
      <c r="F11" s="36"/>
      <c r="G11" s="36"/>
      <c r="H11" s="36"/>
      <c r="I11" s="36"/>
      <c r="J11" s="36"/>
      <c r="K11" s="32">
        <v>300</v>
      </c>
      <c r="L11" s="32">
        <v>85</v>
      </c>
      <c r="M11" s="32">
        <v>14</v>
      </c>
      <c r="N11" s="32">
        <v>15</v>
      </c>
      <c r="O11" s="18"/>
      <c r="P11" s="18"/>
      <c r="Q11" s="18"/>
      <c r="R11" s="18"/>
      <c r="S11" s="18"/>
      <c r="T11" s="36"/>
      <c r="U11" s="4"/>
    </row>
    <row r="12" ht="17.25" customHeight="1" spans="1:22" x14ac:dyDescent="0.25">
      <c r="A12" s="17" t="s">
        <v>1429</v>
      </c>
      <c r="B12" s="36"/>
      <c r="C12" s="36"/>
      <c r="D12" s="36"/>
      <c r="E12" s="18"/>
      <c r="F12" s="36"/>
      <c r="G12" s="36"/>
      <c r="H12" s="36"/>
      <c r="I12" s="36"/>
      <c r="J12" s="36"/>
      <c r="K12" s="18"/>
      <c r="L12" s="18"/>
      <c r="M12" s="18"/>
      <c r="N12" s="32">
        <v>105</v>
      </c>
      <c r="O12" s="18"/>
      <c r="P12" s="18"/>
      <c r="Q12" s="18"/>
      <c r="R12" s="18"/>
      <c r="S12" s="18"/>
      <c r="T12" s="36"/>
      <c r="U12" s="4"/>
    </row>
    <row r="13" ht="17.25" customHeight="1" spans="1:22" x14ac:dyDescent="0.25">
      <c r="A13" s="17" t="s">
        <v>1429</v>
      </c>
      <c r="B13" s="36"/>
      <c r="C13" s="36"/>
      <c r="D13" s="36"/>
      <c r="E13" s="32">
        <v>150</v>
      </c>
      <c r="F13" s="36"/>
      <c r="G13" s="36"/>
      <c r="H13" s="36"/>
      <c r="I13" s="36"/>
      <c r="J13" s="36"/>
      <c r="K13" s="36"/>
      <c r="L13" s="32">
        <v>65</v>
      </c>
      <c r="M13" s="32">
        <v>17</v>
      </c>
      <c r="N13" s="32">
        <v>55</v>
      </c>
      <c r="O13" s="18"/>
      <c r="P13" s="18"/>
      <c r="Q13" s="18"/>
      <c r="R13" s="18"/>
      <c r="S13" s="18"/>
      <c r="T13" s="36"/>
      <c r="U13" s="4"/>
    </row>
    <row r="14" ht="17.25" customHeight="1" spans="1:22" x14ac:dyDescent="0.25">
      <c r="A14" s="17" t="s">
        <v>1429</v>
      </c>
      <c r="B14" s="36"/>
      <c r="C14" s="36"/>
      <c r="D14" s="36"/>
      <c r="E14" s="18"/>
      <c r="F14" s="36"/>
      <c r="G14" s="36"/>
      <c r="H14" s="36"/>
      <c r="I14" s="36"/>
      <c r="J14" s="36"/>
      <c r="K14" s="36"/>
      <c r="L14" s="18"/>
      <c r="M14" s="32">
        <v>19</v>
      </c>
      <c r="N14" s="32">
        <v>124</v>
      </c>
      <c r="O14" s="18"/>
      <c r="P14" s="18"/>
      <c r="Q14" s="18"/>
      <c r="R14" s="18"/>
      <c r="S14" s="18"/>
      <c r="T14" s="36"/>
      <c r="U14" s="4"/>
    </row>
    <row r="15" ht="17.25" customHeight="1" spans="1:22" x14ac:dyDescent="0.25">
      <c r="A15" s="17" t="s">
        <v>3589</v>
      </c>
      <c r="B15" s="36"/>
      <c r="C15" s="36"/>
      <c r="D15" s="36"/>
      <c r="E15" s="18"/>
      <c r="F15" s="36"/>
      <c r="G15" s="36"/>
      <c r="H15" s="36"/>
      <c r="I15" s="36"/>
      <c r="J15" s="36"/>
      <c r="K15" s="36"/>
      <c r="L15" s="18"/>
      <c r="M15" s="18"/>
      <c r="N15" s="32">
        <v>1</v>
      </c>
      <c r="O15" s="18"/>
      <c r="P15" s="18"/>
      <c r="Q15" s="18"/>
      <c r="R15" s="18"/>
      <c r="S15" s="18"/>
      <c r="T15" s="36"/>
      <c r="U15" s="4"/>
    </row>
    <row r="16" ht="17.25" customHeight="1" spans="1:22" x14ac:dyDescent="0.25">
      <c r="A16" s="108" t="s">
        <v>3590</v>
      </c>
      <c r="B16" s="109">
        <f>SUM(C18:C23)</f>
      </c>
      <c r="C16" s="109">
        <f>SUM(D18:D23)</f>
      </c>
      <c r="D16" s="109">
        <f>SUM(E18:E23)</f>
      </c>
      <c r="E16" s="109">
        <f>SUM(F18:F23)</f>
      </c>
      <c r="F16" s="109">
        <f>SUM(G18:G23)</f>
      </c>
      <c r="G16" s="109">
        <f>SUM(H18:H23)</f>
      </c>
      <c r="H16" s="109">
        <f>SUM(I18:I23)</f>
      </c>
      <c r="I16" s="109">
        <f>SUM(J18:J23)</f>
      </c>
      <c r="J16" s="109">
        <f>SUM(K18:K23)</f>
      </c>
      <c r="K16" s="109">
        <f>SUM(L18:L23)</f>
      </c>
      <c r="L16" s="109">
        <f>SUM(M18:M23)</f>
      </c>
      <c r="M16" s="109">
        <f>SUM(N18:N23)</f>
      </c>
      <c r="N16" s="109">
        <f>SUM(O18:O23)</f>
      </c>
      <c r="O16" s="237"/>
      <c r="P16" s="237"/>
      <c r="Q16" s="237"/>
      <c r="R16" s="237"/>
      <c r="S16" s="237"/>
      <c r="T16" s="109">
        <f>SUM(U18:U23)</f>
      </c>
      <c r="U16" s="4"/>
    </row>
    <row r="17" ht="17.25" customHeight="1" spans="1:22" x14ac:dyDescent="0.25">
      <c r="A17" s="17">
        <v>44322</v>
      </c>
      <c r="B17" s="36"/>
      <c r="C17" s="36"/>
      <c r="D17" s="32">
        <v>30</v>
      </c>
      <c r="E17" s="32">
        <v>90</v>
      </c>
      <c r="F17" s="32">
        <v>30</v>
      </c>
      <c r="G17" s="36"/>
      <c r="H17" s="36"/>
      <c r="I17" s="36"/>
      <c r="J17" s="36"/>
      <c r="K17" s="32">
        <v>200</v>
      </c>
      <c r="L17" s="32">
        <v>85</v>
      </c>
      <c r="M17" s="36"/>
      <c r="N17" s="36"/>
      <c r="O17" s="32">
        <v>200</v>
      </c>
      <c r="P17" s="18"/>
      <c r="Q17" s="18"/>
      <c r="R17" s="18"/>
      <c r="S17" s="18"/>
      <c r="T17" s="36"/>
      <c r="U17" s="4"/>
    </row>
    <row r="18" ht="17.25" customHeight="1" spans="1:22" x14ac:dyDescent="0.25">
      <c r="A18" s="17">
        <v>44383</v>
      </c>
      <c r="B18" s="36"/>
      <c r="C18" s="36"/>
      <c r="D18" s="32">
        <v>70</v>
      </c>
      <c r="E18" s="32">
        <v>210</v>
      </c>
      <c r="F18" s="32">
        <v>70</v>
      </c>
      <c r="G18" s="36"/>
      <c r="H18" s="36"/>
      <c r="I18" s="36"/>
      <c r="J18" s="36"/>
      <c r="K18" s="32">
        <v>400</v>
      </c>
      <c r="L18" s="32">
        <v>215</v>
      </c>
      <c r="M18" s="36"/>
      <c r="N18" s="36"/>
      <c r="O18" s="32">
        <v>300</v>
      </c>
      <c r="P18" s="18"/>
      <c r="Q18" s="18"/>
      <c r="R18" s="18"/>
      <c r="S18" s="18"/>
      <c r="T18" s="36"/>
      <c r="U18" s="4"/>
    </row>
    <row r="19" ht="17.25" customHeight="1" spans="1:22" x14ac:dyDescent="0.25">
      <c r="A19" s="17" t="s">
        <v>51</v>
      </c>
      <c r="B19" s="36"/>
      <c r="C19" s="32">
        <v>-20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4"/>
    </row>
    <row r="20" ht="17.25" customHeight="1" spans="1:22" x14ac:dyDescent="0.25">
      <c r="A20" s="108" t="s">
        <v>3591</v>
      </c>
      <c r="B20" s="109">
        <f>SUM(C24:C27)</f>
      </c>
      <c r="C20" s="109">
        <f>SUM(D24:D27)</f>
      </c>
      <c r="D20" s="109">
        <f>SUM(E24:E27)</f>
      </c>
      <c r="E20" s="109">
        <f>SUM(F24:F27)</f>
      </c>
      <c r="F20" s="109">
        <f>SUM(G24:G27)</f>
      </c>
      <c r="G20" s="109">
        <f>SUM(H24:H27)</f>
      </c>
      <c r="H20" s="109">
        <f>SUM(I24:I27)</f>
      </c>
      <c r="I20" s="109">
        <f>SUM(J24:J27)</f>
      </c>
      <c r="J20" s="109">
        <f>SUM(K24:K27)</f>
      </c>
      <c r="K20" s="109">
        <f>SUM(L24:L27)</f>
      </c>
      <c r="L20" s="109">
        <f>SUM(M24:M27)</f>
      </c>
      <c r="M20" s="109">
        <f>SUM(N24:N27)</f>
      </c>
      <c r="N20" s="109">
        <f>SUM(O24:O27)</f>
      </c>
      <c r="O20" s="109">
        <f>SUM(P24:P27)</f>
      </c>
      <c r="P20" s="237"/>
      <c r="Q20" s="237"/>
      <c r="R20" s="237"/>
      <c r="S20" s="237"/>
      <c r="T20" s="109">
        <f>SUM(U24:U27)</f>
      </c>
      <c r="U20" s="4"/>
    </row>
    <row r="21" ht="17.25" customHeight="1" spans="1:22" x14ac:dyDescent="0.25">
      <c r="A21" s="17"/>
      <c r="B21" s="36"/>
      <c r="C21" s="36"/>
      <c r="D21" s="18"/>
      <c r="E21" s="18"/>
      <c r="F21" s="18"/>
      <c r="G21" s="36"/>
      <c r="H21" s="36"/>
      <c r="I21" s="36"/>
      <c r="J21" s="36"/>
      <c r="K21" s="18"/>
      <c r="L21" s="18"/>
      <c r="M21" s="36"/>
      <c r="N21" s="36"/>
      <c r="O21" s="18"/>
      <c r="P21" s="18"/>
      <c r="Q21" s="18"/>
      <c r="R21" s="18"/>
      <c r="S21" s="18"/>
      <c r="T21" s="36"/>
      <c r="U21" s="4"/>
    </row>
    <row r="22" ht="17.25" customHeight="1" spans="1:22" x14ac:dyDescent="0.25">
      <c r="A22" s="108" t="s">
        <v>3592</v>
      </c>
      <c r="B22" s="109">
        <f>SUM(C28:C29)</f>
      </c>
      <c r="C22" s="109">
        <f>SUM(D28:D29)</f>
      </c>
      <c r="D22" s="109">
        <f>SUM(E28:E29)</f>
      </c>
      <c r="E22" s="109">
        <f>SUM(F28:F29)</f>
      </c>
      <c r="F22" s="109">
        <f>SUM(G28:G29)</f>
      </c>
      <c r="G22" s="109">
        <f>SUM(H28:H29)</f>
      </c>
      <c r="H22" s="109">
        <f>SUM(I28:I29)</f>
      </c>
      <c r="I22" s="109">
        <f>SUM(J28:J29)</f>
      </c>
      <c r="J22" s="109">
        <f>SUM(K28:K29)</f>
      </c>
      <c r="K22" s="109">
        <f>SUM(L28:L29)</f>
      </c>
      <c r="L22" s="109">
        <f>SUM(M28:M29)</f>
      </c>
      <c r="M22" s="109">
        <f>SUM(N28:N29)</f>
      </c>
      <c r="N22" s="109">
        <f>SUM(O28:O29)</f>
      </c>
      <c r="O22" s="109">
        <f>SUM(P28:P29)</f>
      </c>
      <c r="P22" s="237"/>
      <c r="Q22" s="237"/>
      <c r="R22" s="237"/>
      <c r="S22" s="237"/>
      <c r="T22" s="109">
        <f>SUM(U28:U29)</f>
      </c>
      <c r="U22" s="4"/>
    </row>
    <row r="23" ht="17.25" customHeight="1" spans="1:22" x14ac:dyDescent="0.25">
      <c r="A23" s="17"/>
      <c r="B23" s="36"/>
      <c r="C23" s="36"/>
      <c r="D23" s="18"/>
      <c r="E23" s="18"/>
      <c r="F23" s="18"/>
      <c r="G23" s="36"/>
      <c r="H23" s="36"/>
      <c r="I23" s="36"/>
      <c r="J23" s="36"/>
      <c r="K23" s="18"/>
      <c r="L23" s="18"/>
      <c r="M23" s="36"/>
      <c r="N23" s="36"/>
      <c r="O23" s="18"/>
      <c r="P23" s="18"/>
      <c r="Q23" s="18"/>
      <c r="R23" s="18"/>
      <c r="S23" s="18"/>
      <c r="T23" s="36"/>
      <c r="U23" s="4"/>
    </row>
    <row r="24" ht="17.25" customHeight="1" spans="1:22" x14ac:dyDescent="0.25">
      <c r="A24" s="108" t="s">
        <v>3593</v>
      </c>
      <c r="B24" s="109">
        <f>SUM(C30:C31)</f>
      </c>
      <c r="C24" s="109">
        <f>SUM(D30:D31)</f>
      </c>
      <c r="D24" s="109">
        <f>SUM(E30:E31)</f>
      </c>
      <c r="E24" s="109">
        <f>SUM(F30:F31)</f>
      </c>
      <c r="F24" s="109">
        <f>SUM(G30:G31)</f>
      </c>
      <c r="G24" s="109">
        <f>SUM(H30:H31)</f>
      </c>
      <c r="H24" s="109">
        <f>SUM(I30:I31)</f>
      </c>
      <c r="I24" s="109">
        <f>SUM(J30:J31)</f>
      </c>
      <c r="J24" s="109">
        <f>SUM(K30:K31)</f>
      </c>
      <c r="K24" s="109">
        <f>SUM(L30:L31)</f>
      </c>
      <c r="L24" s="109">
        <f>SUM(M30:M31)</f>
      </c>
      <c r="M24" s="109">
        <f>SUM(N30:N31)</f>
      </c>
      <c r="N24" s="109">
        <f>SUM(O30:O31)</f>
      </c>
      <c r="O24" s="109">
        <f>SUM(P30:P31)</f>
      </c>
      <c r="P24" s="237"/>
      <c r="Q24" s="237"/>
      <c r="R24" s="237"/>
      <c r="S24" s="237"/>
      <c r="T24" s="109">
        <f>SUM(U30:U31)</f>
      </c>
      <c r="U24" s="4"/>
    </row>
    <row r="25" ht="17.25" customHeight="1" spans="1:22" x14ac:dyDescent="0.25">
      <c r="A25" s="201"/>
      <c r="B25" s="243"/>
      <c r="C25" s="243"/>
      <c r="D25" s="243"/>
      <c r="E25" s="243"/>
      <c r="F25" s="243"/>
      <c r="G25" s="243"/>
      <c r="H25" s="243"/>
      <c r="I25" s="243"/>
      <c r="J25" s="243"/>
      <c r="K25" s="243"/>
      <c r="L25" s="243"/>
      <c r="M25" s="243"/>
      <c r="N25" s="243"/>
      <c r="O25" s="243"/>
      <c r="P25" s="243"/>
      <c r="Q25" s="243"/>
      <c r="R25" s="243"/>
      <c r="S25" s="243"/>
      <c r="T25" s="243"/>
      <c r="U25" s="4"/>
    </row>
    <row r="26" ht="17.25" customHeight="1" spans="1:22" x14ac:dyDescent="0.25">
      <c r="A26" s="108" t="s">
        <v>3594</v>
      </c>
      <c r="B26" s="109">
        <f>SUM(C32:C33)</f>
      </c>
      <c r="C26" s="109">
        <f>SUM(D32:D33)</f>
      </c>
      <c r="D26" s="109">
        <f>SUM(E32:E33)</f>
      </c>
      <c r="E26" s="109">
        <f>SUM(F32:F33)</f>
      </c>
      <c r="F26" s="109">
        <f>SUM(G32:G33)</f>
      </c>
      <c r="G26" s="109">
        <f>SUM(H32:H33)</f>
      </c>
      <c r="H26" s="109">
        <f>SUM(I32:I33)</f>
      </c>
      <c r="I26" s="109">
        <f>SUM(J32:J33)</f>
      </c>
      <c r="J26" s="109">
        <f>SUM(K32:K33)</f>
      </c>
      <c r="K26" s="109">
        <f>SUM(L32:L33)</f>
      </c>
      <c r="L26" s="109">
        <f>SUM(M32:M33)</f>
      </c>
      <c r="M26" s="109">
        <f>SUM(N32:N33)</f>
      </c>
      <c r="N26" s="109">
        <f>SUM(O32:O33)</f>
      </c>
      <c r="O26" s="109">
        <f>SUM(P32:P33)</f>
      </c>
      <c r="P26" s="109">
        <f>SUM(Q32:Q33)</f>
      </c>
      <c r="Q26" s="109">
        <f>SUM(R32:R33)</f>
      </c>
      <c r="R26" s="237"/>
      <c r="S26" s="237"/>
      <c r="T26" s="109">
        <f>SUM(U32:U33)</f>
      </c>
      <c r="U26" s="4"/>
    </row>
    <row r="27" ht="17.25" customHeight="1" spans="1:22" x14ac:dyDescent="0.25">
      <c r="A27" s="17">
        <v>44449</v>
      </c>
      <c r="B27" s="36"/>
      <c r="C27" s="36"/>
      <c r="D27" s="18"/>
      <c r="E27" s="18"/>
      <c r="F27" s="18"/>
      <c r="G27" s="36"/>
      <c r="H27" s="36"/>
      <c r="I27" s="36"/>
      <c r="J27" s="36"/>
      <c r="K27" s="18"/>
      <c r="L27" s="18"/>
      <c r="M27" s="36"/>
      <c r="N27" s="36"/>
      <c r="O27" s="18"/>
      <c r="P27" s="32">
        <v>180</v>
      </c>
      <c r="Q27" s="18"/>
      <c r="R27" s="18"/>
      <c r="S27" s="18"/>
      <c r="T27" s="36"/>
      <c r="U27" s="4"/>
    </row>
    <row r="28" ht="17.25" customHeight="1" spans="1:22" x14ac:dyDescent="0.25">
      <c r="A28" s="17">
        <v>44449</v>
      </c>
      <c r="B28" s="36"/>
      <c r="C28" s="36"/>
      <c r="D28" s="18"/>
      <c r="E28" s="18"/>
      <c r="F28" s="18"/>
      <c r="G28" s="36"/>
      <c r="H28" s="36"/>
      <c r="I28" s="36"/>
      <c r="J28" s="36"/>
      <c r="K28" s="18"/>
      <c r="L28" s="18"/>
      <c r="M28" s="36"/>
      <c r="N28" s="36"/>
      <c r="O28" s="18"/>
      <c r="P28" s="32">
        <v>150</v>
      </c>
      <c r="Q28" s="32">
        <v>360</v>
      </c>
      <c r="R28" s="18"/>
      <c r="S28" s="18"/>
      <c r="T28" s="36"/>
      <c r="U28" s="4"/>
    </row>
    <row r="29" ht="17.25" customHeight="1" spans="1:22" x14ac:dyDescent="0.25">
      <c r="A29" s="17">
        <v>44510</v>
      </c>
      <c r="B29" s="36"/>
      <c r="C29" s="36"/>
      <c r="D29" s="18"/>
      <c r="E29" s="18"/>
      <c r="F29" s="18"/>
      <c r="G29" s="36"/>
      <c r="H29" s="36"/>
      <c r="I29" s="36"/>
      <c r="J29" s="36"/>
      <c r="K29" s="18"/>
      <c r="L29" s="18"/>
      <c r="M29" s="36"/>
      <c r="N29" s="36"/>
      <c r="O29" s="18"/>
      <c r="P29" s="32">
        <v>30</v>
      </c>
      <c r="Q29" s="18"/>
      <c r="R29" s="18"/>
      <c r="S29" s="18"/>
      <c r="T29" s="36"/>
      <c r="U29" s="4"/>
    </row>
    <row r="30" ht="17.25" customHeight="1" spans="1:22" x14ac:dyDescent="0.25">
      <c r="A30" s="108" t="s">
        <v>3595</v>
      </c>
      <c r="B30" s="109">
        <f>SUM(C34:C37)</f>
      </c>
      <c r="C30" s="109">
        <f>SUM(D34:D37)</f>
      </c>
      <c r="D30" s="109">
        <f>SUM(E34:E37)</f>
      </c>
      <c r="E30" s="109">
        <f>SUM(F34:F37)</f>
      </c>
      <c r="F30" s="109">
        <f>SUM(G34:G37)</f>
      </c>
      <c r="G30" s="109">
        <f>SUM(H34:H37)</f>
      </c>
      <c r="H30" s="109">
        <f>SUM(I34:I37)</f>
      </c>
      <c r="I30" s="109">
        <f>SUM(J34:J37)</f>
      </c>
      <c r="J30" s="109">
        <f>SUM(K34:K37)</f>
      </c>
      <c r="K30" s="109">
        <f>SUM(L34:L37)</f>
      </c>
      <c r="L30" s="109">
        <f>SUM(M34:M37)</f>
      </c>
      <c r="M30" s="109">
        <f>SUM(N34:N37)</f>
      </c>
      <c r="N30" s="109">
        <f>SUM(O34:O37)</f>
      </c>
      <c r="O30" s="109">
        <f>SUM(P34:P37)</f>
      </c>
      <c r="P30" s="109">
        <f>SUM(Q34:Q37)</f>
      </c>
      <c r="Q30" s="109">
        <f>SUM(R34:R37)</f>
      </c>
      <c r="R30" s="237"/>
      <c r="S30" s="237"/>
      <c r="T30" s="109">
        <f>SUM(U34:U37)</f>
      </c>
      <c r="U30" s="4"/>
    </row>
    <row r="31" ht="17.25" customHeight="1" spans="1:22" x14ac:dyDescent="0.25">
      <c r="A31" s="17" t="s">
        <v>542</v>
      </c>
      <c r="B31" s="18"/>
      <c r="C31" s="18"/>
      <c r="D31" s="18"/>
      <c r="E31" s="32">
        <v>160</v>
      </c>
      <c r="F31" s="18"/>
      <c r="G31" s="18"/>
      <c r="H31" s="18"/>
      <c r="I31" s="18"/>
      <c r="J31" s="18"/>
      <c r="K31" s="32">
        <v>400</v>
      </c>
      <c r="L31" s="32">
        <v>80</v>
      </c>
      <c r="M31" s="32">
        <v>15</v>
      </c>
      <c r="N31" s="32">
        <v>50</v>
      </c>
      <c r="O31" s="18"/>
      <c r="P31" s="18"/>
      <c r="Q31" s="18"/>
      <c r="R31" s="18"/>
      <c r="S31" s="18"/>
      <c r="T31" s="18"/>
      <c r="U31" s="4"/>
    </row>
    <row r="32" ht="17.25" customHeight="1" spans="1:22" x14ac:dyDescent="0.25">
      <c r="A32" s="17" t="s">
        <v>466</v>
      </c>
      <c r="B32" s="36"/>
      <c r="C32" s="36"/>
      <c r="D32" s="18"/>
      <c r="E32" s="18"/>
      <c r="F32" s="18"/>
      <c r="G32" s="36"/>
      <c r="H32" s="36"/>
      <c r="I32" s="36"/>
      <c r="J32" s="36"/>
      <c r="K32" s="18"/>
      <c r="L32" s="18"/>
      <c r="M32" s="36"/>
      <c r="N32" s="36"/>
      <c r="O32" s="18"/>
      <c r="P32" s="32">
        <v>-200</v>
      </c>
      <c r="Q32" s="32">
        <v>-100</v>
      </c>
      <c r="R32" s="18"/>
      <c r="S32" s="18"/>
      <c r="T32" s="36"/>
      <c r="U32" s="4"/>
    </row>
    <row r="33" ht="17.25" customHeight="1" spans="1:22" x14ac:dyDescent="0.25">
      <c r="A33" s="17" t="s">
        <v>38</v>
      </c>
      <c r="B33" s="36"/>
      <c r="C33" s="36"/>
      <c r="D33" s="18"/>
      <c r="E33" s="18"/>
      <c r="F33" s="18"/>
      <c r="G33" s="36"/>
      <c r="H33" s="36"/>
      <c r="I33" s="36"/>
      <c r="J33" s="36"/>
      <c r="K33" s="18"/>
      <c r="L33" s="18"/>
      <c r="M33" s="36"/>
      <c r="N33" s="36"/>
      <c r="O33" s="18"/>
      <c r="P33" s="32">
        <v>-156</v>
      </c>
      <c r="Q33" s="32">
        <v>-264</v>
      </c>
      <c r="R33" s="18"/>
      <c r="S33" s="18"/>
      <c r="T33" s="36"/>
      <c r="U33" s="4"/>
    </row>
    <row r="34" ht="17.25" customHeight="1" spans="1:22" x14ac:dyDescent="0.25">
      <c r="A34" s="108" t="s">
        <v>3596</v>
      </c>
      <c r="B34" s="109">
        <f>SUM(C38:C41)</f>
      </c>
      <c r="C34" s="109">
        <f>SUM(D38:D41)</f>
      </c>
      <c r="D34" s="109">
        <f>SUM(E38:E41)</f>
      </c>
      <c r="E34" s="109">
        <f>SUM(F38:F41)</f>
      </c>
      <c r="F34" s="109">
        <f>SUM(G38:G41)</f>
      </c>
      <c r="G34" s="109">
        <f>SUM(H38:H41)</f>
      </c>
      <c r="H34" s="109">
        <f>SUM(I38:I41)</f>
      </c>
      <c r="I34" s="109">
        <f>SUM(J38:J41)</f>
      </c>
      <c r="J34" s="109">
        <f>SUM(K38:K41)</f>
      </c>
      <c r="K34" s="109">
        <f>SUM(L38:L41)</f>
      </c>
      <c r="L34" s="109">
        <f>SUM(M38:M41)</f>
      </c>
      <c r="M34" s="109">
        <f>SUM(N38:N41)</f>
      </c>
      <c r="N34" s="109">
        <f>SUM(O38:O41)</f>
      </c>
      <c r="O34" s="109">
        <f>SUM(P38:P41)</f>
      </c>
      <c r="P34" s="109">
        <f>SUM(Q38:Q41)</f>
      </c>
      <c r="Q34" s="75">
        <f>SUM(R38:R41)</f>
      </c>
      <c r="R34" s="439"/>
      <c r="S34" s="439"/>
      <c r="T34" s="109">
        <f>SUM(U38:U41)</f>
      </c>
      <c r="U34" s="4"/>
    </row>
    <row r="35" ht="17.25" customHeight="1" spans="1:22" x14ac:dyDescent="0.25">
      <c r="A35" s="17" t="s">
        <v>60</v>
      </c>
      <c r="B35" s="36"/>
      <c r="C35" s="36"/>
      <c r="D35" s="36"/>
      <c r="E35" s="32">
        <v>160</v>
      </c>
      <c r="F35" s="36"/>
      <c r="G35" s="36"/>
      <c r="H35" s="36"/>
      <c r="I35" s="36"/>
      <c r="J35" s="36"/>
      <c r="K35" s="32">
        <v>100</v>
      </c>
      <c r="L35" s="32">
        <v>80</v>
      </c>
      <c r="M35" s="32">
        <v>10</v>
      </c>
      <c r="N35" s="32">
        <v>46</v>
      </c>
      <c r="O35" s="36"/>
      <c r="P35" s="36"/>
      <c r="Q35" s="36"/>
      <c r="R35" s="36"/>
      <c r="S35" s="36"/>
      <c r="T35" s="36"/>
      <c r="U35" s="4"/>
    </row>
    <row r="36" ht="17.25" customHeight="1" spans="1:22" x14ac:dyDescent="0.25">
      <c r="A36" s="17" t="s">
        <v>2239</v>
      </c>
      <c r="B36" s="36"/>
      <c r="C36" s="36"/>
      <c r="D36" s="18"/>
      <c r="E36" s="18"/>
      <c r="F36" s="18"/>
      <c r="G36" s="36"/>
      <c r="H36" s="36"/>
      <c r="I36" s="36"/>
      <c r="J36" s="36"/>
      <c r="K36" s="18"/>
      <c r="L36" s="18"/>
      <c r="M36" s="36"/>
      <c r="N36" s="32">
        <v>34</v>
      </c>
      <c r="O36" s="18"/>
      <c r="P36" s="18"/>
      <c r="Q36" s="18"/>
      <c r="R36" s="18"/>
      <c r="S36" s="18"/>
      <c r="T36" s="36"/>
      <c r="U36" s="4"/>
    </row>
    <row r="37" ht="17.25" customHeight="1" spans="1:22" x14ac:dyDescent="0.25">
      <c r="A37" s="17" t="s">
        <v>3597</v>
      </c>
      <c r="B37" s="36"/>
      <c r="C37" s="36"/>
      <c r="D37" s="32">
        <v>-52</v>
      </c>
      <c r="E37" s="32">
        <v>-42</v>
      </c>
      <c r="F37" s="36"/>
      <c r="G37" s="36"/>
      <c r="H37" s="32">
        <v>-2</v>
      </c>
      <c r="I37" s="32">
        <v>-4</v>
      </c>
      <c r="J37" s="32">
        <v>-2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4"/>
    </row>
    <row r="38" ht="17.25" customHeight="1" spans="1:22" x14ac:dyDescent="0.25">
      <c r="A38" s="17" t="s">
        <v>2210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2">
        <v>150</v>
      </c>
      <c r="Q38" s="36"/>
      <c r="R38" s="36"/>
      <c r="S38" s="36"/>
      <c r="T38" s="36"/>
      <c r="U38" s="4"/>
    </row>
    <row r="39" ht="17.25" customHeight="1" spans="1:22" x14ac:dyDescent="0.25">
      <c r="A39" s="17" t="s">
        <v>2210</v>
      </c>
      <c r="B39" s="36"/>
      <c r="C39" s="36"/>
      <c r="D39" s="36"/>
      <c r="E39" s="32">
        <v>300</v>
      </c>
      <c r="F39" s="36"/>
      <c r="G39" s="36"/>
      <c r="H39" s="36"/>
      <c r="I39" s="36"/>
      <c r="J39" s="36"/>
      <c r="K39" s="32">
        <v>200</v>
      </c>
      <c r="L39" s="36"/>
      <c r="M39" s="36"/>
      <c r="N39" s="36"/>
      <c r="O39" s="36"/>
      <c r="P39" s="32">
        <v>100</v>
      </c>
      <c r="Q39" s="36"/>
      <c r="R39" s="36"/>
      <c r="S39" s="36"/>
      <c r="T39" s="36"/>
      <c r="U39" s="4"/>
    </row>
    <row r="40" ht="17.25" customHeight="1" spans="1:22" x14ac:dyDescent="0.25">
      <c r="A40" s="108" t="s">
        <v>3598</v>
      </c>
      <c r="B40" s="109">
        <f>SUM(C42:C47)</f>
      </c>
      <c r="C40" s="109">
        <f>SUM(D42:D47)</f>
      </c>
      <c r="D40" s="109">
        <f>SUM(E42:E47)</f>
      </c>
      <c r="E40" s="109">
        <f>SUM(F42:F47)</f>
      </c>
      <c r="F40" s="109">
        <f>SUM(G42:G47)</f>
      </c>
      <c r="G40" s="109">
        <f>SUM(H42:H47)</f>
      </c>
      <c r="H40" s="109">
        <f>SUM(I42:I47)</f>
      </c>
      <c r="I40" s="109">
        <f>SUM(J42:J47)</f>
      </c>
      <c r="J40" s="109">
        <f>SUM(K42:K47)</f>
      </c>
      <c r="K40" s="109">
        <f>SUM(L42:L47)</f>
      </c>
      <c r="L40" s="109">
        <f>SUM(M42:M47)</f>
      </c>
      <c r="M40" s="109">
        <f>SUM(N42:N47)</f>
      </c>
      <c r="N40" s="109">
        <f>SUM(O42:O47)</f>
      </c>
      <c r="O40" s="109">
        <f>SUM(P42:P47)</f>
      </c>
      <c r="P40" s="109">
        <f>SUM(Q42:Q47)</f>
      </c>
      <c r="Q40" s="75">
        <f>SUM(R42:R47)</f>
      </c>
      <c r="R40" s="439"/>
      <c r="S40" s="439"/>
      <c r="T40" s="109">
        <f>SUM(U42:U47)</f>
      </c>
      <c r="U40" s="4"/>
    </row>
    <row r="41" ht="17.25" customHeight="1" spans="1:22" x14ac:dyDescent="0.25">
      <c r="A41" s="17" t="s">
        <v>1600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2">
        <v>-148</v>
      </c>
      <c r="Q41" s="36"/>
      <c r="R41" s="36"/>
      <c r="S41" s="36"/>
      <c r="T41" s="36"/>
      <c r="U41" s="4"/>
    </row>
    <row r="42" ht="17.25" customHeight="1" spans="1:22" x14ac:dyDescent="0.25">
      <c r="A42" s="17" t="s">
        <v>61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2">
        <v>-108</v>
      </c>
      <c r="Q42" s="36"/>
      <c r="R42" s="36"/>
      <c r="S42" s="36"/>
      <c r="T42" s="36"/>
      <c r="U42" s="4"/>
    </row>
    <row r="43" ht="17.25" customHeight="1" spans="1:22" x14ac:dyDescent="0.25">
      <c r="A43" s="108" t="s">
        <v>3599</v>
      </c>
      <c r="B43" s="109">
        <f>SUM(C48:C50)</f>
      </c>
      <c r="C43" s="109">
        <f>SUM(D48:D50)</f>
      </c>
      <c r="D43" s="109">
        <f>SUM(E48:E50)</f>
      </c>
      <c r="E43" s="109">
        <f>SUM(F48:F50)</f>
      </c>
      <c r="F43" s="109">
        <f>SUM(G48:G50)</f>
      </c>
      <c r="G43" s="109">
        <f>SUM(H48:H50)</f>
      </c>
      <c r="H43" s="109">
        <f>SUM(I48:I50)</f>
      </c>
      <c r="I43" s="109">
        <f>SUM(J48:J50)</f>
      </c>
      <c r="J43" s="109">
        <f>SUM(K48:K50)</f>
      </c>
      <c r="K43" s="109">
        <f>SUM(L48:L50)</f>
      </c>
      <c r="L43" s="109">
        <f>SUM(M48:M50)</f>
      </c>
      <c r="M43" s="109">
        <f>SUM(N48:N50)</f>
      </c>
      <c r="N43" s="109">
        <f>SUM(O48:O50)</f>
      </c>
      <c r="O43" s="109">
        <f>SUM(P48:P50)</f>
      </c>
      <c r="P43" s="75">
        <f>SUM(Q48:Q50)</f>
      </c>
      <c r="Q43" s="75">
        <f>SUM(R48:R50)</f>
      </c>
      <c r="R43" s="439"/>
      <c r="S43" s="439"/>
      <c r="T43" s="109">
        <f>SUM(U48:U50)</f>
      </c>
      <c r="U43" s="4"/>
    </row>
    <row r="44" ht="17.25" customHeight="1" spans="1:22" x14ac:dyDescent="0.25">
      <c r="A44" s="17" t="s">
        <v>139</v>
      </c>
      <c r="B44" s="32">
        <v>-15</v>
      </c>
      <c r="C44" s="36"/>
      <c r="D44" s="32">
        <v>-20</v>
      </c>
      <c r="E44" s="32">
        <v>-74</v>
      </c>
      <c r="F44" s="36"/>
      <c r="G44" s="36"/>
      <c r="H44" s="32">
        <v>-2</v>
      </c>
      <c r="I44" s="32">
        <v>-3</v>
      </c>
      <c r="J44" s="32">
        <v>-3</v>
      </c>
      <c r="K44" s="36"/>
      <c r="L44" s="36"/>
      <c r="M44" s="32">
        <v>-6</v>
      </c>
      <c r="N44" s="36"/>
      <c r="O44" s="36"/>
      <c r="P44" s="36"/>
      <c r="Q44" s="36"/>
      <c r="R44" s="36"/>
      <c r="S44" s="36"/>
      <c r="T44" s="36"/>
      <c r="U44" s="4"/>
    </row>
    <row r="45" ht="17.25" customHeight="1" spans="1:22" x14ac:dyDescent="0.25">
      <c r="A45" s="108" t="s">
        <v>3600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109">
        <f>SUM(M51:M52)</f>
      </c>
      <c r="M45" s="109">
        <f>SUM(N51:N52)</f>
      </c>
      <c r="N45" s="109">
        <f>SUM(O51:O52)</f>
      </c>
      <c r="O45" s="109">
        <f>SUM(P51:P52)</f>
      </c>
      <c r="P45" s="75">
        <f>SUM(Q51:Q52)</f>
      </c>
      <c r="Q45" s="75">
        <f>SUM(R51:R52)</f>
      </c>
      <c r="R45" s="109">
        <f>SUM(S51:S52)</f>
      </c>
      <c r="S45" s="109">
        <f>SUM(T51:T52)</f>
      </c>
      <c r="T45" s="109">
        <f>SUM(U51:U52)</f>
      </c>
      <c r="U45" s="354" t="s">
        <v>942</v>
      </c>
    </row>
    <row r="46" ht="17.25" customHeight="1" spans="1:22" x14ac:dyDescent="0.25">
      <c r="A46" s="17">
        <v>44564</v>
      </c>
      <c r="B46" s="36"/>
      <c r="C46" s="36"/>
      <c r="D46" s="36"/>
      <c r="E46" s="32">
        <v>80</v>
      </c>
      <c r="F46" s="36"/>
      <c r="G46" s="36"/>
      <c r="H46" s="36"/>
      <c r="I46" s="36"/>
      <c r="J46" s="36"/>
      <c r="K46" s="32">
        <v>100</v>
      </c>
      <c r="L46" s="32">
        <v>75</v>
      </c>
      <c r="M46" s="32">
        <v>5</v>
      </c>
      <c r="N46" s="32">
        <v>50</v>
      </c>
      <c r="O46" s="32">
        <v>100</v>
      </c>
      <c r="P46" s="36"/>
      <c r="Q46" s="36"/>
      <c r="R46" s="36"/>
      <c r="S46" s="36"/>
      <c r="T46" s="36"/>
      <c r="U46" s="4"/>
    </row>
    <row r="47" ht="17.25" customHeight="1" spans="1:22" x14ac:dyDescent="0.25">
      <c r="A47" s="17">
        <v>44595</v>
      </c>
      <c r="B47" s="36"/>
      <c r="C47" s="36"/>
      <c r="D47" s="36"/>
      <c r="E47" s="32">
        <v>220</v>
      </c>
      <c r="F47" s="36"/>
      <c r="G47" s="36"/>
      <c r="H47" s="36"/>
      <c r="I47" s="36"/>
      <c r="J47" s="36"/>
      <c r="K47" s="36"/>
      <c r="L47" s="32">
        <v>225</v>
      </c>
      <c r="M47" s="32">
        <v>10</v>
      </c>
      <c r="N47" s="32">
        <v>150</v>
      </c>
      <c r="O47" s="32">
        <v>400</v>
      </c>
      <c r="P47" s="36"/>
      <c r="Q47" s="36"/>
      <c r="R47" s="36"/>
      <c r="S47" s="36"/>
      <c r="T47" s="36"/>
      <c r="U47" s="4"/>
    </row>
    <row r="48" ht="17.25" customHeight="1" spans="1:22" x14ac:dyDescent="0.25">
      <c r="A48" s="17">
        <v>44654</v>
      </c>
      <c r="B48" s="18"/>
      <c r="C48" s="18"/>
      <c r="D48" s="18"/>
      <c r="E48" s="18"/>
      <c r="F48" s="18"/>
      <c r="G48" s="18"/>
      <c r="H48" s="18"/>
      <c r="I48" s="18"/>
      <c r="J48" s="18"/>
      <c r="K48" s="32">
        <v>300</v>
      </c>
      <c r="L48" s="18"/>
      <c r="M48" s="18"/>
      <c r="N48" s="32">
        <v>2</v>
      </c>
      <c r="O48" s="18"/>
      <c r="P48" s="18"/>
      <c r="Q48" s="18"/>
      <c r="R48" s="18"/>
      <c r="S48" s="18"/>
      <c r="T48" s="18"/>
      <c r="U48" s="4"/>
    </row>
    <row r="49" ht="17.25" customHeight="1" spans="1:22" x14ac:dyDescent="0.25">
      <c r="A49" s="17">
        <v>44654</v>
      </c>
      <c r="B49" s="18"/>
      <c r="C49" s="18"/>
      <c r="D49" s="18"/>
      <c r="E49" s="32">
        <v>200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4"/>
    </row>
    <row r="50" ht="17.25" customHeight="1" spans="1:22" x14ac:dyDescent="0.25">
      <c r="A50" s="17">
        <v>44745</v>
      </c>
      <c r="B50" s="18"/>
      <c r="C50" s="18"/>
      <c r="D50" s="18"/>
      <c r="E50" s="32">
        <v>200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4"/>
    </row>
    <row r="51" ht="17.25" customHeight="1" spans="1:22" x14ac:dyDescent="0.25">
      <c r="A51" s="17">
        <v>44837</v>
      </c>
      <c r="B51" s="36"/>
      <c r="C51" s="36"/>
      <c r="D51" s="36"/>
      <c r="E51" s="32">
        <v>120</v>
      </c>
      <c r="F51" s="36"/>
      <c r="G51" s="36"/>
      <c r="H51" s="36"/>
      <c r="I51" s="36"/>
      <c r="J51" s="36"/>
      <c r="K51" s="32">
        <v>200</v>
      </c>
      <c r="L51" s="32">
        <v>74</v>
      </c>
      <c r="M51" s="36"/>
      <c r="N51" s="32">
        <v>37</v>
      </c>
      <c r="O51" s="32">
        <v>50</v>
      </c>
      <c r="P51" s="36"/>
      <c r="Q51" s="32">
        <v>25</v>
      </c>
      <c r="R51" s="32">
        <v>25</v>
      </c>
      <c r="S51" s="32">
        <v>25</v>
      </c>
      <c r="T51" s="36"/>
      <c r="U51" s="4"/>
    </row>
    <row r="52" ht="17.25" customHeight="1" spans="1:22" x14ac:dyDescent="0.25">
      <c r="A52" s="17">
        <v>44868</v>
      </c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2">
        <v>160</v>
      </c>
      <c r="O52" s="36"/>
      <c r="P52" s="36"/>
      <c r="Q52" s="36"/>
      <c r="R52" s="36"/>
      <c r="S52" s="36"/>
      <c r="T52" s="36"/>
      <c r="U52" s="4"/>
    </row>
    <row r="53" ht="17.25" customHeight="1" spans="1:22" x14ac:dyDescent="0.25">
      <c r="A53" s="17">
        <v>44868</v>
      </c>
      <c r="B53" s="36"/>
      <c r="C53" s="36"/>
      <c r="D53" s="36"/>
      <c r="E53" s="32">
        <v>180</v>
      </c>
      <c r="F53" s="36"/>
      <c r="G53" s="36"/>
      <c r="H53" s="36"/>
      <c r="I53" s="36"/>
      <c r="J53" s="36"/>
      <c r="K53" s="32">
        <v>600</v>
      </c>
      <c r="L53" s="32">
        <v>17</v>
      </c>
      <c r="M53" s="36"/>
      <c r="N53" s="32">
        <v>80</v>
      </c>
      <c r="O53" s="32">
        <v>150</v>
      </c>
      <c r="P53" s="36"/>
      <c r="Q53" s="32">
        <v>25</v>
      </c>
      <c r="R53" s="32">
        <v>25</v>
      </c>
      <c r="S53" s="32">
        <v>25</v>
      </c>
      <c r="T53" s="36"/>
      <c r="U53" s="4"/>
    </row>
    <row r="54" ht="17.25" customHeight="1" spans="1:22" x14ac:dyDescent="0.25">
      <c r="A54" s="17">
        <v>44898</v>
      </c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2">
        <v>59</v>
      </c>
      <c r="M54" s="36"/>
      <c r="N54" s="32">
        <v>70</v>
      </c>
      <c r="O54" s="36"/>
      <c r="P54" s="36"/>
      <c r="Q54" s="36"/>
      <c r="R54" s="36"/>
      <c r="S54" s="36"/>
      <c r="T54" s="36"/>
      <c r="U54" s="4"/>
    </row>
    <row r="55" ht="17.25" customHeight="1" spans="1:22" x14ac:dyDescent="0.25">
      <c r="A55" s="17">
        <v>44898</v>
      </c>
      <c r="B55" s="36"/>
      <c r="C55" s="36"/>
      <c r="D55" s="36"/>
      <c r="E55" s="32">
        <v>200</v>
      </c>
      <c r="F55" s="36"/>
      <c r="G55" s="36"/>
      <c r="H55" s="36"/>
      <c r="I55" s="36"/>
      <c r="J55" s="36"/>
      <c r="K55" s="36"/>
      <c r="L55" s="32">
        <v>100</v>
      </c>
      <c r="M55" s="36"/>
      <c r="N55" s="36"/>
      <c r="O55" s="36"/>
      <c r="P55" s="36"/>
      <c r="Q55" s="36"/>
      <c r="R55" s="36"/>
      <c r="S55" s="36"/>
      <c r="T55" s="36"/>
      <c r="U55" s="4"/>
    </row>
    <row r="56" ht="17.25" customHeight="1" spans="1:22" x14ac:dyDescent="0.25">
      <c r="A56" s="108" t="s">
        <v>3601</v>
      </c>
      <c r="B56" s="109">
        <f>SUM(C53:C63)</f>
      </c>
      <c r="C56" s="109">
        <f>SUM(D53:D63)</f>
      </c>
      <c r="D56" s="109">
        <f>SUM(E53:E63)</f>
      </c>
      <c r="E56" s="109">
        <f>SUM(F53:F63)</f>
      </c>
      <c r="F56" s="109">
        <f>SUM(G53:G63)</f>
      </c>
      <c r="G56" s="109">
        <f>SUM(H53:H63)</f>
      </c>
      <c r="H56" s="109">
        <f>SUM(I53:I63)</f>
      </c>
      <c r="I56" s="109">
        <f>SUM(J53:J63)</f>
      </c>
      <c r="J56" s="109">
        <f>SUM(K53:K63)</f>
      </c>
      <c r="K56" s="109">
        <f>SUM(L53:L63)</f>
      </c>
      <c r="L56" s="109">
        <f>SUM(M53:M63)</f>
      </c>
      <c r="M56" s="109">
        <f>SUM(N53:N63)</f>
      </c>
      <c r="N56" s="109">
        <f>SUM(O53:O63)</f>
      </c>
      <c r="O56" s="109">
        <f>SUM(P53:P63)</f>
      </c>
      <c r="P56" s="75">
        <f>SUM(Q53:Q63)</f>
      </c>
      <c r="Q56" s="109">
        <f>SUM(R53:R63)</f>
      </c>
      <c r="R56" s="109">
        <f>SUM(S53:S63)</f>
      </c>
      <c r="S56" s="109">
        <f>SUM(T53:T63)</f>
      </c>
      <c r="T56" s="109">
        <f>SUM(U53:U63)</f>
      </c>
      <c r="U56" s="354" t="s">
        <v>942</v>
      </c>
    </row>
    <row r="57" ht="17.25" customHeight="1" spans="1:22" x14ac:dyDescent="0.25">
      <c r="A57" s="17" t="s">
        <v>2586</v>
      </c>
      <c r="B57" s="36"/>
      <c r="C57" s="36"/>
      <c r="D57" s="36"/>
      <c r="E57" s="36"/>
      <c r="F57" s="36"/>
      <c r="G57" s="36"/>
      <c r="H57" s="36"/>
      <c r="I57" s="36"/>
      <c r="J57" s="36"/>
      <c r="K57" s="32">
        <v>-108</v>
      </c>
      <c r="L57" s="32">
        <v>-52</v>
      </c>
      <c r="M57" s="36"/>
      <c r="N57" s="32">
        <v>-20</v>
      </c>
      <c r="O57" s="32">
        <v>-247</v>
      </c>
      <c r="P57" s="36"/>
      <c r="Q57" s="32">
        <v>-25</v>
      </c>
      <c r="R57" s="36"/>
      <c r="S57" s="36"/>
      <c r="T57" s="36"/>
      <c r="U57" s="4"/>
    </row>
    <row r="58" ht="17.25" customHeight="1" spans="1:22" x14ac:dyDescent="0.25">
      <c r="A58" s="17" t="s">
        <v>67</v>
      </c>
      <c r="B58" s="36"/>
      <c r="C58" s="36"/>
      <c r="D58" s="36"/>
      <c r="E58" s="32">
        <v>-115</v>
      </c>
      <c r="F58" s="36"/>
      <c r="G58" s="36"/>
      <c r="H58" s="36"/>
      <c r="I58" s="36"/>
      <c r="J58" s="36"/>
      <c r="K58" s="32">
        <v>-91</v>
      </c>
      <c r="L58" s="32">
        <v>-114</v>
      </c>
      <c r="M58" s="36"/>
      <c r="N58" s="32">
        <v>-86</v>
      </c>
      <c r="O58" s="32">
        <v>-100</v>
      </c>
      <c r="P58" s="36"/>
      <c r="Q58" s="36"/>
      <c r="R58" s="36"/>
      <c r="S58" s="36"/>
      <c r="T58" s="36"/>
      <c r="U58" s="4"/>
    </row>
    <row r="59" ht="17.25" customHeight="1" spans="1:22" x14ac:dyDescent="0.25">
      <c r="A59" s="17" t="s">
        <v>2099</v>
      </c>
      <c r="B59" s="36"/>
      <c r="C59" s="36"/>
      <c r="D59" s="36"/>
      <c r="E59" s="32">
        <v>-148</v>
      </c>
      <c r="F59" s="32">
        <v>-12</v>
      </c>
      <c r="G59" s="36"/>
      <c r="H59" s="36"/>
      <c r="I59" s="36"/>
      <c r="J59" s="36"/>
      <c r="K59" s="32">
        <v>-552</v>
      </c>
      <c r="L59" s="32">
        <v>-109</v>
      </c>
      <c r="M59" s="36"/>
      <c r="N59" s="32">
        <v>-60</v>
      </c>
      <c r="O59" s="36"/>
      <c r="P59" s="36"/>
      <c r="Q59" s="36"/>
      <c r="R59" s="36"/>
      <c r="S59" s="36"/>
      <c r="T59" s="36"/>
      <c r="U59" s="4"/>
    </row>
    <row r="60" ht="17.25" customHeight="1" spans="1:22" x14ac:dyDescent="0.25">
      <c r="A60" s="17" t="s">
        <v>1435</v>
      </c>
      <c r="B60" s="36"/>
      <c r="C60" s="36"/>
      <c r="D60" s="36"/>
      <c r="E60" s="32">
        <v>-187</v>
      </c>
      <c r="F60" s="32">
        <v>-24</v>
      </c>
      <c r="G60" s="36"/>
      <c r="H60" s="36"/>
      <c r="I60" s="36"/>
      <c r="J60" s="36"/>
      <c r="K60" s="32">
        <v>-410</v>
      </c>
      <c r="L60" s="32">
        <v>-96</v>
      </c>
      <c r="M60" s="36"/>
      <c r="N60" s="32">
        <v>-87</v>
      </c>
      <c r="O60" s="32">
        <v>-2</v>
      </c>
      <c r="P60" s="36"/>
      <c r="Q60" s="36"/>
      <c r="R60" s="36"/>
      <c r="S60" s="36"/>
      <c r="T60" s="36"/>
      <c r="U60" s="4"/>
    </row>
    <row r="61" ht="17.25" customHeight="1" spans="1:22" x14ac:dyDescent="0.25">
      <c r="A61" s="17" t="s">
        <v>1436</v>
      </c>
      <c r="B61" s="36"/>
      <c r="C61" s="36"/>
      <c r="D61" s="36"/>
      <c r="E61" s="32">
        <v>-200</v>
      </c>
      <c r="F61" s="36"/>
      <c r="G61" s="36"/>
      <c r="H61" s="36"/>
      <c r="I61" s="36"/>
      <c r="J61" s="36"/>
      <c r="K61" s="36"/>
      <c r="L61" s="32">
        <v>-85</v>
      </c>
      <c r="M61" s="36"/>
      <c r="N61" s="32">
        <v>-32</v>
      </c>
      <c r="O61" s="36"/>
      <c r="P61" s="36"/>
      <c r="Q61" s="36"/>
      <c r="R61" s="36"/>
      <c r="S61" s="36"/>
      <c r="T61" s="36"/>
      <c r="U61" s="4"/>
    </row>
    <row r="62" ht="17.25" customHeight="1" spans="1:22" x14ac:dyDescent="0.25">
      <c r="A62" s="17" t="s">
        <v>1436</v>
      </c>
      <c r="B62" s="36"/>
      <c r="C62" s="36"/>
      <c r="D62" s="36"/>
      <c r="E62" s="36"/>
      <c r="F62" s="32">
        <v>-8</v>
      </c>
      <c r="G62" s="36"/>
      <c r="H62" s="36"/>
      <c r="I62" s="36"/>
      <c r="J62" s="36"/>
      <c r="K62" s="32">
        <v>-7</v>
      </c>
      <c r="L62" s="32">
        <v>-50</v>
      </c>
      <c r="M62" s="36"/>
      <c r="N62" s="32">
        <v>-20</v>
      </c>
      <c r="O62" s="36"/>
      <c r="P62" s="36"/>
      <c r="Q62" s="36"/>
      <c r="R62" s="36"/>
      <c r="S62" s="36"/>
      <c r="T62" s="36"/>
      <c r="U62" s="4"/>
    </row>
    <row r="63" ht="17.25" customHeight="1" spans="1:22" x14ac:dyDescent="0.25">
      <c r="A63" s="17" t="s">
        <v>2965</v>
      </c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2">
        <v>-261</v>
      </c>
      <c r="O63" s="36"/>
      <c r="P63" s="36"/>
      <c r="Q63" s="36"/>
      <c r="R63" s="36"/>
      <c r="S63" s="36"/>
      <c r="T63" s="36"/>
      <c r="U63" s="4"/>
    </row>
    <row r="64" ht="17.25" customHeight="1" spans="1:22" x14ac:dyDescent="0.25">
      <c r="A64" s="17" t="s">
        <v>2965</v>
      </c>
      <c r="B64" s="36"/>
      <c r="C64" s="36"/>
      <c r="D64" s="36"/>
      <c r="E64" s="36"/>
      <c r="F64" s="36"/>
      <c r="G64" s="36"/>
      <c r="H64" s="36"/>
      <c r="I64" s="36"/>
      <c r="J64" s="36"/>
      <c r="K64" s="32">
        <v>-600</v>
      </c>
      <c r="L64" s="32">
        <v>-214</v>
      </c>
      <c r="M64" s="36"/>
      <c r="N64" s="32">
        <v>-15</v>
      </c>
      <c r="O64" s="32">
        <v>-350</v>
      </c>
      <c r="P64" s="36"/>
      <c r="Q64" s="36"/>
      <c r="R64" s="36"/>
      <c r="S64" s="36"/>
      <c r="T64" s="36"/>
      <c r="U64" s="4"/>
    </row>
    <row r="65" ht="17.25" customHeight="1" spans="1:22" x14ac:dyDescent="0.25">
      <c r="A65" s="17" t="s">
        <v>2965</v>
      </c>
      <c r="B65" s="36"/>
      <c r="C65" s="36"/>
      <c r="D65" s="36"/>
      <c r="E65" s="32">
        <v>-208</v>
      </c>
      <c r="F65" s="36"/>
      <c r="G65" s="36"/>
      <c r="H65" s="36"/>
      <c r="I65" s="36"/>
      <c r="J65" s="36"/>
      <c r="K65" s="36"/>
      <c r="L65" s="32">
        <v>-16</v>
      </c>
      <c r="M65" s="32">
        <v>-23</v>
      </c>
      <c r="N65" s="32">
        <v>-42</v>
      </c>
      <c r="O65" s="32">
        <v>-350</v>
      </c>
      <c r="P65" s="36"/>
      <c r="Q65" s="36"/>
      <c r="R65" s="32">
        <v>-50</v>
      </c>
      <c r="S65" s="32">
        <v>-50</v>
      </c>
      <c r="T65" s="36"/>
      <c r="U65" s="4"/>
    </row>
    <row r="66" ht="17.25" customHeight="1" spans="1:22" x14ac:dyDescent="0.25">
      <c r="A66" s="108" t="s">
        <v>3602</v>
      </c>
      <c r="B66" s="109">
        <f>SUM(C64:C73)</f>
      </c>
      <c r="C66" s="109">
        <f>SUM(D64:D73)</f>
      </c>
      <c r="D66" s="109">
        <f>SUM(E64:E73)</f>
      </c>
      <c r="E66" s="109">
        <f>SUM(F64:F73)</f>
      </c>
      <c r="F66" s="109">
        <f>SUM(G64:G73)</f>
      </c>
      <c r="G66" s="109">
        <f>SUM(H64:H73)</f>
      </c>
      <c r="H66" s="109">
        <f>SUM(I64:I73)</f>
      </c>
      <c r="I66" s="109">
        <f>SUM(J64:J73)</f>
      </c>
      <c r="J66" s="109">
        <f>SUM(K64:K73)</f>
      </c>
      <c r="K66" s="109">
        <f>SUM(L64:L73)</f>
      </c>
      <c r="L66" s="109">
        <f>SUM(M64:M73)</f>
      </c>
      <c r="M66" s="109">
        <f>SUM(N64:N73)</f>
      </c>
      <c r="N66" s="109">
        <f>SUM(O64:O73)</f>
      </c>
      <c r="O66" s="109">
        <f>SUM(P64:P73)</f>
      </c>
      <c r="P66" s="75">
        <f>SUM(Q64:Q73)</f>
      </c>
      <c r="Q66" s="109">
        <f>SUM(R64:R73)</f>
      </c>
      <c r="R66" s="109">
        <f>SUM(S64:S73)</f>
      </c>
      <c r="S66" s="109">
        <f>SUM(T64:T73)</f>
      </c>
      <c r="T66" s="109">
        <f>SUM(U64:U73)</f>
      </c>
      <c r="U66" s="354" t="s">
        <v>942</v>
      </c>
    </row>
    <row r="67" ht="17.25" customHeight="1" spans="1:22" x14ac:dyDescent="0.25">
      <c r="A67" s="17">
        <v>44900</v>
      </c>
      <c r="B67" s="36"/>
      <c r="C67" s="36"/>
      <c r="D67" s="36"/>
      <c r="E67" s="32">
        <v>-220</v>
      </c>
      <c r="F67" s="32">
        <v>-32</v>
      </c>
      <c r="G67" s="36"/>
      <c r="H67" s="36"/>
      <c r="I67" s="36"/>
      <c r="J67" s="36"/>
      <c r="K67" s="32">
        <v>-204</v>
      </c>
      <c r="L67" s="32">
        <v>-68</v>
      </c>
      <c r="M67" s="36"/>
      <c r="N67" s="38">
        <v>-30</v>
      </c>
      <c r="O67" s="36"/>
      <c r="P67" s="36"/>
      <c r="Q67" s="32">
        <v>-21</v>
      </c>
      <c r="R67" s="36"/>
      <c r="S67" s="36"/>
      <c r="T67" s="36"/>
      <c r="U67" s="4"/>
    </row>
    <row r="68" ht="17.25" customHeight="1" spans="1:22" x14ac:dyDescent="0.25">
      <c r="A68" s="17">
        <v>44900</v>
      </c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2">
        <v>-16</v>
      </c>
      <c r="N68" s="38">
        <v>-45</v>
      </c>
      <c r="O68" s="36"/>
      <c r="P68" s="36"/>
      <c r="Q68" s="36"/>
      <c r="R68" s="36"/>
      <c r="S68" s="36"/>
      <c r="T68" s="36"/>
      <c r="U68" s="4"/>
    </row>
    <row r="69" ht="17.25" customHeight="1" spans="1:22" x14ac:dyDescent="0.25">
      <c r="A69" s="17" t="s">
        <v>1957</v>
      </c>
      <c r="B69" s="36"/>
      <c r="C69" s="36"/>
      <c r="D69" s="36"/>
      <c r="E69" s="36"/>
      <c r="F69" s="36"/>
      <c r="G69" s="36"/>
      <c r="H69" s="36"/>
      <c r="I69" s="36"/>
      <c r="J69" s="36"/>
      <c r="K69" s="32">
        <v>150</v>
      </c>
      <c r="L69" s="36"/>
      <c r="M69" s="36"/>
      <c r="N69" s="36"/>
      <c r="O69" s="36"/>
      <c r="P69" s="36"/>
      <c r="Q69" s="36"/>
      <c r="R69" s="36"/>
      <c r="S69" s="36"/>
      <c r="T69" s="36"/>
      <c r="U69" s="4"/>
    </row>
    <row r="70" ht="17.25" customHeight="1" spans="1:22" x14ac:dyDescent="0.25">
      <c r="A70" s="17" t="s">
        <v>1957</v>
      </c>
      <c r="B70" s="36"/>
      <c r="C70" s="36"/>
      <c r="D70" s="36"/>
      <c r="E70" s="32">
        <v>-210</v>
      </c>
      <c r="F70" s="32">
        <v>-14</v>
      </c>
      <c r="G70" s="36"/>
      <c r="H70" s="36"/>
      <c r="I70" s="36"/>
      <c r="J70" s="36"/>
      <c r="K70" s="32">
        <v>-4</v>
      </c>
      <c r="L70" s="32">
        <v>-25</v>
      </c>
      <c r="M70" s="36"/>
      <c r="N70" s="38">
        <v>-61</v>
      </c>
      <c r="O70" s="36"/>
      <c r="P70" s="36"/>
      <c r="Q70" s="36"/>
      <c r="R70" s="36"/>
      <c r="S70" s="36"/>
      <c r="T70" s="36"/>
      <c r="U70" s="4"/>
    </row>
    <row r="71" ht="17.25" customHeight="1" spans="1:22" x14ac:dyDescent="0.25">
      <c r="A71" s="85" t="s">
        <v>163</v>
      </c>
      <c r="B71" s="36"/>
      <c r="C71" s="36"/>
      <c r="D71" s="32">
        <v>-21</v>
      </c>
      <c r="E71" s="32">
        <v>-268</v>
      </c>
      <c r="F71" s="32">
        <v>-4</v>
      </c>
      <c r="G71" s="36"/>
      <c r="H71" s="36"/>
      <c r="I71" s="36"/>
      <c r="J71" s="36"/>
      <c r="K71" s="32">
        <v>-275</v>
      </c>
      <c r="L71" s="32">
        <v>-19</v>
      </c>
      <c r="M71" s="36"/>
      <c r="N71" s="38">
        <v>-26</v>
      </c>
      <c r="O71" s="36"/>
      <c r="P71" s="36"/>
      <c r="Q71" s="36"/>
      <c r="R71" s="36"/>
      <c r="S71" s="36"/>
      <c r="T71" s="36"/>
      <c r="U71" s="4"/>
    </row>
    <row r="72" ht="17.25" customHeight="1" spans="1:22" x14ac:dyDescent="0.25">
      <c r="A72" s="85" t="s">
        <v>163</v>
      </c>
      <c r="B72" s="36"/>
      <c r="C72" s="36"/>
      <c r="D72" s="36"/>
      <c r="E72" s="36"/>
      <c r="F72" s="32">
        <v>-12</v>
      </c>
      <c r="G72" s="36"/>
      <c r="H72" s="36"/>
      <c r="I72" s="36"/>
      <c r="J72" s="36"/>
      <c r="K72" s="32">
        <v>-10</v>
      </c>
      <c r="L72" s="32">
        <v>-99</v>
      </c>
      <c r="M72" s="32">
        <v>-23</v>
      </c>
      <c r="N72" s="38">
        <v>-95</v>
      </c>
      <c r="O72" s="32">
        <v>-151</v>
      </c>
      <c r="P72" s="36"/>
      <c r="Q72" s="36"/>
      <c r="R72" s="36"/>
      <c r="S72" s="36"/>
      <c r="T72" s="36"/>
      <c r="U72" s="4"/>
    </row>
    <row r="73" ht="17.25" customHeight="1" spans="1:22" x14ac:dyDescent="0.25">
      <c r="A73" s="108" t="s">
        <v>3603</v>
      </c>
      <c r="B73" s="109">
        <f>SUM(C74:C80)</f>
      </c>
      <c r="C73" s="109">
        <f>SUM(D74:D80)</f>
      </c>
      <c r="D73" s="109">
        <f>SUM(E74:E80)</f>
      </c>
      <c r="E73" s="109">
        <f>SUM(F74:F80)</f>
      </c>
      <c r="F73" s="109">
        <f>SUM(G74:G80)</f>
      </c>
      <c r="G73" s="109">
        <f>SUM(H74:H80)</f>
      </c>
      <c r="H73" s="109">
        <f>SUM(I74:I80)</f>
      </c>
      <c r="I73" s="109">
        <f>SUM(J74:J80)</f>
      </c>
      <c r="J73" s="109">
        <f>SUM(K74:K80)</f>
      </c>
      <c r="K73" s="109">
        <f>SUM(L74:L80)</f>
      </c>
      <c r="L73" s="109">
        <f>SUM(M74:M80)</f>
      </c>
      <c r="M73" s="109">
        <f>SUM(N74:N80)</f>
      </c>
      <c r="N73" s="109">
        <f>SUM(O74:O80)</f>
      </c>
      <c r="O73" s="109">
        <f>SUM(P74:P80)</f>
      </c>
      <c r="P73" s="75">
        <f>SUM(Q74:Q80)</f>
      </c>
      <c r="Q73" s="109">
        <f>SUM(R74:R80)</f>
      </c>
      <c r="R73" s="109">
        <f>SUM(S74:S80)</f>
      </c>
      <c r="S73" s="109">
        <f>SUM(T74:T80)</f>
      </c>
      <c r="T73" s="109">
        <f>SUM(U74:U80)</f>
      </c>
      <c r="U73" s="354" t="s">
        <v>942</v>
      </c>
    </row>
    <row r="74" ht="17.25" customHeight="1" spans="1:22" x14ac:dyDescent="0.25">
      <c r="A74" s="85"/>
      <c r="B74" s="36"/>
      <c r="C74" s="36"/>
      <c r="D74" s="36"/>
      <c r="E74" s="18"/>
      <c r="F74" s="18"/>
      <c r="G74" s="36"/>
      <c r="H74" s="36"/>
      <c r="I74" s="36"/>
      <c r="J74" s="36"/>
      <c r="K74" s="18"/>
      <c r="L74" s="18"/>
      <c r="M74" s="18"/>
      <c r="N74" s="18"/>
      <c r="O74" s="18"/>
      <c r="P74" s="36"/>
      <c r="Q74" s="36"/>
      <c r="R74" s="36"/>
      <c r="S74" s="36"/>
      <c r="T74" s="36"/>
      <c r="U74" s="4"/>
    </row>
    <row r="75" ht="17.25" customHeight="1" spans="1:22" x14ac:dyDescent="0.25">
      <c r="A75" s="108" t="s">
        <v>3604</v>
      </c>
      <c r="B75" s="109">
        <f>SUM(C81:C82)</f>
      </c>
      <c r="C75" s="109">
        <f>SUM(D81:D82)</f>
      </c>
      <c r="D75" s="109">
        <f>SUM(E81:E82)</f>
      </c>
      <c r="E75" s="109">
        <f>SUM(F81:F82)</f>
      </c>
      <c r="F75" s="109">
        <f>SUM(G81:G82)</f>
      </c>
      <c r="G75" s="109">
        <f>SUM(H81:H82)</f>
      </c>
      <c r="H75" s="109">
        <f>SUM(I81:I82)</f>
      </c>
      <c r="I75" s="109">
        <f>SUM(J81:J82)</f>
      </c>
      <c r="J75" s="109">
        <f>SUM(K81:K82)</f>
      </c>
      <c r="K75" s="109">
        <f>SUM(L81:L82)</f>
      </c>
      <c r="L75" s="109">
        <f>SUM(M81:M82)</f>
      </c>
      <c r="M75" s="109">
        <f>SUM(N81:N82)</f>
      </c>
      <c r="N75" s="109">
        <f>SUM(O81:O82)</f>
      </c>
      <c r="O75" s="109">
        <f>SUM(P81:P82)</f>
      </c>
      <c r="P75" s="75">
        <f>SUM(Q81:Q82)</f>
      </c>
      <c r="Q75" s="109">
        <f>SUM(R81:R82)</f>
      </c>
      <c r="R75" s="109">
        <f>SUM(S81:S82)</f>
      </c>
      <c r="S75" s="109">
        <f>SUM(T81:T82)</f>
      </c>
      <c r="T75" s="109">
        <f>SUM(U81:U82)</f>
      </c>
      <c r="U75" s="354" t="s">
        <v>942</v>
      </c>
    </row>
    <row r="76" ht="17.25" customHeight="1" spans="1:22" x14ac:dyDescent="0.25">
      <c r="A76" s="85">
        <v>44688</v>
      </c>
      <c r="B76" s="36"/>
      <c r="C76" s="36"/>
      <c r="D76" s="36"/>
      <c r="E76" s="32">
        <v>-68</v>
      </c>
      <c r="F76" s="18"/>
      <c r="G76" s="36"/>
      <c r="H76" s="36"/>
      <c r="I76" s="36"/>
      <c r="J76" s="36"/>
      <c r="K76" s="32">
        <v>-98</v>
      </c>
      <c r="L76" s="32">
        <v>-60</v>
      </c>
      <c r="M76" s="18"/>
      <c r="N76" s="32">
        <v>-20</v>
      </c>
      <c r="O76" s="18"/>
      <c r="P76" s="36"/>
      <c r="Q76" s="36"/>
      <c r="R76" s="36"/>
      <c r="S76" s="36"/>
      <c r="T76" s="36"/>
      <c r="U76" s="4"/>
    </row>
    <row r="77" ht="17.25" customHeight="1" spans="1:22" x14ac:dyDescent="0.25">
      <c r="A77" s="85">
        <v>44719</v>
      </c>
      <c r="B77" s="36"/>
      <c r="C77" s="36"/>
      <c r="D77" s="36"/>
      <c r="E77" s="36"/>
      <c r="F77" s="32">
        <v>-28</v>
      </c>
      <c r="G77" s="36"/>
      <c r="H77" s="36"/>
      <c r="I77" s="36"/>
      <c r="J77" s="36"/>
      <c r="K77" s="36"/>
      <c r="L77" s="36"/>
      <c r="M77" s="36"/>
      <c r="N77" s="32">
        <v>-79</v>
      </c>
      <c r="O77" s="36"/>
      <c r="P77" s="36"/>
      <c r="Q77" s="36"/>
      <c r="R77" s="36"/>
      <c r="S77" s="36"/>
      <c r="T77" s="36"/>
      <c r="U77" s="4"/>
    </row>
    <row r="78" ht="17.25" customHeight="1" spans="1:22" x14ac:dyDescent="0.25">
      <c r="A78" s="108" t="s">
        <v>3605</v>
      </c>
      <c r="B78" s="109">
        <f>SUM(C83:C85)</f>
      </c>
      <c r="C78" s="109">
        <f>SUM(D83:D85)</f>
      </c>
      <c r="D78" s="109">
        <f>SUM(E83:E85)</f>
      </c>
      <c r="E78" s="109">
        <f>SUM(F83:F85)</f>
      </c>
      <c r="F78" s="109">
        <f>SUM(G83:G85)</f>
      </c>
      <c r="G78" s="109">
        <f>SUM(H83:H85)</f>
      </c>
      <c r="H78" s="109">
        <f>SUM(I83:I85)</f>
      </c>
      <c r="I78" s="109">
        <f>SUM(J83:J85)</f>
      </c>
      <c r="J78" s="109">
        <f>SUM(K83:K85)</f>
      </c>
      <c r="K78" s="109">
        <f>SUM(L83:L85)</f>
      </c>
      <c r="L78" s="109">
        <f>SUM(M83:M85)</f>
      </c>
      <c r="M78" s="109">
        <f>SUM(N83:N85)</f>
      </c>
      <c r="N78" s="109">
        <f>SUM(O83:O85)</f>
      </c>
      <c r="O78" s="109">
        <f>SUM(P83:P85)</f>
      </c>
      <c r="P78" s="75">
        <f>SUM(Q83:Q85)</f>
      </c>
      <c r="Q78" s="109">
        <f>SUM(R83:R85)</f>
      </c>
      <c r="R78" s="109">
        <f>SUM(S83:S85)</f>
      </c>
      <c r="S78" s="109">
        <f>SUM(T83:T85)</f>
      </c>
      <c r="T78" s="109">
        <f>SUM(U83:U85)</f>
      </c>
      <c r="U78" s="354" t="s">
        <v>942</v>
      </c>
    </row>
    <row r="79" ht="17.25" customHeight="1" spans="1:22" x14ac:dyDescent="0.25">
      <c r="A79" s="85" t="s">
        <v>114</v>
      </c>
      <c r="B79" s="36"/>
      <c r="C79" s="36"/>
      <c r="D79" s="32">
        <v>-21</v>
      </c>
      <c r="E79" s="32">
        <v>-66</v>
      </c>
      <c r="F79" s="32">
        <v>-11</v>
      </c>
      <c r="G79" s="36"/>
      <c r="H79" s="36"/>
      <c r="I79" s="36"/>
      <c r="J79" s="36"/>
      <c r="K79" s="32">
        <v>-100</v>
      </c>
      <c r="L79" s="32">
        <v>-51</v>
      </c>
      <c r="M79" s="32">
        <v>-5</v>
      </c>
      <c r="N79" s="36"/>
      <c r="O79" s="36"/>
      <c r="P79" s="36"/>
      <c r="Q79" s="36"/>
      <c r="R79" s="36"/>
      <c r="S79" s="36"/>
      <c r="T79" s="36"/>
      <c r="U79" s="4"/>
    </row>
    <row r="80" ht="17.25" customHeight="1" spans="1:22" x14ac:dyDescent="0.25">
      <c r="A80" s="108" t="s">
        <v>3606</v>
      </c>
      <c r="B80" s="109">
        <f>SUM(C86:C87)</f>
      </c>
      <c r="C80" s="109">
        <f>SUM(D86:D87)</f>
      </c>
      <c r="D80" s="109">
        <f>SUM(E86:E87)</f>
      </c>
      <c r="E80" s="109">
        <f>SUM(F86:F87)</f>
      </c>
      <c r="F80" s="109">
        <f>SUM(G86:G87)</f>
      </c>
      <c r="G80" s="109">
        <f>SUM(H86:H87)</f>
      </c>
      <c r="H80" s="109">
        <f>SUM(I86:I87)</f>
      </c>
      <c r="I80" s="109">
        <f>SUM(J86:J87)</f>
      </c>
      <c r="J80" s="109">
        <f>SUM(K86:K87)</f>
      </c>
      <c r="K80" s="109">
        <f>SUM(L86:L87)</f>
      </c>
      <c r="L80" s="109">
        <f>SUM(M86:M87)</f>
      </c>
      <c r="M80" s="109">
        <f>SUM(N86:N87)</f>
      </c>
      <c r="N80" s="109">
        <f>SUM(O86:O87)</f>
      </c>
      <c r="O80" s="109">
        <f>SUM(P86:P87)</f>
      </c>
      <c r="P80" s="75">
        <f>SUM(Q85:Q87)</f>
      </c>
      <c r="Q80" s="109">
        <f>SUM(R85:R87)</f>
      </c>
      <c r="R80" s="109">
        <f>SUM(S85:S87)</f>
      </c>
      <c r="S80" s="109">
        <f>SUM(T85:T87)</f>
      </c>
      <c r="T80" s="109">
        <f>SUM(U85:U87)</f>
      </c>
      <c r="U80" s="354" t="s">
        <v>942</v>
      </c>
    </row>
    <row r="81" ht="17.25" customHeight="1" spans="1:22" x14ac:dyDescent="0.25">
      <c r="A81" s="85" t="s">
        <v>195</v>
      </c>
      <c r="B81" s="18"/>
      <c r="C81" s="18"/>
      <c r="D81" s="18"/>
      <c r="E81" s="32">
        <v>100</v>
      </c>
      <c r="F81" s="18"/>
      <c r="G81" s="18"/>
      <c r="H81" s="18"/>
      <c r="I81" s="18"/>
      <c r="J81" s="18"/>
      <c r="K81" s="18"/>
      <c r="L81" s="32">
        <v>85</v>
      </c>
      <c r="M81" s="18"/>
      <c r="N81" s="32">
        <v>25</v>
      </c>
      <c r="O81" s="32">
        <v>100</v>
      </c>
      <c r="P81" s="18"/>
      <c r="Q81" s="32">
        <v>100</v>
      </c>
      <c r="R81" s="32">
        <v>50</v>
      </c>
      <c r="S81" s="18"/>
      <c r="T81" s="18"/>
      <c r="U81" s="4"/>
    </row>
    <row r="82" ht="17.25" customHeight="1" spans="1:22" x14ac:dyDescent="0.25">
      <c r="A82" s="85" t="s">
        <v>257</v>
      </c>
      <c r="B82" s="36"/>
      <c r="C82" s="36"/>
      <c r="D82" s="18"/>
      <c r="E82" s="18"/>
      <c r="F82" s="18"/>
      <c r="G82" s="36"/>
      <c r="H82" s="36"/>
      <c r="I82" s="36"/>
      <c r="J82" s="36"/>
      <c r="K82" s="32">
        <v>200</v>
      </c>
      <c r="L82" s="32">
        <v>15</v>
      </c>
      <c r="M82" s="18"/>
      <c r="N82" s="36"/>
      <c r="O82" s="36"/>
      <c r="P82" s="36"/>
      <c r="Q82" s="32">
        <v>100</v>
      </c>
      <c r="R82" s="32">
        <v>50</v>
      </c>
      <c r="S82" s="36"/>
      <c r="T82" s="36"/>
      <c r="U82" s="4"/>
    </row>
    <row r="83" ht="17.25" customHeight="1" spans="1:22" x14ac:dyDescent="0.25">
      <c r="A83" s="108" t="s">
        <v>3607</v>
      </c>
      <c r="B83" s="109">
        <f>SUM(C88:C90)</f>
      </c>
      <c r="C83" s="109">
        <f>SUM(D88:D90)</f>
      </c>
      <c r="D83" s="109">
        <f>SUM(E88:E90)</f>
      </c>
      <c r="E83" s="109">
        <f>SUM(F88:F90)</f>
      </c>
      <c r="F83" s="109">
        <f>SUM(G88:G90)</f>
      </c>
      <c r="G83" s="109">
        <f>SUM(H88:H90)</f>
      </c>
      <c r="H83" s="109">
        <f>SUM(I88:I90)</f>
      </c>
      <c r="I83" s="109">
        <f>SUM(J88:J90)</f>
      </c>
      <c r="J83" s="109">
        <f>SUM(K88:K90)</f>
      </c>
      <c r="K83" s="109">
        <f>SUM(L88:L90)</f>
      </c>
      <c r="L83" s="109">
        <f>SUM(M88:M90)</f>
      </c>
      <c r="M83" s="109">
        <f>SUM(N88:N90)</f>
      </c>
      <c r="N83" s="109">
        <f>SUM(O88:O90)</f>
      </c>
      <c r="O83" s="109">
        <f>SUM(P88:P90)</f>
      </c>
      <c r="P83" s="75">
        <f>SUM(Q88:Q90)</f>
      </c>
      <c r="Q83" s="109">
        <f>SUM(R88:R90)</f>
      </c>
      <c r="R83" s="109">
        <f>SUM(S88:S90)</f>
      </c>
      <c r="S83" s="109">
        <f>SUM(T88:T90)</f>
      </c>
      <c r="T83" s="109">
        <f>SUM(U88:U90)</f>
      </c>
      <c r="U83" s="354" t="s">
        <v>942</v>
      </c>
    </row>
    <row r="84" ht="17.25" customHeight="1" spans="1:22" x14ac:dyDescent="0.25">
      <c r="A84" s="657">
        <v>44571</v>
      </c>
      <c r="B84" s="50"/>
      <c r="C84" s="50"/>
      <c r="D84" s="50"/>
      <c r="E84" s="50"/>
      <c r="F84" s="50"/>
      <c r="G84" s="49">
        <v>-1</v>
      </c>
      <c r="H84" s="49">
        <v>-6</v>
      </c>
      <c r="I84" s="49">
        <v>-3</v>
      </c>
      <c r="J84" s="49">
        <v>-45</v>
      </c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215" t="s">
        <v>757</v>
      </c>
    </row>
    <row r="85" ht="17.25" customHeight="1" spans="1:22" x14ac:dyDescent="0.25">
      <c r="A85" s="85" t="s">
        <v>82</v>
      </c>
      <c r="B85" s="36"/>
      <c r="C85" s="36"/>
      <c r="D85" s="18"/>
      <c r="E85" s="193">
        <v>-100</v>
      </c>
      <c r="F85" s="18"/>
      <c r="G85" s="36"/>
      <c r="H85" s="36"/>
      <c r="I85" s="36"/>
      <c r="J85" s="36"/>
      <c r="K85" s="18"/>
      <c r="L85" s="193">
        <v>-60</v>
      </c>
      <c r="M85" s="18"/>
      <c r="N85" s="36"/>
      <c r="O85" s="36"/>
      <c r="P85" s="36"/>
      <c r="Q85" s="193">
        <v>-100</v>
      </c>
      <c r="R85" s="18"/>
      <c r="S85" s="36"/>
      <c r="T85" s="36"/>
      <c r="U85" s="4"/>
    </row>
    <row r="86" ht="17.25" customHeight="1" spans="1:22" x14ac:dyDescent="0.25">
      <c r="A86" s="85" t="s">
        <v>82</v>
      </c>
      <c r="B86" s="18"/>
      <c r="C86" s="18"/>
      <c r="D86" s="18"/>
      <c r="E86" s="18"/>
      <c r="F86" s="193">
        <v>-5</v>
      </c>
      <c r="G86" s="18"/>
      <c r="H86" s="18"/>
      <c r="I86" s="18"/>
      <c r="J86" s="18"/>
      <c r="K86" s="193">
        <v>-150</v>
      </c>
      <c r="L86" s="193">
        <v>-40</v>
      </c>
      <c r="M86" s="193">
        <v>-6</v>
      </c>
      <c r="N86" s="18"/>
      <c r="O86" s="18"/>
      <c r="P86" s="18"/>
      <c r="Q86" s="193">
        <v>-60</v>
      </c>
      <c r="R86" s="193">
        <v>-46</v>
      </c>
      <c r="S86" s="18"/>
      <c r="T86" s="18"/>
      <c r="U86" s="4"/>
    </row>
    <row r="87" ht="17.25" customHeight="1" spans="1:22" x14ac:dyDescent="0.25">
      <c r="A87" s="85" t="s">
        <v>303</v>
      </c>
      <c r="B87" s="18"/>
      <c r="C87" s="18"/>
      <c r="D87" s="18"/>
      <c r="E87" s="193">
        <v>-120</v>
      </c>
      <c r="F87" s="374"/>
      <c r="G87" s="18"/>
      <c r="H87" s="18"/>
      <c r="I87" s="18"/>
      <c r="J87" s="18"/>
      <c r="K87" s="18"/>
      <c r="L87" s="193">
        <v>-50</v>
      </c>
      <c r="M87" s="18"/>
      <c r="N87" s="193">
        <v>-15</v>
      </c>
      <c r="O87" s="18"/>
      <c r="P87" s="18"/>
      <c r="Q87" s="374"/>
      <c r="R87" s="374"/>
      <c r="S87" s="18"/>
      <c r="T87" s="18"/>
      <c r="U87" s="4"/>
    </row>
    <row r="88" ht="17.25" customHeight="1" spans="1:22" x14ac:dyDescent="0.25">
      <c r="A88" s="194" t="s">
        <v>3608</v>
      </c>
      <c r="B88" s="175">
        <f>SUM(C91:C95)</f>
      </c>
      <c r="C88" s="179">
        <f>SUM(D91:D95)</f>
      </c>
      <c r="D88" s="175">
        <f>SUM(E91:E95)</f>
      </c>
      <c r="E88" s="175">
        <f>SUM(F91:F95)</f>
      </c>
      <c r="F88" s="175">
        <f>SUM(G91:G95)</f>
      </c>
      <c r="G88" s="175">
        <f>SUM(H91:H95)</f>
      </c>
      <c r="H88" s="175">
        <f>SUM(I91:I95)</f>
      </c>
      <c r="I88" s="175">
        <f>SUM(J91:J95)</f>
      </c>
      <c r="J88" s="175">
        <f>SUM(K91:K95)</f>
      </c>
      <c r="K88" s="175">
        <f>SUM(L91:L95)</f>
      </c>
      <c r="L88" s="175">
        <f>SUM(M91:M95)</f>
      </c>
      <c r="M88" s="175">
        <f>SUM(N91:N95)</f>
      </c>
      <c r="N88" s="175">
        <f>SUM(O91:O95)</f>
      </c>
      <c r="O88" s="175">
        <f>SUM(P91:P95)</f>
      </c>
      <c r="P88" s="75">
        <f>SUM(Q91:Q95)</f>
      </c>
      <c r="Q88" s="175">
        <f>SUM(R91:R95)</f>
      </c>
      <c r="R88" s="175">
        <f>SUM(S91:S95)</f>
      </c>
      <c r="S88" s="179">
        <f>SUM(T91:T95)</f>
      </c>
      <c r="T88" s="179">
        <f>SUM(U91:U95)</f>
      </c>
      <c r="U88" s="1012" t="s">
        <v>3573</v>
      </c>
    </row>
    <row r="89" ht="17.25" customHeight="1" spans="1:22" x14ac:dyDescent="0.25">
      <c r="A89" s="44">
        <v>44572</v>
      </c>
      <c r="B89" s="50"/>
      <c r="C89" s="50"/>
      <c r="D89" s="49">
        <v>-86</v>
      </c>
      <c r="E89" s="49">
        <v>-324</v>
      </c>
      <c r="F89" s="50"/>
      <c r="G89" s="50"/>
      <c r="H89" s="50"/>
      <c r="I89" s="50"/>
      <c r="J89" s="50"/>
      <c r="K89" s="49">
        <v>-319</v>
      </c>
      <c r="L89" s="50"/>
      <c r="M89" s="50"/>
      <c r="N89" s="50"/>
      <c r="O89" s="50"/>
      <c r="P89" s="50"/>
      <c r="Q89" s="50"/>
      <c r="R89" s="50"/>
      <c r="S89" s="50"/>
      <c r="T89" s="50"/>
      <c r="U89" s="215" t="s">
        <v>757</v>
      </c>
    </row>
    <row r="90" ht="17.25" customHeight="1" spans="1:22" x14ac:dyDescent="0.25">
      <c r="A90" s="194" t="s">
        <v>3351</v>
      </c>
      <c r="B90" s="175">
        <f>SUM(C96:C97)</f>
      </c>
      <c r="C90" s="179">
        <f>SUM(D96:D97)</f>
      </c>
      <c r="D90" s="175">
        <f>SUM(E96:E97)</f>
      </c>
      <c r="E90" s="175">
        <f>SUM(F96:F97)</f>
      </c>
      <c r="F90" s="179">
        <f>SUM(G96:G97)</f>
      </c>
      <c r="G90" s="179">
        <f>SUM(H96:H97)</f>
      </c>
      <c r="H90" s="179">
        <f>SUM(I96:I97)</f>
      </c>
      <c r="I90" s="179">
        <f>SUM(J96:J97)</f>
      </c>
      <c r="J90" s="179">
        <f>SUM(K96:K97)</f>
      </c>
      <c r="K90" s="175">
        <f>SUM(L96:L97)</f>
      </c>
      <c r="L90" s="175">
        <f>SUM(M96:M97)</f>
      </c>
      <c r="M90" s="175">
        <f>SUM(N96:N97)</f>
      </c>
      <c r="N90" s="175">
        <f>SUM(O96:O97)</f>
      </c>
      <c r="O90" s="175">
        <f>SUM(P96:P97)</f>
      </c>
      <c r="P90" s="75">
        <f>SUM(Q96:Q97)</f>
      </c>
      <c r="Q90" s="175">
        <f>SUM(R96:R97)</f>
      </c>
      <c r="R90" s="175">
        <f>SUM(S96:S97)</f>
      </c>
      <c r="S90" s="179">
        <f>SUM(T96:T97)</f>
      </c>
      <c r="T90" s="179">
        <f>SUM(U96:U97)</f>
      </c>
      <c r="U90" s="1012" t="s">
        <v>3573</v>
      </c>
    </row>
    <row r="91" ht="17.25" customHeight="1" spans="1:22" x14ac:dyDescent="0.25">
      <c r="A91" s="79" t="s">
        <v>304</v>
      </c>
      <c r="B91" s="68"/>
      <c r="C91" s="68"/>
      <c r="D91" s="68"/>
      <c r="E91" s="178">
        <v>-90</v>
      </c>
      <c r="F91" s="68"/>
      <c r="G91" s="68"/>
      <c r="H91" s="68"/>
      <c r="I91" s="68"/>
      <c r="J91" s="68"/>
      <c r="K91" s="178">
        <v>-200</v>
      </c>
      <c r="L91" s="178">
        <v>-52</v>
      </c>
      <c r="M91" s="178">
        <v>-11</v>
      </c>
      <c r="N91" s="178">
        <v>-10</v>
      </c>
      <c r="O91" s="178">
        <v>-100</v>
      </c>
      <c r="P91" s="68"/>
      <c r="Q91" s="178">
        <v>-40</v>
      </c>
      <c r="R91" s="178">
        <v>-54</v>
      </c>
      <c r="S91" s="68"/>
      <c r="T91" s="68"/>
      <c r="U91" s="4"/>
    </row>
    <row r="92" ht="17.25" customHeight="1" spans="1:22" x14ac:dyDescent="0.25">
      <c r="A92" s="194" t="s">
        <v>3353</v>
      </c>
      <c r="B92" s="175">
        <f>SUM(C98:C99)</f>
      </c>
      <c r="C92" s="179">
        <f>SUM(D98:D99)</f>
      </c>
      <c r="D92" s="179">
        <f>SUM(E98:E99)</f>
      </c>
      <c r="E92" s="175">
        <f>SUM(F98:F99)</f>
      </c>
      <c r="F92" s="179">
        <f>SUM(G98:G99)</f>
      </c>
      <c r="G92" s="179">
        <f>SUM(H98:H99)</f>
      </c>
      <c r="H92" s="179">
        <f>SUM(I98:I99)</f>
      </c>
      <c r="I92" s="179">
        <f>SUM(J98:J99)</f>
      </c>
      <c r="J92" s="179">
        <f>SUM(K98:K99)</f>
      </c>
      <c r="K92" s="175">
        <f>SUM(L98:L99)</f>
      </c>
      <c r="L92" s="175">
        <f>SUM(M98:M99)</f>
      </c>
      <c r="M92" s="175">
        <f>SUM(N98:N99)</f>
      </c>
      <c r="N92" s="175">
        <f>SUM(O98:O99)</f>
      </c>
      <c r="O92" s="175">
        <f>SUM(P98:P99)</f>
      </c>
      <c r="P92" s="75">
        <f>SUM(Q98:Q99)</f>
      </c>
      <c r="Q92" s="175">
        <f>SUM(R98:R99)</f>
      </c>
      <c r="R92" s="175">
        <f>SUM(S98:S99)</f>
      </c>
      <c r="S92" s="179">
        <f>SUM(T98:T99)</f>
      </c>
      <c r="T92" s="179">
        <f>SUM(U98:U99)</f>
      </c>
      <c r="U92" s="1012" t="s">
        <v>3573</v>
      </c>
    </row>
    <row r="93" ht="17.25" customHeight="1" spans="1:22" x14ac:dyDescent="0.25">
      <c r="A93" s="122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4"/>
    </row>
    <row r="94" ht="17.25" customHeight="1" spans="1:22" x14ac:dyDescent="0.25">
      <c r="A94" s="194" t="s">
        <v>3354</v>
      </c>
      <c r="B94" s="175">
        <f>SUM(C100:C101)</f>
      </c>
      <c r="C94" s="179">
        <f>SUM(D100:D101)</f>
      </c>
      <c r="D94" s="179">
        <f>SUM(E100:E101)</f>
      </c>
      <c r="E94" s="175">
        <f>SUM(F100:F101)</f>
      </c>
      <c r="F94" s="179">
        <f>SUM(G100:G101)</f>
      </c>
      <c r="G94" s="179">
        <f>SUM(H100:H101)</f>
      </c>
      <c r="H94" s="179">
        <f>SUM(I100:I101)</f>
      </c>
      <c r="I94" s="179">
        <f>SUM(J100:J101)</f>
      </c>
      <c r="J94" s="179">
        <f>SUM(K100:K101)</f>
      </c>
      <c r="K94" s="175">
        <f>SUM(L100:L101)</f>
      </c>
      <c r="L94" s="179">
        <f>SUM(M100:M101)</f>
      </c>
      <c r="M94" s="179">
        <f>SUM(N100:N101)</f>
      </c>
      <c r="N94" s="179">
        <f>SUM(O100:O101)</f>
      </c>
      <c r="O94" s="179">
        <f>SUM(P100:P101)</f>
      </c>
      <c r="P94" s="75">
        <f>SUM(Q100:Q101)</f>
      </c>
      <c r="Q94" s="179">
        <f>SUM(R100:R101)</f>
      </c>
      <c r="R94" s="179">
        <f>SUM(S100:S101)</f>
      </c>
      <c r="S94" s="179">
        <f>SUM(T100:T101)</f>
      </c>
      <c r="T94" s="179">
        <f>SUM(U100:U101)</f>
      </c>
      <c r="U94" s="1012" t="s">
        <v>3573</v>
      </c>
    </row>
    <row r="95" ht="17.25" customHeight="1" spans="1:22" x14ac:dyDescent="0.25">
      <c r="A95" s="122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4"/>
    </row>
    <row r="96" ht="17.25" customHeight="1" spans="1:22" x14ac:dyDescent="0.25">
      <c r="A96" s="194" t="s">
        <v>3356</v>
      </c>
      <c r="B96" s="175">
        <f>SUM(C102:C103)</f>
      </c>
      <c r="C96" s="179">
        <f>SUM(D102:D103)</f>
      </c>
      <c r="D96" s="179">
        <f>SUM(E102:E103)</f>
      </c>
      <c r="E96" s="175">
        <f>SUM(F102:F103)</f>
      </c>
      <c r="F96" s="179">
        <f>SUM(G102:G103)</f>
      </c>
      <c r="G96" s="179">
        <f>SUM(H102:H103)</f>
      </c>
      <c r="H96" s="179">
        <f>SUM(I102:I103)</f>
      </c>
      <c r="I96" s="179">
        <f>SUM(J102:J103)</f>
      </c>
      <c r="J96" s="179">
        <f>SUM(K102:K103)</f>
      </c>
      <c r="K96" s="175">
        <f>SUM(L102:L103)</f>
      </c>
      <c r="L96" s="179">
        <f>SUM(M102:M103)</f>
      </c>
      <c r="M96" s="179">
        <f>SUM(N102:N103)</f>
      </c>
      <c r="N96" s="179">
        <f>SUM(O102:O103)</f>
      </c>
      <c r="O96" s="179">
        <f>SUM(P102:P103)</f>
      </c>
      <c r="P96" s="75">
        <f>SUM(Q102:Q103)</f>
      </c>
      <c r="Q96" s="179">
        <f>SUM(R102:R103)</f>
      </c>
      <c r="R96" s="179">
        <f>SUM(S102:S103)</f>
      </c>
      <c r="S96" s="179">
        <f>SUM(T102:T103)</f>
      </c>
      <c r="T96" s="179">
        <f>SUM(U102:U103)</f>
      </c>
      <c r="U96" s="1012" t="s">
        <v>3573</v>
      </c>
    </row>
    <row r="97" ht="17.25" customHeight="1" spans="1:22" x14ac:dyDescent="0.25">
      <c r="A97" s="652"/>
      <c r="B97" s="49">
        <v>-5</v>
      </c>
      <c r="C97" s="50"/>
      <c r="D97" s="50"/>
      <c r="E97" s="49">
        <v>-80</v>
      </c>
      <c r="F97" s="50"/>
      <c r="G97" s="50"/>
      <c r="H97" s="50"/>
      <c r="I97" s="50"/>
      <c r="J97" s="50"/>
      <c r="K97" s="49">
        <v>-22</v>
      </c>
      <c r="L97" s="50"/>
      <c r="M97" s="50"/>
      <c r="N97" s="50"/>
      <c r="O97" s="50"/>
      <c r="P97" s="50"/>
      <c r="Q97" s="50"/>
      <c r="R97" s="50"/>
      <c r="S97" s="50"/>
      <c r="T97" s="50"/>
      <c r="U97" s="215" t="s">
        <v>757</v>
      </c>
    </row>
    <row r="98" ht="17.25" customHeight="1" spans="1:22" x14ac:dyDescent="0.25">
      <c r="A98" s="122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4"/>
    </row>
    <row r="99" ht="17.25" customHeight="1" spans="1:22" x14ac:dyDescent="0.25">
      <c r="A99" s="37"/>
      <c r="B99" s="38">
        <f>SUM(C104:C105)</f>
      </c>
      <c r="C99" s="38">
        <f>SUM(D104:D105)</f>
      </c>
      <c r="D99" s="38">
        <f>SUM(E104:E105)</f>
      </c>
      <c r="E99" s="38">
        <f>SUM(F104:F105)</f>
      </c>
      <c r="F99" s="38">
        <f>SUM(G104:G105)</f>
      </c>
      <c r="G99" s="38">
        <f>SUM(H104:H105)</f>
      </c>
      <c r="H99" s="38">
        <f>SUM(I104:I105)</f>
      </c>
      <c r="I99" s="38">
        <f>SUM(J104:J105)</f>
      </c>
      <c r="J99" s="38">
        <f>SUM(K104:K105)</f>
      </c>
      <c r="K99" s="38">
        <f>SUM(L104:L105)</f>
      </c>
      <c r="L99" s="38">
        <f>SUM(M104:M105)</f>
      </c>
      <c r="M99" s="38">
        <f>SUM(N104:N105)</f>
      </c>
      <c r="N99" s="38">
        <f>SUM(O104:O105)</f>
      </c>
      <c r="O99" s="38">
        <f>SUM(P104:P105)</f>
      </c>
      <c r="P99" s="88">
        <f>SUM(Q104:Q105)</f>
      </c>
      <c r="Q99" s="38">
        <f>SUM(R104:R105)</f>
      </c>
      <c r="R99" s="38">
        <f>SUM(S104:S105)</f>
      </c>
      <c r="S99" s="38">
        <f>SUM(T104:T105)</f>
      </c>
      <c r="T99" s="38">
        <f>SUM(U104:U105)</f>
      </c>
      <c r="U99" s="4"/>
    </row>
    <row r="100" ht="17.25" customHeight="1" spans="1:22" x14ac:dyDescent="0.25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4"/>
    </row>
    <row r="101" ht="17.25" customHeight="1" spans="1:22" x14ac:dyDescent="0.25">
      <c r="A101" s="26"/>
      <c r="B101" s="1014" t="s">
        <v>731</v>
      </c>
      <c r="C101" s="1014" t="s">
        <v>3578</v>
      </c>
      <c r="D101" s="1014" t="s">
        <v>3</v>
      </c>
      <c r="E101" s="1014" t="s">
        <v>8</v>
      </c>
      <c r="F101" s="1014" t="s">
        <v>7</v>
      </c>
      <c r="G101" s="1014" t="s">
        <v>3579</v>
      </c>
      <c r="H101" s="1014" t="s">
        <v>3580</v>
      </c>
      <c r="I101" s="1014" t="s">
        <v>3580</v>
      </c>
      <c r="J101" s="1015" t="s">
        <v>3581</v>
      </c>
      <c r="K101" s="1015" t="s">
        <v>13</v>
      </c>
      <c r="L101" s="1015" t="s">
        <v>46</v>
      </c>
      <c r="M101" s="1015" t="s">
        <v>169</v>
      </c>
      <c r="N101" s="1015" t="s">
        <v>17</v>
      </c>
      <c r="O101" s="1015" t="s">
        <v>12</v>
      </c>
      <c r="P101" s="1015" t="s">
        <v>131</v>
      </c>
      <c r="Q101" s="1015" t="s">
        <v>9</v>
      </c>
      <c r="R101" s="1015" t="s">
        <v>18</v>
      </c>
      <c r="S101" s="1015" t="s">
        <v>10</v>
      </c>
      <c r="T101" s="1014"/>
      <c r="U101" s="4"/>
    </row>
    <row r="102" ht="17.25" customHeight="1" spans="1:22" x14ac:dyDescent="0.25">
      <c r="A102" s="26"/>
      <c r="B102" s="1017"/>
      <c r="C102" s="1018" t="s">
        <v>3582</v>
      </c>
      <c r="D102" s="1017"/>
      <c r="E102" s="1019"/>
      <c r="F102" s="1019"/>
      <c r="G102" s="1018" t="s">
        <v>3583</v>
      </c>
      <c r="H102" s="1018" t="s">
        <v>3584</v>
      </c>
      <c r="I102" s="1018" t="s">
        <v>3585</v>
      </c>
      <c r="J102" s="1018" t="s">
        <v>3586</v>
      </c>
      <c r="K102" s="1018"/>
      <c r="L102" s="1018"/>
      <c r="M102" s="1018"/>
      <c r="N102" s="1018"/>
      <c r="O102" s="1018"/>
      <c r="P102" s="1018"/>
      <c r="Q102" s="1018"/>
      <c r="R102" s="1018"/>
      <c r="S102" s="1018"/>
      <c r="T102" s="1018"/>
      <c r="U102" s="4"/>
    </row>
    <row r="103" ht="17.25" customHeight="1" spans="1:22" x14ac:dyDescent="0.25">
      <c r="A103" s="291" t="s">
        <v>3574</v>
      </c>
      <c r="B103" s="370"/>
      <c r="C103" s="370"/>
      <c r="D103" s="370" t="s">
        <v>3609</v>
      </c>
      <c r="E103" s="370"/>
      <c r="F103" s="370"/>
      <c r="G103" s="370"/>
      <c r="H103" s="370"/>
      <c r="I103" s="370"/>
      <c r="J103" s="370"/>
      <c r="K103" s="370"/>
      <c r="L103" s="370"/>
      <c r="M103" s="370"/>
      <c r="N103" s="370"/>
      <c r="O103" s="370"/>
      <c r="P103" s="370"/>
      <c r="Q103" s="370"/>
      <c r="R103" s="370"/>
      <c r="S103" s="370"/>
      <c r="T103" s="370"/>
      <c r="U103" s="12"/>
    </row>
    <row r="104" ht="17.25" customHeight="1" spans="1:22" x14ac:dyDescent="0.25">
      <c r="A104" s="291" t="s">
        <v>3575</v>
      </c>
      <c r="B104" s="370"/>
      <c r="C104" s="370"/>
      <c r="D104" s="97" t="s">
        <v>3610</v>
      </c>
      <c r="E104" s="97"/>
      <c r="F104" s="97"/>
      <c r="G104" s="97"/>
      <c r="H104" s="9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4"/>
    </row>
    <row r="105" ht="17.25" customHeight="1" spans="1:22" x14ac:dyDescent="0.25">
      <c r="A105" s="291" t="s">
        <v>3576</v>
      </c>
      <c r="B105" s="370"/>
      <c r="C105" s="370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4"/>
    </row>
    <row r="106" ht="17.25" customHeight="1" spans="1:22" x14ac:dyDescent="0.25">
      <c r="A106" s="291" t="s">
        <v>3577</v>
      </c>
      <c r="B106" s="370"/>
      <c r="C106" s="370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4"/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6.862142857142857" style="24" customWidth="1"/>
    <col min="3" max="3" width="13.005" style="24" customWidth="1"/>
    <col min="4" max="4" width="9.576428571428572" style="24" customWidth="1"/>
    <col min="5" max="5" width="10.576428571428572" style="24" customWidth="1"/>
    <col min="6" max="6" width="11.862142857142858" style="4" customWidth="1"/>
    <col min="7" max="7" width="12.43357142857143" style="4" customWidth="1"/>
  </cols>
  <sheetData>
    <row r="1" ht="17.25" customHeight="1" spans="1:8" x14ac:dyDescent="0.25">
      <c r="A1" s="5" t="s">
        <v>0</v>
      </c>
      <c r="B1" s="6" t="s">
        <v>3611</v>
      </c>
      <c r="C1" s="6" t="s">
        <v>219</v>
      </c>
      <c r="D1" s="6" t="s">
        <v>17</v>
      </c>
      <c r="E1" s="6" t="s">
        <v>169</v>
      </c>
      <c r="F1" s="7"/>
      <c r="G1" s="4"/>
    </row>
    <row r="2" ht="17.25" customHeight="1" spans="1:8" x14ac:dyDescent="0.25">
      <c r="A2" s="8">
        <v>45266</v>
      </c>
      <c r="B2" s="9">
        <v>426</v>
      </c>
      <c r="C2" s="9">
        <v>107</v>
      </c>
      <c r="D2" s="9">
        <v>250</v>
      </c>
      <c r="E2" s="9">
        <v>50</v>
      </c>
      <c r="F2" s="11"/>
      <c r="G2" s="4"/>
    </row>
    <row r="3" ht="17.25" customHeight="1" spans="1:8" x14ac:dyDescent="0.25">
      <c r="A3" s="108" t="s">
        <v>3432</v>
      </c>
      <c r="B3" s="109">
        <f>SUM(C7)</f>
      </c>
      <c r="C3" s="109">
        <f>SUM(D7)</f>
      </c>
      <c r="D3" s="109">
        <f>SUM(E7)</f>
      </c>
      <c r="E3" s="109">
        <f>SUM(F7)</f>
      </c>
      <c r="F3" s="373"/>
      <c r="G3" s="4"/>
    </row>
    <row r="4" ht="17.25" customHeight="1" spans="1:8" x14ac:dyDescent="0.25">
      <c r="A4" s="85"/>
      <c r="B4" s="68"/>
      <c r="C4" s="68"/>
      <c r="D4" s="68"/>
      <c r="E4" s="68"/>
      <c r="F4" s="66"/>
      <c r="G4" s="4"/>
    </row>
    <row r="5" ht="17.25" customHeight="1" spans="1:8" x14ac:dyDescent="0.25">
      <c r="A5" s="108" t="s">
        <v>3433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373"/>
      <c r="G5" s="4"/>
    </row>
    <row r="6" ht="17.25" customHeight="1" spans="1:8" x14ac:dyDescent="0.25">
      <c r="A6" s="17"/>
      <c r="B6" s="18"/>
      <c r="C6" s="18"/>
      <c r="D6" s="18"/>
      <c r="E6" s="18"/>
      <c r="F6" s="19"/>
      <c r="G6" s="4"/>
    </row>
    <row r="7" ht="17.25" customHeight="1" spans="1:8" x14ac:dyDescent="0.25">
      <c r="A7" s="108" t="s">
        <v>3434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373"/>
      <c r="G7" s="4"/>
    </row>
    <row r="8" ht="17.25" customHeight="1" spans="1:8" x14ac:dyDescent="0.25">
      <c r="A8" s="17">
        <v>45086</v>
      </c>
      <c r="B8" s="18"/>
      <c r="C8" s="18"/>
      <c r="D8" s="32">
        <v>-167</v>
      </c>
      <c r="E8" s="18"/>
      <c r="F8" s="19"/>
      <c r="G8" s="4"/>
    </row>
    <row r="9" ht="17.25" customHeight="1" spans="1:8" x14ac:dyDescent="0.25">
      <c r="A9" s="57">
        <v>45147</v>
      </c>
      <c r="B9" s="70">
        <v>-426</v>
      </c>
      <c r="C9" s="70">
        <v>-107</v>
      </c>
      <c r="D9" s="70">
        <v>-86</v>
      </c>
      <c r="E9" s="70">
        <v>-48</v>
      </c>
      <c r="F9" s="344"/>
      <c r="G9" s="4"/>
    </row>
    <row r="10" ht="17.25" customHeight="1" spans="1:8" x14ac:dyDescent="0.25">
      <c r="A10" s="108" t="s">
        <v>3435</v>
      </c>
      <c r="B10" s="109">
        <f>SUM(C12:C14)</f>
      </c>
      <c r="C10" s="109">
        <f>SUM(D12:D14)</f>
      </c>
      <c r="D10" s="75">
        <f>SUM(E12:E14)</f>
      </c>
      <c r="E10" s="109">
        <f>SUM(F12:F14)</f>
      </c>
      <c r="F10" s="373"/>
      <c r="G10" s="4"/>
    </row>
    <row r="11" ht="17.25" customHeight="1" spans="1:8" x14ac:dyDescent="0.25">
      <c r="A11" s="169" t="s">
        <v>346</v>
      </c>
      <c r="B11" s="94"/>
      <c r="C11" s="94"/>
      <c r="D11" s="249">
        <v>3</v>
      </c>
      <c r="E11" s="94"/>
      <c r="F11" s="69"/>
      <c r="G11" s="12" t="s">
        <v>1178</v>
      </c>
    </row>
    <row r="12" ht="17.25" customHeight="1" spans="1:8" x14ac:dyDescent="0.25">
      <c r="A12" s="48"/>
      <c r="B12" s="50"/>
      <c r="C12" s="50"/>
      <c r="D12" s="50"/>
      <c r="E12" s="49">
        <v>-2</v>
      </c>
      <c r="F12" s="51"/>
      <c r="G12" s="215" t="s">
        <v>937</v>
      </c>
    </row>
    <row r="13" ht="17.25" customHeight="1" spans="1:8" x14ac:dyDescent="0.25">
      <c r="A13" s="993"/>
      <c r="B13" s="18"/>
      <c r="C13" s="18"/>
      <c r="D13" s="18"/>
      <c r="E13" s="18"/>
      <c r="F13" s="19"/>
      <c r="G13" s="4"/>
    </row>
    <row r="14" ht="17.25" customHeight="1" spans="1:8" x14ac:dyDescent="0.25">
      <c r="A14" s="17"/>
      <c r="B14" s="32">
        <f>SUM(C15:C16)</f>
      </c>
      <c r="C14" s="32">
        <f>SUM(D15:D16)</f>
      </c>
      <c r="D14" s="32">
        <f>SUM(E15:E16)</f>
      </c>
      <c r="E14" s="32">
        <f>SUM(F15:F17)</f>
      </c>
      <c r="F14" s="19"/>
      <c r="G14" s="4"/>
    </row>
    <row r="15" ht="17.25" customHeight="1" spans="1:8" x14ac:dyDescent="0.25">
      <c r="A15" s="26"/>
      <c r="B15" s="27"/>
      <c r="C15" s="27"/>
      <c r="D15" s="27"/>
      <c r="E15" s="27"/>
      <c r="F15" s="4"/>
      <c r="G15" s="4"/>
    </row>
    <row r="16" ht="17.25" customHeight="1" spans="1:8" x14ac:dyDescent="0.25">
      <c r="A16" s="291" t="s">
        <v>3612</v>
      </c>
      <c r="B16" s="27"/>
      <c r="C16" s="27"/>
      <c r="D16" s="27"/>
      <c r="E16" s="27"/>
      <c r="F16" s="4"/>
      <c r="G16" s="4"/>
    </row>
    <row r="17" ht="17.25" customHeight="1" spans="1:8" x14ac:dyDescent="0.25">
      <c r="A17" s="291" t="s">
        <v>3613</v>
      </c>
      <c r="B17" s="27"/>
      <c r="C17" s="27"/>
      <c r="D17" s="27"/>
      <c r="E17" s="27"/>
      <c r="F17" s="4"/>
      <c r="G17" s="4"/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S165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12.147857142857141" style="24" customWidth="1"/>
    <col min="3" max="3" width="10.005" style="24" customWidth="1"/>
    <col min="4" max="4" width="8.719285714285713" style="24" customWidth="1"/>
    <col min="5" max="5" width="12.147857142857141" style="2" customWidth="1"/>
    <col min="6" max="6" width="18.862142857142857" style="2" customWidth="1"/>
    <col min="7" max="7" width="13.862142857142858" style="2" customWidth="1"/>
    <col min="8" max="11" width="16.005" style="24" customWidth="1"/>
    <col min="12" max="12" width="10.576428571428572" style="24" customWidth="1"/>
    <col min="13" max="13" width="11.576428571428572" style="24" customWidth="1"/>
    <col min="14" max="15" width="13.290714285714287" style="24" customWidth="1"/>
    <col min="16" max="16" width="15.005" style="24" customWidth="1"/>
    <col min="17" max="17" width="16.862142857142857" style="24" customWidth="1"/>
    <col min="18" max="24" width="15.719285714285713" style="24" customWidth="1"/>
    <col min="25" max="25" width="10.576428571428572" style="24" customWidth="1"/>
    <col min="26" max="26" width="10.290714285714287" style="24" customWidth="1"/>
    <col min="27" max="27" width="10.862142857142858" style="24" customWidth="1"/>
    <col min="28" max="28" width="11.290714285714287" style="24" customWidth="1"/>
    <col min="29" max="29" width="21.005" style="24" customWidth="1"/>
    <col min="30" max="30" width="15.576428571428572" style="24" customWidth="1"/>
    <col min="31" max="32" width="15.290714285714287" style="24" customWidth="1"/>
    <col min="33" max="33" width="11.576428571428572" style="24" customWidth="1"/>
    <col min="34" max="36" width="11.290714285714287" style="24" customWidth="1"/>
    <col min="37" max="37" width="16.719285714285714" style="24" customWidth="1"/>
    <col min="38" max="38" width="11.290714285714287" style="24" customWidth="1"/>
    <col min="39" max="39" width="11.147857142857141" style="24" customWidth="1"/>
    <col min="40" max="41" width="14.576428571428572" style="24" customWidth="1"/>
    <col min="42" max="42" width="10.862142857142858" style="24" customWidth="1"/>
    <col min="43" max="43" width="14.576428571428572" style="24" customWidth="1"/>
    <col min="44" max="44" width="12.43357142857143" style="4" customWidth="1"/>
  </cols>
  <sheetData>
    <row r="1" ht="17.25" customHeight="1" spans="1:45" x14ac:dyDescent="0.25">
      <c r="A1" s="184" t="s">
        <v>0</v>
      </c>
      <c r="B1" s="6" t="s">
        <v>13</v>
      </c>
      <c r="C1" s="61" t="s">
        <v>17</v>
      </c>
      <c r="D1" s="61" t="s">
        <v>9</v>
      </c>
      <c r="E1" s="61" t="s">
        <v>222</v>
      </c>
      <c r="F1" s="61" t="s">
        <v>1703</v>
      </c>
      <c r="G1" s="61" t="s">
        <v>1083</v>
      </c>
      <c r="H1" s="61" t="s">
        <v>3614</v>
      </c>
      <c r="I1" s="61" t="s">
        <v>3615</v>
      </c>
      <c r="J1" s="61" t="s">
        <v>3616</v>
      </c>
      <c r="K1" s="61" t="s">
        <v>3617</v>
      </c>
      <c r="L1" s="61" t="s">
        <v>40</v>
      </c>
      <c r="M1" s="61" t="s">
        <v>165</v>
      </c>
      <c r="N1" s="61" t="s">
        <v>902</v>
      </c>
      <c r="O1" s="61" t="s">
        <v>3533</v>
      </c>
      <c r="P1" s="61" t="s">
        <v>3618</v>
      </c>
      <c r="Q1" s="61" t="s">
        <v>3619</v>
      </c>
      <c r="R1" s="61" t="s">
        <v>3321</v>
      </c>
      <c r="S1" s="61" t="s">
        <v>3519</v>
      </c>
      <c r="T1" s="61" t="s">
        <v>3517</v>
      </c>
      <c r="U1" s="61" t="s">
        <v>1072</v>
      </c>
      <c r="V1" s="61" t="s">
        <v>3620</v>
      </c>
      <c r="W1" s="61" t="s">
        <v>3621</v>
      </c>
      <c r="X1" s="61" t="s">
        <v>3622</v>
      </c>
      <c r="Y1" s="61" t="s">
        <v>46</v>
      </c>
      <c r="Z1" s="61" t="s">
        <v>8</v>
      </c>
      <c r="AA1" s="61" t="s">
        <v>169</v>
      </c>
      <c r="AB1" s="61" t="s">
        <v>3426</v>
      </c>
      <c r="AC1" s="61" t="s">
        <v>3623</v>
      </c>
      <c r="AD1" s="61" t="s">
        <v>3624</v>
      </c>
      <c r="AE1" s="61" t="s">
        <v>3625</v>
      </c>
      <c r="AF1" s="61" t="s">
        <v>3626</v>
      </c>
      <c r="AG1" s="61" t="s">
        <v>3534</v>
      </c>
      <c r="AH1" s="61" t="s">
        <v>3535</v>
      </c>
      <c r="AI1" s="61" t="s">
        <v>748</v>
      </c>
      <c r="AJ1" s="61" t="s">
        <v>379</v>
      </c>
      <c r="AK1" s="61" t="s">
        <v>3627</v>
      </c>
      <c r="AL1" s="61" t="s">
        <v>3628</v>
      </c>
      <c r="AM1" s="61" t="s">
        <v>3629</v>
      </c>
      <c r="AN1" s="61" t="s">
        <v>3518</v>
      </c>
      <c r="AO1" s="61" t="s">
        <v>3516</v>
      </c>
      <c r="AP1" s="61" t="s">
        <v>226</v>
      </c>
      <c r="AQ1" s="61" t="s">
        <v>12</v>
      </c>
      <c r="AR1" s="4"/>
    </row>
    <row r="2" ht="17.25" customHeight="1" spans="1:45" x14ac:dyDescent="0.25">
      <c r="A2" s="412" t="s">
        <v>242</v>
      </c>
      <c r="B2" s="88">
        <v>26</v>
      </c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36"/>
      <c r="AO2" s="36"/>
      <c r="AP2" s="36"/>
      <c r="AQ2" s="36"/>
      <c r="AR2" s="4"/>
    </row>
    <row r="3" ht="17.25" customHeight="1" spans="1:45" x14ac:dyDescent="0.25">
      <c r="A3" s="57" t="s">
        <v>209</v>
      </c>
      <c r="B3" s="58"/>
      <c r="C3" s="70">
        <v>40</v>
      </c>
      <c r="D3" s="70">
        <v>30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73"/>
      <c r="AO3" s="73"/>
      <c r="AP3" s="73"/>
      <c r="AQ3" s="73"/>
      <c r="AR3" s="4"/>
    </row>
    <row r="4" ht="17.25" customHeight="1" spans="1:45" x14ac:dyDescent="0.25">
      <c r="A4" s="108" t="s">
        <v>3349</v>
      </c>
      <c r="B4" s="237"/>
      <c r="C4" s="109">
        <f>SUM(D7:D8)</f>
      </c>
      <c r="D4" s="109">
        <f>SUM(E7:E8)</f>
      </c>
      <c r="E4" s="283"/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/>
      <c r="X4" s="283"/>
      <c r="Y4" s="283"/>
      <c r="Z4" s="283"/>
      <c r="AA4" s="283"/>
      <c r="AB4" s="283"/>
      <c r="AC4" s="283"/>
      <c r="AD4" s="283"/>
      <c r="AE4" s="283"/>
      <c r="AF4" s="283"/>
      <c r="AG4" s="283"/>
      <c r="AH4" s="283"/>
      <c r="AI4" s="283"/>
      <c r="AJ4" s="283"/>
      <c r="AK4" s="283"/>
      <c r="AL4" s="283"/>
      <c r="AM4" s="283"/>
      <c r="AN4" s="84"/>
      <c r="AO4" s="84"/>
      <c r="AP4" s="84"/>
      <c r="AQ4" s="84"/>
      <c r="AR4" s="4"/>
    </row>
    <row r="5" ht="17.25" customHeight="1" spans="1:45" x14ac:dyDescent="0.25">
      <c r="A5" s="85">
        <v>44571</v>
      </c>
      <c r="B5" s="68"/>
      <c r="C5" s="67">
        <v>50</v>
      </c>
      <c r="D5" s="67">
        <v>50</v>
      </c>
      <c r="E5" s="421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94"/>
      <c r="AO5" s="94"/>
      <c r="AP5" s="94"/>
      <c r="AQ5" s="94"/>
      <c r="AR5" s="4"/>
    </row>
    <row r="6" ht="17.25" customHeight="1" spans="1:45" x14ac:dyDescent="0.25">
      <c r="A6" s="108" t="s">
        <v>3350</v>
      </c>
      <c r="B6" s="237"/>
      <c r="C6" s="109">
        <f>SUM(D9:D10)</f>
      </c>
      <c r="D6" s="109">
        <f>SUM(E9:E10)</f>
      </c>
      <c r="E6" s="837"/>
      <c r="F6" s="283"/>
      <c r="G6" s="283"/>
      <c r="H6" s="283"/>
      <c r="I6" s="283"/>
      <c r="J6" s="283"/>
      <c r="K6" s="283"/>
      <c r="L6" s="283"/>
      <c r="M6" s="283"/>
      <c r="N6" s="283"/>
      <c r="O6" s="283"/>
      <c r="P6" s="283"/>
      <c r="Q6" s="283"/>
      <c r="R6" s="283"/>
      <c r="S6" s="283"/>
      <c r="T6" s="283"/>
      <c r="U6" s="283"/>
      <c r="V6" s="283"/>
      <c r="W6" s="283"/>
      <c r="X6" s="283"/>
      <c r="Y6" s="283"/>
      <c r="Z6" s="283"/>
      <c r="AA6" s="283"/>
      <c r="AB6" s="283"/>
      <c r="AC6" s="283"/>
      <c r="AD6" s="283"/>
      <c r="AE6" s="283"/>
      <c r="AF6" s="283"/>
      <c r="AG6" s="283"/>
      <c r="AH6" s="283"/>
      <c r="AI6" s="283"/>
      <c r="AJ6" s="283"/>
      <c r="AK6" s="283"/>
      <c r="AL6" s="283"/>
      <c r="AM6" s="283"/>
      <c r="AN6" s="84"/>
      <c r="AO6" s="84"/>
      <c r="AP6" s="84"/>
      <c r="AQ6" s="84"/>
      <c r="AR6" s="4"/>
    </row>
    <row r="7" ht="17.25" customHeight="1" spans="1:45" x14ac:dyDescent="0.25">
      <c r="A7" s="85">
        <v>44845</v>
      </c>
      <c r="B7" s="18"/>
      <c r="C7" s="18"/>
      <c r="D7" s="18"/>
      <c r="E7" s="18"/>
      <c r="F7" s="32">
        <v>396</v>
      </c>
      <c r="G7" s="32">
        <v>130</v>
      </c>
      <c r="H7" s="32">
        <v>15</v>
      </c>
      <c r="I7" s="18"/>
      <c r="J7" s="32">
        <v>250</v>
      </c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36"/>
      <c r="AO7" s="36"/>
      <c r="AP7" s="36"/>
      <c r="AQ7" s="36"/>
      <c r="AR7" s="4"/>
    </row>
    <row r="8" ht="17.25" customHeight="1" spans="1:45" x14ac:dyDescent="0.25">
      <c r="A8" s="17">
        <v>44906</v>
      </c>
      <c r="B8" s="18"/>
      <c r="C8" s="18"/>
      <c r="D8" s="18"/>
      <c r="E8" s="18"/>
      <c r="F8" s="18"/>
      <c r="G8" s="18"/>
      <c r="H8" s="18"/>
      <c r="I8" s="18"/>
      <c r="J8" s="32">
        <v>166</v>
      </c>
      <c r="K8" s="18"/>
      <c r="L8" s="32">
        <v>416</v>
      </c>
      <c r="M8" s="32">
        <v>416</v>
      </c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36"/>
      <c r="AO8" s="36"/>
      <c r="AP8" s="36"/>
      <c r="AQ8" s="36"/>
      <c r="AR8" s="4"/>
    </row>
    <row r="9" ht="17.25" customHeight="1" spans="1:45" x14ac:dyDescent="0.25">
      <c r="A9" s="17" t="s">
        <v>1541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2">
        <v>100</v>
      </c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36"/>
      <c r="AO9" s="36"/>
      <c r="AP9" s="36"/>
      <c r="AQ9" s="36"/>
      <c r="AR9" s="4"/>
    </row>
    <row r="10" ht="17.25" customHeight="1" spans="1:45" x14ac:dyDescent="0.25">
      <c r="A10" s="17" t="s">
        <v>990</v>
      </c>
      <c r="B10" s="18"/>
      <c r="C10" s="18"/>
      <c r="D10" s="18"/>
      <c r="E10" s="18"/>
      <c r="F10" s="18"/>
      <c r="G10" s="18"/>
      <c r="H10" s="18"/>
      <c r="I10" s="18"/>
      <c r="J10" s="32">
        <v>74</v>
      </c>
      <c r="K10" s="32">
        <v>134</v>
      </c>
      <c r="L10" s="32">
        <v>416</v>
      </c>
      <c r="M10" s="32">
        <v>208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4"/>
    </row>
    <row r="11" ht="17.25" customHeight="1" spans="1:45" x14ac:dyDescent="0.25">
      <c r="A11" s="17" t="s">
        <v>2851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32">
        <v>792</v>
      </c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4"/>
    </row>
    <row r="12" ht="17.25" customHeight="1" spans="1:45" x14ac:dyDescent="0.25">
      <c r="A12" s="17" t="s">
        <v>263</v>
      </c>
      <c r="B12" s="18"/>
      <c r="C12" s="18"/>
      <c r="D12" s="18"/>
      <c r="E12" s="18"/>
      <c r="F12" s="32">
        <v>450</v>
      </c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4"/>
    </row>
    <row r="13" ht="17.25" customHeight="1" spans="1:45" x14ac:dyDescent="0.25">
      <c r="A13" s="17" t="s">
        <v>234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32">
        <v>170</v>
      </c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4"/>
    </row>
    <row r="14" ht="17.25" customHeight="1" spans="1:45" x14ac:dyDescent="0.25">
      <c r="A14" s="85" t="s">
        <v>285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32">
        <v>381</v>
      </c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4"/>
    </row>
    <row r="15" ht="17.25" customHeight="1" spans="1:45" x14ac:dyDescent="0.25">
      <c r="A15" s="85" t="s">
        <v>258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32">
        <v>100</v>
      </c>
      <c r="U15" s="18"/>
      <c r="V15" s="32">
        <v>100</v>
      </c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4"/>
    </row>
    <row r="16" ht="17.25" customHeight="1" spans="1:45" x14ac:dyDescent="0.25">
      <c r="A16" s="85" t="s">
        <v>286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2">
        <v>60</v>
      </c>
      <c r="T16" s="18"/>
      <c r="U16" s="18"/>
      <c r="V16" s="32">
        <v>50</v>
      </c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4"/>
    </row>
    <row r="17" ht="17.25" customHeight="1" spans="1:45" x14ac:dyDescent="0.25">
      <c r="A17" s="108" t="s">
        <v>3351</v>
      </c>
      <c r="B17" s="237"/>
      <c r="C17" s="109">
        <f>SUM(D11:D21)</f>
      </c>
      <c r="D17" s="109">
        <f>SUM(E11:E21)</f>
      </c>
      <c r="E17" s="237"/>
      <c r="F17" s="109">
        <f>SUM(G11:G21)</f>
      </c>
      <c r="G17" s="109">
        <f>SUM(H11:H21)</f>
      </c>
      <c r="H17" s="109">
        <f>SUM(I11:I21)</f>
      </c>
      <c r="I17" s="237"/>
      <c r="J17" s="109">
        <f>SUM(K11:K21)</f>
      </c>
      <c r="K17" s="109">
        <f>SUM(L11:L21)</f>
      </c>
      <c r="L17" s="109">
        <f>SUM(M11:M21)</f>
      </c>
      <c r="M17" s="109">
        <f>SUM(N11:N21)</f>
      </c>
      <c r="N17" s="109">
        <f>SUM(O11:O21)</f>
      </c>
      <c r="O17" s="109">
        <f>SUM(P11:P21)</f>
      </c>
      <c r="P17" s="237"/>
      <c r="Q17" s="237"/>
      <c r="R17" s="109">
        <f>SUM(S11:S21)</f>
      </c>
      <c r="S17" s="109">
        <f>SUM(T11:T21)</f>
      </c>
      <c r="T17" s="109">
        <f>SUM(U11:U21)</f>
      </c>
      <c r="U17" s="237"/>
      <c r="V17" s="109">
        <f>SUM(W11:W21)</f>
      </c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237"/>
      <c r="AH17" s="237"/>
      <c r="AI17" s="237"/>
      <c r="AJ17" s="237"/>
      <c r="AK17" s="237"/>
      <c r="AL17" s="237"/>
      <c r="AM17" s="237"/>
      <c r="AN17" s="237"/>
      <c r="AO17" s="237"/>
      <c r="AP17" s="237"/>
      <c r="AQ17" s="237"/>
      <c r="AR17" s="4"/>
    </row>
    <row r="18" ht="17.25" customHeight="1" spans="1:45" x14ac:dyDescent="0.25">
      <c r="A18" s="17">
        <v>44573</v>
      </c>
      <c r="B18" s="18"/>
      <c r="C18" s="18"/>
      <c r="D18" s="18"/>
      <c r="E18" s="18"/>
      <c r="F18" s="32">
        <v>50</v>
      </c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32">
        <v>150</v>
      </c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4"/>
    </row>
    <row r="19" ht="17.25" customHeight="1" spans="1:45" x14ac:dyDescent="0.25">
      <c r="A19" s="85">
        <v>44632</v>
      </c>
      <c r="B19" s="18"/>
      <c r="C19" s="32">
        <v>20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32">
        <v>82</v>
      </c>
      <c r="Z19" s="32">
        <v>90</v>
      </c>
      <c r="AA19" s="32">
        <v>15</v>
      </c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4"/>
    </row>
    <row r="20" ht="17.25" customHeight="1" spans="1:45" x14ac:dyDescent="0.25">
      <c r="A20" s="85">
        <v>44693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32">
        <v>170</v>
      </c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4"/>
    </row>
    <row r="21" ht="17.25" customHeight="1" spans="1:45" x14ac:dyDescent="0.25">
      <c r="A21" s="85">
        <v>44724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32">
        <v>30</v>
      </c>
      <c r="S21" s="18"/>
      <c r="T21" s="18"/>
      <c r="U21" s="18"/>
      <c r="V21" s="32">
        <v>150</v>
      </c>
      <c r="W21" s="18"/>
      <c r="X21" s="18"/>
      <c r="Y21" s="32">
        <v>85</v>
      </c>
      <c r="Z21" s="32">
        <v>100</v>
      </c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4"/>
    </row>
    <row r="22" ht="17.25" customHeight="1" spans="1:45" x14ac:dyDescent="0.25">
      <c r="A22" s="85">
        <v>44754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32">
        <v>130</v>
      </c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4"/>
    </row>
    <row r="23" ht="17.25" customHeight="1" spans="1:45" x14ac:dyDescent="0.25">
      <c r="A23" s="85">
        <v>44785</v>
      </c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32">
        <v>160</v>
      </c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4"/>
    </row>
    <row r="24" ht="17.25" customHeight="1" spans="1:45" x14ac:dyDescent="0.25">
      <c r="A24" s="17">
        <v>44816</v>
      </c>
      <c r="B24" s="18"/>
      <c r="C24" s="18"/>
      <c r="D24" s="18"/>
      <c r="E24" s="32">
        <v>600</v>
      </c>
      <c r="F24" s="32">
        <v>70</v>
      </c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32">
        <v>115</v>
      </c>
      <c r="V24" s="32">
        <v>380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4"/>
    </row>
    <row r="25" ht="17.25" customHeight="1" spans="1:45" x14ac:dyDescent="0.25">
      <c r="A25" s="17">
        <v>44846</v>
      </c>
      <c r="B25" s="18"/>
      <c r="C25" s="18"/>
      <c r="D25" s="18"/>
      <c r="E25" s="18"/>
      <c r="F25" s="32">
        <v>30</v>
      </c>
      <c r="G25" s="18"/>
      <c r="H25" s="18"/>
      <c r="I25" s="32">
        <v>38</v>
      </c>
      <c r="J25" s="18"/>
      <c r="K25" s="18"/>
      <c r="L25" s="18"/>
      <c r="M25" s="18"/>
      <c r="N25" s="18"/>
      <c r="O25" s="18"/>
      <c r="P25" s="32">
        <v>146</v>
      </c>
      <c r="Q25" s="18"/>
      <c r="R25" s="18"/>
      <c r="S25" s="32">
        <v>3</v>
      </c>
      <c r="T25" s="18"/>
      <c r="U25" s="18"/>
      <c r="V25" s="32">
        <v>130</v>
      </c>
      <c r="W25" s="18"/>
      <c r="X25" s="18"/>
      <c r="Y25" s="18"/>
      <c r="Z25" s="18"/>
      <c r="AA25" s="18"/>
      <c r="AB25" s="32">
        <v>250</v>
      </c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4"/>
    </row>
    <row r="26" ht="17.25" customHeight="1" spans="1:45" x14ac:dyDescent="0.25">
      <c r="A26" s="17">
        <v>44907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32">
        <v>152</v>
      </c>
      <c r="S26" s="32">
        <v>42</v>
      </c>
      <c r="T26" s="32">
        <v>140</v>
      </c>
      <c r="U26" s="32">
        <v>88</v>
      </c>
      <c r="V26" s="32">
        <v>220</v>
      </c>
      <c r="W26" s="18"/>
      <c r="X26" s="18"/>
      <c r="Y26" s="18"/>
      <c r="Z26" s="18"/>
      <c r="AA26" s="18"/>
      <c r="AB26" s="32">
        <v>996</v>
      </c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4"/>
    </row>
    <row r="27" ht="17.25" customHeight="1" spans="1:45" x14ac:dyDescent="0.25">
      <c r="A27" s="17" t="s">
        <v>363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32">
        <v>178</v>
      </c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4"/>
    </row>
    <row r="28" ht="17.25" customHeight="1" spans="1:45" x14ac:dyDescent="0.25">
      <c r="A28" s="17" t="s">
        <v>287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32">
        <v>553</v>
      </c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4"/>
    </row>
    <row r="29" ht="17.25" customHeight="1" spans="1:45" x14ac:dyDescent="0.25">
      <c r="A29" s="17" t="s">
        <v>287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32">
        <v>420</v>
      </c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4"/>
    </row>
    <row r="30" ht="17.25" customHeight="1" spans="1:45" x14ac:dyDescent="0.25">
      <c r="A30" s="17" t="s">
        <v>210</v>
      </c>
      <c r="B30" s="18"/>
      <c r="C30" s="18"/>
      <c r="D30" s="18"/>
      <c r="E30" s="18"/>
      <c r="F30" s="32">
        <v>82</v>
      </c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32">
        <v>170</v>
      </c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4"/>
    </row>
    <row r="31" ht="17.25" customHeight="1" spans="1:45" x14ac:dyDescent="0.25">
      <c r="A31" s="17" t="s">
        <v>336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32">
        <v>50</v>
      </c>
      <c r="Y31" s="18"/>
      <c r="Z31" s="18"/>
      <c r="AA31" s="18"/>
      <c r="AB31" s="18"/>
      <c r="AC31" s="32">
        <v>150</v>
      </c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4"/>
    </row>
    <row r="32" ht="17.25" customHeight="1" spans="1:45" x14ac:dyDescent="0.25">
      <c r="A32" s="17" t="s">
        <v>1056</v>
      </c>
      <c r="B32" s="18"/>
      <c r="C32" s="18"/>
      <c r="D32" s="18"/>
      <c r="E32" s="18"/>
      <c r="F32" s="32">
        <v>25</v>
      </c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32">
        <v>15</v>
      </c>
      <c r="R32" s="32">
        <v>101</v>
      </c>
      <c r="S32" s="32">
        <v>142</v>
      </c>
      <c r="T32" s="18"/>
      <c r="U32" s="32">
        <v>62</v>
      </c>
      <c r="V32" s="18"/>
      <c r="W32" s="18"/>
      <c r="X32" s="32">
        <v>50</v>
      </c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4"/>
    </row>
    <row r="33" ht="17.25" customHeight="1" spans="1:45" x14ac:dyDescent="0.25">
      <c r="A33" s="85" t="s">
        <v>280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32">
        <v>150</v>
      </c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4"/>
    </row>
    <row r="34" ht="17.25" customHeight="1" spans="1:45" x14ac:dyDescent="0.25">
      <c r="A34" s="85" t="s">
        <v>280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32">
        <v>180</v>
      </c>
      <c r="Y34" s="18"/>
      <c r="Z34" s="18"/>
      <c r="AA34" s="18"/>
      <c r="AB34" s="18"/>
      <c r="AC34" s="32">
        <v>240</v>
      </c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4"/>
    </row>
    <row r="35" ht="17.25" customHeight="1" spans="1:45" x14ac:dyDescent="0.25">
      <c r="A35" s="85" t="s">
        <v>337</v>
      </c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32">
        <v>140</v>
      </c>
      <c r="Y35" s="18"/>
      <c r="Z35" s="18"/>
      <c r="AA35" s="18"/>
      <c r="AB35" s="18"/>
      <c r="AC35" s="32">
        <v>70</v>
      </c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4"/>
    </row>
    <row r="36" ht="17.25" customHeight="1" spans="1:45" x14ac:dyDescent="0.25">
      <c r="A36" s="17" t="s">
        <v>305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32">
        <v>100</v>
      </c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4"/>
    </row>
    <row r="37" ht="17.25" customHeight="1" spans="1:45" x14ac:dyDescent="0.25">
      <c r="A37" s="17" t="s">
        <v>189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32">
        <v>180</v>
      </c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4"/>
    </row>
    <row r="38" ht="17.25" customHeight="1" spans="1:45" x14ac:dyDescent="0.25">
      <c r="A38" s="17" t="s">
        <v>211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32">
        <v>304</v>
      </c>
      <c r="M38" s="18"/>
      <c r="N38" s="18"/>
      <c r="O38" s="32">
        <v>30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32">
        <v>165</v>
      </c>
      <c r="AE38" s="32">
        <v>90</v>
      </c>
      <c r="AF38" s="32">
        <v>60</v>
      </c>
      <c r="AG38" s="32">
        <v>10</v>
      </c>
      <c r="AH38" s="32">
        <v>70</v>
      </c>
      <c r="AI38" s="18"/>
      <c r="AJ38" s="18"/>
      <c r="AK38" s="18"/>
      <c r="AL38" s="18"/>
      <c r="AM38" s="18"/>
      <c r="AN38" s="18"/>
      <c r="AO38" s="18"/>
      <c r="AP38" s="18"/>
      <c r="AQ38" s="18"/>
      <c r="AR38" s="4"/>
    </row>
    <row r="39" ht="17.25" customHeight="1" spans="1:45" x14ac:dyDescent="0.25">
      <c r="A39" s="17" t="s">
        <v>338</v>
      </c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32">
        <v>290</v>
      </c>
      <c r="M39" s="18"/>
      <c r="N39" s="18"/>
      <c r="O39" s="32">
        <v>110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32">
        <v>85</v>
      </c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4"/>
    </row>
    <row r="40" ht="17.25" customHeight="1" spans="1:45" x14ac:dyDescent="0.25">
      <c r="A40" s="108" t="s">
        <v>3353</v>
      </c>
      <c r="B40" s="237"/>
      <c r="C40" s="109">
        <f>SUM(D22:D44)</f>
      </c>
      <c r="D40" s="109">
        <f>SUM(E22:E44)</f>
      </c>
      <c r="E40" s="109">
        <f>SUM(F22:F44)</f>
      </c>
      <c r="F40" s="109">
        <f>SUM(G22:G44)</f>
      </c>
      <c r="G40" s="109">
        <f>SUM(H22:H44)</f>
      </c>
      <c r="H40" s="109">
        <f>SUM(I22:I44)</f>
      </c>
      <c r="I40" s="109">
        <f>SUM(J22:J44)</f>
      </c>
      <c r="J40" s="109">
        <f>SUM(K22:K44)</f>
      </c>
      <c r="K40" s="109">
        <f>SUM(L22:L44)</f>
      </c>
      <c r="L40" s="109">
        <f>SUM(M22:M44)</f>
      </c>
      <c r="M40" s="109">
        <f>SUM(N22:N44)</f>
      </c>
      <c r="N40" s="109">
        <f>SUM(O22:O44)</f>
      </c>
      <c r="O40" s="109">
        <f>SUM(P22:P44)</f>
      </c>
      <c r="P40" s="109">
        <f>SUM(Q22:Q44)</f>
      </c>
      <c r="Q40" s="109">
        <f>SUM(R22:R44)</f>
      </c>
      <c r="R40" s="109">
        <f>SUM(S22:S44)</f>
      </c>
      <c r="S40" s="109">
        <f>SUM(T22:T44)</f>
      </c>
      <c r="T40" s="109">
        <f>SUM(U22:U44)</f>
      </c>
      <c r="U40" s="109">
        <f>SUM(V22:V44)</f>
      </c>
      <c r="V40" s="109">
        <f>SUM(W22:W44)</f>
      </c>
      <c r="W40" s="109">
        <f>SUM(X22:X44)</f>
      </c>
      <c r="X40" s="109">
        <f>SUM(Y22:Y44)</f>
      </c>
      <c r="Y40" s="109">
        <f>SUM(Z22:Z44)</f>
      </c>
      <c r="Z40" s="109">
        <f>SUM(AA22:AA44)</f>
      </c>
      <c r="AA40" s="109">
        <f>SUM(AB22:AB44)</f>
      </c>
      <c r="AB40" s="109">
        <f>SUM(AC22:AC44)</f>
      </c>
      <c r="AC40" s="109">
        <f>SUM(AD22:AD44)</f>
      </c>
      <c r="AD40" s="109">
        <f>SUM(AE22:AE44)</f>
      </c>
      <c r="AE40" s="109">
        <f>SUM(AF22:AF44)</f>
      </c>
      <c r="AF40" s="109">
        <f>SUM(AG22:AG44)</f>
      </c>
      <c r="AG40" s="109">
        <f>SUM(AH22:AH44)</f>
      </c>
      <c r="AH40" s="109">
        <f>SUM(AI22:AI44)</f>
      </c>
      <c r="AI40" s="237"/>
      <c r="AJ40" s="237"/>
      <c r="AK40" s="237"/>
      <c r="AL40" s="237"/>
      <c r="AM40" s="237"/>
      <c r="AN40" s="109">
        <f>SUM(AO22:AO44)</f>
      </c>
      <c r="AO40" s="109">
        <f>SUM(AP22:AP44)</f>
      </c>
      <c r="AP40" s="237"/>
      <c r="AQ40" s="237"/>
      <c r="AR40" s="4"/>
    </row>
    <row r="41" ht="17.25" customHeight="1" spans="1:45" x14ac:dyDescent="0.25">
      <c r="A41" s="17">
        <v>44958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32">
        <v>180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32">
        <v>145</v>
      </c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4"/>
    </row>
    <row r="42" ht="17.25" customHeight="1" spans="1:45" x14ac:dyDescent="0.25">
      <c r="A42" s="17" t="s">
        <v>272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32">
        <v>350</v>
      </c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4"/>
    </row>
    <row r="43" ht="17.25" customHeight="1" spans="1:45" x14ac:dyDescent="0.25">
      <c r="A43" s="17" t="s">
        <v>272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32">
        <v>150</v>
      </c>
      <c r="AJ43" s="18"/>
      <c r="AK43" s="18"/>
      <c r="AL43" s="18"/>
      <c r="AM43" s="18"/>
      <c r="AN43" s="18"/>
      <c r="AO43" s="18"/>
      <c r="AP43" s="18"/>
      <c r="AQ43" s="18"/>
      <c r="AR43" s="4"/>
    </row>
    <row r="44" ht="17.25" customHeight="1" spans="1:45" x14ac:dyDescent="0.25">
      <c r="A44" s="17" t="s">
        <v>272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32">
        <v>300</v>
      </c>
      <c r="AJ44" s="18"/>
      <c r="AK44" s="18"/>
      <c r="AL44" s="18"/>
      <c r="AM44" s="18"/>
      <c r="AN44" s="18"/>
      <c r="AO44" s="18"/>
      <c r="AP44" s="18"/>
      <c r="AQ44" s="18"/>
      <c r="AR44" s="4"/>
    </row>
    <row r="45" ht="17.25" customHeight="1" spans="1:45" x14ac:dyDescent="0.25">
      <c r="A45" s="108" t="s">
        <v>3354</v>
      </c>
      <c r="B45" s="237"/>
      <c r="C45" s="109">
        <f>SUM(D45:D49)</f>
      </c>
      <c r="D45" s="109">
        <f>SUM(E45:E49)</f>
      </c>
      <c r="E45" s="109">
        <f>SUM(F45:F49)</f>
      </c>
      <c r="F45" s="109">
        <f>SUM(G45:G49)</f>
      </c>
      <c r="G45" s="109">
        <f>SUM(H45:H49)</f>
      </c>
      <c r="H45" s="109">
        <f>SUM(I45:I49)</f>
      </c>
      <c r="I45" s="109">
        <f>SUM(J45:J49)</f>
      </c>
      <c r="J45" s="109">
        <f>SUM(K45:K49)</f>
      </c>
      <c r="K45" s="109">
        <f>SUM(L45:L49)</f>
      </c>
      <c r="L45" s="109">
        <f>SUM(M45:M49)</f>
      </c>
      <c r="M45" s="109">
        <f>SUM(N45:N49)</f>
      </c>
      <c r="N45" s="109">
        <f>SUM(O45:O49)</f>
      </c>
      <c r="O45" s="109">
        <f>SUM(P45:P49)</f>
      </c>
      <c r="P45" s="109">
        <f>SUM(Q45:Q49)</f>
      </c>
      <c r="Q45" s="109">
        <f>SUM(R45:R49)</f>
      </c>
      <c r="R45" s="109">
        <f>SUM(S45:S49)</f>
      </c>
      <c r="S45" s="109">
        <f>SUM(T45:T49)</f>
      </c>
      <c r="T45" s="109">
        <f>SUM(U45:U49)</f>
      </c>
      <c r="U45" s="109">
        <f>SUM(V45:V49)</f>
      </c>
      <c r="V45" s="109">
        <f>SUM(W45:W49)</f>
      </c>
      <c r="W45" s="109">
        <f>SUM(X45:X49)</f>
      </c>
      <c r="X45" s="109">
        <f>SUM(Y45:Y49)</f>
      </c>
      <c r="Y45" s="109">
        <f>SUM(Z45:Z49)</f>
      </c>
      <c r="Z45" s="109">
        <f>SUM(AA45:AA49)</f>
      </c>
      <c r="AA45" s="109">
        <f>SUM(AB45:AB49)</f>
      </c>
      <c r="AB45" s="109">
        <f>SUM(AC45:AC49)</f>
      </c>
      <c r="AC45" s="109">
        <f>SUM(AD45:AD49)</f>
      </c>
      <c r="AD45" s="109">
        <f>SUM(AE45:AE49)</f>
      </c>
      <c r="AE45" s="109">
        <f>SUM(AF45:AF49)</f>
      </c>
      <c r="AF45" s="109">
        <f>SUM(AG45:AG49)</f>
      </c>
      <c r="AG45" s="109">
        <f>SUM(AH45:AH49)</f>
      </c>
      <c r="AH45" s="109">
        <f>SUM(AI45:AI49)</f>
      </c>
      <c r="AI45" s="109">
        <f>SUM(AJ45:AJ49)</f>
      </c>
      <c r="AJ45" s="237"/>
      <c r="AK45" s="237"/>
      <c r="AL45" s="237"/>
      <c r="AM45" s="237"/>
      <c r="AN45" s="109">
        <f>SUM(AO45:AO49)</f>
      </c>
      <c r="AO45" s="109">
        <f>SUM(AP45:AP49)</f>
      </c>
      <c r="AP45" s="237"/>
      <c r="AQ45" s="237"/>
      <c r="AR45" s="4"/>
    </row>
    <row r="46" ht="17.25" customHeight="1" spans="1:45" x14ac:dyDescent="0.25">
      <c r="A46" s="17">
        <v>45018</v>
      </c>
      <c r="B46" s="32">
        <v>300</v>
      </c>
      <c r="C46" s="32">
        <v>50</v>
      </c>
      <c r="D46" s="32">
        <v>100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32">
        <v>80</v>
      </c>
      <c r="Z46" s="32">
        <v>80</v>
      </c>
      <c r="AA46" s="32">
        <v>10</v>
      </c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4"/>
    </row>
    <row r="47" ht="17.25" customHeight="1" spans="1:45" x14ac:dyDescent="0.25">
      <c r="A47" s="17">
        <v>45018</v>
      </c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32">
        <v>120</v>
      </c>
      <c r="Z47" s="32">
        <v>120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4"/>
    </row>
    <row r="48" ht="17.25" customHeight="1" spans="1:45" x14ac:dyDescent="0.25">
      <c r="A48" s="17">
        <v>45079</v>
      </c>
      <c r="B48" s="18"/>
      <c r="C48" s="32">
        <v>95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32">
        <v>25</v>
      </c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4"/>
    </row>
    <row r="49" ht="17.25" customHeight="1" spans="1:45" x14ac:dyDescent="0.25">
      <c r="A49" s="17">
        <v>45140</v>
      </c>
      <c r="B49" s="18"/>
      <c r="C49" s="18"/>
      <c r="D49" s="18"/>
      <c r="E49" s="18"/>
      <c r="F49" s="32">
        <v>-2</v>
      </c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32">
        <v>-142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4"/>
    </row>
    <row r="50" ht="17.25" customHeight="1" spans="1:45" x14ac:dyDescent="0.25">
      <c r="A50" s="17">
        <v>45140</v>
      </c>
      <c r="B50" s="18"/>
      <c r="C50" s="32">
        <v>55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32">
        <v>15</v>
      </c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4"/>
    </row>
    <row r="51" ht="17.25" customHeight="1" spans="1:45" x14ac:dyDescent="0.25">
      <c r="A51" s="108" t="s">
        <v>3356</v>
      </c>
      <c r="B51" s="109">
        <f>SUM(C50:C55)</f>
      </c>
      <c r="C51" s="109">
        <f>SUM(D50:D55)</f>
      </c>
      <c r="D51" s="109">
        <f>SUM(E50:E55)</f>
      </c>
      <c r="E51" s="109">
        <f>SUM(F50:F55)</f>
      </c>
      <c r="F51" s="109">
        <f>SUM(G50:G55)</f>
      </c>
      <c r="G51" s="109">
        <f>SUM(H50:H55)</f>
      </c>
      <c r="H51" s="109">
        <f>SUM(I50:I55)</f>
      </c>
      <c r="I51" s="109">
        <f>SUM(J50:J55)</f>
      </c>
      <c r="J51" s="109">
        <f>SUM(K50:K55)</f>
      </c>
      <c r="K51" s="109">
        <f>SUM(L50:L55)</f>
      </c>
      <c r="L51" s="109">
        <f>SUM(M50:M55)</f>
      </c>
      <c r="M51" s="109">
        <f>SUM(N50:N55)</f>
      </c>
      <c r="N51" s="109">
        <f>SUM(O50:O55)</f>
      </c>
      <c r="O51" s="109">
        <f>SUM(P50:P55)</f>
      </c>
      <c r="P51" s="109">
        <f>SUM(Q50:Q55)</f>
      </c>
      <c r="Q51" s="109">
        <f>SUM(R50:R55)</f>
      </c>
      <c r="R51" s="109">
        <f>SUM(S50:S55)</f>
      </c>
      <c r="S51" s="109">
        <f>SUM(T50:T55)</f>
      </c>
      <c r="T51" s="109">
        <f>SUM(U50:U55)</f>
      </c>
      <c r="U51" s="109">
        <f>SUM(V50:V55)</f>
      </c>
      <c r="V51" s="109">
        <f>SUM(W50:W55)</f>
      </c>
      <c r="W51" s="109">
        <f>SUM(X50:X55)</f>
      </c>
      <c r="X51" s="109">
        <f>SUM(Y50:Y55)</f>
      </c>
      <c r="Y51" s="109">
        <f>SUM(Z50:Z55)</f>
      </c>
      <c r="Z51" s="109">
        <f>SUM(AA50:AA55)</f>
      </c>
      <c r="AA51" s="109">
        <f>SUM(AB50:AB55)</f>
      </c>
      <c r="AB51" s="109">
        <f>SUM(AC50:AC55)</f>
      </c>
      <c r="AC51" s="109">
        <f>SUM(AD50:AD55)</f>
      </c>
      <c r="AD51" s="109">
        <f>SUM(AE50:AE55)</f>
      </c>
      <c r="AE51" s="109">
        <f>SUM(AF50:AF55)</f>
      </c>
      <c r="AF51" s="109">
        <f>SUM(AG50:AG55)</f>
      </c>
      <c r="AG51" s="109">
        <f>SUM(AH50:AH55)</f>
      </c>
      <c r="AH51" s="109">
        <f>SUM(AI50:AI55)</f>
      </c>
      <c r="AI51" s="109">
        <f>SUM(AJ50:AJ55)</f>
      </c>
      <c r="AJ51" s="237"/>
      <c r="AK51" s="237"/>
      <c r="AL51" s="237"/>
      <c r="AM51" s="237"/>
      <c r="AN51" s="109">
        <f>SUM(AO50:AO55)</f>
      </c>
      <c r="AO51" s="109">
        <f>SUM(AP50:AP55)</f>
      </c>
      <c r="AP51" s="237"/>
      <c r="AQ51" s="237"/>
      <c r="AR51" s="4"/>
    </row>
    <row r="52" ht="17.25" customHeight="1" spans="1:45" x14ac:dyDescent="0.25">
      <c r="A52" s="17">
        <v>45049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32">
        <v>110</v>
      </c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4"/>
    </row>
    <row r="53" ht="17.25" customHeight="1" spans="1:45" x14ac:dyDescent="0.25">
      <c r="A53" s="17">
        <v>45080</v>
      </c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32">
        <v>328</v>
      </c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4"/>
    </row>
    <row r="54" ht="17.25" customHeight="1" spans="1:45" x14ac:dyDescent="0.25">
      <c r="A54" s="17">
        <v>45141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32">
        <v>220</v>
      </c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4"/>
    </row>
    <row r="55" ht="17.25" customHeight="1" spans="1:45" x14ac:dyDescent="0.25">
      <c r="A55" s="17">
        <v>45202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32">
        <v>80</v>
      </c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4"/>
    </row>
    <row r="56" ht="17.25" customHeight="1" spans="1:45" x14ac:dyDescent="0.25">
      <c r="A56" s="17" t="s">
        <v>307</v>
      </c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32">
        <v>200</v>
      </c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32">
        <v>40</v>
      </c>
      <c r="AC56" s="18"/>
      <c r="AD56" s="18"/>
      <c r="AE56" s="18"/>
      <c r="AF56" s="18"/>
      <c r="AG56" s="18"/>
      <c r="AH56" s="18"/>
      <c r="AI56" s="32">
        <v>50</v>
      </c>
      <c r="AJ56" s="18"/>
      <c r="AK56" s="18"/>
      <c r="AL56" s="18"/>
      <c r="AM56" s="18"/>
      <c r="AN56" s="18"/>
      <c r="AO56" s="18"/>
      <c r="AP56" s="18"/>
      <c r="AQ56" s="18"/>
      <c r="AR56" s="4"/>
    </row>
    <row r="57" ht="17.25" customHeight="1" spans="1:45" x14ac:dyDescent="0.25">
      <c r="A57" s="17" t="s">
        <v>289</v>
      </c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32">
        <v>322</v>
      </c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32">
        <v>150</v>
      </c>
      <c r="AJ57" s="18"/>
      <c r="AK57" s="18"/>
      <c r="AL57" s="18"/>
      <c r="AM57" s="18"/>
      <c r="AN57" s="18"/>
      <c r="AO57" s="18"/>
      <c r="AP57" s="18"/>
      <c r="AQ57" s="18"/>
      <c r="AR57" s="4"/>
    </row>
    <row r="58" ht="17.25" customHeight="1" spans="1:45" x14ac:dyDescent="0.25">
      <c r="A58" s="17" t="s">
        <v>364</v>
      </c>
      <c r="B58" s="32">
        <v>38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2">
        <v>674</v>
      </c>
      <c r="AC58" s="18"/>
      <c r="AD58" s="18"/>
      <c r="AE58" s="18"/>
      <c r="AF58" s="18"/>
      <c r="AG58" s="18"/>
      <c r="AH58" s="18"/>
      <c r="AI58" s="32">
        <v>244</v>
      </c>
      <c r="AJ58" s="18"/>
      <c r="AK58" s="18"/>
      <c r="AL58" s="18"/>
      <c r="AM58" s="18"/>
      <c r="AN58" s="18"/>
      <c r="AO58" s="18"/>
      <c r="AP58" s="18"/>
      <c r="AQ58" s="18"/>
      <c r="AR58" s="4"/>
    </row>
    <row r="59" ht="17.25" customHeight="1" spans="1:45" x14ac:dyDescent="0.25">
      <c r="A59" s="17" t="s">
        <v>1545</v>
      </c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32">
        <v>40</v>
      </c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4"/>
    </row>
    <row r="60" ht="17.25" customHeight="1" spans="1:45" x14ac:dyDescent="0.25">
      <c r="A60" s="17" t="s">
        <v>190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32">
        <v>100</v>
      </c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32">
        <v>75</v>
      </c>
      <c r="AJ60" s="18"/>
      <c r="AK60" s="18"/>
      <c r="AL60" s="18"/>
      <c r="AM60" s="18"/>
      <c r="AN60" s="18"/>
      <c r="AO60" s="18"/>
      <c r="AP60" s="18"/>
      <c r="AQ60" s="18"/>
      <c r="AR60" s="4"/>
    </row>
    <row r="61" ht="17.25" customHeight="1" spans="1:45" x14ac:dyDescent="0.25">
      <c r="A61" s="17" t="s">
        <v>1195</v>
      </c>
      <c r="B61" s="36"/>
      <c r="C61" s="36"/>
      <c r="D61" s="36"/>
      <c r="E61" s="36"/>
      <c r="F61" s="32">
        <v>20</v>
      </c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2">
        <v>50</v>
      </c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2">
        <v>95</v>
      </c>
      <c r="AJ61" s="18"/>
      <c r="AK61" s="18"/>
      <c r="AL61" s="18"/>
      <c r="AM61" s="18"/>
      <c r="AN61" s="36"/>
      <c r="AO61" s="36"/>
      <c r="AP61" s="36"/>
      <c r="AQ61" s="36"/>
      <c r="AR61" s="4"/>
    </row>
    <row r="62" ht="17.25" customHeight="1" spans="1:45" x14ac:dyDescent="0.25">
      <c r="A62" s="17" t="s">
        <v>1195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32">
        <v>80</v>
      </c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4"/>
    </row>
    <row r="63" ht="17.25" customHeight="1" spans="1:45" x14ac:dyDescent="0.25">
      <c r="A63" s="17" t="s">
        <v>341</v>
      </c>
      <c r="B63" s="32">
        <v>199</v>
      </c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2">
        <v>60</v>
      </c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2">
        <v>64</v>
      </c>
      <c r="AJ63" s="32">
        <v>64</v>
      </c>
      <c r="AK63" s="32">
        <v>150</v>
      </c>
      <c r="AL63" s="32">
        <v>64</v>
      </c>
      <c r="AM63" s="32">
        <v>448</v>
      </c>
      <c r="AN63" s="36"/>
      <c r="AO63" s="36"/>
      <c r="AP63" s="36"/>
      <c r="AQ63" s="36"/>
      <c r="AR63" s="4"/>
    </row>
    <row r="64" ht="17.25" customHeight="1" spans="1:45" x14ac:dyDescent="0.25">
      <c r="A64" s="17" t="s">
        <v>1546</v>
      </c>
      <c r="B64" s="18"/>
      <c r="C64" s="18"/>
      <c r="D64" s="18"/>
      <c r="E64" s="18"/>
      <c r="F64" s="32">
        <v>70</v>
      </c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32">
        <v>275</v>
      </c>
      <c r="AL64" s="18"/>
      <c r="AM64" s="18"/>
      <c r="AN64" s="18"/>
      <c r="AO64" s="18"/>
      <c r="AP64" s="18"/>
      <c r="AQ64" s="18"/>
      <c r="AR64" s="4"/>
    </row>
    <row r="65" ht="17.25" customHeight="1" spans="1:45" x14ac:dyDescent="0.25">
      <c r="A65" s="17" t="s">
        <v>367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32">
        <v>200</v>
      </c>
      <c r="AL65" s="18"/>
      <c r="AM65" s="18"/>
      <c r="AN65" s="18"/>
      <c r="AO65" s="18"/>
      <c r="AP65" s="18"/>
      <c r="AQ65" s="18"/>
      <c r="AR65" s="4"/>
    </row>
    <row r="66" ht="17.25" customHeight="1" spans="1:45" x14ac:dyDescent="0.25">
      <c r="A66" s="85" t="s">
        <v>367</v>
      </c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32">
        <v>-1000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4"/>
    </row>
    <row r="67" ht="17.25" customHeight="1" spans="1:45" x14ac:dyDescent="0.25">
      <c r="A67" s="108" t="s">
        <v>3416</v>
      </c>
      <c r="B67" s="109">
        <f>SUM(C56:C71)</f>
      </c>
      <c r="C67" s="109">
        <f>SUM(D56:D71)</f>
      </c>
      <c r="D67" s="109">
        <f>SUM(E56:E71)</f>
      </c>
      <c r="E67" s="109">
        <f>SUM(F56:F71)</f>
      </c>
      <c r="F67" s="109">
        <f>SUM(G56:G71)</f>
      </c>
      <c r="G67" s="109">
        <f>SUM(H56:H71)</f>
      </c>
      <c r="H67" s="109">
        <f>SUM(I56:I71)</f>
      </c>
      <c r="I67" s="109">
        <f>SUM(J56:J71)</f>
      </c>
      <c r="J67" s="109">
        <f>SUM(K56:K71)</f>
      </c>
      <c r="K67" s="109">
        <f>SUM(L56:L71)</f>
      </c>
      <c r="L67" s="109">
        <f>SUM(M56:M71)</f>
      </c>
      <c r="M67" s="109">
        <f>SUM(N56:N71)</f>
      </c>
      <c r="N67" s="109">
        <f>SUM(O56:O71)</f>
      </c>
      <c r="O67" s="109">
        <f>SUM(P56:P71)</f>
      </c>
      <c r="P67" s="109">
        <f>SUM(Q56:Q71)</f>
      </c>
      <c r="Q67" s="109">
        <f>SUM(R56:R71)</f>
      </c>
      <c r="R67" s="109">
        <f>SUM(S56:S71)</f>
      </c>
      <c r="S67" s="109">
        <f>SUM(T56:T71)</f>
      </c>
      <c r="T67" s="109">
        <f>SUM(U56:U71)</f>
      </c>
      <c r="U67" s="109">
        <f>SUM(V56:V71)</f>
      </c>
      <c r="V67" s="109">
        <f>SUM(W56:W71)</f>
      </c>
      <c r="W67" s="109">
        <f>SUM(X56:X71)</f>
      </c>
      <c r="X67" s="109">
        <f>SUM(Y56:Y71)</f>
      </c>
      <c r="Y67" s="109">
        <f>SUM(Z56:Z71)</f>
      </c>
      <c r="Z67" s="109">
        <f>SUM(AA56:AA71)</f>
      </c>
      <c r="AA67" s="109">
        <f>SUM(AB56:AB71)</f>
      </c>
      <c r="AB67" s="109">
        <f>SUM(AC56:AC71)</f>
      </c>
      <c r="AC67" s="109">
        <f>SUM(AD56:AD71)</f>
      </c>
      <c r="AD67" s="109">
        <f>SUM(AE56:AE71)</f>
      </c>
      <c r="AE67" s="109">
        <f>SUM(AF56:AF71)</f>
      </c>
      <c r="AF67" s="109">
        <f>SUM(AG56:AG71)</f>
      </c>
      <c r="AG67" s="109">
        <f>SUM(AH56:AH71)</f>
      </c>
      <c r="AH67" s="109">
        <f>SUM(AI56:AI71)</f>
      </c>
      <c r="AI67" s="109">
        <f>SUM(AJ56:AJ71)</f>
      </c>
      <c r="AJ67" s="109">
        <f>SUM(AK56:AK71)</f>
      </c>
      <c r="AK67" s="109">
        <f>SUM(AL56:AL71)</f>
      </c>
      <c r="AL67" s="109">
        <f>SUM(AM56:AM71)</f>
      </c>
      <c r="AM67" s="109">
        <f>SUM(AN56:AN71)</f>
      </c>
      <c r="AN67" s="109">
        <f>SUM(AO56:AO71)</f>
      </c>
      <c r="AO67" s="109">
        <f>SUM(AP56:AP71)</f>
      </c>
      <c r="AP67" s="237"/>
      <c r="AQ67" s="237"/>
      <c r="AR67" s="4"/>
    </row>
    <row r="68" ht="17.25" customHeight="1" spans="1:45" x14ac:dyDescent="0.25">
      <c r="A68" s="85">
        <v>44989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32">
        <v>400</v>
      </c>
      <c r="AL68" s="18"/>
      <c r="AM68" s="32">
        <v>200</v>
      </c>
      <c r="AN68" s="18"/>
      <c r="AO68" s="18"/>
      <c r="AP68" s="18"/>
      <c r="AQ68" s="18"/>
      <c r="AR68" s="4"/>
    </row>
    <row r="69" ht="17.25" customHeight="1" spans="1:45" x14ac:dyDescent="0.25">
      <c r="A69" s="85">
        <v>44989</v>
      </c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32">
        <v>160</v>
      </c>
      <c r="AL69" s="18"/>
      <c r="AM69" s="18"/>
      <c r="AN69" s="18"/>
      <c r="AO69" s="18"/>
      <c r="AP69" s="18"/>
      <c r="AQ69" s="18"/>
      <c r="AR69" s="4"/>
    </row>
    <row r="70" ht="17.25" customHeight="1" spans="1:45" x14ac:dyDescent="0.25">
      <c r="A70" s="17" t="s">
        <v>1023</v>
      </c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32">
        <v>-960</v>
      </c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4"/>
    </row>
    <row r="71" ht="17.25" customHeight="1" spans="1:45" x14ac:dyDescent="0.25">
      <c r="A71" s="108" t="s">
        <v>3430</v>
      </c>
      <c r="B71" s="109">
        <f>SUM(C72:C75)</f>
      </c>
      <c r="C71" s="109">
        <f>SUM(D72:D75)</f>
      </c>
      <c r="D71" s="109">
        <f>SUM(E72:E75)</f>
      </c>
      <c r="E71" s="109">
        <f>SUM(F72:F75)</f>
      </c>
      <c r="F71" s="109">
        <f>SUM(G72:G75)</f>
      </c>
      <c r="G71" s="109">
        <f>SUM(H72:H75)</f>
      </c>
      <c r="H71" s="109">
        <f>SUM(I72:I75)</f>
      </c>
      <c r="I71" s="109">
        <f>SUM(J72:J75)</f>
      </c>
      <c r="J71" s="109">
        <f>SUM(K72:K75)</f>
      </c>
      <c r="K71" s="109">
        <f>SUM(L72:L75)</f>
      </c>
      <c r="L71" s="109">
        <f>SUM(M72:M75)</f>
      </c>
      <c r="M71" s="109">
        <f>SUM(N72:N75)</f>
      </c>
      <c r="N71" s="109">
        <f>SUM(O72:O75)</f>
      </c>
      <c r="O71" s="109">
        <f>SUM(P72:P75)</f>
      </c>
      <c r="P71" s="109">
        <f>SUM(Q72:Q75)</f>
      </c>
      <c r="Q71" s="109">
        <f>SUM(R72:R75)</f>
      </c>
      <c r="R71" s="109">
        <f>SUM(S72:S75)</f>
      </c>
      <c r="S71" s="109">
        <f>SUM(T72:T75)</f>
      </c>
      <c r="T71" s="109">
        <f>SUM(U72:U75)</f>
      </c>
      <c r="U71" s="109">
        <f>SUM(V72:V75)</f>
      </c>
      <c r="V71" s="109">
        <f>SUM(W72:W75)</f>
      </c>
      <c r="W71" s="109">
        <f>SUM(X72:X75)</f>
      </c>
      <c r="X71" s="109">
        <f>SUM(Y72:Y75)</f>
      </c>
      <c r="Y71" s="109">
        <f>SUM(Z72:Z75)</f>
      </c>
      <c r="Z71" s="109">
        <f>SUM(AA72:AA75)</f>
      </c>
      <c r="AA71" s="109">
        <f>SUM(AB72:AB75)</f>
      </c>
      <c r="AB71" s="109">
        <f>SUM(AC72:AC75)</f>
      </c>
      <c r="AC71" s="109">
        <f>SUM(AD72:AD75)</f>
      </c>
      <c r="AD71" s="109">
        <f>SUM(AE72:AE75)</f>
      </c>
      <c r="AE71" s="109">
        <f>SUM(AF72:AF75)</f>
      </c>
      <c r="AF71" s="109">
        <f>SUM(AG72:AG75)</f>
      </c>
      <c r="AG71" s="109">
        <f>SUM(AH72:AH75)</f>
      </c>
      <c r="AH71" s="109">
        <f>SUM(AI72:AI75)</f>
      </c>
      <c r="AI71" s="109">
        <f>SUM(AJ72:AJ75)</f>
      </c>
      <c r="AJ71" s="109">
        <f>SUM(AK72:AK75)</f>
      </c>
      <c r="AK71" s="109">
        <f>SUM(AL72:AL75)</f>
      </c>
      <c r="AL71" s="109">
        <f>SUM(AM72:AM75)</f>
      </c>
      <c r="AM71" s="109">
        <f>SUM(AN72:AN75)</f>
      </c>
      <c r="AN71" s="109">
        <f>SUM(AO72:AO75)</f>
      </c>
      <c r="AO71" s="109">
        <f>SUM(AP72:AP75)</f>
      </c>
      <c r="AP71" s="237"/>
      <c r="AQ71" s="237"/>
      <c r="AR71" s="4"/>
    </row>
    <row r="72" ht="17.25" customHeight="1" spans="1:45" x14ac:dyDescent="0.25">
      <c r="A72" s="17">
        <v>45051</v>
      </c>
      <c r="B72" s="18"/>
      <c r="C72" s="18"/>
      <c r="D72" s="18"/>
      <c r="E72" s="18"/>
      <c r="F72" s="32">
        <v>-74</v>
      </c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32">
        <v>-86</v>
      </c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4"/>
    </row>
    <row r="73" ht="17.25" customHeight="1" spans="1:45" x14ac:dyDescent="0.25">
      <c r="A73" s="17">
        <v>45143</v>
      </c>
      <c r="B73" s="18"/>
      <c r="C73" s="18"/>
      <c r="D73" s="18"/>
      <c r="E73" s="18"/>
      <c r="F73" s="32">
        <v>-151</v>
      </c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32">
        <v>-193</v>
      </c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4"/>
    </row>
    <row r="74" ht="17.25" customHeight="1" spans="1:45" x14ac:dyDescent="0.25">
      <c r="A74" s="17">
        <v>45204</v>
      </c>
      <c r="B74" s="32">
        <v>400</v>
      </c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2">
        <v>100</v>
      </c>
      <c r="Z74" s="32">
        <v>100</v>
      </c>
      <c r="AA74" s="32">
        <v>77</v>
      </c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4"/>
    </row>
    <row r="75" ht="17.25" customHeight="1" spans="1:45" x14ac:dyDescent="0.25">
      <c r="A75" s="85">
        <v>45204</v>
      </c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2">
        <v>-88</v>
      </c>
      <c r="Q75" s="36"/>
      <c r="R75" s="32">
        <v>-309</v>
      </c>
      <c r="S75" s="32">
        <v>-2</v>
      </c>
      <c r="T75" s="36"/>
      <c r="U75" s="36"/>
      <c r="V75" s="36"/>
      <c r="W75" s="36"/>
      <c r="X75" s="36"/>
      <c r="Y75" s="36"/>
      <c r="Z75" s="36"/>
      <c r="AA75" s="36"/>
      <c r="AB75" s="36"/>
      <c r="AC75" s="32">
        <v>-2</v>
      </c>
      <c r="AD75" s="36"/>
      <c r="AE75" s="36"/>
      <c r="AF75" s="36"/>
      <c r="AG75" s="36"/>
      <c r="AH75" s="36"/>
      <c r="AI75" s="36"/>
      <c r="AJ75" s="36"/>
      <c r="AK75" s="32">
        <v>-11</v>
      </c>
      <c r="AL75" s="32">
        <v>-64</v>
      </c>
      <c r="AM75" s="32">
        <v>-84</v>
      </c>
      <c r="AN75" s="36"/>
      <c r="AO75" s="36"/>
      <c r="AP75" s="36"/>
      <c r="AQ75" s="36"/>
      <c r="AR75" s="4"/>
    </row>
    <row r="76" ht="17.25" customHeight="1" spans="1:45" x14ac:dyDescent="0.25">
      <c r="A76" s="8">
        <v>45265</v>
      </c>
      <c r="B76" s="36"/>
      <c r="C76" s="36"/>
      <c r="D76" s="36"/>
      <c r="E76" s="32">
        <v>-151</v>
      </c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2">
        <v>-239</v>
      </c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2">
        <v>-246</v>
      </c>
      <c r="AJ76" s="36"/>
      <c r="AK76" s="36"/>
      <c r="AL76" s="36"/>
      <c r="AM76" s="36"/>
      <c r="AN76" s="36"/>
      <c r="AO76" s="36"/>
      <c r="AP76" s="36"/>
      <c r="AQ76" s="36"/>
      <c r="AR76" s="4"/>
    </row>
    <row r="77" ht="17.25" customHeight="1" spans="1:45" x14ac:dyDescent="0.25">
      <c r="A77" s="17">
        <v>45265</v>
      </c>
      <c r="B77" s="36"/>
      <c r="C77" s="36"/>
      <c r="D77" s="36"/>
      <c r="E77" s="36"/>
      <c r="F77" s="32">
        <v>-1</v>
      </c>
      <c r="G77" s="32">
        <v>-13</v>
      </c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2">
        <v>-73</v>
      </c>
      <c r="S77" s="32">
        <v>-53</v>
      </c>
      <c r="T77" s="36"/>
      <c r="U77" s="32">
        <v>-22</v>
      </c>
      <c r="V77" s="36"/>
      <c r="W77" s="36"/>
      <c r="X77" s="36"/>
      <c r="Y77" s="36"/>
      <c r="Z77" s="36"/>
      <c r="AA77" s="36"/>
      <c r="AB77" s="36"/>
      <c r="AC77" s="32">
        <v>-10</v>
      </c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4"/>
    </row>
    <row r="78" ht="17.25" customHeight="1" spans="1:45" x14ac:dyDescent="0.25">
      <c r="A78" s="85" t="s">
        <v>1630</v>
      </c>
      <c r="B78" s="36"/>
      <c r="C78" s="36"/>
      <c r="D78" s="36"/>
      <c r="E78" s="36"/>
      <c r="F78" s="32">
        <v>-46</v>
      </c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2">
        <v>-45</v>
      </c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2">
        <v>-43</v>
      </c>
      <c r="AD78" s="36"/>
      <c r="AE78" s="36"/>
      <c r="AF78" s="36"/>
      <c r="AG78" s="36"/>
      <c r="AH78" s="36"/>
      <c r="AI78" s="32">
        <v>-26</v>
      </c>
      <c r="AJ78" s="36"/>
      <c r="AK78" s="36"/>
      <c r="AL78" s="36"/>
      <c r="AM78" s="36"/>
      <c r="AN78" s="36"/>
      <c r="AO78" s="36"/>
      <c r="AP78" s="36"/>
      <c r="AQ78" s="36"/>
      <c r="AR78" s="4"/>
    </row>
    <row r="79" ht="17.25" customHeight="1" spans="1:45" x14ac:dyDescent="0.25">
      <c r="A79" s="85" t="s">
        <v>291</v>
      </c>
      <c r="B79" s="36"/>
      <c r="C79" s="36"/>
      <c r="D79" s="36"/>
      <c r="E79" s="36"/>
      <c r="F79" s="32">
        <v>-30</v>
      </c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2">
        <v>-488</v>
      </c>
      <c r="W79" s="32">
        <v>-35</v>
      </c>
      <c r="X79" s="36"/>
      <c r="Y79" s="36"/>
      <c r="Z79" s="36"/>
      <c r="AA79" s="36"/>
      <c r="AB79" s="36"/>
      <c r="AC79" s="32">
        <v>-24</v>
      </c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4"/>
    </row>
    <row r="80" ht="17.25" customHeight="1" spans="1:45" x14ac:dyDescent="0.25">
      <c r="A80" s="85" t="s">
        <v>1062</v>
      </c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2">
        <v>-76</v>
      </c>
      <c r="S80" s="32">
        <v>-100</v>
      </c>
      <c r="T80" s="36"/>
      <c r="U80" s="32">
        <v>-21</v>
      </c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4"/>
    </row>
    <row r="81" ht="17.25" customHeight="1" spans="1:45" x14ac:dyDescent="0.25">
      <c r="A81" s="17" t="s">
        <v>2981</v>
      </c>
      <c r="B81" s="36"/>
      <c r="C81" s="36"/>
      <c r="D81" s="36"/>
      <c r="E81" s="36"/>
      <c r="F81" s="32">
        <v>-234</v>
      </c>
      <c r="G81" s="36"/>
      <c r="H81" s="36"/>
      <c r="I81" s="36"/>
      <c r="J81" s="36"/>
      <c r="K81" s="36"/>
      <c r="L81" s="36"/>
      <c r="M81" s="36"/>
      <c r="N81" s="36"/>
      <c r="O81" s="36"/>
      <c r="P81" s="32">
        <v>-2</v>
      </c>
      <c r="Q81" s="36"/>
      <c r="R81" s="36"/>
      <c r="S81" s="36"/>
      <c r="T81" s="32">
        <v>-9</v>
      </c>
      <c r="U81" s="36"/>
      <c r="V81" s="36"/>
      <c r="W81" s="36"/>
      <c r="X81" s="36"/>
      <c r="Y81" s="36"/>
      <c r="Z81" s="36"/>
      <c r="AA81" s="36"/>
      <c r="AB81" s="36"/>
      <c r="AC81" s="32">
        <v>-189</v>
      </c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628">
        <v>-1</v>
      </c>
      <c r="AO81" s="14"/>
      <c r="AP81" s="14"/>
      <c r="AQ81" s="14"/>
      <c r="AR81" s="4"/>
    </row>
    <row r="82" ht="17.25" customHeight="1" spans="1:45" x14ac:dyDescent="0.25">
      <c r="A82" s="8" t="s">
        <v>2981</v>
      </c>
      <c r="B82" s="36"/>
      <c r="C82" s="36"/>
      <c r="D82" s="36"/>
      <c r="E82" s="32">
        <v>-75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2">
        <v>-10</v>
      </c>
      <c r="AD82" s="36"/>
      <c r="AE82" s="36"/>
      <c r="AF82" s="36"/>
      <c r="AG82" s="36"/>
      <c r="AH82" s="36"/>
      <c r="AI82" s="32">
        <v>-319</v>
      </c>
      <c r="AJ82" s="36"/>
      <c r="AK82" s="36"/>
      <c r="AL82" s="36"/>
      <c r="AM82" s="36"/>
      <c r="AN82" s="36"/>
      <c r="AO82" s="36"/>
      <c r="AP82" s="36"/>
      <c r="AQ82" s="36"/>
      <c r="AR82" s="4"/>
    </row>
    <row r="83" ht="17.25" customHeight="1" spans="1:45" x14ac:dyDescent="0.25">
      <c r="A83" s="17" t="s">
        <v>293</v>
      </c>
      <c r="B83" s="36"/>
      <c r="C83" s="36"/>
      <c r="D83" s="36"/>
      <c r="E83" s="32">
        <v>-3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2">
        <v>-131</v>
      </c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4"/>
    </row>
    <row r="84" ht="17.25" customHeight="1" spans="1:45" x14ac:dyDescent="0.25">
      <c r="A84" s="17" t="s">
        <v>240</v>
      </c>
      <c r="B84" s="36"/>
      <c r="C84" s="36"/>
      <c r="D84" s="36"/>
      <c r="E84" s="32">
        <v>-27</v>
      </c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2">
        <v>-385</v>
      </c>
      <c r="W84" s="32">
        <v>-27</v>
      </c>
      <c r="X84" s="32">
        <v>-243</v>
      </c>
      <c r="Y84" s="36"/>
      <c r="Z84" s="36"/>
      <c r="AA84" s="36"/>
      <c r="AB84" s="36"/>
      <c r="AC84" s="32">
        <v>-6</v>
      </c>
      <c r="AD84" s="36"/>
      <c r="AE84" s="36"/>
      <c r="AF84" s="36"/>
      <c r="AG84" s="36"/>
      <c r="AH84" s="36"/>
      <c r="AI84" s="32">
        <v>-21</v>
      </c>
      <c r="AJ84" s="36"/>
      <c r="AK84" s="36"/>
      <c r="AL84" s="36"/>
      <c r="AM84" s="36"/>
      <c r="AN84" s="36"/>
      <c r="AO84" s="36"/>
      <c r="AP84" s="36"/>
      <c r="AQ84" s="36"/>
      <c r="AR84" s="4"/>
    </row>
    <row r="85" ht="17.25" customHeight="1" spans="1:45" x14ac:dyDescent="0.25">
      <c r="A85" s="17" t="s">
        <v>240</v>
      </c>
      <c r="B85" s="36"/>
      <c r="C85" s="36"/>
      <c r="D85" s="36"/>
      <c r="E85" s="36"/>
      <c r="F85" s="32">
        <v>-50</v>
      </c>
      <c r="G85" s="36"/>
      <c r="H85" s="36"/>
      <c r="I85" s="36"/>
      <c r="J85" s="36"/>
      <c r="K85" s="36"/>
      <c r="L85" s="36"/>
      <c r="M85" s="36"/>
      <c r="N85" s="36"/>
      <c r="O85" s="36"/>
      <c r="P85" s="32">
        <v>-78</v>
      </c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2">
        <v>-46</v>
      </c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4"/>
    </row>
    <row r="86" ht="17.25" customHeight="1" spans="1:45" x14ac:dyDescent="0.25">
      <c r="A86" s="17" t="s">
        <v>808</v>
      </c>
      <c r="B86" s="36"/>
      <c r="C86" s="36"/>
      <c r="D86" s="36"/>
      <c r="E86" s="32">
        <v>-30</v>
      </c>
      <c r="F86" s="32">
        <v>-24</v>
      </c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2">
        <v>-40</v>
      </c>
      <c r="AD86" s="36"/>
      <c r="AE86" s="36"/>
      <c r="AF86" s="36"/>
      <c r="AG86" s="36"/>
      <c r="AH86" s="36"/>
      <c r="AI86" s="32">
        <v>-200</v>
      </c>
      <c r="AJ86" s="36"/>
      <c r="AK86" s="36"/>
      <c r="AL86" s="36"/>
      <c r="AM86" s="36"/>
      <c r="AN86" s="36"/>
      <c r="AO86" s="36"/>
      <c r="AP86" s="36"/>
      <c r="AQ86" s="36"/>
      <c r="AR86" s="4"/>
    </row>
    <row r="87" ht="17.25" customHeight="1" spans="1:45" x14ac:dyDescent="0.25">
      <c r="A87" s="85" t="s">
        <v>1480</v>
      </c>
      <c r="B87" s="36"/>
      <c r="C87" s="36"/>
      <c r="D87" s="36"/>
      <c r="E87" s="36"/>
      <c r="F87" s="32">
        <v>-14</v>
      </c>
      <c r="G87" s="32">
        <v>-1</v>
      </c>
      <c r="H87" s="36"/>
      <c r="I87" s="36"/>
      <c r="J87" s="36"/>
      <c r="K87" s="36"/>
      <c r="L87" s="36"/>
      <c r="M87" s="36"/>
      <c r="N87" s="36"/>
      <c r="O87" s="36"/>
      <c r="P87" s="32">
        <v>-6</v>
      </c>
      <c r="Q87" s="36"/>
      <c r="R87" s="32">
        <v>-60</v>
      </c>
      <c r="S87" s="32">
        <v>-13</v>
      </c>
      <c r="T87" s="36"/>
      <c r="U87" s="32">
        <v>-5</v>
      </c>
      <c r="V87" s="36"/>
      <c r="W87" s="36"/>
      <c r="X87" s="36"/>
      <c r="Y87" s="36"/>
      <c r="Z87" s="36"/>
      <c r="AA87" s="36"/>
      <c r="AB87" s="36"/>
      <c r="AC87" s="32">
        <v>-53</v>
      </c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4"/>
    </row>
    <row r="88" ht="17.25" customHeight="1" spans="1:45" x14ac:dyDescent="0.25">
      <c r="A88" s="85" t="s">
        <v>1548</v>
      </c>
      <c r="B88" s="36"/>
      <c r="C88" s="36"/>
      <c r="D88" s="36"/>
      <c r="E88" s="32">
        <v>-65</v>
      </c>
      <c r="F88" s="32">
        <v>-42</v>
      </c>
      <c r="G88" s="32">
        <v>-14</v>
      </c>
      <c r="H88" s="32">
        <v>-13</v>
      </c>
      <c r="I88" s="36"/>
      <c r="J88" s="36"/>
      <c r="K88" s="36"/>
      <c r="L88" s="36"/>
      <c r="M88" s="36"/>
      <c r="N88" s="36"/>
      <c r="O88" s="36"/>
      <c r="P88" s="32">
        <v>-15</v>
      </c>
      <c r="Q88" s="36"/>
      <c r="R88" s="32">
        <v>-132</v>
      </c>
      <c r="S88" s="32">
        <v>-159</v>
      </c>
      <c r="T88" s="36"/>
      <c r="U88" s="32">
        <v>-49</v>
      </c>
      <c r="V88" s="36"/>
      <c r="W88" s="36"/>
      <c r="X88" s="36"/>
      <c r="Y88" s="36"/>
      <c r="Z88" s="36"/>
      <c r="AA88" s="36"/>
      <c r="AB88" s="36"/>
      <c r="AC88" s="32">
        <v>-77</v>
      </c>
      <c r="AD88" s="36"/>
      <c r="AE88" s="36"/>
      <c r="AF88" s="36"/>
      <c r="AG88" s="36"/>
      <c r="AH88" s="36"/>
      <c r="AI88" s="32">
        <v>-92</v>
      </c>
      <c r="AJ88" s="36"/>
      <c r="AK88" s="36"/>
      <c r="AL88" s="36"/>
      <c r="AM88" s="36"/>
      <c r="AN88" s="36"/>
      <c r="AO88" s="36"/>
      <c r="AP88" s="36"/>
      <c r="AQ88" s="36"/>
      <c r="AR88" s="4"/>
    </row>
    <row r="89" ht="17.25" customHeight="1" spans="1:45" x14ac:dyDescent="0.25">
      <c r="A89" s="85" t="s">
        <v>294</v>
      </c>
      <c r="B89" s="36"/>
      <c r="C89" s="36"/>
      <c r="D89" s="36"/>
      <c r="E89" s="32">
        <v>-67</v>
      </c>
      <c r="F89" s="32">
        <v>-15</v>
      </c>
      <c r="G89" s="32">
        <v>-7</v>
      </c>
      <c r="H89" s="36"/>
      <c r="I89" s="36"/>
      <c r="J89" s="36"/>
      <c r="K89" s="36"/>
      <c r="L89" s="36"/>
      <c r="M89" s="36"/>
      <c r="N89" s="36"/>
      <c r="O89" s="36"/>
      <c r="P89" s="32">
        <v>-219</v>
      </c>
      <c r="Q89" s="32">
        <v>-13</v>
      </c>
      <c r="R89" s="32">
        <v>-79</v>
      </c>
      <c r="S89" s="32">
        <v>-98</v>
      </c>
      <c r="T89" s="32">
        <v>-19</v>
      </c>
      <c r="U89" s="32">
        <v>-20</v>
      </c>
      <c r="V89" s="36"/>
      <c r="W89" s="36"/>
      <c r="X89" s="36"/>
      <c r="Y89" s="36"/>
      <c r="Z89" s="36"/>
      <c r="AA89" s="36"/>
      <c r="AB89" s="36"/>
      <c r="AC89" s="32">
        <v>-35</v>
      </c>
      <c r="AD89" s="36"/>
      <c r="AE89" s="36"/>
      <c r="AF89" s="36"/>
      <c r="AG89" s="36"/>
      <c r="AH89" s="36"/>
      <c r="AI89" s="32">
        <v>-50</v>
      </c>
      <c r="AJ89" s="36"/>
      <c r="AK89" s="36"/>
      <c r="AL89" s="36"/>
      <c r="AM89" s="36"/>
      <c r="AN89" s="36"/>
      <c r="AO89" s="32">
        <v>-6</v>
      </c>
      <c r="AP89" s="18"/>
      <c r="AQ89" s="18"/>
      <c r="AR89" s="4"/>
    </row>
    <row r="90" ht="17.25" customHeight="1" spans="1:45" x14ac:dyDescent="0.25">
      <c r="A90" s="108" t="s">
        <v>3431</v>
      </c>
      <c r="B90" s="109">
        <f>SUM(C76:C94)</f>
      </c>
      <c r="C90" s="109">
        <f>SUM(D76:D94)</f>
      </c>
      <c r="D90" s="109">
        <f>SUM(E76:E94)</f>
      </c>
      <c r="E90" s="109">
        <f>SUM(F76:F94)</f>
      </c>
      <c r="F90" s="109">
        <f>SUM(G76:G94)</f>
      </c>
      <c r="G90" s="109">
        <f>SUM(H76:H94)</f>
      </c>
      <c r="H90" s="109">
        <f>SUM(I76:I94)</f>
      </c>
      <c r="I90" s="109">
        <f>SUM(J76:J94)</f>
      </c>
      <c r="J90" s="109">
        <f>SUM(K76:K94)</f>
      </c>
      <c r="K90" s="109">
        <f>SUM(L76:L94)</f>
      </c>
      <c r="L90" s="109">
        <f>SUM(M76:M94)</f>
      </c>
      <c r="M90" s="109">
        <f>SUM(N76:N94)</f>
      </c>
      <c r="N90" s="109">
        <f>SUM(O76:O94)</f>
      </c>
      <c r="O90" s="109">
        <f>SUM(P76:P94)</f>
      </c>
      <c r="P90" s="109">
        <f>SUM(Q76:Q94)</f>
      </c>
      <c r="Q90" s="109">
        <f>SUM(R76:R94)</f>
      </c>
      <c r="R90" s="109">
        <f>SUM(S76:S94)</f>
      </c>
      <c r="S90" s="109">
        <f>SUM(T76:T94)</f>
      </c>
      <c r="T90" s="109">
        <f>SUM(U76:U94)</f>
      </c>
      <c r="U90" s="109">
        <f>SUM(V76:V94)</f>
      </c>
      <c r="V90" s="109">
        <f>SUM(W76:W94)</f>
      </c>
      <c r="W90" s="109">
        <f>SUM(X76:X94)</f>
      </c>
      <c r="X90" s="109">
        <f>SUM(Y76:Y94)</f>
      </c>
      <c r="Y90" s="109">
        <f>SUM(Z76:Z94)</f>
      </c>
      <c r="Z90" s="109">
        <f>SUM(AA76:AA94)</f>
      </c>
      <c r="AA90" s="109">
        <f>SUM(AB76:AB94)</f>
      </c>
      <c r="AB90" s="109">
        <f>SUM(AC76:AC94)</f>
      </c>
      <c r="AC90" s="109">
        <f>SUM(AD76:AD94)</f>
      </c>
      <c r="AD90" s="109">
        <f>SUM(AE76:AE94)</f>
      </c>
      <c r="AE90" s="109">
        <f>SUM(AF76:AF94)</f>
      </c>
      <c r="AF90" s="109">
        <f>SUM(AG76:AG94)</f>
      </c>
      <c r="AG90" s="109">
        <f>SUM(AH76:AH94)</f>
      </c>
      <c r="AH90" s="109">
        <f>SUM(AI76:AI94)</f>
      </c>
      <c r="AI90" s="109">
        <f>SUM(AJ76:AJ94)</f>
      </c>
      <c r="AJ90" s="109">
        <f>SUM(AK76:AK94)</f>
      </c>
      <c r="AK90" s="109">
        <f>SUM(AL76:AL94)</f>
      </c>
      <c r="AL90" s="109">
        <f>SUM(AM76:AM94)</f>
      </c>
      <c r="AM90" s="109">
        <f>SUM(AN76:AN94)</f>
      </c>
      <c r="AN90" s="75">
        <f>SUM(AO76:AO94)</f>
      </c>
      <c r="AO90" s="75">
        <f>SUM(AP76:AP94)</f>
      </c>
      <c r="AP90" s="439"/>
      <c r="AQ90" s="176"/>
      <c r="AR90" s="4"/>
    </row>
    <row r="91" ht="17.25" customHeight="1" spans="1:45" x14ac:dyDescent="0.25">
      <c r="A91" s="17">
        <v>44991</v>
      </c>
      <c r="B91" s="36"/>
      <c r="C91" s="36"/>
      <c r="D91" s="36"/>
      <c r="E91" s="32">
        <v>-37</v>
      </c>
      <c r="F91" s="32">
        <v>-49</v>
      </c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2">
        <v>-32</v>
      </c>
      <c r="U91" s="36"/>
      <c r="V91" s="36"/>
      <c r="W91" s="36"/>
      <c r="X91" s="36"/>
      <c r="Y91" s="36"/>
      <c r="Z91" s="36"/>
      <c r="AA91" s="36"/>
      <c r="AB91" s="36"/>
      <c r="AC91" s="32">
        <v>-60</v>
      </c>
      <c r="AD91" s="36"/>
      <c r="AE91" s="36"/>
      <c r="AF91" s="36"/>
      <c r="AG91" s="36"/>
      <c r="AH91" s="36"/>
      <c r="AI91" s="32">
        <v>-31</v>
      </c>
      <c r="AJ91" s="36"/>
      <c r="AK91" s="36"/>
      <c r="AL91" s="36"/>
      <c r="AM91" s="36"/>
      <c r="AN91" s="36"/>
      <c r="AO91" s="36"/>
      <c r="AP91" s="36"/>
      <c r="AQ91" s="36"/>
      <c r="AR91" s="4"/>
    </row>
    <row r="92" ht="17.25" customHeight="1" spans="1:45" x14ac:dyDescent="0.25">
      <c r="A92" s="17">
        <v>45052</v>
      </c>
      <c r="B92" s="36"/>
      <c r="C92" s="36"/>
      <c r="D92" s="36"/>
      <c r="E92" s="32">
        <v>-26</v>
      </c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2">
        <v>-557</v>
      </c>
      <c r="W92" s="32">
        <v>-89</v>
      </c>
      <c r="X92" s="32">
        <v>-118</v>
      </c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2">
        <v>-2</v>
      </c>
      <c r="AJ92" s="36"/>
      <c r="AK92" s="32">
        <v>-1</v>
      </c>
      <c r="AL92" s="36"/>
      <c r="AM92" s="36"/>
      <c r="AN92" s="36"/>
      <c r="AO92" s="36"/>
      <c r="AP92" s="36"/>
      <c r="AQ92" s="36"/>
      <c r="AR92" s="4"/>
    </row>
    <row r="93" ht="17.25" customHeight="1" spans="1:45" x14ac:dyDescent="0.25">
      <c r="A93" s="85">
        <v>45083</v>
      </c>
      <c r="B93" s="36"/>
      <c r="C93" s="36"/>
      <c r="D93" s="36"/>
      <c r="E93" s="36"/>
      <c r="F93" s="36"/>
      <c r="G93" s="36"/>
      <c r="H93" s="36"/>
      <c r="I93" s="36"/>
      <c r="J93" s="32">
        <v>-38</v>
      </c>
      <c r="K93" s="32">
        <v>-13</v>
      </c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2">
        <v>-10</v>
      </c>
      <c r="AE93" s="32">
        <v>-4</v>
      </c>
      <c r="AF93" s="32">
        <v>-25</v>
      </c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4"/>
    </row>
    <row r="94" ht="17.25" customHeight="1" spans="1:45" x14ac:dyDescent="0.25">
      <c r="A94" s="17">
        <v>45083</v>
      </c>
      <c r="B94" s="36"/>
      <c r="C94" s="36"/>
      <c r="D94" s="36"/>
      <c r="E94" s="36"/>
      <c r="F94" s="32">
        <v>-43</v>
      </c>
      <c r="G94" s="32">
        <v>-47</v>
      </c>
      <c r="H94" s="32">
        <v>-6</v>
      </c>
      <c r="I94" s="36"/>
      <c r="J94" s="36"/>
      <c r="K94" s="36"/>
      <c r="L94" s="36"/>
      <c r="M94" s="36"/>
      <c r="N94" s="36"/>
      <c r="O94" s="36"/>
      <c r="P94" s="32">
        <v>-73</v>
      </c>
      <c r="Q94" s="32">
        <v>-7</v>
      </c>
      <c r="R94" s="32">
        <v>-77</v>
      </c>
      <c r="S94" s="32">
        <v>-79</v>
      </c>
      <c r="T94" s="32">
        <v>-50</v>
      </c>
      <c r="U94" s="32">
        <v>-67</v>
      </c>
      <c r="V94" s="36"/>
      <c r="W94" s="36"/>
      <c r="X94" s="36"/>
      <c r="Y94" s="36"/>
      <c r="Z94" s="36"/>
      <c r="AA94" s="36"/>
      <c r="AB94" s="36"/>
      <c r="AC94" s="32">
        <v>-18</v>
      </c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4"/>
    </row>
    <row r="95" ht="17.25" customHeight="1" spans="1:45" x14ac:dyDescent="0.25">
      <c r="A95" s="85">
        <v>45113</v>
      </c>
      <c r="B95" s="18"/>
      <c r="C95" s="18"/>
      <c r="D95" s="18"/>
      <c r="E95" s="18"/>
      <c r="F95" s="18"/>
      <c r="G95" s="18"/>
      <c r="H95" s="18"/>
      <c r="I95" s="18"/>
      <c r="J95" s="32">
        <v>-246</v>
      </c>
      <c r="K95" s="32">
        <v>-95</v>
      </c>
      <c r="L95" s="32">
        <v>-10</v>
      </c>
      <c r="M95" s="18"/>
      <c r="N95" s="18"/>
      <c r="O95" s="32">
        <v>-10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32">
        <v>-105</v>
      </c>
      <c r="AE95" s="32">
        <v>-39</v>
      </c>
      <c r="AF95" s="32">
        <v>-57</v>
      </c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4"/>
    </row>
    <row r="96" ht="17.25" customHeight="1" spans="1:45" x14ac:dyDescent="0.25">
      <c r="A96" s="17">
        <v>45144</v>
      </c>
      <c r="B96" s="18"/>
      <c r="C96" s="18"/>
      <c r="D96" s="18"/>
      <c r="E96" s="18"/>
      <c r="F96" s="32">
        <v>-79</v>
      </c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32">
        <v>-71</v>
      </c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4"/>
    </row>
    <row r="97" ht="17.25" customHeight="1" spans="1:45" x14ac:dyDescent="0.25">
      <c r="A97" s="17">
        <v>45266</v>
      </c>
      <c r="B97" s="36"/>
      <c r="C97" s="36"/>
      <c r="D97" s="36"/>
      <c r="E97" s="32">
        <v>-2</v>
      </c>
      <c r="F97" s="32">
        <v>-53</v>
      </c>
      <c r="G97" s="32">
        <v>-8</v>
      </c>
      <c r="H97" s="36"/>
      <c r="I97" s="36"/>
      <c r="J97" s="36"/>
      <c r="K97" s="36"/>
      <c r="L97" s="36"/>
      <c r="M97" s="36"/>
      <c r="N97" s="36"/>
      <c r="O97" s="36"/>
      <c r="P97" s="32">
        <v>-33</v>
      </c>
      <c r="Q97" s="36"/>
      <c r="R97" s="32">
        <v>-27</v>
      </c>
      <c r="S97" s="32">
        <v>-22</v>
      </c>
      <c r="T97" s="32">
        <v>-22</v>
      </c>
      <c r="U97" s="32">
        <v>-7</v>
      </c>
      <c r="V97" s="36"/>
      <c r="W97" s="36"/>
      <c r="X97" s="36"/>
      <c r="Y97" s="36"/>
      <c r="Z97" s="36"/>
      <c r="AA97" s="36"/>
      <c r="AB97" s="36"/>
      <c r="AC97" s="32">
        <v>-23</v>
      </c>
      <c r="AD97" s="36"/>
      <c r="AE97" s="36"/>
      <c r="AF97" s="36"/>
      <c r="AG97" s="36"/>
      <c r="AH97" s="36"/>
      <c r="AI97" s="32">
        <v>-1</v>
      </c>
      <c r="AJ97" s="36"/>
      <c r="AK97" s="36"/>
      <c r="AL97" s="36"/>
      <c r="AM97" s="36"/>
      <c r="AN97" s="32">
        <v>-1</v>
      </c>
      <c r="AO97" s="36"/>
      <c r="AP97" s="36"/>
      <c r="AQ97" s="36"/>
      <c r="AR97" s="4"/>
    </row>
    <row r="98" ht="17.25" customHeight="1" spans="1:45" x14ac:dyDescent="0.25">
      <c r="A98" s="17" t="s">
        <v>295</v>
      </c>
      <c r="B98" s="36"/>
      <c r="C98" s="36"/>
      <c r="D98" s="36"/>
      <c r="E98" s="36"/>
      <c r="F98" s="32">
        <v>-29</v>
      </c>
      <c r="G98" s="36"/>
      <c r="H98" s="36"/>
      <c r="I98" s="36"/>
      <c r="J98" s="32">
        <v>-76</v>
      </c>
      <c r="K98" s="32">
        <v>-10</v>
      </c>
      <c r="L98" s="32">
        <v>-1</v>
      </c>
      <c r="M98" s="36"/>
      <c r="N98" s="36"/>
      <c r="O98" s="32">
        <v>-2</v>
      </c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2">
        <v>-17</v>
      </c>
      <c r="AD98" s="32">
        <v>-22</v>
      </c>
      <c r="AE98" s="32">
        <v>-6</v>
      </c>
      <c r="AF98" s="32">
        <v>-27</v>
      </c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4"/>
    </row>
    <row r="99" ht="17.25" customHeight="1" spans="1:45" x14ac:dyDescent="0.25">
      <c r="A99" s="85" t="s">
        <v>1050</v>
      </c>
      <c r="B99" s="36"/>
      <c r="C99" s="36"/>
      <c r="D99" s="36"/>
      <c r="E99" s="32">
        <v>-11</v>
      </c>
      <c r="F99" s="32">
        <v>-4</v>
      </c>
      <c r="G99" s="32">
        <v>-24</v>
      </c>
      <c r="H99" s="32">
        <v>-6</v>
      </c>
      <c r="I99" s="36"/>
      <c r="J99" s="36"/>
      <c r="K99" s="36"/>
      <c r="L99" s="36"/>
      <c r="M99" s="36"/>
      <c r="N99" s="36"/>
      <c r="O99" s="36"/>
      <c r="P99" s="32">
        <v>-20</v>
      </c>
      <c r="Q99" s="32">
        <v>-2</v>
      </c>
      <c r="R99" s="32">
        <v>-31</v>
      </c>
      <c r="S99" s="32">
        <v>-24</v>
      </c>
      <c r="T99" s="32">
        <v>-7</v>
      </c>
      <c r="U99" s="32">
        <v>-21</v>
      </c>
      <c r="V99" s="32">
        <v>-55</v>
      </c>
      <c r="W99" s="32">
        <v>-20</v>
      </c>
      <c r="X99" s="32">
        <v>-2</v>
      </c>
      <c r="Y99" s="36"/>
      <c r="Z99" s="36"/>
      <c r="AA99" s="36"/>
      <c r="AB99" s="36"/>
      <c r="AC99" s="32">
        <v>-4</v>
      </c>
      <c r="AD99" s="36"/>
      <c r="AE99" s="36"/>
      <c r="AF99" s="36"/>
      <c r="AG99" s="36"/>
      <c r="AH99" s="36"/>
      <c r="AI99" s="32">
        <v>-1</v>
      </c>
      <c r="AJ99" s="36"/>
      <c r="AK99" s="36"/>
      <c r="AL99" s="36"/>
      <c r="AM99" s="36"/>
      <c r="AN99" s="36"/>
      <c r="AO99" s="36"/>
      <c r="AP99" s="36"/>
      <c r="AQ99" s="36"/>
      <c r="AR99" s="4"/>
    </row>
    <row r="100" ht="17.25" customHeight="1" spans="1:45" x14ac:dyDescent="0.25">
      <c r="A100" s="85" t="s">
        <v>2247</v>
      </c>
      <c r="B100" s="36"/>
      <c r="C100" s="36"/>
      <c r="D100" s="36"/>
      <c r="E100" s="32">
        <v>-9</v>
      </c>
      <c r="F100" s="32">
        <v>-47</v>
      </c>
      <c r="G100" s="36"/>
      <c r="H100" s="36"/>
      <c r="I100" s="36"/>
      <c r="J100" s="36"/>
      <c r="K100" s="36"/>
      <c r="L100" s="36"/>
      <c r="M100" s="36"/>
      <c r="N100" s="36"/>
      <c r="O100" s="36"/>
      <c r="P100" s="32">
        <v>-19</v>
      </c>
      <c r="Q100" s="36"/>
      <c r="R100" s="32">
        <v>-3</v>
      </c>
      <c r="S100" s="32">
        <v>-11</v>
      </c>
      <c r="T100" s="32">
        <v>-15</v>
      </c>
      <c r="U100" s="32">
        <v>-1</v>
      </c>
      <c r="V100" s="32">
        <v>-148</v>
      </c>
      <c r="W100" s="32">
        <v>-28</v>
      </c>
      <c r="X100" s="32">
        <v>-32</v>
      </c>
      <c r="Y100" s="36"/>
      <c r="Z100" s="36"/>
      <c r="AA100" s="36"/>
      <c r="AB100" s="36"/>
      <c r="AC100" s="32">
        <v>-22</v>
      </c>
      <c r="AD100" s="36"/>
      <c r="AE100" s="36"/>
      <c r="AF100" s="36"/>
      <c r="AG100" s="36"/>
      <c r="AH100" s="36"/>
      <c r="AI100" s="32">
        <v>-25</v>
      </c>
      <c r="AJ100" s="36"/>
      <c r="AK100" s="36"/>
      <c r="AL100" s="36"/>
      <c r="AM100" s="36"/>
      <c r="AN100" s="36"/>
      <c r="AO100" s="36"/>
      <c r="AP100" s="36"/>
      <c r="AQ100" s="32">
        <v>-1</v>
      </c>
      <c r="AR100" s="4"/>
    </row>
    <row r="101" ht="17.25" customHeight="1" spans="1:45" x14ac:dyDescent="0.25">
      <c r="A101" s="108" t="s">
        <v>3432</v>
      </c>
      <c r="B101" s="109">
        <f>SUM(C95:C105)</f>
      </c>
      <c r="C101" s="109">
        <f>SUM(D95:D105)</f>
      </c>
      <c r="D101" s="109">
        <f>SUM(E95:E105)</f>
      </c>
      <c r="E101" s="109">
        <f>SUM(F95:F105)</f>
      </c>
      <c r="F101" s="109">
        <f>SUM(G95:G105)</f>
      </c>
      <c r="G101" s="109">
        <f>SUM(H95:H105)</f>
      </c>
      <c r="H101" s="75">
        <f>SUM(I95:I105)</f>
      </c>
      <c r="I101" s="109">
        <f>SUM(J95:J105)</f>
      </c>
      <c r="J101" s="109">
        <f>SUM(K95:K105)</f>
      </c>
      <c r="K101" s="109">
        <f>SUM(L95:L105)</f>
      </c>
      <c r="L101" s="109">
        <f>SUM(M95:M105)</f>
      </c>
      <c r="M101" s="109">
        <f>SUM(N95:N105)</f>
      </c>
      <c r="N101" s="109">
        <f>SUM(O95:O105)</f>
      </c>
      <c r="O101" s="109">
        <f>SUM(P95:P105)</f>
      </c>
      <c r="P101" s="109">
        <f>SUM(Q95:Q105)</f>
      </c>
      <c r="Q101" s="75">
        <f>SUM(R95:R105)</f>
      </c>
      <c r="R101" s="109">
        <f>SUM(S95:S105)</f>
      </c>
      <c r="S101" s="109">
        <f>SUM(T95:T105)</f>
      </c>
      <c r="T101" s="109">
        <f>SUM(U95:U105)</f>
      </c>
      <c r="U101" s="109">
        <f>SUM(V95:V105)</f>
      </c>
      <c r="V101" s="109">
        <f>SUM(W95:W105)</f>
      </c>
      <c r="W101" s="109">
        <f>SUM(X95:X105)</f>
      </c>
      <c r="X101" s="109">
        <f>SUM(Y95:Y105)</f>
      </c>
      <c r="Y101" s="109">
        <f>SUM(Z95:Z105)</f>
      </c>
      <c r="Z101" s="109">
        <f>SUM(AA95:AA105)</f>
      </c>
      <c r="AA101" s="109">
        <f>SUM(AB95:AB105)</f>
      </c>
      <c r="AB101" s="109">
        <f>SUM(AC95:AC105)</f>
      </c>
      <c r="AC101" s="109">
        <f>SUM(AD95:AD105)</f>
      </c>
      <c r="AD101" s="109">
        <f>SUM(AE95:AE105)</f>
      </c>
      <c r="AE101" s="109">
        <f>SUM(AF95:AF105)</f>
      </c>
      <c r="AF101" s="109">
        <f>SUM(AG95:AG105)</f>
      </c>
      <c r="AG101" s="109">
        <f>SUM(AH95:AH105)</f>
      </c>
      <c r="AH101" s="109">
        <f>SUM(AI95:AI105)</f>
      </c>
      <c r="AI101" s="109">
        <f>SUM(AJ95:AJ105)</f>
      </c>
      <c r="AJ101" s="109">
        <f>SUM(AK95:AK105)</f>
      </c>
      <c r="AK101" s="109">
        <f>SUM(AL95:AL105)</f>
      </c>
      <c r="AL101" s="109">
        <f>SUM(AM95:AM105)</f>
      </c>
      <c r="AM101" s="109">
        <f>SUM(AN95:AN105)</f>
      </c>
      <c r="AN101" s="75">
        <f>SUM(AO95:AO105)</f>
      </c>
      <c r="AO101" s="75">
        <f>SUM(AP95:AP105)</f>
      </c>
      <c r="AP101" s="439"/>
      <c r="AQ101" s="75">
        <f>SUM(AR95:AR105)</f>
      </c>
      <c r="AR101" s="354" t="s">
        <v>1025</v>
      </c>
    </row>
    <row r="102" ht="17.25" customHeight="1" spans="1:45" x14ac:dyDescent="0.25">
      <c r="A102" s="85"/>
      <c r="B102" s="36"/>
      <c r="C102" s="36"/>
      <c r="D102" s="36"/>
      <c r="E102" s="18"/>
      <c r="F102" s="18"/>
      <c r="G102" s="36"/>
      <c r="H102" s="36"/>
      <c r="I102" s="36"/>
      <c r="J102" s="36"/>
      <c r="K102" s="36"/>
      <c r="L102" s="36"/>
      <c r="M102" s="36"/>
      <c r="N102" s="36"/>
      <c r="O102" s="36"/>
      <c r="P102" s="18"/>
      <c r="Q102" s="36"/>
      <c r="R102" s="18"/>
      <c r="S102" s="18"/>
      <c r="T102" s="18"/>
      <c r="U102" s="18"/>
      <c r="V102" s="18"/>
      <c r="W102" s="18"/>
      <c r="X102" s="18"/>
      <c r="Y102" s="36"/>
      <c r="Z102" s="36"/>
      <c r="AA102" s="36"/>
      <c r="AB102" s="36"/>
      <c r="AC102" s="18"/>
      <c r="AD102" s="36"/>
      <c r="AE102" s="36"/>
      <c r="AF102" s="36"/>
      <c r="AG102" s="36"/>
      <c r="AH102" s="36"/>
      <c r="AI102" s="18"/>
      <c r="AJ102" s="36"/>
      <c r="AK102" s="36"/>
      <c r="AL102" s="36"/>
      <c r="AM102" s="36"/>
      <c r="AN102" s="36"/>
      <c r="AO102" s="36"/>
      <c r="AP102" s="36"/>
      <c r="AQ102" s="18"/>
      <c r="AR102" s="4"/>
    </row>
    <row r="103" ht="17.25" customHeight="1" spans="1:45" x14ac:dyDescent="0.25">
      <c r="A103" s="108" t="s">
        <v>3433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75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  <c r="Q103" s="75">
        <f>SUM(R106:R107)</f>
      </c>
      <c r="R103" s="109">
        <f>SUM(S106:S107)</f>
      </c>
      <c r="S103" s="109">
        <f>SUM(T106:T107)</f>
      </c>
      <c r="T103" s="109">
        <f>SUM(U106:U107)</f>
      </c>
      <c r="U103" s="109">
        <f>SUM(V106:V107)</f>
      </c>
      <c r="V103" s="109">
        <f>SUM(W106:W107)</f>
      </c>
      <c r="W103" s="109">
        <f>SUM(X106:X107)</f>
      </c>
      <c r="X103" s="109">
        <f>SUM(Y106:Y107)</f>
      </c>
      <c r="Y103" s="109">
        <f>SUM(Z106:Z107)</f>
      </c>
      <c r="Z103" s="109">
        <f>SUM(AA106:AA107)</f>
      </c>
      <c r="AA103" s="109">
        <f>SUM(AB106:AB107)</f>
      </c>
      <c r="AB103" s="109">
        <f>SUM(AC106:AC107)</f>
      </c>
      <c r="AC103" s="109">
        <f>SUM(AD106:AD107)</f>
      </c>
      <c r="AD103" s="109">
        <f>SUM(AE106:AE107)</f>
      </c>
      <c r="AE103" s="109">
        <f>SUM(AF106:AF107)</f>
      </c>
      <c r="AF103" s="109">
        <f>SUM(AG106:AG107)</f>
      </c>
      <c r="AG103" s="109">
        <f>SUM(AH106:AH107)</f>
      </c>
      <c r="AH103" s="109">
        <f>SUM(AI106:AI107)</f>
      </c>
      <c r="AI103" s="109">
        <f>SUM(AJ106:AJ107)</f>
      </c>
      <c r="AJ103" s="109">
        <f>SUM(AK106:AK107)</f>
      </c>
      <c r="AK103" s="109">
        <f>SUM(AL106:AL107)</f>
      </c>
      <c r="AL103" s="109">
        <f>SUM(AM106:AM107)</f>
      </c>
      <c r="AM103" s="109">
        <f>SUM(AN106:AN107)</f>
      </c>
      <c r="AN103" s="75">
        <f>SUM(AO106:AO107)</f>
      </c>
      <c r="AO103" s="75">
        <f>SUM(AP106:AP107)</f>
      </c>
      <c r="AP103" s="439"/>
      <c r="AQ103" s="75">
        <f>SUM(AR106:AR107)</f>
      </c>
      <c r="AR103" s="4"/>
    </row>
    <row r="104" ht="17.25" customHeight="1" spans="1:45" x14ac:dyDescent="0.25">
      <c r="A104" s="17">
        <v>45024</v>
      </c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2">
        <v>-43</v>
      </c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4"/>
    </row>
    <row r="105" ht="17.25" customHeight="1" spans="1:45" x14ac:dyDescent="0.25">
      <c r="A105" s="17">
        <v>45146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2">
        <v>-700</v>
      </c>
      <c r="AL105" s="36"/>
      <c r="AM105" s="32">
        <v>-433</v>
      </c>
      <c r="AN105" s="36"/>
      <c r="AO105" s="36"/>
      <c r="AP105" s="36"/>
      <c r="AQ105" s="36"/>
      <c r="AR105" s="4"/>
    </row>
    <row r="106" ht="17.25" customHeight="1" spans="1:45" x14ac:dyDescent="0.25">
      <c r="A106" s="17">
        <v>45207</v>
      </c>
      <c r="B106" s="36"/>
      <c r="C106" s="36"/>
      <c r="D106" s="36"/>
      <c r="E106" s="32">
        <v>-23</v>
      </c>
      <c r="F106" s="36"/>
      <c r="G106" s="32">
        <v>-3</v>
      </c>
      <c r="H106" s="36"/>
      <c r="I106" s="36"/>
      <c r="J106" s="36"/>
      <c r="K106" s="36"/>
      <c r="L106" s="36"/>
      <c r="M106" s="36"/>
      <c r="N106" s="36"/>
      <c r="O106" s="36"/>
      <c r="P106" s="32">
        <v>-3</v>
      </c>
      <c r="Q106" s="36"/>
      <c r="R106" s="32">
        <v>-23</v>
      </c>
      <c r="S106" s="32">
        <v>-10</v>
      </c>
      <c r="T106" s="32">
        <v>-12</v>
      </c>
      <c r="U106" s="32">
        <v>-7</v>
      </c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2">
        <v>-63</v>
      </c>
      <c r="AJ106" s="32">
        <v>-64</v>
      </c>
      <c r="AK106" s="32">
        <v>-468</v>
      </c>
      <c r="AL106" s="36"/>
      <c r="AM106" s="32">
        <v>-131</v>
      </c>
      <c r="AN106" s="36"/>
      <c r="AO106" s="36"/>
      <c r="AP106" s="36"/>
      <c r="AQ106" s="36"/>
      <c r="AR106" s="4"/>
    </row>
    <row r="107" ht="17.25" customHeight="1" spans="1:45" x14ac:dyDescent="0.25">
      <c r="A107" s="17">
        <v>45207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2">
        <v>-8</v>
      </c>
      <c r="M107" s="32">
        <v>-254</v>
      </c>
      <c r="N107" s="32">
        <v>-88</v>
      </c>
      <c r="O107" s="32">
        <v>-608</v>
      </c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2">
        <v>-12</v>
      </c>
      <c r="AH107" s="32">
        <v>-42</v>
      </c>
      <c r="AI107" s="36"/>
      <c r="AJ107" s="36"/>
      <c r="AK107" s="36"/>
      <c r="AL107" s="36"/>
      <c r="AM107" s="36"/>
      <c r="AN107" s="36"/>
      <c r="AO107" s="36"/>
      <c r="AP107" s="36"/>
      <c r="AQ107" s="36"/>
      <c r="AR107" s="4"/>
    </row>
    <row r="108" ht="17.25" customHeight="1" spans="1:45" x14ac:dyDescent="0.25">
      <c r="A108" s="17">
        <v>45268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2">
        <v>-46</v>
      </c>
      <c r="Q108" s="32">
        <v>-3</v>
      </c>
      <c r="R108" s="32">
        <v>-57</v>
      </c>
      <c r="S108" s="32">
        <v>-39</v>
      </c>
      <c r="T108" s="32">
        <v>-29</v>
      </c>
      <c r="U108" s="32">
        <v>-31</v>
      </c>
      <c r="V108" s="36"/>
      <c r="W108" s="36"/>
      <c r="X108" s="36"/>
      <c r="Y108" s="36"/>
      <c r="Z108" s="36"/>
      <c r="AA108" s="36"/>
      <c r="AB108" s="36"/>
      <c r="AC108" s="32">
        <v>-18</v>
      </c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4"/>
    </row>
    <row r="109" ht="17.25" customHeight="1" spans="1:45" x14ac:dyDescent="0.25">
      <c r="A109" s="108" t="s">
        <v>3434</v>
      </c>
      <c r="B109" s="109">
        <f>SUM(C108:C113)</f>
      </c>
      <c r="C109" s="109">
        <f>SUM(D108:D113)</f>
      </c>
      <c r="D109" s="109">
        <f>SUM(E108:E113)</f>
      </c>
      <c r="E109" s="109">
        <f>SUM(F108:F113)</f>
      </c>
      <c r="F109" s="109">
        <f>SUM(G108:G113)</f>
      </c>
      <c r="G109" s="109">
        <f>SUM(H108:H113)</f>
      </c>
      <c r="H109" s="75">
        <f>SUM(I108:I113)</f>
      </c>
      <c r="I109" s="109">
        <f>SUM(J108:J113)</f>
      </c>
      <c r="J109" s="109">
        <f>SUM(K108:K113)</f>
      </c>
      <c r="K109" s="109">
        <f>SUM(L108:L113)</f>
      </c>
      <c r="L109" s="109">
        <f>SUM(M108:M113)</f>
      </c>
      <c r="M109" s="109">
        <f>SUM(N108:N113)</f>
      </c>
      <c r="N109" s="109">
        <f>SUM(O108:O113)</f>
      </c>
      <c r="O109" s="109">
        <f>SUM(P108:P113)</f>
      </c>
      <c r="P109" s="109">
        <f>SUM(Q108:Q113)</f>
      </c>
      <c r="Q109" s="75">
        <f>SUM(R108:R113)</f>
      </c>
      <c r="R109" s="109">
        <f>SUM(S108:S113)</f>
      </c>
      <c r="S109" s="109">
        <f>SUM(T108:T113)</f>
      </c>
      <c r="T109" s="109">
        <f>SUM(U108:U113)</f>
      </c>
      <c r="U109" s="109">
        <f>SUM(V108:V113)</f>
      </c>
      <c r="V109" s="109">
        <f>SUM(W108:W113)</f>
      </c>
      <c r="W109" s="109">
        <f>SUM(X108:X113)</f>
      </c>
      <c r="X109" s="109">
        <f>SUM(Y108:Y113)</f>
      </c>
      <c r="Y109" s="109">
        <f>SUM(Z108:Z113)</f>
      </c>
      <c r="Z109" s="109">
        <f>SUM(AA108:AA113)</f>
      </c>
      <c r="AA109" s="109">
        <f>SUM(AB108:AB113)</f>
      </c>
      <c r="AB109" s="109">
        <f>SUM(AC108:AC113)</f>
      </c>
      <c r="AC109" s="109">
        <f>SUM(AD108:AD113)</f>
      </c>
      <c r="AD109" s="109">
        <f>SUM(AE108:AE113)</f>
      </c>
      <c r="AE109" s="109">
        <f>SUM(AF108:AF113)</f>
      </c>
      <c r="AF109" s="109">
        <f>SUM(AG108:AG113)</f>
      </c>
      <c r="AG109" s="75">
        <f>SUM(AH108:AH113)</f>
      </c>
      <c r="AH109" s="109">
        <f>SUM(AI108:AI113)</f>
      </c>
      <c r="AI109" s="109">
        <f>SUM(AJ108:AJ113)</f>
      </c>
      <c r="AJ109" s="109">
        <f>SUM(AK108:AK113)</f>
      </c>
      <c r="AK109" s="109">
        <f>SUM(AL108:AL113)</f>
      </c>
      <c r="AL109" s="109">
        <f>SUM(AM108:AM113)</f>
      </c>
      <c r="AM109" s="109">
        <f>SUM(AN108:AN113)</f>
      </c>
      <c r="AN109" s="75">
        <f>SUM(AO108:AO113)</f>
      </c>
      <c r="AO109" s="75">
        <f>SUM(AP108:AP113)</f>
      </c>
      <c r="AP109" s="439"/>
      <c r="AQ109" s="75">
        <f>SUM(AR108:AR113)</f>
      </c>
      <c r="AR109" s="4"/>
    </row>
    <row r="110" ht="17.25" customHeight="1" spans="1:45" x14ac:dyDescent="0.25">
      <c r="A110" s="17" t="s">
        <v>858</v>
      </c>
      <c r="B110" s="36"/>
      <c r="C110" s="36"/>
      <c r="D110" s="36"/>
      <c r="E110" s="36"/>
      <c r="F110" s="36"/>
      <c r="G110" s="36"/>
      <c r="H110" s="36"/>
      <c r="I110" s="36"/>
      <c r="J110" s="32">
        <v>-3</v>
      </c>
      <c r="K110" s="32">
        <v>-1</v>
      </c>
      <c r="L110" s="32">
        <v>-800</v>
      </c>
      <c r="M110" s="32">
        <v>-15</v>
      </c>
      <c r="N110" s="36"/>
      <c r="O110" s="32">
        <v>-5</v>
      </c>
      <c r="P110" s="32">
        <v>-1</v>
      </c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2">
        <v>-8</v>
      </c>
      <c r="AD110" s="36"/>
      <c r="AE110" s="36"/>
      <c r="AF110" s="32">
        <v>-1</v>
      </c>
      <c r="AG110" s="36"/>
      <c r="AH110" s="36"/>
      <c r="AI110" s="32">
        <v>-1</v>
      </c>
      <c r="AJ110" s="36"/>
      <c r="AK110" s="36"/>
      <c r="AL110" s="36"/>
      <c r="AM110" s="36"/>
      <c r="AN110" s="36"/>
      <c r="AO110" s="36"/>
      <c r="AP110" s="36"/>
      <c r="AQ110" s="36"/>
      <c r="AR110" s="4"/>
    </row>
    <row r="111" ht="17.25" customHeight="1" spans="1:45" x14ac:dyDescent="0.25">
      <c r="A111" s="108" t="s">
        <v>3435</v>
      </c>
      <c r="B111" s="109">
        <f>SUM(C114:C115)</f>
      </c>
      <c r="C111" s="109">
        <f>SUM(D114:D115)</f>
      </c>
      <c r="D111" s="109">
        <f>SUM(E114:E115)</f>
      </c>
      <c r="E111" s="109">
        <f>SUM(F114:F115)</f>
      </c>
      <c r="F111" s="109">
        <f>SUM(G114:G115)</f>
      </c>
      <c r="G111" s="109">
        <f>SUM(H114:H115)</f>
      </c>
      <c r="H111" s="75">
        <f>SUM(I114:I115)</f>
      </c>
      <c r="I111" s="109">
        <f>SUM(J114:J115)</f>
      </c>
      <c r="J111" s="109">
        <f>SUM(K114:K115)</f>
      </c>
      <c r="K111" s="109">
        <f>SUM(L114:L115)</f>
      </c>
      <c r="L111" s="109">
        <f>SUM(M114:M115)</f>
      </c>
      <c r="M111" s="109">
        <f>SUM(N114:N115)</f>
      </c>
      <c r="N111" s="109">
        <f>SUM(O114:O115)</f>
      </c>
      <c r="O111" s="109">
        <f>SUM(P114:P115)</f>
      </c>
      <c r="P111" s="109">
        <f>SUM(Q114:Q115)</f>
      </c>
      <c r="Q111" s="75">
        <f>SUM(R114:R115)</f>
      </c>
      <c r="R111" s="109">
        <f>SUM(S114:S115)</f>
      </c>
      <c r="S111" s="109">
        <f>SUM(T114:T115)</f>
      </c>
      <c r="T111" s="109">
        <f>SUM(U114:U115)</f>
      </c>
      <c r="U111" s="109">
        <f>SUM(V114:V115)</f>
      </c>
      <c r="V111" s="109">
        <f>SUM(W114:W115)</f>
      </c>
      <c r="W111" s="109">
        <f>SUM(X114:X115)</f>
      </c>
      <c r="X111" s="109">
        <f>SUM(Y114:Y115)</f>
      </c>
      <c r="Y111" s="109">
        <f>SUM(Z114:Z115)</f>
      </c>
      <c r="Z111" s="109">
        <f>SUM(AA114:AA115)</f>
      </c>
      <c r="AA111" s="109">
        <f>SUM(AB114:AB115)</f>
      </c>
      <c r="AB111" s="109">
        <f>SUM(AC114:AC115)</f>
      </c>
      <c r="AC111" s="109">
        <f>SUM(AD114:AD115)</f>
      </c>
      <c r="AD111" s="109">
        <f>SUM(AE114:AE115)</f>
      </c>
      <c r="AE111" s="109">
        <f>SUM(AF114:AF115)</f>
      </c>
      <c r="AF111" s="109">
        <f>SUM(AG114:AG115)</f>
      </c>
      <c r="AG111" s="75">
        <f>SUM(AH114:AH115)</f>
      </c>
      <c r="AH111" s="109">
        <f>SUM(AI114:AI115)</f>
      </c>
      <c r="AI111" s="109">
        <f>SUM(AJ114:AJ115)</f>
      </c>
      <c r="AJ111" s="109">
        <f>SUM(AK114:AK115)</f>
      </c>
      <c r="AK111" s="109">
        <f>SUM(AL114:AL115)</f>
      </c>
      <c r="AL111" s="109">
        <f>SUM(AM114:AM115)</f>
      </c>
      <c r="AM111" s="109">
        <f>SUM(AN114:AN115)</f>
      </c>
      <c r="AN111" s="75">
        <f>SUM(AO114:AO115)</f>
      </c>
      <c r="AO111" s="75">
        <f>SUM(AP114:AP115)</f>
      </c>
      <c r="AP111" s="439"/>
      <c r="AQ111" s="75">
        <f>SUM(AR114:AR115)</f>
      </c>
      <c r="AR111" s="4"/>
    </row>
    <row r="112" ht="17.25" customHeight="1" spans="1:45" x14ac:dyDescent="0.25">
      <c r="A112" s="85">
        <v>44995</v>
      </c>
      <c r="B112" s="36"/>
      <c r="C112" s="36"/>
      <c r="D112" s="36"/>
      <c r="E112" s="32">
        <v>-27</v>
      </c>
      <c r="F112" s="36"/>
      <c r="G112" s="36"/>
      <c r="H112" s="36"/>
      <c r="I112" s="36"/>
      <c r="J112" s="32">
        <v>-30</v>
      </c>
      <c r="K112" s="32">
        <v>-9</v>
      </c>
      <c r="L112" s="36"/>
      <c r="M112" s="36"/>
      <c r="N112" s="36"/>
      <c r="O112" s="32">
        <v>-165</v>
      </c>
      <c r="P112" s="36"/>
      <c r="Q112" s="36"/>
      <c r="R112" s="36"/>
      <c r="S112" s="36"/>
      <c r="T112" s="36"/>
      <c r="U112" s="36"/>
      <c r="V112" s="32">
        <v>-175</v>
      </c>
      <c r="W112" s="36"/>
      <c r="X112" s="36"/>
      <c r="Y112" s="36"/>
      <c r="Z112" s="36"/>
      <c r="AA112" s="36"/>
      <c r="AB112" s="36"/>
      <c r="AC112" s="32">
        <v>-2</v>
      </c>
      <c r="AD112" s="32">
        <v>-10</v>
      </c>
      <c r="AE112" s="32">
        <v>-6</v>
      </c>
      <c r="AF112" s="38">
        <v>-28</v>
      </c>
      <c r="AG112" s="36"/>
      <c r="AH112" s="32">
        <v>-3</v>
      </c>
      <c r="AI112" s="32">
        <v>-8</v>
      </c>
      <c r="AJ112" s="36"/>
      <c r="AK112" s="36"/>
      <c r="AL112" s="36"/>
      <c r="AM112" s="36"/>
      <c r="AN112" s="36"/>
      <c r="AO112" s="36"/>
      <c r="AP112" s="36"/>
      <c r="AQ112" s="36"/>
      <c r="AR112" s="4"/>
    </row>
    <row r="113" ht="17.25" customHeight="1" spans="1:45" x14ac:dyDescent="0.25">
      <c r="A113" s="85" t="s">
        <v>1191</v>
      </c>
      <c r="B113" s="36"/>
      <c r="C113" s="36"/>
      <c r="D113" s="36"/>
      <c r="E113" s="36"/>
      <c r="F113" s="32">
        <v>-95</v>
      </c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2">
        <v>-55</v>
      </c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4"/>
    </row>
    <row r="114" ht="17.25" customHeight="1" spans="1:45" x14ac:dyDescent="0.25">
      <c r="A114" s="85" t="s">
        <v>345</v>
      </c>
      <c r="B114" s="36"/>
      <c r="C114" s="36"/>
      <c r="D114" s="36"/>
      <c r="E114" s="32">
        <v>-21</v>
      </c>
      <c r="F114" s="32">
        <v>-29</v>
      </c>
      <c r="G114" s="32">
        <v>-4</v>
      </c>
      <c r="H114" s="36"/>
      <c r="I114" s="36"/>
      <c r="J114" s="36"/>
      <c r="K114" s="32">
        <v>-4</v>
      </c>
      <c r="L114" s="32">
        <v>-25</v>
      </c>
      <c r="M114" s="36"/>
      <c r="N114" s="36"/>
      <c r="O114" s="32">
        <v>-37</v>
      </c>
      <c r="P114" s="36"/>
      <c r="Q114" s="36"/>
      <c r="R114" s="32">
        <v>-12</v>
      </c>
      <c r="S114" s="32">
        <v>-1</v>
      </c>
      <c r="T114" s="32">
        <v>-18</v>
      </c>
      <c r="U114" s="32">
        <v>-4</v>
      </c>
      <c r="V114" s="32">
        <v>-284</v>
      </c>
      <c r="W114" s="32">
        <v>-58</v>
      </c>
      <c r="X114" s="32">
        <v>-76</v>
      </c>
      <c r="Y114" s="36"/>
      <c r="Z114" s="36"/>
      <c r="AA114" s="36"/>
      <c r="AB114" s="36"/>
      <c r="AC114" s="36"/>
      <c r="AD114" s="32">
        <v>-28</v>
      </c>
      <c r="AE114" s="36"/>
      <c r="AF114" s="32">
        <v>-9</v>
      </c>
      <c r="AG114" s="36"/>
      <c r="AH114" s="36"/>
      <c r="AI114" s="32">
        <v>-9</v>
      </c>
      <c r="AJ114" s="36"/>
      <c r="AK114" s="36"/>
      <c r="AL114" s="36"/>
      <c r="AM114" s="36"/>
      <c r="AN114" s="36"/>
      <c r="AO114" s="36"/>
      <c r="AP114" s="36"/>
      <c r="AQ114" s="36"/>
      <c r="AR114" s="4"/>
    </row>
    <row r="115" ht="17.25" customHeight="1" spans="1:45" x14ac:dyDescent="0.25">
      <c r="A115" s="646" t="s">
        <v>3630</v>
      </c>
      <c r="B115" s="391"/>
      <c r="C115" s="391"/>
      <c r="D115" s="391"/>
      <c r="E115" s="391"/>
      <c r="F115" s="86"/>
      <c r="G115" s="86"/>
      <c r="H115" s="391"/>
      <c r="I115" s="391"/>
      <c r="J115" s="86"/>
      <c r="K115" s="86"/>
      <c r="L115" s="86"/>
      <c r="M115" s="391"/>
      <c r="N115" s="391"/>
      <c r="O115" s="86"/>
      <c r="P115" s="391"/>
      <c r="Q115" s="391"/>
      <c r="R115" s="86"/>
      <c r="S115" s="391"/>
      <c r="T115" s="391"/>
      <c r="U115" s="391"/>
      <c r="V115" s="86"/>
      <c r="W115" s="391"/>
      <c r="X115" s="391"/>
      <c r="Y115" s="391"/>
      <c r="Z115" s="391"/>
      <c r="AA115" s="391"/>
      <c r="AB115" s="391"/>
      <c r="AC115" s="86"/>
      <c r="AD115" s="391"/>
      <c r="AE115" s="428">
        <v>-2</v>
      </c>
      <c r="AF115" s="428">
        <v>2</v>
      </c>
      <c r="AG115" s="428">
        <v>2</v>
      </c>
      <c r="AH115" s="428">
        <v>-2</v>
      </c>
      <c r="AI115" s="86"/>
      <c r="AJ115" s="391"/>
      <c r="AK115" s="391"/>
      <c r="AL115" s="391"/>
      <c r="AM115" s="391"/>
      <c r="AN115" s="391"/>
      <c r="AO115" s="391"/>
      <c r="AP115" s="391"/>
      <c r="AQ115" s="391"/>
      <c r="AR115" s="4"/>
    </row>
    <row r="116" ht="17.25" customHeight="1" spans="1:45" x14ac:dyDescent="0.25">
      <c r="A116" s="108" t="s">
        <v>3436</v>
      </c>
      <c r="B116" s="109">
        <f>SUM(C116:C120)</f>
      </c>
      <c r="C116" s="109">
        <f>SUM(D116:D120)</f>
      </c>
      <c r="D116" s="109">
        <f>SUM(E116:E120)</f>
      </c>
      <c r="E116" s="109">
        <f>SUM(F116:F120)</f>
      </c>
      <c r="F116" s="109">
        <f>SUM(G116:G120)</f>
      </c>
      <c r="G116" s="109">
        <f>SUM(H116:H120)</f>
      </c>
      <c r="H116" s="75">
        <f>SUM(I116:I120)</f>
      </c>
      <c r="I116" s="109">
        <f>SUM(J116:J120)</f>
      </c>
      <c r="J116" s="109">
        <f>SUM(K116:K120)</f>
      </c>
      <c r="K116" s="109">
        <f>SUM(L116:L120)</f>
      </c>
      <c r="L116" s="109">
        <f>SUM(M116:M120)</f>
      </c>
      <c r="M116" s="109">
        <f>SUM(N116:N120)</f>
      </c>
      <c r="N116" s="109">
        <f>SUM(O116:O120)</f>
      </c>
      <c r="O116" s="109">
        <f>SUM(P116:P120)</f>
      </c>
      <c r="P116" s="109">
        <f>SUM(Q116:Q120)</f>
      </c>
      <c r="Q116" s="75">
        <f>SUM(R116:R120)</f>
      </c>
      <c r="R116" s="109">
        <f>SUM(S116:S120)</f>
      </c>
      <c r="S116" s="109">
        <f>SUM(T116:T120)</f>
      </c>
      <c r="T116" s="109">
        <f>SUM(U116:U120)</f>
      </c>
      <c r="U116" s="109">
        <f>SUM(V116:V120)</f>
      </c>
      <c r="V116" s="109">
        <f>SUM(W116:W120)</f>
      </c>
      <c r="W116" s="109">
        <f>SUM(X116:X120)</f>
      </c>
      <c r="X116" s="109">
        <f>SUM(Y116:Y120)</f>
      </c>
      <c r="Y116" s="109">
        <f>SUM(Z116:Z120)</f>
      </c>
      <c r="Z116" s="109">
        <f>SUM(AA116:AA120)</f>
      </c>
      <c r="AA116" s="109">
        <f>SUM(AB116:AB120)</f>
      </c>
      <c r="AB116" s="109">
        <f>SUM(AC116:AC120)</f>
      </c>
      <c r="AC116" s="109">
        <f>SUM(AD116:AD120)</f>
      </c>
      <c r="AD116" s="75">
        <f>SUM(AE116:AE120)</f>
      </c>
      <c r="AE116" s="109">
        <f>SUM(AF116:AF120)</f>
      </c>
      <c r="AF116" s="109">
        <f>SUM(AG116:AG120)</f>
      </c>
      <c r="AG116" s="109">
        <f>SUM(AH116:AH120)</f>
      </c>
      <c r="AH116" s="109">
        <f>SUM(AI116:AI120)</f>
      </c>
      <c r="AI116" s="109">
        <f>SUM(AJ116:AJ120)</f>
      </c>
      <c r="AJ116" s="109">
        <f>SUM(AK116:AK120)</f>
      </c>
      <c r="AK116" s="109">
        <f>SUM(AL116:AL120)</f>
      </c>
      <c r="AL116" s="109">
        <f>SUM(AM116:AM120)</f>
      </c>
      <c r="AM116" s="109">
        <f>SUM(AN116:AN120)</f>
      </c>
      <c r="AN116" s="75">
        <f>SUM(AO116:AO120)</f>
      </c>
      <c r="AO116" s="75">
        <f>SUM(AP116:AP120)</f>
      </c>
      <c r="AP116" s="75">
        <f>SUM(AQ116:AQ120)</f>
      </c>
      <c r="AQ116" s="75">
        <f>SUM(AR116:AR120)</f>
      </c>
      <c r="AR116" s="4"/>
    </row>
    <row r="117" ht="17.25" customHeight="1" spans="1:45" x14ac:dyDescent="0.25">
      <c r="A117" s="17">
        <v>44968</v>
      </c>
      <c r="B117" s="36"/>
      <c r="C117" s="36"/>
      <c r="D117" s="36"/>
      <c r="E117" s="32">
        <v>-1</v>
      </c>
      <c r="F117" s="36"/>
      <c r="G117" s="32">
        <v>-7</v>
      </c>
      <c r="H117" s="32">
        <v>-4</v>
      </c>
      <c r="I117" s="36"/>
      <c r="J117" s="36"/>
      <c r="K117" s="36"/>
      <c r="L117" s="32">
        <v>-41</v>
      </c>
      <c r="M117" s="36"/>
      <c r="N117" s="36"/>
      <c r="O117" s="32">
        <v>-74</v>
      </c>
      <c r="P117" s="36"/>
      <c r="Q117" s="36"/>
      <c r="R117" s="32">
        <v>-19</v>
      </c>
      <c r="S117" s="32">
        <v>-9</v>
      </c>
      <c r="T117" s="32">
        <v>-7</v>
      </c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2">
        <v>-5</v>
      </c>
      <c r="AI117" s="36"/>
      <c r="AJ117" s="36"/>
      <c r="AK117" s="36"/>
      <c r="AL117" s="36"/>
      <c r="AM117" s="36"/>
      <c r="AN117" s="36"/>
      <c r="AO117" s="36"/>
      <c r="AP117" s="36"/>
      <c r="AQ117" s="36"/>
      <c r="AR117" s="4"/>
    </row>
    <row r="118" ht="17.25" customHeight="1" spans="1:45" x14ac:dyDescent="0.25">
      <c r="A118" s="17">
        <v>44968</v>
      </c>
      <c r="B118" s="36"/>
      <c r="C118" s="36"/>
      <c r="D118" s="36"/>
      <c r="E118" s="36"/>
      <c r="F118" s="32">
        <v>-19</v>
      </c>
      <c r="G118" s="36"/>
      <c r="H118" s="36"/>
      <c r="I118" s="36"/>
      <c r="J118" s="32">
        <v>-14</v>
      </c>
      <c r="K118" s="32">
        <v>-2</v>
      </c>
      <c r="L118" s="36"/>
      <c r="M118" s="36"/>
      <c r="N118" s="36"/>
      <c r="O118" s="36"/>
      <c r="P118" s="32">
        <v>-10</v>
      </c>
      <c r="Q118" s="36"/>
      <c r="R118" s="36"/>
      <c r="S118" s="36"/>
      <c r="T118" s="36"/>
      <c r="U118" s="32">
        <v>-4</v>
      </c>
      <c r="V118" s="32">
        <v>-92</v>
      </c>
      <c r="W118" s="36"/>
      <c r="X118" s="32">
        <v>-16</v>
      </c>
      <c r="Y118" s="36"/>
      <c r="Z118" s="36"/>
      <c r="AA118" s="36"/>
      <c r="AB118" s="36"/>
      <c r="AC118" s="32">
        <v>-12</v>
      </c>
      <c r="AD118" s="32">
        <v>-4</v>
      </c>
      <c r="AE118" s="32">
        <v>-3</v>
      </c>
      <c r="AF118" s="32">
        <v>-13</v>
      </c>
      <c r="AG118" s="36"/>
      <c r="AH118" s="36"/>
      <c r="AI118" s="36"/>
      <c r="AJ118" s="36"/>
      <c r="AK118" s="36"/>
      <c r="AL118" s="36"/>
      <c r="AM118" s="36"/>
      <c r="AN118" s="36"/>
      <c r="AO118" s="36"/>
      <c r="AP118" s="32">
        <v>-16</v>
      </c>
      <c r="AQ118" s="36"/>
      <c r="AR118" s="4"/>
    </row>
    <row r="119" ht="17.25" customHeight="1" spans="1:45" x14ac:dyDescent="0.25">
      <c r="A119" s="646" t="s">
        <v>3630</v>
      </c>
      <c r="B119" s="391"/>
      <c r="C119" s="391"/>
      <c r="D119" s="391"/>
      <c r="E119" s="391"/>
      <c r="F119" s="86"/>
      <c r="G119" s="86"/>
      <c r="H119" s="391"/>
      <c r="I119" s="391"/>
      <c r="J119" s="86"/>
      <c r="K119" s="86"/>
      <c r="L119" s="86"/>
      <c r="M119" s="391"/>
      <c r="N119" s="391"/>
      <c r="O119" s="86"/>
      <c r="P119" s="86"/>
      <c r="Q119" s="391"/>
      <c r="R119" s="86"/>
      <c r="S119" s="86"/>
      <c r="T119" s="86"/>
      <c r="U119" s="86"/>
      <c r="V119" s="86"/>
      <c r="W119" s="391"/>
      <c r="X119" s="86"/>
      <c r="Y119" s="391"/>
      <c r="Z119" s="391"/>
      <c r="AA119" s="391"/>
      <c r="AB119" s="391"/>
      <c r="AC119" s="86"/>
      <c r="AD119" s="391"/>
      <c r="AE119" s="217">
        <v>-13</v>
      </c>
      <c r="AF119" s="428">
        <v>13</v>
      </c>
      <c r="AG119" s="391"/>
      <c r="AH119" s="86"/>
      <c r="AI119" s="391"/>
      <c r="AJ119" s="391"/>
      <c r="AK119" s="391"/>
      <c r="AL119" s="391"/>
      <c r="AM119" s="391"/>
      <c r="AN119" s="391"/>
      <c r="AO119" s="391"/>
      <c r="AP119" s="391"/>
      <c r="AQ119" s="391"/>
      <c r="AR119" s="4"/>
    </row>
    <row r="120" ht="17.25" customHeight="1" spans="1:45" x14ac:dyDescent="0.25">
      <c r="A120" s="17">
        <v>45180</v>
      </c>
      <c r="B120" s="36"/>
      <c r="C120" s="32">
        <v>-56</v>
      </c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2">
        <v>-50</v>
      </c>
      <c r="Z120" s="32">
        <v>-60</v>
      </c>
      <c r="AA120" s="32">
        <v>-17</v>
      </c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4"/>
    </row>
    <row r="121" ht="17.25" customHeight="1" spans="1:45" x14ac:dyDescent="0.25">
      <c r="A121" s="17" t="s">
        <v>1669</v>
      </c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2">
        <v>-55</v>
      </c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4"/>
    </row>
    <row r="122" ht="17.25" customHeight="1" spans="1:45" x14ac:dyDescent="0.25">
      <c r="A122" s="108" t="s">
        <v>3437</v>
      </c>
      <c r="B122" s="109">
        <f>SUM(C121:C126)</f>
      </c>
      <c r="C122" s="109">
        <f>SUM(D121:D126)</f>
      </c>
      <c r="D122" s="109">
        <f>SUM(E121:E126)</f>
      </c>
      <c r="E122" s="109">
        <f>SUM(F121:F126)</f>
      </c>
      <c r="F122" s="109">
        <f>SUM(G121:G126)</f>
      </c>
      <c r="G122" s="109">
        <f>SUM(H121:H126)</f>
      </c>
      <c r="H122" s="75">
        <f>SUM(I121:I126)</f>
      </c>
      <c r="I122" s="109">
        <f>SUM(J121:J126)</f>
      </c>
      <c r="J122" s="109">
        <f>SUM(K121:K126)</f>
      </c>
      <c r="K122" s="109">
        <f>SUM(L121:L126)</f>
      </c>
      <c r="L122" s="109">
        <f>SUM(M121:M126)</f>
      </c>
      <c r="M122" s="109">
        <f>SUM(N121:N126)</f>
      </c>
      <c r="N122" s="109">
        <f>SUM(O121:O126)</f>
      </c>
      <c r="O122" s="109">
        <f>SUM(P121:P126)</f>
      </c>
      <c r="P122" s="109">
        <f>SUM(Q121:Q126)</f>
      </c>
      <c r="Q122" s="75">
        <f>SUM(R121:R126)</f>
      </c>
      <c r="R122" s="109">
        <f>SUM(S121:S126)</f>
      </c>
      <c r="S122" s="109">
        <f>SUM(T121:T126)</f>
      </c>
      <c r="T122" s="109">
        <f>SUM(U121:U126)</f>
      </c>
      <c r="U122" s="109">
        <f>SUM(V121:V126)</f>
      </c>
      <c r="V122" s="109">
        <f>SUM(W121:W126)</f>
      </c>
      <c r="W122" s="109">
        <f>SUM(X121:X126)</f>
      </c>
      <c r="X122" s="109">
        <f>SUM(Y121:Y126)</f>
      </c>
      <c r="Y122" s="109">
        <f>SUM(Z121:Z126)</f>
      </c>
      <c r="Z122" s="109">
        <f>SUM(AA121:AA126)</f>
      </c>
      <c r="AA122" s="109">
        <f>SUM(AB121:AB126)</f>
      </c>
      <c r="AB122" s="109">
        <f>SUM(AC121:AC126)</f>
      </c>
      <c r="AC122" s="109">
        <f>SUM(AD121:AD126)</f>
      </c>
      <c r="AD122" s="75">
        <f>SUM(AE121:AE126)</f>
      </c>
      <c r="AE122" s="109">
        <f>SUM(AF121:AF126)</f>
      </c>
      <c r="AF122" s="109">
        <f>SUM(AG121:AG126)</f>
      </c>
      <c r="AG122" s="109">
        <f>SUM(AH121:AH126)</f>
      </c>
      <c r="AH122" s="109">
        <f>SUM(AI121:AI126)</f>
      </c>
      <c r="AI122" s="109">
        <f>SUM(AJ121:AJ126)</f>
      </c>
      <c r="AJ122" s="109">
        <f>SUM(AK121:AK126)</f>
      </c>
      <c r="AK122" s="109">
        <f>SUM(AL121:AL126)</f>
      </c>
      <c r="AL122" s="109">
        <f>SUM(AM121:AM126)</f>
      </c>
      <c r="AM122" s="109">
        <f>SUM(AN121:AN126)</f>
      </c>
      <c r="AN122" s="75">
        <f>SUM(AO121:AO126)</f>
      </c>
      <c r="AO122" s="75">
        <f>SUM(AP121:AP126)</f>
      </c>
      <c r="AP122" s="75">
        <f>SUM(AQ121:AQ126)</f>
      </c>
      <c r="AQ122" s="75">
        <f>SUM(AR121:AR126)</f>
      </c>
      <c r="AR122" s="4"/>
    </row>
    <row r="123" ht="16.5" customHeight="1" spans="1:45" x14ac:dyDescent="0.25">
      <c r="A123" s="17" t="s">
        <v>834</v>
      </c>
      <c r="B123" s="18"/>
      <c r="C123" s="18"/>
      <c r="D123" s="18"/>
      <c r="E123" s="32">
        <v>-2</v>
      </c>
      <c r="F123" s="32">
        <v>-19</v>
      </c>
      <c r="G123" s="18"/>
      <c r="H123" s="18"/>
      <c r="I123" s="18"/>
      <c r="J123" s="32">
        <v>-2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32">
        <v>-3</v>
      </c>
      <c r="U123" s="18"/>
      <c r="V123" s="32">
        <v>-95</v>
      </c>
      <c r="W123" s="18"/>
      <c r="X123" s="32">
        <v>-13</v>
      </c>
      <c r="Y123" s="18"/>
      <c r="Z123" s="18"/>
      <c r="AA123" s="32">
        <v>-7</v>
      </c>
      <c r="AB123" s="18"/>
      <c r="AC123" s="32">
        <v>-2</v>
      </c>
      <c r="AD123" s="32">
        <v>-1</v>
      </c>
      <c r="AE123" s="18"/>
      <c r="AF123" s="32">
        <v>-8</v>
      </c>
      <c r="AG123" s="18"/>
      <c r="AH123" s="18"/>
      <c r="AI123" s="32">
        <v>-1</v>
      </c>
      <c r="AJ123" s="18"/>
      <c r="AK123" s="18"/>
      <c r="AL123" s="18"/>
      <c r="AM123" s="18"/>
      <c r="AN123" s="18"/>
      <c r="AO123" s="18"/>
      <c r="AP123" s="18"/>
      <c r="AQ123" s="18"/>
      <c r="AR123" s="4"/>
    </row>
    <row r="124" ht="17.25" customHeight="1" spans="1:45" x14ac:dyDescent="0.25">
      <c r="A124" s="108" t="s">
        <v>3438</v>
      </c>
      <c r="B124" s="109">
        <f>SUM(C127:C128)</f>
      </c>
      <c r="C124" s="109">
        <f>SUM(D127:D128)</f>
      </c>
      <c r="D124" s="109">
        <f>SUM(E127:E128)</f>
      </c>
      <c r="E124" s="109">
        <f>SUM(F127:F128)</f>
      </c>
      <c r="F124" s="109">
        <f>SUM(G127:G128)</f>
      </c>
      <c r="G124" s="109">
        <f>SUM(H127:H128)</f>
      </c>
      <c r="H124" s="75">
        <f>SUM(I127:I128)</f>
      </c>
      <c r="I124" s="109">
        <f>SUM(J127:J128)</f>
      </c>
      <c r="J124" s="109">
        <f>SUM(K127:K128)</f>
      </c>
      <c r="K124" s="109">
        <f>SUM(L127:L128)</f>
      </c>
      <c r="L124" s="109">
        <f>SUM(M127:M128)</f>
      </c>
      <c r="M124" s="109">
        <f>SUM(N127:N128)</f>
      </c>
      <c r="N124" s="109">
        <f>SUM(O127:O128)</f>
      </c>
      <c r="O124" s="109">
        <f>SUM(P127:P128)</f>
      </c>
      <c r="P124" s="109">
        <f>SUM(Q127:Q128)</f>
      </c>
      <c r="Q124" s="75">
        <f>SUM(R127:R128)</f>
      </c>
      <c r="R124" s="109">
        <f>SUM(S127:S128)</f>
      </c>
      <c r="S124" s="109">
        <f>SUM(T127:T128)</f>
      </c>
      <c r="T124" s="109">
        <f>SUM(U127:U128)</f>
      </c>
      <c r="U124" s="109">
        <f>SUM(V127:V128)</f>
      </c>
      <c r="V124" s="109">
        <f>SUM(W127:W128)</f>
      </c>
      <c r="W124" s="109">
        <f>SUM(X127:X128)</f>
      </c>
      <c r="X124" s="109">
        <f>SUM(Y127:Y128)</f>
      </c>
      <c r="Y124" s="109">
        <f>SUM(Z127:Z128)</f>
      </c>
      <c r="Z124" s="109">
        <f>SUM(AA127:AA128)</f>
      </c>
      <c r="AA124" s="109">
        <f>SUM(AB127:AB128)</f>
      </c>
      <c r="AB124" s="109">
        <f>SUM(AC127:AC128)</f>
      </c>
      <c r="AC124" s="109">
        <f>SUM(AD127:AD128)</f>
      </c>
      <c r="AD124" s="75">
        <f>SUM(AE127:AE128)</f>
      </c>
      <c r="AE124" s="109">
        <f>SUM(AF127:AF128)</f>
      </c>
      <c r="AF124" s="75">
        <f>SUM(AG127:AG128)</f>
      </c>
      <c r="AG124" s="109">
        <f>SUM(AH127:AH128)</f>
      </c>
      <c r="AH124" s="109">
        <f>SUM(AI127:AI128)</f>
      </c>
      <c r="AI124" s="109">
        <f>SUM(AJ127:AJ128)</f>
      </c>
      <c r="AJ124" s="109">
        <f>SUM(AK127:AK128)</f>
      </c>
      <c r="AK124" s="109">
        <f>SUM(AL127:AL128)</f>
      </c>
      <c r="AL124" s="109">
        <f>SUM(AM127:AM128)</f>
      </c>
      <c r="AM124" s="109">
        <f>SUM(AN127:AN128)</f>
      </c>
      <c r="AN124" s="75">
        <f>SUM(AO127:AO128)</f>
      </c>
      <c r="AO124" s="75">
        <f>SUM(AP127:AP128)</f>
      </c>
      <c r="AP124" s="75">
        <f>SUM(AQ127:AQ128)</f>
      </c>
      <c r="AQ124" s="75">
        <f>SUM(AR127:AR128)</f>
      </c>
      <c r="AR124" s="354" t="s">
        <v>1651</v>
      </c>
    </row>
    <row r="125" ht="17.25" customHeight="1" spans="1:45" x14ac:dyDescent="0.25">
      <c r="A125" s="17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4"/>
    </row>
    <row r="126" ht="17.25" customHeight="1" spans="1:45" x14ac:dyDescent="0.25">
      <c r="A126" s="108" t="s">
        <v>3439</v>
      </c>
      <c r="B126" s="109">
        <f>SUM(C129:C130)</f>
      </c>
      <c r="C126" s="109">
        <f>SUM(D129:D130)</f>
      </c>
      <c r="D126" s="109">
        <f>SUM(E129:E130)</f>
      </c>
      <c r="E126" s="109">
        <f>SUM(F129:F130)</f>
      </c>
      <c r="F126" s="109">
        <f>SUM(G129:G130)</f>
      </c>
      <c r="G126" s="109">
        <f>SUM(H129:H130)</f>
      </c>
      <c r="H126" s="75">
        <f>SUM(I129:I130)</f>
      </c>
      <c r="I126" s="109">
        <f>SUM(J129:J130)</f>
      </c>
      <c r="J126" s="109">
        <f>SUM(K129:K130)</f>
      </c>
      <c r="K126" s="109">
        <f>SUM(L129:L130)</f>
      </c>
      <c r="L126" s="109">
        <f>SUM(M129:M130)</f>
      </c>
      <c r="M126" s="109">
        <f>SUM(N129:N130)</f>
      </c>
      <c r="N126" s="109">
        <f>SUM(O129:O130)</f>
      </c>
      <c r="O126" s="109">
        <f>SUM(P129:P130)</f>
      </c>
      <c r="P126" s="109">
        <f>SUM(Q129:Q130)</f>
      </c>
      <c r="Q126" s="75">
        <f>SUM(R129:R130)</f>
      </c>
      <c r="R126" s="109">
        <f>SUM(S129:S130)</f>
      </c>
      <c r="S126" s="109">
        <f>SUM(T129:T130)</f>
      </c>
      <c r="T126" s="109">
        <f>SUM(U129:U130)</f>
      </c>
      <c r="U126" s="109">
        <f>SUM(V129:V130)</f>
      </c>
      <c r="V126" s="109">
        <f>SUM(W129:W130)</f>
      </c>
      <c r="W126" s="109">
        <f>SUM(X129:X130)</f>
      </c>
      <c r="X126" s="109">
        <f>SUM(Y129:Y130)</f>
      </c>
      <c r="Y126" s="109">
        <f>SUM(Z129:Z130)</f>
      </c>
      <c r="Z126" s="109">
        <f>SUM(AA129:AA130)</f>
      </c>
      <c r="AA126" s="109">
        <f>SUM(AB129:AB130)</f>
      </c>
      <c r="AB126" s="109">
        <f>SUM(AC129:AC130)</f>
      </c>
      <c r="AC126" s="109">
        <f>SUM(AD129:AD130)</f>
      </c>
      <c r="AD126" s="75">
        <f>SUM(AE129:AE130)</f>
      </c>
      <c r="AE126" s="109">
        <f>SUM(AF129:AF130)</f>
      </c>
      <c r="AF126" s="75">
        <f>SUM(AG129:AG130)</f>
      </c>
      <c r="AG126" s="109">
        <f>SUM(AH129:AH130)</f>
      </c>
      <c r="AH126" s="109">
        <f>SUM(AI129:AI130)</f>
      </c>
      <c r="AI126" s="109">
        <f>SUM(AJ129:AJ130)</f>
      </c>
      <c r="AJ126" s="109">
        <f>SUM(AK129:AK130)</f>
      </c>
      <c r="AK126" s="109">
        <f>SUM(AL129:AL130)</f>
      </c>
      <c r="AL126" s="109">
        <f>SUM(AM129:AM130)</f>
      </c>
      <c r="AM126" s="109">
        <f>SUM(AN129:AN130)</f>
      </c>
      <c r="AN126" s="75">
        <f>SUM(AO129:AO130)</f>
      </c>
      <c r="AO126" s="75">
        <f>SUM(AP129:AP130)</f>
      </c>
      <c r="AP126" s="75">
        <f>SUM(AQ129:AQ130)</f>
      </c>
      <c r="AQ126" s="75">
        <f>SUM(AR129:AR130)</f>
      </c>
      <c r="AR126" s="354" t="s">
        <v>1651</v>
      </c>
    </row>
    <row r="127" ht="17.25" customHeight="1" spans="1:45" x14ac:dyDescent="0.25">
      <c r="A127" s="646" t="s">
        <v>3630</v>
      </c>
      <c r="B127" s="391"/>
      <c r="C127" s="391"/>
      <c r="D127" s="391"/>
      <c r="E127" s="391"/>
      <c r="F127" s="391"/>
      <c r="G127" s="391"/>
      <c r="H127" s="428">
        <v>14</v>
      </c>
      <c r="I127" s="428">
        <v>-14</v>
      </c>
      <c r="J127" s="391"/>
      <c r="K127" s="391"/>
      <c r="L127" s="391"/>
      <c r="M127" s="391"/>
      <c r="N127" s="391"/>
      <c r="O127" s="391"/>
      <c r="P127" s="428">
        <v>-10</v>
      </c>
      <c r="Q127" s="428">
        <v>10</v>
      </c>
      <c r="R127" s="391"/>
      <c r="S127" s="391"/>
      <c r="T127" s="391"/>
      <c r="U127" s="391"/>
      <c r="V127" s="391"/>
      <c r="W127" s="391"/>
      <c r="X127" s="391"/>
      <c r="Y127" s="391"/>
      <c r="Z127" s="391"/>
      <c r="AA127" s="391"/>
      <c r="AB127" s="391"/>
      <c r="AC127" s="391"/>
      <c r="AD127" s="428">
        <v>15</v>
      </c>
      <c r="AE127" s="428">
        <v>-15</v>
      </c>
      <c r="AF127" s="428">
        <v>2</v>
      </c>
      <c r="AG127" s="391"/>
      <c r="AH127" s="391"/>
      <c r="AI127" s="391"/>
      <c r="AJ127" s="391"/>
      <c r="AK127" s="391"/>
      <c r="AL127" s="391"/>
      <c r="AM127" s="391"/>
      <c r="AN127" s="428">
        <v>2</v>
      </c>
      <c r="AO127" s="428">
        <v>6</v>
      </c>
      <c r="AP127" s="391"/>
      <c r="AQ127" s="391"/>
      <c r="AR127" s="4"/>
    </row>
    <row r="128" ht="17.25" customHeight="1" spans="1:45" x14ac:dyDescent="0.25">
      <c r="A128" s="646" t="s">
        <v>3630</v>
      </c>
      <c r="B128" s="391"/>
      <c r="C128" s="391"/>
      <c r="D128" s="391"/>
      <c r="E128" s="391"/>
      <c r="F128" s="391"/>
      <c r="G128" s="391"/>
      <c r="H128" s="391"/>
      <c r="I128" s="428">
        <v>-8</v>
      </c>
      <c r="J128" s="428">
        <v>-6</v>
      </c>
      <c r="K128" s="391"/>
      <c r="L128" s="391"/>
      <c r="M128" s="391"/>
      <c r="N128" s="391"/>
      <c r="O128" s="391"/>
      <c r="P128" s="391"/>
      <c r="Q128" s="391"/>
      <c r="R128" s="391"/>
      <c r="S128" s="391"/>
      <c r="T128" s="391"/>
      <c r="U128" s="391"/>
      <c r="V128" s="391"/>
      <c r="W128" s="391"/>
      <c r="X128" s="391"/>
      <c r="Y128" s="391"/>
      <c r="Z128" s="391"/>
      <c r="AA128" s="391"/>
      <c r="AB128" s="391"/>
      <c r="AC128" s="391"/>
      <c r="AD128" s="391"/>
      <c r="AE128" s="428">
        <v>-2</v>
      </c>
      <c r="AF128" s="428">
        <v>6</v>
      </c>
      <c r="AG128" s="391"/>
      <c r="AH128" s="391"/>
      <c r="AI128" s="391"/>
      <c r="AJ128" s="391"/>
      <c r="AK128" s="391"/>
      <c r="AL128" s="391"/>
      <c r="AM128" s="391"/>
      <c r="AN128" s="391"/>
      <c r="AO128" s="391"/>
      <c r="AP128" s="391"/>
      <c r="AQ128" s="391"/>
      <c r="AR128" s="4"/>
    </row>
    <row r="129" ht="17.25" customHeight="1" spans="1:45" x14ac:dyDescent="0.25">
      <c r="A129" s="108" t="s">
        <v>3460</v>
      </c>
      <c r="B129" s="109">
        <f>SUM(C131:C133)</f>
      </c>
      <c r="C129" s="109">
        <f>SUM(D131:D133)</f>
      </c>
      <c r="D129" s="109">
        <f>SUM(E131:E133)</f>
      </c>
      <c r="E129" s="109">
        <f>SUM(F131:F133)</f>
      </c>
      <c r="F129" s="109">
        <f>SUM(G131:G133)</f>
      </c>
      <c r="G129" s="109">
        <f>SUM(H131:H133)</f>
      </c>
      <c r="H129" s="109">
        <f>SUM(I131:I133)</f>
      </c>
      <c r="I129" s="109">
        <f>SUM(J131:J133)</f>
      </c>
      <c r="J129" s="109">
        <f>SUM(K131:K133)</f>
      </c>
      <c r="K129" s="109">
        <f>SUM(L131:L133)</f>
      </c>
      <c r="L129" s="109">
        <f>SUM(M131:M133)</f>
      </c>
      <c r="M129" s="109">
        <f>SUM(N131:N133)</f>
      </c>
      <c r="N129" s="109">
        <f>SUM(O131:O133)</f>
      </c>
      <c r="O129" s="109">
        <f>SUM(P131:P133)</f>
      </c>
      <c r="P129" s="109">
        <f>SUM(Q131:Q133)</f>
      </c>
      <c r="Q129" s="109">
        <f>SUM(R131:R133)</f>
      </c>
      <c r="R129" s="109">
        <f>SUM(S131:S133)</f>
      </c>
      <c r="S129" s="109">
        <f>SUM(T131:T133)</f>
      </c>
      <c r="T129" s="109">
        <f>SUM(U131:U133)</f>
      </c>
      <c r="U129" s="109">
        <f>SUM(V131:V133)</f>
      </c>
      <c r="V129" s="109">
        <f>SUM(W131:W133)</f>
      </c>
      <c r="W129" s="109">
        <f>SUM(X131:X133)</f>
      </c>
      <c r="X129" s="109">
        <f>SUM(Y131:Y133)</f>
      </c>
      <c r="Y129" s="109">
        <f>SUM(Z131:Z133)</f>
      </c>
      <c r="Z129" s="109">
        <f>SUM(AA131:AA133)</f>
      </c>
      <c r="AA129" s="109">
        <f>SUM(AB131:AB133)</f>
      </c>
      <c r="AB129" s="109">
        <f>SUM(AC131:AC133)</f>
      </c>
      <c r="AC129" s="109">
        <f>SUM(AD131:AD133)</f>
      </c>
      <c r="AD129" s="109">
        <f>SUM(AE131:AE133)</f>
      </c>
      <c r="AE129" s="109">
        <f>SUM(AF131:AF133)</f>
      </c>
      <c r="AF129" s="109">
        <f>SUM(AG131:AG133)</f>
      </c>
      <c r="AG129" s="109">
        <f>SUM(AH131:AH133)</f>
      </c>
      <c r="AH129" s="109">
        <f>SUM(AI131:AI133)</f>
      </c>
      <c r="AI129" s="109">
        <f>SUM(AJ131:AJ133)</f>
      </c>
      <c r="AJ129" s="109">
        <f>SUM(AK131:AK133)</f>
      </c>
      <c r="AK129" s="109">
        <f>SUM(AL131:AL133)</f>
      </c>
      <c r="AL129" s="109">
        <f>SUM(AM131:AM133)</f>
      </c>
      <c r="AM129" s="109">
        <f>SUM(AN131:AN133)</f>
      </c>
      <c r="AN129" s="109">
        <f>SUM(AO131:AO133)</f>
      </c>
      <c r="AO129" s="109">
        <f>SUM(AP131:AP133)</f>
      </c>
      <c r="AP129" s="75">
        <f>SUM(AQ131:AQ133)</f>
      </c>
      <c r="AQ129" s="75">
        <f>SUM(AR131:AR133)</f>
      </c>
      <c r="AR129" s="354" t="s">
        <v>1651</v>
      </c>
    </row>
    <row r="130" ht="17.25" customHeight="1" spans="1:45" x14ac:dyDescent="0.25">
      <c r="A130" s="646" t="s">
        <v>852</v>
      </c>
      <c r="B130" s="391"/>
      <c r="C130" s="391"/>
      <c r="D130" s="391"/>
      <c r="E130" s="391"/>
      <c r="F130" s="428">
        <v>-44</v>
      </c>
      <c r="G130" s="428">
        <v>-2</v>
      </c>
      <c r="H130" s="391"/>
      <c r="I130" s="428">
        <v>-16</v>
      </c>
      <c r="J130" s="428">
        <v>-75</v>
      </c>
      <c r="K130" s="391"/>
      <c r="L130" s="428">
        <v>-541</v>
      </c>
      <c r="M130" s="428">
        <v>-355</v>
      </c>
      <c r="N130" s="428">
        <v>-12</v>
      </c>
      <c r="O130" s="428">
        <v>-211</v>
      </c>
      <c r="P130" s="428">
        <v>-23</v>
      </c>
      <c r="Q130" s="391"/>
      <c r="R130" s="428">
        <v>-20</v>
      </c>
      <c r="S130" s="428">
        <v>-8</v>
      </c>
      <c r="T130" s="428">
        <v>-17</v>
      </c>
      <c r="U130" s="428">
        <v>-6</v>
      </c>
      <c r="V130" s="428">
        <v>-433</v>
      </c>
      <c r="W130" s="428">
        <v>-57</v>
      </c>
      <c r="X130" s="428">
        <v>-30</v>
      </c>
      <c r="Y130" s="391"/>
      <c r="Z130" s="391"/>
      <c r="AA130" s="391"/>
      <c r="AB130" s="391"/>
      <c r="AC130" s="428">
        <v>-17</v>
      </c>
      <c r="AD130" s="391"/>
      <c r="AE130" s="391"/>
      <c r="AF130" s="391"/>
      <c r="AG130" s="391"/>
      <c r="AH130" s="428">
        <v>-18</v>
      </c>
      <c r="AI130" s="428">
        <v>-32</v>
      </c>
      <c r="AJ130" s="391"/>
      <c r="AK130" s="428">
        <v>-5</v>
      </c>
      <c r="AL130" s="391"/>
      <c r="AM130" s="391"/>
      <c r="AN130" s="391"/>
      <c r="AO130" s="391"/>
      <c r="AP130" s="391"/>
      <c r="AQ130" s="391"/>
      <c r="AR130" s="715" t="s">
        <v>1361</v>
      </c>
    </row>
    <row r="131" ht="17.25" customHeight="1" spans="1:45" x14ac:dyDescent="0.25">
      <c r="A131" s="194" t="s">
        <v>3461</v>
      </c>
      <c r="B131" s="175">
        <f>SUM(C134:C135)</f>
      </c>
      <c r="C131" s="175">
        <f>SUM(D134:D135)</f>
      </c>
      <c r="D131" s="175">
        <f>SUM(E134:E135)</f>
      </c>
      <c r="E131" s="175">
        <f>SUM(F134:F135)</f>
      </c>
      <c r="F131" s="175">
        <f>SUM(G134:G135)</f>
      </c>
      <c r="G131" s="175">
        <f>SUM(H134:H135)</f>
      </c>
      <c r="H131" s="179">
        <f>SUM(I134:I135)</f>
      </c>
      <c r="I131" s="175">
        <f>SUM(J134:J135)</f>
      </c>
      <c r="J131" s="175">
        <f>SUM(K134:K135)</f>
      </c>
      <c r="K131" s="179">
        <f>SUM(L134:L135)</f>
      </c>
      <c r="L131" s="175">
        <f>SUM(M134:M135)</f>
      </c>
      <c r="M131" s="175">
        <f>SUM(N134:N135)</f>
      </c>
      <c r="N131" s="175">
        <f>SUM(O134:O135)</f>
      </c>
      <c r="O131" s="175">
        <f>SUM(P134:P135)</f>
      </c>
      <c r="P131" s="175">
        <f>SUM(Q134:Q135)</f>
      </c>
      <c r="Q131" s="179">
        <f>SUM(R134:R135)</f>
      </c>
      <c r="R131" s="175">
        <f>SUM(S134:S135)</f>
      </c>
      <c r="S131" s="175">
        <f>SUM(T134:T135)</f>
      </c>
      <c r="T131" s="175">
        <f>SUM(U134:U135)</f>
      </c>
      <c r="U131" s="175">
        <f>SUM(V134:V135)</f>
      </c>
      <c r="V131" s="175">
        <f>SUM(W134:W135)</f>
      </c>
      <c r="W131" s="175">
        <f>SUM(X134:X135)</f>
      </c>
      <c r="X131" s="175">
        <f>SUM(Y134:Y135)</f>
      </c>
      <c r="Y131" s="175">
        <f>SUM(Z134:Z135)</f>
      </c>
      <c r="Z131" s="175">
        <f>SUM(AA134:AA135)</f>
      </c>
      <c r="AA131" s="175">
        <f>SUM(AB134:AB135)</f>
      </c>
      <c r="AB131" s="179">
        <f>SUM(AC134:AC135)</f>
      </c>
      <c r="AC131" s="175">
        <f>SUM(AD134:AD135)</f>
      </c>
      <c r="AD131" s="179">
        <f>SUM(AE134:AE135)</f>
      </c>
      <c r="AE131" s="179">
        <f>SUM(AF134:AF135)</f>
      </c>
      <c r="AF131" s="179">
        <f>SUM(AG134:AG135)</f>
      </c>
      <c r="AG131" s="179">
        <f>SUM(AH134:AH135)</f>
      </c>
      <c r="AH131" s="175">
        <f>SUM(AI134:AI135)</f>
      </c>
      <c r="AI131" s="175">
        <f>SUM(AJ134:AJ135)</f>
      </c>
      <c r="AJ131" s="179">
        <f>SUM(AK134:AK135)</f>
      </c>
      <c r="AK131" s="175">
        <f>SUM(AL134:AL135)</f>
      </c>
      <c r="AL131" s="179">
        <f>SUM(AM134:AM135)</f>
      </c>
      <c r="AM131" s="179">
        <f>SUM(AN134:AN135)</f>
      </c>
      <c r="AN131" s="179">
        <f>SUM(AO134:AO135)</f>
      </c>
      <c r="AO131" s="179">
        <f>SUM(AP134:AP135)</f>
      </c>
      <c r="AP131" s="75">
        <f>SUM(AQ134:AQ135)</f>
      </c>
      <c r="AQ131" s="75">
        <f>SUM(AR134:AR135)</f>
      </c>
      <c r="AR131" s="4"/>
    </row>
    <row r="132" ht="17.25" customHeight="1" spans="1:45" x14ac:dyDescent="0.25">
      <c r="A132" s="646"/>
      <c r="B132" s="391"/>
      <c r="C132" s="391"/>
      <c r="D132" s="391"/>
      <c r="E132" s="391"/>
      <c r="F132" s="391"/>
      <c r="G132" s="391"/>
      <c r="H132" s="391"/>
      <c r="I132" s="391"/>
      <c r="J132" s="391"/>
      <c r="K132" s="391"/>
      <c r="L132" s="391"/>
      <c r="M132" s="391"/>
      <c r="N132" s="391"/>
      <c r="O132" s="391"/>
      <c r="P132" s="391"/>
      <c r="Q132" s="391"/>
      <c r="R132" s="391"/>
      <c r="S132" s="391"/>
      <c r="T132" s="391"/>
      <c r="U132" s="391"/>
      <c r="V132" s="391"/>
      <c r="W132" s="391"/>
      <c r="X132" s="391"/>
      <c r="Y132" s="391"/>
      <c r="Z132" s="391"/>
      <c r="AA132" s="391"/>
      <c r="AB132" s="391"/>
      <c r="AC132" s="391"/>
      <c r="AD132" s="391"/>
      <c r="AE132" s="391"/>
      <c r="AF132" s="391"/>
      <c r="AG132" s="391"/>
      <c r="AH132" s="391"/>
      <c r="AI132" s="391"/>
      <c r="AJ132" s="391"/>
      <c r="AK132" s="391"/>
      <c r="AL132" s="391"/>
      <c r="AM132" s="391"/>
      <c r="AN132" s="391"/>
      <c r="AO132" s="391"/>
      <c r="AP132" s="391"/>
      <c r="AQ132" s="391"/>
      <c r="AR132" s="4"/>
    </row>
    <row r="133" ht="17.25" customHeight="1" spans="1:45" x14ac:dyDescent="0.25">
      <c r="A133" s="194" t="s">
        <v>3501</v>
      </c>
      <c r="B133" s="175">
        <f>SUM(C136:C137)</f>
      </c>
      <c r="C133" s="175">
        <f>SUM(D136:D137)</f>
      </c>
      <c r="D133" s="175">
        <f>SUM(E136:E137)</f>
      </c>
      <c r="E133" s="175">
        <f>SUM(F136:F137)</f>
      </c>
      <c r="F133" s="179">
        <f>SUM(G136:G137)</f>
      </c>
      <c r="G133" s="179">
        <f>SUM(H136:H137)</f>
      </c>
      <c r="H133" s="179">
        <f>SUM(I136:I137)</f>
      </c>
      <c r="I133" s="179">
        <f>SUM(J136:J137)</f>
      </c>
      <c r="J133" s="179">
        <f>SUM(K136:K137)</f>
      </c>
      <c r="K133" s="179">
        <f>SUM(L136:L137)</f>
      </c>
      <c r="L133" s="179">
        <f>SUM(M136:M137)</f>
      </c>
      <c r="M133" s="179">
        <f>SUM(N136:N137)</f>
      </c>
      <c r="N133" s="179">
        <f>SUM(O136:O137)</f>
      </c>
      <c r="O133" s="179">
        <f>SUM(P136:P137)</f>
      </c>
      <c r="P133" s="179">
        <f>SUM(Q136:Q137)</f>
      </c>
      <c r="Q133" s="179">
        <f>SUM(R136:R137)</f>
      </c>
      <c r="R133" s="179">
        <f>SUM(S136:S137)</f>
      </c>
      <c r="S133" s="179">
        <f>SUM(T136:T137)</f>
      </c>
      <c r="T133" s="179">
        <f>SUM(U136:U137)</f>
      </c>
      <c r="U133" s="179">
        <f>SUM(V136:V137)</f>
      </c>
      <c r="V133" s="179">
        <f>SUM(W136:W137)</f>
      </c>
      <c r="W133" s="179">
        <f>SUM(X136:X137)</f>
      </c>
      <c r="X133" s="179">
        <f>SUM(Y136:Y137)</f>
      </c>
      <c r="Y133" s="175">
        <f>SUM(Z136:Z137)</f>
      </c>
      <c r="Z133" s="175">
        <f>SUM(AA136:AA137)</f>
      </c>
      <c r="AA133" s="175">
        <f>SUM(AB136:AB137)</f>
      </c>
      <c r="AB133" s="179">
        <f>SUM(AC136:AC137)</f>
      </c>
      <c r="AC133" s="179">
        <f>SUM(AD136:AD137)</f>
      </c>
      <c r="AD133" s="179">
        <f>SUM(AE136:AE137)</f>
      </c>
      <c r="AE133" s="179">
        <f>SUM(AF136:AF137)</f>
      </c>
      <c r="AF133" s="179">
        <f>SUM(AG136:AG137)</f>
      </c>
      <c r="AG133" s="179">
        <f>SUM(AH136:AH137)</f>
      </c>
      <c r="AH133" s="179">
        <f>SUM(AI136:AI137)</f>
      </c>
      <c r="AI133" s="179">
        <f>SUM(AJ136:AJ137)</f>
      </c>
      <c r="AJ133" s="179">
        <f>SUM(AK136:AK137)</f>
      </c>
      <c r="AK133" s="179">
        <f>SUM(AL136:AL137)</f>
      </c>
      <c r="AL133" s="179">
        <f>SUM(AM136:AM137)</f>
      </c>
      <c r="AM133" s="179">
        <f>SUM(AN136:AN137)</f>
      </c>
      <c r="AN133" s="179">
        <f>SUM(AO136:AO137)</f>
      </c>
      <c r="AO133" s="179">
        <f>SUM(AP136:AP137)</f>
      </c>
      <c r="AP133" s="75">
        <f>SUM(AQ136:AQ137)</f>
      </c>
      <c r="AQ133" s="75">
        <f>SUM(AR136:AR137)</f>
      </c>
      <c r="AR133" s="4"/>
    </row>
    <row r="134" ht="17.25" customHeight="1" spans="1:45" x14ac:dyDescent="0.25">
      <c r="A134" s="646"/>
      <c r="B134" s="391"/>
      <c r="C134" s="391"/>
      <c r="D134" s="391"/>
      <c r="E134" s="391"/>
      <c r="F134" s="391"/>
      <c r="G134" s="391"/>
      <c r="H134" s="391"/>
      <c r="I134" s="391"/>
      <c r="J134" s="391"/>
      <c r="K134" s="391"/>
      <c r="L134" s="391"/>
      <c r="M134" s="391"/>
      <c r="N134" s="391"/>
      <c r="O134" s="391"/>
      <c r="P134" s="391"/>
      <c r="Q134" s="391"/>
      <c r="R134" s="391"/>
      <c r="S134" s="391"/>
      <c r="T134" s="391"/>
      <c r="U134" s="391"/>
      <c r="V134" s="391"/>
      <c r="W134" s="391"/>
      <c r="X134" s="391"/>
      <c r="Y134" s="391"/>
      <c r="Z134" s="391"/>
      <c r="AA134" s="391"/>
      <c r="AB134" s="391"/>
      <c r="AC134" s="391"/>
      <c r="AD134" s="391"/>
      <c r="AE134" s="391"/>
      <c r="AF134" s="391"/>
      <c r="AG134" s="391"/>
      <c r="AH134" s="391"/>
      <c r="AI134" s="391"/>
      <c r="AJ134" s="391"/>
      <c r="AK134" s="391"/>
      <c r="AL134" s="391"/>
      <c r="AM134" s="391"/>
      <c r="AN134" s="391"/>
      <c r="AO134" s="391"/>
      <c r="AP134" s="391"/>
      <c r="AQ134" s="391"/>
      <c r="AR134" s="4"/>
    </row>
    <row r="135" ht="17.25" customHeight="1" spans="1:45" x14ac:dyDescent="0.25">
      <c r="A135" s="194" t="s">
        <v>3478</v>
      </c>
      <c r="B135" s="175">
        <f>SUM(C138:C139)</f>
      </c>
      <c r="C135" s="175">
        <f>SUM(D138:D139)</f>
      </c>
      <c r="D135" s="175">
        <f>SUM(E138:E139)</f>
      </c>
      <c r="E135" s="175">
        <f>SUM(F138:F139)</f>
      </c>
      <c r="F135" s="179">
        <f>SUM(G138:G139)</f>
      </c>
      <c r="G135" s="179">
        <f>SUM(H138:H139)</f>
      </c>
      <c r="H135" s="179">
        <f>SUM(I138:I139)</f>
      </c>
      <c r="I135" s="179">
        <f>SUM(J138:J139)</f>
      </c>
      <c r="J135" s="179">
        <f>SUM(K138:K139)</f>
      </c>
      <c r="K135" s="179">
        <f>SUM(L138:L139)</f>
      </c>
      <c r="L135" s="179">
        <f>SUM(M138:M139)</f>
      </c>
      <c r="M135" s="179">
        <f>SUM(N138:N139)</f>
      </c>
      <c r="N135" s="179">
        <f>SUM(O138:O139)</f>
      </c>
      <c r="O135" s="179">
        <f>SUM(P138:P139)</f>
      </c>
      <c r="P135" s="179">
        <f>SUM(Q138:Q139)</f>
      </c>
      <c r="Q135" s="179">
        <f>SUM(R138:R139)</f>
      </c>
      <c r="R135" s="179">
        <f>SUM(S138:S139)</f>
      </c>
      <c r="S135" s="179">
        <f>SUM(T138:T139)</f>
      </c>
      <c r="T135" s="179">
        <f>SUM(U138:U139)</f>
      </c>
      <c r="U135" s="179">
        <f>SUM(V138:V139)</f>
      </c>
      <c r="V135" s="179">
        <f>SUM(W138:W139)</f>
      </c>
      <c r="W135" s="179">
        <f>SUM(X138:X139)</f>
      </c>
      <c r="X135" s="179">
        <f>SUM(Y138:Y139)</f>
      </c>
      <c r="Y135" s="175">
        <f>SUM(Z138:Z139)</f>
      </c>
      <c r="Z135" s="175">
        <f>SUM(AA138:AA139)</f>
      </c>
      <c r="AA135" s="175">
        <f>SUM(AB138:AB139)</f>
      </c>
      <c r="AB135" s="179">
        <f>SUM(AC138:AC139)</f>
      </c>
      <c r="AC135" s="179">
        <f>SUM(AD138:AD139)</f>
      </c>
      <c r="AD135" s="179">
        <f>SUM(AE138:AE139)</f>
      </c>
      <c r="AE135" s="179">
        <f>SUM(AF138:AF139)</f>
      </c>
      <c r="AF135" s="179">
        <f>SUM(AG138:AG139)</f>
      </c>
      <c r="AG135" s="179">
        <f>SUM(AH138:AH139)</f>
      </c>
      <c r="AH135" s="179">
        <f>SUM(AI138:AI139)</f>
      </c>
      <c r="AI135" s="179">
        <f>SUM(AJ138:AJ139)</f>
      </c>
      <c r="AJ135" s="179">
        <f>SUM(AK138:AK139)</f>
      </c>
      <c r="AK135" s="179">
        <f>SUM(AL138:AL139)</f>
      </c>
      <c r="AL135" s="179">
        <f>SUM(AM138:AM139)</f>
      </c>
      <c r="AM135" s="179">
        <f>SUM(AN138:AN139)</f>
      </c>
      <c r="AN135" s="179">
        <f>SUM(AO138:AO139)</f>
      </c>
      <c r="AO135" s="179">
        <f>SUM(AP138:AP139)</f>
      </c>
      <c r="AP135" s="75">
        <f>SUM(AQ138:AQ139)</f>
      </c>
      <c r="AQ135" s="75">
        <f>SUM(AR138:AR139)</f>
      </c>
      <c r="AR135" s="4"/>
    </row>
    <row r="136" ht="17.25" customHeight="1" spans="1:45" x14ac:dyDescent="0.25">
      <c r="A136" s="646"/>
      <c r="B136" s="391"/>
      <c r="C136" s="391"/>
      <c r="D136" s="391"/>
      <c r="E136" s="391"/>
      <c r="F136" s="391"/>
      <c r="G136" s="391"/>
      <c r="H136" s="391"/>
      <c r="I136" s="391"/>
      <c r="J136" s="391"/>
      <c r="K136" s="391"/>
      <c r="L136" s="391"/>
      <c r="M136" s="391"/>
      <c r="N136" s="391"/>
      <c r="O136" s="391"/>
      <c r="P136" s="391"/>
      <c r="Q136" s="391"/>
      <c r="R136" s="391"/>
      <c r="S136" s="391"/>
      <c r="T136" s="391"/>
      <c r="U136" s="391"/>
      <c r="V136" s="391"/>
      <c r="W136" s="391"/>
      <c r="X136" s="391"/>
      <c r="Y136" s="391"/>
      <c r="Z136" s="391"/>
      <c r="AA136" s="391"/>
      <c r="AB136" s="391"/>
      <c r="AC136" s="391"/>
      <c r="AD136" s="391"/>
      <c r="AE136" s="391"/>
      <c r="AF136" s="391"/>
      <c r="AG136" s="391"/>
      <c r="AH136" s="391"/>
      <c r="AI136" s="391"/>
      <c r="AJ136" s="391"/>
      <c r="AK136" s="391"/>
      <c r="AL136" s="391"/>
      <c r="AM136" s="391"/>
      <c r="AN136" s="391"/>
      <c r="AO136" s="391"/>
      <c r="AP136" s="391"/>
      <c r="AQ136" s="391"/>
      <c r="AR136" s="4"/>
    </row>
    <row r="137" ht="17.25" customHeight="1" spans="1:45" x14ac:dyDescent="0.25">
      <c r="A137" s="646"/>
      <c r="B137" s="391"/>
      <c r="C137" s="391"/>
      <c r="D137" s="391"/>
      <c r="E137" s="391"/>
      <c r="F137" s="391"/>
      <c r="G137" s="391"/>
      <c r="H137" s="391"/>
      <c r="I137" s="391"/>
      <c r="J137" s="391"/>
      <c r="K137" s="391"/>
      <c r="L137" s="391"/>
      <c r="M137" s="391"/>
      <c r="N137" s="391"/>
      <c r="O137" s="391"/>
      <c r="P137" s="391"/>
      <c r="Q137" s="391"/>
      <c r="R137" s="391"/>
      <c r="S137" s="391"/>
      <c r="T137" s="391"/>
      <c r="U137" s="391"/>
      <c r="V137" s="391"/>
      <c r="W137" s="391"/>
      <c r="X137" s="391"/>
      <c r="Y137" s="391"/>
      <c r="Z137" s="391"/>
      <c r="AA137" s="391"/>
      <c r="AB137" s="391"/>
      <c r="AC137" s="391"/>
      <c r="AD137" s="391"/>
      <c r="AE137" s="391"/>
      <c r="AF137" s="391"/>
      <c r="AG137" s="391"/>
      <c r="AH137" s="391"/>
      <c r="AI137" s="391"/>
      <c r="AJ137" s="391"/>
      <c r="AK137" s="391"/>
      <c r="AL137" s="391"/>
      <c r="AM137" s="391"/>
      <c r="AN137" s="391"/>
      <c r="AO137" s="391"/>
      <c r="AP137" s="391"/>
      <c r="AQ137" s="391"/>
      <c r="AR137" s="4"/>
    </row>
    <row r="138" ht="17.25" customHeight="1" spans="1:45" x14ac:dyDescent="0.25">
      <c r="A138" s="17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4"/>
    </row>
    <row r="139" ht="17.25" customHeight="1" spans="1:45" x14ac:dyDescent="0.25">
      <c r="A139" s="37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23"/>
      <c r="AQ139" s="23"/>
      <c r="AR139" s="4"/>
    </row>
    <row r="140" ht="17.25" customHeight="1" spans="1:45" x14ac:dyDescent="0.25">
      <c r="A140" s="26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4"/>
    </row>
    <row r="141" ht="17.25" customHeight="1" spans="1:45" x14ac:dyDescent="0.25">
      <c r="A141" s="26"/>
      <c r="B141" s="6" t="s">
        <v>13</v>
      </c>
      <c r="C141" s="61" t="s">
        <v>17</v>
      </c>
      <c r="D141" s="61" t="s">
        <v>9</v>
      </c>
      <c r="E141" s="61" t="s">
        <v>222</v>
      </c>
      <c r="F141" s="61" t="s">
        <v>1703</v>
      </c>
      <c r="G141" s="61" t="s">
        <v>1083</v>
      </c>
      <c r="H141" s="61" t="s">
        <v>3614</v>
      </c>
      <c r="I141" s="61" t="s">
        <v>3615</v>
      </c>
      <c r="J141" s="61" t="s">
        <v>3616</v>
      </c>
      <c r="K141" s="61" t="s">
        <v>3617</v>
      </c>
      <c r="L141" s="61" t="s">
        <v>40</v>
      </c>
      <c r="M141" s="61" t="s">
        <v>165</v>
      </c>
      <c r="N141" s="61" t="s">
        <v>902</v>
      </c>
      <c r="O141" s="61" t="s">
        <v>3533</v>
      </c>
      <c r="P141" s="61" t="s">
        <v>3618</v>
      </c>
      <c r="Q141" s="61" t="s">
        <v>3619</v>
      </c>
      <c r="R141" s="61" t="s">
        <v>3321</v>
      </c>
      <c r="S141" s="61" t="s">
        <v>3519</v>
      </c>
      <c r="T141" s="61" t="s">
        <v>3517</v>
      </c>
      <c r="U141" s="61" t="s">
        <v>1072</v>
      </c>
      <c r="V141" s="61" t="s">
        <v>3620</v>
      </c>
      <c r="W141" s="61" t="s">
        <v>3621</v>
      </c>
      <c r="X141" s="61" t="s">
        <v>3622</v>
      </c>
      <c r="Y141" s="61" t="s">
        <v>46</v>
      </c>
      <c r="Z141" s="61" t="s">
        <v>8</v>
      </c>
      <c r="AA141" s="61" t="s">
        <v>169</v>
      </c>
      <c r="AB141" s="61" t="s">
        <v>3426</v>
      </c>
      <c r="AC141" s="61" t="s">
        <v>3623</v>
      </c>
      <c r="AD141" s="61" t="s">
        <v>3624</v>
      </c>
      <c r="AE141" s="61" t="s">
        <v>3625</v>
      </c>
      <c r="AF141" s="61" t="s">
        <v>3626</v>
      </c>
      <c r="AG141" s="61" t="s">
        <v>3534</v>
      </c>
      <c r="AH141" s="61" t="s">
        <v>3535</v>
      </c>
      <c r="AI141" s="61" t="s">
        <v>748</v>
      </c>
      <c r="AJ141" s="61" t="s">
        <v>379</v>
      </c>
      <c r="AK141" s="61" t="s">
        <v>3627</v>
      </c>
      <c r="AL141" s="61" t="s">
        <v>3628</v>
      </c>
      <c r="AM141" s="61" t="s">
        <v>3629</v>
      </c>
      <c r="AN141" s="61" t="s">
        <v>3518</v>
      </c>
      <c r="AO141" s="61" t="s">
        <v>3516</v>
      </c>
      <c r="AP141" s="61" t="s">
        <v>226</v>
      </c>
      <c r="AQ141" s="61" t="s">
        <v>12</v>
      </c>
      <c r="AR141" s="4"/>
    </row>
    <row r="142" ht="17.25" customHeight="1" spans="1:45" x14ac:dyDescent="0.25">
      <c r="A142" s="26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4"/>
    </row>
    <row r="143" ht="17.25" customHeight="1" spans="1:45" x14ac:dyDescent="0.25">
      <c r="A143" s="291" t="s">
        <v>3631</v>
      </c>
      <c r="B143" s="27"/>
      <c r="C143" s="27"/>
      <c r="D143" s="27"/>
      <c r="E143" s="370" t="s">
        <v>3632</v>
      </c>
      <c r="F143" s="370"/>
      <c r="G143" s="370"/>
      <c r="H143" s="33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4"/>
    </row>
    <row r="144" ht="17.25" customHeight="1" spans="1:45" x14ac:dyDescent="0.25">
      <c r="A144" s="291" t="s">
        <v>3633</v>
      </c>
      <c r="B144" s="27"/>
      <c r="C144" s="27"/>
      <c r="D144" s="27"/>
      <c r="E144" s="370" t="s">
        <v>3634</v>
      </c>
      <c r="F144" s="370"/>
      <c r="G144" s="370"/>
      <c r="H144" s="33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4"/>
    </row>
    <row r="145" ht="17.25" customHeight="1" spans="1:45" x14ac:dyDescent="0.25">
      <c r="A145" s="291"/>
      <c r="B145" s="27"/>
      <c r="C145" s="27"/>
      <c r="D145" s="27"/>
      <c r="E145" s="370" t="s">
        <v>3635</v>
      </c>
      <c r="F145" s="370"/>
      <c r="G145" s="370"/>
      <c r="H145" s="33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4"/>
    </row>
    <row r="146" ht="17.25" customHeight="1" spans="1:45" x14ac:dyDescent="0.25">
      <c r="A146" s="291" t="s">
        <v>3636</v>
      </c>
      <c r="B146" s="27"/>
      <c r="C146" s="27"/>
      <c r="D146" s="27"/>
      <c r="E146" s="370" t="s">
        <v>3637</v>
      </c>
      <c r="F146" s="370"/>
      <c r="G146" s="370"/>
      <c r="H146" s="370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370"/>
      <c r="AR146" s="4"/>
    </row>
    <row r="147" ht="17.25" customHeight="1" spans="1:45" x14ac:dyDescent="0.25">
      <c r="A147" s="291" t="s">
        <v>3638</v>
      </c>
      <c r="B147" s="27"/>
      <c r="C147" s="27"/>
      <c r="D147" s="27"/>
      <c r="E147" s="370" t="s">
        <v>3639</v>
      </c>
      <c r="F147" s="370"/>
      <c r="G147" s="370"/>
      <c r="H147" s="370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370"/>
      <c r="AR147" s="4"/>
    </row>
    <row r="148" ht="17.25" customHeight="1" spans="1:45" x14ac:dyDescent="0.25">
      <c r="A148" s="291" t="s">
        <v>3640</v>
      </c>
      <c r="B148" s="27"/>
      <c r="C148" s="27"/>
      <c r="D148" s="27"/>
      <c r="E148" s="370" t="s">
        <v>3641</v>
      </c>
      <c r="F148" s="370"/>
      <c r="G148" s="370"/>
      <c r="H148" s="370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370"/>
      <c r="AR148" s="4"/>
    </row>
    <row r="149" ht="17.25" customHeight="1" spans="1:45" x14ac:dyDescent="0.25">
      <c r="A149" s="291" t="s">
        <v>3642</v>
      </c>
      <c r="B149" s="27"/>
      <c r="C149" s="27"/>
      <c r="D149" s="27"/>
      <c r="E149" s="370"/>
      <c r="F149" s="370"/>
      <c r="G149" s="370"/>
      <c r="H149" s="370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370"/>
      <c r="AR149" s="4"/>
    </row>
    <row r="150" ht="17.25" customHeight="1" spans="1:45" x14ac:dyDescent="0.25">
      <c r="A150" s="26"/>
      <c r="B150" s="27"/>
      <c r="C150" s="27"/>
      <c r="D150" s="27"/>
      <c r="E150" s="370" t="s">
        <v>3643</v>
      </c>
      <c r="F150" s="370"/>
      <c r="G150" s="370"/>
      <c r="H150" s="33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4"/>
    </row>
    <row r="151" ht="17.25" customHeight="1" spans="1:45" x14ac:dyDescent="0.25">
      <c r="A151" s="26"/>
      <c r="B151" s="27"/>
      <c r="C151" s="27"/>
      <c r="D151" s="27"/>
      <c r="E151" s="370" t="s">
        <v>3644</v>
      </c>
      <c r="F151" s="370"/>
      <c r="G151" s="370"/>
      <c r="H151" s="33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4"/>
    </row>
    <row r="152" ht="17.25" customHeight="1" spans="1:45" x14ac:dyDescent="0.25">
      <c r="A152" s="26"/>
      <c r="B152" s="27"/>
      <c r="C152" s="27"/>
      <c r="D152" s="27"/>
      <c r="E152" s="370"/>
      <c r="F152" s="370"/>
      <c r="G152" s="370"/>
      <c r="H152" s="33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4"/>
    </row>
    <row r="153" ht="17.25" customHeight="1" spans="1:45" x14ac:dyDescent="0.25">
      <c r="A153" s="26"/>
      <c r="B153" s="27"/>
      <c r="C153" s="27"/>
      <c r="D153" s="27"/>
      <c r="E153" s="370" t="s">
        <v>3645</v>
      </c>
      <c r="F153" s="370"/>
      <c r="G153" s="370"/>
      <c r="H153" s="33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4"/>
    </row>
    <row r="154" ht="17.25" customHeight="1" spans="1:45" x14ac:dyDescent="0.25">
      <c r="A154" s="26"/>
      <c r="B154" s="27"/>
      <c r="C154" s="27"/>
      <c r="D154" s="27"/>
      <c r="E154" s="370"/>
      <c r="F154" s="370"/>
      <c r="G154" s="370"/>
      <c r="H154" s="33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4"/>
    </row>
    <row r="155" ht="17.25" customHeight="1" spans="1:45" x14ac:dyDescent="0.25">
      <c r="A155" s="26"/>
      <c r="B155" s="27"/>
      <c r="C155" s="27"/>
      <c r="D155" s="27"/>
      <c r="E155" s="370" t="s">
        <v>3646</v>
      </c>
      <c r="F155" s="370"/>
      <c r="G155" s="370"/>
      <c r="H155" s="33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4"/>
    </row>
    <row r="156" ht="17.25" customHeight="1" spans="1:45" x14ac:dyDescent="0.25">
      <c r="A156" s="26"/>
      <c r="B156" s="27"/>
      <c r="C156" s="27"/>
      <c r="D156" s="27"/>
      <c r="E156" s="370" t="s">
        <v>3647</v>
      </c>
      <c r="F156" s="370"/>
      <c r="G156" s="370"/>
      <c r="H156" s="33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4"/>
    </row>
    <row r="157" ht="17.25" customHeight="1" spans="1:45" x14ac:dyDescent="0.25">
      <c r="A157" s="26"/>
      <c r="B157" s="27"/>
      <c r="C157" s="27"/>
      <c r="D157" s="27"/>
      <c r="E157" s="370" t="s">
        <v>3648</v>
      </c>
      <c r="F157" s="370"/>
      <c r="G157" s="370"/>
      <c r="H157" s="33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4"/>
    </row>
    <row r="158" ht="17.25" customHeight="1" spans="1:45" x14ac:dyDescent="0.25">
      <c r="A158" s="26"/>
      <c r="B158" s="27"/>
      <c r="C158" s="27"/>
      <c r="D158" s="27"/>
      <c r="E158" s="370"/>
      <c r="F158" s="370"/>
      <c r="G158" s="370"/>
      <c r="H158" s="33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4"/>
    </row>
    <row r="159" ht="17.25" customHeight="1" spans="1:45" x14ac:dyDescent="0.25">
      <c r="A159" s="26"/>
      <c r="B159" s="27"/>
      <c r="C159" s="27"/>
      <c r="D159" s="27"/>
      <c r="E159" s="370" t="s">
        <v>3649</v>
      </c>
      <c r="F159" s="370"/>
      <c r="G159" s="370"/>
      <c r="H159" s="33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4"/>
    </row>
    <row r="160" ht="17.25" customHeight="1" spans="1:45" x14ac:dyDescent="0.25">
      <c r="A160" s="26"/>
      <c r="B160" s="27"/>
      <c r="C160" s="27"/>
      <c r="D160" s="27"/>
      <c r="E160" s="370" t="s">
        <v>3650</v>
      </c>
      <c r="F160" s="370"/>
      <c r="G160" s="370"/>
      <c r="H160" s="33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4"/>
    </row>
    <row r="161" ht="17.25" customHeight="1" spans="1:45" x14ac:dyDescent="0.25">
      <c r="A161" s="26"/>
      <c r="B161" s="27"/>
      <c r="C161" s="27"/>
      <c r="D161" s="27"/>
      <c r="E161" s="370"/>
      <c r="F161" s="370"/>
      <c r="G161" s="370"/>
      <c r="H161" s="33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4"/>
    </row>
    <row r="162" ht="17.25" customHeight="1" spans="1:45" x14ac:dyDescent="0.25">
      <c r="A162" s="26"/>
      <c r="B162" s="27"/>
      <c r="C162" s="27"/>
      <c r="D162" s="27"/>
      <c r="E162" s="370" t="s">
        <v>3651</v>
      </c>
      <c r="F162" s="370"/>
      <c r="G162" s="370"/>
      <c r="H162" s="33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4"/>
    </row>
    <row r="163" ht="17.25" customHeight="1" spans="1:45" x14ac:dyDescent="0.25">
      <c r="A163" s="26"/>
      <c r="B163" s="27"/>
      <c r="C163" s="27"/>
      <c r="D163" s="27"/>
      <c r="E163" s="370" t="s">
        <v>3652</v>
      </c>
      <c r="F163" s="370"/>
      <c r="G163" s="370"/>
      <c r="H163" s="33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4"/>
    </row>
    <row r="164" ht="17.25" customHeight="1" spans="1:45" x14ac:dyDescent="0.25">
      <c r="A164" s="26"/>
      <c r="B164" s="27"/>
      <c r="C164" s="27"/>
      <c r="D164" s="27"/>
      <c r="E164" s="370"/>
      <c r="F164" s="370"/>
      <c r="G164" s="370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4"/>
    </row>
    <row r="165" ht="17.25" customHeight="1" spans="1:45" x14ac:dyDescent="0.25">
      <c r="A165" s="26"/>
      <c r="B165" s="27"/>
      <c r="C165" s="27"/>
      <c r="D165" s="27"/>
      <c r="E165" s="370"/>
      <c r="F165" s="370"/>
      <c r="G165" s="370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4"/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" customWidth="1"/>
    <col min="2" max="4" width="13.862142857142858" style="2" customWidth="1"/>
    <col min="5" max="5" width="12.43357142857143" style="4" customWidth="1"/>
  </cols>
  <sheetData>
    <row r="1" ht="17.25" customHeight="1" spans="1:6" x14ac:dyDescent="0.25">
      <c r="A1" s="62" t="s">
        <v>0</v>
      </c>
      <c r="B1" s="63" t="s">
        <v>165</v>
      </c>
      <c r="C1" s="63" t="s">
        <v>40</v>
      </c>
      <c r="D1" s="63" t="s">
        <v>902</v>
      </c>
      <c r="E1" s="4"/>
    </row>
    <row r="2" ht="17.25" customHeight="1" spans="1:6" x14ac:dyDescent="0.25">
      <c r="A2" s="746" t="s">
        <v>3589</v>
      </c>
      <c r="B2" s="274">
        <v>200</v>
      </c>
      <c r="C2" s="274">
        <v>400</v>
      </c>
      <c r="D2" s="273"/>
      <c r="E2" s="215" t="s">
        <v>2844</v>
      </c>
    </row>
    <row r="3" ht="17.25" customHeight="1" spans="1:6" x14ac:dyDescent="0.25">
      <c r="A3" s="536" t="s">
        <v>2022</v>
      </c>
      <c r="B3" s="278"/>
      <c r="C3" s="276">
        <v>300</v>
      </c>
      <c r="D3" s="276">
        <v>150</v>
      </c>
      <c r="E3" s="215" t="s">
        <v>2844</v>
      </c>
    </row>
    <row r="4" ht="17.25" customHeight="1" spans="1:6" x14ac:dyDescent="0.25">
      <c r="A4" s="19"/>
      <c r="B4" s="18"/>
      <c r="C4" s="18"/>
      <c r="D4" s="18"/>
      <c r="E4" s="4"/>
    </row>
    <row r="5" ht="17.25" customHeight="1" spans="1:6" x14ac:dyDescent="0.25">
      <c r="A5" s="19"/>
      <c r="B5" s="18"/>
      <c r="C5" s="18"/>
      <c r="D5" s="18"/>
      <c r="E5" s="4"/>
    </row>
    <row r="6" ht="17.25" customHeight="1" spans="1:6" x14ac:dyDescent="0.25">
      <c r="A6" s="19"/>
      <c r="B6" s="18"/>
      <c r="C6" s="18"/>
      <c r="D6" s="18"/>
      <c r="E6" s="4"/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7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576428571428572" style="2" customWidth="1"/>
    <col min="3" max="3" width="10.719285714285713" style="24" customWidth="1"/>
    <col min="4" max="9" width="9.576428571428572" style="24" customWidth="1"/>
    <col min="10" max="10" width="9.005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8</v>
      </c>
      <c r="C1" s="63" t="s">
        <v>17</v>
      </c>
      <c r="D1" s="63" t="s">
        <v>169</v>
      </c>
      <c r="E1" s="63" t="s">
        <v>46</v>
      </c>
      <c r="F1" s="63" t="s">
        <v>13</v>
      </c>
      <c r="G1" s="63" t="s">
        <v>3</v>
      </c>
      <c r="H1" s="63" t="s">
        <v>7</v>
      </c>
      <c r="I1" s="63" t="s">
        <v>9</v>
      </c>
      <c r="J1" s="6"/>
      <c r="K1" s="4"/>
    </row>
    <row r="2" ht="17.25" customHeight="1" spans="1:12" x14ac:dyDescent="0.25">
      <c r="A2" s="8">
        <v>44475</v>
      </c>
      <c r="B2" s="9">
        <v>100</v>
      </c>
      <c r="C2" s="9">
        <v>32</v>
      </c>
      <c r="D2" s="9">
        <v>16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08" t="s">
        <v>3591</v>
      </c>
      <c r="B3" s="109">
        <f>SUM(C11)</f>
      </c>
      <c r="C3" s="109">
        <f>SUM(D11)</f>
      </c>
      <c r="D3" s="109">
        <f>SUM(E11)</f>
      </c>
      <c r="E3" s="508"/>
      <c r="F3" s="508"/>
      <c r="G3" s="508"/>
      <c r="H3" s="508"/>
      <c r="I3" s="508"/>
      <c r="J3" s="214"/>
      <c r="K3" s="4"/>
    </row>
    <row r="4" ht="17.25" customHeight="1" spans="1:12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08" t="s">
        <v>3592</v>
      </c>
      <c r="B5" s="109">
        <f>SUM(C12:C13)</f>
      </c>
      <c r="C5" s="109">
        <f>SUM(D12:D13)</f>
      </c>
      <c r="D5" s="109">
        <f>SUM(E12:E13)</f>
      </c>
      <c r="E5" s="508"/>
      <c r="F5" s="508"/>
      <c r="G5" s="508"/>
      <c r="H5" s="508"/>
      <c r="I5" s="508"/>
      <c r="J5" s="214"/>
      <c r="K5" s="4"/>
    </row>
    <row r="6" ht="17.25" customHeight="1" spans="1:12" x14ac:dyDescent="0.25">
      <c r="A6" s="17"/>
      <c r="B6" s="18"/>
      <c r="C6" s="18"/>
      <c r="D6" s="18"/>
      <c r="E6" s="18"/>
      <c r="F6" s="18"/>
      <c r="G6" s="18"/>
      <c r="H6" s="18"/>
      <c r="I6" s="18"/>
      <c r="J6" s="18"/>
      <c r="K6" s="4"/>
    </row>
    <row r="7" ht="17.25" customHeight="1" spans="1:12" x14ac:dyDescent="0.25">
      <c r="A7" s="108" t="s">
        <v>3593</v>
      </c>
      <c r="B7" s="109">
        <f>SUM(C14:C15)</f>
      </c>
      <c r="C7" s="109">
        <f>SUM(D14:D15)</f>
      </c>
      <c r="D7" s="109">
        <f>SUM(E14:E15)</f>
      </c>
      <c r="E7" s="508"/>
      <c r="F7" s="508"/>
      <c r="G7" s="508"/>
      <c r="H7" s="508"/>
      <c r="I7" s="508"/>
      <c r="J7" s="214"/>
      <c r="K7" s="4"/>
    </row>
    <row r="8" ht="17.25" customHeight="1" spans="1:12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4"/>
    </row>
    <row r="9" ht="17.25" customHeight="1" spans="1:12" x14ac:dyDescent="0.25">
      <c r="A9" s="108" t="s">
        <v>3594</v>
      </c>
      <c r="B9" s="109">
        <f>SUM(C16:C17)</f>
      </c>
      <c r="C9" s="109">
        <f>SUM(D16:D17)</f>
      </c>
      <c r="D9" s="109">
        <f>SUM(E16:E17)</f>
      </c>
      <c r="E9" s="508"/>
      <c r="F9" s="508"/>
      <c r="G9" s="508"/>
      <c r="H9" s="508"/>
      <c r="I9" s="508"/>
      <c r="J9" s="214"/>
      <c r="K9" s="4"/>
    </row>
    <row r="10" ht="17.25" customHeight="1" spans="1:12" x14ac:dyDescent="0.2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4"/>
    </row>
    <row r="11" ht="17.25" customHeight="1" spans="1:12" x14ac:dyDescent="0.25">
      <c r="A11" s="108" t="s">
        <v>3595</v>
      </c>
      <c r="B11" s="109">
        <f>SUM(C18:C19)</f>
      </c>
      <c r="C11" s="109">
        <f>SUM(D18:D19)</f>
      </c>
      <c r="D11" s="109">
        <f>SUM(E18:E19)</f>
      </c>
      <c r="E11" s="508"/>
      <c r="F11" s="508"/>
      <c r="G11" s="508"/>
      <c r="H11" s="508"/>
      <c r="I11" s="508"/>
      <c r="J11" s="214"/>
      <c r="K11" s="4"/>
    </row>
    <row r="12" ht="17.25" customHeight="1" spans="1:12" x14ac:dyDescent="0.25">
      <c r="A12" s="17" t="s">
        <v>495</v>
      </c>
      <c r="B12" s="32">
        <v>500</v>
      </c>
      <c r="C12" s="18"/>
      <c r="D12" s="18"/>
      <c r="E12" s="32">
        <v>500</v>
      </c>
      <c r="F12" s="32">
        <v>1000</v>
      </c>
      <c r="G12" s="18"/>
      <c r="H12" s="18"/>
      <c r="I12" s="18"/>
      <c r="J12" s="18"/>
      <c r="K12" s="4"/>
    </row>
    <row r="13" ht="17.25" customHeight="1" spans="1:12" x14ac:dyDescent="0.25">
      <c r="A13" s="17" t="s">
        <v>38</v>
      </c>
      <c r="B13" s="32">
        <v>500</v>
      </c>
      <c r="C13" s="18"/>
      <c r="D13" s="18"/>
      <c r="E13" s="18"/>
      <c r="F13" s="18"/>
      <c r="G13" s="18"/>
      <c r="H13" s="18"/>
      <c r="I13" s="18"/>
      <c r="J13" s="18"/>
      <c r="K13" s="4"/>
    </row>
    <row r="14" ht="17.25" customHeight="1" spans="1:12" x14ac:dyDescent="0.25">
      <c r="A14" s="17" t="s">
        <v>467</v>
      </c>
      <c r="B14" s="32">
        <v>1000</v>
      </c>
      <c r="C14" s="32">
        <v>30</v>
      </c>
      <c r="D14" s="36"/>
      <c r="E14" s="32">
        <v>475</v>
      </c>
      <c r="F14" s="32">
        <v>1000</v>
      </c>
      <c r="G14" s="18"/>
      <c r="H14" s="18"/>
      <c r="I14" s="18"/>
      <c r="J14" s="36"/>
      <c r="K14" s="4"/>
    </row>
    <row r="15" ht="17.25" customHeight="1" spans="1:12" x14ac:dyDescent="0.25">
      <c r="A15" s="108" t="s">
        <v>3653</v>
      </c>
      <c r="B15" s="109">
        <f>SUM(C20:C23)</f>
      </c>
      <c r="C15" s="109">
        <f>SUM(D20:D23)</f>
      </c>
      <c r="D15" s="109">
        <f>SUM(E20:E23)</f>
      </c>
      <c r="E15" s="109">
        <f>SUM(F20:F23)</f>
      </c>
      <c r="F15" s="109">
        <f>SUM(G20:G23)</f>
      </c>
      <c r="G15" s="508"/>
      <c r="H15" s="508"/>
      <c r="I15" s="508"/>
      <c r="J15" s="214"/>
      <c r="K15" s="4"/>
    </row>
    <row r="16" ht="17.25" customHeight="1" spans="1:12" x14ac:dyDescent="0.25">
      <c r="A16" s="17">
        <v>44208</v>
      </c>
      <c r="B16" s="36"/>
      <c r="C16" s="32">
        <v>250</v>
      </c>
      <c r="D16" s="36"/>
      <c r="E16" s="32">
        <v>25</v>
      </c>
      <c r="F16" s="36"/>
      <c r="G16" s="32">
        <v>400</v>
      </c>
      <c r="H16" s="32">
        <v>164</v>
      </c>
      <c r="I16" s="32">
        <v>500</v>
      </c>
      <c r="J16" s="36"/>
      <c r="K16" s="4"/>
    </row>
    <row r="17" ht="17.25" customHeight="1" spans="1:12" x14ac:dyDescent="0.25">
      <c r="A17" s="17">
        <v>44298</v>
      </c>
      <c r="B17" s="32">
        <v>1000</v>
      </c>
      <c r="C17" s="18"/>
      <c r="D17" s="36"/>
      <c r="E17" s="32">
        <v>500</v>
      </c>
      <c r="F17" s="32">
        <v>1000</v>
      </c>
      <c r="G17" s="18"/>
      <c r="H17" s="18"/>
      <c r="I17" s="18"/>
      <c r="J17" s="36"/>
      <c r="K17" s="4"/>
    </row>
    <row r="18" ht="17.25" customHeight="1" spans="1:12" x14ac:dyDescent="0.25">
      <c r="A18" s="17">
        <v>44451</v>
      </c>
      <c r="B18" s="18"/>
      <c r="C18" s="32">
        <v>165</v>
      </c>
      <c r="D18" s="36"/>
      <c r="E18" s="18"/>
      <c r="F18" s="18"/>
      <c r="G18" s="18"/>
      <c r="H18" s="18"/>
      <c r="I18" s="18"/>
      <c r="J18" s="36"/>
      <c r="K18" s="4"/>
    </row>
    <row r="19" ht="17.25" customHeight="1" spans="1:12" x14ac:dyDescent="0.25">
      <c r="A19" s="17">
        <v>44481</v>
      </c>
      <c r="B19" s="18"/>
      <c r="C19" s="32">
        <v>165</v>
      </c>
      <c r="D19" s="36"/>
      <c r="E19" s="18"/>
      <c r="F19" s="18"/>
      <c r="G19" s="18"/>
      <c r="H19" s="18"/>
      <c r="I19" s="18"/>
      <c r="J19" s="36"/>
      <c r="K19" s="4"/>
    </row>
    <row r="20" ht="17.25" customHeight="1" spans="1:12" x14ac:dyDescent="0.25">
      <c r="A20" s="17">
        <v>44481</v>
      </c>
      <c r="B20" s="18"/>
      <c r="C20" s="32">
        <v>165</v>
      </c>
      <c r="D20" s="36"/>
      <c r="E20" s="18"/>
      <c r="F20" s="18"/>
      <c r="G20" s="18"/>
      <c r="H20" s="18"/>
      <c r="I20" s="18"/>
      <c r="J20" s="36"/>
      <c r="K20" s="4"/>
    </row>
    <row r="21" ht="17.25" customHeight="1" spans="1:12" x14ac:dyDescent="0.25">
      <c r="A21" s="108" t="s">
        <v>3654</v>
      </c>
      <c r="B21" s="109">
        <f>SUM(C24:C29)</f>
      </c>
      <c r="C21" s="109">
        <f>SUM(D24:D29)</f>
      </c>
      <c r="D21" s="109">
        <f>SUM(E24:E29)</f>
      </c>
      <c r="E21" s="109">
        <f>SUM(F24:F29)</f>
      </c>
      <c r="F21" s="109">
        <f>SUM(G24:G29)</f>
      </c>
      <c r="G21" s="109">
        <f>SUM(H24:H29)</f>
      </c>
      <c r="H21" s="109">
        <f>SUM(I24:I29)</f>
      </c>
      <c r="I21" s="109">
        <f>SUM(J24:J29)</f>
      </c>
      <c r="J21" s="214"/>
      <c r="K21" s="4"/>
    </row>
    <row r="22" ht="17.25" customHeight="1" spans="1:12" x14ac:dyDescent="0.25">
      <c r="A22" s="17">
        <v>44682</v>
      </c>
      <c r="B22" s="32">
        <v>500</v>
      </c>
      <c r="C22" s="32">
        <v>100</v>
      </c>
      <c r="D22" s="36"/>
      <c r="E22" s="32">
        <v>300</v>
      </c>
      <c r="F22" s="32">
        <v>500</v>
      </c>
      <c r="G22" s="36"/>
      <c r="H22" s="36"/>
      <c r="I22" s="32">
        <v>500</v>
      </c>
      <c r="J22" s="36"/>
      <c r="K22" s="4"/>
    </row>
    <row r="23" ht="17.25" customHeight="1" spans="1:12" x14ac:dyDescent="0.25">
      <c r="A23" s="17">
        <v>44682</v>
      </c>
      <c r="B23" s="32">
        <v>240</v>
      </c>
      <c r="C23" s="32">
        <v>31</v>
      </c>
      <c r="D23" s="36"/>
      <c r="E23" s="32">
        <v>85</v>
      </c>
      <c r="F23" s="36"/>
      <c r="G23" s="36"/>
      <c r="H23" s="36"/>
      <c r="I23" s="32">
        <v>87</v>
      </c>
      <c r="J23" s="36"/>
      <c r="K23" s="4"/>
    </row>
    <row r="24" ht="17.25" customHeight="1" spans="1:12" x14ac:dyDescent="0.25">
      <c r="A24" s="17">
        <v>44713</v>
      </c>
      <c r="B24" s="32">
        <v>140</v>
      </c>
      <c r="C24" s="36"/>
      <c r="D24" s="36"/>
      <c r="E24" s="32">
        <v>140</v>
      </c>
      <c r="F24" s="32">
        <v>280</v>
      </c>
      <c r="G24" s="36"/>
      <c r="H24" s="36"/>
      <c r="I24" s="36"/>
      <c r="J24" s="36"/>
      <c r="K24" s="4"/>
    </row>
    <row r="25" ht="17.25" customHeight="1" spans="1:12" x14ac:dyDescent="0.25">
      <c r="A25" s="17">
        <v>44743</v>
      </c>
      <c r="B25" s="32">
        <v>350</v>
      </c>
      <c r="C25" s="36"/>
      <c r="D25" s="36"/>
      <c r="E25" s="32">
        <v>350</v>
      </c>
      <c r="F25" s="32">
        <v>700</v>
      </c>
      <c r="G25" s="36"/>
      <c r="H25" s="36"/>
      <c r="I25" s="36"/>
      <c r="J25" s="36"/>
      <c r="K25" s="4"/>
    </row>
    <row r="26" ht="17.25" customHeight="1" spans="1:12" x14ac:dyDescent="0.25">
      <c r="A26" s="17">
        <v>44743</v>
      </c>
      <c r="B26" s="32">
        <v>260</v>
      </c>
      <c r="C26" s="32">
        <v>140</v>
      </c>
      <c r="D26" s="36"/>
      <c r="E26" s="32">
        <v>260</v>
      </c>
      <c r="F26" s="32">
        <v>520</v>
      </c>
      <c r="G26" s="36"/>
      <c r="H26" s="36"/>
      <c r="I26" s="36"/>
      <c r="J26" s="36"/>
      <c r="K26" s="4"/>
    </row>
    <row r="27" ht="17.25" customHeight="1" spans="1:12" x14ac:dyDescent="0.25">
      <c r="A27" s="17">
        <v>44896</v>
      </c>
      <c r="B27" s="32">
        <v>160</v>
      </c>
      <c r="C27" s="32">
        <v>225</v>
      </c>
      <c r="D27" s="36"/>
      <c r="E27" s="32">
        <v>160</v>
      </c>
      <c r="F27" s="32">
        <v>320</v>
      </c>
      <c r="G27" s="36"/>
      <c r="H27" s="36"/>
      <c r="I27" s="36"/>
      <c r="J27" s="36"/>
      <c r="K27" s="4"/>
    </row>
    <row r="28" ht="17.25" customHeight="1" spans="1:12" x14ac:dyDescent="0.25">
      <c r="A28" s="17">
        <v>44896</v>
      </c>
      <c r="B28" s="32">
        <v>140</v>
      </c>
      <c r="C28" s="32">
        <v>38</v>
      </c>
      <c r="D28" s="36"/>
      <c r="E28" s="32">
        <v>85</v>
      </c>
      <c r="F28" s="32">
        <v>550</v>
      </c>
      <c r="G28" s="18"/>
      <c r="H28" s="18"/>
      <c r="I28" s="18"/>
      <c r="J28" s="36"/>
      <c r="K28" s="4"/>
    </row>
    <row r="29" ht="17.25" customHeight="1" spans="1:12" x14ac:dyDescent="0.25">
      <c r="A29" s="108" t="s">
        <v>3655</v>
      </c>
      <c r="B29" s="109">
        <f>SUM(C30:C37)</f>
      </c>
      <c r="C29" s="109">
        <f>SUM(D30:D37)</f>
      </c>
      <c r="D29" s="109">
        <f>SUM(E30:E37)</f>
      </c>
      <c r="E29" s="109">
        <f>SUM(F30:F37)</f>
      </c>
      <c r="F29" s="109">
        <f>SUM(G30:G37)</f>
      </c>
      <c r="G29" s="109">
        <f>SUM(H30:H37)</f>
      </c>
      <c r="H29" s="109">
        <f>SUM(I30:I37)</f>
      </c>
      <c r="I29" s="109">
        <f>SUM(J30:J37)</f>
      </c>
      <c r="J29" s="214"/>
      <c r="K29" s="4"/>
    </row>
    <row r="30" ht="17.25" customHeight="1" spans="1:12" x14ac:dyDescent="0.25">
      <c r="A30" s="17" t="s">
        <v>2218</v>
      </c>
      <c r="B30" s="32">
        <v>120</v>
      </c>
      <c r="C30" s="36"/>
      <c r="D30" s="36"/>
      <c r="E30" s="32">
        <v>120</v>
      </c>
      <c r="F30" s="36"/>
      <c r="G30" s="36"/>
      <c r="H30" s="36"/>
      <c r="I30" s="36"/>
      <c r="J30" s="36"/>
      <c r="K30" s="4"/>
    </row>
    <row r="31" ht="17.25" customHeight="1" spans="1:12" x14ac:dyDescent="0.25">
      <c r="A31" s="17" t="s">
        <v>700</v>
      </c>
      <c r="B31" s="32">
        <v>500</v>
      </c>
      <c r="C31" s="36"/>
      <c r="D31" s="36"/>
      <c r="E31" s="32">
        <v>500</v>
      </c>
      <c r="F31" s="36"/>
      <c r="G31" s="36"/>
      <c r="H31" s="36"/>
      <c r="I31" s="36"/>
      <c r="J31" s="36"/>
      <c r="K31" s="4"/>
    </row>
    <row r="32" ht="17.25" customHeight="1" spans="1:12" x14ac:dyDescent="0.25">
      <c r="A32" s="527" t="s">
        <v>3600</v>
      </c>
      <c r="B32" s="1020">
        <f>SUM(C38:C40)</f>
      </c>
      <c r="C32" s="1020">
        <f>SUM(D38:D40)</f>
      </c>
      <c r="D32" s="1020">
        <f>SUM(E38:E40)</f>
      </c>
      <c r="E32" s="1020">
        <f>SUM(F38:F40)</f>
      </c>
      <c r="F32" s="1020">
        <f>SUM(G38:G40)</f>
      </c>
      <c r="G32" s="1020">
        <f>SUM(H38:H40)</f>
      </c>
      <c r="H32" s="1020">
        <f>SUM(I38:I40)</f>
      </c>
      <c r="I32" s="1020">
        <f>SUM(J38:J40)</f>
      </c>
      <c r="J32" s="1021"/>
      <c r="K32" s="407" t="s">
        <v>942</v>
      </c>
    </row>
    <row r="33" ht="17.25" customHeight="1" spans="1:12" x14ac:dyDescent="0.25">
      <c r="A33" s="17" t="s">
        <v>150</v>
      </c>
      <c r="B33" s="32">
        <v>-500</v>
      </c>
      <c r="C33" s="36"/>
      <c r="D33" s="36"/>
      <c r="E33" s="32">
        <v>-343</v>
      </c>
      <c r="F33" s="32">
        <v>-400</v>
      </c>
      <c r="G33" s="36"/>
      <c r="H33" s="36"/>
      <c r="I33" s="36"/>
      <c r="J33" s="36"/>
      <c r="K33" s="4"/>
    </row>
    <row r="34" ht="17.25" customHeight="1" spans="1:12" x14ac:dyDescent="0.25">
      <c r="A34" s="17" t="s">
        <v>1956</v>
      </c>
      <c r="B34" s="32">
        <v>-207</v>
      </c>
      <c r="C34" s="36"/>
      <c r="D34" s="36"/>
      <c r="E34" s="32">
        <v>-262</v>
      </c>
      <c r="F34" s="32">
        <v>-563</v>
      </c>
      <c r="G34" s="32">
        <v>-65</v>
      </c>
      <c r="H34" s="36"/>
      <c r="I34" s="36"/>
      <c r="J34" s="36"/>
      <c r="K34" s="4"/>
    </row>
    <row r="35" ht="17.25" customHeight="1" spans="1:12" x14ac:dyDescent="0.25">
      <c r="A35" s="17" t="s">
        <v>23</v>
      </c>
      <c r="B35" s="32">
        <v>-515</v>
      </c>
      <c r="C35" s="36"/>
      <c r="D35" s="36"/>
      <c r="E35" s="32">
        <v>-275</v>
      </c>
      <c r="F35" s="32">
        <v>-280</v>
      </c>
      <c r="G35" s="32">
        <v>-28</v>
      </c>
      <c r="H35" s="36"/>
      <c r="I35" s="32">
        <v>-91</v>
      </c>
      <c r="J35" s="36"/>
      <c r="K35" s="4"/>
    </row>
    <row r="36" ht="17.25" customHeight="1" spans="1:12" x14ac:dyDescent="0.25">
      <c r="A36" s="527" t="s">
        <v>3601</v>
      </c>
      <c r="B36" s="1020">
        <f>SUM(C41:C44)</f>
      </c>
      <c r="C36" s="1020">
        <f>SUM(D41:D44)</f>
      </c>
      <c r="D36" s="1020">
        <f>SUM(E41:E44)</f>
      </c>
      <c r="E36" s="1020">
        <f>SUM(F41:F44)</f>
      </c>
      <c r="F36" s="1020">
        <f>SUM(G41:G44)</f>
      </c>
      <c r="G36" s="1020">
        <f>SUM(H41:H44)</f>
      </c>
      <c r="H36" s="1020">
        <f>SUM(I41:I44)</f>
      </c>
      <c r="I36" s="1020">
        <f>SUM(J41:J44)</f>
      </c>
      <c r="J36" s="1021"/>
      <c r="K36" s="407" t="s">
        <v>942</v>
      </c>
    </row>
    <row r="37" ht="17.25" customHeight="1" spans="1:12" x14ac:dyDescent="0.25">
      <c r="A37" s="17">
        <v>44716</v>
      </c>
      <c r="B37" s="32">
        <v>-200</v>
      </c>
      <c r="C37" s="36"/>
      <c r="D37" s="36"/>
      <c r="E37" s="32">
        <v>-276</v>
      </c>
      <c r="F37" s="32">
        <v>-10</v>
      </c>
      <c r="G37" s="36"/>
      <c r="H37" s="36"/>
      <c r="I37" s="36"/>
      <c r="J37" s="36"/>
      <c r="K37" s="4"/>
    </row>
    <row r="38" ht="17.25" customHeight="1" spans="1:12" x14ac:dyDescent="0.25">
      <c r="A38" s="57">
        <v>44808</v>
      </c>
      <c r="B38" s="32">
        <v>-109</v>
      </c>
      <c r="C38" s="32">
        <v>-90</v>
      </c>
      <c r="D38" s="36"/>
      <c r="E38" s="32">
        <v>-154</v>
      </c>
      <c r="F38" s="32">
        <v>-242</v>
      </c>
      <c r="G38" s="36"/>
      <c r="H38" s="36"/>
      <c r="I38" s="32">
        <v>-60</v>
      </c>
      <c r="J38" s="36"/>
      <c r="K38" s="4"/>
    </row>
    <row r="39" ht="17.25" customHeight="1" spans="1:12" x14ac:dyDescent="0.25">
      <c r="A39" s="57" t="s">
        <v>2333</v>
      </c>
      <c r="B39" s="32">
        <v>-270</v>
      </c>
      <c r="C39" s="36"/>
      <c r="D39" s="36"/>
      <c r="E39" s="32">
        <v>-265</v>
      </c>
      <c r="F39" s="32">
        <v>-9</v>
      </c>
      <c r="G39" s="36"/>
      <c r="H39" s="36"/>
      <c r="I39" s="36"/>
      <c r="J39" s="36"/>
      <c r="K39" s="4"/>
    </row>
    <row r="40" ht="17.25" customHeight="1" spans="1:12" x14ac:dyDescent="0.25">
      <c r="A40" s="57" t="s">
        <v>2965</v>
      </c>
      <c r="B40" s="36"/>
      <c r="C40" s="36"/>
      <c r="D40" s="36"/>
      <c r="E40" s="32">
        <v>-263</v>
      </c>
      <c r="F40" s="32">
        <v>-49</v>
      </c>
      <c r="G40" s="36"/>
      <c r="H40" s="36"/>
      <c r="I40" s="32">
        <v>-179</v>
      </c>
      <c r="J40" s="36"/>
      <c r="K40" s="4"/>
    </row>
    <row r="41" ht="17.25" customHeight="1" spans="1:12" x14ac:dyDescent="0.25">
      <c r="A41" s="527" t="s">
        <v>3602</v>
      </c>
      <c r="B41" s="1020">
        <f>SUM(C45:C49)</f>
      </c>
      <c r="C41" s="1020">
        <f>SUM(D45:D49)</f>
      </c>
      <c r="D41" s="1020">
        <f>SUM(E45:E49)</f>
      </c>
      <c r="E41" s="1020">
        <f>SUM(F45:F49)</f>
      </c>
      <c r="F41" s="1020">
        <f>SUM(G45:G49)</f>
      </c>
      <c r="G41" s="1020">
        <f>SUM(H45:H49)</f>
      </c>
      <c r="H41" s="1020">
        <f>SUM(I45:I49)</f>
      </c>
      <c r="I41" s="1020">
        <f>SUM(J45:J49)</f>
      </c>
      <c r="J41" s="528"/>
      <c r="K41" s="407" t="s">
        <v>942</v>
      </c>
    </row>
    <row r="42" ht="17.25" customHeight="1" spans="1:12" x14ac:dyDescent="0.25">
      <c r="A42" s="57" t="s">
        <v>73</v>
      </c>
      <c r="B42" s="32">
        <v>-201</v>
      </c>
      <c r="C42" s="36"/>
      <c r="D42" s="36"/>
      <c r="E42" s="32">
        <v>-69</v>
      </c>
      <c r="F42" s="32">
        <v>-918</v>
      </c>
      <c r="G42" s="36"/>
      <c r="H42" s="32">
        <v>-50</v>
      </c>
      <c r="I42" s="32">
        <v>-411</v>
      </c>
      <c r="J42" s="36"/>
      <c r="K42" s="4"/>
    </row>
    <row r="43" ht="17.25" customHeight="1" spans="1:12" x14ac:dyDescent="0.25">
      <c r="A43" s="57" t="s">
        <v>1960</v>
      </c>
      <c r="B43" s="32">
        <v>-452</v>
      </c>
      <c r="C43" s="36"/>
      <c r="D43" s="36"/>
      <c r="E43" s="32">
        <v>-196</v>
      </c>
      <c r="F43" s="32">
        <v>-690</v>
      </c>
      <c r="G43" s="36"/>
      <c r="H43" s="32">
        <v>-34</v>
      </c>
      <c r="I43" s="36"/>
      <c r="J43" s="36"/>
      <c r="K43" s="4"/>
    </row>
    <row r="44" ht="17.25" customHeight="1" spans="1:12" x14ac:dyDescent="0.25">
      <c r="A44" s="527" t="s">
        <v>3603</v>
      </c>
      <c r="B44" s="1020">
        <f>SUM(C50:C52)</f>
      </c>
      <c r="C44" s="1020">
        <f>SUM(D50:D52)</f>
      </c>
      <c r="D44" s="1020">
        <f>SUM(E50:E52)</f>
      </c>
      <c r="E44" s="1020">
        <f>SUM(F50:F52)</f>
      </c>
      <c r="F44" s="1020">
        <f>SUM(G50:G52)</f>
      </c>
      <c r="G44" s="1020">
        <f>SUM(H50:H52)</f>
      </c>
      <c r="H44" s="1020">
        <f>SUM(I50:I52)</f>
      </c>
      <c r="I44" s="1020">
        <f>SUM(J50:J52)</f>
      </c>
      <c r="J44" s="528"/>
      <c r="K44" s="407" t="s">
        <v>942</v>
      </c>
    </row>
    <row r="45" ht="17.25" customHeight="1" spans="1:12" x14ac:dyDescent="0.25">
      <c r="A45" s="57">
        <v>44718</v>
      </c>
      <c r="B45" s="32">
        <v>-300</v>
      </c>
      <c r="C45" s="32">
        <v>-95</v>
      </c>
      <c r="D45" s="36"/>
      <c r="E45" s="32">
        <v>-142</v>
      </c>
      <c r="F45" s="32">
        <v>-294</v>
      </c>
      <c r="G45" s="36"/>
      <c r="H45" s="32">
        <v>-8</v>
      </c>
      <c r="I45" s="36"/>
      <c r="J45" s="36"/>
      <c r="K45" s="4"/>
    </row>
    <row r="46" ht="17.25" customHeight="1" spans="1:12" x14ac:dyDescent="0.25">
      <c r="A46" s="57">
        <v>44779</v>
      </c>
      <c r="B46" s="32">
        <v>-223</v>
      </c>
      <c r="C46" s="32">
        <v>-102</v>
      </c>
      <c r="D46" s="36"/>
      <c r="E46" s="32">
        <v>-87</v>
      </c>
      <c r="F46" s="32">
        <v>-147</v>
      </c>
      <c r="G46" s="32">
        <v>-106</v>
      </c>
      <c r="H46" s="36"/>
      <c r="I46" s="36"/>
      <c r="J46" s="36"/>
      <c r="K46" s="4"/>
    </row>
    <row r="47" ht="17.25" customHeight="1" spans="1:12" x14ac:dyDescent="0.25">
      <c r="A47" s="17" t="s">
        <v>201</v>
      </c>
      <c r="B47" s="32">
        <v>-100</v>
      </c>
      <c r="C47" s="18"/>
      <c r="D47" s="18"/>
      <c r="E47" s="32">
        <v>-230</v>
      </c>
      <c r="F47" s="32">
        <v>-261</v>
      </c>
      <c r="G47" s="18"/>
      <c r="H47" s="18"/>
      <c r="I47" s="18"/>
      <c r="J47" s="18"/>
      <c r="K47" s="4"/>
    </row>
    <row r="48" ht="17.25" customHeight="1" spans="1:12" x14ac:dyDescent="0.25">
      <c r="A48" s="17" t="s">
        <v>1963</v>
      </c>
      <c r="B48" s="18"/>
      <c r="C48" s="32">
        <v>-219</v>
      </c>
      <c r="D48" s="18"/>
      <c r="E48" s="32">
        <v>-63</v>
      </c>
      <c r="F48" s="18"/>
      <c r="G48" s="18"/>
      <c r="H48" s="18"/>
      <c r="I48" s="18"/>
      <c r="J48" s="18"/>
      <c r="K48" s="4"/>
    </row>
    <row r="49" ht="17.25" customHeight="1" spans="1:12" x14ac:dyDescent="0.25">
      <c r="A49" s="17" t="s">
        <v>128</v>
      </c>
      <c r="B49" s="32">
        <v>-148</v>
      </c>
      <c r="C49" s="36"/>
      <c r="D49" s="36"/>
      <c r="E49" s="32">
        <v>-264</v>
      </c>
      <c r="F49" s="32">
        <v>-389</v>
      </c>
      <c r="G49" s="36"/>
      <c r="H49" s="32">
        <v>-4</v>
      </c>
      <c r="I49" s="36"/>
      <c r="J49" s="36"/>
      <c r="K49" s="4"/>
    </row>
    <row r="50" ht="17.25" customHeight="1" spans="1:12" x14ac:dyDescent="0.25">
      <c r="A50" s="17" t="s">
        <v>203</v>
      </c>
      <c r="B50" s="36"/>
      <c r="C50" s="32">
        <v>-139</v>
      </c>
      <c r="D50" s="36"/>
      <c r="E50" s="32">
        <v>-168</v>
      </c>
      <c r="F50" s="32">
        <v>-245</v>
      </c>
      <c r="G50" s="36"/>
      <c r="H50" s="36"/>
      <c r="I50" s="36"/>
      <c r="J50" s="36"/>
      <c r="K50" s="4"/>
    </row>
    <row r="51" ht="17.25" customHeight="1" spans="1:12" x14ac:dyDescent="0.25">
      <c r="A51" s="527" t="s">
        <v>3604</v>
      </c>
      <c r="B51" s="1020">
        <f>SUM(C53:C59)</f>
      </c>
      <c r="C51" s="1020">
        <f>SUM(D53:D59)</f>
      </c>
      <c r="D51" s="1020">
        <f>SUM(E53:E59)</f>
      </c>
      <c r="E51" s="1020">
        <f>SUM(F53:F59)</f>
      </c>
      <c r="F51" s="1020">
        <f>SUM(G53:G59)</f>
      </c>
      <c r="G51" s="1020">
        <f>SUM(H53:H59)</f>
      </c>
      <c r="H51" s="1020">
        <f>SUM(I53:I59)</f>
      </c>
      <c r="I51" s="1020">
        <f>SUM(J53:J59)</f>
      </c>
      <c r="J51" s="1020">
        <f>SUM(K53:K59)</f>
      </c>
      <c r="K51" s="407" t="s">
        <v>942</v>
      </c>
    </row>
    <row r="52" ht="17.25" customHeight="1" spans="1:12" x14ac:dyDescent="0.25">
      <c r="A52" s="17">
        <v>44568</v>
      </c>
      <c r="B52" s="18"/>
      <c r="C52" s="32">
        <v>-27</v>
      </c>
      <c r="D52" s="36"/>
      <c r="E52" s="32">
        <v>-206</v>
      </c>
      <c r="F52" s="32">
        <v>-386</v>
      </c>
      <c r="G52" s="36"/>
      <c r="H52" s="32">
        <v>-52</v>
      </c>
      <c r="I52" s="36"/>
      <c r="J52" s="36"/>
      <c r="K52" s="4"/>
    </row>
    <row r="53" ht="17.25" customHeight="1" spans="1:12" x14ac:dyDescent="0.25">
      <c r="A53" s="17">
        <v>44568</v>
      </c>
      <c r="B53" s="18"/>
      <c r="C53" s="32">
        <v>-454</v>
      </c>
      <c r="D53" s="18"/>
      <c r="E53" s="18"/>
      <c r="F53" s="18"/>
      <c r="G53" s="18"/>
      <c r="H53" s="18"/>
      <c r="I53" s="18"/>
      <c r="J53" s="18"/>
      <c r="K53" s="4"/>
    </row>
    <row r="54" ht="17.25" customHeight="1" spans="1:12" x14ac:dyDescent="0.25">
      <c r="A54" s="17">
        <v>44599</v>
      </c>
      <c r="B54" s="32">
        <v>-1440</v>
      </c>
      <c r="C54" s="18"/>
      <c r="D54" s="18"/>
      <c r="E54" s="32">
        <v>-17</v>
      </c>
      <c r="F54" s="32">
        <v>-156</v>
      </c>
      <c r="G54" s="32">
        <v>-71</v>
      </c>
      <c r="H54" s="32">
        <v>-11</v>
      </c>
      <c r="I54" s="18"/>
      <c r="J54" s="18"/>
      <c r="K54" s="4"/>
    </row>
    <row r="55" ht="17.25" customHeight="1" spans="1:12" x14ac:dyDescent="0.25">
      <c r="A55" s="17">
        <v>44902</v>
      </c>
      <c r="B55" s="18"/>
      <c r="C55" s="32">
        <v>-16</v>
      </c>
      <c r="D55" s="18"/>
      <c r="E55" s="32">
        <v>-54</v>
      </c>
      <c r="F55" s="32">
        <v>-56</v>
      </c>
      <c r="G55" s="18"/>
      <c r="H55" s="18"/>
      <c r="I55" s="32">
        <v>-70</v>
      </c>
      <c r="J55" s="18"/>
      <c r="K55" s="4"/>
    </row>
    <row r="56" ht="17.25" customHeight="1" spans="1:12" x14ac:dyDescent="0.25">
      <c r="A56" s="527" t="s">
        <v>3605</v>
      </c>
      <c r="B56" s="1020">
        <f>SUM(C60:C64)</f>
      </c>
      <c r="C56" s="1020">
        <f>SUM(D60:D64)</f>
      </c>
      <c r="D56" s="1020">
        <f>SUM(E60:E64)</f>
      </c>
      <c r="E56" s="1020">
        <f>SUM(F60:F64)</f>
      </c>
      <c r="F56" s="1020">
        <f>SUM(G60:G64)</f>
      </c>
      <c r="G56" s="1020">
        <f>SUM(H60:H64)</f>
      </c>
      <c r="H56" s="1020">
        <f>SUM(I60:I64)</f>
      </c>
      <c r="I56" s="1020">
        <f>SUM(J60:J64)</f>
      </c>
      <c r="J56" s="1020">
        <f>SUM(K60:K64)</f>
      </c>
      <c r="K56" s="407" t="s">
        <v>942</v>
      </c>
    </row>
    <row r="57" ht="17.25" customHeight="1" spans="1:12" x14ac:dyDescent="0.25">
      <c r="A57" s="17">
        <v>44628</v>
      </c>
      <c r="B57" s="32">
        <v>-135</v>
      </c>
      <c r="C57" s="32">
        <v>-21</v>
      </c>
      <c r="D57" s="32">
        <v>-1</v>
      </c>
      <c r="E57" s="32">
        <v>-17</v>
      </c>
      <c r="F57" s="32">
        <v>-52</v>
      </c>
      <c r="G57" s="32">
        <v>-13</v>
      </c>
      <c r="H57" s="32">
        <v>-2</v>
      </c>
      <c r="I57" s="36"/>
      <c r="J57" s="36"/>
      <c r="K57" s="4"/>
    </row>
    <row r="58" ht="17.25" customHeight="1" spans="1:12" x14ac:dyDescent="0.25">
      <c r="A58" s="17">
        <v>44903</v>
      </c>
      <c r="B58" s="18"/>
      <c r="C58" s="32">
        <v>-39</v>
      </c>
      <c r="D58" s="18"/>
      <c r="E58" s="32">
        <v>-21</v>
      </c>
      <c r="F58" s="18"/>
      <c r="G58" s="18"/>
      <c r="H58" s="18"/>
      <c r="I58" s="18"/>
      <c r="J58" s="18"/>
      <c r="K58" s="4"/>
    </row>
    <row r="59" ht="17.25" customHeight="1" spans="1:12" x14ac:dyDescent="0.25">
      <c r="A59" s="17" t="s">
        <v>2378</v>
      </c>
      <c r="B59" s="32">
        <v>-26</v>
      </c>
      <c r="C59" s="32">
        <v>-14</v>
      </c>
      <c r="D59" s="36"/>
      <c r="E59" s="32">
        <v>-52</v>
      </c>
      <c r="F59" s="32">
        <v>-8</v>
      </c>
      <c r="G59" s="36"/>
      <c r="H59" s="36"/>
      <c r="I59" s="32">
        <v>-61</v>
      </c>
      <c r="J59" s="36"/>
      <c r="K59" s="4"/>
    </row>
    <row r="60" ht="17.25" customHeight="1" spans="1:12" x14ac:dyDescent="0.25">
      <c r="A60" s="17" t="s">
        <v>2378</v>
      </c>
      <c r="B60" s="32">
        <v>-89</v>
      </c>
      <c r="C60" s="32">
        <v>-23</v>
      </c>
      <c r="D60" s="36"/>
      <c r="E60" s="32">
        <v>-36</v>
      </c>
      <c r="F60" s="32">
        <v>-114</v>
      </c>
      <c r="G60" s="32">
        <v>-7</v>
      </c>
      <c r="H60" s="32">
        <v>-3</v>
      </c>
      <c r="I60" s="32">
        <v>-5</v>
      </c>
      <c r="J60" s="36"/>
      <c r="K60" s="4"/>
    </row>
    <row r="61" ht="17.25" customHeight="1" spans="1:12" x14ac:dyDescent="0.25">
      <c r="A61" s="527" t="s">
        <v>3606</v>
      </c>
      <c r="B61" s="1020">
        <f>SUM(C65:C69)</f>
      </c>
      <c r="C61" s="1020">
        <f>SUM(D65:D69)</f>
      </c>
      <c r="D61" s="1020">
        <f>SUM(E65:E69)</f>
      </c>
      <c r="E61" s="1020">
        <f>SUM(F65:F69)</f>
      </c>
      <c r="F61" s="1020">
        <f>SUM(G65:G69)</f>
      </c>
      <c r="G61" s="1020">
        <f>SUM(H65:H69)</f>
      </c>
      <c r="H61" s="1020">
        <f>SUM(I65:I69)</f>
      </c>
      <c r="I61" s="1020">
        <f>SUM(J65:J69)</f>
      </c>
      <c r="J61" s="1020">
        <f>SUM(K65:K69)</f>
      </c>
      <c r="K61" s="407" t="s">
        <v>942</v>
      </c>
    </row>
    <row r="62" ht="17.25" customHeight="1" spans="1:12" x14ac:dyDescent="0.25">
      <c r="A62" s="17" t="s">
        <v>257</v>
      </c>
      <c r="B62" s="32">
        <v>-60</v>
      </c>
      <c r="C62" s="32">
        <v>-35</v>
      </c>
      <c r="D62" s="32">
        <v>-9</v>
      </c>
      <c r="E62" s="32">
        <v>-44</v>
      </c>
      <c r="F62" s="32">
        <v>-55</v>
      </c>
      <c r="G62" s="18"/>
      <c r="H62" s="18"/>
      <c r="I62" s="32">
        <v>-39</v>
      </c>
      <c r="J62" s="18"/>
      <c r="K62" s="4"/>
    </row>
    <row r="63" ht="17.25" customHeight="1" spans="1:12" x14ac:dyDescent="0.25">
      <c r="A63" s="527" t="s">
        <v>3457</v>
      </c>
      <c r="B63" s="1020">
        <f>SUM(C70:C71)</f>
      </c>
      <c r="C63" s="1020">
        <f>SUM(D70:D71)</f>
      </c>
      <c r="D63" s="1020">
        <f>SUM(E70:E71)</f>
      </c>
      <c r="E63" s="75">
        <f>SUM(F70:F71)</f>
      </c>
      <c r="F63" s="1020">
        <f>SUM(G70:G71)</f>
      </c>
      <c r="G63" s="1020">
        <f>SUM(H70:H71)</f>
      </c>
      <c r="H63" s="1020">
        <f>SUM(I70:I71)</f>
      </c>
      <c r="I63" s="1020">
        <f>SUM(J70:J71)</f>
      </c>
      <c r="J63" s="1020">
        <f>SUM(K67:K71)</f>
      </c>
      <c r="K63" s="407" t="s">
        <v>942</v>
      </c>
    </row>
    <row r="64" ht="17.25" customHeight="1" spans="1:12" x14ac:dyDescent="0.25">
      <c r="A64" s="48"/>
      <c r="B64" s="49">
        <v>-535</v>
      </c>
      <c r="C64" s="49">
        <v>-67</v>
      </c>
      <c r="D64" s="49">
        <v>-6</v>
      </c>
      <c r="E64" s="469"/>
      <c r="F64" s="49">
        <v>-546</v>
      </c>
      <c r="G64" s="49">
        <v>-110</v>
      </c>
      <c r="H64" s="469"/>
      <c r="I64" s="49">
        <v>-171</v>
      </c>
      <c r="J64" s="469"/>
      <c r="K64" s="215" t="s">
        <v>757</v>
      </c>
    </row>
    <row r="65" ht="17.25" customHeight="1" spans="1:12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4"/>
    </row>
    <row r="66" ht="17.25" customHeight="1" spans="1:12" x14ac:dyDescent="0.25">
      <c r="A66" s="17"/>
      <c r="B66" s="32">
        <f>SUM(C72:C74)</f>
      </c>
      <c r="C66" s="32">
        <f>SUM(D72:D74)</f>
      </c>
      <c r="D66" s="32">
        <f>SUM(E72:E74)</f>
      </c>
      <c r="E66" s="88">
        <f>SUM(F72:F74)</f>
      </c>
      <c r="F66" s="32">
        <f>SUM(G72:G74)</f>
      </c>
      <c r="G66" s="32">
        <f>SUM(H72:H74)</f>
      </c>
      <c r="H66" s="32">
        <f>SUM(I72:I74)</f>
      </c>
      <c r="I66" s="32">
        <f>SUM(J72:J74)</f>
      </c>
      <c r="J66" s="32">
        <f>SUM(K72:K74)</f>
      </c>
      <c r="K66" s="4"/>
    </row>
    <row r="67" ht="17.25" customHeight="1" spans="1:12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4"/>
    </row>
    <row r="68" ht="17.25" customHeight="1" spans="1:12" x14ac:dyDescent="0.25">
      <c r="A68" s="291"/>
      <c r="B68" s="63" t="s">
        <v>8</v>
      </c>
      <c r="C68" s="63" t="s">
        <v>17</v>
      </c>
      <c r="D68" s="63" t="s">
        <v>169</v>
      </c>
      <c r="E68" s="63" t="s">
        <v>46</v>
      </c>
      <c r="F68" s="63" t="s">
        <v>13</v>
      </c>
      <c r="G68" s="63" t="s">
        <v>3</v>
      </c>
      <c r="H68" s="63" t="s">
        <v>7</v>
      </c>
      <c r="I68" s="63" t="s">
        <v>9</v>
      </c>
      <c r="J68" s="6"/>
      <c r="K68" s="4"/>
    </row>
    <row r="69" ht="17.25" customHeight="1" spans="1:12" x14ac:dyDescent="0.25">
      <c r="A69" s="291"/>
      <c r="B69" s="370"/>
      <c r="C69" s="27"/>
      <c r="D69" s="27"/>
      <c r="E69" s="27"/>
      <c r="F69" s="27"/>
      <c r="G69" s="27"/>
      <c r="H69" s="27"/>
      <c r="I69" s="27"/>
      <c r="J69" s="27"/>
      <c r="K69" s="4"/>
    </row>
    <row r="70" ht="17.25" customHeight="1" spans="1:12" x14ac:dyDescent="0.25">
      <c r="A70" s="1022" t="s">
        <v>3656</v>
      </c>
      <c r="B70" s="1023"/>
      <c r="C70" s="1024"/>
      <c r="D70" s="27"/>
      <c r="E70" s="27"/>
      <c r="F70" s="27"/>
      <c r="G70" s="27"/>
      <c r="H70" s="27"/>
      <c r="I70" s="27"/>
      <c r="J70" s="27"/>
      <c r="K70" s="4"/>
    </row>
    <row r="71" ht="17.25" customHeight="1" spans="1:12" x14ac:dyDescent="0.25">
      <c r="A71" s="291"/>
      <c r="B71" s="370"/>
      <c r="C71" s="27"/>
      <c r="D71" s="27"/>
      <c r="E71" s="27"/>
      <c r="F71" s="27"/>
      <c r="G71" s="27"/>
      <c r="H71" s="27"/>
      <c r="I71" s="27"/>
      <c r="J71" s="27"/>
      <c r="K71" s="4"/>
    </row>
    <row r="72" ht="17.25" customHeight="1" spans="1:12" x14ac:dyDescent="0.25">
      <c r="A72" s="723" t="s">
        <v>3503</v>
      </c>
      <c r="B72" s="936"/>
      <c r="C72" s="1003"/>
      <c r="D72" s="1003"/>
      <c r="E72" s="1003"/>
      <c r="F72" s="27"/>
      <c r="G72" s="27"/>
      <c r="H72" s="27"/>
      <c r="I72" s="27"/>
      <c r="J72" s="27"/>
      <c r="K72" s="4"/>
    </row>
    <row r="73" ht="17.25" customHeight="1" spans="1:12" x14ac:dyDescent="0.25">
      <c r="A73" s="723" t="s">
        <v>3504</v>
      </c>
      <c r="B73" s="936"/>
      <c r="C73" s="1003"/>
      <c r="D73" s="1003"/>
      <c r="E73" s="1003"/>
      <c r="F73" s="27"/>
      <c r="G73" s="27"/>
      <c r="H73" s="27"/>
      <c r="I73" s="27"/>
      <c r="J73" s="27"/>
      <c r="K73" s="4"/>
    </row>
    <row r="74" ht="17.25" customHeight="1" spans="1:12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4"/>
    </row>
    <row r="75" ht="17.25" customHeight="1" spans="1:12" x14ac:dyDescent="0.25">
      <c r="A75" s="96" t="s">
        <v>3657</v>
      </c>
      <c r="B75" s="370"/>
      <c r="C75" s="370"/>
      <c r="D75" s="27"/>
      <c r="E75" s="27"/>
      <c r="F75" s="27"/>
      <c r="G75" s="27"/>
      <c r="H75" s="27"/>
      <c r="I75" s="27"/>
      <c r="J75" s="27"/>
      <c r="K75" s="4"/>
    </row>
    <row r="76" ht="17.25" customHeight="1" spans="1:12" x14ac:dyDescent="0.25">
      <c r="A76" s="96" t="s">
        <v>3658</v>
      </c>
      <c r="B76" s="97"/>
      <c r="C76" s="97"/>
      <c r="D76" s="27"/>
      <c r="E76" s="27"/>
      <c r="F76" s="27"/>
      <c r="G76" s="27"/>
      <c r="H76" s="27"/>
      <c r="I76" s="27"/>
      <c r="J76" s="27"/>
      <c r="K76" s="4"/>
    </row>
    <row r="77" ht="17.25" customHeight="1" spans="1:12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4"/>
    </row>
    <row r="78" ht="17.25" customHeight="1" spans="1:12" x14ac:dyDescent="0.25">
      <c r="A78" s="731" t="s">
        <v>3659</v>
      </c>
      <c r="B78" s="1011"/>
      <c r="C78" s="27"/>
      <c r="D78" s="27"/>
      <c r="E78" s="27"/>
      <c r="F78" s="27"/>
      <c r="G78" s="27"/>
      <c r="H78" s="27"/>
      <c r="I78" s="27"/>
      <c r="J78" s="27"/>
      <c r="K78" s="4"/>
    </row>
    <row r="79" ht="17.25" customHeight="1" spans="1:12" x14ac:dyDescent="0.25">
      <c r="A79" s="731" t="s">
        <v>3660</v>
      </c>
      <c r="B79" s="1011"/>
      <c r="C79" s="27"/>
      <c r="D79" s="27"/>
      <c r="E79" s="27"/>
      <c r="F79" s="27"/>
      <c r="G79" s="27"/>
      <c r="H79" s="27"/>
      <c r="I79" s="27"/>
      <c r="J79" s="27"/>
      <c r="K79" s="4"/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2"/>
  <sheetViews>
    <sheetView workbookViewId="0" zoomScale="100" zoomScaleNormal="100"/>
  </sheetViews>
  <sheetFormatPr defaultRowHeight="15" outlineLevelRow="0" outlineLevelCol="0" x14ac:dyDescent="0.25"/>
  <cols>
    <col min="1" max="1" width="11.576428571428572" style="1" customWidth="1"/>
    <col min="2" max="7" width="12.43357142857143" style="2" customWidth="1"/>
    <col min="8" max="9" width="12.43357142857143" style="24" customWidth="1"/>
  </cols>
  <sheetData>
    <row r="1" ht="17.25" customHeight="1" spans="1:10" x14ac:dyDescent="0.25">
      <c r="A1" s="5" t="s">
        <v>0</v>
      </c>
      <c r="B1" s="6" t="s">
        <v>8</v>
      </c>
      <c r="C1" s="6" t="s">
        <v>13</v>
      </c>
      <c r="D1" s="61" t="s">
        <v>17</v>
      </c>
      <c r="E1" s="61" t="s">
        <v>6</v>
      </c>
      <c r="F1" s="61" t="s">
        <v>9</v>
      </c>
      <c r="G1" s="61" t="s">
        <v>11</v>
      </c>
      <c r="H1" s="61" t="s">
        <v>169</v>
      </c>
      <c r="I1" s="56"/>
    </row>
    <row r="2" ht="17.25" customHeight="1" spans="1:10" x14ac:dyDescent="0.25">
      <c r="A2" s="85" t="s">
        <v>3661</v>
      </c>
      <c r="B2" s="67">
        <v>200</v>
      </c>
      <c r="C2" s="67">
        <v>300</v>
      </c>
      <c r="D2" s="68"/>
      <c r="E2" s="68"/>
      <c r="F2" s="68"/>
      <c r="G2" s="68"/>
      <c r="H2" s="68"/>
      <c r="I2" s="68"/>
    </row>
    <row r="3" ht="17.25" customHeight="1" spans="1:10" x14ac:dyDescent="0.25">
      <c r="A3" s="57" t="s">
        <v>561</v>
      </c>
      <c r="B3" s="58"/>
      <c r="C3" s="58"/>
      <c r="D3" s="70">
        <v>30</v>
      </c>
      <c r="E3" s="58"/>
      <c r="F3" s="58"/>
      <c r="G3" s="58"/>
      <c r="H3" s="58"/>
      <c r="I3" s="58"/>
    </row>
    <row r="4" ht="17.25" customHeight="1" spans="1:10" x14ac:dyDescent="0.25">
      <c r="A4" s="108" t="s">
        <v>3587</v>
      </c>
      <c r="B4" s="109">
        <f>SUM(C7:C8)</f>
      </c>
      <c r="C4" s="109">
        <f>SUM(D7:D8)</f>
      </c>
      <c r="D4" s="109">
        <f>SUM(E7:E8)</f>
      </c>
      <c r="E4" s="508"/>
      <c r="F4" s="508"/>
      <c r="G4" s="508"/>
      <c r="H4" s="508"/>
      <c r="I4" s="110"/>
    </row>
    <row r="5" ht="17.25" customHeight="1" spans="1:10" x14ac:dyDescent="0.25">
      <c r="A5" s="85" t="s">
        <v>575</v>
      </c>
      <c r="B5" s="67">
        <v>-4</v>
      </c>
      <c r="C5" s="67">
        <v>-4</v>
      </c>
      <c r="D5" s="67">
        <v>-23</v>
      </c>
      <c r="E5" s="68"/>
      <c r="F5" s="68"/>
      <c r="G5" s="68"/>
      <c r="H5" s="68"/>
      <c r="I5" s="68"/>
    </row>
    <row r="6" ht="17.25" customHeight="1" spans="1:10" x14ac:dyDescent="0.25">
      <c r="A6" s="108" t="s">
        <v>3588</v>
      </c>
      <c r="B6" s="109">
        <f>SUM(C9:C10)</f>
      </c>
      <c r="C6" s="109">
        <f>SUM(D9:D10)</f>
      </c>
      <c r="D6" s="109">
        <f>SUM(E9:E10)</f>
      </c>
      <c r="E6" s="508"/>
      <c r="F6" s="508"/>
      <c r="G6" s="508"/>
      <c r="H6" s="508"/>
      <c r="I6" s="110"/>
    </row>
    <row r="7" ht="17.25" customHeight="1" spans="1:10" x14ac:dyDescent="0.25">
      <c r="A7" s="17">
        <v>44321</v>
      </c>
      <c r="B7" s="32">
        <v>-32</v>
      </c>
      <c r="C7" s="32">
        <v>-41</v>
      </c>
      <c r="D7" s="32">
        <v>-7</v>
      </c>
      <c r="E7" s="18"/>
      <c r="F7" s="18"/>
      <c r="G7" s="18"/>
      <c r="H7" s="18"/>
      <c r="I7" s="18"/>
    </row>
    <row r="8" ht="17.25" customHeight="1" spans="1:10" x14ac:dyDescent="0.25">
      <c r="A8" s="17" t="s">
        <v>3662</v>
      </c>
      <c r="B8" s="32">
        <v>-47</v>
      </c>
      <c r="C8" s="32">
        <v>-51</v>
      </c>
      <c r="D8" s="36"/>
      <c r="E8" s="36"/>
      <c r="F8" s="36"/>
      <c r="G8" s="36"/>
      <c r="H8" s="36"/>
      <c r="I8" s="36"/>
    </row>
    <row r="9" ht="17.25" customHeight="1" spans="1:10" x14ac:dyDescent="0.25">
      <c r="A9" s="108" t="s">
        <v>3590</v>
      </c>
      <c r="B9" s="109">
        <f>SUM(C11:C13)</f>
      </c>
      <c r="C9" s="109">
        <f>SUM(D11:D13)</f>
      </c>
      <c r="D9" s="109">
        <f>SUM(E11:E13)</f>
      </c>
      <c r="E9" s="508"/>
      <c r="F9" s="508"/>
      <c r="G9" s="508"/>
      <c r="H9" s="508"/>
      <c r="I9" s="110"/>
    </row>
    <row r="10" ht="17.25" customHeight="1" spans="1:10" x14ac:dyDescent="0.25">
      <c r="A10" s="17" t="s">
        <v>2018</v>
      </c>
      <c r="B10" s="32">
        <v>111</v>
      </c>
      <c r="C10" s="32">
        <v>100</v>
      </c>
      <c r="D10" s="36"/>
      <c r="E10" s="32">
        <v>100</v>
      </c>
      <c r="F10" s="32">
        <v>100</v>
      </c>
      <c r="G10" s="32">
        <v>100</v>
      </c>
      <c r="H10" s="32">
        <v>6</v>
      </c>
      <c r="I10" s="36"/>
    </row>
    <row r="11" ht="17.25" customHeight="1" spans="1:10" x14ac:dyDescent="0.25">
      <c r="A11" s="17" t="s">
        <v>2921</v>
      </c>
      <c r="B11" s="32">
        <v>111</v>
      </c>
      <c r="C11" s="32">
        <v>100</v>
      </c>
      <c r="D11" s="36"/>
      <c r="E11" s="32">
        <v>100</v>
      </c>
      <c r="F11" s="32">
        <v>100</v>
      </c>
      <c r="G11" s="36"/>
      <c r="H11" s="36"/>
      <c r="I11" s="36"/>
    </row>
    <row r="12" ht="17.25" customHeight="1" spans="1:10" x14ac:dyDescent="0.25">
      <c r="A12" s="17" t="s">
        <v>51</v>
      </c>
      <c r="B12" s="32">
        <v>111</v>
      </c>
      <c r="C12" s="32">
        <v>100</v>
      </c>
      <c r="D12" s="32">
        <v>20</v>
      </c>
      <c r="E12" s="32">
        <v>100</v>
      </c>
      <c r="F12" s="32">
        <v>100</v>
      </c>
      <c r="G12" s="32">
        <v>100</v>
      </c>
      <c r="H12" s="36"/>
      <c r="I12" s="36"/>
    </row>
    <row r="13" ht="17.25" customHeight="1" spans="1:10" x14ac:dyDescent="0.25">
      <c r="A13" s="108" t="s">
        <v>3591</v>
      </c>
      <c r="B13" s="109">
        <f>SUM(C14:C17)</f>
      </c>
      <c r="C13" s="109">
        <f>SUM(D14:D17)</f>
      </c>
      <c r="D13" s="109">
        <f>SUM(E14:E17)</f>
      </c>
      <c r="E13" s="109">
        <f>SUM(F14:F17)</f>
      </c>
      <c r="F13" s="109">
        <f>SUM(G14:G17)</f>
      </c>
      <c r="G13" s="109">
        <f>SUM(H14:H17)</f>
      </c>
      <c r="H13" s="109">
        <f>SUM(I14:I17)</f>
      </c>
      <c r="I13" s="237"/>
    </row>
    <row r="14" ht="17.25" customHeight="1" spans="1:10" x14ac:dyDescent="0.25">
      <c r="A14" s="17">
        <v>44323</v>
      </c>
      <c r="B14" s="32">
        <v>100</v>
      </c>
      <c r="C14" s="32">
        <v>100</v>
      </c>
      <c r="D14" s="36"/>
      <c r="E14" s="32">
        <v>50</v>
      </c>
      <c r="F14" s="36"/>
      <c r="G14" s="36"/>
      <c r="H14" s="36"/>
      <c r="I14" s="36"/>
    </row>
    <row r="15" ht="17.25" customHeight="1" spans="1:10" x14ac:dyDescent="0.25">
      <c r="A15" s="17">
        <v>44446</v>
      </c>
      <c r="B15" s="32">
        <v>100</v>
      </c>
      <c r="C15" s="32">
        <v>100</v>
      </c>
      <c r="D15" s="36"/>
      <c r="E15" s="32">
        <v>50</v>
      </c>
      <c r="F15" s="36"/>
      <c r="G15" s="36"/>
      <c r="H15" s="36"/>
      <c r="I15" s="36"/>
    </row>
    <row r="16" ht="17.25" customHeight="1" spans="1:10" x14ac:dyDescent="0.25">
      <c r="A16" s="17" t="s">
        <v>3663</v>
      </c>
      <c r="B16" s="32">
        <v>-61</v>
      </c>
      <c r="C16" s="36"/>
      <c r="D16" s="36"/>
      <c r="E16" s="32">
        <v>-30</v>
      </c>
      <c r="F16" s="32">
        <v>-46</v>
      </c>
      <c r="G16" s="32">
        <v>-85</v>
      </c>
      <c r="H16" s="36"/>
      <c r="I16" s="36"/>
    </row>
    <row r="17" ht="17.25" customHeight="1" spans="1:10" x14ac:dyDescent="0.25">
      <c r="A17" s="17" t="s">
        <v>3663</v>
      </c>
      <c r="B17" s="32">
        <v>-45</v>
      </c>
      <c r="C17" s="32">
        <v>-50</v>
      </c>
      <c r="D17" s="36"/>
      <c r="E17" s="32">
        <v>-40</v>
      </c>
      <c r="F17" s="32">
        <v>-10</v>
      </c>
      <c r="G17" s="32">
        <v>-10</v>
      </c>
      <c r="H17" s="36"/>
      <c r="I17" s="36"/>
    </row>
    <row r="18" ht="17.25" customHeight="1" spans="1:10" x14ac:dyDescent="0.25">
      <c r="A18" s="17" t="s">
        <v>112</v>
      </c>
      <c r="B18" s="36"/>
      <c r="C18" s="32">
        <v>-320</v>
      </c>
      <c r="D18" s="36"/>
      <c r="E18" s="32">
        <v>-54</v>
      </c>
      <c r="F18" s="32">
        <v>-59</v>
      </c>
      <c r="G18" s="32">
        <v>-90</v>
      </c>
      <c r="H18" s="36"/>
      <c r="I18" s="36"/>
    </row>
    <row r="19" ht="17.25" customHeight="1" spans="1:10" x14ac:dyDescent="0.25">
      <c r="A19" s="17" t="s">
        <v>112</v>
      </c>
      <c r="B19" s="32">
        <v>-94</v>
      </c>
      <c r="C19" s="36"/>
      <c r="D19" s="36"/>
      <c r="E19" s="32">
        <v>-45</v>
      </c>
      <c r="F19" s="32">
        <v>-7</v>
      </c>
      <c r="G19" s="32">
        <v>-1</v>
      </c>
      <c r="H19" s="36"/>
      <c r="I19" s="36"/>
    </row>
    <row r="20" ht="17.25" customHeight="1" spans="1:10" x14ac:dyDescent="0.25">
      <c r="A20" s="108" t="s">
        <v>3592</v>
      </c>
      <c r="B20" s="109">
        <f>SUM(C18:C24)</f>
      </c>
      <c r="C20" s="109">
        <f>SUM(D18:D24)</f>
      </c>
      <c r="D20" s="109">
        <f>SUM(E18:E24)</f>
      </c>
      <c r="E20" s="109">
        <f>SUM(F18:F24)</f>
      </c>
      <c r="F20" s="109">
        <f>SUM(G18:G24)</f>
      </c>
      <c r="G20" s="109">
        <f>SUM(H18:H24)</f>
      </c>
      <c r="H20" s="109">
        <f>SUM(I18:I24)</f>
      </c>
      <c r="I20" s="109">
        <f>SUM(J18:J24)</f>
      </c>
    </row>
    <row r="21" ht="17.25" customHeight="1" spans="1:10" x14ac:dyDescent="0.25">
      <c r="A21" s="17" t="s">
        <v>14</v>
      </c>
      <c r="B21" s="32">
        <v>-74</v>
      </c>
      <c r="C21" s="32">
        <v>-120</v>
      </c>
      <c r="D21" s="36"/>
      <c r="E21" s="32">
        <v>-33</v>
      </c>
      <c r="F21" s="32">
        <v>-19</v>
      </c>
      <c r="G21" s="32">
        <v>-5</v>
      </c>
      <c r="H21" s="32">
        <v>-3</v>
      </c>
      <c r="I21" s="36"/>
    </row>
    <row r="22" ht="17.25" customHeight="1" spans="1:10" x14ac:dyDescent="0.25">
      <c r="A22" s="17" t="s">
        <v>537</v>
      </c>
      <c r="B22" s="32">
        <v>-36</v>
      </c>
      <c r="C22" s="32">
        <v>-58</v>
      </c>
      <c r="D22" s="18"/>
      <c r="E22" s="32">
        <v>-19</v>
      </c>
      <c r="F22" s="32">
        <v>-22</v>
      </c>
      <c r="G22" s="18"/>
      <c r="H22" s="18"/>
      <c r="I22" s="18"/>
    </row>
    <row r="23" ht="17.25" customHeight="1" spans="1:10" x14ac:dyDescent="0.25">
      <c r="A23" s="108" t="s">
        <v>3593</v>
      </c>
      <c r="B23" s="109">
        <f>SUM(C25:C27)</f>
      </c>
      <c r="C23" s="109">
        <f>SUM(D25:D27)</f>
      </c>
      <c r="D23" s="109">
        <f>SUM(E25:E27)</f>
      </c>
      <c r="E23" s="109">
        <f>SUM(F25:F27)</f>
      </c>
      <c r="F23" s="109">
        <f>SUM(G25:G27)</f>
      </c>
      <c r="G23" s="109">
        <f>SUM(H25:H27)</f>
      </c>
      <c r="H23" s="109">
        <f>SUM(I25:I27)</f>
      </c>
      <c r="I23" s="109">
        <f>SUM(J25:J27)</f>
      </c>
    </row>
    <row r="24" ht="17.25" customHeight="1" spans="1:10" x14ac:dyDescent="0.25">
      <c r="A24" s="17">
        <v>44417</v>
      </c>
      <c r="B24" s="32">
        <v>-65</v>
      </c>
      <c r="C24" s="32">
        <v>-43</v>
      </c>
      <c r="D24" s="32">
        <v>-5</v>
      </c>
      <c r="E24" s="32">
        <v>-29</v>
      </c>
      <c r="F24" s="32">
        <v>-42</v>
      </c>
      <c r="G24" s="18"/>
      <c r="H24" s="18"/>
      <c r="I24" s="18"/>
    </row>
    <row r="25" ht="17.25" customHeight="1" spans="1:10" x14ac:dyDescent="0.25">
      <c r="A25" s="17">
        <v>44478</v>
      </c>
      <c r="B25" s="32">
        <v>-23</v>
      </c>
      <c r="C25" s="32">
        <v>-14</v>
      </c>
      <c r="D25" s="32">
        <v>-2</v>
      </c>
      <c r="E25" s="32">
        <v>-18</v>
      </c>
      <c r="F25" s="32">
        <v>-5</v>
      </c>
      <c r="G25" s="32">
        <v>-3</v>
      </c>
      <c r="H25" s="32">
        <v>-3</v>
      </c>
      <c r="I25" s="36"/>
    </row>
    <row r="26" ht="17.25" customHeight="1" spans="1:10" x14ac:dyDescent="0.25">
      <c r="A26" s="17" t="s">
        <v>539</v>
      </c>
      <c r="B26" s="32">
        <v>-9</v>
      </c>
      <c r="C26" s="32">
        <v>-5</v>
      </c>
      <c r="D26" s="32">
        <v>-7</v>
      </c>
      <c r="E26" s="32">
        <v>-14</v>
      </c>
      <c r="F26" s="32">
        <v>-18</v>
      </c>
      <c r="G26" s="32">
        <v>-5</v>
      </c>
      <c r="H26" s="36"/>
      <c r="I26" s="36"/>
    </row>
    <row r="27" ht="17.25" customHeight="1" spans="1:10" x14ac:dyDescent="0.25">
      <c r="A27" s="17" t="s">
        <v>540</v>
      </c>
      <c r="B27" s="32">
        <v>-35</v>
      </c>
      <c r="C27" s="32">
        <v>-2</v>
      </c>
      <c r="D27" s="32">
        <v>-11</v>
      </c>
      <c r="E27" s="32">
        <v>-20</v>
      </c>
      <c r="F27" s="32">
        <v>-24</v>
      </c>
      <c r="G27" s="36"/>
      <c r="H27" s="36"/>
      <c r="I27" s="36"/>
    </row>
    <row r="28" ht="17.25" customHeight="1" spans="1:10" x14ac:dyDescent="0.25">
      <c r="A28" s="17" t="s">
        <v>670</v>
      </c>
      <c r="B28" s="32">
        <v>-20</v>
      </c>
      <c r="C28" s="36"/>
      <c r="D28" s="36"/>
      <c r="E28" s="32">
        <v>-10</v>
      </c>
      <c r="F28" s="32">
        <v>-23</v>
      </c>
      <c r="G28" s="36"/>
      <c r="H28" s="36"/>
      <c r="I28" s="36"/>
    </row>
    <row r="29" ht="17.25" customHeight="1" spans="1:10" x14ac:dyDescent="0.25">
      <c r="A29" s="17" t="s">
        <v>34</v>
      </c>
      <c r="B29" s="32">
        <v>-23</v>
      </c>
      <c r="C29" s="32">
        <v>-75</v>
      </c>
      <c r="D29" s="36"/>
      <c r="E29" s="32">
        <v>-18</v>
      </c>
      <c r="F29" s="32">
        <v>-5</v>
      </c>
      <c r="G29" s="36"/>
      <c r="H29" s="36"/>
      <c r="I29" s="36"/>
    </row>
    <row r="30" ht="17.25" customHeight="1" spans="1:10" x14ac:dyDescent="0.25">
      <c r="A30" s="108" t="s">
        <v>3594</v>
      </c>
      <c r="B30" s="109">
        <f>SUM(C28:C34)</f>
      </c>
      <c r="C30" s="109">
        <f>SUM(D28:D34)</f>
      </c>
      <c r="D30" s="75">
        <f>SUM(E28:E34)</f>
      </c>
      <c r="E30" s="109">
        <f>SUM(F28:F34)</f>
      </c>
      <c r="F30" s="109">
        <f>SUM(G28:G34)</f>
      </c>
      <c r="G30" s="109">
        <f>SUM(H28:H34)</f>
      </c>
      <c r="H30" s="109">
        <f>SUM(I28:I34)</f>
      </c>
      <c r="I30" s="109">
        <f>SUM(J28:J34)</f>
      </c>
    </row>
    <row r="31" ht="17.25" customHeight="1" spans="1:10" x14ac:dyDescent="0.25">
      <c r="A31" s="17" t="s">
        <v>1767</v>
      </c>
      <c r="B31" s="32">
        <v>-56</v>
      </c>
      <c r="C31" s="32">
        <v>-2</v>
      </c>
      <c r="D31" s="36"/>
      <c r="E31" s="32">
        <v>-56</v>
      </c>
      <c r="F31" s="32">
        <v>-12</v>
      </c>
      <c r="G31" s="36"/>
      <c r="H31" s="36"/>
      <c r="I31" s="36"/>
    </row>
    <row r="32" ht="17.25" customHeight="1" spans="1:10" x14ac:dyDescent="0.25">
      <c r="A32" s="17" t="s">
        <v>16</v>
      </c>
      <c r="B32" s="36"/>
      <c r="C32" s="36"/>
      <c r="D32" s="36"/>
      <c r="E32" s="32">
        <v>-11</v>
      </c>
      <c r="F32" s="36"/>
      <c r="G32" s="36"/>
      <c r="H32" s="36"/>
      <c r="I32" s="36"/>
    </row>
    <row r="33" ht="17.25" customHeight="1" spans="1:10" x14ac:dyDescent="0.25">
      <c r="A33" s="108" t="s">
        <v>3595</v>
      </c>
      <c r="B33" s="109">
        <f>SUM(C35:C37)</f>
      </c>
      <c r="C33" s="109">
        <f>SUM(D35:D37)</f>
      </c>
      <c r="D33" s="75">
        <f>SUM(E35:E37)</f>
      </c>
      <c r="E33" s="109">
        <f>SUM(F35:F37)</f>
      </c>
      <c r="F33" s="109">
        <f>SUM(G35:G37)</f>
      </c>
      <c r="G33" s="109">
        <f>SUM(H35:H37)</f>
      </c>
      <c r="H33" s="109">
        <f>SUM(I35:I37)</f>
      </c>
      <c r="I33" s="109">
        <f>SUM(J35:J37)</f>
      </c>
    </row>
    <row r="34" ht="17.25" customHeight="1" spans="1:10" x14ac:dyDescent="0.25">
      <c r="A34" s="17">
        <v>44480</v>
      </c>
      <c r="B34" s="32">
        <v>-68</v>
      </c>
      <c r="C34" s="32">
        <v>-9</v>
      </c>
      <c r="D34" s="36"/>
      <c r="E34" s="32">
        <v>-4</v>
      </c>
      <c r="F34" s="32">
        <v>-10</v>
      </c>
      <c r="G34" s="36"/>
      <c r="H34" s="36"/>
      <c r="I34" s="36"/>
    </row>
    <row r="35" ht="17.25" customHeight="1" spans="1:10" x14ac:dyDescent="0.25">
      <c r="A35" s="17" t="s">
        <v>495</v>
      </c>
      <c r="B35" s="32">
        <v>16</v>
      </c>
      <c r="C35" s="18"/>
      <c r="D35" s="36"/>
      <c r="E35" s="18"/>
      <c r="F35" s="18"/>
      <c r="G35" s="36"/>
      <c r="H35" s="36"/>
      <c r="I35" s="36"/>
    </row>
    <row r="36" ht="17.25" customHeight="1" spans="1:10" x14ac:dyDescent="0.25">
      <c r="A36" s="108" t="s">
        <v>3653</v>
      </c>
      <c r="B36" s="109">
        <f>SUM(C38:C40)</f>
      </c>
      <c r="C36" s="109">
        <f>SUM(D38:D40)</f>
      </c>
      <c r="D36" s="75">
        <f>SUM(E38:E40)</f>
      </c>
      <c r="E36" s="75">
        <f>SUM(F38:F40)</f>
      </c>
      <c r="F36" s="75">
        <f>SUM(G38:G40)</f>
      </c>
      <c r="G36" s="109">
        <f>SUM(H38:H40)</f>
      </c>
      <c r="H36" s="109">
        <f>SUM(I38:I40)</f>
      </c>
      <c r="I36" s="109">
        <f>SUM(J38:J40)</f>
      </c>
    </row>
    <row r="37" ht="17.25" customHeight="1" spans="1:10" x14ac:dyDescent="0.25">
      <c r="A37" s="17" t="s">
        <v>1489</v>
      </c>
      <c r="B37" s="18"/>
      <c r="C37" s="18"/>
      <c r="D37" s="32">
        <v>-7</v>
      </c>
      <c r="E37" s="18"/>
      <c r="F37" s="18"/>
      <c r="G37" s="18"/>
      <c r="H37" s="18"/>
      <c r="I37" s="18"/>
    </row>
    <row r="38" ht="17.25" customHeight="1" spans="1:10" x14ac:dyDescent="0.25">
      <c r="A38" s="17"/>
      <c r="B38" s="18"/>
      <c r="C38" s="18"/>
      <c r="D38" s="18"/>
      <c r="E38" s="18"/>
      <c r="F38" s="18"/>
      <c r="G38" s="18"/>
      <c r="H38" s="18"/>
      <c r="I38" s="18"/>
    </row>
    <row r="39" ht="17.25" customHeight="1" spans="1:10" x14ac:dyDescent="0.25">
      <c r="A39" s="17"/>
      <c r="B39" s="18"/>
      <c r="C39" s="18"/>
      <c r="D39" s="18"/>
      <c r="E39" s="18"/>
      <c r="F39" s="18"/>
      <c r="G39" s="18"/>
      <c r="H39" s="18"/>
      <c r="I39" s="18"/>
    </row>
    <row r="40" ht="17.25" customHeight="1" spans="1:10" x14ac:dyDescent="0.25">
      <c r="A40" s="345"/>
      <c r="B40" s="6" t="s">
        <v>8</v>
      </c>
      <c r="C40" s="6" t="s">
        <v>13</v>
      </c>
      <c r="D40" s="61" t="s">
        <v>17</v>
      </c>
      <c r="E40" s="61" t="s">
        <v>6</v>
      </c>
      <c r="F40" s="61" t="s">
        <v>9</v>
      </c>
      <c r="G40" s="61" t="s">
        <v>11</v>
      </c>
      <c r="H40" s="61" t="s">
        <v>169</v>
      </c>
      <c r="I40" s="56"/>
    </row>
    <row r="41" ht="17.25" customHeight="1" spans="1:10" x14ac:dyDescent="0.25">
      <c r="A41" s="26"/>
      <c r="B41" s="27"/>
      <c r="C41" s="27"/>
      <c r="D41" s="27"/>
      <c r="E41" s="27"/>
      <c r="F41" s="27"/>
      <c r="G41" s="27"/>
      <c r="H41" s="27"/>
      <c r="I41" s="27"/>
    </row>
    <row r="42" ht="17.25" customHeight="1" spans="1:10" x14ac:dyDescent="0.25">
      <c r="A42" s="28" t="s">
        <v>3664</v>
      </c>
      <c r="B42" s="29"/>
      <c r="C42" s="29"/>
      <c r="D42" s="29"/>
      <c r="E42" s="29"/>
      <c r="F42" s="29"/>
      <c r="G42" s="182"/>
      <c r="H42" s="27"/>
      <c r="I42" s="27"/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10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2" width="10.576428571428572" style="125" customWidth="1"/>
    <col min="13" max="13" width="8.862142857142858" style="2" customWidth="1"/>
    <col min="14" max="14" width="12.719285714285713" style="4" customWidth="1"/>
  </cols>
  <sheetData>
    <row r="1" ht="17.25" customHeight="1" spans="1:15" x14ac:dyDescent="0.25">
      <c r="A1" s="184" t="s">
        <v>0</v>
      </c>
      <c r="B1" s="980" t="s">
        <v>13</v>
      </c>
      <c r="C1" s="982" t="s">
        <v>8</v>
      </c>
      <c r="D1" s="982" t="s">
        <v>9</v>
      </c>
      <c r="E1" s="982" t="s">
        <v>169</v>
      </c>
      <c r="F1" s="982" t="s">
        <v>46</v>
      </c>
      <c r="G1" s="982" t="s">
        <v>17</v>
      </c>
      <c r="H1" s="982" t="s">
        <v>6</v>
      </c>
      <c r="I1" s="982" t="s">
        <v>11</v>
      </c>
      <c r="J1" s="982" t="s">
        <v>10</v>
      </c>
      <c r="K1" s="982" t="s">
        <v>12</v>
      </c>
      <c r="L1" s="982" t="s">
        <v>18</v>
      </c>
      <c r="M1" s="56"/>
      <c r="N1" s="4"/>
    </row>
    <row r="2" ht="17.25" customHeight="1" spans="1:15" x14ac:dyDescent="0.25">
      <c r="A2" s="57">
        <v>45142</v>
      </c>
      <c r="B2" s="70">
        <v>20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4"/>
    </row>
    <row r="3" ht="17.25" customHeight="1" spans="1:15" x14ac:dyDescent="0.25">
      <c r="A3" s="108" t="s">
        <v>3430</v>
      </c>
      <c r="B3" s="109">
        <f>SUM(C8)</f>
      </c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84"/>
      <c r="N3" s="12" t="s">
        <v>1025</v>
      </c>
    </row>
    <row r="4" ht="17.25" customHeight="1" spans="1:15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12"/>
    </row>
    <row r="5" ht="17.25" customHeight="1" spans="1:15" x14ac:dyDescent="0.25">
      <c r="A5" s="108" t="s">
        <v>3431</v>
      </c>
      <c r="B5" s="109">
        <f>SUM(C9:C10)</f>
      </c>
      <c r="C5" s="283"/>
      <c r="D5" s="283"/>
      <c r="E5" s="283"/>
      <c r="F5" s="283"/>
      <c r="G5" s="283"/>
      <c r="H5" s="283"/>
      <c r="I5" s="283"/>
      <c r="J5" s="283"/>
      <c r="K5" s="283"/>
      <c r="L5" s="283"/>
      <c r="M5" s="84"/>
      <c r="N5" s="12" t="s">
        <v>1025</v>
      </c>
    </row>
    <row r="6" ht="17.25" customHeight="1" spans="1:15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12"/>
    </row>
    <row r="7" ht="17.25" customHeight="1" spans="1:15" x14ac:dyDescent="0.25">
      <c r="A7" s="108" t="s">
        <v>3432</v>
      </c>
      <c r="B7" s="109">
        <f>SUM(C11:C12)</f>
      </c>
      <c r="C7" s="283"/>
      <c r="D7" s="283"/>
      <c r="E7" s="283"/>
      <c r="F7" s="283"/>
      <c r="G7" s="283"/>
      <c r="H7" s="283"/>
      <c r="I7" s="283"/>
      <c r="J7" s="283"/>
      <c r="K7" s="283"/>
      <c r="L7" s="283"/>
      <c r="M7" s="84"/>
      <c r="N7" s="12" t="s">
        <v>1025</v>
      </c>
    </row>
    <row r="8" ht="17.25" customHeight="1" spans="1:15" x14ac:dyDescent="0.2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2"/>
    </row>
    <row r="9" ht="17.25" customHeight="1" spans="1:15" x14ac:dyDescent="0.25">
      <c r="A9" s="108" t="s">
        <v>3433</v>
      </c>
      <c r="B9" s="109">
        <f>SUM(C13:C14)</f>
      </c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84"/>
      <c r="N9" s="12" t="s">
        <v>1025</v>
      </c>
    </row>
    <row r="10" ht="17.25" customHeight="1" spans="1:15" x14ac:dyDescent="0.25">
      <c r="A10" s="17">
        <v>45024</v>
      </c>
      <c r="B10" s="18"/>
      <c r="C10" s="32">
        <v>30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2"/>
    </row>
    <row r="11" ht="17.25" customHeight="1" spans="1:15" x14ac:dyDescent="0.25">
      <c r="A11" s="17">
        <v>45268</v>
      </c>
      <c r="B11" s="18"/>
      <c r="C11" s="32">
        <v>100</v>
      </c>
      <c r="D11" s="32">
        <v>200</v>
      </c>
      <c r="E11" s="32">
        <v>20</v>
      </c>
      <c r="F11" s="18"/>
      <c r="G11" s="18"/>
      <c r="H11" s="18"/>
      <c r="I11" s="18"/>
      <c r="J11" s="18"/>
      <c r="K11" s="18"/>
      <c r="L11" s="18"/>
      <c r="M11" s="18"/>
      <c r="N11" s="12"/>
    </row>
    <row r="12" ht="17.25" customHeight="1" spans="1:15" x14ac:dyDescent="0.25">
      <c r="A12" s="108" t="s">
        <v>3434</v>
      </c>
      <c r="B12" s="109">
        <f>SUM(C15:C17)</f>
      </c>
      <c r="C12" s="109">
        <f>SUM(D15:D17)</f>
      </c>
      <c r="D12" s="109">
        <f>SUM(E15:E17)</f>
      </c>
      <c r="E12" s="109">
        <f>SUM(F15:F17)</f>
      </c>
      <c r="F12" s="283"/>
      <c r="G12" s="283"/>
      <c r="H12" s="283"/>
      <c r="I12" s="283"/>
      <c r="J12" s="283"/>
      <c r="K12" s="283"/>
      <c r="L12" s="283"/>
      <c r="M12" s="84"/>
      <c r="N12" s="12" t="s">
        <v>1025</v>
      </c>
    </row>
    <row r="13" ht="17.25" customHeight="1" spans="1:15" x14ac:dyDescent="0.25">
      <c r="A13" s="17">
        <v>45239</v>
      </c>
      <c r="B13" s="32">
        <v>144</v>
      </c>
      <c r="C13" s="32">
        <v>100</v>
      </c>
      <c r="D13" s="32">
        <v>100</v>
      </c>
      <c r="E13" s="36"/>
      <c r="F13" s="32">
        <v>75</v>
      </c>
      <c r="G13" s="32">
        <v>35</v>
      </c>
      <c r="H13" s="18"/>
      <c r="I13" s="18"/>
      <c r="J13" s="18"/>
      <c r="K13" s="18"/>
      <c r="L13" s="18"/>
      <c r="M13" s="36"/>
      <c r="N13" s="4"/>
    </row>
    <row r="14" ht="17.25" customHeight="1" spans="1:15" x14ac:dyDescent="0.25">
      <c r="A14" s="17">
        <v>45269</v>
      </c>
      <c r="B14" s="32">
        <v>100</v>
      </c>
      <c r="C14" s="32">
        <v>100</v>
      </c>
      <c r="D14" s="32">
        <v>100</v>
      </c>
      <c r="E14" s="18"/>
      <c r="F14" s="32">
        <v>75</v>
      </c>
      <c r="G14" s="32">
        <v>40</v>
      </c>
      <c r="H14" s="18"/>
      <c r="I14" s="18"/>
      <c r="J14" s="18"/>
      <c r="K14" s="18"/>
      <c r="L14" s="18"/>
      <c r="M14" s="18"/>
      <c r="N14" s="4"/>
    </row>
    <row r="15" ht="17.25" customHeight="1" spans="1:15" x14ac:dyDescent="0.25">
      <c r="A15" s="17" t="s">
        <v>881</v>
      </c>
      <c r="B15" s="18"/>
      <c r="C15" s="18"/>
      <c r="D15" s="18"/>
      <c r="E15" s="32">
        <v>15</v>
      </c>
      <c r="F15" s="18"/>
      <c r="G15" s="18"/>
      <c r="H15" s="18"/>
      <c r="I15" s="18"/>
      <c r="J15" s="18"/>
      <c r="K15" s="18"/>
      <c r="L15" s="18"/>
      <c r="M15" s="18"/>
      <c r="N15" s="4"/>
    </row>
    <row r="16" ht="17.25" customHeight="1" spans="1:15" x14ac:dyDescent="0.25">
      <c r="A16" s="57" t="s">
        <v>819</v>
      </c>
      <c r="B16" s="70">
        <v>80</v>
      </c>
      <c r="C16" s="70">
        <v>80</v>
      </c>
      <c r="D16" s="73"/>
      <c r="E16" s="70">
        <v>35</v>
      </c>
      <c r="F16" s="73"/>
      <c r="G16" s="73"/>
      <c r="H16" s="73"/>
      <c r="I16" s="73"/>
      <c r="J16" s="73"/>
      <c r="K16" s="73"/>
      <c r="L16" s="73"/>
      <c r="M16" s="73"/>
      <c r="N16" s="4"/>
    </row>
    <row r="17" ht="17.25" customHeight="1" spans="1:15" x14ac:dyDescent="0.25">
      <c r="A17" s="108" t="s">
        <v>3435</v>
      </c>
      <c r="B17" s="109">
        <f>SUM(C18:C22)</f>
      </c>
      <c r="C17" s="109">
        <f>SUM(D18:D22)</f>
      </c>
      <c r="D17" s="109">
        <f>SUM(E18:E22)</f>
      </c>
      <c r="E17" s="109">
        <f>SUM(F18:F22)</f>
      </c>
      <c r="F17" s="109">
        <f>SUM(G18:G22)</f>
      </c>
      <c r="G17" s="109">
        <f>SUM(H18:H22)</f>
      </c>
      <c r="H17" s="109">
        <f>SUM(I18:I22)</f>
      </c>
      <c r="I17" s="109">
        <f>SUM(J18:J22)</f>
      </c>
      <c r="J17" s="237"/>
      <c r="K17" s="237"/>
      <c r="L17" s="237"/>
      <c r="M17" s="109">
        <f>SUM(N18:N22)</f>
      </c>
      <c r="N17" s="4"/>
    </row>
    <row r="18" ht="17.25" customHeight="1" spans="1:15" x14ac:dyDescent="0.25">
      <c r="A18" s="8">
        <v>45117</v>
      </c>
      <c r="B18" s="67">
        <v>300</v>
      </c>
      <c r="C18" s="67">
        <v>200</v>
      </c>
      <c r="D18" s="67">
        <v>300</v>
      </c>
      <c r="E18" s="94"/>
      <c r="F18" s="94"/>
      <c r="G18" s="67">
        <v>50</v>
      </c>
      <c r="H18" s="67">
        <v>100</v>
      </c>
      <c r="I18" s="68"/>
      <c r="J18" s="68"/>
      <c r="K18" s="68"/>
      <c r="L18" s="68"/>
      <c r="M18" s="94"/>
      <c r="N18" s="4"/>
    </row>
    <row r="19" ht="17.25" customHeight="1" spans="1:15" x14ac:dyDescent="0.25">
      <c r="A19" s="17" t="s">
        <v>345</v>
      </c>
      <c r="B19" s="32">
        <v>100</v>
      </c>
      <c r="C19" s="32">
        <v>100</v>
      </c>
      <c r="D19" s="32">
        <v>100</v>
      </c>
      <c r="E19" s="36"/>
      <c r="F19" s="36"/>
      <c r="G19" s="36"/>
      <c r="H19" s="36"/>
      <c r="I19" s="32">
        <v>100</v>
      </c>
      <c r="J19" s="18"/>
      <c r="K19" s="18"/>
      <c r="L19" s="18"/>
      <c r="M19" s="36"/>
      <c r="N19" s="4"/>
    </row>
    <row r="20" ht="17.25" customHeight="1" spans="1:15" x14ac:dyDescent="0.25">
      <c r="A20" s="85" t="s">
        <v>311</v>
      </c>
      <c r="B20" s="32">
        <v>500</v>
      </c>
      <c r="C20" s="32">
        <v>300</v>
      </c>
      <c r="D20" s="32">
        <v>200</v>
      </c>
      <c r="E20" s="36"/>
      <c r="F20" s="32">
        <v>361</v>
      </c>
      <c r="G20" s="36"/>
      <c r="H20" s="36"/>
      <c r="I20" s="36"/>
      <c r="J20" s="36"/>
      <c r="K20" s="36"/>
      <c r="L20" s="36"/>
      <c r="M20" s="36"/>
      <c r="N20" s="4"/>
    </row>
    <row r="21" ht="17.25" customHeight="1" spans="1:15" x14ac:dyDescent="0.25">
      <c r="A21" s="85" t="s">
        <v>311</v>
      </c>
      <c r="B21" s="36"/>
      <c r="C21" s="36"/>
      <c r="D21" s="32">
        <v>150</v>
      </c>
      <c r="E21" s="36"/>
      <c r="F21" s="32">
        <v>50</v>
      </c>
      <c r="G21" s="36"/>
      <c r="H21" s="36"/>
      <c r="I21" s="32">
        <v>200</v>
      </c>
      <c r="J21" s="18"/>
      <c r="K21" s="18"/>
      <c r="L21" s="18"/>
      <c r="M21" s="36"/>
      <c r="N21" s="4"/>
    </row>
    <row r="22" ht="17.25" customHeight="1" spans="1:15" x14ac:dyDescent="0.25">
      <c r="A22" s="17" t="s">
        <v>346</v>
      </c>
      <c r="B22" s="36"/>
      <c r="C22" s="36"/>
      <c r="D22" s="36"/>
      <c r="E22" s="36"/>
      <c r="F22" s="36"/>
      <c r="G22" s="32">
        <v>100</v>
      </c>
      <c r="H22" s="36"/>
      <c r="I22" s="36"/>
      <c r="J22" s="36"/>
      <c r="K22" s="36"/>
      <c r="L22" s="36"/>
      <c r="M22" s="36"/>
      <c r="N22" s="4"/>
    </row>
    <row r="23" ht="17.25" customHeight="1" spans="1:15" x14ac:dyDescent="0.25">
      <c r="A23" s="85" t="s">
        <v>320</v>
      </c>
      <c r="B23" s="36"/>
      <c r="C23" s="36"/>
      <c r="D23" s="36"/>
      <c r="E23" s="36"/>
      <c r="F23" s="32">
        <v>65</v>
      </c>
      <c r="G23" s="36"/>
      <c r="H23" s="36"/>
      <c r="I23" s="36"/>
      <c r="J23" s="36"/>
      <c r="K23" s="36"/>
      <c r="L23" s="36"/>
      <c r="M23" s="36"/>
      <c r="N23" s="4"/>
    </row>
    <row r="24" ht="17.25" customHeight="1" spans="1:15" x14ac:dyDescent="0.25">
      <c r="A24" s="17" t="s">
        <v>302</v>
      </c>
      <c r="B24" s="36"/>
      <c r="C24" s="32">
        <v>100</v>
      </c>
      <c r="D24" s="36"/>
      <c r="E24" s="36"/>
      <c r="F24" s="32">
        <v>85</v>
      </c>
      <c r="G24" s="36"/>
      <c r="H24" s="36"/>
      <c r="I24" s="36"/>
      <c r="J24" s="36"/>
      <c r="K24" s="36"/>
      <c r="L24" s="36"/>
      <c r="M24" s="36"/>
      <c r="N24" s="4"/>
    </row>
    <row r="25" ht="17.25" customHeight="1" spans="1:15" x14ac:dyDescent="0.25">
      <c r="A25" s="85" t="s">
        <v>321</v>
      </c>
      <c r="B25" s="32">
        <v>200</v>
      </c>
      <c r="C25" s="36"/>
      <c r="D25" s="36"/>
      <c r="E25" s="36"/>
      <c r="F25" s="36"/>
      <c r="G25" s="32">
        <v>25</v>
      </c>
      <c r="H25" s="36"/>
      <c r="I25" s="36"/>
      <c r="J25" s="36"/>
      <c r="K25" s="36"/>
      <c r="L25" s="36"/>
      <c r="M25" s="36"/>
      <c r="N25" s="4"/>
    </row>
    <row r="26" ht="17.25" customHeight="1" spans="1:15" x14ac:dyDescent="0.25">
      <c r="A26" s="17" t="s">
        <v>869</v>
      </c>
      <c r="B26" s="36"/>
      <c r="C26" s="18"/>
      <c r="D26" s="36"/>
      <c r="E26" s="36"/>
      <c r="F26" s="18"/>
      <c r="G26" s="32">
        <v>50</v>
      </c>
      <c r="H26" s="36"/>
      <c r="I26" s="36"/>
      <c r="J26" s="36"/>
      <c r="K26" s="36"/>
      <c r="L26" s="36"/>
      <c r="M26" s="36"/>
      <c r="N26" s="4"/>
    </row>
    <row r="27" ht="17.25" customHeight="1" spans="1:15" x14ac:dyDescent="0.25">
      <c r="A27" s="17" t="s">
        <v>820</v>
      </c>
      <c r="B27" s="36"/>
      <c r="C27" s="36"/>
      <c r="D27" s="36"/>
      <c r="E27" s="36"/>
      <c r="F27" s="36"/>
      <c r="G27" s="32">
        <v>50</v>
      </c>
      <c r="H27" s="36"/>
      <c r="I27" s="36"/>
      <c r="J27" s="36"/>
      <c r="K27" s="36"/>
      <c r="L27" s="36"/>
      <c r="M27" s="36"/>
      <c r="N27" s="4"/>
    </row>
    <row r="28" ht="17.25" customHeight="1" spans="1:15" x14ac:dyDescent="0.25">
      <c r="A28" s="17" t="s">
        <v>896</v>
      </c>
      <c r="B28" s="36"/>
      <c r="C28" s="36"/>
      <c r="D28" s="36"/>
      <c r="E28" s="36"/>
      <c r="F28" s="36"/>
      <c r="G28" s="32">
        <v>50</v>
      </c>
      <c r="H28" s="36"/>
      <c r="I28" s="36"/>
      <c r="J28" s="36"/>
      <c r="K28" s="36"/>
      <c r="L28" s="36"/>
      <c r="M28" s="36"/>
      <c r="N28" s="4"/>
    </row>
    <row r="29" ht="17.25" customHeight="1" spans="1:15" x14ac:dyDescent="0.25">
      <c r="A29" s="85" t="s">
        <v>860</v>
      </c>
      <c r="B29" s="36"/>
      <c r="C29" s="36"/>
      <c r="D29" s="36"/>
      <c r="E29" s="36"/>
      <c r="F29" s="36"/>
      <c r="G29" s="32">
        <v>61</v>
      </c>
      <c r="H29" s="36"/>
      <c r="I29" s="36"/>
      <c r="J29" s="36"/>
      <c r="K29" s="36"/>
      <c r="L29" s="36"/>
      <c r="M29" s="36"/>
      <c r="N29" s="4"/>
    </row>
    <row r="30" ht="17.25" customHeight="1" spans="1:15" x14ac:dyDescent="0.25">
      <c r="A30" s="85" t="s">
        <v>860</v>
      </c>
      <c r="B30" s="32">
        <v>200</v>
      </c>
      <c r="C30" s="32">
        <v>150</v>
      </c>
      <c r="D30" s="36"/>
      <c r="E30" s="36"/>
      <c r="F30" s="32">
        <v>39</v>
      </c>
      <c r="G30" s="32">
        <v>25</v>
      </c>
      <c r="H30" s="36"/>
      <c r="I30" s="36"/>
      <c r="J30" s="36"/>
      <c r="K30" s="36"/>
      <c r="L30" s="36"/>
      <c r="M30" s="36"/>
      <c r="N30" s="4"/>
    </row>
    <row r="31" ht="17.25" customHeight="1" spans="1:15" x14ac:dyDescent="0.25">
      <c r="A31" s="108" t="s">
        <v>3436</v>
      </c>
      <c r="B31" s="109">
        <f>SUM(C23:C36)</f>
      </c>
      <c r="C31" s="109">
        <f>SUM(D23:D36)</f>
      </c>
      <c r="D31" s="109">
        <f>SUM(E23:E36)</f>
      </c>
      <c r="E31" s="109">
        <f>SUM(F23:F36)</f>
      </c>
      <c r="F31" s="109">
        <f>SUM(G23:G36)</f>
      </c>
      <c r="G31" s="109">
        <f>SUM(H23:H36)</f>
      </c>
      <c r="H31" s="109">
        <f>SUM(I23:I36)</f>
      </c>
      <c r="I31" s="109">
        <f>SUM(J23:J36)</f>
      </c>
      <c r="J31" s="109">
        <f>SUM(K23:K36)</f>
      </c>
      <c r="K31" s="109">
        <f>SUM(L23:L36)</f>
      </c>
      <c r="L31" s="237"/>
      <c r="M31" s="109">
        <f>SUM(N23:N36)</f>
      </c>
      <c r="N31" s="4"/>
    </row>
    <row r="32" ht="17.25" customHeight="1" spans="1:15" x14ac:dyDescent="0.25">
      <c r="A32" s="17">
        <v>44937</v>
      </c>
      <c r="B32" s="32">
        <v>500</v>
      </c>
      <c r="C32" s="32">
        <v>50</v>
      </c>
      <c r="D32" s="36"/>
      <c r="E32" s="36"/>
      <c r="F32" s="32">
        <v>100</v>
      </c>
      <c r="G32" s="32">
        <v>50</v>
      </c>
      <c r="H32" s="36"/>
      <c r="I32" s="36"/>
      <c r="J32" s="36"/>
      <c r="K32" s="36"/>
      <c r="L32" s="36"/>
      <c r="M32" s="36"/>
      <c r="N32" s="4"/>
    </row>
    <row r="33" ht="17.25" customHeight="1" spans="1:15" x14ac:dyDescent="0.25">
      <c r="A33" s="17">
        <v>44968</v>
      </c>
      <c r="B33" s="32">
        <v>100</v>
      </c>
      <c r="C33" s="32">
        <v>50</v>
      </c>
      <c r="D33" s="36"/>
      <c r="E33" s="36"/>
      <c r="F33" s="32">
        <v>50</v>
      </c>
      <c r="G33" s="36"/>
      <c r="H33" s="36"/>
      <c r="I33" s="36"/>
      <c r="J33" s="36"/>
      <c r="K33" s="36"/>
      <c r="L33" s="36"/>
      <c r="M33" s="36"/>
      <c r="N33" s="4"/>
    </row>
    <row r="34" ht="17.25" customHeight="1" spans="1:15" x14ac:dyDescent="0.25">
      <c r="A34" s="17">
        <v>44968</v>
      </c>
      <c r="B34" s="36"/>
      <c r="C34" s="36"/>
      <c r="D34" s="36"/>
      <c r="E34" s="36"/>
      <c r="F34" s="36"/>
      <c r="G34" s="32">
        <v>75</v>
      </c>
      <c r="H34" s="36"/>
      <c r="I34" s="36"/>
      <c r="J34" s="36"/>
      <c r="K34" s="36"/>
      <c r="L34" s="36"/>
      <c r="M34" s="36"/>
      <c r="N34" s="4"/>
    </row>
    <row r="35" ht="17.25" customHeight="1" spans="1:15" x14ac:dyDescent="0.25">
      <c r="A35" s="17">
        <v>44996</v>
      </c>
      <c r="B35" s="32">
        <v>510</v>
      </c>
      <c r="C35" s="32">
        <v>338</v>
      </c>
      <c r="D35" s="32">
        <v>18</v>
      </c>
      <c r="E35" s="32">
        <v>24</v>
      </c>
      <c r="F35" s="32">
        <v>140</v>
      </c>
      <c r="G35" s="32">
        <v>159</v>
      </c>
      <c r="H35" s="36"/>
      <c r="I35" s="36"/>
      <c r="J35" s="32">
        <v>30</v>
      </c>
      <c r="K35" s="32">
        <v>152</v>
      </c>
      <c r="L35" s="18"/>
      <c r="M35" s="36"/>
      <c r="N35" s="4"/>
    </row>
    <row r="36" ht="17.25" customHeight="1" spans="1:15" x14ac:dyDescent="0.25">
      <c r="A36" s="17">
        <v>44996</v>
      </c>
      <c r="B36" s="36"/>
      <c r="C36" s="36"/>
      <c r="D36" s="36"/>
      <c r="E36" s="36"/>
      <c r="F36" s="32">
        <v>100</v>
      </c>
      <c r="G36" s="18"/>
      <c r="H36" s="36"/>
      <c r="I36" s="36"/>
      <c r="J36" s="36"/>
      <c r="K36" s="36"/>
      <c r="L36" s="36"/>
      <c r="M36" s="36"/>
      <c r="N36" s="4"/>
    </row>
    <row r="37" ht="17.25" customHeight="1" spans="1:15" x14ac:dyDescent="0.25">
      <c r="A37" s="85">
        <v>45027</v>
      </c>
      <c r="B37" s="32">
        <v>110</v>
      </c>
      <c r="C37" s="32">
        <v>138</v>
      </c>
      <c r="D37" s="32">
        <v>18</v>
      </c>
      <c r="E37" s="36"/>
      <c r="F37" s="32">
        <v>30</v>
      </c>
      <c r="G37" s="32">
        <v>25</v>
      </c>
      <c r="H37" s="36"/>
      <c r="I37" s="36"/>
      <c r="J37" s="36"/>
      <c r="K37" s="36"/>
      <c r="L37" s="36"/>
      <c r="M37" s="36"/>
      <c r="N37" s="4"/>
    </row>
    <row r="38" ht="17.25" customHeight="1" spans="1:15" x14ac:dyDescent="0.25">
      <c r="A38" s="85">
        <v>45057</v>
      </c>
      <c r="B38" s="32">
        <v>400</v>
      </c>
      <c r="C38" s="32">
        <v>140</v>
      </c>
      <c r="D38" s="36"/>
      <c r="E38" s="36"/>
      <c r="F38" s="32">
        <v>50</v>
      </c>
      <c r="G38" s="32">
        <v>103</v>
      </c>
      <c r="H38" s="36"/>
      <c r="I38" s="36"/>
      <c r="J38" s="36"/>
      <c r="K38" s="36"/>
      <c r="L38" s="36"/>
      <c r="M38" s="36"/>
      <c r="N38" s="4"/>
    </row>
    <row r="39" ht="17.25" customHeight="1" spans="1:15" x14ac:dyDescent="0.25">
      <c r="A39" s="17">
        <v>45149</v>
      </c>
      <c r="B39" s="36"/>
      <c r="C39" s="36"/>
      <c r="D39" s="32">
        <v>50</v>
      </c>
      <c r="E39" s="36"/>
      <c r="F39" s="36"/>
      <c r="G39" s="32">
        <v>60</v>
      </c>
      <c r="H39" s="36"/>
      <c r="I39" s="36"/>
      <c r="J39" s="36"/>
      <c r="K39" s="36"/>
      <c r="L39" s="36"/>
      <c r="M39" s="36"/>
      <c r="N39" s="4"/>
    </row>
    <row r="40" ht="17.25" customHeight="1" spans="1:15" x14ac:dyDescent="0.25">
      <c r="A40" s="17">
        <v>45149</v>
      </c>
      <c r="B40" s="36"/>
      <c r="C40" s="32">
        <v>170</v>
      </c>
      <c r="D40" s="36"/>
      <c r="E40" s="36"/>
      <c r="F40" s="36"/>
      <c r="G40" s="32">
        <v>110</v>
      </c>
      <c r="H40" s="36"/>
      <c r="I40" s="36"/>
      <c r="J40" s="36"/>
      <c r="K40" s="36"/>
      <c r="L40" s="36"/>
      <c r="M40" s="36"/>
      <c r="N40" s="4"/>
    </row>
    <row r="41" ht="17.25" customHeight="1" spans="1:15" x14ac:dyDescent="0.25">
      <c r="A41" s="8">
        <v>45180</v>
      </c>
      <c r="B41" s="73"/>
      <c r="C41" s="70">
        <v>60</v>
      </c>
      <c r="D41" s="73"/>
      <c r="E41" s="73"/>
      <c r="F41" s="70">
        <v>50</v>
      </c>
      <c r="G41" s="70">
        <v>56</v>
      </c>
      <c r="H41" s="73"/>
      <c r="I41" s="73"/>
      <c r="J41" s="73"/>
      <c r="K41" s="73"/>
      <c r="L41" s="73"/>
      <c r="M41" s="73"/>
      <c r="N41" s="4"/>
    </row>
    <row r="42" ht="17.25" customHeight="1" spans="1:15" x14ac:dyDescent="0.25">
      <c r="A42" s="37">
        <v>45180</v>
      </c>
      <c r="B42" s="38">
        <v>200</v>
      </c>
      <c r="C42" s="38">
        <v>100</v>
      </c>
      <c r="D42" s="38">
        <v>50</v>
      </c>
      <c r="E42" s="36"/>
      <c r="F42" s="36"/>
      <c r="G42" s="36"/>
      <c r="H42" s="38">
        <v>110</v>
      </c>
      <c r="I42" s="36"/>
      <c r="J42" s="36"/>
      <c r="K42" s="38">
        <v>100</v>
      </c>
      <c r="L42" s="38">
        <v>60</v>
      </c>
      <c r="M42" s="36"/>
      <c r="N42" s="4"/>
    </row>
    <row r="43" ht="17.25" customHeight="1" spans="1:15" x14ac:dyDescent="0.25">
      <c r="A43" s="85">
        <v>45241</v>
      </c>
      <c r="B43" s="32">
        <v>200</v>
      </c>
      <c r="C43" s="32">
        <v>200</v>
      </c>
      <c r="D43" s="36"/>
      <c r="E43" s="36"/>
      <c r="F43" s="32">
        <v>100</v>
      </c>
      <c r="G43" s="36"/>
      <c r="H43" s="36"/>
      <c r="I43" s="36"/>
      <c r="J43" s="32">
        <v>30</v>
      </c>
      <c r="K43" s="32">
        <v>152</v>
      </c>
      <c r="L43" s="18"/>
      <c r="M43" s="36"/>
      <c r="N43" s="4"/>
    </row>
    <row r="44" ht="17.25" customHeight="1" spans="1:15" x14ac:dyDescent="0.25">
      <c r="A44" s="85" t="s">
        <v>821</v>
      </c>
      <c r="B44" s="32">
        <v>200</v>
      </c>
      <c r="C44" s="32">
        <v>300</v>
      </c>
      <c r="D44" s="18"/>
      <c r="E44" s="18"/>
      <c r="F44" s="32">
        <v>120</v>
      </c>
      <c r="G44" s="32">
        <v>50</v>
      </c>
      <c r="H44" s="18"/>
      <c r="I44" s="18"/>
      <c r="J44" s="18"/>
      <c r="K44" s="18"/>
      <c r="L44" s="18"/>
      <c r="M44" s="18"/>
      <c r="N44" s="4"/>
    </row>
    <row r="45" ht="17.25" customHeight="1" spans="1:15" x14ac:dyDescent="0.25">
      <c r="A45" s="85" t="s">
        <v>821</v>
      </c>
      <c r="B45" s="32">
        <v>140</v>
      </c>
      <c r="C45" s="32">
        <v>123</v>
      </c>
      <c r="D45" s="36"/>
      <c r="E45" s="36"/>
      <c r="F45" s="32">
        <v>120</v>
      </c>
      <c r="G45" s="36"/>
      <c r="H45" s="36"/>
      <c r="I45" s="36"/>
      <c r="J45" s="36"/>
      <c r="K45" s="36"/>
      <c r="L45" s="36"/>
      <c r="M45" s="36"/>
      <c r="N45" s="4"/>
    </row>
    <row r="46" ht="17.25" customHeight="1" spans="1:15" x14ac:dyDescent="0.25">
      <c r="A46" s="85" t="s">
        <v>871</v>
      </c>
      <c r="B46" s="18"/>
      <c r="C46" s="32">
        <v>17</v>
      </c>
      <c r="D46" s="18"/>
      <c r="E46" s="32">
        <v>11</v>
      </c>
      <c r="F46" s="18"/>
      <c r="G46" s="32">
        <v>111</v>
      </c>
      <c r="H46" s="18"/>
      <c r="I46" s="18"/>
      <c r="J46" s="18"/>
      <c r="K46" s="18"/>
      <c r="L46" s="18"/>
      <c r="M46" s="18"/>
      <c r="N46" s="4"/>
    </row>
    <row r="47" ht="17.25" customHeight="1" spans="1:15" x14ac:dyDescent="0.25">
      <c r="A47" s="85" t="s">
        <v>361</v>
      </c>
      <c r="B47" s="32">
        <v>141</v>
      </c>
      <c r="C47" s="32">
        <v>93</v>
      </c>
      <c r="D47" s="36"/>
      <c r="E47" s="36"/>
      <c r="F47" s="32">
        <v>50</v>
      </c>
      <c r="G47" s="36"/>
      <c r="H47" s="36"/>
      <c r="I47" s="36"/>
      <c r="J47" s="36"/>
      <c r="K47" s="36"/>
      <c r="L47" s="36"/>
      <c r="M47" s="36"/>
      <c r="N47" s="4"/>
    </row>
    <row r="48" ht="17.25" customHeight="1" spans="1:15" x14ac:dyDescent="0.25">
      <c r="A48" s="85" t="s">
        <v>2281</v>
      </c>
      <c r="B48" s="32">
        <v>97</v>
      </c>
      <c r="C48" s="32">
        <v>73</v>
      </c>
      <c r="D48" s="18"/>
      <c r="E48" s="18"/>
      <c r="F48" s="32">
        <v>60</v>
      </c>
      <c r="G48" s="32">
        <v>50</v>
      </c>
      <c r="H48" s="18"/>
      <c r="I48" s="18"/>
      <c r="J48" s="18"/>
      <c r="K48" s="18"/>
      <c r="L48" s="18"/>
      <c r="M48" s="18"/>
      <c r="N48" s="4"/>
    </row>
    <row r="49" ht="17.25" customHeight="1" spans="1:15" x14ac:dyDescent="0.25">
      <c r="A49" s="85" t="s">
        <v>823</v>
      </c>
      <c r="B49" s="18"/>
      <c r="C49" s="32">
        <v>50</v>
      </c>
      <c r="D49" s="32">
        <v>4</v>
      </c>
      <c r="E49" s="18"/>
      <c r="F49" s="32">
        <v>70</v>
      </c>
      <c r="G49" s="18"/>
      <c r="H49" s="18"/>
      <c r="I49" s="18"/>
      <c r="J49" s="18"/>
      <c r="K49" s="18"/>
      <c r="L49" s="18"/>
      <c r="M49" s="18"/>
      <c r="N49" s="4"/>
    </row>
    <row r="50" ht="17.25" customHeight="1" spans="1:15" x14ac:dyDescent="0.25">
      <c r="A50" s="85" t="s">
        <v>824</v>
      </c>
      <c r="B50" s="18"/>
      <c r="C50" s="18"/>
      <c r="D50" s="18"/>
      <c r="E50" s="32">
        <v>20</v>
      </c>
      <c r="F50" s="18"/>
      <c r="G50" s="32">
        <v>25</v>
      </c>
      <c r="H50" s="18"/>
      <c r="I50" s="18"/>
      <c r="J50" s="18"/>
      <c r="K50" s="18"/>
      <c r="L50" s="18"/>
      <c r="M50" s="18"/>
      <c r="N50" s="4"/>
    </row>
    <row r="51" ht="17.25" customHeight="1" spans="1:15" x14ac:dyDescent="0.25">
      <c r="A51" s="85" t="s">
        <v>1669</v>
      </c>
      <c r="B51" s="32">
        <v>35</v>
      </c>
      <c r="C51" s="32">
        <v>35</v>
      </c>
      <c r="D51" s="32">
        <v>100</v>
      </c>
      <c r="E51" s="36"/>
      <c r="F51" s="36"/>
      <c r="G51" s="36"/>
      <c r="H51" s="32">
        <v>35</v>
      </c>
      <c r="I51" s="36"/>
      <c r="J51" s="36"/>
      <c r="K51" s="32">
        <v>320</v>
      </c>
      <c r="L51" s="32">
        <v>50</v>
      </c>
      <c r="M51" s="36"/>
      <c r="N51" s="4"/>
    </row>
    <row r="52" ht="17.25" customHeight="1" spans="1:15" x14ac:dyDescent="0.25">
      <c r="A52" s="17" t="s">
        <v>903</v>
      </c>
      <c r="B52" s="18"/>
      <c r="C52" s="18"/>
      <c r="D52" s="18"/>
      <c r="E52" s="18"/>
      <c r="F52" s="18"/>
      <c r="G52" s="32">
        <v>12</v>
      </c>
      <c r="H52" s="18"/>
      <c r="I52" s="18"/>
      <c r="J52" s="18"/>
      <c r="K52" s="18"/>
      <c r="L52" s="18"/>
      <c r="M52" s="18"/>
      <c r="N52" s="4"/>
    </row>
    <row r="53" ht="17.25" customHeight="1" spans="1:15" x14ac:dyDescent="0.25">
      <c r="A53" s="85" t="s">
        <v>362</v>
      </c>
      <c r="B53" s="36"/>
      <c r="C53" s="32">
        <v>130</v>
      </c>
      <c r="D53" s="36"/>
      <c r="E53" s="36"/>
      <c r="F53" s="32">
        <v>130</v>
      </c>
      <c r="G53" s="36"/>
      <c r="H53" s="36"/>
      <c r="I53" s="36"/>
      <c r="J53" s="36"/>
      <c r="K53" s="36"/>
      <c r="L53" s="36"/>
      <c r="M53" s="36"/>
      <c r="N53" s="4"/>
    </row>
    <row r="54" ht="17.25" customHeight="1" spans="1:15" x14ac:dyDescent="0.25">
      <c r="A54" s="108" t="s">
        <v>3437</v>
      </c>
      <c r="B54" s="109">
        <f>SUM(C37:C59)</f>
      </c>
      <c r="C54" s="109">
        <f>SUM(D37:D59)</f>
      </c>
      <c r="D54" s="109">
        <f>SUM(E37:E59)</f>
      </c>
      <c r="E54" s="109">
        <f>SUM(F37:F59)</f>
      </c>
      <c r="F54" s="109">
        <f>SUM(G37:G59)</f>
      </c>
      <c r="G54" s="109">
        <f>SUM(H37:H59)</f>
      </c>
      <c r="H54" s="109">
        <f>SUM(I37:I59)</f>
      </c>
      <c r="I54" s="109">
        <f>SUM(J37:J59)</f>
      </c>
      <c r="J54" s="109">
        <f>SUM(K37:K59)</f>
      </c>
      <c r="K54" s="109">
        <f>SUM(L37:L59)</f>
      </c>
      <c r="L54" s="109">
        <f>SUM(M37:M59)</f>
      </c>
      <c r="M54" s="109">
        <f>SUM(N37:N59)</f>
      </c>
      <c r="N54" s="354" t="s">
        <v>1651</v>
      </c>
    </row>
    <row r="55" ht="17.25" customHeight="1" spans="1:15" x14ac:dyDescent="0.25">
      <c r="A55" s="17">
        <v>45181</v>
      </c>
      <c r="B55" s="32">
        <v>300</v>
      </c>
      <c r="C55" s="32">
        <v>220</v>
      </c>
      <c r="D55" s="32">
        <v>80</v>
      </c>
      <c r="E55" s="36"/>
      <c r="F55" s="32">
        <v>215</v>
      </c>
      <c r="G55" s="36"/>
      <c r="H55" s="36"/>
      <c r="I55" s="32">
        <v>80</v>
      </c>
      <c r="J55" s="36"/>
      <c r="K55" s="36"/>
      <c r="L55" s="36"/>
      <c r="M55" s="36"/>
      <c r="N55" s="4"/>
    </row>
    <row r="56" ht="17.25" customHeight="1" spans="1:15" x14ac:dyDescent="0.25">
      <c r="A56" s="17">
        <v>45272</v>
      </c>
      <c r="B56" s="32">
        <v>400</v>
      </c>
      <c r="C56" s="32">
        <v>425</v>
      </c>
      <c r="D56" s="36"/>
      <c r="E56" s="36"/>
      <c r="F56" s="32">
        <v>420</v>
      </c>
      <c r="G56" s="36"/>
      <c r="H56" s="36"/>
      <c r="I56" s="36"/>
      <c r="J56" s="36"/>
      <c r="K56" s="36"/>
      <c r="L56" s="36"/>
      <c r="M56" s="36"/>
      <c r="N56" s="4"/>
    </row>
    <row r="57" ht="17.25" customHeight="1" spans="1:15" x14ac:dyDescent="0.25">
      <c r="A57" s="17" t="s">
        <v>847</v>
      </c>
      <c r="B57" s="36"/>
      <c r="C57" s="36"/>
      <c r="D57" s="36"/>
      <c r="E57" s="36"/>
      <c r="F57" s="32">
        <v>110</v>
      </c>
      <c r="G57" s="36"/>
      <c r="H57" s="36"/>
      <c r="I57" s="36"/>
      <c r="J57" s="36"/>
      <c r="K57" s="36"/>
      <c r="L57" s="36"/>
      <c r="M57" s="36"/>
      <c r="N57" s="4"/>
    </row>
    <row r="58" ht="17.25" customHeight="1" spans="1:15" x14ac:dyDescent="0.25">
      <c r="A58" s="17" t="s">
        <v>1177</v>
      </c>
      <c r="B58" s="36"/>
      <c r="C58" s="32">
        <v>110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4"/>
    </row>
    <row r="59" ht="17.25" customHeight="1" spans="1:15" x14ac:dyDescent="0.25">
      <c r="A59" s="17" t="s">
        <v>826</v>
      </c>
      <c r="B59" s="36"/>
      <c r="C59" s="32">
        <v>45</v>
      </c>
      <c r="D59" s="36"/>
      <c r="E59" s="36"/>
      <c r="F59" s="32">
        <v>55</v>
      </c>
      <c r="G59" s="36"/>
      <c r="H59" s="36"/>
      <c r="I59" s="36"/>
      <c r="J59" s="36"/>
      <c r="K59" s="36"/>
      <c r="L59" s="36"/>
      <c r="M59" s="36"/>
      <c r="N59" s="4"/>
    </row>
    <row r="60" ht="17.25" customHeight="1" spans="1:15" x14ac:dyDescent="0.25">
      <c r="A60" s="108" t="s">
        <v>3438</v>
      </c>
      <c r="B60" s="109">
        <f>SUM(C60:C65)</f>
      </c>
      <c r="C60" s="109">
        <f>SUM(D60:D65)</f>
      </c>
      <c r="D60" s="109">
        <f>SUM(E60:E65)</f>
      </c>
      <c r="E60" s="109">
        <f>SUM(F60:F65)</f>
      </c>
      <c r="F60" s="109">
        <f>SUM(G60:G65)</f>
      </c>
      <c r="G60" s="109">
        <f>SUM(H60:H65)</f>
      </c>
      <c r="H60" s="109">
        <f>SUM(I60:I65)</f>
      </c>
      <c r="I60" s="109">
        <f>SUM(J60:J65)</f>
      </c>
      <c r="J60" s="109">
        <f>SUM(K60:K65)</f>
      </c>
      <c r="K60" s="109">
        <f>SUM(L60:L65)</f>
      </c>
      <c r="L60" s="109">
        <f>SUM(M60:M65)</f>
      </c>
      <c r="M60" s="109">
        <f>SUM(N60:N65)</f>
      </c>
      <c r="N60" s="12" t="s">
        <v>1651</v>
      </c>
    </row>
    <row r="61" ht="17.25" customHeight="1" spans="1:15" x14ac:dyDescent="0.25">
      <c r="A61" s="85" t="s">
        <v>809</v>
      </c>
      <c r="B61" s="36"/>
      <c r="C61" s="32">
        <v>66</v>
      </c>
      <c r="D61" s="36"/>
      <c r="E61" s="36"/>
      <c r="F61" s="36"/>
      <c r="G61" s="32">
        <v>25</v>
      </c>
      <c r="H61" s="36"/>
      <c r="I61" s="36"/>
      <c r="J61" s="36"/>
      <c r="K61" s="36"/>
      <c r="L61" s="36"/>
      <c r="M61" s="36"/>
      <c r="N61" s="4"/>
    </row>
    <row r="62" ht="17.25" customHeight="1" spans="1:15" x14ac:dyDescent="0.25">
      <c r="A62" s="17" t="s">
        <v>897</v>
      </c>
      <c r="B62" s="32">
        <v>-2</v>
      </c>
      <c r="C62" s="18"/>
      <c r="D62" s="36"/>
      <c r="E62" s="36"/>
      <c r="F62" s="32">
        <v>-110</v>
      </c>
      <c r="G62" s="36"/>
      <c r="H62" s="36"/>
      <c r="I62" s="36"/>
      <c r="J62" s="36"/>
      <c r="K62" s="36"/>
      <c r="L62" s="36"/>
      <c r="M62" s="36"/>
      <c r="N62" s="4"/>
    </row>
    <row r="63" ht="17.25" customHeight="1" spans="1:15" x14ac:dyDescent="0.25">
      <c r="A63" s="17" t="s">
        <v>332</v>
      </c>
      <c r="B63" s="36"/>
      <c r="C63" s="32">
        <v>-145</v>
      </c>
      <c r="D63" s="36"/>
      <c r="E63" s="36"/>
      <c r="F63" s="32">
        <v>-55</v>
      </c>
      <c r="G63" s="32">
        <v>-10</v>
      </c>
      <c r="H63" s="36"/>
      <c r="I63" s="36"/>
      <c r="J63" s="36"/>
      <c r="K63" s="36"/>
      <c r="L63" s="36"/>
      <c r="M63" s="36"/>
      <c r="N63" s="4"/>
    </row>
    <row r="64" ht="17.25" customHeight="1" spans="1:15" x14ac:dyDescent="0.25">
      <c r="A64" s="17" t="s">
        <v>332</v>
      </c>
      <c r="B64" s="36"/>
      <c r="C64" s="32">
        <v>-120</v>
      </c>
      <c r="D64" s="36"/>
      <c r="E64" s="36"/>
      <c r="F64" s="32">
        <v>-60</v>
      </c>
      <c r="G64" s="32">
        <v>-5</v>
      </c>
      <c r="H64" s="36"/>
      <c r="I64" s="36"/>
      <c r="J64" s="36"/>
      <c r="K64" s="36"/>
      <c r="L64" s="36"/>
      <c r="M64" s="36"/>
      <c r="N64" s="4"/>
    </row>
    <row r="65" ht="17.25" customHeight="1" spans="1:15" x14ac:dyDescent="0.25">
      <c r="A65" s="108" t="s">
        <v>3439</v>
      </c>
      <c r="B65" s="109">
        <f>SUM(C66:C70)</f>
      </c>
      <c r="C65" s="109">
        <f>SUM(D66:D70)</f>
      </c>
      <c r="D65" s="109">
        <f>SUM(E66:E70)</f>
      </c>
      <c r="E65" s="109">
        <f>SUM(F66:F70)</f>
      </c>
      <c r="F65" s="109">
        <f>SUM(G66:G70)</f>
      </c>
      <c r="G65" s="109">
        <f>SUM(H66:H70)</f>
      </c>
      <c r="H65" s="109">
        <f>SUM(I66:I70)</f>
      </c>
      <c r="I65" s="109">
        <f>SUM(J66:J70)</f>
      </c>
      <c r="J65" s="109">
        <f>SUM(K66:K70)</f>
      </c>
      <c r="K65" s="109">
        <f>SUM(L66:L70)</f>
      </c>
      <c r="L65" s="109">
        <f>SUM(M66:M70)</f>
      </c>
      <c r="M65" s="109">
        <f>SUM(N66:N70)</f>
      </c>
      <c r="N65" s="12" t="s">
        <v>1651</v>
      </c>
    </row>
    <row r="66" ht="17.25" customHeight="1" spans="1:15" x14ac:dyDescent="0.25">
      <c r="A66" s="85">
        <v>45353</v>
      </c>
      <c r="B66" s="36"/>
      <c r="C66" s="18"/>
      <c r="D66" s="36"/>
      <c r="E66" s="36"/>
      <c r="F66" s="18"/>
      <c r="G66" s="32">
        <v>-112</v>
      </c>
      <c r="H66" s="36"/>
      <c r="I66" s="36"/>
      <c r="J66" s="36"/>
      <c r="K66" s="36"/>
      <c r="L66" s="36"/>
      <c r="M66" s="36"/>
      <c r="N66" s="4"/>
    </row>
    <row r="67" ht="17.25" customHeight="1" spans="1:15" x14ac:dyDescent="0.25">
      <c r="A67" s="85">
        <v>45353</v>
      </c>
      <c r="B67" s="32">
        <v>-11</v>
      </c>
      <c r="C67" s="18"/>
      <c r="D67" s="36"/>
      <c r="E67" s="36"/>
      <c r="F67" s="32">
        <v>-22</v>
      </c>
      <c r="G67" s="32">
        <v>-61</v>
      </c>
      <c r="H67" s="36"/>
      <c r="I67" s="36"/>
      <c r="J67" s="36"/>
      <c r="K67" s="36"/>
      <c r="L67" s="36"/>
      <c r="M67" s="36"/>
      <c r="N67" s="4"/>
    </row>
    <row r="68" ht="17.25" customHeight="1" spans="1:15" x14ac:dyDescent="0.25">
      <c r="A68" s="85">
        <v>45445</v>
      </c>
      <c r="B68" s="32">
        <v>-50</v>
      </c>
      <c r="C68" s="36"/>
      <c r="D68" s="32">
        <v>-17</v>
      </c>
      <c r="E68" s="36"/>
      <c r="F68" s="32">
        <v>-23</v>
      </c>
      <c r="G68" s="32">
        <v>-66</v>
      </c>
      <c r="H68" s="36"/>
      <c r="I68" s="36"/>
      <c r="J68" s="36"/>
      <c r="K68" s="36"/>
      <c r="L68" s="36"/>
      <c r="M68" s="36"/>
      <c r="N68" s="4"/>
    </row>
    <row r="69" ht="17.25" customHeight="1" spans="1:15" x14ac:dyDescent="0.25">
      <c r="A69" s="85">
        <v>45445</v>
      </c>
      <c r="B69" s="32">
        <v>-112</v>
      </c>
      <c r="C69" s="36"/>
      <c r="D69" s="32">
        <v>-24</v>
      </c>
      <c r="E69" s="36"/>
      <c r="F69" s="32">
        <v>-65</v>
      </c>
      <c r="G69" s="36"/>
      <c r="H69" s="36"/>
      <c r="I69" s="32">
        <v>-30</v>
      </c>
      <c r="J69" s="36"/>
      <c r="K69" s="36"/>
      <c r="L69" s="36"/>
      <c r="M69" s="36"/>
      <c r="N69" s="4"/>
    </row>
    <row r="70" ht="17.25" customHeight="1" spans="1:15" x14ac:dyDescent="0.25">
      <c r="A70" s="85">
        <v>45475</v>
      </c>
      <c r="B70" s="18"/>
      <c r="C70" s="18"/>
      <c r="D70" s="18"/>
      <c r="E70" s="18"/>
      <c r="F70" s="18"/>
      <c r="G70" s="32">
        <v>-24</v>
      </c>
      <c r="H70" s="32">
        <v>-60</v>
      </c>
      <c r="I70" s="18"/>
      <c r="J70" s="18"/>
      <c r="K70" s="18"/>
      <c r="L70" s="18"/>
      <c r="M70" s="18"/>
      <c r="N70" s="4"/>
    </row>
    <row r="71" ht="17.25" customHeight="1" spans="1:15" x14ac:dyDescent="0.25">
      <c r="A71" s="85">
        <v>45475</v>
      </c>
      <c r="B71" s="36"/>
      <c r="C71" s="32">
        <v>-69</v>
      </c>
      <c r="D71" s="36"/>
      <c r="E71" s="36"/>
      <c r="F71" s="32">
        <v>-55</v>
      </c>
      <c r="G71" s="32">
        <v>-18</v>
      </c>
      <c r="H71" s="36"/>
      <c r="I71" s="36"/>
      <c r="J71" s="36"/>
      <c r="K71" s="36"/>
      <c r="L71" s="36"/>
      <c r="M71" s="36"/>
      <c r="N71" s="4"/>
    </row>
    <row r="72" ht="17.25" customHeight="1" spans="1:15" x14ac:dyDescent="0.25">
      <c r="A72" s="17" t="s">
        <v>839</v>
      </c>
      <c r="B72" s="36"/>
      <c r="C72" s="32">
        <v>-180</v>
      </c>
      <c r="D72" s="36"/>
      <c r="E72" s="36"/>
      <c r="F72" s="32">
        <v>-58</v>
      </c>
      <c r="G72" s="36"/>
      <c r="H72" s="36"/>
      <c r="I72" s="36"/>
      <c r="J72" s="36"/>
      <c r="K72" s="36"/>
      <c r="L72" s="36"/>
      <c r="M72" s="36"/>
      <c r="N72" s="4"/>
    </row>
    <row r="73" ht="17.25" customHeight="1" spans="1:15" x14ac:dyDescent="0.25">
      <c r="A73" s="108" t="s">
        <v>3460</v>
      </c>
      <c r="B73" s="109">
        <f>SUM(C71:C78)</f>
      </c>
      <c r="C73" s="109">
        <f>SUM(D71:D78)</f>
      </c>
      <c r="D73" s="109">
        <f>SUM(E71:E78)</f>
      </c>
      <c r="E73" s="109">
        <f>SUM(F71:F78)</f>
      </c>
      <c r="F73" s="109">
        <f>SUM(G71:G78)</f>
      </c>
      <c r="G73" s="109">
        <f>SUM(H71:H78)</f>
      </c>
      <c r="H73" s="109">
        <f>SUM(I71:I78)</f>
      </c>
      <c r="I73" s="109">
        <f>SUM(J71:J78)</f>
      </c>
      <c r="J73" s="109">
        <f>SUM(K71:K78)</f>
      </c>
      <c r="K73" s="109">
        <f>SUM(L71:L78)</f>
      </c>
      <c r="L73" s="109">
        <f>SUM(M71:M78)</f>
      </c>
      <c r="M73" s="109">
        <f>SUM(N71:N78)</f>
      </c>
      <c r="N73" s="12" t="s">
        <v>1651</v>
      </c>
    </row>
    <row r="74" ht="17.25" customHeight="1" spans="1:15" x14ac:dyDescent="0.25">
      <c r="A74" s="85" t="s">
        <v>314</v>
      </c>
      <c r="B74" s="32">
        <v>-1</v>
      </c>
      <c r="C74" s="32">
        <v>-65</v>
      </c>
      <c r="D74" s="36"/>
      <c r="E74" s="36"/>
      <c r="F74" s="32">
        <v>-66</v>
      </c>
      <c r="G74" s="32">
        <v>-13</v>
      </c>
      <c r="H74" s="36"/>
      <c r="I74" s="36"/>
      <c r="J74" s="36"/>
      <c r="K74" s="36"/>
      <c r="L74" s="36"/>
      <c r="M74" s="36"/>
      <c r="N74" s="4"/>
    </row>
    <row r="75" ht="17.25" customHeight="1" spans="1:15" x14ac:dyDescent="0.25">
      <c r="A75" s="17" t="s">
        <v>315</v>
      </c>
      <c r="B75" s="32">
        <v>-365</v>
      </c>
      <c r="C75" s="32">
        <v>-81</v>
      </c>
      <c r="D75" s="32">
        <v>-50</v>
      </c>
      <c r="E75" s="32">
        <v>-15</v>
      </c>
      <c r="F75" s="32">
        <v>-46</v>
      </c>
      <c r="G75" s="36"/>
      <c r="H75" s="36"/>
      <c r="I75" s="36"/>
      <c r="J75" s="36"/>
      <c r="K75" s="36"/>
      <c r="L75" s="36"/>
      <c r="M75" s="36"/>
      <c r="N75" s="4"/>
    </row>
    <row r="76" ht="17.25" customHeight="1" spans="1:15" x14ac:dyDescent="0.25">
      <c r="A76" s="85" t="s">
        <v>353</v>
      </c>
      <c r="B76" s="32">
        <v>-157</v>
      </c>
      <c r="C76" s="32">
        <v>-81</v>
      </c>
      <c r="D76" s="32">
        <v>-20</v>
      </c>
      <c r="E76" s="36"/>
      <c r="F76" s="32">
        <v>-70</v>
      </c>
      <c r="G76" s="32">
        <v>-14</v>
      </c>
      <c r="H76" s="36"/>
      <c r="I76" s="36"/>
      <c r="J76" s="36"/>
      <c r="K76" s="36"/>
      <c r="L76" s="36"/>
      <c r="M76" s="36"/>
      <c r="N76" s="4"/>
    </row>
    <row r="77" ht="17.25" customHeight="1" spans="1:15" x14ac:dyDescent="0.25">
      <c r="A77" s="108" t="s">
        <v>3461</v>
      </c>
      <c r="B77" s="109">
        <f>SUM(C79:C82)</f>
      </c>
      <c r="C77" s="109">
        <f>SUM(D79:D82)</f>
      </c>
      <c r="D77" s="109">
        <f>SUM(E79:E82)</f>
      </c>
      <c r="E77" s="109">
        <f>SUM(F79:F82)</f>
      </c>
      <c r="F77" s="109">
        <f>SUM(G79:G82)</f>
      </c>
      <c r="G77" s="109">
        <f>SUM(H79:H82)</f>
      </c>
      <c r="H77" s="109">
        <f>SUM(I79:I82)</f>
      </c>
      <c r="I77" s="109">
        <f>SUM(J79:J82)</f>
      </c>
      <c r="J77" s="109">
        <f>SUM(K79:K82)</f>
      </c>
      <c r="K77" s="109">
        <f>SUM(L79:L82)</f>
      </c>
      <c r="L77" s="109">
        <f>SUM(M79:M82)</f>
      </c>
      <c r="M77" s="109">
        <f>SUM(N79:N82)</f>
      </c>
      <c r="N77" s="12" t="s">
        <v>1651</v>
      </c>
    </row>
    <row r="78" ht="17.25" customHeight="1" spans="1:15" x14ac:dyDescent="0.25">
      <c r="A78" s="85">
        <v>45326</v>
      </c>
      <c r="B78" s="193">
        <v>-208</v>
      </c>
      <c r="C78" s="193">
        <v>-46</v>
      </c>
      <c r="D78" s="193">
        <v>-20</v>
      </c>
      <c r="E78" s="36"/>
      <c r="F78" s="193">
        <v>-61</v>
      </c>
      <c r="G78" s="193">
        <v>-19</v>
      </c>
      <c r="H78" s="36"/>
      <c r="I78" s="36"/>
      <c r="J78" s="36"/>
      <c r="K78" s="193">
        <v>-50</v>
      </c>
      <c r="L78" s="36"/>
      <c r="M78" s="36"/>
      <c r="N78" s="4"/>
    </row>
    <row r="79" ht="17.25" customHeight="1" spans="1:15" x14ac:dyDescent="0.25">
      <c r="A79" s="85">
        <v>45355</v>
      </c>
      <c r="B79" s="193">
        <v>-84</v>
      </c>
      <c r="C79" s="193">
        <v>-87</v>
      </c>
      <c r="D79" s="193">
        <v>-11</v>
      </c>
      <c r="E79" s="36"/>
      <c r="F79" s="193">
        <v>-56</v>
      </c>
      <c r="G79" s="193">
        <v>-23</v>
      </c>
      <c r="H79" s="36"/>
      <c r="I79" s="36"/>
      <c r="J79" s="36"/>
      <c r="K79" s="36"/>
      <c r="L79" s="36"/>
      <c r="M79" s="36"/>
      <c r="N79" s="4"/>
    </row>
    <row r="80" ht="17.25" customHeight="1" spans="1:15" x14ac:dyDescent="0.25">
      <c r="A80" s="85">
        <v>45355</v>
      </c>
      <c r="B80" s="18"/>
      <c r="C80" s="193">
        <v>-40</v>
      </c>
      <c r="D80" s="193">
        <v>-22</v>
      </c>
      <c r="E80" s="18"/>
      <c r="F80" s="193">
        <v>-66</v>
      </c>
      <c r="G80" s="193">
        <v>-22</v>
      </c>
      <c r="H80" s="18"/>
      <c r="I80" s="18"/>
      <c r="J80" s="18"/>
      <c r="K80" s="18"/>
      <c r="L80" s="18"/>
      <c r="M80" s="18"/>
      <c r="N80" s="4"/>
    </row>
    <row r="81" ht="17.25" customHeight="1" spans="1:15" x14ac:dyDescent="0.25">
      <c r="A81" s="85">
        <v>45386</v>
      </c>
      <c r="B81" s="193">
        <v>-177</v>
      </c>
      <c r="C81" s="18"/>
      <c r="D81" s="193">
        <v>-17</v>
      </c>
      <c r="E81" s="36"/>
      <c r="F81" s="193">
        <v>-60</v>
      </c>
      <c r="G81" s="193">
        <v>-18</v>
      </c>
      <c r="H81" s="36"/>
      <c r="I81" s="36"/>
      <c r="J81" s="36"/>
      <c r="K81" s="36"/>
      <c r="L81" s="36"/>
      <c r="M81" s="36"/>
      <c r="N81" s="4"/>
    </row>
    <row r="82" ht="17.25" customHeight="1" spans="1:15" x14ac:dyDescent="0.25">
      <c r="A82" s="85">
        <v>45386</v>
      </c>
      <c r="B82" s="193">
        <v>-103</v>
      </c>
      <c r="C82" s="193">
        <v>-130</v>
      </c>
      <c r="D82" s="193">
        <v>-21</v>
      </c>
      <c r="E82" s="193">
        <v>-12</v>
      </c>
      <c r="F82" s="36"/>
      <c r="G82" s="193">
        <v>-58</v>
      </c>
      <c r="H82" s="36"/>
      <c r="I82" s="193">
        <v>-6</v>
      </c>
      <c r="J82" s="36"/>
      <c r="K82" s="193">
        <v>-26</v>
      </c>
      <c r="L82" s="36"/>
      <c r="M82" s="36"/>
      <c r="N82" s="4"/>
    </row>
    <row r="83" ht="17.25" customHeight="1" spans="1:15" x14ac:dyDescent="0.25">
      <c r="A83" s="85">
        <v>45416</v>
      </c>
      <c r="B83" s="193">
        <v>-96</v>
      </c>
      <c r="C83" s="193">
        <v>-61</v>
      </c>
      <c r="D83" s="193">
        <v>-22</v>
      </c>
      <c r="E83" s="86"/>
      <c r="F83" s="193">
        <v>-53</v>
      </c>
      <c r="G83" s="193">
        <v>-30</v>
      </c>
      <c r="H83" s="36"/>
      <c r="I83" s="193">
        <v>-5</v>
      </c>
      <c r="J83" s="36"/>
      <c r="K83" s="193">
        <v>-28</v>
      </c>
      <c r="L83" s="36"/>
      <c r="M83" s="36"/>
      <c r="N83" s="4"/>
    </row>
    <row r="84" ht="17.25" customHeight="1" spans="1:15" x14ac:dyDescent="0.25">
      <c r="A84" s="85">
        <v>45416</v>
      </c>
      <c r="B84" s="193">
        <v>-98</v>
      </c>
      <c r="C84" s="86"/>
      <c r="D84" s="193">
        <v>-12</v>
      </c>
      <c r="E84" s="193">
        <v>-4</v>
      </c>
      <c r="F84" s="193">
        <v>-60</v>
      </c>
      <c r="G84" s="193">
        <v>-25</v>
      </c>
      <c r="H84" s="36"/>
      <c r="I84" s="86"/>
      <c r="J84" s="36"/>
      <c r="K84" s="193">
        <v>-180</v>
      </c>
      <c r="L84" s="36"/>
      <c r="M84" s="36"/>
      <c r="N84" s="4"/>
    </row>
    <row r="85" ht="17.25" customHeight="1" spans="1:15" x14ac:dyDescent="0.25">
      <c r="A85" s="194" t="s">
        <v>3501</v>
      </c>
      <c r="B85" s="175">
        <f>SUM(C83:C90)</f>
      </c>
      <c r="C85" s="175">
        <f>SUM(D83:D90)</f>
      </c>
      <c r="D85" s="175">
        <f>SUM(E83:E90)</f>
      </c>
      <c r="E85" s="175">
        <f>SUM(F83:F90)</f>
      </c>
      <c r="F85" s="175">
        <f>SUM(G83:G90)</f>
      </c>
      <c r="G85" s="175">
        <f>SUM(H83:H90)</f>
      </c>
      <c r="H85" s="175">
        <f>SUM(I83:I90)</f>
      </c>
      <c r="I85" s="175">
        <f>SUM(J83:J90)</f>
      </c>
      <c r="J85" s="175">
        <f>SUM(K83:K90)</f>
      </c>
      <c r="K85" s="175">
        <f>SUM(L83:L90)</f>
      </c>
      <c r="L85" s="175">
        <f>SUM(M83:M90)</f>
      </c>
      <c r="M85" s="179">
        <f>SUM(N83:N90)</f>
      </c>
      <c r="N85" s="4"/>
    </row>
    <row r="86" ht="17.25" customHeight="1" spans="1:15" x14ac:dyDescent="0.25">
      <c r="A86" s="85">
        <v>45601</v>
      </c>
      <c r="B86" s="36"/>
      <c r="C86" s="193">
        <v>-179</v>
      </c>
      <c r="D86" s="36"/>
      <c r="E86" s="36"/>
      <c r="F86" s="193">
        <v>-55</v>
      </c>
      <c r="G86" s="36"/>
      <c r="H86" s="193">
        <v>-11</v>
      </c>
      <c r="I86" s="36"/>
      <c r="J86" s="36"/>
      <c r="K86" s="36"/>
      <c r="L86" s="193">
        <v>-8</v>
      </c>
      <c r="M86" s="36"/>
      <c r="N86" s="4"/>
    </row>
    <row r="87" ht="17.25" customHeight="1" spans="1:15" x14ac:dyDescent="0.25">
      <c r="A87" s="85" t="s">
        <v>931</v>
      </c>
      <c r="B87" s="193">
        <v>-172</v>
      </c>
      <c r="C87" s="193">
        <v>-90</v>
      </c>
      <c r="D87" s="193">
        <v>-16</v>
      </c>
      <c r="E87" s="36"/>
      <c r="F87" s="193">
        <v>-32</v>
      </c>
      <c r="G87" s="193">
        <v>-15</v>
      </c>
      <c r="H87" s="193">
        <v>-13</v>
      </c>
      <c r="I87" s="193">
        <v>-7</v>
      </c>
      <c r="J87" s="36"/>
      <c r="K87" s="193">
        <v>-84</v>
      </c>
      <c r="L87" s="86"/>
      <c r="M87" s="36"/>
      <c r="N87" s="4"/>
    </row>
    <row r="88" ht="17.25" customHeight="1" spans="1:15" x14ac:dyDescent="0.25">
      <c r="A88" s="85" t="s">
        <v>1005</v>
      </c>
      <c r="B88" s="193">
        <v>-110</v>
      </c>
      <c r="C88" s="36"/>
      <c r="D88" s="193">
        <v>-2</v>
      </c>
      <c r="E88" s="36"/>
      <c r="F88" s="193">
        <v>-60</v>
      </c>
      <c r="G88" s="193">
        <v>-30</v>
      </c>
      <c r="H88" s="36"/>
      <c r="I88" s="36"/>
      <c r="J88" s="36"/>
      <c r="K88" s="193">
        <v>-35</v>
      </c>
      <c r="L88" s="86"/>
      <c r="M88" s="36"/>
      <c r="N88" s="4"/>
    </row>
    <row r="89" ht="17.25" customHeight="1" spans="1:15" x14ac:dyDescent="0.25">
      <c r="A89" s="85" t="s">
        <v>932</v>
      </c>
      <c r="B89" s="193">
        <v>-161</v>
      </c>
      <c r="C89" s="193">
        <v>-134</v>
      </c>
      <c r="D89" s="193">
        <v>-30</v>
      </c>
      <c r="E89" s="36"/>
      <c r="F89" s="193">
        <v>-50</v>
      </c>
      <c r="G89" s="193">
        <v>-14</v>
      </c>
      <c r="H89" s="193">
        <v>-20</v>
      </c>
      <c r="I89" s="193">
        <v>-5</v>
      </c>
      <c r="J89" s="36"/>
      <c r="K89" s="36"/>
      <c r="L89" s="86"/>
      <c r="M89" s="36"/>
      <c r="N89" s="4"/>
    </row>
    <row r="90" ht="17.25" customHeight="1" spans="1:15" x14ac:dyDescent="0.25">
      <c r="A90" s="85" t="s">
        <v>1006</v>
      </c>
      <c r="B90" s="193">
        <v>-218</v>
      </c>
      <c r="C90" s="193">
        <v>-199</v>
      </c>
      <c r="D90" s="193">
        <v>-24</v>
      </c>
      <c r="E90" s="36"/>
      <c r="F90" s="193">
        <v>-64</v>
      </c>
      <c r="G90" s="193">
        <v>-12</v>
      </c>
      <c r="H90" s="36"/>
      <c r="I90" s="36"/>
      <c r="J90" s="36"/>
      <c r="K90" s="193">
        <v>-147</v>
      </c>
      <c r="L90" s="86"/>
      <c r="M90" s="36"/>
      <c r="N90" s="4"/>
    </row>
    <row r="91" ht="17.25" customHeight="1" spans="1:15" x14ac:dyDescent="0.25">
      <c r="A91" s="85" t="s">
        <v>1006</v>
      </c>
      <c r="B91" s="36"/>
      <c r="C91" s="36"/>
      <c r="D91" s="36"/>
      <c r="E91" s="36"/>
      <c r="F91" s="193">
        <v>-56</v>
      </c>
      <c r="G91" s="193">
        <v>-20</v>
      </c>
      <c r="H91" s="193">
        <v>-6</v>
      </c>
      <c r="I91" s="36"/>
      <c r="J91" s="36"/>
      <c r="K91" s="86"/>
      <c r="L91" s="86"/>
      <c r="M91" s="36"/>
      <c r="N91" s="4"/>
    </row>
    <row r="92" ht="17.25" customHeight="1" spans="1:15" x14ac:dyDescent="0.25">
      <c r="A92" s="85" t="s">
        <v>934</v>
      </c>
      <c r="B92" s="193">
        <v>-81</v>
      </c>
      <c r="C92" s="193">
        <v>-69</v>
      </c>
      <c r="D92" s="193">
        <v>-30</v>
      </c>
      <c r="E92" s="36"/>
      <c r="F92" s="193">
        <v>-42</v>
      </c>
      <c r="G92" s="193">
        <v>-38</v>
      </c>
      <c r="H92" s="36"/>
      <c r="I92" s="36"/>
      <c r="J92" s="36"/>
      <c r="K92" s="193">
        <v>-199</v>
      </c>
      <c r="L92" s="86"/>
      <c r="M92" s="36"/>
      <c r="N92" s="4"/>
    </row>
    <row r="93" ht="17.25" customHeight="1" spans="1:15" x14ac:dyDescent="0.25">
      <c r="A93" s="85" t="s">
        <v>925</v>
      </c>
      <c r="B93" s="193">
        <v>-121</v>
      </c>
      <c r="C93" s="193">
        <v>-59</v>
      </c>
      <c r="D93" s="193">
        <v>-20</v>
      </c>
      <c r="E93" s="36"/>
      <c r="F93" s="193">
        <v>-58</v>
      </c>
      <c r="G93" s="193">
        <v>-11</v>
      </c>
      <c r="H93" s="193">
        <v>-10</v>
      </c>
      <c r="I93" s="193">
        <v>-1</v>
      </c>
      <c r="J93" s="36"/>
      <c r="K93" s="32">
        <v>-54</v>
      </c>
      <c r="L93" s="86"/>
      <c r="M93" s="36"/>
      <c r="N93" s="4"/>
    </row>
    <row r="94" ht="17.25" customHeight="1" spans="1:15" x14ac:dyDescent="0.25">
      <c r="A94" s="85" t="s">
        <v>853</v>
      </c>
      <c r="B94" s="193">
        <v>-128</v>
      </c>
      <c r="C94" s="193">
        <v>-98</v>
      </c>
      <c r="D94" s="193">
        <v>-1</v>
      </c>
      <c r="E94" s="36"/>
      <c r="F94" s="193">
        <v>-54</v>
      </c>
      <c r="G94" s="193">
        <v>-21</v>
      </c>
      <c r="H94" s="86"/>
      <c r="I94" s="193">
        <v>-38</v>
      </c>
      <c r="J94" s="36"/>
      <c r="K94" s="36"/>
      <c r="L94" s="86"/>
      <c r="M94" s="36"/>
      <c r="N94" s="4"/>
    </row>
    <row r="95" ht="17.25" customHeight="1" spans="1:15" x14ac:dyDescent="0.25">
      <c r="A95" s="194" t="s">
        <v>3478</v>
      </c>
      <c r="B95" s="175">
        <f>SUM(C91:C100)</f>
      </c>
      <c r="C95" s="175">
        <f>SUM(D91:D100)</f>
      </c>
      <c r="D95" s="175">
        <f>SUM(E91:E100)</f>
      </c>
      <c r="E95" s="175">
        <f>SUM(F91:F100)</f>
      </c>
      <c r="F95" s="175">
        <f>SUM(G91:G100)</f>
      </c>
      <c r="G95" s="175">
        <f>SUM(H91:H100)</f>
      </c>
      <c r="H95" s="175">
        <f>SUM(I91:I100)</f>
      </c>
      <c r="I95" s="175">
        <f>SUM(J91:J100)</f>
      </c>
      <c r="J95" s="175">
        <f>SUM(K91:K100)</f>
      </c>
      <c r="K95" s="75">
        <f>SUM(L91:L100)</f>
      </c>
      <c r="L95" s="175">
        <f>SUM(M91:M100)</f>
      </c>
      <c r="M95" s="179">
        <f>SUM(N91:N100)</f>
      </c>
      <c r="N95" s="4"/>
    </row>
    <row r="96" ht="17.25" customHeight="1" spans="1:15" x14ac:dyDescent="0.25">
      <c r="A96" s="85">
        <v>45357</v>
      </c>
      <c r="B96" s="32">
        <v>-62</v>
      </c>
      <c r="C96" s="32">
        <v>-74</v>
      </c>
      <c r="D96" s="32">
        <v>-21</v>
      </c>
      <c r="E96" s="36"/>
      <c r="F96" s="32">
        <v>-48</v>
      </c>
      <c r="G96" s="32">
        <v>-30</v>
      </c>
      <c r="H96" s="32">
        <v>-16</v>
      </c>
      <c r="I96" s="32">
        <v>-2</v>
      </c>
      <c r="J96" s="36"/>
      <c r="K96" s="36"/>
      <c r="L96" s="32">
        <v>-15</v>
      </c>
      <c r="M96" s="36"/>
      <c r="N96" s="4"/>
    </row>
    <row r="97" ht="17.25" customHeight="1" spans="1:15" x14ac:dyDescent="0.25">
      <c r="A97" s="85">
        <v>45418</v>
      </c>
      <c r="B97" s="36"/>
      <c r="C97" s="32">
        <v>-49</v>
      </c>
      <c r="D97" s="36"/>
      <c r="E97" s="32">
        <v>-19</v>
      </c>
      <c r="F97" s="32">
        <v>-12</v>
      </c>
      <c r="G97" s="32">
        <v>-57</v>
      </c>
      <c r="H97" s="32">
        <v>-7</v>
      </c>
      <c r="I97" s="36"/>
      <c r="J97" s="36"/>
      <c r="K97" s="36"/>
      <c r="L97" s="36"/>
      <c r="M97" s="36"/>
      <c r="N97" s="4"/>
    </row>
    <row r="98" ht="17.25" customHeight="1" spans="1:15" x14ac:dyDescent="0.25">
      <c r="A98" s="85">
        <v>45571</v>
      </c>
      <c r="B98" s="32">
        <v>-112</v>
      </c>
      <c r="C98" s="32">
        <v>-125</v>
      </c>
      <c r="D98" s="32">
        <v>-7</v>
      </c>
      <c r="E98" s="36"/>
      <c r="F98" s="32">
        <v>-70</v>
      </c>
      <c r="G98" s="32">
        <v>-11</v>
      </c>
      <c r="H98" s="36"/>
      <c r="I98" s="32">
        <v>-12</v>
      </c>
      <c r="J98" s="36"/>
      <c r="K98" s="36"/>
      <c r="L98" s="36"/>
      <c r="M98" s="36"/>
      <c r="N98" s="4"/>
    </row>
    <row r="99" ht="17.25" customHeight="1" spans="1:15" x14ac:dyDescent="0.25">
      <c r="A99" s="85">
        <v>45602</v>
      </c>
      <c r="B99" s="32">
        <v>-58</v>
      </c>
      <c r="C99" s="32">
        <v>-12</v>
      </c>
      <c r="D99" s="32">
        <v>-19</v>
      </c>
      <c r="E99" s="36"/>
      <c r="F99" s="32">
        <v>-66</v>
      </c>
      <c r="G99" s="32">
        <v>-25</v>
      </c>
      <c r="H99" s="36"/>
      <c r="I99" s="32">
        <v>-11</v>
      </c>
      <c r="J99" s="36"/>
      <c r="K99" s="36"/>
      <c r="L99" s="36"/>
      <c r="M99" s="36"/>
      <c r="N99" s="4"/>
    </row>
    <row r="100" ht="17.25" customHeight="1" spans="1:15" x14ac:dyDescent="0.25">
      <c r="A100" s="17" t="s">
        <v>1135</v>
      </c>
      <c r="B100" s="32">
        <v>-50</v>
      </c>
      <c r="C100" s="32">
        <v>-58</v>
      </c>
      <c r="D100" s="32">
        <v>-9</v>
      </c>
      <c r="E100" s="36"/>
      <c r="F100" s="32">
        <v>-70</v>
      </c>
      <c r="G100" s="32">
        <v>-25</v>
      </c>
      <c r="H100" s="36"/>
      <c r="I100" s="36"/>
      <c r="J100" s="36"/>
      <c r="K100" s="36"/>
      <c r="L100" s="36"/>
      <c r="M100" s="36"/>
      <c r="N100" s="4"/>
    </row>
    <row r="101" ht="17.25" customHeight="1" spans="1:15" x14ac:dyDescent="0.25">
      <c r="A101" s="85" t="s">
        <v>872</v>
      </c>
      <c r="B101" s="32">
        <v>-7</v>
      </c>
      <c r="C101" s="32">
        <v>-164</v>
      </c>
      <c r="D101" s="36"/>
      <c r="E101" s="32">
        <v>-7</v>
      </c>
      <c r="F101" s="32">
        <v>-25</v>
      </c>
      <c r="G101" s="32">
        <v>-15</v>
      </c>
      <c r="H101" s="36"/>
      <c r="I101" s="36"/>
      <c r="J101" s="36"/>
      <c r="K101" s="36"/>
      <c r="L101" s="36"/>
      <c r="M101" s="36"/>
      <c r="N101" s="4"/>
    </row>
    <row r="102" ht="17.25" customHeight="1" spans="1:15" x14ac:dyDescent="0.25">
      <c r="A102" s="169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4"/>
    </row>
    <row r="103" ht="17.25" customHeight="1" spans="1:15" x14ac:dyDescent="0.25">
      <c r="A103" s="169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4"/>
    </row>
    <row r="104" ht="17.25" customHeight="1" spans="1:15" x14ac:dyDescent="0.25">
      <c r="A104" s="85"/>
      <c r="B104" s="36"/>
      <c r="C104" s="18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4"/>
    </row>
    <row r="105" ht="17.25" customHeight="1" spans="1:15" x14ac:dyDescent="0.25">
      <c r="A105" s="17"/>
      <c r="B105" s="36"/>
      <c r="C105" s="18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4"/>
    </row>
    <row r="106" ht="17.25" customHeight="1" spans="1:15" x14ac:dyDescent="0.25">
      <c r="A106" s="26"/>
      <c r="B106" s="995"/>
      <c r="C106" s="995"/>
      <c r="D106" s="995"/>
      <c r="E106" s="995"/>
      <c r="F106" s="995"/>
      <c r="G106" s="995"/>
      <c r="H106" s="995"/>
      <c r="I106" s="995"/>
      <c r="J106" s="995"/>
      <c r="K106" s="995"/>
      <c r="L106" s="995"/>
      <c r="M106" s="27"/>
      <c r="N106" s="4"/>
    </row>
    <row r="107" ht="17.25" customHeight="1" spans="1:15" x14ac:dyDescent="0.25">
      <c r="A107" s="26"/>
      <c r="B107" s="980" t="s">
        <v>13</v>
      </c>
      <c r="C107" s="982" t="s">
        <v>8</v>
      </c>
      <c r="D107" s="982" t="s">
        <v>9</v>
      </c>
      <c r="E107" s="982" t="s">
        <v>169</v>
      </c>
      <c r="F107" s="982" t="s">
        <v>46</v>
      </c>
      <c r="G107" s="982" t="s">
        <v>17</v>
      </c>
      <c r="H107" s="982" t="s">
        <v>6</v>
      </c>
      <c r="I107" s="982" t="s">
        <v>11</v>
      </c>
      <c r="J107" s="982" t="s">
        <v>10</v>
      </c>
      <c r="K107" s="982" t="s">
        <v>12</v>
      </c>
      <c r="L107" s="982" t="s">
        <v>18</v>
      </c>
      <c r="M107" s="56"/>
      <c r="N107" s="4"/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3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11" width="10.576428571428572" style="125" customWidth="1"/>
    <col min="12" max="12" width="8.862142857142858" style="2" customWidth="1"/>
    <col min="13" max="13" width="12.719285714285713" style="4" customWidth="1"/>
  </cols>
  <sheetData>
    <row r="1" ht="17.25" customHeight="1" spans="1:14" x14ac:dyDescent="0.25">
      <c r="A1" s="184" t="s">
        <v>0</v>
      </c>
      <c r="B1" s="982" t="s">
        <v>6</v>
      </c>
      <c r="C1" s="982" t="s">
        <v>8</v>
      </c>
      <c r="D1" s="982" t="s">
        <v>12</v>
      </c>
      <c r="E1" s="982" t="s">
        <v>10</v>
      </c>
      <c r="F1" s="982" t="s">
        <v>1198</v>
      </c>
      <c r="G1" s="982" t="s">
        <v>9</v>
      </c>
      <c r="H1" s="980" t="s">
        <v>13</v>
      </c>
      <c r="I1" s="982" t="s">
        <v>17</v>
      </c>
      <c r="J1" s="982" t="s">
        <v>18</v>
      </c>
      <c r="K1" s="982" t="s">
        <v>7</v>
      </c>
      <c r="L1" s="56"/>
      <c r="M1" s="4"/>
    </row>
    <row r="2" ht="17.25" customHeight="1" spans="1:14" x14ac:dyDescent="0.25">
      <c r="A2" s="85">
        <v>45210</v>
      </c>
      <c r="B2" s="32">
        <v>90</v>
      </c>
      <c r="C2" s="32">
        <v>162</v>
      </c>
      <c r="D2" s="32">
        <v>100</v>
      </c>
      <c r="E2" s="36"/>
      <c r="F2" s="36"/>
      <c r="G2" s="36"/>
      <c r="H2" s="32">
        <v>150</v>
      </c>
      <c r="I2" s="36"/>
      <c r="J2" s="32">
        <v>50</v>
      </c>
      <c r="K2" s="32">
        <v>20</v>
      </c>
      <c r="L2" s="36"/>
      <c r="M2" s="4"/>
    </row>
    <row r="3" ht="17.25" customHeight="1" spans="1:14" x14ac:dyDescent="0.25">
      <c r="A3" s="85">
        <v>45241</v>
      </c>
      <c r="B3" s="32">
        <v>100</v>
      </c>
      <c r="C3" s="32">
        <v>38</v>
      </c>
      <c r="D3" s="36"/>
      <c r="E3" s="36"/>
      <c r="F3" s="36"/>
      <c r="G3" s="32">
        <v>50</v>
      </c>
      <c r="H3" s="32">
        <v>200</v>
      </c>
      <c r="I3" s="36"/>
      <c r="J3" s="32">
        <v>40</v>
      </c>
      <c r="K3" s="32">
        <v>30</v>
      </c>
      <c r="L3" s="36"/>
      <c r="M3" s="4"/>
    </row>
    <row r="4" ht="17.25" customHeight="1" spans="1:14" x14ac:dyDescent="0.25">
      <c r="A4" s="85" t="s">
        <v>821</v>
      </c>
      <c r="B4" s="32">
        <v>100</v>
      </c>
      <c r="C4" s="32">
        <v>200</v>
      </c>
      <c r="D4" s="36"/>
      <c r="E4" s="36"/>
      <c r="F4" s="36"/>
      <c r="G4" s="36"/>
      <c r="H4" s="32">
        <v>200</v>
      </c>
      <c r="I4" s="32">
        <v>50</v>
      </c>
      <c r="J4" s="36"/>
      <c r="K4" s="32">
        <v>100</v>
      </c>
      <c r="L4" s="36"/>
      <c r="M4" s="4"/>
    </row>
    <row r="5" ht="17.25" customHeight="1" spans="1:14" x14ac:dyDescent="0.25">
      <c r="A5" s="85" t="s">
        <v>821</v>
      </c>
      <c r="B5" s="32">
        <v>94</v>
      </c>
      <c r="C5" s="32">
        <v>36</v>
      </c>
      <c r="D5" s="18"/>
      <c r="E5" s="18"/>
      <c r="F5" s="18"/>
      <c r="G5" s="18"/>
      <c r="H5" s="32">
        <v>45</v>
      </c>
      <c r="I5" s="18"/>
      <c r="J5" s="18"/>
      <c r="K5" s="18"/>
      <c r="L5" s="18"/>
      <c r="M5" s="4"/>
    </row>
    <row r="6" ht="17.25" customHeight="1" spans="1:14" x14ac:dyDescent="0.25">
      <c r="A6" s="85" t="s">
        <v>871</v>
      </c>
      <c r="B6" s="32">
        <v>50</v>
      </c>
      <c r="C6" s="32">
        <v>40</v>
      </c>
      <c r="D6" s="36"/>
      <c r="E6" s="36"/>
      <c r="F6" s="36"/>
      <c r="G6" s="36"/>
      <c r="H6" s="32">
        <v>100</v>
      </c>
      <c r="I6" s="36"/>
      <c r="J6" s="36"/>
      <c r="K6" s="32">
        <v>50</v>
      </c>
      <c r="L6" s="36"/>
      <c r="M6" s="4"/>
    </row>
    <row r="7" ht="17.25" customHeight="1" spans="1:14" x14ac:dyDescent="0.25">
      <c r="A7" s="410" t="s">
        <v>871</v>
      </c>
      <c r="B7" s="441"/>
      <c r="C7" s="441"/>
      <c r="D7" s="441"/>
      <c r="E7" s="441"/>
      <c r="F7" s="88">
        <v>5</v>
      </c>
      <c r="G7" s="36"/>
      <c r="H7" s="36"/>
      <c r="I7" s="36"/>
      <c r="J7" s="36"/>
      <c r="K7" s="36"/>
      <c r="L7" s="36"/>
      <c r="M7" s="12" t="s">
        <v>3665</v>
      </c>
    </row>
    <row r="8" ht="17.25" customHeight="1" spans="1:14" x14ac:dyDescent="0.25">
      <c r="A8" s="85" t="s">
        <v>822</v>
      </c>
      <c r="B8" s="18"/>
      <c r="C8" s="18"/>
      <c r="D8" s="36"/>
      <c r="E8" s="36"/>
      <c r="F8" s="32">
        <v>70</v>
      </c>
      <c r="G8" s="36"/>
      <c r="H8" s="18"/>
      <c r="I8" s="36"/>
      <c r="J8" s="36"/>
      <c r="K8" s="18"/>
      <c r="L8" s="36"/>
      <c r="M8" s="4"/>
    </row>
    <row r="9" ht="17.25" customHeight="1" spans="1:14" x14ac:dyDescent="0.25">
      <c r="A9" s="85" t="s">
        <v>822</v>
      </c>
      <c r="B9" s="32">
        <v>80</v>
      </c>
      <c r="C9" s="32">
        <v>190</v>
      </c>
      <c r="D9" s="36"/>
      <c r="E9" s="36"/>
      <c r="F9" s="36"/>
      <c r="G9" s="36"/>
      <c r="H9" s="32">
        <v>100</v>
      </c>
      <c r="I9" s="36"/>
      <c r="J9" s="36"/>
      <c r="K9" s="18"/>
      <c r="L9" s="36"/>
      <c r="M9" s="4"/>
    </row>
    <row r="10" ht="17.25" customHeight="1" spans="1:14" x14ac:dyDescent="0.25">
      <c r="A10" s="169" t="s">
        <v>822</v>
      </c>
      <c r="B10" s="36"/>
      <c r="C10" s="36"/>
      <c r="D10" s="36"/>
      <c r="E10" s="36"/>
      <c r="F10" s="36"/>
      <c r="G10" s="36"/>
      <c r="H10" s="36"/>
      <c r="I10" s="36"/>
      <c r="J10" s="36"/>
      <c r="K10" s="38">
        <v>-89</v>
      </c>
      <c r="L10" s="36"/>
      <c r="M10" s="12" t="s">
        <v>3666</v>
      </c>
    </row>
    <row r="11" ht="17.25" customHeight="1" spans="1:14" x14ac:dyDescent="0.25">
      <c r="A11" s="85" t="s">
        <v>823</v>
      </c>
      <c r="B11" s="32">
        <v>57</v>
      </c>
      <c r="C11" s="32">
        <v>54</v>
      </c>
      <c r="D11" s="36"/>
      <c r="E11" s="36"/>
      <c r="F11" s="36"/>
      <c r="G11" s="36"/>
      <c r="H11" s="32">
        <v>332</v>
      </c>
      <c r="I11" s="36"/>
      <c r="J11" s="36"/>
      <c r="K11" s="36"/>
      <c r="L11" s="36"/>
      <c r="M11" s="4"/>
    </row>
    <row r="12" ht="17.25" customHeight="1" spans="1:14" x14ac:dyDescent="0.25">
      <c r="A12" s="85" t="s">
        <v>824</v>
      </c>
      <c r="B12" s="18"/>
      <c r="C12" s="18"/>
      <c r="D12" s="18"/>
      <c r="E12" s="18"/>
      <c r="F12" s="32">
        <v>10</v>
      </c>
      <c r="G12" s="18"/>
      <c r="H12" s="18"/>
      <c r="I12" s="32">
        <v>25</v>
      </c>
      <c r="J12" s="18"/>
      <c r="K12" s="18"/>
      <c r="L12" s="18"/>
      <c r="M12" s="4"/>
    </row>
    <row r="13" ht="17.25" customHeight="1" spans="1:14" x14ac:dyDescent="0.25">
      <c r="A13" s="17" t="s">
        <v>1669</v>
      </c>
      <c r="B13" s="32">
        <v>50</v>
      </c>
      <c r="C13" s="32">
        <v>50</v>
      </c>
      <c r="D13" s="18"/>
      <c r="E13" s="18"/>
      <c r="F13" s="18"/>
      <c r="G13" s="32">
        <v>50</v>
      </c>
      <c r="H13" s="32">
        <v>10</v>
      </c>
      <c r="I13" s="18"/>
      <c r="J13" s="18"/>
      <c r="K13" s="18"/>
      <c r="L13" s="18"/>
      <c r="M13" s="4"/>
    </row>
    <row r="14" ht="17.25" customHeight="1" spans="1:14" x14ac:dyDescent="0.25">
      <c r="A14" s="85" t="s">
        <v>348</v>
      </c>
      <c r="B14" s="32">
        <v>17</v>
      </c>
      <c r="C14" s="32">
        <v>20</v>
      </c>
      <c r="D14" s="36"/>
      <c r="E14" s="36"/>
      <c r="F14" s="32">
        <v>30</v>
      </c>
      <c r="G14" s="36"/>
      <c r="H14" s="36"/>
      <c r="I14" s="36"/>
      <c r="J14" s="36"/>
      <c r="K14" s="36"/>
      <c r="L14" s="36"/>
      <c r="M14" s="4"/>
    </row>
    <row r="15" ht="17.25" customHeight="1" spans="1:14" x14ac:dyDescent="0.25">
      <c r="A15" s="8" t="s">
        <v>312</v>
      </c>
      <c r="B15" s="73"/>
      <c r="C15" s="73"/>
      <c r="D15" s="70">
        <v>50</v>
      </c>
      <c r="E15" s="73"/>
      <c r="F15" s="70">
        <v>30</v>
      </c>
      <c r="G15" s="70">
        <v>25</v>
      </c>
      <c r="H15" s="73"/>
      <c r="I15" s="73"/>
      <c r="J15" s="70">
        <v>25</v>
      </c>
      <c r="K15" s="73"/>
      <c r="L15" s="73"/>
      <c r="M15" s="4"/>
    </row>
    <row r="16" ht="17.25" customHeight="1" spans="1:14" x14ac:dyDescent="0.25">
      <c r="A16" s="108" t="s">
        <v>3437</v>
      </c>
      <c r="B16" s="109">
        <f>SUM(C9:C22)</f>
      </c>
      <c r="C16" s="109">
        <f>SUM(D9:D22)</f>
      </c>
      <c r="D16" s="109">
        <f>SUM(E9:E22)</f>
      </c>
      <c r="E16" s="109">
        <f>SUM(F9:F22)</f>
      </c>
      <c r="F16" s="109">
        <f>SUM(G9:G22)</f>
      </c>
      <c r="G16" s="109">
        <f>SUM(H9:H22)</f>
      </c>
      <c r="H16" s="109">
        <f>SUM(I9:I22)</f>
      </c>
      <c r="I16" s="109">
        <f>SUM(J9:J22)</f>
      </c>
      <c r="J16" s="109">
        <f>SUM(K9:K22)</f>
      </c>
      <c r="K16" s="109">
        <f>SUM(L9:L22)</f>
      </c>
      <c r="L16" s="109">
        <f>SUM(M9:M22)</f>
      </c>
      <c r="M16" s="12" t="s">
        <v>1651</v>
      </c>
    </row>
    <row r="17" ht="17.25" customHeight="1" spans="1:14" x14ac:dyDescent="0.25">
      <c r="A17" s="17" t="s">
        <v>834</v>
      </c>
      <c r="B17" s="94"/>
      <c r="C17" s="94"/>
      <c r="D17" s="68"/>
      <c r="E17" s="94"/>
      <c r="F17" s="67">
        <v>-86</v>
      </c>
      <c r="G17" s="68"/>
      <c r="H17" s="94"/>
      <c r="I17" s="94"/>
      <c r="J17" s="68"/>
      <c r="K17" s="94"/>
      <c r="L17" s="94"/>
      <c r="M17" s="4"/>
    </row>
    <row r="18" ht="17.25" customHeight="1" spans="1:14" x14ac:dyDescent="0.25">
      <c r="A18" s="108" t="s">
        <v>3438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109">
        <f>SUM(H23:H24)</f>
      </c>
      <c r="H18" s="109">
        <f>SUM(I23:I24)</f>
      </c>
      <c r="I18" s="109">
        <f>SUM(J23:J24)</f>
      </c>
      <c r="J18" s="109">
        <f>SUM(K23:K24)</f>
      </c>
      <c r="K18" s="109">
        <f>SUM(L23:L24)</f>
      </c>
      <c r="L18" s="109">
        <f>SUM(M23:M24)</f>
      </c>
      <c r="M18" s="12" t="s">
        <v>1651</v>
      </c>
    </row>
    <row r="19" ht="17.25" customHeight="1" spans="1:14" x14ac:dyDescent="0.25">
      <c r="A19" s="85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4"/>
    </row>
    <row r="20" ht="17.25" customHeight="1" spans="1:14" x14ac:dyDescent="0.25">
      <c r="A20" s="108" t="s">
        <v>3439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109">
        <f>SUM(H25:H26)</f>
      </c>
      <c r="H20" s="109">
        <f>SUM(I25:I26)</f>
      </c>
      <c r="I20" s="109">
        <f>SUM(J25:J26)</f>
      </c>
      <c r="J20" s="109">
        <f>SUM(K25:K26)</f>
      </c>
      <c r="K20" s="109">
        <f>SUM(L25:L26)</f>
      </c>
      <c r="L20" s="109">
        <f>SUM(M25:M26)</f>
      </c>
      <c r="M20" s="12" t="s">
        <v>1651</v>
      </c>
    </row>
    <row r="21" ht="17.25" customHeight="1" spans="1:14" x14ac:dyDescent="0.25">
      <c r="A21" s="85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4"/>
    </row>
    <row r="22" ht="17.25" customHeight="1" spans="1:14" x14ac:dyDescent="0.25">
      <c r="A22" s="108" t="s">
        <v>3460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109">
        <f>SUM(H27:H28)</f>
      </c>
      <c r="H22" s="109">
        <f>SUM(I27:I28)</f>
      </c>
      <c r="I22" s="109">
        <f>SUM(J27:J28)</f>
      </c>
      <c r="J22" s="109">
        <f>SUM(K27:K28)</f>
      </c>
      <c r="K22" s="109">
        <f>SUM(L27:L28)</f>
      </c>
      <c r="L22" s="109">
        <f>SUM(M27:M28)</f>
      </c>
      <c r="M22" s="12" t="s">
        <v>1651</v>
      </c>
    </row>
    <row r="23" ht="17.25" customHeight="1" spans="1:14" x14ac:dyDescent="0.25">
      <c r="A23" s="17">
        <v>44929</v>
      </c>
      <c r="B23" s="32">
        <v>-130</v>
      </c>
      <c r="C23" s="32">
        <v>-150</v>
      </c>
      <c r="D23" s="32">
        <v>-13</v>
      </c>
      <c r="E23" s="36"/>
      <c r="F23" s="32">
        <v>-8</v>
      </c>
      <c r="G23" s="36"/>
      <c r="H23" s="32">
        <v>-136</v>
      </c>
      <c r="I23" s="36"/>
      <c r="J23" s="36"/>
      <c r="K23" s="36"/>
      <c r="L23" s="36"/>
      <c r="M23" s="4"/>
    </row>
    <row r="24" ht="17.25" customHeight="1" spans="1:14" x14ac:dyDescent="0.25">
      <c r="A24" s="85" t="s">
        <v>856</v>
      </c>
      <c r="B24" s="32">
        <v>-121</v>
      </c>
      <c r="C24" s="32">
        <v>-213</v>
      </c>
      <c r="D24" s="32">
        <v>-83</v>
      </c>
      <c r="E24" s="36"/>
      <c r="F24" s="32">
        <v>-14</v>
      </c>
      <c r="G24" s="32">
        <v>-6</v>
      </c>
      <c r="H24" s="32">
        <v>-167</v>
      </c>
      <c r="I24" s="32">
        <v>-29</v>
      </c>
      <c r="J24" s="32">
        <v>-38</v>
      </c>
      <c r="K24" s="36"/>
      <c r="L24" s="36"/>
      <c r="M24" s="4"/>
    </row>
    <row r="25" ht="17.25" customHeight="1" spans="1:14" x14ac:dyDescent="0.25">
      <c r="A25" s="85" t="s">
        <v>915</v>
      </c>
      <c r="B25" s="32">
        <v>-86</v>
      </c>
      <c r="C25" s="32">
        <v>-92</v>
      </c>
      <c r="D25" s="36"/>
      <c r="E25" s="36"/>
      <c r="F25" s="36"/>
      <c r="G25" s="36"/>
      <c r="H25" s="32">
        <v>-116</v>
      </c>
      <c r="I25" s="32">
        <v>-4</v>
      </c>
      <c r="J25" s="32">
        <v>-5</v>
      </c>
      <c r="K25" s="32">
        <v>-4</v>
      </c>
      <c r="L25" s="36"/>
      <c r="M25" s="4"/>
    </row>
    <row r="26" ht="17.25" customHeight="1" spans="1:14" x14ac:dyDescent="0.25">
      <c r="A26" s="108" t="s">
        <v>3461</v>
      </c>
      <c r="B26" s="109">
        <f>SUM(C29:C32)</f>
      </c>
      <c r="C26" s="109">
        <f>SUM(D29:D32)</f>
      </c>
      <c r="D26" s="109">
        <f>SUM(E29:E32)</f>
      </c>
      <c r="E26" s="109">
        <f>SUM(F29:F32)</f>
      </c>
      <c r="F26" s="109">
        <f>SUM(G29:G32)</f>
      </c>
      <c r="G26" s="109">
        <f>SUM(H29:H32)</f>
      </c>
      <c r="H26" s="109">
        <f>SUM(I29:I32)</f>
      </c>
      <c r="I26" s="109">
        <f>SUM(J29:J32)</f>
      </c>
      <c r="J26" s="109">
        <f>SUM(K29:K32)</f>
      </c>
      <c r="K26" s="109">
        <f>SUM(L29:L32)</f>
      </c>
      <c r="L26" s="109">
        <f>SUM(M29:M32)</f>
      </c>
      <c r="M26" s="12" t="s">
        <v>1651</v>
      </c>
    </row>
    <row r="27" ht="17.25" customHeight="1" spans="1:14" x14ac:dyDescent="0.25">
      <c r="A27" s="17">
        <v>45355</v>
      </c>
      <c r="B27" s="173">
        <v>-70</v>
      </c>
      <c r="C27" s="173">
        <v>-70</v>
      </c>
      <c r="D27" s="173">
        <v>-54</v>
      </c>
      <c r="E27" s="73"/>
      <c r="F27" s="73"/>
      <c r="G27" s="173">
        <v>-18</v>
      </c>
      <c r="H27" s="173">
        <v>-148</v>
      </c>
      <c r="I27" s="173">
        <v>-16</v>
      </c>
      <c r="J27" s="173">
        <v>-25</v>
      </c>
      <c r="K27" s="73"/>
      <c r="L27" s="73"/>
      <c r="M27" s="4"/>
    </row>
    <row r="28" ht="17.25" customHeight="1" spans="1:14" x14ac:dyDescent="0.25">
      <c r="A28" s="17" t="s">
        <v>1057</v>
      </c>
      <c r="B28" s="173">
        <v>-76</v>
      </c>
      <c r="C28" s="173">
        <v>-76</v>
      </c>
      <c r="D28" s="424"/>
      <c r="E28" s="73"/>
      <c r="F28" s="173">
        <v>-15</v>
      </c>
      <c r="G28" s="424"/>
      <c r="H28" s="173">
        <v>-50</v>
      </c>
      <c r="I28" s="173">
        <v>-15</v>
      </c>
      <c r="J28" s="173">
        <v>-19</v>
      </c>
      <c r="K28" s="73"/>
      <c r="L28" s="73"/>
      <c r="M28" s="4"/>
    </row>
    <row r="29" ht="17.25" customHeight="1" spans="1:14" x14ac:dyDescent="0.25">
      <c r="A29" s="194" t="s">
        <v>3501</v>
      </c>
      <c r="B29" s="175">
        <f>SUM(C33:C35)</f>
      </c>
      <c r="C29" s="175">
        <f>SUM(D33:D35)</f>
      </c>
      <c r="D29" s="175">
        <f>SUM(E33:E35)</f>
      </c>
      <c r="E29" s="179">
        <f>SUM(F33:F35)</f>
      </c>
      <c r="F29" s="175">
        <f>SUM(G33:G35)</f>
      </c>
      <c r="G29" s="175">
        <f>SUM(H33:H35)</f>
      </c>
      <c r="H29" s="175">
        <f>SUM(I33:I35)</f>
      </c>
      <c r="I29" s="175">
        <f>SUM(J33:J35)</f>
      </c>
      <c r="J29" s="175">
        <f>SUM(K33:K35)</f>
      </c>
      <c r="K29" s="175">
        <f>SUM(L33:L35)</f>
      </c>
      <c r="L29" s="179">
        <f>SUM(M33:M35)</f>
      </c>
      <c r="M29" s="4"/>
    </row>
    <row r="30" ht="17.25" customHeight="1" spans="1:14" x14ac:dyDescent="0.25">
      <c r="A30" s="17">
        <v>45327</v>
      </c>
      <c r="B30" s="173">
        <v>-32</v>
      </c>
      <c r="C30" s="173">
        <v>-189</v>
      </c>
      <c r="D30" s="73"/>
      <c r="E30" s="73"/>
      <c r="F30" s="73"/>
      <c r="G30" s="73"/>
      <c r="H30" s="73"/>
      <c r="I30" s="173">
        <v>-5</v>
      </c>
      <c r="J30" s="173">
        <v>-16</v>
      </c>
      <c r="K30" s="73"/>
      <c r="L30" s="73"/>
      <c r="M30" s="4"/>
    </row>
    <row r="31" ht="17.25" customHeight="1" spans="1:14" x14ac:dyDescent="0.25">
      <c r="A31" s="85" t="s">
        <v>926</v>
      </c>
      <c r="B31" s="173">
        <v>-20</v>
      </c>
      <c r="C31" s="424"/>
      <c r="D31" s="73"/>
      <c r="E31" s="73"/>
      <c r="F31" s="73"/>
      <c r="G31" s="173">
        <v>-8</v>
      </c>
      <c r="H31" s="424"/>
      <c r="I31" s="173">
        <v>-6</v>
      </c>
      <c r="J31" s="173">
        <v>-12</v>
      </c>
      <c r="K31" s="173">
        <v>-6</v>
      </c>
      <c r="L31" s="73"/>
      <c r="M31" s="4"/>
    </row>
    <row r="32" ht="17.25" customHeight="1" spans="1:14" x14ac:dyDescent="0.25">
      <c r="A32" s="194" t="s">
        <v>3478</v>
      </c>
      <c r="B32" s="175">
        <f>SUM(C36:C38)</f>
      </c>
      <c r="C32" s="175">
        <f>SUM(D36:D38)</f>
      </c>
      <c r="D32" s="179">
        <f>SUM(E36:E38)</f>
      </c>
      <c r="E32" s="179">
        <f>SUM(F36:F38)</f>
      </c>
      <c r="F32" s="175">
        <f>SUM(G36:G38)</f>
      </c>
      <c r="G32" s="175">
        <f>SUM(H36:H38)</f>
      </c>
      <c r="H32" s="175">
        <f>SUM(I36:I38)</f>
      </c>
      <c r="I32" s="175">
        <f>SUM(J36:J38)</f>
      </c>
      <c r="J32" s="175">
        <f>SUM(K36:K38)</f>
      </c>
      <c r="K32" s="175">
        <f>SUM(L36:L38)</f>
      </c>
      <c r="L32" s="179">
        <f>SUM(M36:M38)</f>
      </c>
      <c r="M32" s="4"/>
    </row>
    <row r="33" ht="17.25" customHeight="1" spans="1:14" x14ac:dyDescent="0.25">
      <c r="A33" s="85"/>
      <c r="B33" s="58"/>
      <c r="C33" s="73"/>
      <c r="D33" s="73"/>
      <c r="E33" s="73"/>
      <c r="F33" s="73"/>
      <c r="G33" s="58"/>
      <c r="H33" s="73"/>
      <c r="I33" s="58"/>
      <c r="J33" s="58"/>
      <c r="K33" s="58"/>
      <c r="L33" s="73"/>
      <c r="M33" s="4"/>
    </row>
    <row r="34" ht="17.25" customHeight="1" spans="1:14" x14ac:dyDescent="0.25">
      <c r="A34" s="37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4"/>
    </row>
    <row r="35" ht="17.25" customHeight="1" spans="1:14" x14ac:dyDescent="0.25">
      <c r="A35" s="17"/>
      <c r="B35" s="73"/>
      <c r="C35" s="73"/>
      <c r="D35" s="73"/>
      <c r="E35" s="73"/>
      <c r="F35" s="73"/>
      <c r="G35" s="58"/>
      <c r="H35" s="73"/>
      <c r="I35" s="73"/>
      <c r="J35" s="73"/>
      <c r="K35" s="73"/>
      <c r="L35" s="73"/>
      <c r="M35" s="4"/>
    </row>
    <row r="36" ht="17.25" customHeight="1" spans="1:14" x14ac:dyDescent="0.25">
      <c r="A36" s="8"/>
      <c r="B36" s="73"/>
      <c r="C36" s="73"/>
      <c r="D36" s="73"/>
      <c r="E36" s="73"/>
      <c r="F36" s="73"/>
      <c r="G36" s="58"/>
      <c r="H36" s="73"/>
      <c r="I36" s="73"/>
      <c r="J36" s="73"/>
      <c r="K36" s="73"/>
      <c r="L36" s="73"/>
      <c r="M36" s="4"/>
    </row>
    <row r="37" ht="17.25" customHeight="1" spans="1:14" x14ac:dyDescent="0.25">
      <c r="A37" s="1025" t="s">
        <v>3667</v>
      </c>
      <c r="B37" s="922">
        <v>1552</v>
      </c>
      <c r="C37" s="922">
        <v>1552</v>
      </c>
      <c r="D37" s="922">
        <v>608</v>
      </c>
      <c r="E37" s="922">
        <v>304</v>
      </c>
      <c r="F37" s="922">
        <v>778</v>
      </c>
      <c r="G37" s="922">
        <v>172</v>
      </c>
      <c r="H37" s="922">
        <v>3106</v>
      </c>
      <c r="I37" s="922">
        <v>778</v>
      </c>
      <c r="J37" s="917"/>
      <c r="K37" s="916">
        <f>SUM(L36:L41)</f>
      </c>
      <c r="L37" s="1026"/>
      <c r="M37" s="4"/>
    </row>
    <row r="38" ht="17.25" customHeight="1" spans="1:14" x14ac:dyDescent="0.25">
      <c r="A38" s="26"/>
      <c r="B38" s="995"/>
      <c r="C38" s="995"/>
      <c r="D38" s="995"/>
      <c r="E38" s="995"/>
      <c r="F38" s="995"/>
      <c r="G38" s="995"/>
      <c r="H38" s="995"/>
      <c r="I38" s="995"/>
      <c r="J38" s="995"/>
      <c r="K38" s="995"/>
      <c r="L38" s="27"/>
      <c r="M38" s="4"/>
    </row>
    <row r="39" ht="17.25" customHeight="1" spans="1:14" x14ac:dyDescent="0.25">
      <c r="A39" s="26"/>
      <c r="B39" s="982" t="s">
        <v>6</v>
      </c>
      <c r="C39" s="982" t="s">
        <v>8</v>
      </c>
      <c r="D39" s="982" t="s">
        <v>12</v>
      </c>
      <c r="E39" s="982" t="s">
        <v>10</v>
      </c>
      <c r="F39" s="982" t="s">
        <v>1198</v>
      </c>
      <c r="G39" s="982" t="s">
        <v>9</v>
      </c>
      <c r="H39" s="980" t="s">
        <v>13</v>
      </c>
      <c r="I39" s="982" t="s">
        <v>17</v>
      </c>
      <c r="J39" s="982" t="s">
        <v>18</v>
      </c>
      <c r="K39" s="982" t="s">
        <v>7</v>
      </c>
      <c r="L39" s="56"/>
      <c r="M39" s="4"/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10.576428571428572" style="24" customWidth="1"/>
    <col min="5" max="7" width="15.576428571428572" style="24" customWidth="1"/>
    <col min="8" max="8" width="8.862142857142858" style="24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982" t="s">
        <v>517</v>
      </c>
      <c r="C1" s="982" t="s">
        <v>519</v>
      </c>
      <c r="D1" s="982" t="s">
        <v>748</v>
      </c>
      <c r="E1" s="982" t="s">
        <v>3668</v>
      </c>
      <c r="F1" s="982" t="s">
        <v>3173</v>
      </c>
      <c r="G1" s="982" t="s">
        <v>3669</v>
      </c>
      <c r="H1" s="56"/>
      <c r="I1" s="4"/>
    </row>
    <row r="2" ht="17.25" customHeight="1" spans="1:10" x14ac:dyDescent="0.25">
      <c r="A2" s="85">
        <v>45505</v>
      </c>
      <c r="B2" s="32">
        <v>526</v>
      </c>
      <c r="C2" s="18"/>
      <c r="D2" s="32">
        <v>44</v>
      </c>
      <c r="E2" s="32">
        <v>98</v>
      </c>
      <c r="F2" s="18"/>
      <c r="G2" s="18"/>
      <c r="H2" s="18"/>
      <c r="I2" s="4"/>
    </row>
    <row r="3" ht="17.25" customHeight="1" spans="1:10" x14ac:dyDescent="0.25">
      <c r="A3" s="85">
        <v>45505</v>
      </c>
      <c r="B3" s="18"/>
      <c r="C3" s="18"/>
      <c r="D3" s="18"/>
      <c r="E3" s="18"/>
      <c r="F3" s="18"/>
      <c r="G3" s="32">
        <v>40</v>
      </c>
      <c r="H3" s="18"/>
      <c r="I3" s="4"/>
    </row>
    <row r="4" ht="17.25" customHeight="1" spans="1:10" x14ac:dyDescent="0.25">
      <c r="A4" s="8">
        <v>45505</v>
      </c>
      <c r="B4" s="58"/>
      <c r="C4" s="70">
        <v>119</v>
      </c>
      <c r="D4" s="58"/>
      <c r="E4" s="70">
        <v>100</v>
      </c>
      <c r="F4" s="70">
        <v>378</v>
      </c>
      <c r="G4" s="58"/>
      <c r="H4" s="58"/>
      <c r="I4" s="4"/>
    </row>
    <row r="5" ht="17.25" customHeight="1" spans="1:10" x14ac:dyDescent="0.25">
      <c r="A5" s="108" t="s">
        <v>3439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109">
        <f>SUM(I8:I10)</f>
      </c>
      <c r="I5" s="4"/>
    </row>
    <row r="6" ht="17.25" customHeight="1" spans="1:10" x14ac:dyDescent="0.25">
      <c r="A6" s="85" t="s">
        <v>846</v>
      </c>
      <c r="B6" s="67">
        <v>-338</v>
      </c>
      <c r="C6" s="68"/>
      <c r="D6" s="68"/>
      <c r="E6" s="68"/>
      <c r="F6" s="68"/>
      <c r="G6" s="67">
        <v>-26</v>
      </c>
      <c r="H6" s="68"/>
      <c r="I6" s="4"/>
    </row>
    <row r="7" ht="17.25" customHeight="1" spans="1:10" x14ac:dyDescent="0.25">
      <c r="A7" s="108" t="s">
        <v>3460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4"/>
    </row>
    <row r="8" ht="17.25" customHeight="1" spans="1:10" x14ac:dyDescent="0.25">
      <c r="A8" s="85">
        <v>45385</v>
      </c>
      <c r="B8" s="32">
        <v>-80</v>
      </c>
      <c r="C8" s="32">
        <v>-49</v>
      </c>
      <c r="D8" s="36"/>
      <c r="E8" s="32">
        <v>-20</v>
      </c>
      <c r="F8" s="32">
        <v>-95</v>
      </c>
      <c r="G8" s="32">
        <v>-5</v>
      </c>
      <c r="H8" s="36"/>
      <c r="I8" s="4"/>
    </row>
    <row r="9" ht="17.25" customHeight="1" spans="1:10" x14ac:dyDescent="0.25">
      <c r="A9" s="85">
        <v>45385</v>
      </c>
      <c r="B9" s="32">
        <v>-87</v>
      </c>
      <c r="C9" s="32">
        <v>-16</v>
      </c>
      <c r="D9" s="32">
        <v>-7</v>
      </c>
      <c r="E9" s="32">
        <v>-130</v>
      </c>
      <c r="F9" s="32">
        <v>-71</v>
      </c>
      <c r="G9" s="36"/>
      <c r="H9" s="36"/>
      <c r="I9" s="4"/>
    </row>
    <row r="10" ht="17.25" customHeight="1" spans="1:10" x14ac:dyDescent="0.25">
      <c r="A10" s="85">
        <v>45141</v>
      </c>
      <c r="B10" s="32">
        <v>-9</v>
      </c>
      <c r="C10" s="32">
        <v>-44</v>
      </c>
      <c r="D10" s="32">
        <v>-31</v>
      </c>
      <c r="E10" s="32">
        <v>-38</v>
      </c>
      <c r="F10" s="32">
        <v>-129</v>
      </c>
      <c r="G10" s="32">
        <v>-8</v>
      </c>
      <c r="H10" s="36"/>
      <c r="I10" s="4"/>
    </row>
    <row r="11" ht="17.25" customHeight="1" spans="1:10" x14ac:dyDescent="0.25">
      <c r="A11" s="85" t="s">
        <v>856</v>
      </c>
      <c r="B11" s="32">
        <v>-3</v>
      </c>
      <c r="C11" s="36"/>
      <c r="D11" s="32">
        <v>-3</v>
      </c>
      <c r="E11" s="32">
        <v>-4</v>
      </c>
      <c r="F11" s="32">
        <v>-42</v>
      </c>
      <c r="G11" s="36"/>
      <c r="H11" s="36"/>
      <c r="I11" s="4"/>
    </row>
    <row r="12" ht="17.25" customHeight="1" spans="1:10" x14ac:dyDescent="0.25">
      <c r="A12" s="108" t="s">
        <v>3461</v>
      </c>
      <c r="B12" s="109">
        <f>SUM(C13:C17)</f>
      </c>
      <c r="C12" s="109">
        <f>SUM(D13:D17)</f>
      </c>
      <c r="D12" s="109">
        <f>SUM(E13:E17)</f>
      </c>
      <c r="E12" s="109">
        <f>SUM(F13:F17)</f>
      </c>
      <c r="F12" s="109">
        <f>SUM(G13:G17)</f>
      </c>
      <c r="G12" s="109">
        <f>SUM(H13:H17)</f>
      </c>
      <c r="H12" s="109">
        <f>SUM(I13:I17)</f>
      </c>
      <c r="I12" s="4"/>
    </row>
    <row r="13" ht="17.25" customHeight="1" spans="1:10" x14ac:dyDescent="0.25">
      <c r="A13" s="44"/>
      <c r="B13" s="49">
        <v>-9</v>
      </c>
      <c r="C13" s="49">
        <v>-10</v>
      </c>
      <c r="D13" s="49">
        <v>-3</v>
      </c>
      <c r="E13" s="49">
        <v>-6</v>
      </c>
      <c r="F13" s="49">
        <v>-41</v>
      </c>
      <c r="G13" s="49">
        <v>-1</v>
      </c>
      <c r="H13" s="50"/>
      <c r="I13" s="215" t="s">
        <v>757</v>
      </c>
    </row>
    <row r="14" ht="17.25" customHeight="1" spans="1:10" x14ac:dyDescent="0.25">
      <c r="A14" s="85"/>
      <c r="B14" s="36"/>
      <c r="C14" s="36"/>
      <c r="D14" s="36"/>
      <c r="E14" s="36"/>
      <c r="F14" s="36"/>
      <c r="G14" s="36"/>
      <c r="H14" s="36"/>
      <c r="I14" s="4"/>
    </row>
    <row r="15" ht="17.25" customHeight="1" spans="1:10" x14ac:dyDescent="0.25">
      <c r="A15" s="17"/>
      <c r="B15" s="38">
        <f>SUM(C18:C19)</f>
      </c>
      <c r="C15" s="38">
        <f>SUM(D18:D19)</f>
      </c>
      <c r="D15" s="38">
        <f>SUM(E18:E19)</f>
      </c>
      <c r="E15" s="38">
        <f>SUM(F18:F19)</f>
      </c>
      <c r="F15" s="38">
        <f>SUM(G18:G19)</f>
      </c>
      <c r="G15" s="38">
        <f>SUM(H18:H19)</f>
      </c>
      <c r="H15" s="36"/>
      <c r="I15" s="4"/>
    </row>
    <row r="16" ht="17.25" customHeight="1" spans="1:10" x14ac:dyDescent="0.25">
      <c r="A16" s="26"/>
      <c r="B16" s="27"/>
      <c r="C16" s="27"/>
      <c r="D16" s="27"/>
      <c r="E16" s="27"/>
      <c r="F16" s="27"/>
      <c r="G16" s="27"/>
      <c r="H16" s="27"/>
      <c r="I16" s="4"/>
    </row>
    <row r="17" ht="17.25" customHeight="1" spans="1:10" x14ac:dyDescent="0.25">
      <c r="A17" s="96" t="s">
        <v>3670</v>
      </c>
      <c r="B17" s="395"/>
      <c r="C17" s="27"/>
      <c r="D17" s="27"/>
      <c r="E17" s="27"/>
      <c r="F17" s="27"/>
      <c r="G17" s="27"/>
      <c r="H17" s="27"/>
      <c r="I17" s="4"/>
    </row>
    <row r="18" ht="17.25" customHeight="1" spans="1:10" x14ac:dyDescent="0.25">
      <c r="A18" s="96" t="s">
        <v>3671</v>
      </c>
      <c r="B18" s="395"/>
      <c r="C18" s="27"/>
      <c r="D18" s="27"/>
      <c r="E18" s="27"/>
      <c r="F18" s="27"/>
      <c r="G18" s="27"/>
      <c r="H18" s="27"/>
      <c r="I18" s="4"/>
    </row>
    <row r="19" ht="17.25" customHeight="1" spans="1:10" x14ac:dyDescent="0.25">
      <c r="A19" s="26"/>
      <c r="B19" s="27"/>
      <c r="C19" s="27"/>
      <c r="D19" s="27"/>
      <c r="E19" s="27"/>
      <c r="F19" s="27"/>
      <c r="G19" s="27"/>
      <c r="H19" s="27"/>
      <c r="I19" s="4"/>
    </row>
    <row r="20" ht="17.25" customHeight="1" spans="1:10" x14ac:dyDescent="0.25">
      <c r="A20" s="291" t="s">
        <v>3672</v>
      </c>
      <c r="B20" s="27"/>
      <c r="C20" s="27"/>
      <c r="D20" s="27"/>
      <c r="E20" s="27"/>
      <c r="F20" s="27"/>
      <c r="G20" s="27"/>
      <c r="H20" s="27"/>
      <c r="I20" s="4"/>
    </row>
    <row r="21" ht="17.25" customHeight="1" spans="1:10" x14ac:dyDescent="0.25">
      <c r="A21" s="291" t="s">
        <v>3673</v>
      </c>
      <c r="B21" s="27"/>
      <c r="C21" s="27"/>
      <c r="D21" s="27"/>
      <c r="E21" s="27"/>
      <c r="F21" s="27"/>
      <c r="G21" s="27"/>
      <c r="H21" s="27"/>
      <c r="I21" s="4"/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1" customWidth="1"/>
    <col min="2" max="2" width="13.576428571428572" style="2" customWidth="1"/>
    <col min="3" max="3" width="10.576428571428572" style="24" customWidth="1"/>
    <col min="4" max="4" width="11.862142857142858" style="24" customWidth="1"/>
    <col min="5" max="5" width="19.005" style="24" customWidth="1"/>
    <col min="6" max="6" width="13.576428571428572" style="24" customWidth="1"/>
    <col min="7" max="7" width="17.862142857142857" style="24" customWidth="1"/>
    <col min="8" max="8" width="8.862142857142858" style="4" customWidth="1"/>
  </cols>
  <sheetData>
    <row r="1" ht="17.25" customHeight="1" spans="1:9" x14ac:dyDescent="0.25">
      <c r="A1" s="184" t="s">
        <v>0</v>
      </c>
      <c r="B1" s="982" t="s">
        <v>3394</v>
      </c>
      <c r="C1" s="982" t="s">
        <v>566</v>
      </c>
      <c r="D1" s="982" t="s">
        <v>1621</v>
      </c>
      <c r="E1" s="982" t="s">
        <v>3674</v>
      </c>
      <c r="F1" s="982" t="s">
        <v>974</v>
      </c>
      <c r="G1" s="982" t="s">
        <v>2729</v>
      </c>
      <c r="H1" s="59"/>
    </row>
    <row r="2" ht="17.25" customHeight="1" spans="1:9" x14ac:dyDescent="0.25">
      <c r="A2" s="85">
        <v>45295</v>
      </c>
      <c r="B2" s="32">
        <v>100</v>
      </c>
      <c r="C2" s="32">
        <v>40</v>
      </c>
      <c r="D2" s="32">
        <v>2</v>
      </c>
      <c r="E2" s="32">
        <v>2</v>
      </c>
      <c r="F2" s="32">
        <v>40</v>
      </c>
      <c r="G2" s="32">
        <v>10</v>
      </c>
      <c r="H2" s="55"/>
    </row>
    <row r="3" ht="17.25" customHeight="1" spans="1:9" x14ac:dyDescent="0.25">
      <c r="A3" s="85">
        <v>45295</v>
      </c>
      <c r="B3" s="18"/>
      <c r="C3" s="18"/>
      <c r="D3" s="18"/>
      <c r="E3" s="18"/>
      <c r="F3" s="18"/>
      <c r="G3" s="32">
        <v>19</v>
      </c>
      <c r="H3" s="19"/>
    </row>
    <row r="4" ht="17.25" customHeight="1" spans="1:9" x14ac:dyDescent="0.25">
      <c r="A4" s="85">
        <v>45355</v>
      </c>
      <c r="B4" s="58"/>
      <c r="C4" s="58"/>
      <c r="D4" s="58"/>
      <c r="E4" s="58"/>
      <c r="F4" s="58"/>
      <c r="G4" s="70">
        <v>23</v>
      </c>
      <c r="H4" s="60"/>
    </row>
    <row r="5" ht="17.25" customHeight="1" spans="1:9" x14ac:dyDescent="0.25">
      <c r="A5" s="85" t="s">
        <v>1134</v>
      </c>
      <c r="B5" s="70">
        <v>-100</v>
      </c>
      <c r="C5" s="70">
        <v>-40</v>
      </c>
      <c r="D5" s="70">
        <v>-2</v>
      </c>
      <c r="E5" s="70">
        <v>-2</v>
      </c>
      <c r="F5" s="70">
        <v>-40</v>
      </c>
      <c r="G5" s="70">
        <v>-18</v>
      </c>
      <c r="H5" s="344"/>
    </row>
    <row r="6" ht="17.25" customHeight="1" spans="1:9" x14ac:dyDescent="0.25">
      <c r="A6" s="85" t="s">
        <v>857</v>
      </c>
      <c r="B6" s="58"/>
      <c r="C6" s="58"/>
      <c r="D6" s="58"/>
      <c r="E6" s="58"/>
      <c r="F6" s="58"/>
      <c r="G6" s="70">
        <v>-15</v>
      </c>
      <c r="H6" s="60"/>
    </row>
    <row r="7" ht="17.25" customHeight="1" spans="1:9" x14ac:dyDescent="0.25">
      <c r="A7" s="85"/>
      <c r="B7" s="58"/>
      <c r="C7" s="58"/>
      <c r="D7" s="58"/>
      <c r="E7" s="58"/>
      <c r="F7" s="58"/>
      <c r="G7" s="58"/>
      <c r="H7" s="60"/>
    </row>
    <row r="8" ht="17.25" customHeight="1" spans="1:9" x14ac:dyDescent="0.25">
      <c r="A8" s="85"/>
      <c r="B8" s="58"/>
      <c r="C8" s="58"/>
      <c r="D8" s="58"/>
      <c r="E8" s="58"/>
      <c r="F8" s="58"/>
      <c r="G8" s="58"/>
      <c r="H8" s="60"/>
    </row>
    <row r="9" ht="17.25" customHeight="1" spans="1:9" x14ac:dyDescent="0.25">
      <c r="A9" s="85"/>
      <c r="B9" s="36"/>
      <c r="C9" s="36"/>
      <c r="D9" s="36"/>
      <c r="E9" s="36"/>
      <c r="F9" s="36"/>
      <c r="G9" s="36"/>
      <c r="H9" s="55"/>
    </row>
    <row r="10" ht="17.25" customHeight="1" spans="1:9" x14ac:dyDescent="0.25">
      <c r="A10" s="17"/>
      <c r="B10" s="36"/>
      <c r="C10" s="36"/>
      <c r="D10" s="36"/>
      <c r="E10" s="36"/>
      <c r="F10" s="36"/>
      <c r="G10" s="36"/>
      <c r="H10" s="55"/>
    </row>
    <row r="11" ht="17.25" customHeight="1" spans="1:9" x14ac:dyDescent="0.25">
      <c r="A11" s="26"/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96" t="s">
        <v>3479</v>
      </c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723" t="s">
        <v>3675</v>
      </c>
      <c r="B13" s="936"/>
      <c r="C13" s="27"/>
      <c r="D13" s="27"/>
      <c r="E13" s="27"/>
      <c r="F13" s="27"/>
      <c r="G13" s="27"/>
      <c r="H13" s="4"/>
    </row>
    <row r="14" ht="17.25" customHeight="1" spans="1:9" x14ac:dyDescent="0.25">
      <c r="A14" s="723" t="s">
        <v>3676</v>
      </c>
      <c r="B14" s="936"/>
      <c r="C14" s="27"/>
      <c r="D14" s="27"/>
      <c r="E14" s="27"/>
      <c r="F14" s="27"/>
      <c r="G14" s="27"/>
      <c r="H14" s="4"/>
    </row>
    <row r="15" ht="17.25" customHeight="1" spans="1:9" x14ac:dyDescent="0.25">
      <c r="A15" s="723" t="s">
        <v>3677</v>
      </c>
      <c r="B15" s="936"/>
      <c r="C15" s="27"/>
      <c r="D15" s="27"/>
      <c r="E15" s="27"/>
      <c r="F15" s="27"/>
      <c r="G15" s="27"/>
      <c r="H15" s="4"/>
    </row>
    <row r="16" ht="17.25" customHeight="1" spans="1:9" x14ac:dyDescent="0.25">
      <c r="A16" s="723" t="s">
        <v>3678</v>
      </c>
      <c r="B16" s="936"/>
      <c r="C16" s="27"/>
      <c r="D16" s="27"/>
      <c r="E16" s="27"/>
      <c r="F16" s="27"/>
      <c r="G16" s="27"/>
      <c r="H16" s="4"/>
    </row>
    <row r="17" ht="17.25" customHeight="1" spans="1:9" x14ac:dyDescent="0.25">
      <c r="A17" s="723" t="s">
        <v>3679</v>
      </c>
      <c r="B17" s="936"/>
      <c r="C17" s="27"/>
      <c r="D17" s="27"/>
      <c r="E17" s="27"/>
      <c r="F17" s="27"/>
      <c r="G17" s="27"/>
      <c r="H17" s="4"/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8"/>
  <sheetViews>
    <sheetView workbookViewId="0" zoomScale="100" zoomScaleNormal="100"/>
  </sheetViews>
  <sheetFormatPr defaultRowHeight="15" outlineLevelRow="0" outlineLevelCol="0" x14ac:dyDescent="0.25"/>
  <cols>
    <col min="1" max="1" width="13.147857142857141" style="3" customWidth="1"/>
    <col min="2" max="3" width="10.576428571428572" style="2" customWidth="1"/>
    <col min="4" max="4" width="11.862142857142858" style="2" customWidth="1"/>
    <col min="5" max="6" width="11.719285714285713" style="2" customWidth="1"/>
    <col min="7" max="7" width="8.862142857142858" style="3" customWidth="1"/>
  </cols>
  <sheetData>
    <row r="1" ht="17.25" customHeight="1" spans="1:8" x14ac:dyDescent="0.25">
      <c r="A1" s="62" t="s">
        <v>0</v>
      </c>
      <c r="B1" s="982" t="s">
        <v>8</v>
      </c>
      <c r="C1" s="982" t="s">
        <v>12</v>
      </c>
      <c r="D1" s="982" t="s">
        <v>13</v>
      </c>
      <c r="E1" s="982" t="s">
        <v>17</v>
      </c>
      <c r="F1" s="982" t="s">
        <v>46</v>
      </c>
      <c r="G1" s="59"/>
    </row>
    <row r="2" ht="17.25" customHeight="1" spans="1:8" x14ac:dyDescent="0.25">
      <c r="A2" s="66" t="s">
        <v>935</v>
      </c>
      <c r="B2" s="32">
        <v>40</v>
      </c>
      <c r="C2" s="32">
        <v>100</v>
      </c>
      <c r="D2" s="32">
        <v>120</v>
      </c>
      <c r="E2" s="32">
        <v>20</v>
      </c>
      <c r="F2" s="18"/>
      <c r="G2" s="55"/>
    </row>
    <row r="3" ht="17.25" customHeight="1" spans="1:8" x14ac:dyDescent="0.25">
      <c r="A3" s="66" t="s">
        <v>857</v>
      </c>
      <c r="B3" s="36"/>
      <c r="C3" s="36"/>
      <c r="D3" s="36"/>
      <c r="E3" s="36"/>
      <c r="F3" s="32">
        <v>120</v>
      </c>
      <c r="G3" s="55"/>
    </row>
    <row r="4" ht="17.25" customHeight="1" spans="1:8" x14ac:dyDescent="0.25">
      <c r="A4" s="85"/>
      <c r="B4" s="58"/>
      <c r="C4" s="58"/>
      <c r="D4" s="58"/>
      <c r="E4" s="58"/>
      <c r="F4" s="58"/>
      <c r="G4" s="60"/>
    </row>
    <row r="5" ht="17.25" customHeight="1" spans="1:8" x14ac:dyDescent="0.25">
      <c r="A5" s="85"/>
      <c r="B5" s="58"/>
      <c r="C5" s="58"/>
      <c r="D5" s="58"/>
      <c r="E5" s="58"/>
      <c r="F5" s="58"/>
      <c r="G5" s="344"/>
    </row>
    <row r="6" ht="17.25" customHeight="1" spans="1:8" x14ac:dyDescent="0.25">
      <c r="A6" s="85"/>
      <c r="B6" s="58"/>
      <c r="C6" s="58"/>
      <c r="D6" s="58"/>
      <c r="E6" s="58"/>
      <c r="F6" s="58"/>
      <c r="G6" s="60"/>
    </row>
    <row r="7" ht="17.25" customHeight="1" spans="1:8" x14ac:dyDescent="0.25">
      <c r="A7" s="85"/>
      <c r="B7" s="36"/>
      <c r="C7" s="36"/>
      <c r="D7" s="36"/>
      <c r="E7" s="36"/>
      <c r="F7" s="36"/>
      <c r="G7" s="55"/>
    </row>
    <row r="8" ht="17.25" customHeight="1" spans="1:8" x14ac:dyDescent="0.25">
      <c r="A8" s="17"/>
      <c r="B8" s="36"/>
      <c r="C8" s="36"/>
      <c r="D8" s="36"/>
      <c r="E8" s="36"/>
      <c r="F8" s="36"/>
      <c r="G8" s="55"/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114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2" width="10.147857142857141" style="24" customWidth="1"/>
    <col min="3" max="3" width="10.862142857142858" style="24" customWidth="1"/>
    <col min="4" max="4" width="9.576428571428572" style="24" customWidth="1"/>
    <col min="5" max="5" width="8.719285714285713" style="24" customWidth="1"/>
    <col min="6" max="15" width="9.290714285714287" style="24" customWidth="1"/>
    <col min="16" max="16" width="9.147857142857141" style="24" customWidth="1"/>
    <col min="17" max="17" width="12.43357142857143" style="4" customWidth="1"/>
  </cols>
  <sheetData>
    <row r="1" ht="17.25" customHeight="1" spans="1:18" x14ac:dyDescent="0.25">
      <c r="A1" s="257" t="s">
        <v>0</v>
      </c>
      <c r="B1" s="198" t="s">
        <v>46</v>
      </c>
      <c r="C1" s="198" t="s">
        <v>8</v>
      </c>
      <c r="D1" s="198" t="s">
        <v>7</v>
      </c>
      <c r="E1" s="198" t="s">
        <v>3</v>
      </c>
      <c r="F1" s="198" t="s">
        <v>9</v>
      </c>
      <c r="G1" s="198" t="s">
        <v>11</v>
      </c>
      <c r="H1" s="198" t="s">
        <v>13</v>
      </c>
      <c r="I1" s="198" t="s">
        <v>169</v>
      </c>
      <c r="J1" s="198" t="s">
        <v>17</v>
      </c>
      <c r="K1" s="198" t="s">
        <v>12</v>
      </c>
      <c r="L1" s="198" t="s">
        <v>6</v>
      </c>
      <c r="M1" s="198" t="s">
        <v>10</v>
      </c>
      <c r="N1" s="198" t="s">
        <v>18</v>
      </c>
      <c r="O1" s="198" t="s">
        <v>205</v>
      </c>
      <c r="P1" s="198"/>
      <c r="Q1" s="4"/>
    </row>
    <row r="2" ht="17.25" customHeight="1" spans="1:18" x14ac:dyDescent="0.25">
      <c r="A2" s="17" t="s">
        <v>1140</v>
      </c>
      <c r="B2" s="32">
        <v>60</v>
      </c>
      <c r="C2" s="32">
        <v>60</v>
      </c>
      <c r="D2" s="32">
        <v>60</v>
      </c>
      <c r="E2" s="32">
        <v>16</v>
      </c>
      <c r="F2" s="32">
        <v>100</v>
      </c>
      <c r="G2" s="32">
        <v>100</v>
      </c>
      <c r="H2" s="32">
        <v>200</v>
      </c>
      <c r="I2" s="18"/>
      <c r="J2" s="18"/>
      <c r="K2" s="18"/>
      <c r="L2" s="18"/>
      <c r="M2" s="18"/>
      <c r="N2" s="18"/>
      <c r="O2" s="18"/>
      <c r="P2" s="36"/>
      <c r="Q2" s="4"/>
    </row>
    <row r="3" ht="17.25" customHeight="1" spans="1:18" x14ac:dyDescent="0.25">
      <c r="A3" s="17" t="s">
        <v>3680</v>
      </c>
      <c r="B3" s="32">
        <v>430</v>
      </c>
      <c r="C3" s="32">
        <v>430</v>
      </c>
      <c r="D3" s="18"/>
      <c r="E3" s="18"/>
      <c r="F3" s="32">
        <v>141</v>
      </c>
      <c r="G3" s="36"/>
      <c r="H3" s="32">
        <v>600</v>
      </c>
      <c r="I3" s="18"/>
      <c r="J3" s="18"/>
      <c r="K3" s="18"/>
      <c r="L3" s="18"/>
      <c r="M3" s="18"/>
      <c r="N3" s="18"/>
      <c r="O3" s="18"/>
      <c r="P3" s="36"/>
      <c r="Q3" s="4"/>
    </row>
    <row r="4" ht="17.25" customHeight="1" spans="1:18" x14ac:dyDescent="0.25">
      <c r="A4" s="17" t="s">
        <v>197</v>
      </c>
      <c r="B4" s="32">
        <v>110</v>
      </c>
      <c r="C4" s="32">
        <v>90</v>
      </c>
      <c r="D4" s="32">
        <v>100</v>
      </c>
      <c r="E4" s="32">
        <v>154</v>
      </c>
      <c r="F4" s="32">
        <v>959</v>
      </c>
      <c r="G4" s="36"/>
      <c r="H4" s="32">
        <v>400</v>
      </c>
      <c r="I4" s="18"/>
      <c r="J4" s="18"/>
      <c r="K4" s="18"/>
      <c r="L4" s="18"/>
      <c r="M4" s="18"/>
      <c r="N4" s="18"/>
      <c r="O4" s="18"/>
      <c r="P4" s="36"/>
      <c r="Q4" s="4"/>
    </row>
    <row r="5" ht="17.25" customHeight="1" spans="1:18" x14ac:dyDescent="0.25">
      <c r="A5" s="17" t="s">
        <v>197</v>
      </c>
      <c r="B5" s="36"/>
      <c r="C5" s="18"/>
      <c r="D5" s="18"/>
      <c r="E5" s="18"/>
      <c r="F5" s="18"/>
      <c r="G5" s="32">
        <v>300</v>
      </c>
      <c r="H5" s="36"/>
      <c r="I5" s="36"/>
      <c r="J5" s="36"/>
      <c r="K5" s="36"/>
      <c r="L5" s="36"/>
      <c r="M5" s="36"/>
      <c r="N5" s="36"/>
      <c r="O5" s="36"/>
      <c r="P5" s="36"/>
      <c r="Q5" s="4"/>
    </row>
    <row r="6" ht="17.25" customHeight="1" spans="1:18" x14ac:dyDescent="0.25">
      <c r="A6" s="17" t="s">
        <v>299</v>
      </c>
      <c r="B6" s="36"/>
      <c r="C6" s="18"/>
      <c r="D6" s="18"/>
      <c r="E6" s="18"/>
      <c r="F6" s="18"/>
      <c r="G6" s="32">
        <v>460</v>
      </c>
      <c r="H6" s="36"/>
      <c r="I6" s="36"/>
      <c r="J6" s="36"/>
      <c r="K6" s="36"/>
      <c r="L6" s="36"/>
      <c r="M6" s="36"/>
      <c r="N6" s="36"/>
      <c r="O6" s="36"/>
      <c r="P6" s="36"/>
      <c r="Q6" s="4"/>
    </row>
    <row r="7" ht="17.25" customHeight="1" spans="1:18" x14ac:dyDescent="0.25">
      <c r="A7" s="17" t="s">
        <v>360</v>
      </c>
      <c r="B7" s="18"/>
      <c r="C7" s="18"/>
      <c r="D7" s="18"/>
      <c r="E7" s="18"/>
      <c r="F7" s="18"/>
      <c r="G7" s="18"/>
      <c r="H7" s="18"/>
      <c r="I7" s="32">
        <v>50</v>
      </c>
      <c r="J7" s="32">
        <v>50</v>
      </c>
      <c r="K7" s="18"/>
      <c r="L7" s="18"/>
      <c r="M7" s="18"/>
      <c r="N7" s="18"/>
      <c r="O7" s="18"/>
      <c r="P7" s="18"/>
      <c r="Q7" s="4"/>
    </row>
    <row r="8" ht="17.25" customHeight="1" spans="1:18" x14ac:dyDescent="0.25">
      <c r="A8" s="57" t="s">
        <v>1119</v>
      </c>
      <c r="B8" s="58"/>
      <c r="C8" s="58"/>
      <c r="D8" s="58"/>
      <c r="E8" s="58"/>
      <c r="F8" s="58"/>
      <c r="G8" s="58"/>
      <c r="H8" s="58"/>
      <c r="I8" s="58"/>
      <c r="J8" s="58"/>
      <c r="K8" s="70">
        <v>500</v>
      </c>
      <c r="L8" s="58"/>
      <c r="M8" s="58"/>
      <c r="N8" s="58"/>
      <c r="O8" s="58"/>
      <c r="P8" s="58"/>
      <c r="Q8" s="4"/>
    </row>
    <row r="9" ht="17.25" customHeight="1" spans="1:18" x14ac:dyDescent="0.25">
      <c r="A9" s="108" t="s">
        <v>3433</v>
      </c>
      <c r="B9" s="109">
        <f>SUM(C9:C15)</f>
      </c>
      <c r="C9" s="109">
        <f>SUM(D9:D15)</f>
      </c>
      <c r="D9" s="109">
        <f>SUM(E9:E15)</f>
      </c>
      <c r="E9" s="109">
        <f>SUM(F9:F15)</f>
      </c>
      <c r="F9" s="109">
        <f>SUM(G9:G15)</f>
      </c>
      <c r="G9" s="109">
        <f>SUM(H9:H15)</f>
      </c>
      <c r="H9" s="109">
        <f>SUM(I9:I15)</f>
      </c>
      <c r="I9" s="109">
        <f>SUM(J9:J15)</f>
      </c>
      <c r="J9" s="109">
        <f>SUM(K9:K15)</f>
      </c>
      <c r="K9" s="109">
        <f>SUM(L9:L15)</f>
      </c>
      <c r="L9" s="508"/>
      <c r="M9" s="508"/>
      <c r="N9" s="508"/>
      <c r="O9" s="508"/>
      <c r="P9" s="110"/>
      <c r="Q9" s="12" t="s">
        <v>3681</v>
      </c>
    </row>
    <row r="10" ht="17.25" customHeight="1" spans="1:18" x14ac:dyDescent="0.25">
      <c r="A10" s="8">
        <v>44934</v>
      </c>
      <c r="B10" s="68"/>
      <c r="C10" s="68"/>
      <c r="D10" s="67">
        <v>103</v>
      </c>
      <c r="E10" s="67">
        <v>103</v>
      </c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4"/>
    </row>
    <row r="11" ht="17.25" customHeight="1" spans="1:18" x14ac:dyDescent="0.25">
      <c r="A11" s="17">
        <v>44993</v>
      </c>
      <c r="B11" s="36"/>
      <c r="C11" s="36"/>
      <c r="D11" s="32">
        <v>126</v>
      </c>
      <c r="E11" s="32">
        <v>97</v>
      </c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4"/>
    </row>
    <row r="12" ht="17.25" customHeight="1" spans="1:18" x14ac:dyDescent="0.25">
      <c r="A12" s="17">
        <v>45238</v>
      </c>
      <c r="B12" s="73"/>
      <c r="C12" s="70">
        <v>180</v>
      </c>
      <c r="D12" s="73"/>
      <c r="E12" s="70">
        <v>100</v>
      </c>
      <c r="F12" s="73"/>
      <c r="G12" s="73"/>
      <c r="H12" s="70">
        <v>180</v>
      </c>
      <c r="I12" s="73"/>
      <c r="J12" s="73"/>
      <c r="K12" s="73"/>
      <c r="L12" s="73"/>
      <c r="M12" s="73"/>
      <c r="N12" s="73"/>
      <c r="O12" s="73"/>
      <c r="P12" s="73"/>
      <c r="Q12" s="4"/>
    </row>
    <row r="13" ht="17.25" customHeight="1" spans="1:18" x14ac:dyDescent="0.25">
      <c r="A13" s="17" t="s">
        <v>324</v>
      </c>
      <c r="B13" s="32">
        <v>150</v>
      </c>
      <c r="C13" s="32">
        <v>300</v>
      </c>
      <c r="D13" s="32">
        <v>60</v>
      </c>
      <c r="E13" s="32">
        <v>60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4"/>
    </row>
    <row r="14" ht="17.25" customHeight="1" spans="1:18" x14ac:dyDescent="0.25">
      <c r="A14" s="108" t="s">
        <v>3434</v>
      </c>
      <c r="B14" s="109">
        <f>SUM(C16:C20)</f>
      </c>
      <c r="C14" s="109">
        <f>SUM(D16:D20)</f>
      </c>
      <c r="D14" s="109">
        <f>SUM(E16:E20)</f>
      </c>
      <c r="E14" s="109">
        <f>SUM(F16:F20)</f>
      </c>
      <c r="F14" s="109">
        <f>SUM(G16:G20)</f>
      </c>
      <c r="G14" s="109">
        <f>SUM(H16:H20)</f>
      </c>
      <c r="H14" s="109">
        <f>SUM(I16:I20)</f>
      </c>
      <c r="I14" s="109">
        <f>SUM(J16:J20)</f>
      </c>
      <c r="J14" s="109">
        <f>SUM(K16:K20)</f>
      </c>
      <c r="K14" s="109">
        <f>SUM(L16:L20)</f>
      </c>
      <c r="L14" s="508"/>
      <c r="M14" s="508"/>
      <c r="N14" s="508"/>
      <c r="O14" s="508"/>
      <c r="P14" s="110"/>
      <c r="Q14" s="12" t="s">
        <v>3465</v>
      </c>
    </row>
    <row r="15" ht="17.25" customHeight="1" spans="1:18" x14ac:dyDescent="0.25">
      <c r="A15" s="85">
        <v>44966</v>
      </c>
      <c r="B15" s="36"/>
      <c r="C15" s="36"/>
      <c r="D15" s="36"/>
      <c r="E15" s="36"/>
      <c r="F15" s="32">
        <v>-290</v>
      </c>
      <c r="G15" s="32">
        <v>-100</v>
      </c>
      <c r="H15" s="36"/>
      <c r="I15" s="36"/>
      <c r="J15" s="36"/>
      <c r="K15" s="36"/>
      <c r="L15" s="36"/>
      <c r="M15" s="36"/>
      <c r="N15" s="36"/>
      <c r="O15" s="36"/>
      <c r="P15" s="36"/>
      <c r="Q15" s="4"/>
    </row>
    <row r="16" ht="17.25" customHeight="1" spans="1:18" x14ac:dyDescent="0.25">
      <c r="A16" s="85">
        <v>45086</v>
      </c>
      <c r="B16" s="18"/>
      <c r="C16" s="18"/>
      <c r="D16" s="18"/>
      <c r="E16" s="18"/>
      <c r="F16" s="18"/>
      <c r="G16" s="18"/>
      <c r="H16" s="18"/>
      <c r="I16" s="32">
        <v>15</v>
      </c>
      <c r="J16" s="32">
        <v>100</v>
      </c>
      <c r="K16" s="18"/>
      <c r="L16" s="18"/>
      <c r="M16" s="18"/>
      <c r="N16" s="18"/>
      <c r="O16" s="18"/>
      <c r="P16" s="18"/>
      <c r="Q16" s="4"/>
    </row>
    <row r="17" ht="17.25" customHeight="1" spans="1:18" x14ac:dyDescent="0.25">
      <c r="A17" s="17" t="s">
        <v>343</v>
      </c>
      <c r="B17" s="18"/>
      <c r="C17" s="18"/>
      <c r="D17" s="18"/>
      <c r="E17" s="18"/>
      <c r="F17" s="18"/>
      <c r="G17" s="18"/>
      <c r="H17" s="18"/>
      <c r="I17" s="32">
        <v>18</v>
      </c>
      <c r="J17" s="32">
        <v>80</v>
      </c>
      <c r="K17" s="18"/>
      <c r="L17" s="18"/>
      <c r="M17" s="18"/>
      <c r="N17" s="18"/>
      <c r="O17" s="18"/>
      <c r="P17" s="18"/>
      <c r="Q17" s="4"/>
    </row>
    <row r="18" ht="17.25" customHeight="1" spans="1:18" x14ac:dyDescent="0.25">
      <c r="A18" s="17" t="s">
        <v>343</v>
      </c>
      <c r="B18" s="32">
        <v>170</v>
      </c>
      <c r="C18" s="32">
        <v>170</v>
      </c>
      <c r="D18" s="18"/>
      <c r="E18" s="18"/>
      <c r="F18" s="32">
        <v>100</v>
      </c>
      <c r="G18" s="18"/>
      <c r="H18" s="32">
        <v>300</v>
      </c>
      <c r="I18" s="18"/>
      <c r="J18" s="18"/>
      <c r="K18" s="18"/>
      <c r="L18" s="18"/>
      <c r="M18" s="18"/>
      <c r="N18" s="18"/>
      <c r="O18" s="18"/>
      <c r="P18" s="18"/>
      <c r="Q18" s="4"/>
    </row>
    <row r="19" ht="17.25" customHeight="1" spans="1:18" x14ac:dyDescent="0.25">
      <c r="A19" s="17" t="s">
        <v>344</v>
      </c>
      <c r="B19" s="32">
        <v>80</v>
      </c>
      <c r="C19" s="32">
        <v>130</v>
      </c>
      <c r="D19" s="36"/>
      <c r="E19" s="36"/>
      <c r="F19" s="36"/>
      <c r="G19" s="36"/>
      <c r="H19" s="36"/>
      <c r="I19" s="32">
        <v>2</v>
      </c>
      <c r="J19" s="32">
        <v>110</v>
      </c>
      <c r="K19" s="36"/>
      <c r="L19" s="36"/>
      <c r="M19" s="36"/>
      <c r="N19" s="36"/>
      <c r="O19" s="36"/>
      <c r="P19" s="36"/>
      <c r="Q19" s="4"/>
    </row>
    <row r="20" ht="17.25" customHeight="1" spans="1:18" x14ac:dyDescent="0.25">
      <c r="A20" s="17" t="s">
        <v>868</v>
      </c>
      <c r="B20" s="18"/>
      <c r="C20" s="18"/>
      <c r="D20" s="18"/>
      <c r="E20" s="18"/>
      <c r="F20" s="18"/>
      <c r="G20" s="18"/>
      <c r="H20" s="18"/>
      <c r="I20" s="32">
        <v>20</v>
      </c>
      <c r="J20" s="18"/>
      <c r="K20" s="18"/>
      <c r="L20" s="18"/>
      <c r="M20" s="18"/>
      <c r="N20" s="18"/>
      <c r="O20" s="18"/>
      <c r="P20" s="18"/>
      <c r="Q20" s="4"/>
    </row>
    <row r="21" ht="17.25" customHeight="1" spans="1:18" x14ac:dyDescent="0.25">
      <c r="A21" s="85" t="s">
        <v>310</v>
      </c>
      <c r="B21" s="18"/>
      <c r="C21" s="18"/>
      <c r="D21" s="18"/>
      <c r="E21" s="18"/>
      <c r="F21" s="18"/>
      <c r="G21" s="18"/>
      <c r="H21" s="18"/>
      <c r="I21" s="18"/>
      <c r="J21" s="32">
        <v>150</v>
      </c>
      <c r="K21" s="18"/>
      <c r="L21" s="18"/>
      <c r="M21" s="18"/>
      <c r="N21" s="18"/>
      <c r="O21" s="18"/>
      <c r="P21" s="18"/>
      <c r="Q21" s="4"/>
    </row>
    <row r="22" ht="17.25" customHeight="1" spans="1:18" x14ac:dyDescent="0.25">
      <c r="A22" s="85" t="s">
        <v>3339</v>
      </c>
      <c r="B22" s="36"/>
      <c r="C22" s="36"/>
      <c r="D22" s="36"/>
      <c r="E22" s="36"/>
      <c r="F22" s="36"/>
      <c r="G22" s="36"/>
      <c r="H22" s="36"/>
      <c r="I22" s="32">
        <v>22</v>
      </c>
      <c r="J22" s="32">
        <v>110</v>
      </c>
      <c r="K22" s="36"/>
      <c r="L22" s="36"/>
      <c r="M22" s="36"/>
      <c r="N22" s="36"/>
      <c r="O22" s="36"/>
      <c r="P22" s="36"/>
      <c r="Q22" s="4"/>
    </row>
    <row r="23" ht="17.25" customHeight="1" spans="1:18" x14ac:dyDescent="0.25">
      <c r="A23" s="108" t="s">
        <v>3435</v>
      </c>
      <c r="B23" s="109">
        <f>SUM(C21:C29)</f>
      </c>
      <c r="C23" s="109">
        <f>SUM(D21:D29)</f>
      </c>
      <c r="D23" s="109">
        <f>SUM(E21:E29)</f>
      </c>
      <c r="E23" s="109">
        <f>SUM(F21:F29)</f>
      </c>
      <c r="F23" s="109">
        <f>SUM(G21:G29)</f>
      </c>
      <c r="G23" s="109">
        <f>SUM(H21:H29)</f>
      </c>
      <c r="H23" s="109">
        <f>SUM(I21:I29)</f>
      </c>
      <c r="I23" s="109">
        <f>SUM(J21:J29)</f>
      </c>
      <c r="J23" s="109">
        <f>SUM(K21:K29)</f>
      </c>
      <c r="K23" s="109">
        <f>SUM(L21:L29)</f>
      </c>
      <c r="L23" s="237"/>
      <c r="M23" s="237"/>
      <c r="N23" s="237"/>
      <c r="O23" s="237"/>
      <c r="P23" s="109">
        <f>SUM(Q21:Q29)</f>
      </c>
      <c r="Q23" s="12" t="s">
        <v>3465</v>
      </c>
    </row>
    <row r="24" ht="17.25" customHeight="1" spans="1:18" x14ac:dyDescent="0.25">
      <c r="A24" s="17">
        <v>44967</v>
      </c>
      <c r="B24" s="18"/>
      <c r="C24" s="18"/>
      <c r="D24" s="18"/>
      <c r="E24" s="18"/>
      <c r="F24" s="18"/>
      <c r="G24" s="18"/>
      <c r="H24" s="18"/>
      <c r="I24" s="18"/>
      <c r="J24" s="32">
        <v>140</v>
      </c>
      <c r="K24" s="18"/>
      <c r="L24" s="18"/>
      <c r="M24" s="18"/>
      <c r="N24" s="18"/>
      <c r="O24" s="18"/>
      <c r="P24" s="18"/>
      <c r="Q24" s="4"/>
    </row>
    <row r="25" ht="17.25" customHeight="1" spans="1:18" x14ac:dyDescent="0.25">
      <c r="A25" s="17" t="s">
        <v>347</v>
      </c>
      <c r="B25" s="18"/>
      <c r="C25" s="18"/>
      <c r="D25" s="18"/>
      <c r="E25" s="18"/>
      <c r="F25" s="18"/>
      <c r="G25" s="18"/>
      <c r="H25" s="32">
        <v>100</v>
      </c>
      <c r="I25" s="18"/>
      <c r="J25" s="18"/>
      <c r="K25" s="18"/>
      <c r="L25" s="18"/>
      <c r="M25" s="18"/>
      <c r="N25" s="18"/>
      <c r="O25" s="18"/>
      <c r="P25" s="18"/>
      <c r="Q25" s="4"/>
    </row>
    <row r="26" ht="17.25" customHeight="1" spans="1:18" x14ac:dyDescent="0.25">
      <c r="A26" s="17" t="s">
        <v>896</v>
      </c>
      <c r="B26" s="32">
        <v>81</v>
      </c>
      <c r="C26" s="32">
        <v>100</v>
      </c>
      <c r="D26" s="36"/>
      <c r="E26" s="36"/>
      <c r="F26" s="32">
        <v>100</v>
      </c>
      <c r="G26" s="32">
        <v>100</v>
      </c>
      <c r="H26" s="32">
        <v>100</v>
      </c>
      <c r="I26" s="36"/>
      <c r="J26" s="36"/>
      <c r="K26" s="36"/>
      <c r="L26" s="32">
        <v>132</v>
      </c>
      <c r="M26" s="18"/>
      <c r="N26" s="18"/>
      <c r="O26" s="18"/>
      <c r="P26" s="36"/>
      <c r="Q26" s="4"/>
    </row>
    <row r="27" ht="17.25" customHeight="1" spans="1:18" x14ac:dyDescent="0.25">
      <c r="A27" s="17" t="s">
        <v>896</v>
      </c>
      <c r="B27" s="32">
        <v>60</v>
      </c>
      <c r="C27" s="32">
        <v>60</v>
      </c>
      <c r="D27" s="18"/>
      <c r="E27" s="18"/>
      <c r="F27" s="18"/>
      <c r="G27" s="18"/>
      <c r="H27" s="32">
        <v>60</v>
      </c>
      <c r="I27" s="18"/>
      <c r="J27" s="18"/>
      <c r="K27" s="18"/>
      <c r="L27" s="18"/>
      <c r="M27" s="18"/>
      <c r="N27" s="18"/>
      <c r="O27" s="18"/>
      <c r="P27" s="18"/>
      <c r="Q27" s="4"/>
    </row>
    <row r="28" ht="17.25" customHeight="1" spans="1:18" x14ac:dyDescent="0.25">
      <c r="A28" s="17" t="s">
        <v>860</v>
      </c>
      <c r="B28" s="36"/>
      <c r="C28" s="32">
        <v>100</v>
      </c>
      <c r="D28" s="36"/>
      <c r="E28" s="36"/>
      <c r="F28" s="32">
        <v>50</v>
      </c>
      <c r="G28" s="32">
        <v>50</v>
      </c>
      <c r="H28" s="32">
        <v>100</v>
      </c>
      <c r="I28" s="36"/>
      <c r="J28" s="36"/>
      <c r="K28" s="36"/>
      <c r="L28" s="36"/>
      <c r="M28" s="36"/>
      <c r="N28" s="36"/>
      <c r="O28" s="36"/>
      <c r="P28" s="36"/>
      <c r="Q28" s="4"/>
    </row>
    <row r="29" ht="17.25" customHeight="1" spans="1:18" x14ac:dyDescent="0.25">
      <c r="A29" s="85" t="s">
        <v>860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2">
        <v>115</v>
      </c>
      <c r="M29" s="18"/>
      <c r="N29" s="18"/>
      <c r="O29" s="18"/>
      <c r="P29" s="18"/>
      <c r="Q29" s="4"/>
    </row>
    <row r="30" ht="17.25" customHeight="1" spans="1:18" x14ac:dyDescent="0.25">
      <c r="A30" s="108" t="s">
        <v>3436</v>
      </c>
      <c r="B30" s="109">
        <f>SUM(C30:C36)</f>
      </c>
      <c r="C30" s="109">
        <f>SUM(D30:D36)</f>
      </c>
      <c r="D30" s="109">
        <f>SUM(E30:E36)</f>
      </c>
      <c r="E30" s="109">
        <f>SUM(F30:F36)</f>
      </c>
      <c r="F30" s="109">
        <f>SUM(G30:G36)</f>
      </c>
      <c r="G30" s="109">
        <f>SUM(H30:H36)</f>
      </c>
      <c r="H30" s="109">
        <f>SUM(I30:I36)</f>
      </c>
      <c r="I30" s="109">
        <f>SUM(J30:J36)</f>
      </c>
      <c r="J30" s="109">
        <f>SUM(K30:K36)</f>
      </c>
      <c r="K30" s="109">
        <f>SUM(L30:L36)</f>
      </c>
      <c r="L30" s="109">
        <f>SUM(M30:M36)</f>
      </c>
      <c r="M30" s="237"/>
      <c r="N30" s="237"/>
      <c r="O30" s="237"/>
      <c r="P30" s="109">
        <f>SUM(Q30:Q36)</f>
      </c>
      <c r="Q30" s="12" t="s">
        <v>3465</v>
      </c>
    </row>
    <row r="31" ht="17.25" customHeight="1" spans="1:18" x14ac:dyDescent="0.25">
      <c r="A31" s="17">
        <v>44937</v>
      </c>
      <c r="B31" s="18"/>
      <c r="C31" s="18"/>
      <c r="D31" s="18"/>
      <c r="E31" s="18"/>
      <c r="F31" s="32">
        <v>100</v>
      </c>
      <c r="G31" s="32">
        <v>100</v>
      </c>
      <c r="H31" s="18"/>
      <c r="I31" s="18"/>
      <c r="J31" s="18"/>
      <c r="K31" s="18"/>
      <c r="L31" s="18"/>
      <c r="M31" s="18"/>
      <c r="N31" s="18"/>
      <c r="O31" s="18"/>
      <c r="P31" s="18"/>
      <c r="Q31" s="4"/>
    </row>
    <row r="32" ht="17.25" customHeight="1" spans="1:18" x14ac:dyDescent="0.25">
      <c r="A32" s="17">
        <v>44937</v>
      </c>
      <c r="B32" s="36"/>
      <c r="C32" s="32">
        <v>100</v>
      </c>
      <c r="D32" s="32">
        <v>100</v>
      </c>
      <c r="E32" s="32">
        <v>100</v>
      </c>
      <c r="F32" s="36"/>
      <c r="G32" s="36"/>
      <c r="H32" s="32">
        <v>100</v>
      </c>
      <c r="I32" s="36"/>
      <c r="J32" s="36"/>
      <c r="K32" s="36"/>
      <c r="L32" s="36"/>
      <c r="M32" s="36"/>
      <c r="N32" s="36"/>
      <c r="O32" s="36"/>
      <c r="P32" s="36"/>
      <c r="Q32" s="4"/>
    </row>
    <row r="33" ht="17.25" customHeight="1" spans="1:18" x14ac:dyDescent="0.25">
      <c r="A33" s="17">
        <v>44937</v>
      </c>
      <c r="B33" s="32">
        <v>155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4"/>
    </row>
    <row r="34" ht="17.25" customHeight="1" spans="1:18" x14ac:dyDescent="0.25">
      <c r="A34" s="17">
        <v>44968</v>
      </c>
      <c r="B34" s="36"/>
      <c r="C34" s="36"/>
      <c r="D34" s="32">
        <v>30</v>
      </c>
      <c r="E34" s="32">
        <v>100</v>
      </c>
      <c r="F34" s="32">
        <v>100</v>
      </c>
      <c r="G34" s="32">
        <v>100</v>
      </c>
      <c r="H34" s="32">
        <v>100</v>
      </c>
      <c r="I34" s="36"/>
      <c r="J34" s="36"/>
      <c r="K34" s="36"/>
      <c r="L34" s="36"/>
      <c r="M34" s="36"/>
      <c r="N34" s="36"/>
      <c r="O34" s="36"/>
      <c r="P34" s="36"/>
      <c r="Q34" s="4"/>
    </row>
    <row r="35" ht="17.25" customHeight="1" spans="1:18" x14ac:dyDescent="0.25">
      <c r="A35" s="17">
        <v>44996</v>
      </c>
      <c r="B35" s="36"/>
      <c r="C35" s="36"/>
      <c r="D35" s="32">
        <v>32</v>
      </c>
      <c r="E35" s="36"/>
      <c r="F35" s="32">
        <v>69</v>
      </c>
      <c r="G35" s="32">
        <v>117</v>
      </c>
      <c r="H35" s="36"/>
      <c r="I35" s="36"/>
      <c r="J35" s="36"/>
      <c r="K35" s="36"/>
      <c r="L35" s="36"/>
      <c r="M35" s="36"/>
      <c r="N35" s="36"/>
      <c r="O35" s="36"/>
      <c r="P35" s="36"/>
      <c r="Q35" s="4"/>
    </row>
    <row r="36" ht="17.25" customHeight="1" spans="1:18" x14ac:dyDescent="0.25">
      <c r="A36" s="85" t="s">
        <v>821</v>
      </c>
      <c r="B36" s="18"/>
      <c r="C36" s="18"/>
      <c r="D36" s="18"/>
      <c r="E36" s="18"/>
      <c r="F36" s="18"/>
      <c r="G36" s="32">
        <v>160</v>
      </c>
      <c r="H36" s="18"/>
      <c r="I36" s="18"/>
      <c r="J36" s="18"/>
      <c r="K36" s="18"/>
      <c r="L36" s="18"/>
      <c r="M36" s="18"/>
      <c r="N36" s="18"/>
      <c r="O36" s="18"/>
      <c r="P36" s="18"/>
      <c r="Q36" s="4"/>
    </row>
    <row r="37" ht="17.25" customHeight="1" spans="1:18" x14ac:dyDescent="0.25">
      <c r="A37" s="85" t="s">
        <v>1081</v>
      </c>
      <c r="B37" s="32">
        <v>-100</v>
      </c>
      <c r="C37" s="36"/>
      <c r="D37" s="32">
        <v>-45</v>
      </c>
      <c r="E37" s="36"/>
      <c r="F37" s="36"/>
      <c r="G37" s="36"/>
      <c r="H37" s="32">
        <v>-43</v>
      </c>
      <c r="I37" s="36"/>
      <c r="J37" s="36"/>
      <c r="K37" s="36"/>
      <c r="L37" s="32">
        <v>-89</v>
      </c>
      <c r="M37" s="18"/>
      <c r="N37" s="18"/>
      <c r="O37" s="18"/>
      <c r="P37" s="36"/>
      <c r="Q37" s="4"/>
    </row>
    <row r="38" ht="17.25" customHeight="1" spans="1:18" x14ac:dyDescent="0.25">
      <c r="A38" s="108" t="s">
        <v>3437</v>
      </c>
      <c r="B38" s="109">
        <f>SUM(C37:C44)</f>
      </c>
      <c r="C38" s="109">
        <f>SUM(D37:D44)</f>
      </c>
      <c r="D38" s="109">
        <f>SUM(E37:E44)</f>
      </c>
      <c r="E38" s="109">
        <f>SUM(F37:F44)</f>
      </c>
      <c r="F38" s="109">
        <f>SUM(G37:G44)</f>
      </c>
      <c r="G38" s="109">
        <f>SUM(H37:H44)</f>
      </c>
      <c r="H38" s="109">
        <f>SUM(I37:I44)</f>
      </c>
      <c r="I38" s="109">
        <f>SUM(J37:J44)</f>
      </c>
      <c r="J38" s="109">
        <f>SUM(K37:K44)</f>
      </c>
      <c r="K38" s="109">
        <f>SUM(L37:L44)</f>
      </c>
      <c r="L38" s="109">
        <f>SUM(M37:M44)</f>
      </c>
      <c r="M38" s="237"/>
      <c r="N38" s="237"/>
      <c r="O38" s="237"/>
      <c r="P38" s="109">
        <f>SUM(Q37:Q44)</f>
      </c>
      <c r="Q38" s="33" t="s">
        <v>3682</v>
      </c>
    </row>
    <row r="39" ht="17.25" customHeight="1" spans="1:18" x14ac:dyDescent="0.25">
      <c r="A39" s="85" t="s">
        <v>1177</v>
      </c>
      <c r="B39" s="18"/>
      <c r="C39" s="36"/>
      <c r="D39" s="18"/>
      <c r="E39" s="36"/>
      <c r="F39" s="32">
        <v>-125</v>
      </c>
      <c r="G39" s="32">
        <v>-374</v>
      </c>
      <c r="H39" s="18"/>
      <c r="I39" s="36"/>
      <c r="J39" s="36"/>
      <c r="K39" s="36"/>
      <c r="L39" s="18"/>
      <c r="M39" s="18"/>
      <c r="N39" s="18"/>
      <c r="O39" s="18"/>
      <c r="P39" s="36"/>
      <c r="Q39" s="4"/>
    </row>
    <row r="40" ht="17.25" customHeight="1" spans="1:18" x14ac:dyDescent="0.25">
      <c r="A40" s="17" t="s">
        <v>834</v>
      </c>
      <c r="B40" s="18"/>
      <c r="C40" s="18"/>
      <c r="D40" s="18"/>
      <c r="E40" s="18"/>
      <c r="F40" s="32">
        <v>-10</v>
      </c>
      <c r="G40" s="32">
        <v>-12</v>
      </c>
      <c r="H40" s="18"/>
      <c r="I40" s="18"/>
      <c r="J40" s="18"/>
      <c r="K40" s="18"/>
      <c r="L40" s="18"/>
      <c r="M40" s="18"/>
      <c r="N40" s="18"/>
      <c r="O40" s="18"/>
      <c r="P40" s="18"/>
      <c r="Q40" s="4"/>
    </row>
    <row r="41" ht="17.25" customHeight="1" spans="1:18" x14ac:dyDescent="0.25">
      <c r="A41" s="85" t="s">
        <v>834</v>
      </c>
      <c r="B41" s="36"/>
      <c r="C41" s="36"/>
      <c r="D41" s="36"/>
      <c r="E41" s="36"/>
      <c r="F41" s="32">
        <v>-46</v>
      </c>
      <c r="G41" s="32">
        <v>-342</v>
      </c>
      <c r="H41" s="36"/>
      <c r="I41" s="36"/>
      <c r="J41" s="36"/>
      <c r="K41" s="36"/>
      <c r="L41" s="36"/>
      <c r="M41" s="36"/>
      <c r="N41" s="36"/>
      <c r="O41" s="36"/>
      <c r="P41" s="36"/>
      <c r="Q41" s="4"/>
    </row>
    <row r="42" ht="17.25" customHeight="1" spans="1:18" x14ac:dyDescent="0.25">
      <c r="A42" s="108" t="s">
        <v>3438</v>
      </c>
      <c r="B42" s="109">
        <f>SUM(C45:C48)</f>
      </c>
      <c r="C42" s="109">
        <f>SUM(D45:D48)</f>
      </c>
      <c r="D42" s="109">
        <f>SUM(E45:E48)</f>
      </c>
      <c r="E42" s="109">
        <f>SUM(F45:F48)</f>
      </c>
      <c r="F42" s="109">
        <f>SUM(G45:G48)</f>
      </c>
      <c r="G42" s="109">
        <f>SUM(H45:H48)</f>
      </c>
      <c r="H42" s="109">
        <f>SUM(I45:I48)</f>
      </c>
      <c r="I42" s="109">
        <f>SUM(J45:J48)</f>
      </c>
      <c r="J42" s="109">
        <f>SUM(K45:K48)</f>
      </c>
      <c r="K42" s="109">
        <f>SUM(L45:L48)</f>
      </c>
      <c r="L42" s="109">
        <f>SUM(M45:M48)</f>
      </c>
      <c r="M42" s="237"/>
      <c r="N42" s="237"/>
      <c r="O42" s="237"/>
      <c r="P42" s="109">
        <f>SUM(Q45:Q48)</f>
      </c>
      <c r="Q42" s="407" t="s">
        <v>1651</v>
      </c>
    </row>
    <row r="43" ht="17.25" customHeight="1" spans="1:18" x14ac:dyDescent="0.25">
      <c r="A43" s="85" t="s">
        <v>212</v>
      </c>
      <c r="B43" s="193">
        <v>90</v>
      </c>
      <c r="C43" s="193">
        <v>90</v>
      </c>
      <c r="D43" s="36"/>
      <c r="E43" s="36"/>
      <c r="F43" s="193">
        <v>48</v>
      </c>
      <c r="G43" s="36"/>
      <c r="H43" s="193">
        <v>50</v>
      </c>
      <c r="I43" s="36"/>
      <c r="J43" s="193">
        <v>15</v>
      </c>
      <c r="K43" s="36"/>
      <c r="L43" s="36"/>
      <c r="M43" s="36"/>
      <c r="N43" s="36"/>
      <c r="O43" s="36"/>
      <c r="P43" s="36"/>
      <c r="Q43" s="4"/>
    </row>
    <row r="44" ht="17.25" customHeight="1" spans="1:18" x14ac:dyDescent="0.25">
      <c r="A44" s="85" t="s">
        <v>349</v>
      </c>
      <c r="B44" s="193">
        <v>80</v>
      </c>
      <c r="C44" s="193">
        <v>80</v>
      </c>
      <c r="D44" s="36"/>
      <c r="E44" s="36"/>
      <c r="F44" s="18"/>
      <c r="G44" s="36"/>
      <c r="H44" s="193">
        <v>100</v>
      </c>
      <c r="I44" s="36"/>
      <c r="J44" s="18"/>
      <c r="K44" s="36"/>
      <c r="L44" s="36"/>
      <c r="M44" s="36"/>
      <c r="N44" s="36"/>
      <c r="O44" s="36"/>
      <c r="P44" s="36"/>
      <c r="Q44" s="4"/>
    </row>
    <row r="45" ht="17.25" customHeight="1" spans="1:18" x14ac:dyDescent="0.25">
      <c r="A45" s="17" t="s">
        <v>349</v>
      </c>
      <c r="B45" s="36"/>
      <c r="C45" s="36"/>
      <c r="D45" s="36"/>
      <c r="E45" s="36"/>
      <c r="F45" s="193">
        <v>-21</v>
      </c>
      <c r="G45" s="193">
        <v>-22</v>
      </c>
      <c r="H45" s="36"/>
      <c r="I45" s="36"/>
      <c r="J45" s="36"/>
      <c r="K45" s="36"/>
      <c r="L45" s="36"/>
      <c r="M45" s="36"/>
      <c r="N45" s="36"/>
      <c r="O45" s="36"/>
      <c r="P45" s="36"/>
      <c r="Q45" s="4"/>
    </row>
    <row r="46" ht="17.25" customHeight="1" spans="1:18" x14ac:dyDescent="0.25">
      <c r="A46" s="85" t="s">
        <v>851</v>
      </c>
      <c r="B46" s="36"/>
      <c r="C46" s="193">
        <v>152</v>
      </c>
      <c r="D46" s="36"/>
      <c r="E46" s="36"/>
      <c r="F46" s="36"/>
      <c r="G46" s="36"/>
      <c r="H46" s="193">
        <v>138</v>
      </c>
      <c r="I46" s="36"/>
      <c r="J46" s="36"/>
      <c r="K46" s="36"/>
      <c r="L46" s="36"/>
      <c r="M46" s="36"/>
      <c r="N46" s="36"/>
      <c r="O46" s="36"/>
      <c r="P46" s="36"/>
      <c r="Q46" s="4"/>
    </row>
    <row r="47" ht="17.25" customHeight="1" spans="1:18" x14ac:dyDescent="0.25">
      <c r="A47" s="85" t="s">
        <v>851</v>
      </c>
      <c r="B47" s="36"/>
      <c r="C47" s="36"/>
      <c r="D47" s="36"/>
      <c r="E47" s="36"/>
      <c r="F47" s="193">
        <v>-8</v>
      </c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4"/>
    </row>
    <row r="48" ht="17.25" customHeight="1" spans="1:18" x14ac:dyDescent="0.25">
      <c r="A48" s="85" t="s">
        <v>1085</v>
      </c>
      <c r="B48" s="36"/>
      <c r="C48" s="36"/>
      <c r="D48" s="36"/>
      <c r="E48" s="36"/>
      <c r="F48" s="193">
        <v>-30</v>
      </c>
      <c r="G48" s="193">
        <v>-36</v>
      </c>
      <c r="H48" s="36"/>
      <c r="I48" s="36"/>
      <c r="J48" s="36"/>
      <c r="K48" s="36"/>
      <c r="L48" s="36"/>
      <c r="M48" s="36"/>
      <c r="N48" s="36"/>
      <c r="O48" s="36"/>
      <c r="P48" s="36"/>
      <c r="Q48" s="4"/>
    </row>
    <row r="49" ht="17.25" customHeight="1" spans="1:18" x14ac:dyDescent="0.25">
      <c r="A49" s="85" t="s">
        <v>810</v>
      </c>
      <c r="B49" s="36"/>
      <c r="C49" s="36"/>
      <c r="D49" s="36"/>
      <c r="E49" s="36"/>
      <c r="F49" s="36"/>
      <c r="G49" s="36"/>
      <c r="H49" s="36"/>
      <c r="I49" s="36"/>
      <c r="J49" s="193">
        <v>50</v>
      </c>
      <c r="K49" s="36"/>
      <c r="L49" s="36"/>
      <c r="M49" s="36"/>
      <c r="N49" s="36"/>
      <c r="O49" s="36"/>
      <c r="P49" s="36"/>
      <c r="Q49" s="4"/>
    </row>
    <row r="50" ht="17.25" customHeight="1" spans="1:18" x14ac:dyDescent="0.25">
      <c r="A50" s="17" t="s">
        <v>904</v>
      </c>
      <c r="B50" s="36"/>
      <c r="C50" s="36"/>
      <c r="D50" s="36"/>
      <c r="E50" s="36"/>
      <c r="F50" s="193">
        <v>-85</v>
      </c>
      <c r="G50" s="193">
        <v>-78</v>
      </c>
      <c r="H50" s="36"/>
      <c r="I50" s="36"/>
      <c r="J50" s="36"/>
      <c r="K50" s="36"/>
      <c r="L50" s="36"/>
      <c r="M50" s="36"/>
      <c r="N50" s="36"/>
      <c r="O50" s="36"/>
      <c r="P50" s="36"/>
      <c r="Q50" s="4"/>
    </row>
    <row r="51" ht="17.25" customHeight="1" spans="1:18" x14ac:dyDescent="0.25">
      <c r="A51" s="17" t="s">
        <v>904</v>
      </c>
      <c r="B51" s="36"/>
      <c r="C51" s="36"/>
      <c r="D51" s="36"/>
      <c r="E51" s="36"/>
      <c r="F51" s="193">
        <v>-105</v>
      </c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4"/>
    </row>
    <row r="52" ht="17.25" customHeight="1" spans="1:18" x14ac:dyDescent="0.25">
      <c r="A52" s="17" t="s">
        <v>904</v>
      </c>
      <c r="B52" s="36"/>
      <c r="C52" s="36"/>
      <c r="D52" s="36"/>
      <c r="E52" s="36"/>
      <c r="F52" s="193">
        <v>-22</v>
      </c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4"/>
    </row>
    <row r="53" ht="15.75" customHeight="1" spans="1:18" x14ac:dyDescent="0.25">
      <c r="A53" s="85" t="s">
        <v>1553</v>
      </c>
      <c r="B53" s="36"/>
      <c r="C53" s="36"/>
      <c r="D53" s="36"/>
      <c r="E53" s="36"/>
      <c r="F53" s="193">
        <v>-1</v>
      </c>
      <c r="G53" s="193">
        <v>-4</v>
      </c>
      <c r="H53" s="36"/>
      <c r="I53" s="36"/>
      <c r="J53" s="36"/>
      <c r="K53" s="36"/>
      <c r="L53" s="36"/>
      <c r="M53" s="36"/>
      <c r="N53" s="36"/>
      <c r="O53" s="36"/>
      <c r="P53" s="36"/>
      <c r="Q53" s="4"/>
    </row>
    <row r="54" ht="17.25" customHeight="1" spans="1:18" x14ac:dyDescent="0.25">
      <c r="A54" s="194" t="s">
        <v>3439</v>
      </c>
      <c r="B54" s="175">
        <f>SUM(C49:C60)</f>
      </c>
      <c r="C54" s="175">
        <f>SUM(D49:D60)</f>
      </c>
      <c r="D54" s="175">
        <f>SUM(E49:E60)</f>
      </c>
      <c r="E54" s="175">
        <f>SUM(F49:F60)</f>
      </c>
      <c r="F54" s="175">
        <f>SUM(G49:G60)</f>
      </c>
      <c r="G54" s="175">
        <f>SUM(H49:H60)</f>
      </c>
      <c r="H54" s="175">
        <f>SUM(I49:I60)</f>
      </c>
      <c r="I54" s="175">
        <f>SUM(J49:J60)</f>
      </c>
      <c r="J54" s="175">
        <f>SUM(K49:K60)</f>
      </c>
      <c r="K54" s="175">
        <f>SUM(L49:L60)</f>
      </c>
      <c r="L54" s="175">
        <f>SUM(M49:M60)</f>
      </c>
      <c r="M54" s="202"/>
      <c r="N54" s="202"/>
      <c r="O54" s="202"/>
      <c r="P54" s="179">
        <f>SUM(Q49:Q60)</f>
      </c>
      <c r="Q54" s="407" t="s">
        <v>1651</v>
      </c>
    </row>
    <row r="55" ht="17.25" customHeight="1" spans="1:18" x14ac:dyDescent="0.25">
      <c r="A55" s="85">
        <v>45445</v>
      </c>
      <c r="B55" s="193">
        <v>90</v>
      </c>
      <c r="C55" s="18"/>
      <c r="D55" s="18"/>
      <c r="E55" s="18"/>
      <c r="F55" s="18"/>
      <c r="G55" s="18"/>
      <c r="H55" s="193">
        <v>100</v>
      </c>
      <c r="I55" s="193">
        <v>16</v>
      </c>
      <c r="J55" s="193">
        <v>30</v>
      </c>
      <c r="K55" s="18"/>
      <c r="L55" s="18"/>
      <c r="M55" s="18"/>
      <c r="N55" s="18"/>
      <c r="O55" s="18"/>
      <c r="P55" s="18"/>
      <c r="Q55" s="4"/>
    </row>
    <row r="56" ht="17.25" customHeight="1" spans="1:18" x14ac:dyDescent="0.25">
      <c r="A56" s="85">
        <v>45445</v>
      </c>
      <c r="B56" s="374"/>
      <c r="C56" s="193">
        <v>100</v>
      </c>
      <c r="D56" s="18"/>
      <c r="E56" s="18"/>
      <c r="F56" s="18"/>
      <c r="G56" s="18"/>
      <c r="H56" s="374"/>
      <c r="I56" s="374"/>
      <c r="J56" s="18"/>
      <c r="K56" s="18"/>
      <c r="L56" s="18"/>
      <c r="M56" s="18"/>
      <c r="N56" s="18"/>
      <c r="O56" s="18"/>
      <c r="P56" s="18"/>
      <c r="Q56" s="4"/>
    </row>
    <row r="57" ht="17.25" customHeight="1" spans="1:18" x14ac:dyDescent="0.25">
      <c r="A57" s="85">
        <v>45475</v>
      </c>
      <c r="B57" s="193">
        <v>310</v>
      </c>
      <c r="C57" s="193">
        <v>300</v>
      </c>
      <c r="D57" s="18"/>
      <c r="E57" s="18"/>
      <c r="F57" s="193">
        <v>100</v>
      </c>
      <c r="G57" s="18"/>
      <c r="H57" s="193">
        <v>550</v>
      </c>
      <c r="I57" s="374"/>
      <c r="J57" s="193">
        <v>110</v>
      </c>
      <c r="K57" s="18"/>
      <c r="L57" s="18"/>
      <c r="M57" s="18"/>
      <c r="N57" s="18"/>
      <c r="O57" s="18"/>
      <c r="P57" s="18"/>
      <c r="Q57" s="4"/>
    </row>
    <row r="58" ht="17.25" customHeight="1" spans="1:18" x14ac:dyDescent="0.25">
      <c r="A58" s="85">
        <v>45537</v>
      </c>
      <c r="B58" s="18"/>
      <c r="C58" s="18"/>
      <c r="D58" s="18"/>
      <c r="E58" s="18"/>
      <c r="F58" s="374"/>
      <c r="G58" s="18"/>
      <c r="H58" s="374"/>
      <c r="I58" s="374"/>
      <c r="J58" s="193">
        <v>165</v>
      </c>
      <c r="K58" s="18"/>
      <c r="L58" s="18"/>
      <c r="M58" s="18"/>
      <c r="N58" s="18"/>
      <c r="O58" s="18"/>
      <c r="P58" s="18"/>
      <c r="Q58" s="4"/>
    </row>
    <row r="59" ht="17.25" customHeight="1" spans="1:18" x14ac:dyDescent="0.25">
      <c r="A59" s="85" t="s">
        <v>836</v>
      </c>
      <c r="B59" s="18"/>
      <c r="C59" s="18"/>
      <c r="D59" s="18"/>
      <c r="E59" s="18"/>
      <c r="F59" s="374"/>
      <c r="G59" s="18"/>
      <c r="H59" s="374"/>
      <c r="I59" s="374"/>
      <c r="J59" s="18"/>
      <c r="K59" s="193">
        <v>200</v>
      </c>
      <c r="L59" s="18"/>
      <c r="M59" s="193">
        <v>50</v>
      </c>
      <c r="N59" s="193">
        <v>50</v>
      </c>
      <c r="O59" s="374"/>
      <c r="P59" s="18"/>
      <c r="Q59" s="4"/>
    </row>
    <row r="60" ht="17.25" customHeight="1" spans="1:18" x14ac:dyDescent="0.25">
      <c r="A60" s="85" t="s">
        <v>855</v>
      </c>
      <c r="B60" s="36"/>
      <c r="C60" s="36"/>
      <c r="D60" s="36"/>
      <c r="E60" s="36"/>
      <c r="F60" s="193">
        <v>-18</v>
      </c>
      <c r="G60" s="193">
        <v>-23</v>
      </c>
      <c r="H60" s="86"/>
      <c r="I60" s="86"/>
      <c r="J60" s="36"/>
      <c r="K60" s="86"/>
      <c r="L60" s="36"/>
      <c r="M60" s="86"/>
      <c r="N60" s="86"/>
      <c r="O60" s="86"/>
      <c r="P60" s="36"/>
      <c r="Q60" s="4"/>
    </row>
    <row r="61" ht="17.25" customHeight="1" spans="1:18" x14ac:dyDescent="0.25">
      <c r="A61" s="85" t="s">
        <v>855</v>
      </c>
      <c r="B61" s="18"/>
      <c r="C61" s="18"/>
      <c r="D61" s="18"/>
      <c r="E61" s="18"/>
      <c r="F61" s="193">
        <v>-10</v>
      </c>
      <c r="G61" s="193">
        <v>-15</v>
      </c>
      <c r="H61" s="374"/>
      <c r="I61" s="374"/>
      <c r="J61" s="18"/>
      <c r="K61" s="374"/>
      <c r="L61" s="18"/>
      <c r="M61" s="374"/>
      <c r="N61" s="374"/>
      <c r="O61" s="374"/>
      <c r="P61" s="18"/>
      <c r="Q61" s="4"/>
    </row>
    <row r="62" ht="17.25" customHeight="1" spans="1:18" x14ac:dyDescent="0.25">
      <c r="A62" s="17" t="s">
        <v>839</v>
      </c>
      <c r="B62" s="18"/>
      <c r="C62" s="18"/>
      <c r="D62" s="18"/>
      <c r="E62" s="18"/>
      <c r="F62" s="374"/>
      <c r="G62" s="374"/>
      <c r="H62" s="374"/>
      <c r="I62" s="193">
        <v>50</v>
      </c>
      <c r="J62" s="18"/>
      <c r="K62" s="374"/>
      <c r="L62" s="18"/>
      <c r="M62" s="374"/>
      <c r="N62" s="374"/>
      <c r="O62" s="374"/>
      <c r="P62" s="18"/>
      <c r="Q62" s="4"/>
    </row>
    <row r="63" ht="17.25" customHeight="1" spans="1:18" x14ac:dyDescent="0.25">
      <c r="A63" s="17" t="s">
        <v>241</v>
      </c>
      <c r="B63" s="36"/>
      <c r="C63" s="36"/>
      <c r="D63" s="36"/>
      <c r="E63" s="36"/>
      <c r="F63" s="193">
        <v>-33</v>
      </c>
      <c r="G63" s="193">
        <v>-64</v>
      </c>
      <c r="H63" s="86"/>
      <c r="I63" s="86"/>
      <c r="J63" s="36"/>
      <c r="K63" s="86"/>
      <c r="L63" s="36"/>
      <c r="M63" s="86"/>
      <c r="N63" s="86"/>
      <c r="O63" s="86"/>
      <c r="P63" s="36"/>
      <c r="Q63" s="4"/>
    </row>
    <row r="64" ht="17.25" customHeight="1" spans="1:18" x14ac:dyDescent="0.25">
      <c r="A64" s="194" t="s">
        <v>3460</v>
      </c>
      <c r="B64" s="175">
        <f>SUM(C61:C70)</f>
      </c>
      <c r="C64" s="175">
        <f>SUM(D61:D70)</f>
      </c>
      <c r="D64" s="175">
        <f>SUM(E61:E70)</f>
      </c>
      <c r="E64" s="175">
        <f>SUM(F61:F70)</f>
      </c>
      <c r="F64" s="175">
        <f>SUM(G61:G70)</f>
      </c>
      <c r="G64" s="175">
        <f>SUM(H61:H70)</f>
      </c>
      <c r="H64" s="175">
        <f>SUM(I61:I70)</f>
      </c>
      <c r="I64" s="175">
        <f>SUM(J61:J70)</f>
      </c>
      <c r="J64" s="175">
        <f>SUM(K61:K70)</f>
      </c>
      <c r="K64" s="175">
        <f>SUM(L61:L70)</f>
      </c>
      <c r="L64" s="175">
        <f>SUM(M61:M70)</f>
      </c>
      <c r="M64" s="175">
        <f>SUM(N61:N70)</f>
      </c>
      <c r="N64" s="175">
        <f>SUM(O61:O70)</f>
      </c>
      <c r="O64" s="202"/>
      <c r="P64" s="179">
        <f>SUM(Q61:Q70)</f>
      </c>
      <c r="Q64" s="4"/>
    </row>
    <row r="65" ht="17.25" customHeight="1" spans="1:18" x14ac:dyDescent="0.25">
      <c r="A65" s="17" t="s">
        <v>352</v>
      </c>
      <c r="B65" s="193">
        <v>-109</v>
      </c>
      <c r="C65" s="193">
        <v>-82</v>
      </c>
      <c r="D65" s="193">
        <v>-4</v>
      </c>
      <c r="E65" s="193">
        <v>-16</v>
      </c>
      <c r="F65" s="36"/>
      <c r="G65" s="36"/>
      <c r="H65" s="193">
        <v>-176</v>
      </c>
      <c r="I65" s="36"/>
      <c r="J65" s="36"/>
      <c r="K65" s="36"/>
      <c r="L65" s="193">
        <v>-4</v>
      </c>
      <c r="M65" s="36"/>
      <c r="N65" s="36"/>
      <c r="O65" s="36"/>
      <c r="P65" s="36"/>
      <c r="Q65" s="4"/>
    </row>
    <row r="66" ht="17.25" customHeight="1" spans="1:18" x14ac:dyDescent="0.25">
      <c r="A66" s="194" t="s">
        <v>3461</v>
      </c>
      <c r="B66" s="175">
        <f>SUM(C71:C72)</f>
      </c>
      <c r="C66" s="175">
        <f>SUM(D71:D72)</f>
      </c>
      <c r="D66" s="175">
        <f>SUM(E71:E72)</f>
      </c>
      <c r="E66" s="175">
        <f>SUM(F71:F72)</f>
      </c>
      <c r="F66" s="175">
        <f>SUM(G71:G72)</f>
      </c>
      <c r="G66" s="175">
        <f>SUM(H71:H72)</f>
      </c>
      <c r="H66" s="175">
        <f>SUM(I71:I72)</f>
      </c>
      <c r="I66" s="175">
        <f>SUM(J71:J72)</f>
      </c>
      <c r="J66" s="175">
        <f>SUM(K71:K72)</f>
      </c>
      <c r="K66" s="175">
        <f>SUM(L71:L72)</f>
      </c>
      <c r="L66" s="175">
        <f>SUM(M71:M72)</f>
      </c>
      <c r="M66" s="175">
        <f>SUM(N71:N72)</f>
      </c>
      <c r="N66" s="175">
        <f>SUM(O71:O72)</f>
      </c>
      <c r="O66" s="202"/>
      <c r="P66" s="179">
        <f>SUM(Q71:Q72)</f>
      </c>
      <c r="Q66" s="4"/>
    </row>
    <row r="67" ht="17.25" customHeight="1" spans="1:18" x14ac:dyDescent="0.25">
      <c r="A67" s="17" t="s">
        <v>1057</v>
      </c>
      <c r="B67" s="193">
        <v>250</v>
      </c>
      <c r="C67" s="193">
        <v>250</v>
      </c>
      <c r="D67" s="36"/>
      <c r="E67" s="36"/>
      <c r="F67" s="193">
        <v>100</v>
      </c>
      <c r="G67" s="36"/>
      <c r="H67" s="193">
        <v>500</v>
      </c>
      <c r="I67" s="193">
        <v>20</v>
      </c>
      <c r="J67" s="193">
        <v>113</v>
      </c>
      <c r="K67" s="36"/>
      <c r="L67" s="36"/>
      <c r="M67" s="36"/>
      <c r="N67" s="36"/>
      <c r="O67" s="36"/>
      <c r="P67" s="36"/>
      <c r="Q67" s="4"/>
    </row>
    <row r="68" ht="17.25" customHeight="1" spans="1:18" x14ac:dyDescent="0.25">
      <c r="A68" s="17" t="s">
        <v>3568</v>
      </c>
      <c r="B68" s="193">
        <v>200</v>
      </c>
      <c r="C68" s="193">
        <v>200</v>
      </c>
      <c r="D68" s="36"/>
      <c r="E68" s="36"/>
      <c r="F68" s="193">
        <v>100</v>
      </c>
      <c r="G68" s="36"/>
      <c r="H68" s="193">
        <v>500</v>
      </c>
      <c r="I68" s="193">
        <v>90</v>
      </c>
      <c r="J68" s="193">
        <v>110</v>
      </c>
      <c r="K68" s="36"/>
      <c r="L68" s="36"/>
      <c r="M68" s="36"/>
      <c r="N68" s="36"/>
      <c r="O68" s="36"/>
      <c r="P68" s="36"/>
      <c r="Q68" s="4"/>
    </row>
    <row r="69" ht="17.25" customHeight="1" spans="1:18" x14ac:dyDescent="0.25">
      <c r="A69" s="85" t="s">
        <v>1091</v>
      </c>
      <c r="B69" s="193">
        <v>150</v>
      </c>
      <c r="C69" s="193">
        <v>200</v>
      </c>
      <c r="D69" s="36"/>
      <c r="E69" s="36"/>
      <c r="F69" s="193">
        <v>100</v>
      </c>
      <c r="G69" s="36"/>
      <c r="H69" s="193">
        <v>500</v>
      </c>
      <c r="I69" s="193">
        <v>63</v>
      </c>
      <c r="J69" s="193">
        <v>180</v>
      </c>
      <c r="K69" s="36"/>
      <c r="L69" s="36"/>
      <c r="M69" s="36"/>
      <c r="N69" s="36"/>
      <c r="O69" s="36"/>
      <c r="P69" s="36"/>
      <c r="Q69" s="4"/>
    </row>
    <row r="70" ht="17.25" customHeight="1" spans="1:18" x14ac:dyDescent="0.25">
      <c r="A70" s="85" t="s">
        <v>22</v>
      </c>
      <c r="B70" s="18"/>
      <c r="C70" s="18"/>
      <c r="D70" s="36"/>
      <c r="E70" s="36"/>
      <c r="F70" s="18"/>
      <c r="G70" s="36"/>
      <c r="H70" s="18"/>
      <c r="I70" s="374"/>
      <c r="J70" s="18"/>
      <c r="K70" s="193">
        <v>300</v>
      </c>
      <c r="L70" s="36"/>
      <c r="M70" s="36"/>
      <c r="N70" s="36"/>
      <c r="O70" s="36"/>
      <c r="P70" s="36"/>
      <c r="Q70" s="4"/>
    </row>
    <row r="71" ht="17.25" customHeight="1" spans="1:18" x14ac:dyDescent="0.25">
      <c r="A71" s="85" t="s">
        <v>842</v>
      </c>
      <c r="B71" s="193">
        <v>50</v>
      </c>
      <c r="C71" s="193">
        <v>50</v>
      </c>
      <c r="D71" s="36"/>
      <c r="E71" s="36"/>
      <c r="F71" s="193">
        <v>100</v>
      </c>
      <c r="G71" s="36"/>
      <c r="H71" s="193">
        <v>100</v>
      </c>
      <c r="I71" s="86"/>
      <c r="J71" s="36"/>
      <c r="K71" s="193">
        <v>350</v>
      </c>
      <c r="L71" s="36"/>
      <c r="M71" s="36"/>
      <c r="N71" s="36"/>
      <c r="O71" s="36"/>
      <c r="P71" s="36"/>
      <c r="Q71" s="4"/>
    </row>
    <row r="72" ht="17.25" customHeight="1" spans="1:18" x14ac:dyDescent="0.25">
      <c r="A72" s="17" t="s">
        <v>1092</v>
      </c>
      <c r="B72" s="193">
        <v>150</v>
      </c>
      <c r="C72" s="193">
        <v>100</v>
      </c>
      <c r="D72" s="36"/>
      <c r="E72" s="36"/>
      <c r="F72" s="36"/>
      <c r="G72" s="36"/>
      <c r="H72" s="36"/>
      <c r="I72" s="86"/>
      <c r="J72" s="193">
        <v>60</v>
      </c>
      <c r="K72" s="86"/>
      <c r="L72" s="36"/>
      <c r="M72" s="36"/>
      <c r="N72" s="36"/>
      <c r="O72" s="36"/>
      <c r="P72" s="36"/>
      <c r="Q72" s="4"/>
    </row>
    <row r="73" ht="17.25" customHeight="1" spans="1:18" x14ac:dyDescent="0.25">
      <c r="A73" s="85" t="s">
        <v>901</v>
      </c>
      <c r="B73" s="18"/>
      <c r="C73" s="193">
        <v>250</v>
      </c>
      <c r="D73" s="18"/>
      <c r="E73" s="18"/>
      <c r="F73" s="18"/>
      <c r="G73" s="18"/>
      <c r="H73" s="18"/>
      <c r="I73" s="374"/>
      <c r="J73" s="193">
        <v>80</v>
      </c>
      <c r="K73" s="374"/>
      <c r="L73" s="18"/>
      <c r="M73" s="18"/>
      <c r="N73" s="18"/>
      <c r="O73" s="18"/>
      <c r="P73" s="18"/>
      <c r="Q73" s="4"/>
    </row>
    <row r="74" ht="17.25" customHeight="1" spans="1:18" x14ac:dyDescent="0.25">
      <c r="A74" s="194" t="s">
        <v>3501</v>
      </c>
      <c r="B74" s="175">
        <f>SUM(C73:C80)</f>
      </c>
      <c r="C74" s="175">
        <f>SUM(D73:D80)</f>
      </c>
      <c r="D74" s="175">
        <f>SUM(E73:E80)</f>
      </c>
      <c r="E74" s="175">
        <f>SUM(F73:F80)</f>
      </c>
      <c r="F74" s="175">
        <f>SUM(G73:G80)</f>
      </c>
      <c r="G74" s="175">
        <f>SUM(H73:H80)</f>
      </c>
      <c r="H74" s="175">
        <f>SUM(I73:I80)</f>
      </c>
      <c r="I74" s="175">
        <f>SUM(J73:J80)</f>
      </c>
      <c r="J74" s="175">
        <f>SUM(K73:K80)</f>
      </c>
      <c r="K74" s="175">
        <f>SUM(L73:L80)</f>
      </c>
      <c r="L74" s="175">
        <f>SUM(M73:M80)</f>
      </c>
      <c r="M74" s="175">
        <f>SUM(N73:N80)</f>
      </c>
      <c r="N74" s="175">
        <f>SUM(O73:O80)</f>
      </c>
      <c r="O74" s="202"/>
      <c r="P74" s="179">
        <f>SUM(Q73:Q80)</f>
      </c>
      <c r="Q74" s="4"/>
    </row>
    <row r="75" ht="17.25" customHeight="1" spans="1:18" x14ac:dyDescent="0.25">
      <c r="A75" s="85">
        <v>45327</v>
      </c>
      <c r="B75" s="18"/>
      <c r="C75" s="193">
        <v>300</v>
      </c>
      <c r="D75" s="18"/>
      <c r="E75" s="18"/>
      <c r="F75" s="18"/>
      <c r="G75" s="18"/>
      <c r="H75" s="18"/>
      <c r="I75" s="18"/>
      <c r="J75" s="193">
        <v>65</v>
      </c>
      <c r="K75" s="18"/>
      <c r="L75" s="18"/>
      <c r="M75" s="18"/>
      <c r="N75" s="18"/>
      <c r="O75" s="18"/>
      <c r="P75" s="18"/>
      <c r="Q75" s="4"/>
    </row>
    <row r="76" ht="17.25" customHeight="1" spans="1:18" x14ac:dyDescent="0.25">
      <c r="A76" s="85">
        <v>45356</v>
      </c>
      <c r="B76" s="18"/>
      <c r="C76" s="18"/>
      <c r="D76" s="18"/>
      <c r="E76" s="18"/>
      <c r="F76" s="18"/>
      <c r="G76" s="18"/>
      <c r="H76" s="18"/>
      <c r="I76" s="18"/>
      <c r="J76" s="193">
        <v>90</v>
      </c>
      <c r="K76" s="18"/>
      <c r="L76" s="18"/>
      <c r="M76" s="18"/>
      <c r="N76" s="18"/>
      <c r="O76" s="18"/>
      <c r="P76" s="18"/>
      <c r="Q76" s="4"/>
    </row>
    <row r="77" ht="17.25" customHeight="1" spans="1:18" x14ac:dyDescent="0.25">
      <c r="A77" s="85">
        <v>45448</v>
      </c>
      <c r="B77" s="18"/>
      <c r="C77" s="18"/>
      <c r="D77" s="18"/>
      <c r="E77" s="18"/>
      <c r="F77" s="18"/>
      <c r="G77" s="18"/>
      <c r="H77" s="18"/>
      <c r="I77" s="18"/>
      <c r="J77" s="193">
        <v>50</v>
      </c>
      <c r="K77" s="18"/>
      <c r="L77" s="18"/>
      <c r="M77" s="18"/>
      <c r="N77" s="18"/>
      <c r="O77" s="18"/>
      <c r="P77" s="18"/>
      <c r="Q77" s="4"/>
    </row>
    <row r="78" ht="17.25" customHeight="1" spans="1:18" x14ac:dyDescent="0.25">
      <c r="A78" s="85">
        <v>45478</v>
      </c>
      <c r="B78" s="18"/>
      <c r="C78" s="18"/>
      <c r="D78" s="18"/>
      <c r="E78" s="18"/>
      <c r="F78" s="18"/>
      <c r="G78" s="18"/>
      <c r="H78" s="18"/>
      <c r="I78" s="18"/>
      <c r="J78" s="193">
        <v>52</v>
      </c>
      <c r="K78" s="18"/>
      <c r="L78" s="18"/>
      <c r="M78" s="18"/>
      <c r="N78" s="18"/>
      <c r="O78" s="18"/>
      <c r="P78" s="18"/>
      <c r="Q78" s="4"/>
    </row>
    <row r="79" ht="17.25" customHeight="1" spans="1:18" x14ac:dyDescent="0.25">
      <c r="A79" s="85">
        <v>45509</v>
      </c>
      <c r="B79" s="193">
        <v>100</v>
      </c>
      <c r="C79" s="18"/>
      <c r="D79" s="18"/>
      <c r="E79" s="18"/>
      <c r="F79" s="18"/>
      <c r="G79" s="18"/>
      <c r="H79" s="193">
        <v>100</v>
      </c>
      <c r="I79" s="18"/>
      <c r="J79" s="18"/>
      <c r="K79" s="18"/>
      <c r="L79" s="18"/>
      <c r="M79" s="18"/>
      <c r="N79" s="18"/>
      <c r="O79" s="18"/>
      <c r="P79" s="18"/>
      <c r="Q79" s="4"/>
    </row>
    <row r="80" ht="17.25" customHeight="1" spans="1:18" x14ac:dyDescent="0.25">
      <c r="A80" s="85">
        <v>45509</v>
      </c>
      <c r="B80" s="36"/>
      <c r="C80" s="193">
        <v>100</v>
      </c>
      <c r="D80" s="36"/>
      <c r="E80" s="36"/>
      <c r="F80" s="36"/>
      <c r="G80" s="36"/>
      <c r="H80" s="193">
        <v>200</v>
      </c>
      <c r="I80" s="36"/>
      <c r="J80" s="36"/>
      <c r="K80" s="36"/>
      <c r="L80" s="193">
        <v>100</v>
      </c>
      <c r="M80" s="36"/>
      <c r="N80" s="36"/>
      <c r="O80" s="36"/>
      <c r="P80" s="36"/>
      <c r="Q80" s="4"/>
    </row>
    <row r="81" ht="17.25" customHeight="1" spans="1:18" x14ac:dyDescent="0.25">
      <c r="A81" s="17">
        <v>45509</v>
      </c>
      <c r="B81" s="18"/>
      <c r="C81" s="18"/>
      <c r="D81" s="18"/>
      <c r="E81" s="18"/>
      <c r="F81" s="193">
        <v>-2</v>
      </c>
      <c r="G81" s="193">
        <v>-2</v>
      </c>
      <c r="H81" s="18"/>
      <c r="I81" s="18"/>
      <c r="J81" s="18"/>
      <c r="K81" s="18"/>
      <c r="L81" s="18"/>
      <c r="M81" s="18"/>
      <c r="N81" s="18"/>
      <c r="O81" s="18"/>
      <c r="P81" s="18"/>
      <c r="Q81" s="4"/>
    </row>
    <row r="82" ht="17.25" customHeight="1" spans="1:18" x14ac:dyDescent="0.25">
      <c r="A82" s="85">
        <v>45570</v>
      </c>
      <c r="B82" s="193">
        <v>50</v>
      </c>
      <c r="C82" s="193">
        <v>50</v>
      </c>
      <c r="D82" s="36"/>
      <c r="E82" s="36"/>
      <c r="F82" s="36"/>
      <c r="G82" s="36"/>
      <c r="H82" s="193">
        <v>100</v>
      </c>
      <c r="I82" s="36"/>
      <c r="J82" s="193">
        <v>70</v>
      </c>
      <c r="K82" s="36"/>
      <c r="L82" s="36"/>
      <c r="M82" s="36"/>
      <c r="N82" s="36"/>
      <c r="O82" s="36"/>
      <c r="P82" s="36"/>
      <c r="Q82" s="4"/>
    </row>
    <row r="83" ht="17.25" customHeight="1" spans="1:18" x14ac:dyDescent="0.25">
      <c r="A83" s="85" t="s">
        <v>907</v>
      </c>
      <c r="B83" s="18"/>
      <c r="C83" s="193">
        <v>100</v>
      </c>
      <c r="D83" s="18"/>
      <c r="E83" s="18"/>
      <c r="F83" s="18"/>
      <c r="G83" s="18"/>
      <c r="H83" s="193">
        <v>200</v>
      </c>
      <c r="I83" s="18"/>
      <c r="J83" s="193">
        <v>100</v>
      </c>
      <c r="K83" s="18"/>
      <c r="L83" s="193">
        <v>100</v>
      </c>
      <c r="M83" s="18"/>
      <c r="N83" s="18"/>
      <c r="O83" s="18"/>
      <c r="P83" s="18"/>
      <c r="Q83" s="4"/>
    </row>
    <row r="84" ht="17.25" customHeight="1" spans="1:18" x14ac:dyDescent="0.25">
      <c r="A84" s="85" t="s">
        <v>931</v>
      </c>
      <c r="B84" s="18"/>
      <c r="C84" s="18"/>
      <c r="D84" s="18"/>
      <c r="E84" s="18"/>
      <c r="F84" s="18"/>
      <c r="G84" s="18"/>
      <c r="H84" s="18"/>
      <c r="I84" s="18"/>
      <c r="J84" s="193">
        <v>126</v>
      </c>
      <c r="K84" s="193">
        <v>300</v>
      </c>
      <c r="L84" s="18"/>
      <c r="M84" s="18"/>
      <c r="N84" s="18"/>
      <c r="O84" s="18"/>
      <c r="P84" s="18"/>
      <c r="Q84" s="4"/>
    </row>
    <row r="85" ht="17.25" customHeight="1" spans="1:18" x14ac:dyDescent="0.25">
      <c r="A85" s="85" t="s">
        <v>931</v>
      </c>
      <c r="B85" s="18"/>
      <c r="C85" s="18"/>
      <c r="D85" s="18"/>
      <c r="E85" s="18"/>
      <c r="F85" s="18"/>
      <c r="G85" s="18"/>
      <c r="H85" s="18"/>
      <c r="I85" s="18"/>
      <c r="J85" s="193">
        <v>35</v>
      </c>
      <c r="K85" s="18"/>
      <c r="L85" s="18"/>
      <c r="M85" s="18"/>
      <c r="N85" s="18"/>
      <c r="O85" s="18"/>
      <c r="P85" s="18"/>
      <c r="Q85" s="4"/>
    </row>
    <row r="86" ht="17.25" customHeight="1" spans="1:18" x14ac:dyDescent="0.25">
      <c r="A86" s="85" t="s">
        <v>932</v>
      </c>
      <c r="B86" s="193">
        <v>50</v>
      </c>
      <c r="C86" s="193">
        <v>50</v>
      </c>
      <c r="D86" s="36"/>
      <c r="E86" s="36"/>
      <c r="F86" s="193">
        <v>20</v>
      </c>
      <c r="G86" s="36"/>
      <c r="H86" s="193">
        <v>100</v>
      </c>
      <c r="I86" s="193">
        <v>20</v>
      </c>
      <c r="J86" s="193">
        <v>30</v>
      </c>
      <c r="K86" s="36"/>
      <c r="L86" s="36"/>
      <c r="M86" s="36"/>
      <c r="N86" s="36"/>
      <c r="O86" s="36"/>
      <c r="P86" s="36"/>
      <c r="Q86" s="4"/>
    </row>
    <row r="87" ht="17.25" customHeight="1" spans="1:18" x14ac:dyDescent="0.25">
      <c r="A87" s="85" t="s">
        <v>1006</v>
      </c>
      <c r="B87" s="374"/>
      <c r="C87" s="193">
        <v>384</v>
      </c>
      <c r="D87" s="18"/>
      <c r="E87" s="18"/>
      <c r="F87" s="193">
        <v>36</v>
      </c>
      <c r="G87" s="18"/>
      <c r="H87" s="193">
        <v>384</v>
      </c>
      <c r="I87" s="374"/>
      <c r="J87" s="193">
        <v>42</v>
      </c>
      <c r="K87" s="18"/>
      <c r="L87" s="193">
        <v>192</v>
      </c>
      <c r="M87" s="18"/>
      <c r="N87" s="18"/>
      <c r="O87" s="18"/>
      <c r="P87" s="18"/>
      <c r="Q87" s="4"/>
    </row>
    <row r="88" ht="17.25" customHeight="1" spans="1:18" x14ac:dyDescent="0.25">
      <c r="A88" s="17" t="s">
        <v>929</v>
      </c>
      <c r="B88" s="193">
        <v>79</v>
      </c>
      <c r="C88" s="193">
        <v>100</v>
      </c>
      <c r="D88" s="18"/>
      <c r="E88" s="18"/>
      <c r="F88" s="18"/>
      <c r="G88" s="18"/>
      <c r="H88" s="193">
        <v>200</v>
      </c>
      <c r="I88" s="374"/>
      <c r="J88" s="193">
        <v>50</v>
      </c>
      <c r="K88" s="18"/>
      <c r="L88" s="18"/>
      <c r="M88" s="18"/>
      <c r="N88" s="18"/>
      <c r="O88" s="18"/>
      <c r="P88" s="18"/>
      <c r="Q88" s="4"/>
    </row>
    <row r="89" ht="17.25" customHeight="1" spans="1:18" x14ac:dyDescent="0.25">
      <c r="A89" s="85" t="s">
        <v>3683</v>
      </c>
      <c r="B89" s="36"/>
      <c r="C89" s="36"/>
      <c r="D89" s="36"/>
      <c r="E89" s="36"/>
      <c r="F89" s="36"/>
      <c r="G89" s="36"/>
      <c r="H89" s="36"/>
      <c r="I89" s="86"/>
      <c r="J89" s="193">
        <v>50</v>
      </c>
      <c r="K89" s="193">
        <v>300</v>
      </c>
      <c r="L89" s="36"/>
      <c r="M89" s="36"/>
      <c r="N89" s="36"/>
      <c r="O89" s="36"/>
      <c r="P89" s="36"/>
      <c r="Q89" s="4"/>
    </row>
    <row r="90" ht="17.25" customHeight="1" spans="1:18" x14ac:dyDescent="0.25">
      <c r="A90" s="85" t="s">
        <v>925</v>
      </c>
      <c r="B90" s="18"/>
      <c r="C90" s="18"/>
      <c r="D90" s="18"/>
      <c r="E90" s="18"/>
      <c r="F90" s="18"/>
      <c r="G90" s="18"/>
      <c r="H90" s="18"/>
      <c r="I90" s="374"/>
      <c r="J90" s="18"/>
      <c r="K90" s="193">
        <v>1200</v>
      </c>
      <c r="L90" s="18"/>
      <c r="M90" s="18"/>
      <c r="N90" s="18"/>
      <c r="O90" s="18"/>
      <c r="P90" s="18"/>
      <c r="Q90" s="4"/>
    </row>
    <row r="91" ht="17.25" customHeight="1" spans="1:18" x14ac:dyDescent="0.25">
      <c r="A91" s="85" t="s">
        <v>925</v>
      </c>
      <c r="B91" s="18"/>
      <c r="C91" s="18"/>
      <c r="D91" s="18"/>
      <c r="E91" s="18"/>
      <c r="F91" s="18"/>
      <c r="G91" s="18"/>
      <c r="H91" s="18"/>
      <c r="I91" s="374"/>
      <c r="J91" s="193">
        <v>60</v>
      </c>
      <c r="K91" s="193">
        <v>300</v>
      </c>
      <c r="L91" s="18"/>
      <c r="M91" s="18"/>
      <c r="N91" s="18"/>
      <c r="O91" s="18"/>
      <c r="P91" s="18"/>
      <c r="Q91" s="4"/>
    </row>
    <row r="92" ht="17.25" customHeight="1" spans="1:18" x14ac:dyDescent="0.25">
      <c r="A92" s="85" t="s">
        <v>853</v>
      </c>
      <c r="B92" s="18"/>
      <c r="C92" s="18"/>
      <c r="D92" s="18"/>
      <c r="E92" s="18"/>
      <c r="F92" s="18"/>
      <c r="G92" s="18"/>
      <c r="H92" s="18"/>
      <c r="I92" s="374"/>
      <c r="J92" s="193">
        <v>50</v>
      </c>
      <c r="K92" s="193">
        <v>200</v>
      </c>
      <c r="L92" s="18"/>
      <c r="M92" s="18"/>
      <c r="N92" s="18"/>
      <c r="O92" s="18"/>
      <c r="P92" s="18"/>
      <c r="Q92" s="4"/>
    </row>
    <row r="93" ht="17.25" customHeight="1" spans="1:18" x14ac:dyDescent="0.25">
      <c r="A93" s="85" t="s">
        <v>853</v>
      </c>
      <c r="B93" s="193">
        <v>60</v>
      </c>
      <c r="C93" s="193">
        <v>60</v>
      </c>
      <c r="D93" s="18"/>
      <c r="E93" s="18"/>
      <c r="F93" s="18"/>
      <c r="G93" s="18"/>
      <c r="H93" s="193">
        <v>120</v>
      </c>
      <c r="I93" s="374"/>
      <c r="J93" s="18"/>
      <c r="K93" s="374"/>
      <c r="L93" s="18"/>
      <c r="M93" s="18"/>
      <c r="N93" s="18"/>
      <c r="O93" s="18"/>
      <c r="P93" s="18"/>
      <c r="Q93" s="4"/>
    </row>
    <row r="94" ht="17.25" customHeight="1" spans="1:18" x14ac:dyDescent="0.25">
      <c r="A94" s="85" t="s">
        <v>843</v>
      </c>
      <c r="B94" s="36"/>
      <c r="C94" s="193">
        <v>60</v>
      </c>
      <c r="D94" s="36"/>
      <c r="E94" s="36"/>
      <c r="F94" s="36"/>
      <c r="G94" s="36"/>
      <c r="H94" s="193">
        <v>120</v>
      </c>
      <c r="I94" s="86"/>
      <c r="J94" s="36"/>
      <c r="K94" s="86"/>
      <c r="L94" s="193">
        <v>60</v>
      </c>
      <c r="M94" s="36"/>
      <c r="N94" s="36"/>
      <c r="O94" s="36"/>
      <c r="P94" s="36"/>
      <c r="Q94" s="4"/>
    </row>
    <row r="95" ht="17.25" customHeight="1" spans="1:18" x14ac:dyDescent="0.25">
      <c r="A95" s="194" t="s">
        <v>3478</v>
      </c>
      <c r="B95" s="175">
        <f>SUM(C81:C101)</f>
      </c>
      <c r="C95" s="175">
        <f>SUM(D81:D101)</f>
      </c>
      <c r="D95" s="175">
        <f>SUM(E81:E101)</f>
      </c>
      <c r="E95" s="175">
        <f>SUM(F81:F101)</f>
      </c>
      <c r="F95" s="175">
        <f>SUM(G81:G101)</f>
      </c>
      <c r="G95" s="175">
        <f>SUM(H81:H101)</f>
      </c>
      <c r="H95" s="175">
        <f>SUM(I81:I101)</f>
      </c>
      <c r="I95" s="175">
        <f>SUM(J81:J101)</f>
      </c>
      <c r="J95" s="175">
        <f>SUM(K81:K101)</f>
      </c>
      <c r="K95" s="175">
        <f>SUM(L81:L101)</f>
      </c>
      <c r="L95" s="175">
        <f>SUM(M81:M101)</f>
      </c>
      <c r="M95" s="175">
        <f>SUM(N81:N101)</f>
      </c>
      <c r="N95" s="175">
        <f>SUM(O81:O101)</f>
      </c>
      <c r="O95" s="202"/>
      <c r="P95" s="179">
        <f>SUM(Q81:Q101)</f>
      </c>
      <c r="Q95" s="4"/>
    </row>
    <row r="96" ht="17.25" customHeight="1" spans="1:18" x14ac:dyDescent="0.25">
      <c r="A96" s="85">
        <v>45357</v>
      </c>
      <c r="B96" s="18"/>
      <c r="C96" s="18"/>
      <c r="D96" s="18"/>
      <c r="E96" s="18"/>
      <c r="F96" s="18"/>
      <c r="G96" s="18"/>
      <c r="H96" s="18"/>
      <c r="I96" s="32">
        <v>-106</v>
      </c>
      <c r="J96" s="18"/>
      <c r="K96" s="18"/>
      <c r="L96" s="18"/>
      <c r="M96" s="18"/>
      <c r="N96" s="18"/>
      <c r="O96" s="18"/>
      <c r="P96" s="18"/>
      <c r="Q96" s="4"/>
    </row>
    <row r="97" ht="17.25" customHeight="1" spans="1:18" x14ac:dyDescent="0.25">
      <c r="A97" s="85">
        <v>45571</v>
      </c>
      <c r="B97" s="36"/>
      <c r="C97" s="36"/>
      <c r="D97" s="36"/>
      <c r="E97" s="36"/>
      <c r="F97" s="32">
        <v>-18</v>
      </c>
      <c r="G97" s="32">
        <v>-46</v>
      </c>
      <c r="H97" s="36"/>
      <c r="I97" s="36"/>
      <c r="J97" s="36"/>
      <c r="K97" s="36"/>
      <c r="L97" s="36"/>
      <c r="M97" s="36"/>
      <c r="N97" s="36"/>
      <c r="O97" s="36"/>
      <c r="P97" s="36"/>
      <c r="Q97" s="4"/>
    </row>
    <row r="98" ht="17.25" customHeight="1" spans="1:18" x14ac:dyDescent="0.25">
      <c r="A98" s="85" t="s">
        <v>857</v>
      </c>
      <c r="B98" s="32">
        <v>-182</v>
      </c>
      <c r="C98" s="32">
        <v>-194</v>
      </c>
      <c r="D98" s="36"/>
      <c r="E98" s="36"/>
      <c r="F98" s="32">
        <v>-65</v>
      </c>
      <c r="G98" s="32">
        <v>-3</v>
      </c>
      <c r="H98" s="32">
        <v>-118</v>
      </c>
      <c r="I98" s="32">
        <v>-5</v>
      </c>
      <c r="J98" s="32">
        <v>-22</v>
      </c>
      <c r="K98" s="36"/>
      <c r="L98" s="32">
        <v>-25</v>
      </c>
      <c r="M98" s="36"/>
      <c r="N98" s="36"/>
      <c r="O98" s="36"/>
      <c r="P98" s="36"/>
      <c r="Q98" s="4"/>
    </row>
    <row r="99" ht="17.25" customHeight="1" spans="1:18" x14ac:dyDescent="0.25">
      <c r="A99" s="85" t="s">
        <v>1096</v>
      </c>
      <c r="B99" s="32">
        <v>-33</v>
      </c>
      <c r="C99" s="32">
        <v>-18</v>
      </c>
      <c r="D99" s="32">
        <v>-7</v>
      </c>
      <c r="E99" s="32">
        <v>-9</v>
      </c>
      <c r="F99" s="32">
        <v>-35</v>
      </c>
      <c r="G99" s="32">
        <v>-5</v>
      </c>
      <c r="H99" s="36"/>
      <c r="I99" s="36"/>
      <c r="J99" s="32">
        <v>-24</v>
      </c>
      <c r="K99" s="36"/>
      <c r="L99" s="32">
        <v>-7</v>
      </c>
      <c r="M99" s="36"/>
      <c r="N99" s="36"/>
      <c r="O99" s="36"/>
      <c r="P99" s="36"/>
      <c r="Q99" s="4"/>
    </row>
    <row r="100" ht="17.25" customHeight="1" spans="1:18" x14ac:dyDescent="0.25">
      <c r="A100" s="17" t="s">
        <v>845</v>
      </c>
      <c r="B100" s="36"/>
      <c r="C100" s="32">
        <v>-416</v>
      </c>
      <c r="D100" s="36"/>
      <c r="E100" s="32">
        <v>-45</v>
      </c>
      <c r="F100" s="36"/>
      <c r="G100" s="36"/>
      <c r="H100" s="36"/>
      <c r="I100" s="36"/>
      <c r="J100" s="32">
        <v>-275</v>
      </c>
      <c r="K100" s="36"/>
      <c r="L100" s="36"/>
      <c r="M100" s="36"/>
      <c r="N100" s="36"/>
      <c r="O100" s="36"/>
      <c r="P100" s="36"/>
      <c r="Q100" s="4"/>
    </row>
    <row r="101" ht="17.25" customHeight="1" spans="1:18" x14ac:dyDescent="0.25">
      <c r="A101" s="85" t="s">
        <v>872</v>
      </c>
      <c r="B101" s="32">
        <v>-100</v>
      </c>
      <c r="C101" s="36"/>
      <c r="D101" s="32">
        <v>-13</v>
      </c>
      <c r="E101" s="36"/>
      <c r="F101" s="36"/>
      <c r="G101" s="36"/>
      <c r="H101" s="32">
        <v>-310</v>
      </c>
      <c r="I101" s="36"/>
      <c r="J101" s="32">
        <v>-24</v>
      </c>
      <c r="K101" s="32">
        <v>-195</v>
      </c>
      <c r="L101" s="36"/>
      <c r="M101" s="36"/>
      <c r="N101" s="36"/>
      <c r="O101" s="32">
        <v>-5</v>
      </c>
      <c r="P101" s="36"/>
      <c r="Q101" s="4"/>
    </row>
    <row r="102" ht="17.25" customHeight="1" spans="1:18" x14ac:dyDescent="0.25">
      <c r="A102" s="85" t="s">
        <v>872</v>
      </c>
      <c r="B102" s="36"/>
      <c r="C102" s="36"/>
      <c r="D102" s="36"/>
      <c r="E102" s="36"/>
      <c r="F102" s="36"/>
      <c r="G102" s="32">
        <v>136</v>
      </c>
      <c r="H102" s="36"/>
      <c r="I102" s="36"/>
      <c r="J102" s="36"/>
      <c r="K102" s="36"/>
      <c r="L102" s="36"/>
      <c r="M102" s="36"/>
      <c r="N102" s="36"/>
      <c r="O102" s="36"/>
      <c r="P102" s="36"/>
      <c r="Q102" s="4"/>
    </row>
    <row r="103" ht="17.25" customHeight="1" spans="1:18" x14ac:dyDescent="0.25">
      <c r="A103" s="194" t="s">
        <v>3684</v>
      </c>
      <c r="B103" s="179">
        <f>SUM(C102:C109)</f>
      </c>
      <c r="C103" s="179">
        <f>SUM(D102:D109)</f>
      </c>
      <c r="D103" s="179">
        <f>SUM(E102:E109)</f>
      </c>
      <c r="E103" s="179">
        <f>SUM(F102:F109)</f>
      </c>
      <c r="F103" s="179">
        <f>SUM(G102:G109)</f>
      </c>
      <c r="G103" s="179">
        <f>SUM(H102:H109)</f>
      </c>
      <c r="H103" s="179">
        <f>SUM(I102:I109)</f>
      </c>
      <c r="I103" s="179">
        <f>SUM(J102:J109)</f>
      </c>
      <c r="J103" s="179">
        <f>SUM(K102:K109)</f>
      </c>
      <c r="K103" s="179">
        <f>SUM(L102:L109)</f>
      </c>
      <c r="L103" s="179">
        <f>SUM(M102:M109)</f>
      </c>
      <c r="M103" s="179">
        <f>SUM(N102:N109)</f>
      </c>
      <c r="N103" s="179">
        <f>SUM(O102:O109)</f>
      </c>
      <c r="O103" s="179">
        <f>SUM(P102:P109)</f>
      </c>
      <c r="P103" s="179">
        <f>SUM(Q102:Q109)</f>
      </c>
      <c r="Q103" s="4"/>
    </row>
    <row r="104" ht="17.25" customHeight="1" spans="1:18" x14ac:dyDescent="0.25">
      <c r="A104" s="85"/>
      <c r="B104" s="36"/>
      <c r="C104" s="36"/>
      <c r="D104" s="36"/>
      <c r="E104" s="36"/>
      <c r="F104" s="36"/>
      <c r="G104" s="18"/>
      <c r="H104" s="36"/>
      <c r="I104" s="36"/>
      <c r="J104" s="36"/>
      <c r="K104" s="36"/>
      <c r="L104" s="36"/>
      <c r="M104" s="36"/>
      <c r="N104" s="36"/>
      <c r="O104" s="36"/>
      <c r="P104" s="36"/>
      <c r="Q104" s="4"/>
    </row>
    <row r="105" ht="17.25" customHeight="1" spans="1:18" x14ac:dyDescent="0.25">
      <c r="A105" s="85"/>
      <c r="B105" s="36"/>
      <c r="C105" s="36"/>
      <c r="D105" s="36"/>
      <c r="E105" s="36"/>
      <c r="F105" s="36"/>
      <c r="G105" s="18"/>
      <c r="H105" s="36"/>
      <c r="I105" s="36"/>
      <c r="J105" s="36"/>
      <c r="K105" s="36"/>
      <c r="L105" s="36"/>
      <c r="M105" s="36"/>
      <c r="N105" s="36"/>
      <c r="O105" s="36"/>
      <c r="P105" s="36"/>
      <c r="Q105" s="4"/>
    </row>
    <row r="106" ht="17.25" customHeight="1" spans="1:18" x14ac:dyDescent="0.25">
      <c r="A106" s="37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4"/>
    </row>
    <row r="107" ht="17.25" customHeight="1" spans="1:18" x14ac:dyDescent="0.25">
      <c r="A107" s="37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4"/>
    </row>
    <row r="108" ht="17.25" customHeight="1" spans="1:18" x14ac:dyDescent="0.25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4"/>
    </row>
    <row r="109" ht="17.25" customHeight="1" spans="1:18" x14ac:dyDescent="0.25">
      <c r="A109" s="26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4"/>
    </row>
    <row r="110" ht="17.25" customHeight="1" spans="1:18" x14ac:dyDescent="0.25">
      <c r="A110" s="26"/>
      <c r="B110" s="198" t="s">
        <v>46</v>
      </c>
      <c r="C110" s="198" t="s">
        <v>8</v>
      </c>
      <c r="D110" s="198" t="s">
        <v>7</v>
      </c>
      <c r="E110" s="198" t="s">
        <v>3</v>
      </c>
      <c r="F110" s="198" t="s">
        <v>9</v>
      </c>
      <c r="G110" s="198" t="s">
        <v>11</v>
      </c>
      <c r="H110" s="198" t="s">
        <v>13</v>
      </c>
      <c r="I110" s="198" t="s">
        <v>169</v>
      </c>
      <c r="J110" s="198" t="s">
        <v>17</v>
      </c>
      <c r="K110" s="198" t="s">
        <v>12</v>
      </c>
      <c r="L110" s="198" t="s">
        <v>6</v>
      </c>
      <c r="M110" s="198" t="s">
        <v>10</v>
      </c>
      <c r="N110" s="198" t="s">
        <v>18</v>
      </c>
      <c r="O110" s="198" t="s">
        <v>205</v>
      </c>
      <c r="P110" s="198"/>
      <c r="Q110" s="4"/>
    </row>
    <row r="111" ht="17.25" customHeight="1" spans="1:18" x14ac:dyDescent="0.25">
      <c r="A111" s="26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4"/>
    </row>
    <row r="112" ht="17.25" customHeight="1" spans="1:18" x14ac:dyDescent="0.25">
      <c r="A112" s="96" t="s">
        <v>3685</v>
      </c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4"/>
    </row>
    <row r="113" ht="17.25" customHeight="1" spans="1:18" x14ac:dyDescent="0.25">
      <c r="A113" s="96" t="s">
        <v>3686</v>
      </c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4"/>
    </row>
    <row r="114" ht="17.25" customHeight="1" spans="1:18" x14ac:dyDescent="0.25">
      <c r="A114" s="96" t="s">
        <v>3687</v>
      </c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4"/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B111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1" customWidth="1"/>
    <col min="2" max="9" width="9.290714285714287" style="24" customWidth="1"/>
    <col min="10" max="10" width="11.576428571428572" style="24" customWidth="1"/>
    <col min="11" max="12" width="9.290714285714287" style="24" customWidth="1"/>
    <col min="13" max="18" width="13.576428571428572" style="24" customWidth="1"/>
    <col min="19" max="19" width="15.576428571428572" style="24" customWidth="1"/>
    <col min="20" max="20" width="11.862142857142858" style="24" customWidth="1"/>
    <col min="21" max="22" width="15.576428571428572" style="24" customWidth="1"/>
    <col min="23" max="27" width="11.719285714285713" style="24" customWidth="1"/>
    <col min="28" max="33" width="13.576428571428572" style="24" customWidth="1"/>
    <col min="34" max="34" width="16.290714285714284" style="24" customWidth="1"/>
    <col min="35" max="37" width="11.862142857142858" style="24" customWidth="1"/>
    <col min="38" max="38" width="12.576428571428572" style="24" customWidth="1"/>
    <col min="39" max="45" width="11.862142857142858" style="24" customWidth="1"/>
    <col min="46" max="51" width="14.290714285714287" style="24" customWidth="1"/>
    <col min="52" max="52" width="9.147857142857141" style="24" customWidth="1"/>
    <col min="53" max="53" width="12.43357142857143" style="4" customWidth="1"/>
  </cols>
  <sheetData>
    <row r="1" ht="21" customHeight="1" spans="1:54" x14ac:dyDescent="0.25">
      <c r="A1" s="257" t="s">
        <v>0</v>
      </c>
      <c r="B1" s="198" t="s">
        <v>747</v>
      </c>
      <c r="C1" s="198" t="s">
        <v>517</v>
      </c>
      <c r="D1" s="198" t="s">
        <v>566</v>
      </c>
      <c r="E1" s="198" t="s">
        <v>519</v>
      </c>
      <c r="F1" s="198" t="s">
        <v>379</v>
      </c>
      <c r="G1" s="198" t="s">
        <v>748</v>
      </c>
      <c r="H1" s="198" t="s">
        <v>567</v>
      </c>
      <c r="I1" s="198" t="s">
        <v>568</v>
      </c>
      <c r="J1" s="198" t="s">
        <v>218</v>
      </c>
      <c r="K1" s="198" t="s">
        <v>1594</v>
      </c>
      <c r="L1" s="198" t="s">
        <v>3688</v>
      </c>
      <c r="M1" s="198" t="s">
        <v>3538</v>
      </c>
      <c r="N1" s="198" t="s">
        <v>883</v>
      </c>
      <c r="O1" s="198" t="s">
        <v>3523</v>
      </c>
      <c r="P1" s="198" t="s">
        <v>3522</v>
      </c>
      <c r="Q1" s="198" t="s">
        <v>918</v>
      </c>
      <c r="R1" s="198" t="s">
        <v>919</v>
      </c>
      <c r="S1" s="198" t="s">
        <v>2244</v>
      </c>
      <c r="T1" s="198" t="s">
        <v>3689</v>
      </c>
      <c r="U1" s="198" t="s">
        <v>3531</v>
      </c>
      <c r="V1" s="198" t="s">
        <v>3690</v>
      </c>
      <c r="W1" s="198" t="s">
        <v>3691</v>
      </c>
      <c r="X1" s="198" t="s">
        <v>3530</v>
      </c>
      <c r="Y1" s="198" t="s">
        <v>3692</v>
      </c>
      <c r="Z1" s="198" t="s">
        <v>165</v>
      </c>
      <c r="AA1" s="198" t="s">
        <v>40</v>
      </c>
      <c r="AB1" s="198" t="s">
        <v>147</v>
      </c>
      <c r="AC1" s="198" t="s">
        <v>984</v>
      </c>
      <c r="AD1" s="198" t="s">
        <v>3529</v>
      </c>
      <c r="AE1" s="198" t="s">
        <v>3693</v>
      </c>
      <c r="AF1" s="198" t="s">
        <v>3493</v>
      </c>
      <c r="AG1" s="198" t="s">
        <v>923</v>
      </c>
      <c r="AH1" s="198" t="s">
        <v>2268</v>
      </c>
      <c r="AI1" s="198" t="s">
        <v>3694</v>
      </c>
      <c r="AJ1" s="198" t="s">
        <v>3533</v>
      </c>
      <c r="AK1" s="198" t="s">
        <v>921</v>
      </c>
      <c r="AL1" s="198" t="s">
        <v>920</v>
      </c>
      <c r="AM1" s="198" t="s">
        <v>3695</v>
      </c>
      <c r="AN1" s="198" t="s">
        <v>3534</v>
      </c>
      <c r="AO1" s="198" t="s">
        <v>3535</v>
      </c>
      <c r="AP1" s="198" t="s">
        <v>2269</v>
      </c>
      <c r="AQ1" s="198" t="s">
        <v>3696</v>
      </c>
      <c r="AR1" s="198" t="s">
        <v>3697</v>
      </c>
      <c r="AS1" s="198" t="s">
        <v>3698</v>
      </c>
      <c r="AT1" s="198" t="s">
        <v>2246</v>
      </c>
      <c r="AU1" s="198" t="s">
        <v>3699</v>
      </c>
      <c r="AV1" s="198" t="s">
        <v>3700</v>
      </c>
      <c r="AW1" s="198" t="s">
        <v>1722</v>
      </c>
      <c r="AX1" s="198" t="s">
        <v>3532</v>
      </c>
      <c r="AY1" s="198" t="s">
        <v>3701</v>
      </c>
      <c r="AZ1" s="198"/>
      <c r="BA1" s="4"/>
    </row>
    <row r="2" ht="21" customHeight="1" spans="1:54" x14ac:dyDescent="0.25">
      <c r="A2" s="85" t="s">
        <v>1079</v>
      </c>
      <c r="B2" s="18"/>
      <c r="C2" s="18"/>
      <c r="D2" s="32">
        <v>200</v>
      </c>
      <c r="E2" s="18"/>
      <c r="F2" s="32">
        <v>200</v>
      </c>
      <c r="G2" s="32">
        <v>200</v>
      </c>
      <c r="H2" s="18"/>
      <c r="I2" s="18"/>
      <c r="J2" s="18"/>
      <c r="K2" s="32">
        <v>200</v>
      </c>
      <c r="L2" s="32">
        <v>127</v>
      </c>
      <c r="M2" s="32">
        <v>66</v>
      </c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4"/>
    </row>
    <row r="3" ht="21" customHeight="1" spans="1:54" x14ac:dyDescent="0.25">
      <c r="A3" s="85" t="s">
        <v>830</v>
      </c>
      <c r="B3" s="18"/>
      <c r="C3" s="18"/>
      <c r="D3" s="32">
        <v>150</v>
      </c>
      <c r="E3" s="18"/>
      <c r="F3" s="18"/>
      <c r="G3" s="18"/>
      <c r="H3" s="18"/>
      <c r="I3" s="18"/>
      <c r="J3" s="18"/>
      <c r="K3" s="32">
        <v>200</v>
      </c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4"/>
    </row>
    <row r="4" ht="20.25" customHeight="1" spans="1:54" x14ac:dyDescent="0.25">
      <c r="A4" s="85" t="s">
        <v>1080</v>
      </c>
      <c r="B4" s="18"/>
      <c r="C4" s="18"/>
      <c r="D4" s="32">
        <v>100</v>
      </c>
      <c r="E4" s="18"/>
      <c r="F4" s="18"/>
      <c r="G4" s="18"/>
      <c r="H4" s="18"/>
      <c r="I4" s="18"/>
      <c r="J4" s="18"/>
      <c r="K4" s="18"/>
      <c r="L4" s="18"/>
      <c r="M4" s="18"/>
      <c r="N4" s="32">
        <v>100</v>
      </c>
      <c r="O4" s="32">
        <v>36</v>
      </c>
      <c r="P4" s="32">
        <v>189</v>
      </c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4"/>
    </row>
    <row r="5" ht="21" customHeight="1" spans="1:54" x14ac:dyDescent="0.25">
      <c r="A5" s="57" t="s">
        <v>319</v>
      </c>
      <c r="B5" s="73"/>
      <c r="C5" s="73"/>
      <c r="D5" s="73"/>
      <c r="E5" s="73"/>
      <c r="F5" s="73"/>
      <c r="G5" s="73"/>
      <c r="H5" s="70">
        <v>39</v>
      </c>
      <c r="I5" s="70">
        <v>3</v>
      </c>
      <c r="J5" s="70">
        <v>8</v>
      </c>
      <c r="K5" s="70">
        <v>336</v>
      </c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4"/>
    </row>
    <row r="6" ht="21" customHeight="1" spans="1:54" x14ac:dyDescent="0.25">
      <c r="A6" s="108" t="s">
        <v>3434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109">
        <f>SUM(G8:G11)</f>
      </c>
      <c r="G6" s="109">
        <f>SUM(H8:H11)</f>
      </c>
      <c r="H6" s="109">
        <f>SUM(I8:I11)</f>
      </c>
      <c r="I6" s="109">
        <f>SUM(J8:J11)</f>
      </c>
      <c r="J6" s="109">
        <f>SUM(K8:K11)</f>
      </c>
      <c r="K6" s="109">
        <f>SUM(L8:L11)</f>
      </c>
      <c r="L6" s="109">
        <f>SUM(M8:M11)</f>
      </c>
      <c r="M6" s="109">
        <f>SUM(N8:N11)</f>
      </c>
      <c r="N6" s="109">
        <f>SUM(O8:O11)</f>
      </c>
      <c r="O6" s="109">
        <f>SUM(P8:P11)</f>
      </c>
      <c r="P6" s="109">
        <f>SUM(Q8:Q11)</f>
      </c>
      <c r="Q6" s="109">
        <f>SUM(R8:R11)</f>
      </c>
      <c r="R6" s="109">
        <f>SUM(S8:S11)</f>
      </c>
      <c r="S6" s="109">
        <f>SUM(T8:T11)</f>
      </c>
      <c r="T6" s="237"/>
      <c r="U6" s="109">
        <f>SUM(V8:V11)</f>
      </c>
      <c r="V6" s="109">
        <f>SUM(W8:W11)</f>
      </c>
      <c r="W6" s="109">
        <f>SUM(X8:X11)</f>
      </c>
      <c r="X6" s="237"/>
      <c r="Y6" s="109">
        <f>SUM(Z8:Z11)</f>
      </c>
      <c r="Z6" s="109">
        <f>SUM(AA8:AA11)</f>
      </c>
      <c r="AA6" s="109">
        <f>SUM(AB8:AB11)</f>
      </c>
      <c r="AB6" s="109">
        <f>SUM(AC8:AC11)</f>
      </c>
      <c r="AC6" s="237"/>
      <c r="AD6" s="237"/>
      <c r="AE6" s="237"/>
      <c r="AF6" s="237"/>
      <c r="AG6" s="237"/>
      <c r="AH6" s="237"/>
      <c r="AI6" s="237"/>
      <c r="AJ6" s="237"/>
      <c r="AK6" s="237"/>
      <c r="AL6" s="237"/>
      <c r="AM6" s="237"/>
      <c r="AN6" s="237"/>
      <c r="AO6" s="237"/>
      <c r="AP6" s="237"/>
      <c r="AQ6" s="237"/>
      <c r="AR6" s="237"/>
      <c r="AS6" s="237"/>
      <c r="AT6" s="237"/>
      <c r="AU6" s="237"/>
      <c r="AV6" s="237"/>
      <c r="AW6" s="237"/>
      <c r="AX6" s="237"/>
      <c r="AY6" s="237"/>
      <c r="AZ6" s="109">
        <f>SUM(BA8:BA11)</f>
      </c>
      <c r="BA6" s="4"/>
    </row>
    <row r="7" ht="21" customHeight="1" spans="1:54" x14ac:dyDescent="0.25">
      <c r="A7" s="85">
        <v>44935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7">
        <v>189</v>
      </c>
      <c r="R7" s="68"/>
      <c r="S7" s="67">
        <v>100</v>
      </c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8"/>
      <c r="AG7" s="68"/>
      <c r="AH7" s="68"/>
      <c r="AI7" s="68"/>
      <c r="AJ7" s="68"/>
      <c r="AK7" s="68"/>
      <c r="AL7" s="68"/>
      <c r="AM7" s="68"/>
      <c r="AN7" s="68"/>
      <c r="AO7" s="68"/>
      <c r="AP7" s="68"/>
      <c r="AQ7" s="68"/>
      <c r="AR7" s="68"/>
      <c r="AS7" s="68"/>
      <c r="AT7" s="68"/>
      <c r="AU7" s="68"/>
      <c r="AV7" s="68"/>
      <c r="AW7" s="68"/>
      <c r="AX7" s="68"/>
      <c r="AY7" s="68"/>
      <c r="AZ7" s="68"/>
      <c r="BA7" s="4"/>
    </row>
    <row r="8" ht="20.25" customHeight="1" spans="1:54" x14ac:dyDescent="0.25">
      <c r="A8" s="85">
        <v>45025</v>
      </c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2">
        <v>40</v>
      </c>
      <c r="T8" s="18"/>
      <c r="U8" s="18"/>
      <c r="V8" s="18"/>
      <c r="W8" s="32">
        <v>50</v>
      </c>
      <c r="X8" s="18"/>
      <c r="Y8" s="32">
        <v>190</v>
      </c>
      <c r="Z8" s="32">
        <v>100</v>
      </c>
      <c r="AA8" s="32">
        <v>200</v>
      </c>
      <c r="AB8" s="18"/>
      <c r="AC8" s="18"/>
      <c r="AD8" s="18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4"/>
    </row>
    <row r="9" ht="20.25" customHeight="1" spans="1:54" x14ac:dyDescent="0.25">
      <c r="A9" s="85">
        <v>45025</v>
      </c>
      <c r="B9" s="36"/>
      <c r="C9" s="36"/>
      <c r="D9" s="32">
        <v>300</v>
      </c>
      <c r="E9" s="18"/>
      <c r="F9" s="32">
        <v>200</v>
      </c>
      <c r="G9" s="32">
        <v>150</v>
      </c>
      <c r="H9" s="36"/>
      <c r="I9" s="36"/>
      <c r="J9" s="36"/>
      <c r="K9" s="32">
        <v>500</v>
      </c>
      <c r="L9" s="32">
        <v>23</v>
      </c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4"/>
    </row>
    <row r="10" ht="20.25" customHeight="1" spans="1:54" x14ac:dyDescent="0.25">
      <c r="A10" s="85">
        <v>45116</v>
      </c>
      <c r="B10" s="36"/>
      <c r="C10" s="36"/>
      <c r="D10" s="36"/>
      <c r="E10" s="36"/>
      <c r="F10" s="32">
        <v>66</v>
      </c>
      <c r="G10" s="32">
        <v>89</v>
      </c>
      <c r="H10" s="36"/>
      <c r="I10" s="36"/>
      <c r="J10" s="36"/>
      <c r="K10" s="32">
        <v>824</v>
      </c>
      <c r="L10" s="36"/>
      <c r="M10" s="36"/>
      <c r="N10" s="32">
        <v>625</v>
      </c>
      <c r="O10" s="36"/>
      <c r="P10" s="36"/>
      <c r="Q10" s="32">
        <v>97</v>
      </c>
      <c r="R10" s="18"/>
      <c r="S10" s="32">
        <v>70</v>
      </c>
      <c r="T10" s="18"/>
      <c r="U10" s="18"/>
      <c r="V10" s="18"/>
      <c r="W10" s="36"/>
      <c r="X10" s="36"/>
      <c r="Y10" s="36"/>
      <c r="Z10" s="36"/>
      <c r="AA10" s="36"/>
      <c r="AB10" s="36"/>
      <c r="AC10" s="36"/>
      <c r="AD10" s="36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36"/>
      <c r="BA10" s="4"/>
    </row>
    <row r="11" ht="21" customHeight="1" spans="1:54" x14ac:dyDescent="0.25">
      <c r="A11" s="17">
        <v>45147</v>
      </c>
      <c r="B11" s="36"/>
      <c r="C11" s="32">
        <v>120</v>
      </c>
      <c r="D11" s="32">
        <v>120</v>
      </c>
      <c r="E11" s="18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4"/>
    </row>
    <row r="12" ht="20.25" customHeight="1" spans="1:54" x14ac:dyDescent="0.25">
      <c r="A12" s="85">
        <v>45178</v>
      </c>
      <c r="B12" s="36"/>
      <c r="C12" s="32">
        <v>30</v>
      </c>
      <c r="D12" s="32">
        <v>84</v>
      </c>
      <c r="E12" s="18"/>
      <c r="F12" s="36"/>
      <c r="G12" s="36"/>
      <c r="H12" s="36"/>
      <c r="I12" s="36"/>
      <c r="J12" s="36"/>
      <c r="K12" s="36"/>
      <c r="L12" s="36"/>
      <c r="M12" s="36"/>
      <c r="N12" s="36"/>
      <c r="O12" s="32">
        <v>23</v>
      </c>
      <c r="P12" s="36"/>
      <c r="Q12" s="36"/>
      <c r="R12" s="36"/>
      <c r="S12" s="32">
        <v>23</v>
      </c>
      <c r="T12" s="18"/>
      <c r="U12" s="32">
        <v>50</v>
      </c>
      <c r="V12" s="18"/>
      <c r="W12" s="36"/>
      <c r="X12" s="36"/>
      <c r="Y12" s="32">
        <v>100</v>
      </c>
      <c r="Z12" s="36"/>
      <c r="AA12" s="32">
        <v>100</v>
      </c>
      <c r="AB12" s="18"/>
      <c r="AC12" s="18"/>
      <c r="AD12" s="18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4"/>
    </row>
    <row r="13" ht="20.25" customHeight="1" spans="1:54" x14ac:dyDescent="0.25">
      <c r="A13" s="17">
        <v>45239</v>
      </c>
      <c r="B13" s="36"/>
      <c r="C13" s="32">
        <v>90</v>
      </c>
      <c r="D13" s="32">
        <v>120</v>
      </c>
      <c r="E13" s="18"/>
      <c r="F13" s="36"/>
      <c r="G13" s="36"/>
      <c r="H13" s="36"/>
      <c r="I13" s="36"/>
      <c r="J13" s="36"/>
      <c r="K13" s="36"/>
      <c r="L13" s="36"/>
      <c r="M13" s="36"/>
      <c r="N13" s="36"/>
      <c r="O13" s="32">
        <v>36</v>
      </c>
      <c r="P13" s="36"/>
      <c r="Q13" s="36"/>
      <c r="R13" s="36"/>
      <c r="S13" s="36"/>
      <c r="T13" s="36"/>
      <c r="U13" s="32">
        <v>90</v>
      </c>
      <c r="V13" s="32">
        <v>100</v>
      </c>
      <c r="W13" s="36"/>
      <c r="X13" s="36"/>
      <c r="Y13" s="36"/>
      <c r="Z13" s="36"/>
      <c r="AA13" s="32">
        <v>123</v>
      </c>
      <c r="AB13" s="18"/>
      <c r="AC13" s="18"/>
      <c r="AD13" s="18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4"/>
    </row>
    <row r="14" ht="21" customHeight="1" spans="1:54" x14ac:dyDescent="0.25">
      <c r="A14" s="17">
        <v>45239</v>
      </c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32">
        <v>160</v>
      </c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4"/>
    </row>
    <row r="15" ht="20.25" customHeight="1" spans="1:54" x14ac:dyDescent="0.25">
      <c r="A15" s="85">
        <v>45239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32">
        <v>-100</v>
      </c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4"/>
    </row>
    <row r="16" ht="17.25" customHeight="1" spans="1:54" x14ac:dyDescent="0.25">
      <c r="A16" s="17" t="s">
        <v>343</v>
      </c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32">
        <v>62</v>
      </c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4"/>
    </row>
    <row r="17" ht="17.25" customHeight="1" spans="1:54" x14ac:dyDescent="0.25">
      <c r="A17" s="17" t="s">
        <v>343</v>
      </c>
      <c r="B17" s="36"/>
      <c r="C17" s="36"/>
      <c r="D17" s="36"/>
      <c r="E17" s="32">
        <v>300</v>
      </c>
      <c r="F17" s="32">
        <v>100</v>
      </c>
      <c r="G17" s="32">
        <v>100</v>
      </c>
      <c r="H17" s="36"/>
      <c r="I17" s="36"/>
      <c r="J17" s="36"/>
      <c r="K17" s="32">
        <v>250</v>
      </c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4"/>
    </row>
    <row r="18" ht="17.25" customHeight="1" spans="1:54" x14ac:dyDescent="0.25">
      <c r="A18" s="17" t="s">
        <v>355</v>
      </c>
      <c r="B18" s="32">
        <v>234</v>
      </c>
      <c r="C18" s="32">
        <v>254</v>
      </c>
      <c r="D18" s="36"/>
      <c r="E18" s="36"/>
      <c r="F18" s="36"/>
      <c r="G18" s="36"/>
      <c r="H18" s="36"/>
      <c r="I18" s="36"/>
      <c r="J18" s="36"/>
      <c r="K18" s="32">
        <v>350</v>
      </c>
      <c r="L18" s="36"/>
      <c r="M18" s="36"/>
      <c r="N18" s="36"/>
      <c r="O18" s="36"/>
      <c r="P18" s="36"/>
      <c r="Q18" s="36"/>
      <c r="R18" s="32">
        <v>496</v>
      </c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4"/>
    </row>
    <row r="19" ht="17.25" customHeight="1" spans="1:54" x14ac:dyDescent="0.25">
      <c r="A19" s="17" t="s">
        <v>355</v>
      </c>
      <c r="B19" s="36"/>
      <c r="C19" s="32">
        <v>68</v>
      </c>
      <c r="D19" s="32">
        <v>225</v>
      </c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2">
        <v>61</v>
      </c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4"/>
    </row>
    <row r="20" ht="17.25" customHeight="1" spans="1:54" x14ac:dyDescent="0.25">
      <c r="A20" s="17" t="s">
        <v>344</v>
      </c>
      <c r="B20" s="18"/>
      <c r="C20" s="18"/>
      <c r="D20" s="32">
        <v>105</v>
      </c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4"/>
    </row>
    <row r="21" ht="17.25" customHeight="1" spans="1:54" x14ac:dyDescent="0.25">
      <c r="A21" s="17" t="s">
        <v>344</v>
      </c>
      <c r="B21" s="32">
        <v>20</v>
      </c>
      <c r="C21" s="36"/>
      <c r="D21" s="36"/>
      <c r="E21" s="36"/>
      <c r="F21" s="32">
        <v>16</v>
      </c>
      <c r="G21" s="32">
        <v>200</v>
      </c>
      <c r="H21" s="36"/>
      <c r="I21" s="36"/>
      <c r="J21" s="36"/>
      <c r="K21" s="32">
        <v>500</v>
      </c>
      <c r="L21" s="32">
        <v>380</v>
      </c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4"/>
    </row>
    <row r="22" ht="17.25" customHeight="1" spans="1:54" x14ac:dyDescent="0.25">
      <c r="A22" s="17" t="s">
        <v>344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32">
        <v>-61</v>
      </c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4"/>
    </row>
    <row r="23" ht="17.25" customHeight="1" spans="1:54" x14ac:dyDescent="0.25">
      <c r="A23" s="17" t="s">
        <v>882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2">
        <v>200</v>
      </c>
      <c r="AB23" s="32">
        <v>100</v>
      </c>
      <c r="AC23" s="32">
        <v>130</v>
      </c>
      <c r="AD23" s="32">
        <v>131</v>
      </c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4"/>
    </row>
    <row r="24" ht="17.25" customHeight="1" spans="1:54" x14ac:dyDescent="0.25">
      <c r="A24" s="85" t="s">
        <v>3339</v>
      </c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32">
        <v>200</v>
      </c>
      <c r="AB24" s="32">
        <v>100</v>
      </c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4"/>
    </row>
    <row r="25" ht="17.25" customHeight="1" spans="1:54" x14ac:dyDescent="0.25">
      <c r="A25" s="108" t="s">
        <v>3435</v>
      </c>
      <c r="B25" s="109">
        <f>SUM(C12:C30)</f>
      </c>
      <c r="C25" s="109">
        <f>SUM(D12:D30)</f>
      </c>
      <c r="D25" s="109">
        <f>SUM(E12:E30)</f>
      </c>
      <c r="E25" s="109">
        <f>SUM(F12:F30)</f>
      </c>
      <c r="F25" s="109">
        <f>SUM(G12:G30)</f>
      </c>
      <c r="G25" s="109">
        <f>SUM(H12:H30)</f>
      </c>
      <c r="H25" s="109">
        <f>SUM(I12:I30)</f>
      </c>
      <c r="I25" s="109">
        <f>SUM(J12:J30)</f>
      </c>
      <c r="J25" s="109">
        <f>SUM(K12:K30)</f>
      </c>
      <c r="K25" s="109">
        <f>SUM(L12:L30)</f>
      </c>
      <c r="L25" s="109">
        <f>SUM(M12:M30)</f>
      </c>
      <c r="M25" s="109">
        <f>SUM(N12:N30)</f>
      </c>
      <c r="N25" s="109">
        <f>SUM(O12:O30)</f>
      </c>
      <c r="O25" s="109">
        <f>SUM(P12:P30)</f>
      </c>
      <c r="P25" s="109">
        <f>SUM(Q12:Q30)</f>
      </c>
      <c r="Q25" s="109">
        <f>SUM(R12:R30)</f>
      </c>
      <c r="R25" s="109">
        <f>SUM(S12:S30)</f>
      </c>
      <c r="S25" s="109">
        <f>SUM(T12:T30)</f>
      </c>
      <c r="T25" s="237"/>
      <c r="U25" s="109">
        <f>SUM(V12:V30)</f>
      </c>
      <c r="V25" s="109">
        <f>SUM(W12:W30)</f>
      </c>
      <c r="W25" s="109">
        <f>SUM(X12:X30)</f>
      </c>
      <c r="X25" s="109">
        <f>SUM(Y12:Y30)</f>
      </c>
      <c r="Y25" s="109">
        <f>SUM(Z12:Z30)</f>
      </c>
      <c r="Z25" s="109">
        <f>SUM(AA12:AA30)</f>
      </c>
      <c r="AA25" s="109">
        <f>SUM(AB12:AB30)</f>
      </c>
      <c r="AB25" s="109">
        <f>SUM(AC12:AC30)</f>
      </c>
      <c r="AC25" s="109">
        <f>SUM(AD12:AD30)</f>
      </c>
      <c r="AD25" s="109">
        <f>SUM(AE12:AE30)</f>
      </c>
      <c r="AE25" s="109">
        <f>SUM(AF12:AF30)</f>
      </c>
      <c r="AF25" s="109">
        <f>SUM(AG12:AG30)</f>
      </c>
      <c r="AG25" s="109">
        <f>SUM(AH12:AH30)</f>
      </c>
      <c r="AH25" s="109">
        <f>SUM(AI12:AI30)</f>
      </c>
      <c r="AI25" s="109">
        <f>SUM(AJ12:AJ30)</f>
      </c>
      <c r="AJ25" s="109">
        <f>SUM(AK12:AK30)</f>
      </c>
      <c r="AK25" s="237"/>
      <c r="AL25" s="237"/>
      <c r="AM25" s="237"/>
      <c r="AN25" s="237"/>
      <c r="AO25" s="237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109">
        <f>SUM(BA12:BA30)</f>
      </c>
      <c r="BA25" s="4"/>
    </row>
    <row r="26" ht="17.25" customHeight="1" spans="1:54" x14ac:dyDescent="0.25">
      <c r="A26" s="17">
        <v>45056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32">
        <v>35</v>
      </c>
      <c r="AE26" s="32">
        <v>40</v>
      </c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4"/>
    </row>
    <row r="27" ht="17.25" customHeight="1" spans="1:54" x14ac:dyDescent="0.25">
      <c r="A27" s="17">
        <v>45240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32">
        <v>160</v>
      </c>
      <c r="AG27" s="32">
        <v>41</v>
      </c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4"/>
    </row>
    <row r="28" ht="17.25" customHeight="1" spans="1:54" x14ac:dyDescent="0.25">
      <c r="A28" s="17">
        <v>45270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2">
        <v>100</v>
      </c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2">
        <v>88</v>
      </c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4"/>
    </row>
    <row r="29" ht="17.25" customHeight="1" spans="1:54" x14ac:dyDescent="0.25">
      <c r="A29" s="85" t="s">
        <v>1063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32">
        <v>150</v>
      </c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4"/>
    </row>
    <row r="30" ht="17.25" customHeight="1" spans="1:54" x14ac:dyDescent="0.25">
      <c r="A30" s="85" t="s">
        <v>311</v>
      </c>
      <c r="B30" s="36"/>
      <c r="C30" s="36"/>
      <c r="D30" s="36"/>
      <c r="E30" s="36"/>
      <c r="F30" s="36"/>
      <c r="G30" s="36"/>
      <c r="H30" s="36"/>
      <c r="I30" s="32">
        <v>230</v>
      </c>
      <c r="J30" s="32">
        <v>70</v>
      </c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2">
        <v>100</v>
      </c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36"/>
      <c r="BA30" s="4"/>
    </row>
    <row r="31" ht="17.25" customHeight="1" spans="1:54" x14ac:dyDescent="0.25">
      <c r="A31" s="85" t="s">
        <v>346</v>
      </c>
      <c r="B31" s="36"/>
      <c r="C31" s="36"/>
      <c r="D31" s="36"/>
      <c r="E31" s="32">
        <v>300</v>
      </c>
      <c r="F31" s="36"/>
      <c r="G31" s="36"/>
      <c r="H31" s="36"/>
      <c r="I31" s="18"/>
      <c r="J31" s="18"/>
      <c r="K31" s="36"/>
      <c r="L31" s="36"/>
      <c r="M31" s="36"/>
      <c r="N31" s="36"/>
      <c r="O31" s="36"/>
      <c r="P31" s="36"/>
      <c r="Q31" s="36"/>
      <c r="R31" s="32">
        <v>100</v>
      </c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36"/>
      <c r="BA31" s="4"/>
    </row>
    <row r="32" ht="17.25" customHeight="1" spans="1:54" x14ac:dyDescent="0.25">
      <c r="A32" s="85" t="s">
        <v>346</v>
      </c>
      <c r="B32" s="36"/>
      <c r="C32" s="32">
        <v>50</v>
      </c>
      <c r="D32" s="32">
        <v>50</v>
      </c>
      <c r="E32" s="36"/>
      <c r="F32" s="36"/>
      <c r="G32" s="36"/>
      <c r="H32" s="32">
        <v>100</v>
      </c>
      <c r="I32" s="36"/>
      <c r="J32" s="36"/>
      <c r="K32" s="32">
        <v>50</v>
      </c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4"/>
    </row>
    <row r="33" ht="17.25" customHeight="1" spans="1:54" x14ac:dyDescent="0.25">
      <c r="A33" s="85" t="s">
        <v>320</v>
      </c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2">
        <v>100</v>
      </c>
      <c r="T33" s="18"/>
      <c r="U33" s="36"/>
      <c r="V33" s="36"/>
      <c r="W33" s="36"/>
      <c r="X33" s="36"/>
      <c r="Y33" s="36"/>
      <c r="Z33" s="36"/>
      <c r="AA33" s="32">
        <v>200</v>
      </c>
      <c r="AB33" s="36"/>
      <c r="AC33" s="32">
        <v>193</v>
      </c>
      <c r="AD33" s="36"/>
      <c r="AE33" s="36"/>
      <c r="AF33" s="36"/>
      <c r="AG33" s="36"/>
      <c r="AH33" s="36"/>
      <c r="AI33" s="32">
        <v>100</v>
      </c>
      <c r="AJ33" s="32">
        <v>200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36"/>
      <c r="BA33" s="4"/>
    </row>
    <row r="34" ht="17.25" customHeight="1" spans="1:54" x14ac:dyDescent="0.25">
      <c r="A34" s="85" t="s">
        <v>302</v>
      </c>
      <c r="B34" s="18"/>
      <c r="C34" s="18"/>
      <c r="D34" s="32">
        <v>200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4"/>
    </row>
    <row r="35" ht="17.25" customHeight="1" spans="1:54" x14ac:dyDescent="0.25">
      <c r="A35" s="85" t="s">
        <v>321</v>
      </c>
      <c r="B35" s="36"/>
      <c r="C35" s="36"/>
      <c r="D35" s="36"/>
      <c r="E35" s="36"/>
      <c r="F35" s="36"/>
      <c r="G35" s="36"/>
      <c r="H35" s="32">
        <v>500</v>
      </c>
      <c r="I35" s="32">
        <v>200</v>
      </c>
      <c r="J35" s="36"/>
      <c r="K35" s="36"/>
      <c r="L35" s="36"/>
      <c r="M35" s="36"/>
      <c r="N35" s="36"/>
      <c r="O35" s="36"/>
      <c r="P35" s="36"/>
      <c r="Q35" s="36"/>
      <c r="R35" s="32">
        <v>100</v>
      </c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2">
        <v>300</v>
      </c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4"/>
    </row>
    <row r="36" ht="17.25" customHeight="1" spans="1:54" x14ac:dyDescent="0.25">
      <c r="A36" s="85" t="s">
        <v>326</v>
      </c>
      <c r="B36" s="36"/>
      <c r="C36" s="36"/>
      <c r="D36" s="36"/>
      <c r="E36" s="36"/>
      <c r="F36" s="36"/>
      <c r="G36" s="36"/>
      <c r="H36" s="36"/>
      <c r="I36" s="36"/>
      <c r="J36" s="36"/>
      <c r="K36" s="32">
        <v>171</v>
      </c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4"/>
    </row>
    <row r="37" ht="17.25" customHeight="1" spans="1:54" x14ac:dyDescent="0.25">
      <c r="A37" s="85" t="s">
        <v>869</v>
      </c>
      <c r="B37" s="36"/>
      <c r="C37" s="36"/>
      <c r="D37" s="36"/>
      <c r="E37" s="36"/>
      <c r="F37" s="36"/>
      <c r="G37" s="36"/>
      <c r="H37" s="36"/>
      <c r="I37" s="32">
        <v>100</v>
      </c>
      <c r="J37" s="36"/>
      <c r="K37" s="36"/>
      <c r="L37" s="36"/>
      <c r="M37" s="36"/>
      <c r="N37" s="36"/>
      <c r="O37" s="32">
        <v>100</v>
      </c>
      <c r="P37" s="32">
        <v>14</v>
      </c>
      <c r="Q37" s="36"/>
      <c r="R37" s="32">
        <v>200</v>
      </c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>
        <v>123</v>
      </c>
      <c r="AL37" s="18"/>
      <c r="AM37" s="32">
        <v>110</v>
      </c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36"/>
      <c r="BA37" s="4"/>
    </row>
    <row r="38" ht="17.25" customHeight="1" spans="1:54" x14ac:dyDescent="0.25">
      <c r="A38" s="85" t="s">
        <v>820</v>
      </c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2">
        <v>12</v>
      </c>
      <c r="AK38" s="32">
        <v>15</v>
      </c>
      <c r="AL38" s="32">
        <v>56</v>
      </c>
      <c r="AM38" s="36"/>
      <c r="AN38" s="32">
        <v>8</v>
      </c>
      <c r="AO38" s="32">
        <v>5</v>
      </c>
      <c r="AP38" s="32">
        <v>28</v>
      </c>
      <c r="AQ38" s="18"/>
      <c r="AR38" s="18"/>
      <c r="AS38" s="18"/>
      <c r="AT38" s="18"/>
      <c r="AU38" s="18"/>
      <c r="AV38" s="18"/>
      <c r="AW38" s="18"/>
      <c r="AX38" s="18"/>
      <c r="AY38" s="18"/>
      <c r="AZ38" s="36"/>
      <c r="BA38" s="4"/>
    </row>
    <row r="39" ht="17.25" customHeight="1" spans="1:54" x14ac:dyDescent="0.25">
      <c r="A39" s="85" t="s">
        <v>1064</v>
      </c>
      <c r="B39" s="36"/>
      <c r="C39" s="36"/>
      <c r="D39" s="36"/>
      <c r="E39" s="36"/>
      <c r="F39" s="36"/>
      <c r="G39" s="36"/>
      <c r="H39" s="36"/>
      <c r="I39" s="32">
        <v>173</v>
      </c>
      <c r="J39" s="32">
        <v>127</v>
      </c>
      <c r="K39" s="36"/>
      <c r="L39" s="36"/>
      <c r="M39" s="36"/>
      <c r="N39" s="36"/>
      <c r="O39" s="18"/>
      <c r="P39" s="18"/>
      <c r="Q39" s="36"/>
      <c r="R39" s="18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6"/>
      <c r="BA39" s="4"/>
    </row>
    <row r="40" ht="17.25" customHeight="1" spans="1:54" x14ac:dyDescent="0.25">
      <c r="A40" s="85" t="s">
        <v>870</v>
      </c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2">
        <v>75</v>
      </c>
      <c r="R40" s="36"/>
      <c r="S40" s="36"/>
      <c r="T40" s="36"/>
      <c r="U40" s="36"/>
      <c r="V40" s="36"/>
      <c r="W40" s="36"/>
      <c r="X40" s="36"/>
      <c r="Y40" s="36"/>
      <c r="Z40" s="36"/>
      <c r="AA40" s="32">
        <v>100</v>
      </c>
      <c r="AB40" s="36"/>
      <c r="AC40" s="36"/>
      <c r="AD40" s="36"/>
      <c r="AE40" s="36"/>
      <c r="AF40" s="36"/>
      <c r="AG40" s="36"/>
      <c r="AH40" s="36"/>
      <c r="AI40" s="32">
        <v>50</v>
      </c>
      <c r="AJ40" s="36"/>
      <c r="AK40" s="36"/>
      <c r="AL40" s="36"/>
      <c r="AM40" s="36"/>
      <c r="AN40" s="36"/>
      <c r="AO40" s="36"/>
      <c r="AP40" s="32">
        <v>50</v>
      </c>
      <c r="AQ40" s="32">
        <v>200</v>
      </c>
      <c r="AR40" s="32">
        <v>200</v>
      </c>
      <c r="AS40" s="32">
        <v>200</v>
      </c>
      <c r="AT40" s="18"/>
      <c r="AU40" s="18"/>
      <c r="AV40" s="18"/>
      <c r="AW40" s="18"/>
      <c r="AX40" s="18"/>
      <c r="AY40" s="18"/>
      <c r="AZ40" s="36"/>
      <c r="BA40" s="4"/>
    </row>
    <row r="41" ht="17.25" customHeight="1" spans="1:54" x14ac:dyDescent="0.25">
      <c r="A41" s="17" t="s">
        <v>347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2">
        <v>150</v>
      </c>
      <c r="AI41" s="36"/>
      <c r="AJ41" s="36"/>
      <c r="AK41" s="36"/>
      <c r="AL41" s="36"/>
      <c r="AM41" s="36"/>
      <c r="AN41" s="36"/>
      <c r="AO41" s="36"/>
      <c r="AP41" s="36"/>
      <c r="AQ41" s="32">
        <v>20</v>
      </c>
      <c r="AR41" s="32">
        <v>50</v>
      </c>
      <c r="AS41" s="32">
        <v>150</v>
      </c>
      <c r="AT41" s="32">
        <v>150</v>
      </c>
      <c r="AU41" s="18"/>
      <c r="AV41" s="18"/>
      <c r="AW41" s="18"/>
      <c r="AX41" s="18"/>
      <c r="AY41" s="18"/>
      <c r="AZ41" s="36"/>
      <c r="BA41" s="4"/>
    </row>
    <row r="42" ht="17.25" customHeight="1" spans="1:54" x14ac:dyDescent="0.25">
      <c r="A42" s="17" t="s">
        <v>896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32">
        <v>227</v>
      </c>
      <c r="AR42" s="18"/>
      <c r="AS42" s="18"/>
      <c r="AT42" s="18"/>
      <c r="AU42" s="18"/>
      <c r="AV42" s="18"/>
      <c r="AW42" s="18"/>
      <c r="AX42" s="18"/>
      <c r="AY42" s="18"/>
      <c r="AZ42" s="18"/>
      <c r="BA42" s="4"/>
    </row>
    <row r="43" ht="17.25" customHeight="1" spans="1:54" x14ac:dyDescent="0.25">
      <c r="A43" s="17" t="s">
        <v>860</v>
      </c>
      <c r="B43" s="36"/>
      <c r="C43" s="36"/>
      <c r="D43" s="36"/>
      <c r="E43" s="36"/>
      <c r="F43" s="36"/>
      <c r="G43" s="36"/>
      <c r="H43" s="36"/>
      <c r="I43" s="36"/>
      <c r="J43" s="32">
        <v>90</v>
      </c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2">
        <v>85</v>
      </c>
      <c r="AS43" s="32">
        <v>51</v>
      </c>
      <c r="AT43" s="36"/>
      <c r="AU43" s="32">
        <v>254</v>
      </c>
      <c r="AV43" s="18"/>
      <c r="AW43" s="18"/>
      <c r="AX43" s="18"/>
      <c r="AY43" s="18"/>
      <c r="AZ43" s="36"/>
      <c r="BA43" s="4"/>
    </row>
    <row r="44" ht="17.25" customHeight="1" spans="1:54" x14ac:dyDescent="0.25">
      <c r="A44" s="17" t="s">
        <v>860</v>
      </c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2">
        <v>7</v>
      </c>
      <c r="Q44" s="32">
        <v>3</v>
      </c>
      <c r="R44" s="32">
        <v>29</v>
      </c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2">
        <v>7</v>
      </c>
      <c r="AD44" s="36"/>
      <c r="AE44" s="36"/>
      <c r="AF44" s="36"/>
      <c r="AG44" s="36"/>
      <c r="AH44" s="36"/>
      <c r="AI44" s="36"/>
      <c r="AJ44" s="36"/>
      <c r="AK44" s="32">
        <v>26</v>
      </c>
      <c r="AL44" s="32">
        <v>2</v>
      </c>
      <c r="AM44" s="36"/>
      <c r="AN44" s="36"/>
      <c r="AO44" s="36"/>
      <c r="AP44" s="36"/>
      <c r="AQ44" s="36"/>
      <c r="AR44" s="36"/>
      <c r="AS44" s="36"/>
      <c r="AT44" s="36"/>
      <c r="AU44" s="36"/>
      <c r="AV44" s="32">
        <v>2</v>
      </c>
      <c r="AW44" s="32">
        <v>233</v>
      </c>
      <c r="AX44" s="18"/>
      <c r="AY44" s="18"/>
      <c r="AZ44" s="36"/>
      <c r="BA44" s="4"/>
    </row>
    <row r="45" ht="17.25" customHeight="1" spans="1:54" x14ac:dyDescent="0.25">
      <c r="A45" s="108" t="s">
        <v>3436</v>
      </c>
      <c r="B45" s="109">
        <f>SUM(C31:C50)</f>
      </c>
      <c r="C45" s="109">
        <f>SUM(D31:D50)</f>
      </c>
      <c r="D45" s="109">
        <f>SUM(E31:E50)</f>
      </c>
      <c r="E45" s="109">
        <f>SUM(F31:F50)</f>
      </c>
      <c r="F45" s="109">
        <f>SUM(G31:G50)</f>
      </c>
      <c r="G45" s="109">
        <f>SUM(H31:H50)</f>
      </c>
      <c r="H45" s="109">
        <f>SUM(I31:I50)</f>
      </c>
      <c r="I45" s="109">
        <f>SUM(J31:J50)</f>
      </c>
      <c r="J45" s="109">
        <f>SUM(K31:K50)</f>
      </c>
      <c r="K45" s="109">
        <f>SUM(L31:L50)</f>
      </c>
      <c r="L45" s="109">
        <f>SUM(M31:M50)</f>
      </c>
      <c r="M45" s="109">
        <f>SUM(N31:N50)</f>
      </c>
      <c r="N45" s="109">
        <f>SUM(O31:O50)</f>
      </c>
      <c r="O45" s="109">
        <f>SUM(P31:P50)</f>
      </c>
      <c r="P45" s="109">
        <f>SUM(Q31:Q50)</f>
      </c>
      <c r="Q45" s="109">
        <f>SUM(R31:R50)</f>
      </c>
      <c r="R45" s="109">
        <f>SUM(S31:S50)</f>
      </c>
      <c r="S45" s="109">
        <f>SUM(T31:T50)</f>
      </c>
      <c r="T45" s="237"/>
      <c r="U45" s="109">
        <f>SUM(V31:V50)</f>
      </c>
      <c r="V45" s="109">
        <f>SUM(W31:W50)</f>
      </c>
      <c r="W45" s="109">
        <f>SUM(X31:X50)</f>
      </c>
      <c r="X45" s="109">
        <f>SUM(Y31:Y50)</f>
      </c>
      <c r="Y45" s="109">
        <f>SUM(Z31:Z50)</f>
      </c>
      <c r="Z45" s="109">
        <f>SUM(AA31:AA50)</f>
      </c>
      <c r="AA45" s="109">
        <f>SUM(AB31:AB50)</f>
      </c>
      <c r="AB45" s="109">
        <f>SUM(AC31:AC50)</f>
      </c>
      <c r="AC45" s="109">
        <f>SUM(AD31:AD50)</f>
      </c>
      <c r="AD45" s="109">
        <f>SUM(AE31:AE50)</f>
      </c>
      <c r="AE45" s="109">
        <f>SUM(AF31:AF50)</f>
      </c>
      <c r="AF45" s="109">
        <f>SUM(AG31:AG50)</f>
      </c>
      <c r="AG45" s="109">
        <f>SUM(AH31:AH50)</f>
      </c>
      <c r="AH45" s="109">
        <f>SUM(AI31:AI50)</f>
      </c>
      <c r="AI45" s="109">
        <f>SUM(AJ31:AJ50)</f>
      </c>
      <c r="AJ45" s="109">
        <f>SUM(AK31:AK50)</f>
      </c>
      <c r="AK45" s="109">
        <f>SUM(AL31:AL50)</f>
      </c>
      <c r="AL45" s="109">
        <f>SUM(AM31:AM50)</f>
      </c>
      <c r="AM45" s="109">
        <f>SUM(AN31:AN50)</f>
      </c>
      <c r="AN45" s="109">
        <f>SUM(AO31:AO50)</f>
      </c>
      <c r="AO45" s="109">
        <f>SUM(AP31:AP50)</f>
      </c>
      <c r="AP45" s="109">
        <f>SUM(AQ31:AQ50)</f>
      </c>
      <c r="AQ45" s="109">
        <f>SUM(AR31:AR50)</f>
      </c>
      <c r="AR45" s="109">
        <f>SUM(AS31:AS50)</f>
      </c>
      <c r="AS45" s="109">
        <f>SUM(AT31:AT50)</f>
      </c>
      <c r="AT45" s="109">
        <f>SUM(AU31:AU50)</f>
      </c>
      <c r="AU45" s="109">
        <f>SUM(AV31:AV50)</f>
      </c>
      <c r="AV45" s="109">
        <f>SUM(AW31:AW50)</f>
      </c>
      <c r="AW45" s="109">
        <f>SUM(AX31:AX50)</f>
      </c>
      <c r="AX45" s="237"/>
      <c r="AY45" s="237"/>
      <c r="AZ45" s="109">
        <f>SUM(BA31:BA50)</f>
      </c>
      <c r="BA45" s="4"/>
    </row>
    <row r="46" ht="17.25" customHeight="1" spans="1:54" x14ac:dyDescent="0.25">
      <c r="A46" s="17">
        <v>44937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18"/>
      <c r="Q46" s="18"/>
      <c r="R46" s="18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18"/>
      <c r="AD46" s="36"/>
      <c r="AE46" s="36"/>
      <c r="AF46" s="36"/>
      <c r="AG46" s="36"/>
      <c r="AH46" s="32">
        <v>125</v>
      </c>
      <c r="AI46" s="36"/>
      <c r="AJ46" s="36"/>
      <c r="AK46" s="18"/>
      <c r="AL46" s="18"/>
      <c r="AM46" s="36"/>
      <c r="AN46" s="36"/>
      <c r="AO46" s="36"/>
      <c r="AP46" s="36"/>
      <c r="AQ46" s="36"/>
      <c r="AR46" s="36"/>
      <c r="AS46" s="36"/>
      <c r="AT46" s="36"/>
      <c r="AU46" s="36"/>
      <c r="AV46" s="18"/>
      <c r="AW46" s="18"/>
      <c r="AX46" s="18"/>
      <c r="AY46" s="18"/>
      <c r="AZ46" s="36"/>
      <c r="BA46" s="4"/>
    </row>
    <row r="47" ht="17.25" customHeight="1" spans="1:54" x14ac:dyDescent="0.25">
      <c r="A47" s="17">
        <v>44968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18"/>
      <c r="Q47" s="18"/>
      <c r="R47" s="18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18"/>
      <c r="AD47" s="36"/>
      <c r="AE47" s="36"/>
      <c r="AF47" s="36"/>
      <c r="AG47" s="36"/>
      <c r="AH47" s="32">
        <v>100</v>
      </c>
      <c r="AI47" s="36"/>
      <c r="AJ47" s="36"/>
      <c r="AK47" s="18"/>
      <c r="AL47" s="18"/>
      <c r="AM47" s="36"/>
      <c r="AN47" s="36"/>
      <c r="AO47" s="36"/>
      <c r="AP47" s="36"/>
      <c r="AQ47" s="36"/>
      <c r="AR47" s="36"/>
      <c r="AS47" s="36"/>
      <c r="AT47" s="36"/>
      <c r="AU47" s="36"/>
      <c r="AV47" s="18"/>
      <c r="AW47" s="18"/>
      <c r="AX47" s="18"/>
      <c r="AY47" s="18"/>
      <c r="AZ47" s="36"/>
      <c r="BA47" s="4"/>
    </row>
    <row r="48" ht="17.25" customHeight="1" spans="1:54" x14ac:dyDescent="0.25">
      <c r="A48" s="85">
        <v>45027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2">
        <v>200</v>
      </c>
      <c r="Y48" s="36"/>
      <c r="Z48" s="32">
        <v>10</v>
      </c>
      <c r="AA48" s="32">
        <v>193</v>
      </c>
      <c r="AB48" s="32">
        <v>43</v>
      </c>
      <c r="AC48" s="36"/>
      <c r="AD48" s="36"/>
      <c r="AE48" s="36"/>
      <c r="AF48" s="36"/>
      <c r="AG48" s="36"/>
      <c r="AH48" s="36"/>
      <c r="AI48" s="36"/>
      <c r="AJ48" s="32">
        <v>70</v>
      </c>
      <c r="AK48" s="36"/>
      <c r="AL48" s="36"/>
      <c r="AM48" s="36"/>
      <c r="AN48" s="36"/>
      <c r="AO48" s="32">
        <v>5</v>
      </c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4"/>
    </row>
    <row r="49" ht="17.25" customHeight="1" spans="1:54" x14ac:dyDescent="0.25">
      <c r="A49" s="17">
        <v>45088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2">
        <v>120</v>
      </c>
      <c r="AB49" s="32">
        <v>59</v>
      </c>
      <c r="AC49" s="36"/>
      <c r="AD49" s="36"/>
      <c r="AE49" s="36"/>
      <c r="AF49" s="36"/>
      <c r="AG49" s="36"/>
      <c r="AH49" s="32">
        <v>150</v>
      </c>
      <c r="AI49" s="36"/>
      <c r="AJ49" s="36"/>
      <c r="AK49" s="32">
        <v>102</v>
      </c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4"/>
    </row>
    <row r="50" ht="17.25" customHeight="1" spans="1:54" x14ac:dyDescent="0.25">
      <c r="A50" s="85">
        <v>45118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2">
        <v>50</v>
      </c>
      <c r="Z50" s="36"/>
      <c r="AA50" s="32">
        <v>50</v>
      </c>
      <c r="AB50" s="36"/>
      <c r="AC50" s="36"/>
      <c r="AD50" s="36"/>
      <c r="AE50" s="36"/>
      <c r="AF50" s="36"/>
      <c r="AG50" s="36"/>
      <c r="AH50" s="32">
        <v>100</v>
      </c>
      <c r="AI50" s="36"/>
      <c r="AJ50" s="36"/>
      <c r="AK50" s="32">
        <v>104</v>
      </c>
      <c r="AL50" s="36"/>
      <c r="AM50" s="36"/>
      <c r="AN50" s="36"/>
      <c r="AO50" s="36"/>
      <c r="AP50" s="36"/>
      <c r="AQ50" s="36"/>
      <c r="AR50" s="36"/>
      <c r="AS50" s="36"/>
      <c r="AT50" s="32">
        <v>20</v>
      </c>
      <c r="AU50" s="36"/>
      <c r="AV50" s="36"/>
      <c r="AW50" s="36"/>
      <c r="AX50" s="36"/>
      <c r="AY50" s="36"/>
      <c r="AZ50" s="36"/>
      <c r="BA50" s="4"/>
    </row>
    <row r="51" ht="17.25" customHeight="1" spans="1:54" x14ac:dyDescent="0.25">
      <c r="A51" s="17">
        <v>45149</v>
      </c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2">
        <v>10</v>
      </c>
      <c r="T51" s="18"/>
      <c r="U51" s="36"/>
      <c r="V51" s="36"/>
      <c r="W51" s="36"/>
      <c r="X51" s="32">
        <v>13</v>
      </c>
      <c r="Y51" s="36"/>
      <c r="Z51" s="36"/>
      <c r="AA51" s="36"/>
      <c r="AB51" s="36"/>
      <c r="AC51" s="36"/>
      <c r="AD51" s="36"/>
      <c r="AE51" s="36"/>
      <c r="AF51" s="36"/>
      <c r="AG51" s="36"/>
      <c r="AH51" s="32">
        <v>100</v>
      </c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2">
        <v>50</v>
      </c>
      <c r="AY51" s="18"/>
      <c r="AZ51" s="36"/>
      <c r="BA51" s="4"/>
    </row>
    <row r="52" ht="17.25" customHeight="1" spans="1:54" x14ac:dyDescent="0.25">
      <c r="A52" s="85" t="s">
        <v>821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32">
        <v>100</v>
      </c>
      <c r="AA52" s="32">
        <v>70</v>
      </c>
      <c r="AB52" s="32">
        <v>100</v>
      </c>
      <c r="AC52" s="18"/>
      <c r="AD52" s="18"/>
      <c r="AE52" s="18"/>
      <c r="AF52" s="18"/>
      <c r="AG52" s="18"/>
      <c r="AH52" s="32">
        <v>60</v>
      </c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4"/>
    </row>
    <row r="53" ht="17.25" customHeight="1" spans="1:54" x14ac:dyDescent="0.25">
      <c r="A53" s="85" t="s">
        <v>1081</v>
      </c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2">
        <v>-3</v>
      </c>
      <c r="T53" s="18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2">
        <v>-75</v>
      </c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2">
        <v>-12</v>
      </c>
      <c r="AU53" s="36"/>
      <c r="AV53" s="36"/>
      <c r="AW53" s="36"/>
      <c r="AX53" s="36"/>
      <c r="AY53" s="36"/>
      <c r="AZ53" s="36"/>
      <c r="BA53" s="4"/>
    </row>
    <row r="54" ht="17.25" customHeight="1" spans="1:54" x14ac:dyDescent="0.25">
      <c r="A54" s="108" t="s">
        <v>3437</v>
      </c>
      <c r="B54" s="109">
        <f>SUM(C51:C59)</f>
      </c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109">
        <f>SUM(O51:O59)</f>
      </c>
      <c r="O54" s="109">
        <f>SUM(P51:P59)</f>
      </c>
      <c r="P54" s="109">
        <f>SUM(Q51:Q59)</f>
      </c>
      <c r="Q54" s="109">
        <f>SUM(R51:R59)</f>
      </c>
      <c r="R54" s="109">
        <f>SUM(S51:S59)</f>
      </c>
      <c r="S54" s="109">
        <f>SUM(T51:T59)</f>
      </c>
      <c r="T54" s="237"/>
      <c r="U54" s="109">
        <f>SUM(V51:V59)</f>
      </c>
      <c r="V54" s="109">
        <f>SUM(W51:W59)</f>
      </c>
      <c r="W54" s="109">
        <f>SUM(X51:X59)</f>
      </c>
      <c r="X54" s="109">
        <f>SUM(Y51:Y59)</f>
      </c>
      <c r="Y54" s="109">
        <f>SUM(Z51:Z59)</f>
      </c>
      <c r="Z54" s="109">
        <f>SUM(AA51:AA59)</f>
      </c>
      <c r="AA54" s="109">
        <f>SUM(AB51:AB59)</f>
      </c>
      <c r="AB54" s="109">
        <f>SUM(AC51:AC59)</f>
      </c>
      <c r="AC54" s="109">
        <f>SUM(AD51:AD59)</f>
      </c>
      <c r="AD54" s="109">
        <f>SUM(AE51:AE59)</f>
      </c>
      <c r="AE54" s="109">
        <f>SUM(AF51:AF59)</f>
      </c>
      <c r="AF54" s="109">
        <f>SUM(AG51:AG59)</f>
      </c>
      <c r="AG54" s="109">
        <f>SUM(AH51:AH59)</f>
      </c>
      <c r="AH54" s="109">
        <f>SUM(AI51:AI59)</f>
      </c>
      <c r="AI54" s="109">
        <f>SUM(AJ51:AJ59)</f>
      </c>
      <c r="AJ54" s="109">
        <f>SUM(AK51:AK59)</f>
      </c>
      <c r="AK54" s="109">
        <f>SUM(AL51:AL59)</f>
      </c>
      <c r="AL54" s="109">
        <f>SUM(AM51:AM59)</f>
      </c>
      <c r="AM54" s="109">
        <f>SUM(AN51:AN59)</f>
      </c>
      <c r="AN54" s="109">
        <f>SUM(AO51:AO59)</f>
      </c>
      <c r="AO54" s="109">
        <f>SUM(AP51:AP59)</f>
      </c>
      <c r="AP54" s="109">
        <f>SUM(AQ51:AQ59)</f>
      </c>
      <c r="AQ54" s="109">
        <f>SUM(AR51:AR59)</f>
      </c>
      <c r="AR54" s="109">
        <f>SUM(AS51:AS59)</f>
      </c>
      <c r="AS54" s="109">
        <f>SUM(AT51:AT59)</f>
      </c>
      <c r="AT54" s="109">
        <f>SUM(AU51:AU59)</f>
      </c>
      <c r="AU54" s="109">
        <f>SUM(AV51:AV59)</f>
      </c>
      <c r="AV54" s="109">
        <f>SUM(AW51:AW59)</f>
      </c>
      <c r="AW54" s="109">
        <f>SUM(AX51:AX59)</f>
      </c>
      <c r="AX54" s="109">
        <f>SUM(AY51:AY59)</f>
      </c>
      <c r="AY54" s="237"/>
      <c r="AZ54" s="109">
        <f>SUM(BA51:BA59)</f>
      </c>
      <c r="BA54" s="12" t="s">
        <v>1133</v>
      </c>
    </row>
    <row r="55" ht="17.25" customHeight="1" spans="1:54" x14ac:dyDescent="0.25">
      <c r="A55" s="85">
        <v>44969</v>
      </c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2">
        <v>-144</v>
      </c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2">
        <v>-33</v>
      </c>
      <c r="AU55" s="36"/>
      <c r="AV55" s="36"/>
      <c r="AW55" s="36"/>
      <c r="AX55" s="36"/>
      <c r="AY55" s="36"/>
      <c r="AZ55" s="36"/>
      <c r="BA55" s="4"/>
    </row>
    <row r="56" ht="17.25" customHeight="1" spans="1:54" x14ac:dyDescent="0.25">
      <c r="A56" s="85">
        <v>45150</v>
      </c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2">
        <v>-133</v>
      </c>
      <c r="AI56" s="36"/>
      <c r="AJ56" s="36"/>
      <c r="AK56" s="36"/>
      <c r="AL56" s="36"/>
      <c r="AM56" s="32">
        <v>-51</v>
      </c>
      <c r="AN56" s="36"/>
      <c r="AO56" s="36"/>
      <c r="AP56" s="36"/>
      <c r="AQ56" s="36"/>
      <c r="AR56" s="36"/>
      <c r="AS56" s="36"/>
      <c r="AT56" s="32">
        <v>-16</v>
      </c>
      <c r="AU56" s="36"/>
      <c r="AV56" s="36"/>
      <c r="AW56" s="36"/>
      <c r="AX56" s="36"/>
      <c r="AY56" s="36"/>
      <c r="AZ56" s="36"/>
      <c r="BA56" s="4"/>
    </row>
    <row r="57" ht="17.25" customHeight="1" spans="1:54" x14ac:dyDescent="0.25">
      <c r="A57" s="17">
        <v>45242</v>
      </c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2">
        <v>-22</v>
      </c>
      <c r="U57" s="32">
        <v>-4</v>
      </c>
      <c r="V57" s="32">
        <v>-16</v>
      </c>
      <c r="W57" s="32">
        <v>-12</v>
      </c>
      <c r="X57" s="32">
        <v>-88</v>
      </c>
      <c r="Y57" s="36"/>
      <c r="Z57" s="36"/>
      <c r="AA57" s="36"/>
      <c r="AB57" s="36"/>
      <c r="AC57" s="36"/>
      <c r="AD57" s="36"/>
      <c r="AE57" s="36"/>
      <c r="AF57" s="36"/>
      <c r="AG57" s="36"/>
      <c r="AH57" s="32">
        <v>-71</v>
      </c>
      <c r="AI57" s="32">
        <v>-20</v>
      </c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2">
        <v>-6</v>
      </c>
      <c r="AU57" s="36"/>
      <c r="AV57" s="36"/>
      <c r="AW57" s="36"/>
      <c r="AX57" s="32">
        <v>-10</v>
      </c>
      <c r="AY57" s="18"/>
      <c r="AZ57" s="36"/>
      <c r="BA57" s="4"/>
    </row>
    <row r="58" ht="17.25" customHeight="1" spans="1:54" x14ac:dyDescent="0.25">
      <c r="A58" s="17">
        <v>45242</v>
      </c>
      <c r="B58" s="36"/>
      <c r="C58" s="36"/>
      <c r="D58" s="36"/>
      <c r="E58" s="36"/>
      <c r="F58" s="36"/>
      <c r="G58" s="32">
        <v>-20</v>
      </c>
      <c r="H58" s="32">
        <v>-78</v>
      </c>
      <c r="I58" s="32">
        <v>-65</v>
      </c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4"/>
    </row>
    <row r="59" ht="17.25" customHeight="1" spans="1:54" x14ac:dyDescent="0.25">
      <c r="A59" s="17" t="s">
        <v>862</v>
      </c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2">
        <v>-8</v>
      </c>
      <c r="N59" s="36"/>
      <c r="O59" s="36"/>
      <c r="P59" s="36"/>
      <c r="Q59" s="36"/>
      <c r="R59" s="32">
        <v>-51</v>
      </c>
      <c r="S59" s="32">
        <v>-66</v>
      </c>
      <c r="T59" s="36"/>
      <c r="U59" s="36"/>
      <c r="V59" s="36"/>
      <c r="W59" s="36"/>
      <c r="X59" s="36"/>
      <c r="Y59" s="36"/>
      <c r="Z59" s="36"/>
      <c r="AA59" s="36"/>
      <c r="AB59" s="36"/>
      <c r="AC59" s="32">
        <v>-218</v>
      </c>
      <c r="AD59" s="36"/>
      <c r="AE59" s="36"/>
      <c r="AF59" s="36"/>
      <c r="AG59" s="36"/>
      <c r="AH59" s="32">
        <v>-189</v>
      </c>
      <c r="AI59" s="36"/>
      <c r="AJ59" s="36"/>
      <c r="AK59" s="36"/>
      <c r="AL59" s="32">
        <v>-139</v>
      </c>
      <c r="AM59" s="36"/>
      <c r="AN59" s="36"/>
      <c r="AO59" s="36"/>
      <c r="AP59" s="36"/>
      <c r="AQ59" s="36"/>
      <c r="AR59" s="36"/>
      <c r="AS59" s="36"/>
      <c r="AT59" s="32">
        <v>-8</v>
      </c>
      <c r="AU59" s="36"/>
      <c r="AV59" s="36"/>
      <c r="AW59" s="36"/>
      <c r="AX59" s="36"/>
      <c r="AY59" s="36"/>
      <c r="AZ59" s="36"/>
      <c r="BA59" s="4"/>
    </row>
    <row r="60" ht="17.25" customHeight="1" spans="1:54" x14ac:dyDescent="0.25">
      <c r="A60" s="17" t="s">
        <v>862</v>
      </c>
      <c r="B60" s="36"/>
      <c r="C60" s="32">
        <v>-35</v>
      </c>
      <c r="D60" s="32">
        <v>-78</v>
      </c>
      <c r="E60" s="32">
        <v>-59</v>
      </c>
      <c r="F60" s="36"/>
      <c r="G60" s="36"/>
      <c r="H60" s="36"/>
      <c r="I60" s="36"/>
      <c r="J60" s="36"/>
      <c r="K60" s="32">
        <v>-260</v>
      </c>
      <c r="L60" s="32">
        <v>-189</v>
      </c>
      <c r="M60" s="36"/>
      <c r="N60" s="32">
        <v>-119</v>
      </c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4"/>
    </row>
    <row r="61" ht="17.25" customHeight="1" spans="1:54" x14ac:dyDescent="0.25">
      <c r="A61" s="85" t="s">
        <v>1177</v>
      </c>
      <c r="B61" s="36"/>
      <c r="C61" s="36"/>
      <c r="D61" s="36"/>
      <c r="E61" s="32">
        <v>-4</v>
      </c>
      <c r="F61" s="32">
        <v>-65</v>
      </c>
      <c r="G61" s="32">
        <v>-68</v>
      </c>
      <c r="H61" s="32">
        <v>-2</v>
      </c>
      <c r="I61" s="32">
        <v>-26</v>
      </c>
      <c r="J61" s="36"/>
      <c r="K61" s="32">
        <v>-8</v>
      </c>
      <c r="L61" s="36"/>
      <c r="M61" s="32">
        <v>-2</v>
      </c>
      <c r="N61" s="36"/>
      <c r="O61" s="32">
        <v>-7</v>
      </c>
      <c r="P61" s="32">
        <v>-4</v>
      </c>
      <c r="Q61" s="36"/>
      <c r="R61" s="32">
        <v>-1</v>
      </c>
      <c r="S61" s="32">
        <v>-14</v>
      </c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2">
        <v>-81</v>
      </c>
      <c r="AI61" s="36"/>
      <c r="AJ61" s="36"/>
      <c r="AK61" s="36"/>
      <c r="AL61" s="36"/>
      <c r="AM61" s="32">
        <v>-16</v>
      </c>
      <c r="AN61" s="36"/>
      <c r="AO61" s="36"/>
      <c r="AP61" s="36"/>
      <c r="AQ61" s="36"/>
      <c r="AR61" s="36"/>
      <c r="AS61" s="36"/>
      <c r="AT61" s="32">
        <v>-26</v>
      </c>
      <c r="AU61" s="36"/>
      <c r="AV61" s="36"/>
      <c r="AW61" s="32">
        <v>-102</v>
      </c>
      <c r="AX61" s="36"/>
      <c r="AY61" s="36"/>
      <c r="AZ61" s="36"/>
      <c r="BA61" s="4"/>
    </row>
    <row r="62" ht="17.25" customHeight="1" spans="1:54" x14ac:dyDescent="0.25">
      <c r="A62" s="17" t="s">
        <v>834</v>
      </c>
      <c r="B62" s="36"/>
      <c r="C62" s="36"/>
      <c r="D62" s="36"/>
      <c r="E62" s="36"/>
      <c r="F62" s="32">
        <v>-57</v>
      </c>
      <c r="G62" s="32">
        <v>-59</v>
      </c>
      <c r="H62" s="36"/>
      <c r="I62" s="32">
        <v>-21</v>
      </c>
      <c r="J62" s="32">
        <v>-14</v>
      </c>
      <c r="K62" s="36"/>
      <c r="L62" s="36"/>
      <c r="M62" s="32">
        <v>-2</v>
      </c>
      <c r="N62" s="36"/>
      <c r="O62" s="36"/>
      <c r="P62" s="36"/>
      <c r="Q62" s="36"/>
      <c r="R62" s="36"/>
      <c r="S62" s="32">
        <v>-53</v>
      </c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2">
        <v>-69</v>
      </c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2">
        <v>-10</v>
      </c>
      <c r="AU62" s="36"/>
      <c r="AV62" s="36"/>
      <c r="AW62" s="36"/>
      <c r="AX62" s="36"/>
      <c r="AY62" s="36"/>
      <c r="AZ62" s="36"/>
      <c r="BA62" s="4"/>
    </row>
    <row r="63" ht="17.25" customHeight="1" spans="1:54" x14ac:dyDescent="0.25">
      <c r="A63" s="85" t="s">
        <v>834</v>
      </c>
      <c r="B63" s="32">
        <v>-4</v>
      </c>
      <c r="C63" s="32">
        <v>-2</v>
      </c>
      <c r="D63" s="32">
        <v>-12</v>
      </c>
      <c r="E63" s="32">
        <v>-76</v>
      </c>
      <c r="F63" s="32">
        <v>-12</v>
      </c>
      <c r="G63" s="32">
        <v>-1</v>
      </c>
      <c r="H63" s="32">
        <v>-5</v>
      </c>
      <c r="I63" s="32">
        <v>-3</v>
      </c>
      <c r="J63" s="32">
        <v>-1</v>
      </c>
      <c r="K63" s="32">
        <v>-2</v>
      </c>
      <c r="L63" s="32">
        <v>-1</v>
      </c>
      <c r="M63" s="36"/>
      <c r="N63" s="36"/>
      <c r="O63" s="32">
        <v>-4</v>
      </c>
      <c r="P63" s="32">
        <v>-12</v>
      </c>
      <c r="Q63" s="32">
        <v>-56</v>
      </c>
      <c r="R63" s="32">
        <v>-10</v>
      </c>
      <c r="S63" s="32">
        <v>-3</v>
      </c>
      <c r="T63" s="36"/>
      <c r="U63" s="32">
        <v>-32</v>
      </c>
      <c r="V63" s="32">
        <v>-28</v>
      </c>
      <c r="W63" s="32">
        <v>-12</v>
      </c>
      <c r="X63" s="32">
        <v>-80</v>
      </c>
      <c r="Y63" s="36"/>
      <c r="Z63" s="36"/>
      <c r="AA63" s="36"/>
      <c r="AB63" s="36"/>
      <c r="AC63" s="36"/>
      <c r="AD63" s="36"/>
      <c r="AE63" s="36"/>
      <c r="AF63" s="36"/>
      <c r="AG63" s="36"/>
      <c r="AH63" s="32">
        <v>-3</v>
      </c>
      <c r="AI63" s="32">
        <v>-26</v>
      </c>
      <c r="AJ63" s="36"/>
      <c r="AK63" s="32">
        <v>-90</v>
      </c>
      <c r="AL63" s="36"/>
      <c r="AM63" s="32">
        <v>-4</v>
      </c>
      <c r="AN63" s="36"/>
      <c r="AO63" s="36"/>
      <c r="AP63" s="36"/>
      <c r="AQ63" s="36"/>
      <c r="AR63" s="36"/>
      <c r="AS63" s="36"/>
      <c r="AT63" s="36"/>
      <c r="AU63" s="32">
        <v>-311</v>
      </c>
      <c r="AV63" s="36"/>
      <c r="AW63" s="36"/>
      <c r="AX63" s="32">
        <v>-16</v>
      </c>
      <c r="AY63" s="18"/>
      <c r="AZ63" s="36"/>
      <c r="BA63" s="4"/>
    </row>
    <row r="64" ht="17.25" customHeight="1" spans="1:54" x14ac:dyDescent="0.25">
      <c r="A64" s="108" t="s">
        <v>3438</v>
      </c>
      <c r="B64" s="109">
        <f>SUM(C60:C69)</f>
      </c>
      <c r="C64" s="109">
        <f>SUM(D60:D69)</f>
      </c>
      <c r="D64" s="109">
        <f>SUM(E60:E69)</f>
      </c>
      <c r="E64" s="109">
        <f>SUM(F60:F69)</f>
      </c>
      <c r="F64" s="109">
        <f>SUM(G60:G69)</f>
      </c>
      <c r="G64" s="109">
        <f>SUM(H60:H69)</f>
      </c>
      <c r="H64" s="109">
        <f>SUM(I60:I69)</f>
      </c>
      <c r="I64" s="109">
        <f>SUM(J60:J69)</f>
      </c>
      <c r="J64" s="109">
        <f>SUM(K60:K69)</f>
      </c>
      <c r="K64" s="109">
        <f>SUM(L60:L69)</f>
      </c>
      <c r="L64" s="109">
        <f>SUM(M60:M69)</f>
      </c>
      <c r="M64" s="109">
        <f>SUM(N60:N69)</f>
      </c>
      <c r="N64" s="109">
        <f>SUM(O60:O69)</f>
      </c>
      <c r="O64" s="109">
        <f>SUM(P60:P69)</f>
      </c>
      <c r="P64" s="109">
        <f>SUM(Q60:Q69)</f>
      </c>
      <c r="Q64" s="109">
        <f>SUM(R60:R69)</f>
      </c>
      <c r="R64" s="109">
        <f>SUM(S60:S69)</f>
      </c>
      <c r="S64" s="109">
        <f>SUM(T60:T69)</f>
      </c>
      <c r="T64" s="75">
        <f>SUM(U60:U69)</f>
      </c>
      <c r="U64" s="109">
        <f>SUM(V60:V69)</f>
      </c>
      <c r="V64" s="109">
        <f>SUM(W60:W69)</f>
      </c>
      <c r="W64" s="109">
        <f>SUM(X60:X69)</f>
      </c>
      <c r="X64" s="109">
        <f>SUM(Y60:Y69)</f>
      </c>
      <c r="Y64" s="109">
        <f>SUM(Z60:Z69)</f>
      </c>
      <c r="Z64" s="109">
        <f>SUM(AA60:AA69)</f>
      </c>
      <c r="AA64" s="109">
        <f>SUM(AB60:AB69)</f>
      </c>
      <c r="AB64" s="109">
        <f>SUM(AC60:AC69)</f>
      </c>
      <c r="AC64" s="109">
        <f>SUM(AD60:AD69)</f>
      </c>
      <c r="AD64" s="109">
        <f>SUM(AE60:AE69)</f>
      </c>
      <c r="AE64" s="109">
        <f>SUM(AF60:AF69)</f>
      </c>
      <c r="AF64" s="109">
        <f>SUM(AG60:AG69)</f>
      </c>
      <c r="AG64" s="109">
        <f>SUM(AH60:AH69)</f>
      </c>
      <c r="AH64" s="109">
        <f>SUM(AI60:AI69)</f>
      </c>
      <c r="AI64" s="109">
        <f>SUM(AJ60:AJ69)</f>
      </c>
      <c r="AJ64" s="109">
        <f>SUM(AK60:AK69)</f>
      </c>
      <c r="AK64" s="109">
        <f>SUM(AL60:AL69)</f>
      </c>
      <c r="AL64" s="75">
        <f>SUM(AM60:AM69)</f>
      </c>
      <c r="AM64" s="109">
        <f>SUM(AN60:AN69)</f>
      </c>
      <c r="AN64" s="109">
        <f>SUM(AO60:AO69)</f>
      </c>
      <c r="AO64" s="109">
        <f>SUM(AP60:AP69)</f>
      </c>
      <c r="AP64" s="109">
        <f>SUM(AQ60:AQ69)</f>
      </c>
      <c r="AQ64" s="109">
        <f>SUM(AR60:AR69)</f>
      </c>
      <c r="AR64" s="109">
        <f>SUM(AS60:AS69)</f>
      </c>
      <c r="AS64" s="109">
        <f>SUM(AT60:AT69)</f>
      </c>
      <c r="AT64" s="109">
        <f>SUM(AU60:AU69)</f>
      </c>
      <c r="AU64" s="75">
        <f>SUM(AV60:AV69)</f>
      </c>
      <c r="AV64" s="109">
        <f>SUM(AW60:AW69)</f>
      </c>
      <c r="AW64" s="109">
        <f>SUM(AX60:AX69)</f>
      </c>
      <c r="AX64" s="109">
        <f>SUM(AY60:AY69)</f>
      </c>
      <c r="AY64" s="237"/>
      <c r="AZ64" s="109">
        <f>SUM(BA60:BA69)</f>
      </c>
      <c r="BA64" s="12" t="s">
        <v>1133</v>
      </c>
    </row>
    <row r="65" ht="17.25" customHeight="1" spans="1:54" x14ac:dyDescent="0.25">
      <c r="A65" s="85">
        <v>45352</v>
      </c>
      <c r="B65" s="36"/>
      <c r="C65" s="36"/>
      <c r="D65" s="32">
        <v>-383</v>
      </c>
      <c r="E65" s="32">
        <v>-119</v>
      </c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2">
        <v>-192</v>
      </c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4"/>
    </row>
    <row r="66" ht="17.25" customHeight="1" spans="1:54" x14ac:dyDescent="0.25">
      <c r="A66" s="17">
        <v>45413</v>
      </c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2">
        <v>-41</v>
      </c>
      <c r="N66" s="36"/>
      <c r="O66" s="32">
        <v>-43</v>
      </c>
      <c r="P66" s="32">
        <v>-17</v>
      </c>
      <c r="Q66" s="32">
        <v>-110</v>
      </c>
      <c r="R66" s="32">
        <v>-70</v>
      </c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2">
        <v>-200</v>
      </c>
      <c r="AG66" s="32">
        <v>-20</v>
      </c>
      <c r="AH66" s="32">
        <v>-4</v>
      </c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2">
        <v>-3</v>
      </c>
      <c r="AU66" s="36"/>
      <c r="AV66" s="36"/>
      <c r="AW66" s="36"/>
      <c r="AX66" s="36"/>
      <c r="AY66" s="36"/>
      <c r="AZ66" s="36"/>
      <c r="BA66" s="4"/>
    </row>
    <row r="67" ht="17.25" customHeight="1" spans="1:54" x14ac:dyDescent="0.25">
      <c r="A67" s="17">
        <v>45444</v>
      </c>
      <c r="B67" s="32">
        <v>-3</v>
      </c>
      <c r="C67" s="32">
        <v>-6</v>
      </c>
      <c r="D67" s="32">
        <v>-196</v>
      </c>
      <c r="E67" s="36"/>
      <c r="F67" s="36"/>
      <c r="G67" s="36"/>
      <c r="H67" s="36"/>
      <c r="I67" s="36"/>
      <c r="J67" s="36"/>
      <c r="K67" s="32">
        <v>-750</v>
      </c>
      <c r="L67" s="32">
        <v>-14</v>
      </c>
      <c r="M67" s="36"/>
      <c r="N67" s="32">
        <v>-28</v>
      </c>
      <c r="O67" s="36"/>
      <c r="P67" s="36"/>
      <c r="Q67" s="36"/>
      <c r="R67" s="32">
        <v>-217</v>
      </c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2">
        <v>-1</v>
      </c>
      <c r="AD67" s="36"/>
      <c r="AE67" s="36"/>
      <c r="AF67" s="36"/>
      <c r="AG67" s="36"/>
      <c r="AH67" s="36"/>
      <c r="AI67" s="36"/>
      <c r="AJ67" s="36"/>
      <c r="AK67" s="36"/>
      <c r="AL67" s="36"/>
      <c r="AM67" s="32">
        <v>-7</v>
      </c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4"/>
    </row>
    <row r="68" ht="17.25" customHeight="1" spans="1:54" x14ac:dyDescent="0.25">
      <c r="A68" s="85" t="s">
        <v>212</v>
      </c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32">
        <v>40</v>
      </c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4"/>
    </row>
    <row r="69" ht="17.25" customHeight="1" spans="1:54" x14ac:dyDescent="0.25">
      <c r="A69" s="17" t="s">
        <v>349</v>
      </c>
      <c r="B69" s="36"/>
      <c r="C69" s="32">
        <v>-84</v>
      </c>
      <c r="D69" s="32">
        <v>-16</v>
      </c>
      <c r="E69" s="36"/>
      <c r="F69" s="32">
        <v>-163</v>
      </c>
      <c r="G69" s="32">
        <v>-142</v>
      </c>
      <c r="H69" s="32">
        <v>-4</v>
      </c>
      <c r="I69" s="32">
        <v>-26</v>
      </c>
      <c r="J69" s="32">
        <v>-6</v>
      </c>
      <c r="K69" s="32">
        <v>-251</v>
      </c>
      <c r="L69" s="32">
        <v>-166</v>
      </c>
      <c r="M69" s="32">
        <v>-3</v>
      </c>
      <c r="N69" s="32">
        <v>-12</v>
      </c>
      <c r="O69" s="36"/>
      <c r="P69" s="36"/>
      <c r="Q69" s="36"/>
      <c r="R69" s="36"/>
      <c r="S69" s="32">
        <v>-35</v>
      </c>
      <c r="T69" s="36"/>
      <c r="U69" s="36"/>
      <c r="V69" s="32">
        <v>-1</v>
      </c>
      <c r="W69" s="36"/>
      <c r="X69" s="32">
        <v>-3</v>
      </c>
      <c r="Y69" s="36"/>
      <c r="Z69" s="36"/>
      <c r="AA69" s="36"/>
      <c r="AB69" s="36"/>
      <c r="AC69" s="36"/>
      <c r="AD69" s="36"/>
      <c r="AE69" s="36"/>
      <c r="AF69" s="36"/>
      <c r="AG69" s="36"/>
      <c r="AH69" s="32">
        <v>-57</v>
      </c>
      <c r="AI69" s="32">
        <v>-5</v>
      </c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4"/>
    </row>
    <row r="70" ht="17.25" customHeight="1" spans="1:54" x14ac:dyDescent="0.25">
      <c r="A70" s="85" t="s">
        <v>851</v>
      </c>
      <c r="B70" s="32">
        <v>-27</v>
      </c>
      <c r="C70" s="32">
        <v>-22</v>
      </c>
      <c r="D70" s="32">
        <v>-15</v>
      </c>
      <c r="E70" s="32">
        <v>-21</v>
      </c>
      <c r="F70" s="32">
        <v>-66</v>
      </c>
      <c r="G70" s="32">
        <v>-71</v>
      </c>
      <c r="H70" s="36"/>
      <c r="I70" s="32">
        <v>-14</v>
      </c>
      <c r="J70" s="32">
        <v>-28</v>
      </c>
      <c r="K70" s="32">
        <v>-8</v>
      </c>
      <c r="L70" s="36"/>
      <c r="M70" s="32">
        <v>-54</v>
      </c>
      <c r="N70" s="32">
        <v>-9</v>
      </c>
      <c r="O70" s="32">
        <v>-71</v>
      </c>
      <c r="P70" s="32">
        <v>-58</v>
      </c>
      <c r="Q70" s="32">
        <v>-56</v>
      </c>
      <c r="R70" s="32">
        <v>-200</v>
      </c>
      <c r="S70" s="32">
        <v>-4</v>
      </c>
      <c r="T70" s="36"/>
      <c r="U70" s="32">
        <v>-8</v>
      </c>
      <c r="V70" s="32">
        <v>-5</v>
      </c>
      <c r="W70" s="32">
        <v>-10</v>
      </c>
      <c r="X70" s="36"/>
      <c r="Y70" s="36"/>
      <c r="Z70" s="36"/>
      <c r="AA70" s="36"/>
      <c r="AB70" s="36"/>
      <c r="AC70" s="36"/>
      <c r="AD70" s="36"/>
      <c r="AE70" s="36"/>
      <c r="AF70" s="32">
        <v>-23</v>
      </c>
      <c r="AG70" s="32">
        <v>-16</v>
      </c>
      <c r="AH70" s="32">
        <v>-15</v>
      </c>
      <c r="AI70" s="32">
        <v>-10</v>
      </c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2">
        <v>-19</v>
      </c>
      <c r="AU70" s="36"/>
      <c r="AV70" s="36"/>
      <c r="AW70" s="36"/>
      <c r="AX70" s="36"/>
      <c r="AY70" s="36"/>
      <c r="AZ70" s="36"/>
      <c r="BA70" s="4"/>
    </row>
    <row r="71" ht="17.25" customHeight="1" spans="1:54" x14ac:dyDescent="0.25">
      <c r="A71" s="85" t="s">
        <v>1085</v>
      </c>
      <c r="B71" s="36"/>
      <c r="C71" s="32">
        <v>-8</v>
      </c>
      <c r="D71" s="32">
        <v>-12</v>
      </c>
      <c r="E71" s="36"/>
      <c r="F71" s="32">
        <v>-88</v>
      </c>
      <c r="G71" s="32">
        <v>-133</v>
      </c>
      <c r="H71" s="32">
        <v>-14</v>
      </c>
      <c r="I71" s="32">
        <v>-52</v>
      </c>
      <c r="J71" s="32">
        <v>-37</v>
      </c>
      <c r="K71" s="32">
        <v>-148</v>
      </c>
      <c r="L71" s="36"/>
      <c r="M71" s="32">
        <v>-1</v>
      </c>
      <c r="N71" s="32">
        <v>-12</v>
      </c>
      <c r="O71" s="32">
        <v>-3</v>
      </c>
      <c r="P71" s="36"/>
      <c r="Q71" s="36"/>
      <c r="R71" s="32">
        <v>-29</v>
      </c>
      <c r="S71" s="32">
        <v>-5</v>
      </c>
      <c r="T71" s="36"/>
      <c r="U71" s="32">
        <v>-3</v>
      </c>
      <c r="V71" s="32">
        <v>-2</v>
      </c>
      <c r="W71" s="32">
        <v>-1</v>
      </c>
      <c r="X71" s="32">
        <v>-21</v>
      </c>
      <c r="Y71" s="36"/>
      <c r="Z71" s="36"/>
      <c r="AA71" s="36"/>
      <c r="AB71" s="36"/>
      <c r="AC71" s="36"/>
      <c r="AD71" s="36"/>
      <c r="AE71" s="36"/>
      <c r="AF71" s="36"/>
      <c r="AG71" s="36"/>
      <c r="AH71" s="32">
        <v>-16</v>
      </c>
      <c r="AI71" s="32">
        <v>-10</v>
      </c>
      <c r="AJ71" s="36"/>
      <c r="AK71" s="36"/>
      <c r="AL71" s="36"/>
      <c r="AM71" s="36"/>
      <c r="AN71" s="36"/>
      <c r="AO71" s="36"/>
      <c r="AP71" s="36"/>
      <c r="AQ71" s="32">
        <v>-80</v>
      </c>
      <c r="AR71" s="36"/>
      <c r="AS71" s="36"/>
      <c r="AT71" s="32">
        <v>-11</v>
      </c>
      <c r="AU71" s="36"/>
      <c r="AV71" s="36"/>
      <c r="AW71" s="32">
        <v>-20</v>
      </c>
      <c r="AX71" s="36"/>
      <c r="AY71" s="36"/>
      <c r="AZ71" s="36"/>
      <c r="BA71" s="4"/>
    </row>
    <row r="72" ht="17.25" customHeight="1" spans="1:54" x14ac:dyDescent="0.25">
      <c r="A72" s="17" t="s">
        <v>313</v>
      </c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2">
        <v>40</v>
      </c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4"/>
    </row>
    <row r="73" ht="17.25" customHeight="1" spans="1:54" x14ac:dyDescent="0.25">
      <c r="A73" s="17" t="s">
        <v>904</v>
      </c>
      <c r="B73" s="36"/>
      <c r="C73" s="32">
        <v>-2</v>
      </c>
      <c r="D73" s="32">
        <v>-181</v>
      </c>
      <c r="E73" s="32">
        <v>-28</v>
      </c>
      <c r="F73" s="32">
        <v>-3</v>
      </c>
      <c r="G73" s="32">
        <v>-39</v>
      </c>
      <c r="H73" s="36"/>
      <c r="I73" s="36"/>
      <c r="J73" s="36"/>
      <c r="K73" s="32">
        <v>-207</v>
      </c>
      <c r="L73" s="36"/>
      <c r="M73" s="36"/>
      <c r="N73" s="32">
        <v>-80</v>
      </c>
      <c r="O73" s="36"/>
      <c r="P73" s="36"/>
      <c r="Q73" s="36"/>
      <c r="R73" s="36"/>
      <c r="S73" s="32">
        <v>-34</v>
      </c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2">
        <v>-8</v>
      </c>
      <c r="AI73" s="36"/>
      <c r="AJ73" s="36"/>
      <c r="AK73" s="36"/>
      <c r="AL73" s="36"/>
      <c r="AM73" s="36"/>
      <c r="AN73" s="36"/>
      <c r="AO73" s="36"/>
      <c r="AP73" s="36"/>
      <c r="AQ73" s="32">
        <v>-12</v>
      </c>
      <c r="AR73" s="36"/>
      <c r="AS73" s="36"/>
      <c r="AT73" s="36"/>
      <c r="AU73" s="32">
        <v>-2</v>
      </c>
      <c r="AV73" s="36"/>
      <c r="AW73" s="36"/>
      <c r="AX73" s="36"/>
      <c r="AY73" s="36"/>
      <c r="AZ73" s="36"/>
      <c r="BA73" s="4"/>
    </row>
    <row r="74" ht="17.25" customHeight="1" spans="1:54" x14ac:dyDescent="0.25">
      <c r="A74" s="85" t="s">
        <v>906</v>
      </c>
      <c r="B74" s="32">
        <v>-4</v>
      </c>
      <c r="C74" s="32">
        <v>-4</v>
      </c>
      <c r="D74" s="32">
        <v>-4</v>
      </c>
      <c r="E74" s="32">
        <v>-60</v>
      </c>
      <c r="F74" s="36"/>
      <c r="G74" s="36"/>
      <c r="H74" s="36"/>
      <c r="I74" s="36"/>
      <c r="J74" s="36"/>
      <c r="K74" s="32">
        <v>-314</v>
      </c>
      <c r="L74" s="36"/>
      <c r="M74" s="36"/>
      <c r="N74" s="32">
        <v>-4</v>
      </c>
      <c r="O74" s="36"/>
      <c r="P74" s="36"/>
      <c r="Q74" s="36"/>
      <c r="R74" s="36"/>
      <c r="S74" s="32">
        <v>-3</v>
      </c>
      <c r="T74" s="36"/>
      <c r="U74" s="32">
        <v>-4</v>
      </c>
      <c r="V74" s="32">
        <v>-2</v>
      </c>
      <c r="W74" s="36"/>
      <c r="X74" s="32">
        <v>-11</v>
      </c>
      <c r="Y74" s="36"/>
      <c r="Z74" s="36"/>
      <c r="AA74" s="36"/>
      <c r="AB74" s="36"/>
      <c r="AC74" s="36"/>
      <c r="AD74" s="36"/>
      <c r="AE74" s="36"/>
      <c r="AF74" s="36"/>
      <c r="AG74" s="36"/>
      <c r="AH74" s="32">
        <v>-26</v>
      </c>
      <c r="AI74" s="32">
        <v>-2</v>
      </c>
      <c r="AJ74" s="36"/>
      <c r="AK74" s="36"/>
      <c r="AL74" s="36"/>
      <c r="AM74" s="36"/>
      <c r="AN74" s="36"/>
      <c r="AO74" s="36"/>
      <c r="AP74" s="36"/>
      <c r="AQ74" s="36"/>
      <c r="AR74" s="36"/>
      <c r="AS74" s="32">
        <v>-181</v>
      </c>
      <c r="AT74" s="32">
        <v>-15</v>
      </c>
      <c r="AU74" s="36"/>
      <c r="AV74" s="36"/>
      <c r="AW74" s="36"/>
      <c r="AX74" s="36"/>
      <c r="AY74" s="36"/>
      <c r="AZ74" s="36"/>
      <c r="BA74" s="4"/>
    </row>
    <row r="75" ht="17.25" customHeight="1" spans="1:54" x14ac:dyDescent="0.25">
      <c r="A75" s="85" t="s">
        <v>2282</v>
      </c>
      <c r="B75" s="32">
        <v>-7</v>
      </c>
      <c r="C75" s="32">
        <v>-22</v>
      </c>
      <c r="D75" s="32">
        <v>-50</v>
      </c>
      <c r="E75" s="32">
        <v>-77</v>
      </c>
      <c r="F75" s="32">
        <v>-47</v>
      </c>
      <c r="G75" s="32">
        <v>-80</v>
      </c>
      <c r="H75" s="36"/>
      <c r="I75" s="36"/>
      <c r="J75" s="36"/>
      <c r="K75" s="32">
        <v>-123</v>
      </c>
      <c r="L75" s="32">
        <v>-2</v>
      </c>
      <c r="M75" s="36"/>
      <c r="N75" s="32">
        <v>-194</v>
      </c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2">
        <v>-5</v>
      </c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2">
        <v>-3</v>
      </c>
      <c r="AU75" s="36"/>
      <c r="AV75" s="36"/>
      <c r="AW75" s="36"/>
      <c r="AX75" s="36"/>
      <c r="AY75" s="36"/>
      <c r="AZ75" s="36"/>
      <c r="BA75" s="4"/>
    </row>
    <row r="76" ht="17.25" customHeight="1" spans="1:54" x14ac:dyDescent="0.25">
      <c r="A76" s="85" t="s">
        <v>1553</v>
      </c>
      <c r="B76" s="36"/>
      <c r="C76" s="32">
        <v>-108</v>
      </c>
      <c r="D76" s="36"/>
      <c r="E76" s="36"/>
      <c r="F76" s="36"/>
      <c r="G76" s="36"/>
      <c r="H76" s="32">
        <v>-106</v>
      </c>
      <c r="I76" s="32">
        <v>-100</v>
      </c>
      <c r="J76" s="32">
        <v>-30</v>
      </c>
      <c r="K76" s="32">
        <v>-4</v>
      </c>
      <c r="L76" s="32">
        <v>-18</v>
      </c>
      <c r="M76" s="18"/>
      <c r="N76" s="32">
        <v>-4</v>
      </c>
      <c r="O76" s="36"/>
      <c r="P76" s="36"/>
      <c r="Q76" s="36"/>
      <c r="R76" s="36"/>
      <c r="S76" s="36"/>
      <c r="T76" s="36"/>
      <c r="U76" s="36"/>
      <c r="V76" s="36"/>
      <c r="W76" s="36"/>
      <c r="X76" s="32">
        <v>-10</v>
      </c>
      <c r="Y76" s="36"/>
      <c r="Z76" s="36"/>
      <c r="AA76" s="36"/>
      <c r="AB76" s="36"/>
      <c r="AC76" s="36"/>
      <c r="AD76" s="36"/>
      <c r="AE76" s="36"/>
      <c r="AF76" s="36"/>
      <c r="AG76" s="36"/>
      <c r="AH76" s="32">
        <v>-4</v>
      </c>
      <c r="AI76" s="32">
        <v>-5</v>
      </c>
      <c r="AJ76" s="36"/>
      <c r="AK76" s="36"/>
      <c r="AL76" s="36"/>
      <c r="AM76" s="36"/>
      <c r="AN76" s="36"/>
      <c r="AO76" s="36"/>
      <c r="AP76" s="36"/>
      <c r="AQ76" s="32">
        <v>-64</v>
      </c>
      <c r="AR76" s="36"/>
      <c r="AS76" s="32">
        <v>-54</v>
      </c>
      <c r="AT76" s="36"/>
      <c r="AU76" s="36"/>
      <c r="AV76" s="36"/>
      <c r="AW76" s="36"/>
      <c r="AX76" s="36"/>
      <c r="AY76" s="36"/>
      <c r="AZ76" s="36"/>
      <c r="BA76" s="4"/>
    </row>
    <row r="77" ht="17.25" customHeight="1" spans="1:54" x14ac:dyDescent="0.25">
      <c r="A77" s="108" t="s">
        <v>3439</v>
      </c>
      <c r="B77" s="109">
        <f>SUM(C70:C82)</f>
      </c>
      <c r="C77" s="109">
        <f>SUM(D70:D82)</f>
      </c>
      <c r="D77" s="109">
        <f>SUM(E70:E82)</f>
      </c>
      <c r="E77" s="109">
        <f>SUM(F70:F82)</f>
      </c>
      <c r="F77" s="109">
        <f>SUM(G70:G82)</f>
      </c>
      <c r="G77" s="109">
        <f>SUM(H70:H82)</f>
      </c>
      <c r="H77" s="109">
        <f>SUM(I70:I82)</f>
      </c>
      <c r="I77" s="109">
        <f>SUM(J70:J82)</f>
      </c>
      <c r="J77" s="109">
        <f>SUM(K70:K82)</f>
      </c>
      <c r="K77" s="109">
        <f>SUM(L70:L82)</f>
      </c>
      <c r="L77" s="109">
        <f>SUM(M70:M82)</f>
      </c>
      <c r="M77" s="109">
        <f>SUM(N70:N82)</f>
      </c>
      <c r="N77" s="109">
        <f>SUM(O70:O82)</f>
      </c>
      <c r="O77" s="109">
        <f>SUM(P70:P82)</f>
      </c>
      <c r="P77" s="109">
        <f>SUM(Q70:Q82)</f>
      </c>
      <c r="Q77" s="109">
        <f>SUM(R70:R82)</f>
      </c>
      <c r="R77" s="109">
        <f>SUM(S70:S82)</f>
      </c>
      <c r="S77" s="109">
        <f>SUM(T70:T82)</f>
      </c>
      <c r="T77" s="75">
        <f>SUM(U70:U82)</f>
      </c>
      <c r="U77" s="109">
        <f>SUM(V70:V82)</f>
      </c>
      <c r="V77" s="109">
        <f>SUM(W70:W82)</f>
      </c>
      <c r="W77" s="109">
        <f>SUM(X70:X82)</f>
      </c>
      <c r="X77" s="109">
        <f>SUM(Y70:Y82)</f>
      </c>
      <c r="Y77" s="109">
        <f>SUM(Z70:Z82)</f>
      </c>
      <c r="Z77" s="109">
        <f>SUM(AA70:AA82)</f>
      </c>
      <c r="AA77" s="109">
        <f>SUM(AB70:AB82)</f>
      </c>
      <c r="AB77" s="109">
        <f>SUM(AC70:AC82)</f>
      </c>
      <c r="AC77" s="109">
        <f>SUM(AD70:AD82)</f>
      </c>
      <c r="AD77" s="109">
        <f>SUM(AE70:AE82)</f>
      </c>
      <c r="AE77" s="109">
        <f>SUM(AF70:AF82)</f>
      </c>
      <c r="AF77" s="109">
        <f>SUM(AG70:AG82)</f>
      </c>
      <c r="AG77" s="109">
        <f>SUM(AH70:AH82)</f>
      </c>
      <c r="AH77" s="109">
        <f>SUM(AI70:AI82)</f>
      </c>
      <c r="AI77" s="109">
        <f>SUM(AJ70:AJ82)</f>
      </c>
      <c r="AJ77" s="109">
        <f>SUM(AK70:AK82)</f>
      </c>
      <c r="AK77" s="109">
        <f>SUM(AL70:AL82)</f>
      </c>
      <c r="AL77" s="75">
        <f>SUM(AM70:AM82)</f>
      </c>
      <c r="AM77" s="109">
        <f>SUM(AN70:AN82)</f>
      </c>
      <c r="AN77" s="109">
        <f>SUM(AO70:AO82)</f>
      </c>
      <c r="AO77" s="109">
        <f>SUM(AP70:AP82)</f>
      </c>
      <c r="AP77" s="109">
        <f>SUM(AQ70:AQ82)</f>
      </c>
      <c r="AQ77" s="109">
        <f>SUM(AR70:AR82)</f>
      </c>
      <c r="AR77" s="109">
        <f>SUM(AS70:AS82)</f>
      </c>
      <c r="AS77" s="109">
        <f>SUM(AT70:AT82)</f>
      </c>
      <c r="AT77" s="109">
        <f>SUM(AU70:AU82)</f>
      </c>
      <c r="AU77" s="75">
        <f>SUM(AV70:AV82)</f>
      </c>
      <c r="AV77" s="109">
        <f>SUM(AW70:AW82)</f>
      </c>
      <c r="AW77" s="109">
        <f>SUM(AX70:AX82)</f>
      </c>
      <c r="AX77" s="109">
        <f>SUM(AY70:AY82)</f>
      </c>
      <c r="AY77" s="237"/>
      <c r="AZ77" s="109">
        <f>SUM(BA70:BA82)</f>
      </c>
      <c r="BA77" s="12" t="s">
        <v>1133</v>
      </c>
    </row>
    <row r="78" ht="17.25" customHeight="1" spans="1:54" x14ac:dyDescent="0.25">
      <c r="A78" s="85">
        <v>45475</v>
      </c>
      <c r="B78" s="32">
        <v>-8</v>
      </c>
      <c r="C78" s="32">
        <v>-12</v>
      </c>
      <c r="D78" s="18"/>
      <c r="E78" s="18"/>
      <c r="F78" s="18"/>
      <c r="G78" s="18"/>
      <c r="H78" s="18"/>
      <c r="I78" s="18"/>
      <c r="J78" s="18"/>
      <c r="K78" s="32">
        <v>-222</v>
      </c>
      <c r="L78" s="32">
        <v>-2</v>
      </c>
      <c r="M78" s="18"/>
      <c r="N78" s="32">
        <v>-3</v>
      </c>
      <c r="O78" s="18"/>
      <c r="P78" s="18"/>
      <c r="Q78" s="18"/>
      <c r="R78" s="18"/>
      <c r="S78" s="32">
        <v>-4</v>
      </c>
      <c r="T78" s="18"/>
      <c r="U78" s="32">
        <v>-2</v>
      </c>
      <c r="V78" s="32">
        <v>-2</v>
      </c>
      <c r="W78" s="32">
        <v>-4</v>
      </c>
      <c r="X78" s="32">
        <v>-42</v>
      </c>
      <c r="Y78" s="18"/>
      <c r="Z78" s="18"/>
      <c r="AA78" s="18"/>
      <c r="AB78" s="18"/>
      <c r="AC78" s="18"/>
      <c r="AD78" s="18"/>
      <c r="AE78" s="18"/>
      <c r="AF78" s="18"/>
      <c r="AG78" s="18"/>
      <c r="AH78" s="32">
        <v>-76</v>
      </c>
      <c r="AI78" s="32">
        <v>-19</v>
      </c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32">
        <v>-1</v>
      </c>
      <c r="AY78" s="18"/>
      <c r="AZ78" s="18"/>
      <c r="BA78" s="4"/>
    </row>
    <row r="79" ht="17.25" customHeight="1" spans="1:54" x14ac:dyDescent="0.25">
      <c r="A79" s="85" t="s">
        <v>855</v>
      </c>
      <c r="B79" s="32">
        <v>-9</v>
      </c>
      <c r="C79" s="32">
        <v>-19</v>
      </c>
      <c r="D79" s="36"/>
      <c r="E79" s="36"/>
      <c r="F79" s="36"/>
      <c r="G79" s="32">
        <v>-17</v>
      </c>
      <c r="H79" s="32">
        <v>-91</v>
      </c>
      <c r="I79" s="32">
        <v>-56</v>
      </c>
      <c r="J79" s="36"/>
      <c r="K79" s="36"/>
      <c r="L79" s="36"/>
      <c r="M79" s="36"/>
      <c r="N79" s="36"/>
      <c r="O79" s="32">
        <v>-4</v>
      </c>
      <c r="P79" s="36"/>
      <c r="Q79" s="36"/>
      <c r="R79" s="36"/>
      <c r="S79" s="32">
        <v>-3</v>
      </c>
      <c r="T79" s="36"/>
      <c r="U79" s="32">
        <v>-7</v>
      </c>
      <c r="V79" s="36"/>
      <c r="W79" s="32">
        <v>-1</v>
      </c>
      <c r="X79" s="32">
        <v>-14</v>
      </c>
      <c r="Y79" s="36"/>
      <c r="Z79" s="36"/>
      <c r="AA79" s="36"/>
      <c r="AB79" s="36"/>
      <c r="AC79" s="36"/>
      <c r="AD79" s="36"/>
      <c r="AE79" s="36"/>
      <c r="AF79" s="36"/>
      <c r="AG79" s="86"/>
      <c r="AH79" s="32">
        <v>-54</v>
      </c>
      <c r="AI79" s="32">
        <v>-8</v>
      </c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217">
        <v>-2</v>
      </c>
      <c r="AU79" s="36"/>
      <c r="AV79" s="36"/>
      <c r="AW79" s="36"/>
      <c r="AX79" s="36"/>
      <c r="AY79" s="36"/>
      <c r="AZ79" s="36"/>
      <c r="BA79" s="4"/>
    </row>
    <row r="80" ht="17.25" customHeight="1" spans="1:54" x14ac:dyDescent="0.25">
      <c r="A80" s="85" t="s">
        <v>855</v>
      </c>
      <c r="B80" s="18"/>
      <c r="C80" s="18"/>
      <c r="D80" s="18"/>
      <c r="E80" s="18"/>
      <c r="F80" s="18"/>
      <c r="G80" s="18"/>
      <c r="H80" s="32">
        <v>-3</v>
      </c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4"/>
    </row>
    <row r="81" ht="17.25" customHeight="1" spans="1:54" x14ac:dyDescent="0.25">
      <c r="A81" s="85" t="s">
        <v>855</v>
      </c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32">
        <v>-28</v>
      </c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32">
        <v>-16</v>
      </c>
      <c r="AV81" s="18"/>
      <c r="AW81" s="18"/>
      <c r="AX81" s="18"/>
      <c r="AY81" s="18"/>
      <c r="AZ81" s="18"/>
      <c r="BA81" s="4"/>
    </row>
    <row r="82" ht="17.25" customHeight="1" spans="1:54" x14ac:dyDescent="0.25">
      <c r="A82" s="85" t="s">
        <v>855</v>
      </c>
      <c r="B82" s="32">
        <v>-5</v>
      </c>
      <c r="C82" s="32">
        <v>-20</v>
      </c>
      <c r="D82" s="32">
        <v>-5</v>
      </c>
      <c r="E82" s="32">
        <v>-34</v>
      </c>
      <c r="F82" s="32">
        <v>-8</v>
      </c>
      <c r="G82" s="18"/>
      <c r="H82" s="32">
        <v>-12</v>
      </c>
      <c r="I82" s="32">
        <v>-5</v>
      </c>
      <c r="J82" s="18"/>
      <c r="K82" s="32">
        <v>-160</v>
      </c>
      <c r="L82" s="18"/>
      <c r="M82" s="32">
        <v>-3</v>
      </c>
      <c r="N82" s="18"/>
      <c r="O82" s="32">
        <v>-14</v>
      </c>
      <c r="P82" s="32">
        <v>-22</v>
      </c>
      <c r="Q82" s="32">
        <v>-45</v>
      </c>
      <c r="R82" s="32">
        <v>-159</v>
      </c>
      <c r="S82" s="18"/>
      <c r="T82" s="18"/>
      <c r="U82" s="217">
        <v>-5</v>
      </c>
      <c r="V82" s="32">
        <v>-8</v>
      </c>
      <c r="W82" s="32">
        <v>-3</v>
      </c>
      <c r="X82" s="32">
        <v>-30</v>
      </c>
      <c r="Y82" s="18"/>
      <c r="Z82" s="18"/>
      <c r="AA82" s="18"/>
      <c r="AB82" s="18"/>
      <c r="AC82" s="18"/>
      <c r="AD82" s="18"/>
      <c r="AE82" s="18"/>
      <c r="AF82" s="32">
        <v>-13</v>
      </c>
      <c r="AG82" s="32">
        <v>-2</v>
      </c>
      <c r="AH82" s="18"/>
      <c r="AI82" s="32">
        <v>-14</v>
      </c>
      <c r="AJ82" s="18"/>
      <c r="AK82" s="18"/>
      <c r="AL82" s="18"/>
      <c r="AM82" s="18"/>
      <c r="AN82" s="18"/>
      <c r="AO82" s="18"/>
      <c r="AP82" s="18"/>
      <c r="AQ82" s="32">
        <v>-67</v>
      </c>
      <c r="AR82" s="32">
        <v>-9</v>
      </c>
      <c r="AS82" s="32">
        <v>-19</v>
      </c>
      <c r="AT82" s="18"/>
      <c r="AU82" s="18"/>
      <c r="AV82" s="18"/>
      <c r="AW82" s="32">
        <v>-20</v>
      </c>
      <c r="AX82" s="18"/>
      <c r="AY82" s="18"/>
      <c r="AZ82" s="18"/>
      <c r="BA82" s="4"/>
    </row>
    <row r="83" ht="17.25" customHeight="1" spans="1:54" x14ac:dyDescent="0.25">
      <c r="A83" s="17" t="s">
        <v>357</v>
      </c>
      <c r="B83" s="32">
        <v>-3</v>
      </c>
      <c r="C83" s="32">
        <v>-8</v>
      </c>
      <c r="D83" s="32">
        <v>-369</v>
      </c>
      <c r="E83" s="36"/>
      <c r="F83" s="36"/>
      <c r="G83" s="36"/>
      <c r="H83" s="36"/>
      <c r="I83" s="36"/>
      <c r="J83" s="36"/>
      <c r="K83" s="32">
        <v>-299</v>
      </c>
      <c r="L83" s="36"/>
      <c r="M83" s="36"/>
      <c r="N83" s="32">
        <v>-6</v>
      </c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4"/>
    </row>
    <row r="84" ht="15.75" customHeight="1" spans="1:54" x14ac:dyDescent="0.25">
      <c r="A84" s="17" t="s">
        <v>357</v>
      </c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2">
        <v>-2</v>
      </c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4"/>
    </row>
    <row r="85" ht="17.25" customHeight="1" spans="1:54" x14ac:dyDescent="0.25">
      <c r="A85" s="17" t="s">
        <v>241</v>
      </c>
      <c r="B85" s="32">
        <v>-5</v>
      </c>
      <c r="C85" s="36"/>
      <c r="D85" s="36"/>
      <c r="E85" s="36"/>
      <c r="F85" s="32">
        <v>-29</v>
      </c>
      <c r="G85" s="32">
        <v>-37</v>
      </c>
      <c r="H85" s="32">
        <v>-31</v>
      </c>
      <c r="I85" s="32">
        <v>-46</v>
      </c>
      <c r="J85" s="32">
        <v>-37</v>
      </c>
      <c r="K85" s="36"/>
      <c r="L85" s="36"/>
      <c r="M85" s="36"/>
      <c r="N85" s="36"/>
      <c r="O85" s="36"/>
      <c r="P85" s="36"/>
      <c r="Q85" s="36"/>
      <c r="R85" s="36"/>
      <c r="S85" s="32">
        <v>-15</v>
      </c>
      <c r="T85" s="36"/>
      <c r="U85" s="32">
        <v>-1</v>
      </c>
      <c r="V85" s="32">
        <v>-1</v>
      </c>
      <c r="W85" s="36"/>
      <c r="X85" s="32">
        <v>-5</v>
      </c>
      <c r="Y85" s="36"/>
      <c r="Z85" s="36"/>
      <c r="AA85" s="36"/>
      <c r="AB85" s="36"/>
      <c r="AC85" s="36"/>
      <c r="AD85" s="36"/>
      <c r="AE85" s="36"/>
      <c r="AF85" s="36"/>
      <c r="AG85" s="36"/>
      <c r="AH85" s="32">
        <v>-29</v>
      </c>
      <c r="AI85" s="32">
        <v>-1</v>
      </c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4"/>
    </row>
    <row r="86" ht="17.25" customHeight="1" spans="1:54" x14ac:dyDescent="0.25">
      <c r="A86" s="17" t="s">
        <v>241</v>
      </c>
      <c r="B86" s="36"/>
      <c r="C86" s="36"/>
      <c r="D86" s="36"/>
      <c r="E86" s="36"/>
      <c r="F86" s="36"/>
      <c r="G86" s="36"/>
      <c r="H86" s="32">
        <v>-8</v>
      </c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4"/>
    </row>
    <row r="87" ht="17.25" customHeight="1" spans="1:54" x14ac:dyDescent="0.25">
      <c r="A87" s="646" t="s">
        <v>241</v>
      </c>
      <c r="B87" s="86"/>
      <c r="C87" s="391"/>
      <c r="D87" s="86"/>
      <c r="E87" s="86"/>
      <c r="F87" s="86"/>
      <c r="G87" s="86"/>
      <c r="H87" s="86"/>
      <c r="I87" s="86"/>
      <c r="J87" s="86"/>
      <c r="K87" s="86"/>
      <c r="L87" s="391"/>
      <c r="M87" s="86"/>
      <c r="N87" s="86"/>
      <c r="O87" s="86"/>
      <c r="P87" s="391"/>
      <c r="Q87" s="391"/>
      <c r="R87" s="391"/>
      <c r="S87" s="217">
        <v>-3</v>
      </c>
      <c r="T87" s="391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  <c r="AG87" s="86"/>
      <c r="AH87" s="86"/>
      <c r="AI87" s="86"/>
      <c r="AJ87" s="391"/>
      <c r="AK87" s="391"/>
      <c r="AL87" s="391"/>
      <c r="AM87" s="86"/>
      <c r="AN87" s="86"/>
      <c r="AO87" s="86"/>
      <c r="AP87" s="86"/>
      <c r="AQ87" s="86"/>
      <c r="AR87" s="86"/>
      <c r="AS87" s="86"/>
      <c r="AT87" s="391"/>
      <c r="AU87" s="391"/>
      <c r="AV87" s="391"/>
      <c r="AW87" s="86"/>
      <c r="AX87" s="86"/>
      <c r="AY87" s="86"/>
      <c r="AZ87" s="391"/>
      <c r="BA87" s="4"/>
    </row>
    <row r="88" ht="17.25" customHeight="1" spans="1:54" x14ac:dyDescent="0.25">
      <c r="A88" s="108" t="s">
        <v>3460</v>
      </c>
      <c r="B88" s="109">
        <f>SUM(C83:C93)</f>
      </c>
      <c r="C88" s="109">
        <f>SUM(D83:D93)</f>
      </c>
      <c r="D88" s="109">
        <f>SUM(E83:E93)</f>
      </c>
      <c r="E88" s="109">
        <f>SUM(F83:F93)</f>
      </c>
      <c r="F88" s="109">
        <f>SUM(G83:G93)</f>
      </c>
      <c r="G88" s="109">
        <f>SUM(H83:H93)</f>
      </c>
      <c r="H88" s="109">
        <f>SUM(I83:I93)</f>
      </c>
      <c r="I88" s="109">
        <f>SUM(J83:J93)</f>
      </c>
      <c r="J88" s="109">
        <f>SUM(K83:K93)</f>
      </c>
      <c r="K88" s="109">
        <f>SUM(L83:L93)</f>
      </c>
      <c r="L88" s="109">
        <f>SUM(M83:M93)</f>
      </c>
      <c r="M88" s="109">
        <f>SUM(N83:N93)</f>
      </c>
      <c r="N88" s="109">
        <f>SUM(O83:O93)</f>
      </c>
      <c r="O88" s="109">
        <f>SUM(P83:P93)</f>
      </c>
      <c r="P88" s="109">
        <f>SUM(Q83:Q93)</f>
      </c>
      <c r="Q88" s="109">
        <f>SUM(R83:R93)</f>
      </c>
      <c r="R88" s="109">
        <f>SUM(S83:S93)</f>
      </c>
      <c r="S88" s="109">
        <f>SUM(T83:T93)</f>
      </c>
      <c r="T88" s="75">
        <f>SUM(U83:U93)</f>
      </c>
      <c r="U88" s="109">
        <f>SUM(V83:V93)</f>
      </c>
      <c r="V88" s="109">
        <f>SUM(W83:W93)</f>
      </c>
      <c r="W88" s="109">
        <f>SUM(X83:X93)</f>
      </c>
      <c r="X88" s="109">
        <f>SUM(Y83:Y93)</f>
      </c>
      <c r="Y88" s="109">
        <f>SUM(Z83:Z93)</f>
      </c>
      <c r="Z88" s="109">
        <f>SUM(AA83:AA93)</f>
      </c>
      <c r="AA88" s="109">
        <f>SUM(AB83:AB93)</f>
      </c>
      <c r="AB88" s="109">
        <f>SUM(AC83:AC93)</f>
      </c>
      <c r="AC88" s="109">
        <f>SUM(AD83:AD93)</f>
      </c>
      <c r="AD88" s="109">
        <f>SUM(AE83:AE93)</f>
      </c>
      <c r="AE88" s="109">
        <f>SUM(AF83:AF93)</f>
      </c>
      <c r="AF88" s="109">
        <f>SUM(AG83:AG93)</f>
      </c>
      <c r="AG88" s="109">
        <f>SUM(AH83:AH93)</f>
      </c>
      <c r="AH88" s="109">
        <f>SUM(AI83:AI93)</f>
      </c>
      <c r="AI88" s="109">
        <f>SUM(AJ83:AJ93)</f>
      </c>
      <c r="AJ88" s="109">
        <f>SUM(AK83:AK93)</f>
      </c>
      <c r="AK88" s="109">
        <f>SUM(AL83:AL93)</f>
      </c>
      <c r="AL88" s="75">
        <f>SUM(AM83:AM93)</f>
      </c>
      <c r="AM88" s="109">
        <f>SUM(AN83:AN93)</f>
      </c>
      <c r="AN88" s="109">
        <f>SUM(AO83:AO93)</f>
      </c>
      <c r="AO88" s="109">
        <f>SUM(AP83:AP93)</f>
      </c>
      <c r="AP88" s="109">
        <f>SUM(AQ83:AQ93)</f>
      </c>
      <c r="AQ88" s="109">
        <f>SUM(AR83:AR93)</f>
      </c>
      <c r="AR88" s="109">
        <f>SUM(AS83:AS93)</f>
      </c>
      <c r="AS88" s="109">
        <f>SUM(AT83:AT93)</f>
      </c>
      <c r="AT88" s="109">
        <f>SUM(AU83:AU93)</f>
      </c>
      <c r="AU88" s="75">
        <f>SUM(AV83:AV93)</f>
      </c>
      <c r="AV88" s="109">
        <f>SUM(AW83:AW93)</f>
      </c>
      <c r="AW88" s="109">
        <f>SUM(AX83:AX93)</f>
      </c>
      <c r="AX88" s="109">
        <f>SUM(AY83:AY93)</f>
      </c>
      <c r="AY88" s="237"/>
      <c r="AZ88" s="109">
        <f>SUM(BA83:BA93)</f>
      </c>
      <c r="BA88" s="12" t="s">
        <v>1133</v>
      </c>
    </row>
    <row r="89" ht="17.25" customHeight="1" spans="1:54" x14ac:dyDescent="0.25">
      <c r="A89" s="85" t="s">
        <v>915</v>
      </c>
      <c r="B89" s="32">
        <v>-48</v>
      </c>
      <c r="C89" s="32">
        <v>-105</v>
      </c>
      <c r="D89" s="32">
        <v>-118</v>
      </c>
      <c r="E89" s="36"/>
      <c r="F89" s="32">
        <v>-14</v>
      </c>
      <c r="G89" s="32">
        <v>-4</v>
      </c>
      <c r="H89" s="32">
        <v>-1</v>
      </c>
      <c r="I89" s="36"/>
      <c r="J89" s="36"/>
      <c r="K89" s="36"/>
      <c r="L89" s="32">
        <v>-20</v>
      </c>
      <c r="M89" s="32">
        <v>-6</v>
      </c>
      <c r="N89" s="32">
        <v>-83</v>
      </c>
      <c r="O89" s="36"/>
      <c r="P89" s="32">
        <v>-23</v>
      </c>
      <c r="Q89" s="36"/>
      <c r="R89" s="36"/>
      <c r="S89" s="32">
        <v>-33</v>
      </c>
      <c r="T89" s="36"/>
      <c r="U89" s="32">
        <v>-1</v>
      </c>
      <c r="V89" s="36"/>
      <c r="W89" s="36"/>
      <c r="X89" s="32">
        <v>-6</v>
      </c>
      <c r="Y89" s="36"/>
      <c r="Z89" s="36"/>
      <c r="AA89" s="36"/>
      <c r="AB89" s="36"/>
      <c r="AC89" s="36"/>
      <c r="AD89" s="36"/>
      <c r="AE89" s="36"/>
      <c r="AF89" s="36"/>
      <c r="AG89" s="36"/>
      <c r="AH89" s="32">
        <v>-3</v>
      </c>
      <c r="AI89" s="32">
        <v>-1</v>
      </c>
      <c r="AJ89" s="36"/>
      <c r="AK89" s="36"/>
      <c r="AL89" s="36"/>
      <c r="AM89" s="36"/>
      <c r="AN89" s="36"/>
      <c r="AO89" s="36"/>
      <c r="AP89" s="36"/>
      <c r="AQ89" s="32">
        <v>-27</v>
      </c>
      <c r="AR89" s="32">
        <v>-60</v>
      </c>
      <c r="AS89" s="36"/>
      <c r="AT89" s="36"/>
      <c r="AU89" s="32">
        <v>-6</v>
      </c>
      <c r="AV89" s="36"/>
      <c r="AW89" s="32">
        <v>-18</v>
      </c>
      <c r="AX89" s="36"/>
      <c r="AY89" s="36"/>
      <c r="AZ89" s="36"/>
      <c r="BA89" s="4"/>
    </row>
    <row r="90" ht="17.25" customHeight="1" spans="1:54" x14ac:dyDescent="0.25">
      <c r="A90" s="108" t="s">
        <v>3461</v>
      </c>
      <c r="B90" s="109">
        <f>SUM(C94:C95)</f>
      </c>
      <c r="C90" s="109">
        <f>SUM(D94:D95)</f>
      </c>
      <c r="D90" s="109">
        <f>SUM(E94:E95)</f>
      </c>
      <c r="E90" s="109">
        <f>SUM(F94:F95)</f>
      </c>
      <c r="F90" s="109">
        <f>SUM(G94:G95)</f>
      </c>
      <c r="G90" s="109">
        <f>SUM(H94:H95)</f>
      </c>
      <c r="H90" s="109">
        <f>SUM(I94:I95)</f>
      </c>
      <c r="I90" s="109">
        <f>SUM(J94:J95)</f>
      </c>
      <c r="J90" s="109">
        <f>SUM(K94:K95)</f>
      </c>
      <c r="K90" s="109">
        <f>SUM(L94:L95)</f>
      </c>
      <c r="L90" s="109">
        <f>SUM(M94:M95)</f>
      </c>
      <c r="M90" s="109">
        <f>SUM(N94:N95)</f>
      </c>
      <c r="N90" s="109">
        <f>SUM(O94:O95)</f>
      </c>
      <c r="O90" s="109">
        <f>SUM(P94:P95)</f>
      </c>
      <c r="P90" s="109">
        <f>SUM(Q94:Q95)</f>
      </c>
      <c r="Q90" s="109">
        <f>SUM(R94:R95)</f>
      </c>
      <c r="R90" s="109">
        <f>SUM(S94:S95)</f>
      </c>
      <c r="S90" s="109">
        <f>SUM(T94:T95)</f>
      </c>
      <c r="T90" s="75">
        <f>SUM(U94:U95)</f>
      </c>
      <c r="U90" s="109">
        <f>SUM(V94:V95)</f>
      </c>
      <c r="V90" s="109">
        <f>SUM(W94:W95)</f>
      </c>
      <c r="W90" s="109">
        <f>SUM(X94:X95)</f>
      </c>
      <c r="X90" s="109">
        <f>SUM(Y94:Y95)</f>
      </c>
      <c r="Y90" s="109">
        <f>SUM(Z94:Z95)</f>
      </c>
      <c r="Z90" s="109">
        <f>SUM(AA94:AA95)</f>
      </c>
      <c r="AA90" s="109">
        <f>SUM(AB94:AB95)</f>
      </c>
      <c r="AB90" s="109">
        <f>SUM(AC94:AC95)</f>
      </c>
      <c r="AC90" s="109">
        <f>SUM(AD94:AD95)</f>
      </c>
      <c r="AD90" s="109">
        <f>SUM(AE94:AE95)</f>
      </c>
      <c r="AE90" s="109">
        <f>SUM(AF94:AF95)</f>
      </c>
      <c r="AF90" s="109">
        <f>SUM(AG94:AG95)</f>
      </c>
      <c r="AG90" s="109">
        <f>SUM(AH94:AH95)</f>
      </c>
      <c r="AH90" s="109">
        <f>SUM(AI94:AI95)</f>
      </c>
      <c r="AI90" s="109">
        <f>SUM(AJ94:AJ95)</f>
      </c>
      <c r="AJ90" s="109">
        <f>SUM(AK94:AK95)</f>
      </c>
      <c r="AK90" s="109">
        <f>SUM(AL94:AL95)</f>
      </c>
      <c r="AL90" s="75">
        <f>SUM(AM94:AM95)</f>
      </c>
      <c r="AM90" s="109">
        <f>SUM(AN94:AN95)</f>
      </c>
      <c r="AN90" s="109">
        <f>SUM(AO94:AO95)</f>
      </c>
      <c r="AO90" s="109">
        <f>SUM(AP94:AP95)</f>
      </c>
      <c r="AP90" s="109">
        <f>SUM(AQ94:AQ95)</f>
      </c>
      <c r="AQ90" s="109">
        <f>SUM(AR94:AR95)</f>
      </c>
      <c r="AR90" s="109">
        <f>SUM(AS94:AS95)</f>
      </c>
      <c r="AS90" s="109">
        <f>SUM(AT94:AT95)</f>
      </c>
      <c r="AT90" s="109">
        <f>SUM(AU94:AU95)</f>
      </c>
      <c r="AU90" s="75">
        <f>SUM(AV94:AV95)</f>
      </c>
      <c r="AV90" s="109">
        <f>SUM(AW94:AW95)</f>
      </c>
      <c r="AW90" s="109">
        <f>SUM(AX94:AX95)</f>
      </c>
      <c r="AX90" s="109">
        <f>SUM(AY94:AY95)</f>
      </c>
      <c r="AY90" s="237"/>
      <c r="AZ90" s="109">
        <f>SUM(BA94:BA95)</f>
      </c>
      <c r="BA90" s="354" t="s">
        <v>1133</v>
      </c>
    </row>
    <row r="91" ht="17.25" customHeight="1" spans="1:54" x14ac:dyDescent="0.25">
      <c r="A91" s="85">
        <v>45355</v>
      </c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2">
        <v>-6</v>
      </c>
      <c r="T91" s="36"/>
      <c r="U91" s="32">
        <v>-5</v>
      </c>
      <c r="V91" s="32">
        <v>-6</v>
      </c>
      <c r="W91" s="32">
        <v>-1</v>
      </c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2">
        <v>-66</v>
      </c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2">
        <v>-4</v>
      </c>
      <c r="AU91" s="36"/>
      <c r="AV91" s="36"/>
      <c r="AW91" s="36"/>
      <c r="AX91" s="32">
        <v>-2</v>
      </c>
      <c r="AY91" s="18"/>
      <c r="AZ91" s="36"/>
      <c r="BA91" s="4"/>
    </row>
    <row r="92" ht="17.25" customHeight="1" spans="1:54" x14ac:dyDescent="0.25">
      <c r="A92" s="17" t="s">
        <v>1092</v>
      </c>
      <c r="B92" s="32">
        <v>-9</v>
      </c>
      <c r="C92" s="32">
        <v>-75</v>
      </c>
      <c r="D92" s="32">
        <v>-60</v>
      </c>
      <c r="E92" s="32">
        <v>-37</v>
      </c>
      <c r="F92" s="36"/>
      <c r="G92" s="36"/>
      <c r="H92" s="36"/>
      <c r="I92" s="36"/>
      <c r="J92" s="36"/>
      <c r="K92" s="32">
        <v>-225</v>
      </c>
      <c r="L92" s="32">
        <v>-16</v>
      </c>
      <c r="M92" s="32">
        <v>-3</v>
      </c>
      <c r="N92" s="32">
        <v>-71</v>
      </c>
      <c r="O92" s="36"/>
      <c r="P92" s="32">
        <v>-10</v>
      </c>
      <c r="Q92" s="36"/>
      <c r="R92" s="32">
        <v>-43</v>
      </c>
      <c r="S92" s="36"/>
      <c r="T92" s="32">
        <v>-34</v>
      </c>
      <c r="U92" s="36"/>
      <c r="V92" s="36"/>
      <c r="W92" s="36"/>
      <c r="X92" s="36"/>
      <c r="Y92" s="36"/>
      <c r="Z92" s="36"/>
      <c r="AA92" s="36"/>
      <c r="AB92" s="36"/>
      <c r="AC92" s="32">
        <v>-4</v>
      </c>
      <c r="AD92" s="36"/>
      <c r="AE92" s="36"/>
      <c r="AF92" s="36"/>
      <c r="AG92" s="36"/>
      <c r="AH92" s="32">
        <v>-29</v>
      </c>
      <c r="AI92" s="36"/>
      <c r="AJ92" s="36"/>
      <c r="AK92" s="36"/>
      <c r="AL92" s="36"/>
      <c r="AM92" s="36"/>
      <c r="AN92" s="36"/>
      <c r="AO92" s="36"/>
      <c r="AP92" s="36"/>
      <c r="AQ92" s="36"/>
      <c r="AR92" s="32">
        <v>-38</v>
      </c>
      <c r="AS92" s="36"/>
      <c r="AT92" s="36"/>
      <c r="AU92" s="36"/>
      <c r="AV92" s="36"/>
      <c r="AW92" s="32">
        <v>-9</v>
      </c>
      <c r="AX92" s="36"/>
      <c r="AY92" s="36"/>
      <c r="AZ92" s="36"/>
      <c r="BA92" s="4"/>
    </row>
    <row r="93" ht="17.25" customHeight="1" spans="1:54" x14ac:dyDescent="0.25">
      <c r="A93" s="17" t="s">
        <v>1092</v>
      </c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2">
        <v>-3</v>
      </c>
      <c r="T93" s="36"/>
      <c r="U93" s="36"/>
      <c r="V93" s="32">
        <v>-19</v>
      </c>
      <c r="W93" s="32">
        <v>-9</v>
      </c>
      <c r="X93" s="32">
        <v>-61</v>
      </c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2">
        <v>-22</v>
      </c>
      <c r="AJ93" s="36"/>
      <c r="AK93" s="36"/>
      <c r="AL93" s="36"/>
      <c r="AM93" s="36"/>
      <c r="AN93" s="36"/>
      <c r="AO93" s="36"/>
      <c r="AP93" s="36"/>
      <c r="AQ93" s="36"/>
      <c r="AR93" s="36"/>
      <c r="AS93" s="32">
        <v>-30</v>
      </c>
      <c r="AT93" s="36"/>
      <c r="AU93" s="36"/>
      <c r="AV93" s="36"/>
      <c r="AW93" s="36"/>
      <c r="AX93" s="36"/>
      <c r="AY93" s="36"/>
      <c r="AZ93" s="36"/>
      <c r="BA93" s="4"/>
    </row>
    <row r="94" ht="17.25" customHeight="1" spans="1:54" x14ac:dyDescent="0.25">
      <c r="A94" s="108" t="s">
        <v>3501</v>
      </c>
      <c r="B94" s="109">
        <f>SUM(C96:C99)</f>
      </c>
      <c r="C94" s="109">
        <f>SUM(D96:D99)</f>
      </c>
      <c r="D94" s="109">
        <f>SUM(E96:E99)</f>
      </c>
      <c r="E94" s="109">
        <f>SUM(F96:F99)</f>
      </c>
      <c r="F94" s="109">
        <f>SUM(G96:G99)</f>
      </c>
      <c r="G94" s="109">
        <f>SUM(H96:H99)</f>
      </c>
      <c r="H94" s="109">
        <f>SUM(I96:I99)</f>
      </c>
      <c r="I94" s="109">
        <f>SUM(J96:J99)</f>
      </c>
      <c r="J94" s="109">
        <f>SUM(K96:K99)</f>
      </c>
      <c r="K94" s="109">
        <f>SUM(L96:L99)</f>
      </c>
      <c r="L94" s="109">
        <f>SUM(M96:M99)</f>
      </c>
      <c r="M94" s="109">
        <f>SUM(N96:N99)</f>
      </c>
      <c r="N94" s="109">
        <f>SUM(O96:O99)</f>
      </c>
      <c r="O94" s="109">
        <f>SUM(P96:P99)</f>
      </c>
      <c r="P94" s="109">
        <f>SUM(Q96:Q99)</f>
      </c>
      <c r="Q94" s="109">
        <f>SUM(R96:R99)</f>
      </c>
      <c r="R94" s="109">
        <f>SUM(S96:S99)</f>
      </c>
      <c r="S94" s="109">
        <f>SUM(T96:T99)</f>
      </c>
      <c r="T94" s="75">
        <f>SUM(U96:U99)</f>
      </c>
      <c r="U94" s="109">
        <f>SUM(V96:V99)</f>
      </c>
      <c r="V94" s="109">
        <f>SUM(W96:W99)</f>
      </c>
      <c r="W94" s="75">
        <f>SUM(X96:X99)</f>
      </c>
      <c r="X94" s="75">
        <f>SUM(Y96:Y99)</f>
      </c>
      <c r="Y94" s="109">
        <f>SUM(Z96:Z99)</f>
      </c>
      <c r="Z94" s="109">
        <f>SUM(AA96:AA99)</f>
      </c>
      <c r="AA94" s="109">
        <f>SUM(AB96:AB99)</f>
      </c>
      <c r="AB94" s="109">
        <f>SUM(AC96:AC99)</f>
      </c>
      <c r="AC94" s="109">
        <f>SUM(AD96:AD99)</f>
      </c>
      <c r="AD94" s="109">
        <f>SUM(AE96:AE99)</f>
      </c>
      <c r="AE94" s="109">
        <f>SUM(AF96:AF99)</f>
      </c>
      <c r="AF94" s="109">
        <f>SUM(AG96:AG99)</f>
      </c>
      <c r="AG94" s="109">
        <f>SUM(AH96:AH99)</f>
      </c>
      <c r="AH94" s="109">
        <f>SUM(AI96:AI99)</f>
      </c>
      <c r="AI94" s="109">
        <f>SUM(AJ96:AJ99)</f>
      </c>
      <c r="AJ94" s="109">
        <f>SUM(AK96:AK99)</f>
      </c>
      <c r="AK94" s="109">
        <f>SUM(AL96:AL99)</f>
      </c>
      <c r="AL94" s="75">
        <f>SUM(AM96:AM99)</f>
      </c>
      <c r="AM94" s="109">
        <f>SUM(AN96:AN99)</f>
      </c>
      <c r="AN94" s="109">
        <f>SUM(AO96:AO99)</f>
      </c>
      <c r="AO94" s="109">
        <f>SUM(AP96:AP99)</f>
      </c>
      <c r="AP94" s="109">
        <f>SUM(AQ96:AQ99)</f>
      </c>
      <c r="AQ94" s="109">
        <f>SUM(AR96:AR99)</f>
      </c>
      <c r="AR94" s="109">
        <f>SUM(AS96:AS99)</f>
      </c>
      <c r="AS94" s="109">
        <f>SUM(AT96:AT99)</f>
      </c>
      <c r="AT94" s="109">
        <f>SUM(AU96:AU99)</f>
      </c>
      <c r="AU94" s="75">
        <f>SUM(AV96:AV99)</f>
      </c>
      <c r="AV94" s="109">
        <f>SUM(AW96:AW99)</f>
      </c>
      <c r="AW94" s="109">
        <f>SUM(AX96:AX99)</f>
      </c>
      <c r="AX94" s="109">
        <f>SUM(AY96:AY99)</f>
      </c>
      <c r="AY94" s="237"/>
      <c r="AZ94" s="109">
        <f>SUM(BA96:BA99)</f>
      </c>
      <c r="BA94" s="354" t="s">
        <v>1133</v>
      </c>
    </row>
    <row r="95" ht="17.25" customHeight="1" spans="1:54" x14ac:dyDescent="0.25">
      <c r="A95" s="17">
        <v>45509</v>
      </c>
      <c r="B95" s="193">
        <v>-9</v>
      </c>
      <c r="C95" s="193">
        <v>-21</v>
      </c>
      <c r="D95" s="193">
        <v>-18</v>
      </c>
      <c r="E95" s="193">
        <v>-9</v>
      </c>
      <c r="F95" s="193">
        <v>-2</v>
      </c>
      <c r="G95" s="193">
        <v>-2</v>
      </c>
      <c r="H95" s="217">
        <v>-17</v>
      </c>
      <c r="I95" s="193">
        <v>-42</v>
      </c>
      <c r="J95" s="193">
        <v>-24</v>
      </c>
      <c r="K95" s="193">
        <v>-59</v>
      </c>
      <c r="L95" s="193">
        <v>-23</v>
      </c>
      <c r="M95" s="36"/>
      <c r="N95" s="193">
        <v>-15</v>
      </c>
      <c r="O95" s="193">
        <v>-48</v>
      </c>
      <c r="P95" s="193">
        <v>-10</v>
      </c>
      <c r="Q95" s="193">
        <v>-10</v>
      </c>
      <c r="R95" s="193">
        <v>-25</v>
      </c>
      <c r="S95" s="193">
        <v>-16</v>
      </c>
      <c r="T95" s="36"/>
      <c r="U95" s="36"/>
      <c r="V95" s="193">
        <v>-6</v>
      </c>
      <c r="W95" s="32">
        <v>-4</v>
      </c>
      <c r="X95" s="32">
        <v>-3</v>
      </c>
      <c r="Y95" s="36"/>
      <c r="Z95" s="36"/>
      <c r="AA95" s="36"/>
      <c r="AB95" s="36"/>
      <c r="AC95" s="193">
        <v>-2</v>
      </c>
      <c r="AD95" s="36"/>
      <c r="AE95" s="36"/>
      <c r="AF95" s="36"/>
      <c r="AG95" s="36"/>
      <c r="AH95" s="193">
        <v>-7</v>
      </c>
      <c r="AI95" s="193">
        <v>-5</v>
      </c>
      <c r="AJ95" s="36"/>
      <c r="AK95" s="36"/>
      <c r="AL95" s="38">
        <v>-5</v>
      </c>
      <c r="AM95" s="36"/>
      <c r="AN95" s="36"/>
      <c r="AO95" s="36"/>
      <c r="AP95" s="36"/>
      <c r="AQ95" s="36"/>
      <c r="AR95" s="193">
        <v>-5</v>
      </c>
      <c r="AS95" s="36"/>
      <c r="AT95" s="36"/>
      <c r="AU95" s="38">
        <v>-10</v>
      </c>
      <c r="AV95" s="36"/>
      <c r="AW95" s="193">
        <v>-7</v>
      </c>
      <c r="AX95" s="193">
        <v>-8</v>
      </c>
      <c r="AY95" s="374"/>
      <c r="AZ95" s="36"/>
      <c r="BA95" s="4"/>
    </row>
    <row r="96" ht="17.25" customHeight="1" spans="1:54" x14ac:dyDescent="0.25">
      <c r="A96" s="194" t="s">
        <v>3478</v>
      </c>
      <c r="B96" s="175">
        <f>SUM(C100:C101)</f>
      </c>
      <c r="C96" s="175">
        <f>SUM(D100:D101)</f>
      </c>
      <c r="D96" s="175">
        <f>SUM(E100:E101)</f>
      </c>
      <c r="E96" s="175">
        <f>SUM(F100:F101)</f>
      </c>
      <c r="F96" s="175">
        <f>SUM(G100:G101)</f>
      </c>
      <c r="G96" s="175">
        <f>SUM(H100:H101)</f>
      </c>
      <c r="H96" s="175">
        <f>SUM(I100:I101)</f>
      </c>
      <c r="I96" s="175">
        <f>SUM(J100:J101)</f>
      </c>
      <c r="J96" s="175">
        <f>SUM(K100:K101)</f>
      </c>
      <c r="K96" s="175">
        <f>SUM(L100:L101)</f>
      </c>
      <c r="L96" s="175">
        <f>SUM(M100:M101)</f>
      </c>
      <c r="M96" s="175">
        <f>SUM(N100:N101)</f>
      </c>
      <c r="N96" s="175">
        <f>SUM(O100:O101)</f>
      </c>
      <c r="O96" s="175">
        <f>SUM(P100:P101)</f>
      </c>
      <c r="P96" s="175">
        <f>SUM(Q100:Q101)</f>
      </c>
      <c r="Q96" s="175">
        <f>SUM(R100:R101)</f>
      </c>
      <c r="R96" s="175">
        <f>SUM(S100:S101)</f>
      </c>
      <c r="S96" s="175">
        <f>SUM(T100:T101)</f>
      </c>
      <c r="T96" s="75">
        <f>SUM(U100:U101)</f>
      </c>
      <c r="U96" s="175">
        <f>SUM(V100:V101)</f>
      </c>
      <c r="V96" s="175">
        <f>SUM(W100:W101)</f>
      </c>
      <c r="W96" s="75">
        <f>SUM(X100:X101)</f>
      </c>
      <c r="X96" s="75">
        <f>SUM(Y100:Y101)</f>
      </c>
      <c r="Y96" s="175">
        <f>SUM(Z100:Z101)</f>
      </c>
      <c r="Z96" s="175">
        <f>SUM(AA100:AA101)</f>
      </c>
      <c r="AA96" s="175">
        <f>SUM(AB100:AB101)</f>
      </c>
      <c r="AB96" s="175">
        <f>SUM(AC100:AC101)</f>
      </c>
      <c r="AC96" s="175">
        <f>SUM(AD100:AD101)</f>
      </c>
      <c r="AD96" s="175">
        <f>SUM(AE100:AE101)</f>
      </c>
      <c r="AE96" s="175">
        <f>SUM(AF100:AF101)</f>
      </c>
      <c r="AF96" s="175">
        <f>SUM(AG100:AG101)</f>
      </c>
      <c r="AG96" s="175">
        <f>SUM(AH100:AH101)</f>
      </c>
      <c r="AH96" s="175">
        <f>SUM(AI100:AI101)</f>
      </c>
      <c r="AI96" s="175">
        <f>SUM(AJ100:AJ101)</f>
      </c>
      <c r="AJ96" s="175">
        <f>SUM(AK100:AK101)</f>
      </c>
      <c r="AK96" s="175">
        <f>SUM(AL100:AL101)</f>
      </c>
      <c r="AL96" s="75">
        <f>SUM(AM100:AM101)</f>
      </c>
      <c r="AM96" s="175">
        <f>SUM(AN100:AN101)</f>
      </c>
      <c r="AN96" s="175">
        <f>SUM(AO100:AO101)</f>
      </c>
      <c r="AO96" s="175">
        <f>SUM(AP100:AP101)</f>
      </c>
      <c r="AP96" s="175">
        <f>SUM(AQ100:AQ101)</f>
      </c>
      <c r="AQ96" s="175">
        <f>SUM(AR100:AR101)</f>
      </c>
      <c r="AR96" s="175">
        <f>SUM(AS100:AS101)</f>
      </c>
      <c r="AS96" s="175">
        <f>SUM(AT100:AT101)</f>
      </c>
      <c r="AT96" s="175">
        <f>SUM(AU100:AU101)</f>
      </c>
      <c r="AU96" s="75">
        <f>SUM(AV100:AV101)</f>
      </c>
      <c r="AV96" s="175">
        <f>SUM(AW100:AW101)</f>
      </c>
      <c r="AW96" s="175">
        <f>SUM(AX100:AX101)</f>
      </c>
      <c r="AX96" s="175">
        <f>SUM(AY100:AY101)</f>
      </c>
      <c r="AY96" s="202"/>
      <c r="AZ96" s="179">
        <f>SUM(BA100:BA101)</f>
      </c>
      <c r="BA96" s="4"/>
    </row>
    <row r="97" ht="17.25" customHeight="1" spans="1:54" x14ac:dyDescent="0.25">
      <c r="A97" s="85">
        <v>45571</v>
      </c>
      <c r="B97" s="32">
        <v>-19</v>
      </c>
      <c r="C97" s="32">
        <v>-20</v>
      </c>
      <c r="D97" s="32">
        <v>-25</v>
      </c>
      <c r="E97" s="32">
        <v>-18</v>
      </c>
      <c r="F97" s="32">
        <v>-7</v>
      </c>
      <c r="G97" s="32">
        <v>-5</v>
      </c>
      <c r="H97" s="32">
        <v>-9</v>
      </c>
      <c r="I97" s="32">
        <v>-14</v>
      </c>
      <c r="J97" s="32">
        <v>-11</v>
      </c>
      <c r="K97" s="32">
        <v>-40</v>
      </c>
      <c r="L97" s="36"/>
      <c r="M97" s="36"/>
      <c r="N97" s="32">
        <v>-17</v>
      </c>
      <c r="O97" s="32">
        <v>-11</v>
      </c>
      <c r="P97" s="32">
        <v>-7</v>
      </c>
      <c r="Q97" s="32">
        <v>-11</v>
      </c>
      <c r="R97" s="32">
        <v>-24</v>
      </c>
      <c r="S97" s="32">
        <v>-6</v>
      </c>
      <c r="T97" s="36"/>
      <c r="U97" s="36"/>
      <c r="V97" s="36"/>
      <c r="W97" s="36"/>
      <c r="X97" s="36"/>
      <c r="Y97" s="36"/>
      <c r="Z97" s="36"/>
      <c r="AA97" s="36"/>
      <c r="AB97" s="36"/>
      <c r="AC97" s="32">
        <v>-16</v>
      </c>
      <c r="AD97" s="36"/>
      <c r="AE97" s="36"/>
      <c r="AF97" s="36"/>
      <c r="AG97" s="36"/>
      <c r="AH97" s="32">
        <v>-1</v>
      </c>
      <c r="AI97" s="36"/>
      <c r="AJ97" s="36"/>
      <c r="AK97" s="32">
        <v>-5</v>
      </c>
      <c r="AL97" s="36"/>
      <c r="AM97" s="32">
        <v>-42</v>
      </c>
      <c r="AN97" s="36"/>
      <c r="AO97" s="36"/>
      <c r="AP97" s="36"/>
      <c r="AQ97" s="32">
        <v>-12</v>
      </c>
      <c r="AR97" s="32">
        <v>-21</v>
      </c>
      <c r="AS97" s="36"/>
      <c r="AT97" s="36"/>
      <c r="AU97" s="36"/>
      <c r="AV97" s="36"/>
      <c r="AW97" s="32">
        <v>-11</v>
      </c>
      <c r="AX97" s="36"/>
      <c r="AY97" s="36"/>
      <c r="AZ97" s="36"/>
      <c r="BA97" s="4"/>
    </row>
    <row r="98" ht="17.25" customHeight="1" spans="1:54" x14ac:dyDescent="0.25">
      <c r="A98" s="85" t="s">
        <v>1096</v>
      </c>
      <c r="B98" s="32">
        <v>-36</v>
      </c>
      <c r="C98" s="32">
        <v>-15</v>
      </c>
      <c r="D98" s="32">
        <v>-42</v>
      </c>
      <c r="E98" s="32">
        <v>-16</v>
      </c>
      <c r="F98" s="36"/>
      <c r="G98" s="36"/>
      <c r="H98" s="36"/>
      <c r="I98" s="36"/>
      <c r="J98" s="36"/>
      <c r="K98" s="32">
        <v>-80</v>
      </c>
      <c r="L98" s="32">
        <v>-6</v>
      </c>
      <c r="M98" s="36"/>
      <c r="N98" s="32">
        <v>-14</v>
      </c>
      <c r="O98" s="36"/>
      <c r="P98" s="36"/>
      <c r="Q98" s="36"/>
      <c r="R98" s="36"/>
      <c r="S98" s="32">
        <v>-1</v>
      </c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2">
        <v>-1</v>
      </c>
      <c r="AR98" s="36"/>
      <c r="AS98" s="32">
        <v>-5</v>
      </c>
      <c r="AT98" s="36"/>
      <c r="AU98" s="32">
        <v>-1</v>
      </c>
      <c r="AV98" s="36"/>
      <c r="AW98" s="36"/>
      <c r="AX98" s="36"/>
      <c r="AY98" s="36"/>
      <c r="AZ98" s="36"/>
      <c r="BA98" s="4"/>
    </row>
    <row r="99" ht="17.25" customHeight="1" spans="1:54" x14ac:dyDescent="0.25">
      <c r="A99" s="85" t="s">
        <v>872</v>
      </c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2">
        <v>20</v>
      </c>
      <c r="AL99" s="32">
        <v>66</v>
      </c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2">
        <v>30</v>
      </c>
      <c r="AZ99" s="36"/>
      <c r="BA99" s="4"/>
    </row>
    <row r="100" ht="17.25" customHeight="1" spans="1:54" x14ac:dyDescent="0.25">
      <c r="A100" s="194" t="s">
        <v>3684</v>
      </c>
      <c r="B100" s="179">
        <f>SUM(C102:C105)</f>
      </c>
      <c r="C100" s="179">
        <f>SUM(D102:D105)</f>
      </c>
      <c r="D100" s="179">
        <f>SUM(E102:E105)</f>
      </c>
      <c r="E100" s="179">
        <f>SUM(F102:F105)</f>
      </c>
      <c r="F100" s="179">
        <f>SUM(G102:G105)</f>
      </c>
      <c r="G100" s="179">
        <f>SUM(H102:H105)</f>
      </c>
      <c r="H100" s="179">
        <f>SUM(I102:I105)</f>
      </c>
      <c r="I100" s="179">
        <f>SUM(J102:J105)</f>
      </c>
      <c r="J100" s="179">
        <f>SUM(K102:K105)</f>
      </c>
      <c r="K100" s="179">
        <f>SUM(L102:L105)</f>
      </c>
      <c r="L100" s="179">
        <f>SUM(M102:M105)</f>
      </c>
      <c r="M100" s="179">
        <f>SUM(N102:N105)</f>
      </c>
      <c r="N100" s="179">
        <f>SUM(O102:O105)</f>
      </c>
      <c r="O100" s="179">
        <f>SUM(P102:P105)</f>
      </c>
      <c r="P100" s="179">
        <f>SUM(Q102:Q105)</f>
      </c>
      <c r="Q100" s="179">
        <f>SUM(R102:R105)</f>
      </c>
      <c r="R100" s="179">
        <f>SUM(S102:S105)</f>
      </c>
      <c r="S100" s="179">
        <f>SUM(T102:T105)</f>
      </c>
      <c r="T100" s="179">
        <f>SUM(U102:U105)</f>
      </c>
      <c r="U100" s="179">
        <f>SUM(V102:V105)</f>
      </c>
      <c r="V100" s="179">
        <f>SUM(W102:W105)</f>
      </c>
      <c r="W100" s="179">
        <f>SUM(X102:X105)</f>
      </c>
      <c r="X100" s="179">
        <f>SUM(Y102:Y105)</f>
      </c>
      <c r="Y100" s="179">
        <f>SUM(Z102:Z105)</f>
      </c>
      <c r="Z100" s="179">
        <f>SUM(AA102:AA105)</f>
      </c>
      <c r="AA100" s="179">
        <f>SUM(AB102:AB105)</f>
      </c>
      <c r="AB100" s="179">
        <f>SUM(AC102:AC105)</f>
      </c>
      <c r="AC100" s="179">
        <f>SUM(AD102:AD105)</f>
      </c>
      <c r="AD100" s="179">
        <f>SUM(AE102:AE105)</f>
      </c>
      <c r="AE100" s="179">
        <f>SUM(AF102:AF105)</f>
      </c>
      <c r="AF100" s="179">
        <f>SUM(AG102:AG105)</f>
      </c>
      <c r="AG100" s="179">
        <f>SUM(AH102:AH105)</f>
      </c>
      <c r="AH100" s="179">
        <f>SUM(AI102:AI105)</f>
      </c>
      <c r="AI100" s="179">
        <f>SUM(AJ102:AJ105)</f>
      </c>
      <c r="AJ100" s="179">
        <f>SUM(AK102:AK105)</f>
      </c>
      <c r="AK100" s="179">
        <f>SUM(AL102:AL105)</f>
      </c>
      <c r="AL100" s="179">
        <f>SUM(AM102:AM105)</f>
      </c>
      <c r="AM100" s="179">
        <f>SUM(AN102:AN105)</f>
      </c>
      <c r="AN100" s="179">
        <f>SUM(AO102:AO105)</f>
      </c>
      <c r="AO100" s="179">
        <f>SUM(AP102:AP105)</f>
      </c>
      <c r="AP100" s="179">
        <f>SUM(AQ102:AQ105)</f>
      </c>
      <c r="AQ100" s="179">
        <f>SUM(AR102:AR105)</f>
      </c>
      <c r="AR100" s="179">
        <f>SUM(AS102:AS105)</f>
      </c>
      <c r="AS100" s="179">
        <f>SUM(AT102:AT105)</f>
      </c>
      <c r="AT100" s="179">
        <f>SUM(AU102:AU105)</f>
      </c>
      <c r="AU100" s="179">
        <f>SUM(AV102:AV105)</f>
      </c>
      <c r="AV100" s="179">
        <f>SUM(AW102:AW105)</f>
      </c>
      <c r="AW100" s="179">
        <f>SUM(AX102:AX105)</f>
      </c>
      <c r="AX100" s="179">
        <f>SUM(AY102:AY105)</f>
      </c>
      <c r="AY100" s="179">
        <f>SUM(AZ102:AZ105)</f>
      </c>
      <c r="AZ100" s="179">
        <f>SUM(BA102:BA105)</f>
      </c>
      <c r="BA100" s="4"/>
    </row>
    <row r="101" ht="17.25" customHeight="1" spans="1:54" x14ac:dyDescent="0.25">
      <c r="A101" s="85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18"/>
      <c r="AL101" s="18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18"/>
      <c r="AZ101" s="36"/>
      <c r="BA101" s="4"/>
    </row>
    <row r="102" ht="17.25" customHeight="1" spans="1:54" x14ac:dyDescent="0.25">
      <c r="A102" s="17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18"/>
      <c r="T102" s="36"/>
      <c r="U102" s="36"/>
      <c r="V102" s="18"/>
      <c r="W102" s="18"/>
      <c r="X102" s="18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18"/>
      <c r="AJ102" s="36"/>
      <c r="AK102" s="36"/>
      <c r="AL102" s="36"/>
      <c r="AM102" s="36"/>
      <c r="AN102" s="36"/>
      <c r="AO102" s="36"/>
      <c r="AP102" s="36"/>
      <c r="AQ102" s="36"/>
      <c r="AR102" s="36"/>
      <c r="AS102" s="18"/>
      <c r="AT102" s="36"/>
      <c r="AU102" s="36"/>
      <c r="AV102" s="36"/>
      <c r="AW102" s="36"/>
      <c r="AX102" s="36"/>
      <c r="AY102" s="36"/>
      <c r="AZ102" s="36"/>
      <c r="BA102" s="4"/>
    </row>
    <row r="103" ht="17.25" customHeight="1" spans="1:54" x14ac:dyDescent="0.25">
      <c r="A103" s="17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18"/>
      <c r="T103" s="36"/>
      <c r="U103" s="36"/>
      <c r="V103" s="18"/>
      <c r="W103" s="18"/>
      <c r="X103" s="18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18"/>
      <c r="AJ103" s="36"/>
      <c r="AK103" s="36"/>
      <c r="AL103" s="36"/>
      <c r="AM103" s="36"/>
      <c r="AN103" s="36"/>
      <c r="AO103" s="36"/>
      <c r="AP103" s="36"/>
      <c r="AQ103" s="36"/>
      <c r="AR103" s="36"/>
      <c r="AS103" s="18"/>
      <c r="AT103" s="36"/>
      <c r="AU103" s="36"/>
      <c r="AV103" s="36"/>
      <c r="AW103" s="36"/>
      <c r="AX103" s="36"/>
      <c r="AY103" s="36"/>
      <c r="AZ103" s="36"/>
      <c r="BA103" s="4"/>
    </row>
    <row r="104" ht="17.25" customHeight="1" spans="1:54" x14ac:dyDescent="0.25">
      <c r="A104" s="17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4"/>
    </row>
    <row r="105" ht="17.25" customHeight="1" spans="1:54" x14ac:dyDescent="0.25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4"/>
    </row>
    <row r="106" ht="17.25" customHeight="1" spans="1:54" x14ac:dyDescent="0.25">
      <c r="A106" s="26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4"/>
    </row>
    <row r="107" ht="17.25" customHeight="1" spans="1:54" x14ac:dyDescent="0.25">
      <c r="A107" s="26"/>
      <c r="B107" s="198" t="s">
        <v>747</v>
      </c>
      <c r="C107" s="198" t="s">
        <v>517</v>
      </c>
      <c r="D107" s="198" t="s">
        <v>566</v>
      </c>
      <c r="E107" s="198" t="s">
        <v>519</v>
      </c>
      <c r="F107" s="198" t="s">
        <v>379</v>
      </c>
      <c r="G107" s="198" t="s">
        <v>748</v>
      </c>
      <c r="H107" s="198" t="s">
        <v>567</v>
      </c>
      <c r="I107" s="198" t="s">
        <v>568</v>
      </c>
      <c r="J107" s="198" t="s">
        <v>218</v>
      </c>
      <c r="K107" s="198" t="s">
        <v>1594</v>
      </c>
      <c r="L107" s="198" t="s">
        <v>3688</v>
      </c>
      <c r="M107" s="198" t="s">
        <v>3538</v>
      </c>
      <c r="N107" s="198" t="s">
        <v>883</v>
      </c>
      <c r="O107" s="198" t="s">
        <v>3523</v>
      </c>
      <c r="P107" s="198" t="s">
        <v>3522</v>
      </c>
      <c r="Q107" s="198" t="s">
        <v>918</v>
      </c>
      <c r="R107" s="198" t="s">
        <v>919</v>
      </c>
      <c r="S107" s="198" t="s">
        <v>2244</v>
      </c>
      <c r="T107" s="198" t="s">
        <v>3689</v>
      </c>
      <c r="U107" s="198" t="s">
        <v>3531</v>
      </c>
      <c r="V107" s="198" t="s">
        <v>3690</v>
      </c>
      <c r="W107" s="198" t="s">
        <v>3691</v>
      </c>
      <c r="X107" s="198" t="s">
        <v>3530</v>
      </c>
      <c r="Y107" s="198" t="s">
        <v>3692</v>
      </c>
      <c r="Z107" s="198" t="s">
        <v>165</v>
      </c>
      <c r="AA107" s="198" t="s">
        <v>40</v>
      </c>
      <c r="AB107" s="198" t="s">
        <v>147</v>
      </c>
      <c r="AC107" s="198" t="s">
        <v>984</v>
      </c>
      <c r="AD107" s="198" t="s">
        <v>3529</v>
      </c>
      <c r="AE107" s="198" t="s">
        <v>3693</v>
      </c>
      <c r="AF107" s="198" t="s">
        <v>3493</v>
      </c>
      <c r="AG107" s="198" t="s">
        <v>923</v>
      </c>
      <c r="AH107" s="198" t="s">
        <v>2268</v>
      </c>
      <c r="AI107" s="198" t="s">
        <v>3694</v>
      </c>
      <c r="AJ107" s="198" t="s">
        <v>3533</v>
      </c>
      <c r="AK107" s="198" t="s">
        <v>921</v>
      </c>
      <c r="AL107" s="198" t="s">
        <v>920</v>
      </c>
      <c r="AM107" s="198" t="s">
        <v>3695</v>
      </c>
      <c r="AN107" s="198" t="s">
        <v>3534</v>
      </c>
      <c r="AO107" s="198" t="s">
        <v>3535</v>
      </c>
      <c r="AP107" s="198" t="s">
        <v>2269</v>
      </c>
      <c r="AQ107" s="198" t="s">
        <v>3696</v>
      </c>
      <c r="AR107" s="198" t="s">
        <v>3697</v>
      </c>
      <c r="AS107" s="198" t="s">
        <v>3698</v>
      </c>
      <c r="AT107" s="198" t="s">
        <v>2246</v>
      </c>
      <c r="AU107" s="198" t="s">
        <v>3699</v>
      </c>
      <c r="AV107" s="198" t="s">
        <v>3700</v>
      </c>
      <c r="AW107" s="198" t="s">
        <v>1722</v>
      </c>
      <c r="AX107" s="198" t="s">
        <v>3532</v>
      </c>
      <c r="AY107" s="198" t="s">
        <v>3701</v>
      </c>
      <c r="AZ107" s="198"/>
      <c r="BA107" s="4"/>
    </row>
    <row r="108" ht="17.25" customHeight="1" spans="1:54" x14ac:dyDescent="0.25">
      <c r="A108" s="291" t="s">
        <v>3702</v>
      </c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4"/>
    </row>
    <row r="109" ht="17.25" customHeight="1" spans="1:54" x14ac:dyDescent="0.25">
      <c r="A109" s="291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4"/>
    </row>
    <row r="110" ht="17.25" customHeight="1" spans="1:54" x14ac:dyDescent="0.25">
      <c r="A110" s="291" t="s">
        <v>3703</v>
      </c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4"/>
    </row>
    <row r="111" ht="17.25" customHeight="1" spans="1:54" x14ac:dyDescent="0.25">
      <c r="A111" s="291" t="s">
        <v>3704</v>
      </c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4"/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8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005" style="2" customWidth="1"/>
    <col min="3" max="3" width="10.005" style="24" customWidth="1"/>
    <col min="4" max="9" width="9.005" style="24" customWidth="1"/>
    <col min="10" max="12" width="12.43357142857143" style="4" customWidth="1"/>
  </cols>
  <sheetData>
    <row r="1" ht="17.25" customHeight="1" spans="1:13" x14ac:dyDescent="0.25">
      <c r="A1" s="184" t="s">
        <v>0</v>
      </c>
      <c r="B1" s="63" t="s">
        <v>8</v>
      </c>
      <c r="C1" s="63" t="s">
        <v>169</v>
      </c>
      <c r="D1" s="63" t="s">
        <v>148</v>
      </c>
      <c r="E1" s="63" t="s">
        <v>9</v>
      </c>
      <c r="F1" s="6" t="s">
        <v>46</v>
      </c>
      <c r="G1" s="6" t="s">
        <v>17</v>
      </c>
      <c r="H1" s="6" t="s">
        <v>11</v>
      </c>
      <c r="I1" s="6" t="s">
        <v>13</v>
      </c>
      <c r="J1" s="4"/>
      <c r="K1" s="4"/>
      <c r="L1" s="4"/>
    </row>
    <row r="2" ht="17.25" customHeight="1" spans="1:13" x14ac:dyDescent="0.25">
      <c r="A2" s="8">
        <v>44015</v>
      </c>
      <c r="B2" s="9">
        <v>140</v>
      </c>
      <c r="C2" s="9">
        <v>40</v>
      </c>
      <c r="D2" s="10"/>
      <c r="E2" s="10"/>
      <c r="F2" s="10"/>
      <c r="G2" s="10"/>
      <c r="H2" s="10"/>
      <c r="I2" s="10"/>
      <c r="J2" s="4"/>
      <c r="K2" s="4"/>
      <c r="L2" s="4"/>
    </row>
    <row r="3" ht="17.25" customHeight="1" spans="1:13" x14ac:dyDescent="0.25">
      <c r="A3" s="17" t="s">
        <v>604</v>
      </c>
      <c r="B3" s="18"/>
      <c r="C3" s="18"/>
      <c r="D3" s="32">
        <v>650</v>
      </c>
      <c r="E3" s="18"/>
      <c r="F3" s="18"/>
      <c r="G3" s="18"/>
      <c r="H3" s="18"/>
      <c r="I3" s="18"/>
      <c r="J3" s="4"/>
      <c r="K3" s="4"/>
      <c r="L3" s="4"/>
    </row>
    <row r="4" ht="17.25" customHeight="1" spans="1:13" x14ac:dyDescent="0.25">
      <c r="A4" s="17" t="s">
        <v>605</v>
      </c>
      <c r="B4" s="18"/>
      <c r="C4" s="18"/>
      <c r="D4" s="32">
        <v>150</v>
      </c>
      <c r="E4" s="32">
        <v>800</v>
      </c>
      <c r="F4" s="18"/>
      <c r="G4" s="18"/>
      <c r="H4" s="18"/>
      <c r="I4" s="18"/>
      <c r="J4" s="4"/>
      <c r="K4" s="4"/>
      <c r="L4" s="4"/>
    </row>
    <row r="5" ht="17.25" customHeight="1" spans="1:13" x14ac:dyDescent="0.25">
      <c r="A5" s="57" t="s">
        <v>607</v>
      </c>
      <c r="B5" s="58"/>
      <c r="C5" s="58"/>
      <c r="D5" s="70">
        <v>100</v>
      </c>
      <c r="E5" s="70">
        <v>1638</v>
      </c>
      <c r="F5" s="58"/>
      <c r="G5" s="58"/>
      <c r="H5" s="58"/>
      <c r="I5" s="58"/>
      <c r="J5" s="4"/>
      <c r="K5" s="4"/>
      <c r="L5" s="4"/>
    </row>
    <row r="6" ht="17.25" customHeight="1" spans="1:13" x14ac:dyDescent="0.25">
      <c r="A6" s="108" t="s">
        <v>3705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237"/>
      <c r="G6" s="237"/>
      <c r="H6" s="237"/>
      <c r="I6" s="237"/>
      <c r="J6" s="4"/>
      <c r="K6" s="4"/>
      <c r="L6" s="4"/>
    </row>
    <row r="7" ht="17.25" customHeight="1" spans="1:13" x14ac:dyDescent="0.25">
      <c r="A7" s="85"/>
      <c r="B7" s="68"/>
      <c r="C7" s="68"/>
      <c r="D7" s="68"/>
      <c r="E7" s="68"/>
      <c r="F7" s="68"/>
      <c r="G7" s="68"/>
      <c r="H7" s="68"/>
      <c r="I7" s="68"/>
      <c r="J7" s="4"/>
      <c r="K7" s="4"/>
      <c r="L7" s="4"/>
    </row>
    <row r="8" ht="17.25" customHeight="1" spans="1:13" x14ac:dyDescent="0.25">
      <c r="A8" s="108" t="s">
        <v>3706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237"/>
      <c r="G8" s="237"/>
      <c r="H8" s="237"/>
      <c r="I8" s="237"/>
      <c r="J8" s="4"/>
      <c r="K8" s="4"/>
      <c r="L8" s="4"/>
    </row>
    <row r="9" ht="17.25" customHeight="1" spans="1:13" x14ac:dyDescent="0.25">
      <c r="A9" s="85"/>
      <c r="B9" s="68"/>
      <c r="C9" s="68"/>
      <c r="D9" s="68"/>
      <c r="E9" s="68"/>
      <c r="F9" s="68"/>
      <c r="G9" s="68"/>
      <c r="H9" s="68"/>
      <c r="I9" s="68"/>
      <c r="J9" s="4"/>
      <c r="K9" s="4"/>
      <c r="L9" s="4"/>
    </row>
    <row r="10" ht="17.25" customHeight="1" spans="1:13" x14ac:dyDescent="0.25">
      <c r="A10" s="108" t="s">
        <v>3707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237"/>
      <c r="G10" s="237"/>
      <c r="H10" s="237"/>
      <c r="I10" s="237"/>
      <c r="J10" s="4"/>
      <c r="K10" s="4"/>
      <c r="L10" s="4"/>
    </row>
    <row r="11" ht="17.25" customHeight="1" spans="1:13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4"/>
      <c r="K11" s="4"/>
      <c r="L11" s="4"/>
    </row>
    <row r="12" ht="17.25" customHeight="1" spans="1:13" x14ac:dyDescent="0.25">
      <c r="A12" s="108" t="s">
        <v>3708</v>
      </c>
      <c r="B12" s="109">
        <f>SUM(C16:C17)</f>
      </c>
      <c r="C12" s="109">
        <f>SUM(D16:D17)</f>
      </c>
      <c r="D12" s="109">
        <f>SUM(E16:E17)</f>
      </c>
      <c r="E12" s="109">
        <f>SUM(F16:F17)</f>
      </c>
      <c r="F12" s="237"/>
      <c r="G12" s="237"/>
      <c r="H12" s="237"/>
      <c r="I12" s="237"/>
      <c r="J12" s="4"/>
      <c r="K12" s="4"/>
      <c r="L12" s="4"/>
    </row>
    <row r="13" ht="17.25" customHeight="1" spans="1:13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4"/>
      <c r="K13" s="4"/>
      <c r="L13" s="4"/>
    </row>
    <row r="14" ht="17.25" customHeight="1" spans="1:13" x14ac:dyDescent="0.25">
      <c r="A14" s="108" t="s">
        <v>3709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237"/>
      <c r="G14" s="237"/>
      <c r="H14" s="237"/>
      <c r="I14" s="237"/>
      <c r="J14" s="4"/>
      <c r="K14" s="4"/>
      <c r="L14" s="4"/>
    </row>
    <row r="15" ht="17.25" customHeight="1" spans="1:13" x14ac:dyDescent="0.25">
      <c r="A15" s="85" t="s">
        <v>2164</v>
      </c>
      <c r="B15" s="67">
        <v>130</v>
      </c>
      <c r="C15" s="68"/>
      <c r="D15" s="68"/>
      <c r="E15" s="68"/>
      <c r="F15" s="67">
        <v>130</v>
      </c>
      <c r="G15" s="67">
        <v>100</v>
      </c>
      <c r="H15" s="67">
        <v>10</v>
      </c>
      <c r="I15" s="68"/>
      <c r="J15" s="4"/>
      <c r="K15" s="4"/>
      <c r="L15" s="4"/>
    </row>
    <row r="16" ht="17.25" customHeight="1" spans="1:13" x14ac:dyDescent="0.25">
      <c r="A16" s="85" t="s">
        <v>2164</v>
      </c>
      <c r="B16" s="67">
        <v>130</v>
      </c>
      <c r="C16" s="68"/>
      <c r="D16" s="68"/>
      <c r="E16" s="68"/>
      <c r="F16" s="67">
        <v>130</v>
      </c>
      <c r="G16" s="67">
        <v>100</v>
      </c>
      <c r="H16" s="67">
        <v>10</v>
      </c>
      <c r="I16" s="68"/>
      <c r="J16" s="4"/>
      <c r="K16" s="4"/>
      <c r="L16" s="4"/>
    </row>
    <row r="17" ht="17.25" customHeight="1" spans="1:13" x14ac:dyDescent="0.25">
      <c r="A17" s="108" t="s">
        <v>3710</v>
      </c>
      <c r="B17" s="109">
        <f>SUM(C20:C22)</f>
      </c>
      <c r="C17" s="109">
        <f>SUM(D20:D22)</f>
      </c>
      <c r="D17" s="109">
        <f>SUM(E20:E22)</f>
      </c>
      <c r="E17" s="109">
        <f>SUM(F20:F22)</f>
      </c>
      <c r="F17" s="109">
        <f>SUM(G20:G22)</f>
      </c>
      <c r="G17" s="109">
        <f>SUM(H20:H22)</f>
      </c>
      <c r="H17" s="109">
        <f>SUM(I20:I22)</f>
      </c>
      <c r="I17" s="237"/>
      <c r="J17" s="4"/>
      <c r="K17" s="4"/>
      <c r="L17" s="4"/>
    </row>
    <row r="18" ht="17.25" customHeight="1" spans="1:13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4"/>
      <c r="K18" s="4"/>
      <c r="L18" s="4"/>
    </row>
    <row r="19" ht="17.25" customHeight="1" spans="1:13" x14ac:dyDescent="0.25">
      <c r="A19" s="108" t="s">
        <v>3711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SUM(H23:H24)</f>
      </c>
      <c r="H19" s="109">
        <f>SUM(I23:I24)</f>
      </c>
      <c r="I19" s="237"/>
      <c r="J19" s="4"/>
      <c r="K19" s="4"/>
      <c r="L19" s="4"/>
    </row>
    <row r="20" ht="17.25" customHeight="1" spans="1:13" x14ac:dyDescent="0.25">
      <c r="A20" s="85"/>
      <c r="B20" s="68"/>
      <c r="C20" s="68"/>
      <c r="D20" s="68"/>
      <c r="E20" s="68"/>
      <c r="F20" s="68"/>
      <c r="G20" s="68"/>
      <c r="H20" s="68"/>
      <c r="I20" s="68"/>
      <c r="J20" s="4"/>
      <c r="K20" s="4"/>
      <c r="L20" s="4"/>
    </row>
    <row r="21" ht="17.25" customHeight="1" spans="1:13" x14ac:dyDescent="0.25">
      <c r="A21" s="108" t="s">
        <v>3712</v>
      </c>
      <c r="B21" s="109">
        <f>SUM(C25:C26)</f>
      </c>
      <c r="C21" s="109">
        <f>SUM(D25:D26)</f>
      </c>
      <c r="D21" s="109">
        <f>SUM(E25:E26)</f>
      </c>
      <c r="E21" s="109">
        <f>SUM(F25:F26)</f>
      </c>
      <c r="F21" s="109">
        <f>SUM(G25:G26)</f>
      </c>
      <c r="G21" s="109">
        <f>SUM(H25:H26)</f>
      </c>
      <c r="H21" s="109">
        <f>SUM(I25:I26)</f>
      </c>
      <c r="I21" s="237"/>
      <c r="J21" s="4"/>
      <c r="K21" s="4"/>
      <c r="L21" s="4"/>
    </row>
    <row r="22" ht="17.25" customHeight="1" spans="1:13" x14ac:dyDescent="0.25">
      <c r="A22" s="85" t="s">
        <v>2128</v>
      </c>
      <c r="B22" s="68"/>
      <c r="C22" s="68"/>
      <c r="D22" s="67">
        <v>-350</v>
      </c>
      <c r="E22" s="67">
        <v>-360</v>
      </c>
      <c r="F22" s="68"/>
      <c r="G22" s="68"/>
      <c r="H22" s="68"/>
      <c r="I22" s="68"/>
      <c r="J22" s="4"/>
      <c r="K22" s="4"/>
      <c r="L22" s="4"/>
    </row>
    <row r="23" ht="17.25" customHeight="1" spans="1:13" x14ac:dyDescent="0.25">
      <c r="A23" s="108" t="s">
        <v>3713</v>
      </c>
      <c r="B23" s="109">
        <f>SUM(C27:C28)</f>
      </c>
      <c r="C23" s="109">
        <f>SUM(D27:D28)</f>
      </c>
      <c r="D23" s="109">
        <f>SUM(E27:E28)</f>
      </c>
      <c r="E23" s="109">
        <f>SUM(F27:F28)</f>
      </c>
      <c r="F23" s="109">
        <f>SUM(G27:G28)</f>
      </c>
      <c r="G23" s="109">
        <f>SUM(H27:H28)</f>
      </c>
      <c r="H23" s="109">
        <f>SUM(I27:I28)</f>
      </c>
      <c r="I23" s="237"/>
      <c r="J23" s="4"/>
      <c r="K23" s="4"/>
      <c r="L23" s="4"/>
    </row>
    <row r="24" ht="17.25" customHeight="1" spans="1:13" x14ac:dyDescent="0.25">
      <c r="A24" s="17">
        <v>43902</v>
      </c>
      <c r="B24" s="68"/>
      <c r="C24" s="68"/>
      <c r="D24" s="67">
        <v>-290</v>
      </c>
      <c r="E24" s="67">
        <v>-112</v>
      </c>
      <c r="F24" s="68"/>
      <c r="G24" s="68"/>
      <c r="H24" s="68"/>
      <c r="I24" s="68"/>
      <c r="J24" s="4"/>
      <c r="K24" s="4"/>
      <c r="L24" s="4"/>
    </row>
    <row r="25" ht="17.25" customHeight="1" spans="1:13" x14ac:dyDescent="0.25">
      <c r="A25" s="108" t="s">
        <v>3714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237"/>
      <c r="J25" s="4"/>
      <c r="K25" s="4"/>
      <c r="L25" s="4"/>
    </row>
    <row r="26" ht="17.25" customHeight="1" spans="1:13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4"/>
      <c r="K26" s="4"/>
      <c r="L26" s="4"/>
    </row>
    <row r="27" ht="17.25" customHeight="1" spans="1:13" x14ac:dyDescent="0.25">
      <c r="A27" s="108" t="s">
        <v>3715</v>
      </c>
      <c r="B27" s="109">
        <f>SUM(C31:C32)</f>
      </c>
      <c r="C27" s="109">
        <f>SUM(D31:D32)</f>
      </c>
      <c r="D27" s="109">
        <f>SUM(E31:E32)</f>
      </c>
      <c r="E27" s="109">
        <f>SUM(F31:F32)</f>
      </c>
      <c r="F27" s="109">
        <f>SUM(G31:G32)</f>
      </c>
      <c r="G27" s="109">
        <f>SUM(H31:H32)</f>
      </c>
      <c r="H27" s="109">
        <f>SUM(I31:I32)</f>
      </c>
      <c r="I27" s="237"/>
      <c r="J27" s="4"/>
      <c r="K27" s="4"/>
      <c r="L27" s="4"/>
    </row>
    <row r="28" ht="17.25" customHeight="1" spans="1:13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4"/>
      <c r="K28" s="4"/>
      <c r="L28" s="4"/>
    </row>
    <row r="29" ht="17.25" customHeight="1" spans="1:13" x14ac:dyDescent="0.25">
      <c r="A29" s="108" t="s">
        <v>3716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09">
        <f>SUM(I33:I34)</f>
      </c>
      <c r="I29" s="237"/>
      <c r="J29" s="4"/>
      <c r="K29" s="4"/>
      <c r="L29" s="4"/>
    </row>
    <row r="30" ht="17.25" customHeight="1" spans="1:13" x14ac:dyDescent="0.25">
      <c r="A30" s="85" t="s">
        <v>45</v>
      </c>
      <c r="B30" s="94"/>
      <c r="C30" s="67">
        <v>-14</v>
      </c>
      <c r="D30" s="67">
        <v>-60</v>
      </c>
      <c r="E30" s="67">
        <v>-473</v>
      </c>
      <c r="F30" s="94"/>
      <c r="G30" s="67">
        <v>-11</v>
      </c>
      <c r="H30" s="94"/>
      <c r="I30" s="94"/>
      <c r="J30" s="4"/>
      <c r="K30" s="4"/>
      <c r="L30" s="4"/>
    </row>
    <row r="31" ht="17.25" customHeight="1" spans="1:13" x14ac:dyDescent="0.25">
      <c r="A31" s="108" t="s">
        <v>3587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09">
        <f>SUM(I35:I36)</f>
      </c>
      <c r="I31" s="237"/>
      <c r="J31" s="4"/>
      <c r="K31" s="4"/>
      <c r="L31" s="4"/>
    </row>
    <row r="32" ht="17.25" customHeight="1" spans="1:13" x14ac:dyDescent="0.25">
      <c r="A32" s="85"/>
      <c r="B32" s="94"/>
      <c r="C32" s="68"/>
      <c r="D32" s="68"/>
      <c r="E32" s="68"/>
      <c r="F32" s="94"/>
      <c r="G32" s="68"/>
      <c r="H32" s="94"/>
      <c r="I32" s="94"/>
      <c r="J32" s="4"/>
      <c r="K32" s="4"/>
      <c r="L32" s="4"/>
    </row>
    <row r="33" ht="17.25" customHeight="1" spans="1:13" x14ac:dyDescent="0.25">
      <c r="A33" s="108" t="s">
        <v>3588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109">
        <f>SUM(G37:G38)</f>
      </c>
      <c r="G33" s="109">
        <f>SUM(H37:H38)</f>
      </c>
      <c r="H33" s="109">
        <f>SUM(I37:I38)</f>
      </c>
      <c r="I33" s="237"/>
      <c r="J33" s="4"/>
      <c r="K33" s="4"/>
      <c r="L33" s="4"/>
    </row>
    <row r="34" ht="17.25" customHeight="1" spans="1:13" x14ac:dyDescent="0.25">
      <c r="A34" s="85"/>
      <c r="B34" s="68"/>
      <c r="C34" s="68"/>
      <c r="D34" s="68"/>
      <c r="E34" s="68"/>
      <c r="F34" s="68"/>
      <c r="G34" s="68"/>
      <c r="H34" s="68"/>
      <c r="I34" s="68"/>
      <c r="J34" s="4"/>
      <c r="K34" s="4"/>
      <c r="L34" s="4"/>
    </row>
    <row r="35" ht="17.25" customHeight="1" spans="1:13" x14ac:dyDescent="0.25">
      <c r="A35" s="108" t="s">
        <v>3590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237"/>
      <c r="J35" s="4"/>
      <c r="K35" s="4"/>
      <c r="L35" s="4"/>
    </row>
    <row r="36" ht="17.25" customHeight="1" spans="1:13" x14ac:dyDescent="0.25">
      <c r="A36" s="85">
        <v>44261</v>
      </c>
      <c r="B36" s="67">
        <v>-120</v>
      </c>
      <c r="C36" s="67">
        <v>-5</v>
      </c>
      <c r="D36" s="67">
        <v>-18</v>
      </c>
      <c r="E36" s="67">
        <v>-118</v>
      </c>
      <c r="F36" s="67">
        <v>-13</v>
      </c>
      <c r="G36" s="67">
        <v>-20</v>
      </c>
      <c r="H36" s="67">
        <v>-2</v>
      </c>
      <c r="I36" s="68"/>
      <c r="J36" s="12" t="s">
        <v>3717</v>
      </c>
      <c r="K36" s="4"/>
      <c r="L36" s="4"/>
    </row>
    <row r="37" ht="17.25" customHeight="1" spans="1:13" x14ac:dyDescent="0.25">
      <c r="A37" s="108" t="s">
        <v>3591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237"/>
      <c r="J37" s="4"/>
      <c r="K37" s="4"/>
      <c r="L37" s="4"/>
    </row>
    <row r="38" ht="17.25" customHeight="1" spans="1:13" x14ac:dyDescent="0.25">
      <c r="A38" s="85"/>
      <c r="B38" s="68"/>
      <c r="C38" s="68"/>
      <c r="D38" s="68"/>
      <c r="E38" s="68"/>
      <c r="F38" s="68"/>
      <c r="G38" s="68"/>
      <c r="H38" s="68"/>
      <c r="I38" s="68"/>
      <c r="J38" s="4"/>
      <c r="K38" s="4"/>
      <c r="L38" s="4"/>
    </row>
    <row r="39" ht="17.25" customHeight="1" spans="1:13" x14ac:dyDescent="0.25">
      <c r="A39" s="108" t="s">
        <v>3592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237"/>
      <c r="J39" s="4"/>
      <c r="K39" s="4"/>
      <c r="L39" s="4"/>
    </row>
    <row r="40" ht="17.25" customHeight="1" spans="1:13" x14ac:dyDescent="0.25">
      <c r="A40" s="85"/>
      <c r="B40" s="68"/>
      <c r="C40" s="68"/>
      <c r="D40" s="68"/>
      <c r="E40" s="68"/>
      <c r="F40" s="68"/>
      <c r="G40" s="68"/>
      <c r="H40" s="68"/>
      <c r="I40" s="68"/>
      <c r="J40" s="4"/>
      <c r="K40" s="4"/>
      <c r="L40" s="4"/>
    </row>
    <row r="41" ht="17.25" customHeight="1" spans="1:13" x14ac:dyDescent="0.25">
      <c r="A41" s="108" t="s">
        <v>3593</v>
      </c>
      <c r="B41" s="109">
        <f>SUM(C45:C46)</f>
      </c>
      <c r="C41" s="109">
        <f>SUM(D45:D46)</f>
      </c>
      <c r="D41" s="109">
        <f>SUM(E45:E46)</f>
      </c>
      <c r="E41" s="109">
        <f>SUM(F45:F46)</f>
      </c>
      <c r="F41" s="109">
        <f>SUM(G45:G46)</f>
      </c>
      <c r="G41" s="109">
        <f>SUM(H45:H46)</f>
      </c>
      <c r="H41" s="109">
        <f>SUM(I45:I46)</f>
      </c>
      <c r="I41" s="237"/>
      <c r="J41" s="4"/>
      <c r="K41" s="4"/>
      <c r="L41" s="4"/>
    </row>
    <row r="42" ht="17.25" customHeight="1" spans="1:13" x14ac:dyDescent="0.25">
      <c r="A42" s="85">
        <v>44356</v>
      </c>
      <c r="B42" s="68"/>
      <c r="C42" s="67">
        <v>-1</v>
      </c>
      <c r="D42" s="67">
        <v>-56</v>
      </c>
      <c r="E42" s="67">
        <v>-117</v>
      </c>
      <c r="F42" s="68"/>
      <c r="G42" s="67">
        <v>-21</v>
      </c>
      <c r="H42" s="67">
        <v>-4</v>
      </c>
      <c r="I42" s="68"/>
      <c r="J42" s="4"/>
      <c r="K42" s="4"/>
      <c r="L42" s="4"/>
    </row>
    <row r="43" ht="17.25" customHeight="1" spans="1:13" x14ac:dyDescent="0.25">
      <c r="A43" s="108" t="s">
        <v>3594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237"/>
      <c r="J43" s="4"/>
      <c r="K43" s="4"/>
      <c r="L43" s="4"/>
    </row>
    <row r="44" ht="17.25" customHeight="1" spans="1:13" x14ac:dyDescent="0.25">
      <c r="A44" s="85"/>
      <c r="B44" s="68"/>
      <c r="C44" s="68"/>
      <c r="D44" s="68"/>
      <c r="E44" s="68"/>
      <c r="F44" s="68"/>
      <c r="G44" s="68"/>
      <c r="H44" s="68"/>
      <c r="I44" s="68"/>
      <c r="J44" s="4"/>
      <c r="K44" s="4"/>
      <c r="L44" s="4"/>
    </row>
    <row r="45" ht="17.25" customHeight="1" spans="1:13" x14ac:dyDescent="0.25">
      <c r="A45" s="108" t="s">
        <v>3595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109">
        <f>SUM(G49:G50)</f>
      </c>
      <c r="G45" s="109">
        <f>SUM(H49:H50)</f>
      </c>
      <c r="H45" s="109">
        <f>SUM(I49:I50)</f>
      </c>
      <c r="I45" s="237"/>
      <c r="J45" s="4"/>
      <c r="K45" s="4"/>
      <c r="L45" s="4"/>
    </row>
    <row r="46" ht="17.25" customHeight="1" spans="1:13" x14ac:dyDescent="0.25">
      <c r="A46" s="8" t="s">
        <v>495</v>
      </c>
      <c r="B46" s="9">
        <v>-34</v>
      </c>
      <c r="C46" s="10"/>
      <c r="D46" s="9">
        <v>-14</v>
      </c>
      <c r="E46" s="9">
        <v>-24</v>
      </c>
      <c r="F46" s="9">
        <v>-55</v>
      </c>
      <c r="G46" s="9">
        <v>-33</v>
      </c>
      <c r="H46" s="10"/>
      <c r="I46" s="10"/>
      <c r="J46" s="4"/>
      <c r="K46" s="4"/>
      <c r="L46" s="4"/>
    </row>
    <row r="47" ht="17.25" customHeight="1" spans="1:13" x14ac:dyDescent="0.25">
      <c r="A47" s="108" t="s">
        <v>3653</v>
      </c>
      <c r="B47" s="109">
        <f>SUM(C51:C52)</f>
      </c>
      <c r="C47" s="109">
        <f>SUM(D51:D52)</f>
      </c>
      <c r="D47" s="109">
        <f>SUM(E51:E52)</f>
      </c>
      <c r="E47" s="109">
        <f>SUM(F51:F52)</f>
      </c>
      <c r="F47" s="109">
        <f>SUM(G51:G52)</f>
      </c>
      <c r="G47" s="109">
        <f>SUM(H51:H52)</f>
      </c>
      <c r="H47" s="109">
        <f>SUM(I51:I52)</f>
      </c>
      <c r="I47" s="237"/>
      <c r="J47" s="4"/>
      <c r="K47" s="4"/>
      <c r="L47" s="4"/>
    </row>
    <row r="48" ht="17.25" customHeight="1" spans="1:13" x14ac:dyDescent="0.25">
      <c r="A48" s="85"/>
      <c r="B48" s="68"/>
      <c r="C48" s="68"/>
      <c r="D48" s="68"/>
      <c r="E48" s="68"/>
      <c r="F48" s="68"/>
      <c r="G48" s="68"/>
      <c r="H48" s="68"/>
      <c r="I48" s="68"/>
      <c r="J48" s="4"/>
      <c r="K48" s="4"/>
      <c r="L48" s="4"/>
    </row>
    <row r="49" ht="17.25" customHeight="1" spans="1:13" x14ac:dyDescent="0.25">
      <c r="A49" s="108" t="s">
        <v>3654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109">
        <f>SUM(G53:G54)</f>
      </c>
      <c r="G49" s="109">
        <f>SUM(H53:H54)</f>
      </c>
      <c r="H49" s="109">
        <f>SUM(I53:I54)</f>
      </c>
      <c r="I49" s="237"/>
      <c r="J49" s="4"/>
      <c r="K49" s="4"/>
      <c r="L49" s="4"/>
    </row>
    <row r="50" ht="17.25" customHeight="1" spans="1:13" x14ac:dyDescent="0.25">
      <c r="A50" s="85"/>
      <c r="B50" s="68"/>
      <c r="C50" s="68"/>
      <c r="D50" s="68"/>
      <c r="E50" s="68"/>
      <c r="F50" s="68"/>
      <c r="G50" s="68"/>
      <c r="H50" s="68"/>
      <c r="I50" s="68"/>
      <c r="J50" s="4"/>
      <c r="K50" s="4"/>
      <c r="L50" s="4"/>
    </row>
    <row r="51" ht="17.25" customHeight="1" spans="1:13" x14ac:dyDescent="0.25">
      <c r="A51" s="108" t="s">
        <v>3655</v>
      </c>
      <c r="B51" s="109">
        <f>SUM(C55:C56)</f>
      </c>
      <c r="C51" s="109">
        <f>SUM(D55:D56)</f>
      </c>
      <c r="D51" s="109">
        <f>SUM(E55:E56)</f>
      </c>
      <c r="E51" s="109">
        <f>SUM(F55:F56)</f>
      </c>
      <c r="F51" s="109">
        <f>SUM(G55:G56)</f>
      </c>
      <c r="G51" s="109">
        <f>SUM(H55:H56)</f>
      </c>
      <c r="H51" s="109">
        <f>SUM(I55:I56)</f>
      </c>
      <c r="I51" s="237"/>
      <c r="J51" s="4"/>
      <c r="K51" s="4"/>
      <c r="L51" s="4"/>
    </row>
    <row r="52" ht="17.25" customHeight="1" spans="1:13" x14ac:dyDescent="0.25">
      <c r="A52" s="85"/>
      <c r="B52" s="68"/>
      <c r="C52" s="68"/>
      <c r="D52" s="68"/>
      <c r="E52" s="68"/>
      <c r="F52" s="68"/>
      <c r="G52" s="68"/>
      <c r="H52" s="68"/>
      <c r="I52" s="68"/>
      <c r="J52" s="4"/>
      <c r="K52" s="4"/>
      <c r="L52" s="4"/>
    </row>
    <row r="53" ht="17.25" customHeight="1" spans="1:13" x14ac:dyDescent="0.25">
      <c r="A53" s="108" t="s">
        <v>3600</v>
      </c>
      <c r="B53" s="109">
        <f>SUM(C57:C58)</f>
      </c>
      <c r="C53" s="109">
        <f>SUM(D57:D58)</f>
      </c>
      <c r="D53" s="109">
        <f>SUM(E57:E58)</f>
      </c>
      <c r="E53" s="109">
        <f>SUM(F57:F58)</f>
      </c>
      <c r="F53" s="109">
        <f>SUM(G57:G58)</f>
      </c>
      <c r="G53" s="109">
        <f>SUM(H57:H58)</f>
      </c>
      <c r="H53" s="109">
        <f>SUM(I57:I58)</f>
      </c>
      <c r="I53" s="237"/>
      <c r="J53" s="4"/>
      <c r="K53" s="4"/>
      <c r="L53" s="4"/>
    </row>
    <row r="54" ht="17.25" customHeight="1" spans="1:13" x14ac:dyDescent="0.25">
      <c r="A54" s="85"/>
      <c r="B54" s="68"/>
      <c r="C54" s="68"/>
      <c r="D54" s="68"/>
      <c r="E54" s="68"/>
      <c r="F54" s="68"/>
      <c r="G54" s="68"/>
      <c r="H54" s="68"/>
      <c r="I54" s="68"/>
      <c r="J54" s="4"/>
      <c r="K54" s="4"/>
      <c r="L54" s="4"/>
    </row>
    <row r="55" ht="17.25" customHeight="1" spans="1:13" x14ac:dyDescent="0.25">
      <c r="A55" s="108" t="s">
        <v>3601</v>
      </c>
      <c r="B55" s="109">
        <f>SUM(C59:C60)</f>
      </c>
      <c r="C55" s="109">
        <f>SUM(D59:D60)</f>
      </c>
      <c r="D55" s="109">
        <f>SUM(E59:E60)</f>
      </c>
      <c r="E55" s="109">
        <f>SUM(F59:F60)</f>
      </c>
      <c r="F55" s="109">
        <f>SUM(G59:G60)</f>
      </c>
      <c r="G55" s="109">
        <f>SUM(H59:H60)</f>
      </c>
      <c r="H55" s="109">
        <f>SUM(I59:I60)</f>
      </c>
      <c r="I55" s="237"/>
      <c r="J55" s="354" t="s">
        <v>942</v>
      </c>
      <c r="K55" s="4"/>
      <c r="L55" s="4"/>
    </row>
    <row r="56" ht="17.25" customHeight="1" spans="1:13" x14ac:dyDescent="0.25">
      <c r="A56" s="85">
        <v>44899</v>
      </c>
      <c r="B56" s="94"/>
      <c r="C56" s="94"/>
      <c r="D56" s="67">
        <v>-36</v>
      </c>
      <c r="E56" s="67">
        <v>-188</v>
      </c>
      <c r="F56" s="94"/>
      <c r="G56" s="94"/>
      <c r="H56" s="67">
        <v>-15</v>
      </c>
      <c r="I56" s="67">
        <v>-50</v>
      </c>
      <c r="J56" s="4"/>
      <c r="K56" s="4"/>
      <c r="L56" s="4"/>
    </row>
    <row r="57" ht="17.25" customHeight="1" spans="1:13" x14ac:dyDescent="0.25">
      <c r="A57" s="108" t="s">
        <v>3602</v>
      </c>
      <c r="B57" s="109">
        <f>SUM(C61:C62)</f>
      </c>
      <c r="C57" s="109">
        <f>SUM(D61:D62)</f>
      </c>
      <c r="D57" s="109">
        <f>SUM(E61:E62)</f>
      </c>
      <c r="E57" s="109">
        <f>SUM(F61:F62)</f>
      </c>
      <c r="F57" s="109">
        <f>SUM(G61:G62)</f>
      </c>
      <c r="G57" s="109">
        <f>SUM(H61:H62)</f>
      </c>
      <c r="H57" s="75">
        <f>SUM(I61:I62)</f>
      </c>
      <c r="I57" s="75">
        <f>SUM(J61:J62)</f>
      </c>
      <c r="J57" s="354" t="s">
        <v>942</v>
      </c>
      <c r="K57" s="4"/>
      <c r="L57" s="4"/>
    </row>
    <row r="58" ht="17.25" customHeight="1" spans="1:13" x14ac:dyDescent="0.25">
      <c r="A58" s="85"/>
      <c r="B58" s="68"/>
      <c r="C58" s="68"/>
      <c r="D58" s="68"/>
      <c r="E58" s="68"/>
      <c r="F58" s="68"/>
      <c r="G58" s="68"/>
      <c r="H58" s="68"/>
      <c r="I58" s="68"/>
      <c r="J58" s="4"/>
      <c r="K58" s="4"/>
      <c r="L58" s="4"/>
    </row>
    <row r="59" ht="17.25" customHeight="1" spans="1:13" x14ac:dyDescent="0.25">
      <c r="A59" s="108" t="s">
        <v>3603</v>
      </c>
      <c r="B59" s="109">
        <f>SUM(C63:C64)</f>
      </c>
      <c r="C59" s="109">
        <f>SUM(D63:D64)</f>
      </c>
      <c r="D59" s="109">
        <f>SUM(E63:E64)</f>
      </c>
      <c r="E59" s="109">
        <f>SUM(F63:F64)</f>
      </c>
      <c r="F59" s="109">
        <f>SUM(G63:G64)</f>
      </c>
      <c r="G59" s="109">
        <f>SUM(H63:H64)</f>
      </c>
      <c r="H59" s="75">
        <f>SUM(I63:I64)</f>
      </c>
      <c r="I59" s="75">
        <f>SUM(J63:J64)</f>
      </c>
      <c r="J59" s="354" t="s">
        <v>942</v>
      </c>
      <c r="K59" s="4"/>
      <c r="L59" s="4"/>
    </row>
    <row r="60" ht="17.25" customHeight="1" spans="1:13" x14ac:dyDescent="0.25">
      <c r="A60" s="85" t="s">
        <v>129</v>
      </c>
      <c r="B60" s="67">
        <v>-35</v>
      </c>
      <c r="C60" s="67">
        <v>-4</v>
      </c>
      <c r="D60" s="67">
        <v>-31</v>
      </c>
      <c r="E60" s="67">
        <v>-38</v>
      </c>
      <c r="F60" s="67">
        <v>-67</v>
      </c>
      <c r="G60" s="67">
        <v>-9</v>
      </c>
      <c r="H60" s="94"/>
      <c r="I60" s="67">
        <v>-10</v>
      </c>
      <c r="J60" s="12" t="s">
        <v>3718</v>
      </c>
      <c r="K60" s="4"/>
      <c r="L60" s="4"/>
    </row>
    <row r="61" ht="17.25" customHeight="1" spans="1:13" x14ac:dyDescent="0.25">
      <c r="A61" s="108" t="s">
        <v>3604</v>
      </c>
      <c r="B61" s="109">
        <f>SUM(C65:C66)</f>
      </c>
      <c r="C61" s="109">
        <f>SUM(D65:D66)</f>
      </c>
      <c r="D61" s="109">
        <f>SUM(E65:E66)</f>
      </c>
      <c r="E61" s="109">
        <f>SUM(F65:F66)</f>
      </c>
      <c r="F61" s="109">
        <f>SUM(G65:G66)</f>
      </c>
      <c r="G61" s="109">
        <f>SUM(H65:H66)</f>
      </c>
      <c r="H61" s="75">
        <f>SUM(I65:I66)</f>
      </c>
      <c r="I61" s="75">
        <f>SUM(J65:J66)</f>
      </c>
      <c r="J61" s="354" t="s">
        <v>942</v>
      </c>
      <c r="K61" s="4"/>
      <c r="L61" s="4"/>
    </row>
    <row r="62" ht="17.25" customHeight="1" spans="1:13" x14ac:dyDescent="0.25">
      <c r="A62" s="85" t="s">
        <v>2643</v>
      </c>
      <c r="B62" s="67">
        <v>-86</v>
      </c>
      <c r="C62" s="68"/>
      <c r="D62" s="68"/>
      <c r="E62" s="67">
        <v>-164</v>
      </c>
      <c r="F62" s="67">
        <v>-98</v>
      </c>
      <c r="G62" s="67">
        <v>-20</v>
      </c>
      <c r="H62" s="68"/>
      <c r="I62" s="68"/>
      <c r="J62" s="4"/>
      <c r="K62" s="4"/>
      <c r="L62" s="4"/>
    </row>
    <row r="63" ht="17.25" customHeight="1" spans="1:13" x14ac:dyDescent="0.25">
      <c r="A63" s="108" t="s">
        <v>3605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75">
        <f>SUM(I67:I68)</f>
      </c>
      <c r="I63" s="75">
        <f>SUM(J67:J68)</f>
      </c>
      <c r="J63" s="354" t="s">
        <v>942</v>
      </c>
      <c r="K63" s="4"/>
      <c r="L63" s="4"/>
    </row>
    <row r="64" ht="17.25" customHeight="1" spans="1:13" x14ac:dyDescent="0.25">
      <c r="A64" s="85"/>
      <c r="B64" s="68"/>
      <c r="C64" s="68"/>
      <c r="D64" s="68"/>
      <c r="E64" s="68"/>
      <c r="F64" s="68"/>
      <c r="G64" s="68"/>
      <c r="H64" s="68"/>
      <c r="I64" s="68"/>
      <c r="J64" s="4"/>
      <c r="K64" s="4"/>
      <c r="L64" s="4"/>
    </row>
    <row r="65" ht="17.25" customHeight="1" spans="1:13" x14ac:dyDescent="0.25">
      <c r="A65" s="108" t="s">
        <v>3606</v>
      </c>
      <c r="B65" s="109">
        <f>SUM(C69:C70)</f>
      </c>
      <c r="C65" s="109">
        <f>SUM(D69:D70)</f>
      </c>
      <c r="D65" s="109">
        <f>SUM(E69:E70)</f>
      </c>
      <c r="E65" s="109">
        <f>SUM(F69:F70)</f>
      </c>
      <c r="F65" s="109">
        <f>SUM(G69:G70)</f>
      </c>
      <c r="G65" s="109">
        <f>SUM(H69:H70)</f>
      </c>
      <c r="H65" s="75">
        <f>SUM(I69:I70)</f>
      </c>
      <c r="I65" s="75">
        <f>SUM(J69:J70)</f>
      </c>
      <c r="J65" s="354" t="s">
        <v>942</v>
      </c>
      <c r="K65" s="4"/>
      <c r="L65" s="4"/>
    </row>
    <row r="66" ht="17.25" customHeight="1" spans="1:13" x14ac:dyDescent="0.25">
      <c r="A66" s="201"/>
      <c r="B66" s="242"/>
      <c r="C66" s="242"/>
      <c r="D66" s="242"/>
      <c r="E66" s="242"/>
      <c r="F66" s="242"/>
      <c r="G66" s="242"/>
      <c r="H66" s="438"/>
      <c r="I66" s="438"/>
      <c r="J66" s="354"/>
      <c r="K66" s="4"/>
      <c r="L66" s="4"/>
    </row>
    <row r="67" ht="17.25" customHeight="1" spans="1:13" x14ac:dyDescent="0.25">
      <c r="A67" s="108" t="s">
        <v>3607</v>
      </c>
      <c r="B67" s="109">
        <f>SUM(C71:C72)</f>
      </c>
      <c r="C67" s="109">
        <f>SUM(D71:D72)</f>
      </c>
      <c r="D67" s="109">
        <f>SUM(E71:E72)</f>
      </c>
      <c r="E67" s="109">
        <f>SUM(F71:F72)</f>
      </c>
      <c r="F67" s="109">
        <f>SUM(G71:G72)</f>
      </c>
      <c r="G67" s="109">
        <f>SUM(H71:H72)</f>
      </c>
      <c r="H67" s="75">
        <f>SUM(I71:I72)</f>
      </c>
      <c r="I67" s="75">
        <f>SUM(J71:J72)</f>
      </c>
      <c r="J67" s="354" t="s">
        <v>942</v>
      </c>
      <c r="K67" s="4"/>
      <c r="L67" s="4"/>
    </row>
    <row r="68" ht="17.25" customHeight="1" spans="1:13" x14ac:dyDescent="0.25">
      <c r="A68" s="85">
        <v>44571</v>
      </c>
      <c r="B68" s="67">
        <v>-75</v>
      </c>
      <c r="C68" s="67">
        <v>-13</v>
      </c>
      <c r="D68" s="68"/>
      <c r="E68" s="67">
        <v>-105</v>
      </c>
      <c r="F68" s="67">
        <v>-8</v>
      </c>
      <c r="G68" s="67">
        <v>-34</v>
      </c>
      <c r="H68" s="68"/>
      <c r="I68" s="68"/>
      <c r="J68" s="66" t="s">
        <v>3719</v>
      </c>
      <c r="K68" s="4"/>
      <c r="L68" s="4"/>
    </row>
    <row r="69" ht="17.25" customHeight="1" spans="1:13" x14ac:dyDescent="0.25">
      <c r="A69" s="44">
        <v>44722</v>
      </c>
      <c r="B69" s="426"/>
      <c r="C69" s="426"/>
      <c r="D69" s="46">
        <v>-40</v>
      </c>
      <c r="E69" s="46">
        <v>-662</v>
      </c>
      <c r="F69" s="45"/>
      <c r="G69" s="426"/>
      <c r="H69" s="45"/>
      <c r="I69" s="45"/>
      <c r="J69" s="215" t="s">
        <v>757</v>
      </c>
      <c r="K69" s="4"/>
      <c r="L69" s="4"/>
    </row>
    <row r="70" ht="17.25" customHeight="1" spans="1:13" x14ac:dyDescent="0.25">
      <c r="A70" s="108" t="s">
        <v>3720</v>
      </c>
      <c r="B70" s="109">
        <f>SUM(C73:C75)</f>
      </c>
      <c r="C70" s="109">
        <f>SUM(D73:D75)</f>
      </c>
      <c r="D70" s="109">
        <f>SUM(E73:E75)</f>
      </c>
      <c r="E70" s="109">
        <f>SUM(F73:F75)</f>
      </c>
      <c r="F70" s="109">
        <f>SUM(G73:G75)</f>
      </c>
      <c r="G70" s="109">
        <f>SUM(H73:H75)</f>
      </c>
      <c r="H70" s="75">
        <f>SUM(I73:I75)</f>
      </c>
      <c r="I70" s="75">
        <f>SUM(J73:J75)</f>
      </c>
      <c r="J70" s="354" t="s">
        <v>942</v>
      </c>
      <c r="K70" s="354" t="s">
        <v>3721</v>
      </c>
      <c r="L70" s="354"/>
    </row>
    <row r="71" ht="17.25" customHeight="1" spans="1:13" x14ac:dyDescent="0.25">
      <c r="A71" s="169"/>
      <c r="B71" s="45"/>
      <c r="C71" s="94"/>
      <c r="D71" s="94"/>
      <c r="E71" s="94"/>
      <c r="F71" s="94"/>
      <c r="G71" s="45"/>
      <c r="H71" s="94"/>
      <c r="I71" s="94"/>
      <c r="J71" s="4"/>
      <c r="K71" s="4"/>
      <c r="L71" s="4"/>
    </row>
    <row r="72" ht="17.25" customHeight="1" spans="1:13" x14ac:dyDescent="0.25">
      <c r="A72" s="108" t="s">
        <v>3722</v>
      </c>
      <c r="B72" s="109">
        <f>SUM(C76:C77)</f>
      </c>
      <c r="C72" s="109">
        <f>SUM(D76:D77)</f>
      </c>
      <c r="D72" s="109">
        <f>SUM(E76:E77)</f>
      </c>
      <c r="E72" s="109">
        <f>SUM(F76:F77)</f>
      </c>
      <c r="F72" s="109">
        <f>SUM(G76:G77)</f>
      </c>
      <c r="G72" s="109">
        <f>SUM(H76:H77)</f>
      </c>
      <c r="H72" s="75">
        <f>SUM(I75:I77)</f>
      </c>
      <c r="I72" s="75">
        <f>SUM(J75:J77)</f>
      </c>
      <c r="J72" s="354" t="s">
        <v>942</v>
      </c>
      <c r="K72" s="354"/>
      <c r="L72" s="354"/>
    </row>
    <row r="73" ht="17.25" customHeight="1" spans="1:13" x14ac:dyDescent="0.25">
      <c r="A73" s="17" t="s">
        <v>287</v>
      </c>
      <c r="B73" s="67">
        <v>-68</v>
      </c>
      <c r="C73" s="67">
        <v>-3</v>
      </c>
      <c r="D73" s="67">
        <v>-3</v>
      </c>
      <c r="E73" s="67">
        <v>-72</v>
      </c>
      <c r="F73" s="67">
        <v>-27</v>
      </c>
      <c r="G73" s="67">
        <v>-31</v>
      </c>
      <c r="H73" s="68"/>
      <c r="I73" s="68"/>
      <c r="J73" s="4"/>
      <c r="K73" s="4"/>
      <c r="L73" s="4"/>
    </row>
    <row r="74" ht="17.25" customHeight="1" spans="1:13" x14ac:dyDescent="0.25">
      <c r="A74" s="169" t="s">
        <v>369</v>
      </c>
      <c r="B74" s="94"/>
      <c r="C74" s="94"/>
      <c r="D74" s="94"/>
      <c r="E74" s="94"/>
      <c r="F74" s="94"/>
      <c r="G74" s="94"/>
      <c r="H74" s="249">
        <v>1</v>
      </c>
      <c r="I74" s="249">
        <v>60</v>
      </c>
      <c r="J74" s="12" t="s">
        <v>2532</v>
      </c>
      <c r="K74" s="4"/>
      <c r="L74" s="4"/>
    </row>
    <row r="75" ht="17.25" customHeight="1" spans="1:13" x14ac:dyDescent="0.25">
      <c r="A75" s="17">
        <v>45084</v>
      </c>
      <c r="B75" s="94"/>
      <c r="C75" s="94"/>
      <c r="D75" s="94"/>
      <c r="E75" s="94"/>
      <c r="F75" s="94"/>
      <c r="G75" s="67">
        <v>-17</v>
      </c>
      <c r="H75" s="94"/>
      <c r="I75" s="94"/>
      <c r="J75" s="4"/>
      <c r="K75" s="4"/>
      <c r="L75" s="4"/>
    </row>
    <row r="76" ht="17.25" customHeight="1" spans="1:13" x14ac:dyDescent="0.25">
      <c r="A76" s="17"/>
      <c r="B76" s="94"/>
      <c r="C76" s="94"/>
      <c r="D76" s="94"/>
      <c r="E76" s="94"/>
      <c r="F76" s="94"/>
      <c r="G76" s="68"/>
      <c r="H76" s="94"/>
      <c r="I76" s="94"/>
      <c r="J76" s="4"/>
      <c r="K76" s="4"/>
      <c r="L76" s="4"/>
    </row>
    <row r="77" ht="17.25" customHeight="1" spans="1:13" x14ac:dyDescent="0.25">
      <c r="A77" s="17"/>
      <c r="B77" s="94"/>
      <c r="C77" s="94"/>
      <c r="D77" s="94"/>
      <c r="E77" s="94"/>
      <c r="F77" s="94"/>
      <c r="G77" s="68"/>
      <c r="H77" s="94"/>
      <c r="I77" s="94"/>
      <c r="J77" s="4"/>
      <c r="K77" s="4"/>
      <c r="L77" s="4"/>
    </row>
    <row r="78" ht="17.25" customHeight="1" spans="1:13" x14ac:dyDescent="0.25">
      <c r="A78" s="17"/>
      <c r="B78" s="94"/>
      <c r="C78" s="94"/>
      <c r="D78" s="94"/>
      <c r="E78" s="94"/>
      <c r="F78" s="94"/>
      <c r="G78" s="94"/>
      <c r="H78" s="94"/>
      <c r="I78" s="94"/>
      <c r="J78" s="4"/>
      <c r="K78" s="4"/>
      <c r="L78" s="4"/>
    </row>
    <row r="79" ht="17.25" customHeight="1" spans="1:13" x14ac:dyDescent="0.25">
      <c r="A79" s="37"/>
      <c r="B79" s="88">
        <f>SUM(C78:C81)</f>
      </c>
      <c r="C79" s="38">
        <f>SUM(D78:D81)</f>
      </c>
      <c r="D79" s="38">
        <f>SUM(E78:E81)</f>
      </c>
      <c r="E79" s="38">
        <f>SUM(F78:F81)</f>
      </c>
      <c r="F79" s="88">
        <f>SUM(G78:G81)</f>
      </c>
      <c r="G79" s="38">
        <f>SUM(H78:H81)</f>
      </c>
      <c r="H79" s="38">
        <f>SUM(I78:I81)</f>
      </c>
      <c r="I79" s="38">
        <f>SUM(J78:J81)</f>
      </c>
      <c r="J79" s="4"/>
      <c r="K79" s="4"/>
      <c r="L79" s="4"/>
    </row>
    <row r="80" ht="17.25" customHeight="1" spans="1:13" x14ac:dyDescent="0.25">
      <c r="A80" s="26"/>
      <c r="B80" s="63" t="s">
        <v>8</v>
      </c>
      <c r="C80" s="63" t="s">
        <v>169</v>
      </c>
      <c r="D80" s="63" t="s">
        <v>148</v>
      </c>
      <c r="E80" s="63" t="s">
        <v>9</v>
      </c>
      <c r="F80" s="6" t="s">
        <v>46</v>
      </c>
      <c r="G80" s="6" t="s">
        <v>17</v>
      </c>
      <c r="H80" s="6" t="s">
        <v>11</v>
      </c>
      <c r="I80" s="6" t="s">
        <v>13</v>
      </c>
      <c r="J80" s="4"/>
      <c r="K80" s="4"/>
      <c r="L80" s="4"/>
    </row>
    <row r="81" ht="17.25" customHeight="1" spans="1:13" x14ac:dyDescent="0.25">
      <c r="A81" s="488" t="s">
        <v>3723</v>
      </c>
      <c r="B81" s="92"/>
      <c r="C81" s="27"/>
      <c r="D81" s="27"/>
      <c r="E81" s="27"/>
      <c r="F81" s="27"/>
      <c r="G81" s="27"/>
      <c r="H81" s="27"/>
      <c r="I81" s="27"/>
      <c r="J81" s="4"/>
      <c r="K81" s="4"/>
      <c r="L81" s="4"/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1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" customWidth="1"/>
    <col min="3" max="3" width="8.290714285714287" style="2" customWidth="1"/>
    <col min="4" max="4" width="9.719285714285713" style="2" customWidth="1"/>
    <col min="5" max="7" width="9.719285714285713" style="24" customWidth="1"/>
    <col min="8" max="8" width="12.005" style="24" customWidth="1"/>
    <col min="9" max="10" width="12.43357142857143" style="4" customWidth="1"/>
  </cols>
  <sheetData>
    <row r="1" ht="17.25" customHeight="1" spans="1:11" x14ac:dyDescent="0.25">
      <c r="A1" s="5" t="s">
        <v>0</v>
      </c>
      <c r="B1" s="6" t="s">
        <v>7</v>
      </c>
      <c r="C1" s="6" t="s">
        <v>3</v>
      </c>
      <c r="D1" s="6" t="s">
        <v>17</v>
      </c>
      <c r="E1" s="61" t="s">
        <v>8</v>
      </c>
      <c r="F1" s="61" t="s">
        <v>9</v>
      </c>
      <c r="G1" s="61" t="s">
        <v>46</v>
      </c>
      <c r="H1" s="61" t="s">
        <v>3724</v>
      </c>
      <c r="I1" s="4"/>
      <c r="J1" s="4"/>
    </row>
    <row r="2" ht="17.25" customHeight="1" spans="1:11" x14ac:dyDescent="0.25">
      <c r="A2" s="57" t="s">
        <v>3725</v>
      </c>
      <c r="B2" s="70">
        <v>20</v>
      </c>
      <c r="C2" s="70">
        <v>20</v>
      </c>
      <c r="D2" s="70">
        <v>10</v>
      </c>
      <c r="E2" s="58"/>
      <c r="F2" s="58"/>
      <c r="G2" s="58"/>
      <c r="H2" s="1027"/>
      <c r="I2" s="4"/>
      <c r="J2" s="4"/>
    </row>
    <row r="3" ht="17.25" customHeight="1" spans="1:11" x14ac:dyDescent="0.25">
      <c r="A3" s="108" t="s">
        <v>3142</v>
      </c>
      <c r="B3" s="109">
        <f>SUM(C7)</f>
      </c>
      <c r="C3" s="109">
        <f>SUM(D7)</f>
      </c>
      <c r="D3" s="109">
        <f>SUM(E7)</f>
      </c>
      <c r="E3" s="508"/>
      <c r="F3" s="508"/>
      <c r="G3" s="508"/>
      <c r="H3" s="237"/>
      <c r="I3" s="4"/>
      <c r="J3" s="4"/>
    </row>
    <row r="4" ht="17.25" customHeight="1" spans="1:11" x14ac:dyDescent="0.25">
      <c r="A4" s="85"/>
      <c r="B4" s="68"/>
      <c r="C4" s="68"/>
      <c r="D4" s="68"/>
      <c r="E4" s="68"/>
      <c r="F4" s="68"/>
      <c r="G4" s="68"/>
      <c r="H4" s="68"/>
      <c r="I4" s="4"/>
      <c r="J4" s="4"/>
    </row>
    <row r="5" ht="17.25" customHeight="1" spans="1:11" x14ac:dyDescent="0.25">
      <c r="A5" s="108" t="s">
        <v>3145</v>
      </c>
      <c r="B5" s="109">
        <f>SUM(C8:C9)</f>
      </c>
      <c r="C5" s="109">
        <f>SUM(D8:D9)</f>
      </c>
      <c r="D5" s="109">
        <f>SUM(E8:E9)</f>
      </c>
      <c r="E5" s="508"/>
      <c r="F5" s="508"/>
      <c r="G5" s="508"/>
      <c r="H5" s="237"/>
      <c r="I5" s="4"/>
      <c r="J5" s="4"/>
    </row>
    <row r="6" ht="17.25" customHeight="1" spans="1:11" x14ac:dyDescent="0.25">
      <c r="A6" s="17"/>
      <c r="B6" s="18"/>
      <c r="C6" s="18"/>
      <c r="D6" s="18"/>
      <c r="E6" s="18"/>
      <c r="F6" s="18"/>
      <c r="G6" s="18"/>
      <c r="H6" s="18"/>
      <c r="I6" s="4"/>
      <c r="J6" s="4"/>
    </row>
    <row r="7" ht="17.25" customHeight="1" spans="1:11" x14ac:dyDescent="0.25">
      <c r="A7" s="108" t="s">
        <v>3146</v>
      </c>
      <c r="B7" s="109">
        <f>SUM(C10:C11)</f>
      </c>
      <c r="C7" s="109">
        <f>SUM(D10:D11)</f>
      </c>
      <c r="D7" s="109">
        <f>SUM(E10:E11)</f>
      </c>
      <c r="E7" s="508"/>
      <c r="F7" s="508"/>
      <c r="G7" s="508"/>
      <c r="H7" s="237"/>
      <c r="I7" s="4"/>
      <c r="J7" s="4"/>
    </row>
    <row r="8" ht="17.25" customHeight="1" spans="1:11" x14ac:dyDescent="0.25">
      <c r="A8" s="17" t="s">
        <v>3726</v>
      </c>
      <c r="B8" s="18"/>
      <c r="C8" s="18"/>
      <c r="D8" s="32">
        <v>20</v>
      </c>
      <c r="E8" s="32">
        <v>100</v>
      </c>
      <c r="F8" s="18"/>
      <c r="G8" s="18"/>
      <c r="H8" s="18"/>
      <c r="I8" s="4"/>
      <c r="J8" s="4"/>
    </row>
    <row r="9" ht="17.25" customHeight="1" spans="1:11" x14ac:dyDescent="0.25">
      <c r="A9" s="108" t="s">
        <v>3147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508"/>
      <c r="G9" s="508"/>
      <c r="H9" s="237"/>
      <c r="I9" s="4"/>
      <c r="J9" s="4"/>
    </row>
    <row r="10" ht="17.25" customHeight="1" spans="1:11" x14ac:dyDescent="0.25">
      <c r="A10" s="17"/>
      <c r="B10" s="18"/>
      <c r="C10" s="18"/>
      <c r="D10" s="18"/>
      <c r="E10" s="18"/>
      <c r="F10" s="18"/>
      <c r="G10" s="18"/>
      <c r="H10" s="18"/>
      <c r="I10" s="4"/>
      <c r="J10" s="4"/>
    </row>
    <row r="11" ht="17.25" customHeight="1" spans="1:11" x14ac:dyDescent="0.25">
      <c r="A11" s="108" t="s">
        <v>3148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508"/>
      <c r="G11" s="508"/>
      <c r="H11" s="237"/>
      <c r="I11" s="4"/>
      <c r="J11" s="4"/>
    </row>
    <row r="12" ht="17.25" customHeight="1" spans="1:11" x14ac:dyDescent="0.25">
      <c r="A12" s="17"/>
      <c r="B12" s="18"/>
      <c r="C12" s="18"/>
      <c r="D12" s="18"/>
      <c r="E12" s="18"/>
      <c r="F12" s="18"/>
      <c r="G12" s="18"/>
      <c r="H12" s="18"/>
      <c r="I12" s="4"/>
      <c r="J12" s="4"/>
    </row>
    <row r="13" ht="17.25" customHeight="1" spans="1:11" x14ac:dyDescent="0.25">
      <c r="A13" s="108" t="s">
        <v>3150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508"/>
      <c r="G13" s="508"/>
      <c r="H13" s="237"/>
      <c r="I13" s="4"/>
      <c r="J13" s="4"/>
    </row>
    <row r="14" ht="17.25" customHeight="1" spans="1:11" x14ac:dyDescent="0.25">
      <c r="A14" s="17"/>
      <c r="B14" s="18"/>
      <c r="C14" s="18"/>
      <c r="D14" s="18"/>
      <c r="E14" s="18"/>
      <c r="F14" s="18"/>
      <c r="G14" s="18"/>
      <c r="H14" s="18"/>
      <c r="I14" s="4"/>
      <c r="J14" s="4"/>
    </row>
    <row r="15" ht="17.25" customHeight="1" spans="1:11" x14ac:dyDescent="0.25">
      <c r="A15" s="108" t="s">
        <v>3151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508"/>
      <c r="G15" s="508"/>
      <c r="H15" s="237"/>
      <c r="I15" s="4"/>
      <c r="J15" s="4"/>
    </row>
    <row r="16" ht="17.25" customHeight="1" spans="1:11" x14ac:dyDescent="0.25">
      <c r="A16" s="85" t="s">
        <v>618</v>
      </c>
      <c r="B16" s="18"/>
      <c r="C16" s="18"/>
      <c r="D16" s="32">
        <v>50</v>
      </c>
      <c r="E16" s="18"/>
      <c r="F16" s="32">
        <v>150</v>
      </c>
      <c r="G16" s="18"/>
      <c r="H16" s="18"/>
      <c r="I16" s="4"/>
      <c r="J16" s="4"/>
    </row>
    <row r="17" ht="17.25" customHeight="1" spans="1:11" x14ac:dyDescent="0.25">
      <c r="A17" s="108" t="s">
        <v>3727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508"/>
      <c r="H17" s="237"/>
      <c r="I17" s="4"/>
      <c r="J17" s="4"/>
    </row>
    <row r="18" ht="17.25" customHeight="1" spans="1:11" x14ac:dyDescent="0.25">
      <c r="A18" s="17"/>
      <c r="B18" s="18"/>
      <c r="C18" s="18"/>
      <c r="D18" s="18"/>
      <c r="E18" s="18"/>
      <c r="F18" s="18"/>
      <c r="G18" s="18"/>
      <c r="H18" s="18"/>
      <c r="I18" s="4"/>
      <c r="J18" s="4"/>
    </row>
    <row r="19" ht="17.25" customHeight="1" spans="1:11" x14ac:dyDescent="0.25">
      <c r="A19" s="108" t="s">
        <v>3728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237"/>
      <c r="H19" s="237"/>
      <c r="I19" s="4"/>
      <c r="J19" s="4"/>
    </row>
    <row r="20" ht="17.25" customHeight="1" spans="1:11" x14ac:dyDescent="0.25">
      <c r="A20" s="17"/>
      <c r="B20" s="18"/>
      <c r="C20" s="18"/>
      <c r="D20" s="18"/>
      <c r="E20" s="18"/>
      <c r="F20" s="18"/>
      <c r="G20" s="18"/>
      <c r="H20" s="18"/>
      <c r="I20" s="4"/>
      <c r="J20" s="4"/>
    </row>
    <row r="21" ht="17.25" customHeight="1" spans="1:11" x14ac:dyDescent="0.25">
      <c r="A21" s="108" t="s">
        <v>3154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237"/>
      <c r="H21" s="237"/>
      <c r="I21" s="4"/>
      <c r="J21" s="4"/>
    </row>
    <row r="22" ht="17.25" customHeight="1" spans="1:11" x14ac:dyDescent="0.25">
      <c r="A22" s="57"/>
      <c r="B22" s="18"/>
      <c r="C22" s="18"/>
      <c r="D22" s="18"/>
      <c r="E22" s="18"/>
      <c r="F22" s="18"/>
      <c r="G22" s="18"/>
      <c r="H22" s="18"/>
      <c r="I22" s="4"/>
      <c r="J22" s="4"/>
    </row>
    <row r="23" ht="17.25" customHeight="1" spans="1:11" x14ac:dyDescent="0.25">
      <c r="A23" s="108" t="s">
        <v>3155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237"/>
      <c r="H23" s="237"/>
      <c r="I23" s="4"/>
      <c r="J23" s="4"/>
    </row>
    <row r="24" ht="17.25" customHeight="1" spans="1:11" x14ac:dyDescent="0.25">
      <c r="A24" s="531"/>
      <c r="B24" s="463"/>
      <c r="C24" s="463"/>
      <c r="D24" s="463"/>
      <c r="E24" s="463"/>
      <c r="F24" s="463"/>
      <c r="G24" s="463"/>
      <c r="H24" s="463"/>
      <c r="I24" s="4"/>
      <c r="J24" s="4"/>
    </row>
    <row r="25" ht="17.25" customHeight="1" spans="1:11" x14ac:dyDescent="0.25">
      <c r="A25" s="108" t="s">
        <v>3156</v>
      </c>
      <c r="B25" s="109">
        <f>SUM(C28:C29)</f>
      </c>
      <c r="C25" s="109">
        <f>SUM(D28:D29)</f>
      </c>
      <c r="D25" s="109">
        <f>SUM(E28:E29)</f>
      </c>
      <c r="E25" s="109">
        <f>SUM(F28:F29)</f>
      </c>
      <c r="F25" s="109">
        <f>SUM(G28:G29)</f>
      </c>
      <c r="G25" s="237"/>
      <c r="H25" s="237"/>
      <c r="I25" s="4"/>
      <c r="J25" s="4"/>
    </row>
    <row r="26" ht="17.25" customHeight="1" spans="1:11" x14ac:dyDescent="0.25">
      <c r="A26" s="57" t="s">
        <v>769</v>
      </c>
      <c r="B26" s="18"/>
      <c r="C26" s="18"/>
      <c r="D26" s="32">
        <v>163</v>
      </c>
      <c r="E26" s="18"/>
      <c r="F26" s="18"/>
      <c r="G26" s="18"/>
      <c r="H26" s="18"/>
      <c r="I26" s="4"/>
      <c r="J26" s="4"/>
    </row>
    <row r="27" ht="17.25" customHeight="1" spans="1:11" x14ac:dyDescent="0.25">
      <c r="A27" s="57" t="s">
        <v>2420</v>
      </c>
      <c r="B27" s="18"/>
      <c r="C27" s="18"/>
      <c r="D27" s="32">
        <v>17</v>
      </c>
      <c r="E27" s="18"/>
      <c r="F27" s="18"/>
      <c r="G27" s="18"/>
      <c r="H27" s="18"/>
      <c r="I27" s="4"/>
      <c r="J27" s="4"/>
    </row>
    <row r="28" ht="17.25" customHeight="1" spans="1:11" x14ac:dyDescent="0.25">
      <c r="A28" s="108" t="s">
        <v>3157</v>
      </c>
      <c r="B28" s="109">
        <f>SUM(C30:C32)</f>
      </c>
      <c r="C28" s="109">
        <f>SUM(D30:D32)</f>
      </c>
      <c r="D28" s="109">
        <f>SUM(E30:E32)</f>
      </c>
      <c r="E28" s="109">
        <f>SUM(F30:F32)</f>
      </c>
      <c r="F28" s="109">
        <f>SUM(G30:G32)</f>
      </c>
      <c r="G28" s="237"/>
      <c r="H28" s="237"/>
      <c r="I28" s="4"/>
      <c r="J28" s="4"/>
    </row>
    <row r="29" ht="17.25" customHeight="1" spans="1:11" x14ac:dyDescent="0.25">
      <c r="A29" s="57">
        <v>43933</v>
      </c>
      <c r="B29" s="18"/>
      <c r="C29" s="18"/>
      <c r="D29" s="32">
        <v>30</v>
      </c>
      <c r="E29" s="18"/>
      <c r="F29" s="18"/>
      <c r="G29" s="18"/>
      <c r="H29" s="32">
        <v>40</v>
      </c>
      <c r="I29" s="4"/>
      <c r="J29" s="4"/>
    </row>
    <row r="30" ht="17.25" customHeight="1" spans="1:11" x14ac:dyDescent="0.25">
      <c r="A30" s="57">
        <v>43933</v>
      </c>
      <c r="B30" s="18"/>
      <c r="C30" s="18"/>
      <c r="D30" s="32">
        <v>-118</v>
      </c>
      <c r="E30" s="18"/>
      <c r="F30" s="18"/>
      <c r="G30" s="18"/>
      <c r="H30" s="18"/>
      <c r="I30" s="4"/>
      <c r="J30" s="4"/>
    </row>
    <row r="31" ht="17.25" customHeight="1" spans="1:11" x14ac:dyDescent="0.25">
      <c r="A31" s="57">
        <v>44024</v>
      </c>
      <c r="B31" s="18"/>
      <c r="C31" s="18"/>
      <c r="D31" s="32">
        <v>88</v>
      </c>
      <c r="E31" s="18"/>
      <c r="F31" s="18"/>
      <c r="G31" s="18"/>
      <c r="H31" s="32">
        <v>35</v>
      </c>
      <c r="I31" s="4"/>
      <c r="J31" s="4"/>
    </row>
    <row r="32" ht="17.25" customHeight="1" spans="1:11" x14ac:dyDescent="0.25">
      <c r="A32" s="108" t="s">
        <v>3158</v>
      </c>
      <c r="B32" s="109">
        <f>SUM(C33:C36)</f>
      </c>
      <c r="C32" s="109">
        <f>SUM(D33:D36)</f>
      </c>
      <c r="D32" s="109">
        <f>SUM(E33:E36)</f>
      </c>
      <c r="E32" s="109">
        <f>SUM(F33:F36)</f>
      </c>
      <c r="F32" s="109">
        <f>SUM(G33:G36)</f>
      </c>
      <c r="G32" s="237"/>
      <c r="H32" s="109">
        <f>SUM(I33:I36)</f>
      </c>
      <c r="I32" s="4"/>
      <c r="J32" s="4"/>
    </row>
    <row r="33" ht="17.25" customHeight="1" spans="1:11" x14ac:dyDescent="0.25">
      <c r="A33" s="17" t="s">
        <v>3729</v>
      </c>
      <c r="B33" s="18"/>
      <c r="C33" s="18"/>
      <c r="D33" s="32">
        <v>71</v>
      </c>
      <c r="E33" s="32">
        <v>182</v>
      </c>
      <c r="F33" s="18"/>
      <c r="G33" s="32">
        <v>69</v>
      </c>
      <c r="H33" s="18"/>
      <c r="I33" s="4"/>
      <c r="J33" s="4"/>
    </row>
    <row r="34" ht="17.25" customHeight="1" spans="1:11" x14ac:dyDescent="0.25">
      <c r="A34" s="108" t="s">
        <v>3159</v>
      </c>
      <c r="B34" s="109">
        <f>SUM(C37:C38)</f>
      </c>
      <c r="C34" s="109">
        <f>SUM(D37:D38)</f>
      </c>
      <c r="D34" s="109">
        <f>SUM(E37:E38)</f>
      </c>
      <c r="E34" s="109">
        <f>SUM(F37:F38)</f>
      </c>
      <c r="F34" s="109">
        <f>SUM(G37:G38)</f>
      </c>
      <c r="G34" s="109">
        <f>SUM(H37:H38)</f>
      </c>
      <c r="H34" s="109">
        <f>SUM(I37:I38)</f>
      </c>
      <c r="I34" s="4"/>
      <c r="J34" s="4"/>
    </row>
    <row r="35" ht="17.25" customHeight="1" spans="1:11" x14ac:dyDescent="0.25">
      <c r="A35" s="85" t="s">
        <v>1810</v>
      </c>
      <c r="B35" s="18"/>
      <c r="C35" s="18"/>
      <c r="D35" s="32">
        <v>24</v>
      </c>
      <c r="E35" s="18"/>
      <c r="F35" s="18"/>
      <c r="G35" s="18"/>
      <c r="H35" s="18"/>
      <c r="I35" s="4"/>
      <c r="J35" s="4"/>
    </row>
    <row r="36" ht="17.25" customHeight="1" spans="1:11" x14ac:dyDescent="0.25">
      <c r="A36" s="108" t="s">
        <v>3160</v>
      </c>
      <c r="B36" s="109">
        <f>SUM(C39:C40)</f>
      </c>
      <c r="C36" s="109">
        <f>SUM(D39:D40)</f>
      </c>
      <c r="D36" s="109">
        <f>SUM(E39:E40)</f>
      </c>
      <c r="E36" s="109">
        <f>SUM(F39:F40)</f>
      </c>
      <c r="F36" s="109">
        <f>SUM(G39:G40)</f>
      </c>
      <c r="G36" s="109">
        <f>SUM(H39:H40)</f>
      </c>
      <c r="H36" s="109">
        <f>SUM(I39:I40)</f>
      </c>
      <c r="I36" s="4"/>
      <c r="J36" s="4"/>
    </row>
    <row r="37" ht="17.25" customHeight="1" spans="1:11" x14ac:dyDescent="0.25">
      <c r="A37" s="85">
        <v>44319</v>
      </c>
      <c r="B37" s="18"/>
      <c r="C37" s="18"/>
      <c r="D37" s="32">
        <v>24</v>
      </c>
      <c r="E37" s="18"/>
      <c r="F37" s="18"/>
      <c r="G37" s="18"/>
      <c r="H37" s="18"/>
      <c r="I37" s="4"/>
      <c r="J37" s="4"/>
    </row>
    <row r="38" ht="17.25" customHeight="1" spans="1:11" x14ac:dyDescent="0.25">
      <c r="A38" s="108" t="s">
        <v>3161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109">
        <f>SUM(I41:I42)</f>
      </c>
      <c r="I38" s="4"/>
      <c r="J38" s="4"/>
    </row>
    <row r="39" ht="17.25" customHeight="1" spans="1:11" x14ac:dyDescent="0.25">
      <c r="A39" s="17">
        <v>44443</v>
      </c>
      <c r="B39" s="18"/>
      <c r="C39" s="18"/>
      <c r="D39" s="18"/>
      <c r="E39" s="18"/>
      <c r="F39" s="18"/>
      <c r="G39" s="18"/>
      <c r="H39" s="32">
        <v>-26</v>
      </c>
      <c r="I39" s="4"/>
      <c r="J39" s="4"/>
    </row>
    <row r="40" ht="17.25" customHeight="1" spans="1:11" x14ac:dyDescent="0.25">
      <c r="A40" s="108" t="s">
        <v>3162</v>
      </c>
      <c r="B40" s="109">
        <f>SUM(C43:C44)</f>
      </c>
      <c r="C40" s="109">
        <f>SUM(D43:D44)</f>
      </c>
      <c r="D40" s="109">
        <f>SUM(E43:E44)</f>
      </c>
      <c r="E40" s="109">
        <f>SUM(F43:F44)</f>
      </c>
      <c r="F40" s="109">
        <f>SUM(G43:G44)</f>
      </c>
      <c r="G40" s="109">
        <f>SUM(H43:H44)</f>
      </c>
      <c r="H40" s="109">
        <f>SUM(I43:I44)</f>
      </c>
      <c r="I40" s="4"/>
      <c r="J40" s="4"/>
    </row>
    <row r="41" ht="17.25" customHeight="1" spans="1:11" x14ac:dyDescent="0.25">
      <c r="A41" s="17"/>
      <c r="B41" s="18"/>
      <c r="C41" s="18"/>
      <c r="D41" s="18"/>
      <c r="E41" s="18"/>
      <c r="F41" s="18"/>
      <c r="G41" s="18"/>
      <c r="H41" s="18"/>
      <c r="I41" s="4"/>
      <c r="J41" s="4"/>
    </row>
    <row r="42" ht="17.25" customHeight="1" spans="1:11" x14ac:dyDescent="0.25">
      <c r="A42" s="108" t="s">
        <v>3730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4"/>
      <c r="J42" s="4"/>
    </row>
    <row r="43" ht="17.25" customHeight="1" spans="1:11" x14ac:dyDescent="0.25">
      <c r="A43" s="17"/>
      <c r="B43" s="18"/>
      <c r="C43" s="18"/>
      <c r="D43" s="18"/>
      <c r="E43" s="18"/>
      <c r="F43" s="18"/>
      <c r="G43" s="18"/>
      <c r="H43" s="18"/>
      <c r="I43" s="4"/>
      <c r="J43" s="4"/>
    </row>
    <row r="44" ht="17.25" customHeight="1" spans="1:11" x14ac:dyDescent="0.25">
      <c r="A44" s="194" t="s">
        <v>3731</v>
      </c>
      <c r="B44" s="175">
        <f>SUM(C47:C48)</f>
      </c>
      <c r="C44" s="175">
        <f>SUM(D47:D48)</f>
      </c>
      <c r="D44" s="175">
        <f>SUM(E47:E48)</f>
      </c>
      <c r="E44" s="175">
        <f>SUM(F47:F48)</f>
      </c>
      <c r="F44" s="175">
        <f>SUM(G47:G48)</f>
      </c>
      <c r="G44" s="175">
        <f>SUM(H47:H48)</f>
      </c>
      <c r="H44" s="175">
        <f>SUM(I47:I48)</f>
      </c>
      <c r="I44" s="4"/>
      <c r="J44" s="4"/>
    </row>
    <row r="45" ht="17.25" customHeight="1" spans="1:11" x14ac:dyDescent="0.25">
      <c r="A45" s="17"/>
      <c r="B45" s="18"/>
      <c r="C45" s="18"/>
      <c r="D45" s="18"/>
      <c r="E45" s="18"/>
      <c r="F45" s="18"/>
      <c r="G45" s="18"/>
      <c r="H45" s="18"/>
      <c r="I45" s="4"/>
      <c r="J45" s="4"/>
    </row>
    <row r="46" ht="17.25" customHeight="1" spans="1:11" x14ac:dyDescent="0.25">
      <c r="A46" s="194" t="s">
        <v>3732</v>
      </c>
      <c r="B46" s="175">
        <f>SUM(C49:C50)</f>
      </c>
      <c r="C46" s="175">
        <f>SUM(D49:D50)</f>
      </c>
      <c r="D46" s="175">
        <f>SUM(E49:E50)</f>
      </c>
      <c r="E46" s="175">
        <f>SUM(F49:F50)</f>
      </c>
      <c r="F46" s="175">
        <f>SUM(G49:G50)</f>
      </c>
      <c r="G46" s="175">
        <f>SUM(H49:H50)</f>
      </c>
      <c r="H46" s="175">
        <f>SUM(I49:I50)</f>
      </c>
      <c r="I46" s="4"/>
      <c r="J46" s="4"/>
    </row>
    <row r="47" ht="17.25" customHeight="1" spans="1:11" x14ac:dyDescent="0.25">
      <c r="A47" s="17">
        <v>44264</v>
      </c>
      <c r="B47" s="193">
        <v>-2</v>
      </c>
      <c r="C47" s="193">
        <v>-3</v>
      </c>
      <c r="D47" s="193">
        <v>-54</v>
      </c>
      <c r="E47" s="193">
        <v>-10</v>
      </c>
      <c r="F47" s="193">
        <v>-22</v>
      </c>
      <c r="G47" s="193">
        <v>-14</v>
      </c>
      <c r="H47" s="36"/>
      <c r="I47" s="4"/>
      <c r="J47" s="4"/>
    </row>
    <row r="48" ht="17.25" customHeight="1" spans="1:11" x14ac:dyDescent="0.25">
      <c r="A48" s="194" t="s">
        <v>3733</v>
      </c>
      <c r="B48" s="175">
        <f>SUM(C51:C52)</f>
      </c>
      <c r="C48" s="175">
        <f>SUM(D51:D52)</f>
      </c>
      <c r="D48" s="175">
        <f>SUM(E51:E52)</f>
      </c>
      <c r="E48" s="175">
        <f>SUM(F51:F52)</f>
      </c>
      <c r="F48" s="175">
        <f>SUM(G51:G52)</f>
      </c>
      <c r="G48" s="175">
        <f>SUM(H51:H52)</f>
      </c>
      <c r="H48" s="175">
        <f>SUM(I51:I52)</f>
      </c>
      <c r="I48" s="4"/>
      <c r="J48" s="4"/>
    </row>
    <row r="49" ht="17.25" customHeight="1" spans="1:11" x14ac:dyDescent="0.25">
      <c r="A49" s="17"/>
      <c r="B49" s="18"/>
      <c r="C49" s="18"/>
      <c r="D49" s="18"/>
      <c r="E49" s="18"/>
      <c r="F49" s="18"/>
      <c r="G49" s="18"/>
      <c r="H49" s="18"/>
      <c r="I49" s="4"/>
      <c r="J49" s="4"/>
    </row>
    <row r="50" ht="17.25" customHeight="1" spans="1:11" x14ac:dyDescent="0.25">
      <c r="A50" s="108" t="s">
        <v>3734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4"/>
      <c r="J50" s="4"/>
    </row>
    <row r="51" ht="17.25" customHeight="1" spans="1:11" x14ac:dyDescent="0.25">
      <c r="A51" s="17"/>
      <c r="B51" s="18"/>
      <c r="C51" s="18"/>
      <c r="D51" s="18"/>
      <c r="E51" s="18"/>
      <c r="F51" s="18"/>
      <c r="G51" s="18"/>
      <c r="H51" s="18"/>
      <c r="I51" s="4"/>
      <c r="J51" s="4"/>
    </row>
    <row r="52" ht="17.25" customHeight="1" spans="1:11" x14ac:dyDescent="0.25">
      <c r="A52" s="108" t="s">
        <v>3735</v>
      </c>
      <c r="B52" s="109">
        <f>SUM(C55:C56)</f>
      </c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109">
        <f>SUM(H55:H56)</f>
      </c>
      <c r="H52" s="109">
        <f>SUM(I55:I56)</f>
      </c>
      <c r="I52" s="4"/>
      <c r="J52" s="4"/>
    </row>
    <row r="53" ht="17.25" customHeight="1" spans="1:11" x14ac:dyDescent="0.25">
      <c r="A53" s="17"/>
      <c r="B53" s="18"/>
      <c r="C53" s="18"/>
      <c r="D53" s="18"/>
      <c r="E53" s="18"/>
      <c r="F53" s="18"/>
      <c r="G53" s="18"/>
      <c r="H53" s="18"/>
      <c r="I53" s="4"/>
      <c r="J53" s="4"/>
    </row>
    <row r="54" ht="17.25" customHeight="1" spans="1:11" x14ac:dyDescent="0.25">
      <c r="A54" s="108" t="s">
        <v>3736</v>
      </c>
      <c r="B54" s="109">
        <f>SUM(C57:C58)</f>
      </c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109">
        <f>SUM(H57:H58)</f>
      </c>
      <c r="H54" s="109">
        <f>SUM(I57:I58)</f>
      </c>
      <c r="I54" s="4"/>
      <c r="J54" s="4"/>
    </row>
    <row r="55" ht="17.25" customHeight="1" spans="1:11" x14ac:dyDescent="0.25">
      <c r="A55" s="17"/>
      <c r="B55" s="36"/>
      <c r="C55" s="36"/>
      <c r="D55" s="374"/>
      <c r="E55" s="374"/>
      <c r="F55" s="36"/>
      <c r="G55" s="36"/>
      <c r="H55" s="36"/>
      <c r="I55" s="4"/>
      <c r="J55" s="4"/>
    </row>
    <row r="56" ht="17.25" customHeight="1" spans="1:11" x14ac:dyDescent="0.25">
      <c r="A56" s="108" t="s">
        <v>3737</v>
      </c>
      <c r="B56" s="109">
        <f>SUM(C59:C60)</f>
      </c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109">
        <f>SUM(H59:H60)</f>
      </c>
      <c r="H56" s="109">
        <f>SUM(I59:I60)</f>
      </c>
      <c r="I56" s="407" t="s">
        <v>942</v>
      </c>
      <c r="J56" s="4"/>
    </row>
    <row r="57" ht="17.25" customHeight="1" spans="1:11" x14ac:dyDescent="0.25">
      <c r="A57" s="17"/>
      <c r="B57" s="36"/>
      <c r="C57" s="36"/>
      <c r="D57" s="36"/>
      <c r="E57" s="36"/>
      <c r="F57" s="36"/>
      <c r="G57" s="36"/>
      <c r="H57" s="36"/>
      <c r="I57" s="4"/>
      <c r="J57" s="4"/>
    </row>
    <row r="58" ht="17.25" customHeight="1" spans="1:11" x14ac:dyDescent="0.25">
      <c r="A58" s="108" t="s">
        <v>3370</v>
      </c>
      <c r="B58" s="109">
        <f>SUM(C61:C62)</f>
      </c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109">
        <f>SUM(H61:H62)</f>
      </c>
      <c r="H58" s="109">
        <f>SUM(I61:I62)</f>
      </c>
      <c r="I58" s="407" t="s">
        <v>942</v>
      </c>
      <c r="J58" s="4"/>
    </row>
    <row r="59" ht="17.25" customHeight="1" spans="1:11" x14ac:dyDescent="0.25">
      <c r="A59" s="17"/>
      <c r="B59" s="36"/>
      <c r="C59" s="36"/>
      <c r="D59" s="32"/>
      <c r="E59" s="32"/>
      <c r="F59" s="38"/>
      <c r="G59" s="32"/>
      <c r="H59" s="32"/>
      <c r="I59" s="4"/>
      <c r="J59" s="4"/>
    </row>
    <row r="60" ht="17.25" customHeight="1" spans="1:11" x14ac:dyDescent="0.25">
      <c r="A60" s="108" t="s">
        <v>3371</v>
      </c>
      <c r="B60" s="109">
        <f>SUM(C63:C64)</f>
      </c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109">
        <f>SUM(H63:H64)</f>
      </c>
      <c r="H60" s="109">
        <f>SUM(I63:I64)</f>
      </c>
      <c r="I60" s="407" t="s">
        <v>942</v>
      </c>
      <c r="J60" s="4"/>
    </row>
    <row r="61" ht="17.25" customHeight="1" spans="1:11" x14ac:dyDescent="0.25">
      <c r="A61" s="17"/>
      <c r="B61" s="36"/>
      <c r="C61" s="36"/>
      <c r="D61" s="32"/>
      <c r="E61" s="32"/>
      <c r="F61" s="38"/>
      <c r="G61" s="32"/>
      <c r="H61" s="32"/>
      <c r="I61" s="4"/>
      <c r="J61" s="4"/>
    </row>
    <row r="62" ht="17.25" customHeight="1" spans="1:11" x14ac:dyDescent="0.25">
      <c r="A62" s="108" t="s">
        <v>3372</v>
      </c>
      <c r="B62" s="109">
        <f>SUM(C65:C66)</f>
      </c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109">
        <f>SUM(H65:H66)</f>
      </c>
      <c r="H62" s="109">
        <f>SUM(I65:I66)</f>
      </c>
      <c r="I62" s="407" t="s">
        <v>942</v>
      </c>
      <c r="J62" s="4"/>
    </row>
    <row r="63" ht="17.25" customHeight="1" spans="1:11" x14ac:dyDescent="0.25">
      <c r="A63" s="17"/>
      <c r="B63" s="36"/>
      <c r="C63" s="36"/>
      <c r="D63" s="32"/>
      <c r="E63" s="32"/>
      <c r="F63" s="38"/>
      <c r="G63" s="32"/>
      <c r="H63" s="32"/>
      <c r="I63" s="4"/>
      <c r="J63" s="4"/>
    </row>
    <row r="64" ht="17.25" customHeight="1" spans="1:11" x14ac:dyDescent="0.25">
      <c r="A64" s="108" t="s">
        <v>3345</v>
      </c>
      <c r="B64" s="109">
        <f>SUM(C67:C68)</f>
      </c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109">
        <f>SUM(H67:H68)</f>
      </c>
      <c r="H64" s="109">
        <f>SUM(I67:I68)</f>
      </c>
      <c r="I64" s="407" t="s">
        <v>942</v>
      </c>
      <c r="J64" s="4"/>
    </row>
    <row r="65" ht="17.25" customHeight="1" spans="1:11" x14ac:dyDescent="0.25">
      <c r="A65" s="17" t="s">
        <v>944</v>
      </c>
      <c r="B65" s="36"/>
      <c r="C65" s="36"/>
      <c r="D65" s="32"/>
      <c r="E65" s="38"/>
      <c r="F65" s="38"/>
      <c r="G65" s="32"/>
      <c r="H65" s="32">
        <v>-14</v>
      </c>
      <c r="I65" s="4"/>
      <c r="J65" s="4"/>
    </row>
    <row r="66" ht="17.25" customHeight="1" spans="1:11" x14ac:dyDescent="0.25">
      <c r="A66" s="17" t="s">
        <v>201</v>
      </c>
      <c r="B66" s="36"/>
      <c r="C66" s="36"/>
      <c r="D66" s="32"/>
      <c r="E66" s="38"/>
      <c r="F66" s="38"/>
      <c r="G66" s="32"/>
      <c r="H66" s="32">
        <v>-2</v>
      </c>
      <c r="I66" s="4"/>
      <c r="J66" s="4"/>
    </row>
    <row r="67" ht="17.25" customHeight="1" spans="1:11" x14ac:dyDescent="0.25">
      <c r="A67" s="8" t="s">
        <v>203</v>
      </c>
      <c r="B67" s="73"/>
      <c r="C67" s="73"/>
      <c r="D67" s="70"/>
      <c r="E67" s="70"/>
      <c r="F67" s="219"/>
      <c r="G67" s="70"/>
      <c r="H67" s="70"/>
      <c r="I67" s="4"/>
      <c r="J67" s="4"/>
    </row>
    <row r="68" ht="17.25" customHeight="1" spans="1:11" x14ac:dyDescent="0.25">
      <c r="A68" s="108" t="s">
        <v>3346</v>
      </c>
      <c r="B68" s="109">
        <f>SUM(C69:C72)</f>
      </c>
      <c r="C68" s="109">
        <f>SUM(D69:D72)</f>
      </c>
      <c r="D68" s="109">
        <f>SUM(E69:E72)</f>
      </c>
      <c r="E68" s="109">
        <f>SUM(F69:F72)</f>
      </c>
      <c r="F68" s="109">
        <f>SUM(G69:G72)</f>
      </c>
      <c r="G68" s="109">
        <f>SUM(H69:H72)</f>
      </c>
      <c r="H68" s="109">
        <f>SUM(I69:I72)</f>
      </c>
      <c r="I68" s="4"/>
      <c r="J68" s="4"/>
    </row>
    <row r="69" ht="17.25" customHeight="1" spans="1:11" x14ac:dyDescent="0.25">
      <c r="A69" s="85">
        <v>44719</v>
      </c>
      <c r="B69" s="94"/>
      <c r="C69" s="94"/>
      <c r="D69" s="67">
        <v>-57</v>
      </c>
      <c r="E69" s="67"/>
      <c r="F69" s="249"/>
      <c r="G69" s="67"/>
      <c r="H69" s="67">
        <v>-9</v>
      </c>
      <c r="I69" s="4"/>
      <c r="J69" s="4"/>
    </row>
    <row r="70" ht="17.25" customHeight="1" spans="1:11" x14ac:dyDescent="0.25">
      <c r="A70" s="85">
        <v>44872</v>
      </c>
      <c r="B70" s="18"/>
      <c r="C70" s="18"/>
      <c r="D70" s="32">
        <v>-37</v>
      </c>
      <c r="E70" s="32"/>
      <c r="F70" s="32"/>
      <c r="G70" s="32"/>
      <c r="H70" s="32"/>
      <c r="I70" s="4"/>
      <c r="J70" s="4"/>
    </row>
    <row r="71" ht="17.25" customHeight="1" spans="1:11" x14ac:dyDescent="0.25">
      <c r="A71" s="85" t="s">
        <v>2103</v>
      </c>
      <c r="B71" s="18"/>
      <c r="C71" s="18"/>
      <c r="D71" s="32">
        <v>-65</v>
      </c>
      <c r="E71" s="32"/>
      <c r="F71" s="32"/>
      <c r="G71" s="32"/>
      <c r="H71" s="32"/>
      <c r="I71" s="4"/>
      <c r="J71" s="4"/>
    </row>
    <row r="72" ht="17.25" customHeight="1" spans="1:11" x14ac:dyDescent="0.25">
      <c r="A72" s="85" t="s">
        <v>188</v>
      </c>
      <c r="B72" s="18"/>
      <c r="C72" s="18"/>
      <c r="D72" s="32">
        <v>-49</v>
      </c>
      <c r="E72" s="32"/>
      <c r="F72" s="32"/>
      <c r="G72" s="32"/>
      <c r="H72" s="32">
        <v>-11</v>
      </c>
      <c r="I72" s="4"/>
      <c r="J72" s="4"/>
    </row>
    <row r="73" ht="17.25" customHeight="1" spans="1:11" x14ac:dyDescent="0.25">
      <c r="A73" s="108" t="s">
        <v>3347</v>
      </c>
      <c r="B73" s="109">
        <f>SUM(C73:C77)</f>
      </c>
      <c r="C73" s="109">
        <f>SUM(D73:D77)</f>
      </c>
      <c r="D73" s="109">
        <f>SUM(E73:E77)</f>
      </c>
      <c r="E73" s="109">
        <f>SUM(F73:F77)</f>
      </c>
      <c r="F73" s="109">
        <f>SUM(G73:G77)</f>
      </c>
      <c r="G73" s="109">
        <f>SUM(H73:H77)</f>
      </c>
      <c r="H73" s="109">
        <f>SUM(I73:I77)</f>
      </c>
      <c r="I73" s="4"/>
      <c r="J73" s="4"/>
    </row>
    <row r="74" ht="17.25" customHeight="1" spans="1:11" x14ac:dyDescent="0.25">
      <c r="A74" s="85" t="s">
        <v>1508</v>
      </c>
      <c r="B74" s="18"/>
      <c r="C74" s="18"/>
      <c r="D74" s="32">
        <v>-39</v>
      </c>
      <c r="E74" s="32"/>
      <c r="F74" s="32">
        <v>-98</v>
      </c>
      <c r="G74" s="32"/>
      <c r="H74" s="32">
        <v>-7</v>
      </c>
      <c r="I74" s="4"/>
      <c r="J74" s="4"/>
    </row>
    <row r="75" ht="17.25" customHeight="1" spans="1:11" x14ac:dyDescent="0.25">
      <c r="A75" s="108" t="s">
        <v>3348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  <c r="I75" s="4"/>
      <c r="J75" s="4"/>
    </row>
    <row r="76" ht="17.25" customHeight="1" spans="1:11" x14ac:dyDescent="0.25">
      <c r="A76" s="85"/>
      <c r="B76" s="18"/>
      <c r="C76" s="18"/>
      <c r="D76" s="32"/>
      <c r="E76" s="32"/>
      <c r="F76" s="32"/>
      <c r="G76" s="32"/>
      <c r="H76" s="32"/>
      <c r="I76" s="4"/>
      <c r="J76" s="4"/>
    </row>
    <row r="77" ht="17.25" customHeight="1" spans="1:11" x14ac:dyDescent="0.25">
      <c r="A77" s="108" t="s">
        <v>3349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  <c r="I77" s="4"/>
      <c r="J77" s="4"/>
    </row>
    <row r="78" ht="17.25" customHeight="1" spans="1:11" x14ac:dyDescent="0.25">
      <c r="A78" s="85" t="s">
        <v>279</v>
      </c>
      <c r="B78" s="32">
        <v>-2</v>
      </c>
      <c r="C78" s="18"/>
      <c r="D78" s="32">
        <v>-32</v>
      </c>
      <c r="E78" s="32"/>
      <c r="F78" s="32"/>
      <c r="G78" s="32">
        <v>-9</v>
      </c>
      <c r="H78" s="32"/>
      <c r="I78" s="4"/>
      <c r="J78" s="4"/>
    </row>
    <row r="79" ht="17.25" customHeight="1" spans="1:11" x14ac:dyDescent="0.25">
      <c r="A79" s="108" t="s">
        <v>3350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4"/>
      <c r="J79" s="4"/>
    </row>
    <row r="80" ht="17.25" customHeight="1" spans="1:11" x14ac:dyDescent="0.25">
      <c r="A80" s="85">
        <v>44572</v>
      </c>
      <c r="B80" s="18"/>
      <c r="C80" s="32">
        <v>-2</v>
      </c>
      <c r="D80" s="32"/>
      <c r="E80" s="32">
        <v>-17</v>
      </c>
      <c r="F80" s="32">
        <v>-12</v>
      </c>
      <c r="G80" s="32"/>
      <c r="H80" s="32"/>
      <c r="I80" s="33" t="s">
        <v>3738</v>
      </c>
      <c r="J80" s="4"/>
    </row>
    <row r="81" ht="17.25" customHeight="1" spans="1:11" x14ac:dyDescent="0.25">
      <c r="A81" s="85">
        <v>44572</v>
      </c>
      <c r="B81" s="32">
        <v>-16</v>
      </c>
      <c r="C81" s="32">
        <v>-15</v>
      </c>
      <c r="D81" s="32"/>
      <c r="E81" s="32">
        <v>-180</v>
      </c>
      <c r="F81" s="32">
        <v>-6</v>
      </c>
      <c r="G81" s="32"/>
      <c r="H81" s="32">
        <v>-4</v>
      </c>
      <c r="I81" s="4"/>
      <c r="J81" s="4"/>
    </row>
    <row r="82" ht="17.25" customHeight="1" spans="1:11" x14ac:dyDescent="0.25">
      <c r="A82" s="44">
        <v>44784</v>
      </c>
      <c r="B82" s="50"/>
      <c r="C82" s="50"/>
      <c r="D82" s="49">
        <v>-14</v>
      </c>
      <c r="E82" s="49">
        <v>-15</v>
      </c>
      <c r="F82" s="49"/>
      <c r="G82" s="49">
        <v>-6</v>
      </c>
      <c r="H82" s="49">
        <v>-1</v>
      </c>
      <c r="I82" s="215" t="s">
        <v>937</v>
      </c>
      <c r="J82" s="4"/>
    </row>
    <row r="83" ht="17.25" customHeight="1" spans="1:11" x14ac:dyDescent="0.25">
      <c r="A83" s="108" t="s">
        <v>3351</v>
      </c>
      <c r="B83" s="109">
        <f>SUM(C84:C87)</f>
      </c>
      <c r="C83" s="109">
        <f>SUM(D84:D87)</f>
      </c>
      <c r="D83" s="109">
        <f>SUM(E84:E87)</f>
      </c>
      <c r="E83" s="109">
        <f>SUM(F84:F87)</f>
      </c>
      <c r="F83" s="109">
        <f>SUM(G84:G87)</f>
      </c>
      <c r="G83" s="109">
        <f>SUM(H84:H87)</f>
      </c>
      <c r="H83" s="109">
        <f>SUM(I84:I87)</f>
      </c>
      <c r="I83" s="4"/>
      <c r="J83" s="4"/>
    </row>
    <row r="84" ht="17.25" customHeight="1" spans="1:11" x14ac:dyDescent="0.25">
      <c r="A84" s="17"/>
      <c r="B84" s="18"/>
      <c r="C84" s="18"/>
      <c r="D84" s="32"/>
      <c r="E84" s="32"/>
      <c r="F84" s="32"/>
      <c r="G84" s="32"/>
      <c r="H84" s="32"/>
      <c r="I84" s="4"/>
      <c r="J84" s="4"/>
    </row>
    <row r="85" ht="17.25" customHeight="1" spans="1:11" x14ac:dyDescent="0.25">
      <c r="A85" s="108" t="s">
        <v>3353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  <c r="I85" s="4"/>
      <c r="J85" s="4"/>
    </row>
    <row r="86" ht="17.25" customHeight="1" spans="1:11" x14ac:dyDescent="0.25">
      <c r="A86" s="17"/>
      <c r="B86" s="18"/>
      <c r="C86" s="18"/>
      <c r="D86" s="32"/>
      <c r="E86" s="32"/>
      <c r="F86" s="32"/>
      <c r="G86" s="32"/>
      <c r="H86" s="32"/>
      <c r="I86" s="4"/>
      <c r="J86" s="4"/>
    </row>
    <row r="87" ht="17.25" customHeight="1" spans="1:11" x14ac:dyDescent="0.25">
      <c r="A87" s="108" t="s">
        <v>3354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4"/>
      <c r="J87" s="4"/>
    </row>
    <row r="88" ht="17.25" customHeight="1" spans="1:11" x14ac:dyDescent="0.25">
      <c r="A88" s="17"/>
      <c r="B88" s="18"/>
      <c r="C88" s="18"/>
      <c r="D88" s="32"/>
      <c r="E88" s="32"/>
      <c r="F88" s="32"/>
      <c r="G88" s="32"/>
      <c r="H88" s="32"/>
      <c r="I88" s="4"/>
      <c r="J88" s="4"/>
    </row>
    <row r="89" ht="17.25" customHeight="1" spans="1:11" x14ac:dyDescent="0.25">
      <c r="A89" s="108" t="s">
        <v>3356</v>
      </c>
      <c r="B89" s="109">
        <f>SUM(C92:C93)</f>
      </c>
      <c r="C89" s="109">
        <f>SUM(D92:D93)</f>
      </c>
      <c r="D89" s="109">
        <f>SUM(E92:E93)</f>
      </c>
      <c r="E89" s="109">
        <f>SUM(F92:F93)</f>
      </c>
      <c r="F89" s="109">
        <f>SUM(G92:G93)</f>
      </c>
      <c r="G89" s="109">
        <f>SUM(H92:H93)</f>
      </c>
      <c r="H89" s="109">
        <f>SUM(I92:I93)</f>
      </c>
      <c r="I89" s="4"/>
      <c r="J89" s="4"/>
    </row>
    <row r="90" ht="17.25" customHeight="1" spans="1:11" x14ac:dyDescent="0.25">
      <c r="A90" s="17"/>
      <c r="B90" s="18"/>
      <c r="C90" s="18"/>
      <c r="D90" s="32"/>
      <c r="E90" s="32"/>
      <c r="F90" s="32"/>
      <c r="G90" s="32"/>
      <c r="H90" s="32"/>
      <c r="I90" s="4"/>
      <c r="J90" s="4"/>
    </row>
    <row r="91" ht="17.25" customHeight="1" spans="1:11" x14ac:dyDescent="0.25">
      <c r="A91" s="108" t="s">
        <v>3416</v>
      </c>
      <c r="B91" s="109">
        <f>SUM(C94:C95)</f>
      </c>
      <c r="C91" s="109">
        <f>SUM(D94:D95)</f>
      </c>
      <c r="D91" s="109">
        <f>SUM(E94:E95)</f>
      </c>
      <c r="E91" s="109">
        <f>SUM(F94:F95)</f>
      </c>
      <c r="F91" s="109">
        <f>SUM(G94:G95)</f>
      </c>
      <c r="G91" s="109">
        <f>SUM(H94:H95)</f>
      </c>
      <c r="H91" s="109">
        <f>SUM(I94:I95)</f>
      </c>
      <c r="I91" s="4"/>
      <c r="J91" s="4"/>
    </row>
    <row r="92" ht="17.25" customHeight="1" spans="1:11" x14ac:dyDescent="0.25">
      <c r="A92" s="17"/>
      <c r="B92" s="18"/>
      <c r="C92" s="18"/>
      <c r="D92" s="32"/>
      <c r="E92" s="32"/>
      <c r="F92" s="32"/>
      <c r="G92" s="32"/>
      <c r="H92" s="32"/>
      <c r="I92" s="4"/>
      <c r="J92" s="4"/>
    </row>
    <row r="93" ht="17.25" customHeight="1" spans="1:11" x14ac:dyDescent="0.25">
      <c r="A93" s="108" t="s">
        <v>3430</v>
      </c>
      <c r="B93" s="109">
        <f>SUM(C96:C97)</f>
      </c>
      <c r="C93" s="109">
        <f>SUM(D96:D97)</f>
      </c>
      <c r="D93" s="109">
        <f>SUM(E96:E97)</f>
      </c>
      <c r="E93" s="109">
        <f>SUM(F96:F97)</f>
      </c>
      <c r="F93" s="109">
        <f>SUM(G96:G97)</f>
      </c>
      <c r="G93" s="109">
        <f>SUM(H96:H97)</f>
      </c>
      <c r="H93" s="109">
        <f>SUM(I96:I97)</f>
      </c>
      <c r="I93" s="4"/>
      <c r="J93" s="4"/>
    </row>
    <row r="94" ht="17.25" customHeight="1" spans="1:11" x14ac:dyDescent="0.25">
      <c r="A94" s="17"/>
      <c r="B94" s="18"/>
      <c r="C94" s="18"/>
      <c r="D94" s="32"/>
      <c r="E94" s="32"/>
      <c r="F94" s="32"/>
      <c r="G94" s="32"/>
      <c r="H94" s="32"/>
      <c r="I94" s="4"/>
      <c r="J94" s="4"/>
    </row>
    <row r="95" ht="17.25" customHeight="1" spans="1:11" x14ac:dyDescent="0.25">
      <c r="A95" s="108" t="s">
        <v>3431</v>
      </c>
      <c r="B95" s="109">
        <f>SUM(C98:C99)</f>
      </c>
      <c r="C95" s="109">
        <f>SUM(D98:D99)</f>
      </c>
      <c r="D95" s="109">
        <f>SUM(E98:E99)</f>
      </c>
      <c r="E95" s="109">
        <f>SUM(F98:F99)</f>
      </c>
      <c r="F95" s="109">
        <f>SUM(G98:G99)</f>
      </c>
      <c r="G95" s="109">
        <f>SUM(H98:H99)</f>
      </c>
      <c r="H95" s="109">
        <f>SUM(I98:I99)</f>
      </c>
      <c r="I95" s="4"/>
      <c r="J95" s="4"/>
    </row>
    <row r="96" ht="17.25" customHeight="1" spans="1:11" x14ac:dyDescent="0.25">
      <c r="A96" s="17"/>
      <c r="B96" s="18"/>
      <c r="C96" s="18"/>
      <c r="D96" s="32"/>
      <c r="E96" s="32"/>
      <c r="F96" s="32"/>
      <c r="G96" s="32"/>
      <c r="H96" s="32"/>
      <c r="I96" s="4"/>
      <c r="J96" s="4"/>
    </row>
    <row r="97" ht="17.25" customHeight="1" spans="1:11" x14ac:dyDescent="0.25">
      <c r="A97" s="108" t="s">
        <v>3432</v>
      </c>
      <c r="B97" s="109">
        <f>SUM(C100:C101)</f>
      </c>
      <c r="C97" s="109">
        <f>SUM(D100:D101)</f>
      </c>
      <c r="D97" s="109">
        <f>SUM(E100:E101)</f>
      </c>
      <c r="E97" s="109">
        <f>SUM(F100:F101)</f>
      </c>
      <c r="F97" s="109">
        <f>SUM(G100:G101)</f>
      </c>
      <c r="G97" s="109">
        <f>SUM(H100:H101)</f>
      </c>
      <c r="H97" s="109">
        <f>SUM(I100:I101)</f>
      </c>
      <c r="I97" s="4"/>
      <c r="J97" s="4"/>
    </row>
    <row r="98" ht="17.25" customHeight="1" spans="1:11" x14ac:dyDescent="0.25">
      <c r="A98" s="17"/>
      <c r="B98" s="18"/>
      <c r="C98" s="18"/>
      <c r="D98" s="32"/>
      <c r="E98" s="32"/>
      <c r="F98" s="32"/>
      <c r="G98" s="32"/>
      <c r="H98" s="32"/>
      <c r="I98" s="4"/>
      <c r="J98" s="4"/>
    </row>
    <row r="99" ht="17.25" customHeight="1" spans="1:11" x14ac:dyDescent="0.25">
      <c r="A99" s="108" t="s">
        <v>3433</v>
      </c>
      <c r="B99" s="109">
        <f>SUM(C102:C103)</f>
      </c>
      <c r="C99" s="109">
        <f>SUM(D102:D103)</f>
      </c>
      <c r="D99" s="109">
        <f>SUM(E102:E103)</f>
      </c>
      <c r="E99" s="109">
        <f>SUM(F102:F103)</f>
      </c>
      <c r="F99" s="109">
        <f>SUM(G102:G103)</f>
      </c>
      <c r="G99" s="109">
        <f>SUM(H102:H103)</f>
      </c>
      <c r="H99" s="109">
        <f>SUM(I102:I103)</f>
      </c>
      <c r="I99" s="354" t="s">
        <v>1022</v>
      </c>
      <c r="J99" s="4"/>
    </row>
    <row r="100" ht="17.25" customHeight="1" spans="1:11" x14ac:dyDescent="0.25">
      <c r="A100" s="17"/>
      <c r="B100" s="18"/>
      <c r="C100" s="18"/>
      <c r="D100" s="32"/>
      <c r="E100" s="32"/>
      <c r="F100" s="32"/>
      <c r="G100" s="32"/>
      <c r="H100" s="32"/>
      <c r="I100" s="4"/>
      <c r="J100" s="4"/>
    </row>
    <row r="101" ht="17.25" customHeight="1" spans="1:11" x14ac:dyDescent="0.25">
      <c r="A101" s="108" t="s">
        <v>3434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354" t="s">
        <v>1025</v>
      </c>
      <c r="J101" s="4"/>
    </row>
    <row r="102" ht="17.25" customHeight="1" spans="1:11" x14ac:dyDescent="0.25">
      <c r="A102" s="201"/>
      <c r="B102" s="430"/>
      <c r="C102" s="430"/>
      <c r="D102" s="430"/>
      <c r="E102" s="430"/>
      <c r="F102" s="430"/>
      <c r="G102" s="430"/>
      <c r="H102" s="430"/>
      <c r="I102" s="4"/>
      <c r="J102" s="4"/>
    </row>
    <row r="103" ht="17.25" customHeight="1" spans="1:11" x14ac:dyDescent="0.25">
      <c r="A103" s="108" t="s">
        <v>3435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354" t="s">
        <v>1025</v>
      </c>
      <c r="J103" s="4"/>
    </row>
    <row r="104" ht="17.25" customHeight="1" spans="1:11" x14ac:dyDescent="0.25">
      <c r="A104" s="17">
        <v>45087</v>
      </c>
      <c r="B104" s="36"/>
      <c r="C104" s="36"/>
      <c r="D104" s="193">
        <v>-32</v>
      </c>
      <c r="E104" s="193">
        <v>-55</v>
      </c>
      <c r="F104" s="193">
        <v>-12</v>
      </c>
      <c r="G104" s="193">
        <v>-40</v>
      </c>
      <c r="H104" s="193">
        <v>-1</v>
      </c>
      <c r="I104" s="4"/>
      <c r="J104" s="4"/>
    </row>
    <row r="105" ht="17.25" customHeight="1" spans="1:11" x14ac:dyDescent="0.25">
      <c r="A105" s="48">
        <v>45087</v>
      </c>
      <c r="B105" s="50"/>
      <c r="C105" s="50"/>
      <c r="D105" s="49"/>
      <c r="E105" s="49">
        <v>-5</v>
      </c>
      <c r="F105" s="49"/>
      <c r="G105" s="49"/>
      <c r="H105" s="49"/>
      <c r="I105" s="783" t="s">
        <v>956</v>
      </c>
      <c r="J105" s="783"/>
    </row>
    <row r="106" ht="17.25" customHeight="1" spans="1:11" x14ac:dyDescent="0.25">
      <c r="A106" s="194" t="s">
        <v>3436</v>
      </c>
      <c r="B106" s="179">
        <f>SUM(C108:C110)</f>
      </c>
      <c r="C106" s="179">
        <f>SUM(D108:D110)</f>
      </c>
      <c r="D106" s="175">
        <f>SUM(E108:E110)</f>
      </c>
      <c r="E106" s="175">
        <f>SUM(F108:F110)</f>
      </c>
      <c r="F106" s="175">
        <f>SUM(G108:G110)</f>
      </c>
      <c r="G106" s="175">
        <f>SUM(H108:H110)</f>
      </c>
      <c r="H106" s="175">
        <f>SUM(I108:I110)</f>
      </c>
      <c r="I106" s="196" t="s">
        <v>1978</v>
      </c>
      <c r="J106" s="196"/>
    </row>
    <row r="107" ht="17.25" customHeight="1" spans="1:11" x14ac:dyDescent="0.25">
      <c r="A107" s="37"/>
      <c r="B107" s="86"/>
      <c r="C107" s="86"/>
      <c r="D107" s="86"/>
      <c r="E107" s="86"/>
      <c r="F107" s="86"/>
      <c r="G107" s="86"/>
      <c r="H107" s="86"/>
      <c r="I107" s="4"/>
      <c r="J107" s="4"/>
    </row>
    <row r="108" ht="17.25" customHeight="1" spans="1:11" x14ac:dyDescent="0.25">
      <c r="A108" s="26"/>
      <c r="B108" s="6" t="s">
        <v>7</v>
      </c>
      <c r="C108" s="6" t="s">
        <v>3</v>
      </c>
      <c r="D108" s="6" t="s">
        <v>17</v>
      </c>
      <c r="E108" s="61" t="s">
        <v>8</v>
      </c>
      <c r="F108" s="61" t="s">
        <v>9</v>
      </c>
      <c r="G108" s="61" t="s">
        <v>46</v>
      </c>
      <c r="H108" s="61" t="s">
        <v>3724</v>
      </c>
      <c r="I108" s="4"/>
      <c r="J108" s="4"/>
    </row>
    <row r="109" ht="17.25" customHeight="1" spans="1:11" x14ac:dyDescent="0.25">
      <c r="A109" s="26"/>
      <c r="B109" s="27"/>
      <c r="C109" s="27"/>
      <c r="D109" s="27"/>
      <c r="E109" s="27"/>
      <c r="F109" s="27"/>
      <c r="G109" s="27"/>
      <c r="H109" s="27"/>
      <c r="I109" s="4"/>
      <c r="J109" s="4"/>
    </row>
    <row r="110" ht="17.25" customHeight="1" spans="1:11" x14ac:dyDescent="0.25">
      <c r="A110" s="703" t="s">
        <v>3739</v>
      </c>
      <c r="B110" s="27"/>
      <c r="C110" s="27"/>
      <c r="D110" s="27"/>
      <c r="E110" s="337" t="s">
        <v>2788</v>
      </c>
      <c r="F110" s="27"/>
      <c r="G110" s="27"/>
      <c r="H110" s="27"/>
      <c r="I110" s="4"/>
      <c r="J110" s="4"/>
    </row>
    <row r="111" ht="17.25" customHeight="1" spans="1:11" x14ac:dyDescent="0.25">
      <c r="A111" s="26"/>
      <c r="B111" s="27"/>
      <c r="C111" s="27"/>
      <c r="D111" s="27"/>
      <c r="E111" s="337" t="s">
        <v>3740</v>
      </c>
      <c r="F111" s="27"/>
      <c r="G111" s="27"/>
      <c r="H111" s="27"/>
      <c r="I111" s="4"/>
      <c r="J111" s="4"/>
    </row>
    <row r="112" ht="17.25" customHeight="1" spans="1:11" x14ac:dyDescent="0.25">
      <c r="A112" s="96" t="s">
        <v>3741</v>
      </c>
      <c r="B112" s="97"/>
      <c r="C112" s="97"/>
      <c r="D112" s="27"/>
      <c r="E112" s="337" t="s">
        <v>3742</v>
      </c>
      <c r="F112" s="27"/>
      <c r="G112" s="27"/>
      <c r="H112" s="27"/>
      <c r="I112" s="4"/>
      <c r="J112" s="4"/>
    </row>
    <row r="113" ht="17.25" customHeight="1" spans="1:11" x14ac:dyDescent="0.25">
      <c r="A113" s="96" t="s">
        <v>3743</v>
      </c>
      <c r="B113" s="97"/>
      <c r="C113" s="97"/>
      <c r="D113" s="27"/>
      <c r="E113" s="27"/>
      <c r="F113" s="27"/>
      <c r="G113" s="27"/>
      <c r="H113" s="27"/>
      <c r="I113" s="4"/>
      <c r="J113" s="4"/>
    </row>
    <row r="114" ht="17.25" customHeight="1" spans="1:11" x14ac:dyDescent="0.25">
      <c r="A114" s="26"/>
      <c r="B114" s="27"/>
      <c r="C114" s="27"/>
      <c r="D114" s="27"/>
      <c r="E114" s="27"/>
      <c r="F114" s="27"/>
      <c r="G114" s="27"/>
      <c r="H114" s="27"/>
      <c r="I114" s="4"/>
      <c r="J114" s="4"/>
    </row>
    <row r="115" ht="17.25" customHeight="1" spans="1:11" x14ac:dyDescent="0.25">
      <c r="A115" s="93" t="s">
        <v>3744</v>
      </c>
      <c r="B115" s="90"/>
      <c r="C115" s="90"/>
      <c r="D115" s="90"/>
      <c r="E115" s="27"/>
      <c r="F115" s="27"/>
      <c r="G115" s="27"/>
      <c r="H115" s="27"/>
      <c r="I115" s="4"/>
      <c r="J115" s="4"/>
    </row>
    <row r="116" ht="17.25" customHeight="1" spans="1:11" x14ac:dyDescent="0.25">
      <c r="A116" s="93" t="s">
        <v>3745</v>
      </c>
      <c r="B116" s="90"/>
      <c r="C116" s="90"/>
      <c r="D116" s="90"/>
      <c r="E116" s="27"/>
      <c r="F116" s="27"/>
      <c r="G116" s="27"/>
      <c r="H116" s="27"/>
      <c r="I116" s="4"/>
      <c r="J116" s="4"/>
    </row>
    <row r="117" ht="17.25" customHeight="1" spans="1:11" x14ac:dyDescent="0.25">
      <c r="A117" s="93" t="s">
        <v>3746</v>
      </c>
      <c r="B117" s="90"/>
      <c r="C117" s="90"/>
      <c r="D117" s="90"/>
      <c r="E117" s="27"/>
      <c r="F117" s="27"/>
      <c r="G117" s="27"/>
      <c r="H117" s="27"/>
      <c r="I117" s="4"/>
      <c r="J117" s="4"/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5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8" width="9.719285714285713" style="24" customWidth="1"/>
    <col min="9" max="9" width="12.005" style="24" customWidth="1"/>
    <col min="10" max="10" width="12.719285714285713" style="4" customWidth="1"/>
    <col min="11" max="12" width="12.43357142857143" style="4" customWidth="1"/>
  </cols>
  <sheetData>
    <row r="1" ht="17.25" customHeight="1" spans="1:13" x14ac:dyDescent="0.25">
      <c r="A1" s="5" t="s">
        <v>0</v>
      </c>
      <c r="B1" s="61" t="s">
        <v>46</v>
      </c>
      <c r="C1" s="61" t="s">
        <v>8</v>
      </c>
      <c r="D1" s="61" t="s">
        <v>17</v>
      </c>
      <c r="E1" s="61" t="s">
        <v>9</v>
      </c>
      <c r="F1" s="61" t="s">
        <v>3</v>
      </c>
      <c r="G1" s="61" t="s">
        <v>13</v>
      </c>
      <c r="H1" s="61" t="s">
        <v>169</v>
      </c>
      <c r="I1" s="56"/>
      <c r="J1" s="4"/>
      <c r="K1" s="4"/>
      <c r="L1" s="4"/>
    </row>
    <row r="2" ht="17.25" customHeight="1" spans="1:13" x14ac:dyDescent="0.25">
      <c r="A2" s="57" t="s">
        <v>201</v>
      </c>
      <c r="B2" s="70">
        <v>30</v>
      </c>
      <c r="C2" s="70">
        <v>150</v>
      </c>
      <c r="D2" s="70">
        <v>20</v>
      </c>
      <c r="E2" s="70">
        <v>50</v>
      </c>
      <c r="F2" s="58"/>
      <c r="G2" s="58"/>
      <c r="H2" s="58"/>
      <c r="I2" s="58"/>
      <c r="J2" s="4"/>
      <c r="K2" s="4"/>
      <c r="L2" s="4"/>
    </row>
    <row r="3" ht="17.25" customHeight="1" spans="1:13" x14ac:dyDescent="0.25">
      <c r="A3" s="57" t="s">
        <v>201</v>
      </c>
      <c r="B3" s="18"/>
      <c r="C3" s="18"/>
      <c r="D3" s="32">
        <v>100</v>
      </c>
      <c r="E3" s="18"/>
      <c r="F3" s="18"/>
      <c r="G3" s="18"/>
      <c r="H3" s="18"/>
      <c r="I3" s="36"/>
      <c r="J3" s="4"/>
      <c r="K3" s="4"/>
      <c r="L3" s="4"/>
    </row>
    <row r="4" ht="17.25" customHeight="1" spans="1:13" x14ac:dyDescent="0.25">
      <c r="A4" s="17" t="s">
        <v>1963</v>
      </c>
      <c r="B4" s="18"/>
      <c r="C4" s="18"/>
      <c r="D4" s="32">
        <v>100</v>
      </c>
      <c r="E4" s="18"/>
      <c r="F4" s="18"/>
      <c r="G4" s="18"/>
      <c r="H4" s="18"/>
      <c r="I4" s="36"/>
      <c r="J4" s="4"/>
      <c r="K4" s="4"/>
      <c r="L4" s="4"/>
    </row>
    <row r="5" ht="17.25" customHeight="1" spans="1:13" x14ac:dyDescent="0.25">
      <c r="A5" s="17" t="s">
        <v>129</v>
      </c>
      <c r="B5" s="18"/>
      <c r="C5" s="18"/>
      <c r="D5" s="18"/>
      <c r="E5" s="18"/>
      <c r="F5" s="32">
        <v>20</v>
      </c>
      <c r="G5" s="18"/>
      <c r="H5" s="18"/>
      <c r="I5" s="36"/>
      <c r="J5" s="4"/>
      <c r="K5" s="4"/>
      <c r="L5" s="4"/>
    </row>
    <row r="6" ht="17.25" customHeight="1" spans="1:13" x14ac:dyDescent="0.25">
      <c r="A6" s="57" t="s">
        <v>129</v>
      </c>
      <c r="B6" s="58"/>
      <c r="C6" s="58" t="s">
        <v>3747</v>
      </c>
      <c r="D6" s="70">
        <v>100</v>
      </c>
      <c r="E6" s="58"/>
      <c r="F6" s="58"/>
      <c r="G6" s="58"/>
      <c r="H6" s="58"/>
      <c r="I6" s="73"/>
      <c r="J6" s="4"/>
      <c r="K6" s="4"/>
      <c r="L6" s="4"/>
    </row>
    <row r="7" ht="17.25" customHeight="1" spans="1:13" x14ac:dyDescent="0.25">
      <c r="A7" s="108" t="s">
        <v>3555</v>
      </c>
      <c r="B7" s="109">
        <f>SUM(C7:C11)</f>
      </c>
      <c r="C7" s="109">
        <f>SUM(D7:D11)</f>
      </c>
      <c r="D7" s="109">
        <f>SUM(E7:E11)</f>
      </c>
      <c r="E7" s="109">
        <f>SUM(F7:F11)</f>
      </c>
      <c r="F7" s="109">
        <f>SUM(G7:G11)</f>
      </c>
      <c r="G7" s="508"/>
      <c r="H7" s="508"/>
      <c r="I7" s="110"/>
      <c r="J7" s="4"/>
      <c r="K7" s="4"/>
      <c r="L7" s="4"/>
    </row>
    <row r="8" ht="17.25" customHeight="1" spans="1:13" x14ac:dyDescent="0.25">
      <c r="A8" s="85" t="s">
        <v>1704</v>
      </c>
      <c r="B8" s="67">
        <v>20</v>
      </c>
      <c r="C8" s="67">
        <v>150</v>
      </c>
      <c r="D8" s="67">
        <v>100</v>
      </c>
      <c r="E8" s="68"/>
      <c r="F8" s="68"/>
      <c r="G8" s="68"/>
      <c r="H8" s="68"/>
      <c r="I8" s="94"/>
      <c r="J8" s="4"/>
      <c r="K8" s="4"/>
      <c r="L8" s="4"/>
    </row>
    <row r="9" ht="17.25" customHeight="1" spans="1:13" x14ac:dyDescent="0.25">
      <c r="A9" s="17" t="s">
        <v>133</v>
      </c>
      <c r="B9" s="18"/>
      <c r="C9" s="32">
        <v>150</v>
      </c>
      <c r="D9" s="32">
        <v>100</v>
      </c>
      <c r="E9" s="18"/>
      <c r="F9" s="18"/>
      <c r="G9" s="18"/>
      <c r="H9" s="18"/>
      <c r="I9" s="36"/>
      <c r="J9" s="4"/>
      <c r="K9" s="4"/>
      <c r="L9" s="4"/>
    </row>
    <row r="10" ht="17.25" customHeight="1" spans="1:13" x14ac:dyDescent="0.25">
      <c r="A10" s="17" t="s">
        <v>1968</v>
      </c>
      <c r="B10" s="18"/>
      <c r="C10" s="18"/>
      <c r="D10" s="18"/>
      <c r="E10" s="18"/>
      <c r="F10" s="18"/>
      <c r="G10" s="32">
        <v>300</v>
      </c>
      <c r="H10" s="18"/>
      <c r="I10" s="36"/>
      <c r="J10" s="4"/>
      <c r="K10" s="4"/>
      <c r="L10" s="4"/>
    </row>
    <row r="11" ht="17.25" customHeight="1" spans="1:13" x14ac:dyDescent="0.25">
      <c r="A11" s="17" t="s">
        <v>1968</v>
      </c>
      <c r="B11" s="32">
        <v>160</v>
      </c>
      <c r="C11" s="18"/>
      <c r="D11" s="18"/>
      <c r="E11" s="18"/>
      <c r="F11" s="18"/>
      <c r="G11" s="18"/>
      <c r="H11" s="18"/>
      <c r="I11" s="36"/>
      <c r="J11" s="4"/>
      <c r="K11" s="4"/>
      <c r="L11" s="4"/>
    </row>
    <row r="12" ht="17.25" customHeight="1" spans="1:13" x14ac:dyDescent="0.25">
      <c r="A12" s="108" t="s">
        <v>3556</v>
      </c>
      <c r="B12" s="109">
        <f>SUM(C12:C16)</f>
      </c>
      <c r="C12" s="109">
        <f>SUM(D12:D16)</f>
      </c>
      <c r="D12" s="109">
        <f>SUM(E12:E16)</f>
      </c>
      <c r="E12" s="109">
        <f>SUM(F12:F16)</f>
      </c>
      <c r="F12" s="109">
        <f>SUM(G12:G16)</f>
      </c>
      <c r="G12" s="109">
        <f>SUM(H12:H16)</f>
      </c>
      <c r="H12" s="508"/>
      <c r="I12" s="110"/>
      <c r="J12" s="4"/>
      <c r="K12" s="4"/>
      <c r="L12" s="4"/>
    </row>
    <row r="13" ht="17.25" customHeight="1" spans="1:13" x14ac:dyDescent="0.25">
      <c r="A13" s="17">
        <v>44569</v>
      </c>
      <c r="B13" s="32">
        <v>40</v>
      </c>
      <c r="C13" s="18"/>
      <c r="D13" s="18"/>
      <c r="E13" s="18"/>
      <c r="F13" s="18"/>
      <c r="G13" s="18"/>
      <c r="H13" s="18"/>
      <c r="I13" s="36"/>
      <c r="J13" s="4"/>
      <c r="K13" s="4"/>
      <c r="L13" s="4"/>
    </row>
    <row r="14" ht="17.25" customHeight="1" spans="1:13" x14ac:dyDescent="0.25">
      <c r="A14" s="85" t="s">
        <v>1533</v>
      </c>
      <c r="B14" s="32">
        <v>84</v>
      </c>
      <c r="C14" s="32">
        <v>100</v>
      </c>
      <c r="D14" s="32">
        <v>35</v>
      </c>
      <c r="E14" s="18"/>
      <c r="F14" s="18"/>
      <c r="G14" s="32">
        <v>100</v>
      </c>
      <c r="H14" s="32">
        <v>5</v>
      </c>
      <c r="I14" s="36"/>
      <c r="J14" s="4"/>
      <c r="K14" s="4"/>
      <c r="L14" s="4"/>
    </row>
    <row r="15" ht="17.25" customHeight="1" spans="1:13" x14ac:dyDescent="0.25">
      <c r="A15" s="17" t="s">
        <v>242</v>
      </c>
      <c r="B15" s="32">
        <v>116</v>
      </c>
      <c r="C15" s="32">
        <v>100</v>
      </c>
      <c r="D15" s="32">
        <v>85</v>
      </c>
      <c r="E15" s="36"/>
      <c r="F15" s="36"/>
      <c r="G15" s="32">
        <v>100</v>
      </c>
      <c r="H15" s="32">
        <v>12</v>
      </c>
      <c r="I15" s="36"/>
      <c r="J15" s="4"/>
      <c r="K15" s="4"/>
      <c r="L15" s="4"/>
    </row>
    <row r="16" ht="17.25" customHeight="1" spans="1:13" x14ac:dyDescent="0.25">
      <c r="A16" s="85" t="s">
        <v>243</v>
      </c>
      <c r="B16" s="18"/>
      <c r="C16" s="18"/>
      <c r="D16" s="18"/>
      <c r="E16" s="18"/>
      <c r="F16" s="18"/>
      <c r="G16" s="32">
        <v>200</v>
      </c>
      <c r="H16" s="18"/>
      <c r="I16" s="36"/>
      <c r="J16" s="4"/>
      <c r="K16" s="4"/>
      <c r="L16" s="4"/>
    </row>
    <row r="17" ht="17.25" customHeight="1" spans="1:13" x14ac:dyDescent="0.25">
      <c r="A17" s="108" t="s">
        <v>3557</v>
      </c>
      <c r="B17" s="109">
        <f>SUM(C17:C21)</f>
      </c>
      <c r="C17" s="109">
        <f>SUM(D17:D21)</f>
      </c>
      <c r="D17" s="109">
        <f>SUM(E17:E21)</f>
      </c>
      <c r="E17" s="109">
        <f>SUM(F17:F21)</f>
      </c>
      <c r="F17" s="109">
        <f>SUM(G17:G21)</f>
      </c>
      <c r="G17" s="109">
        <f>SUM(H17:H21)</f>
      </c>
      <c r="H17" s="109">
        <f>SUM(I17:I21)</f>
      </c>
      <c r="I17" s="109">
        <f>SUM(J17:J21)</f>
      </c>
      <c r="J17" s="4"/>
      <c r="K17" s="4"/>
      <c r="L17" s="4"/>
    </row>
    <row r="18" ht="17.25" customHeight="1" spans="1:13" x14ac:dyDescent="0.25">
      <c r="A18" s="17">
        <v>44629</v>
      </c>
      <c r="B18" s="18"/>
      <c r="C18" s="18"/>
      <c r="D18" s="18"/>
      <c r="E18" s="18"/>
      <c r="F18" s="18"/>
      <c r="G18" s="32">
        <v>200</v>
      </c>
      <c r="H18" s="18"/>
      <c r="I18" s="18"/>
      <c r="J18" s="4"/>
      <c r="K18" s="4"/>
      <c r="L18" s="4"/>
    </row>
    <row r="19" ht="17.25" customHeight="1" spans="1:13" x14ac:dyDescent="0.25">
      <c r="A19" s="17" t="s">
        <v>229</v>
      </c>
      <c r="B19" s="32">
        <v>133</v>
      </c>
      <c r="C19" s="32">
        <v>140</v>
      </c>
      <c r="D19" s="18"/>
      <c r="E19" s="18"/>
      <c r="F19" s="18"/>
      <c r="G19" s="32">
        <v>300</v>
      </c>
      <c r="H19" s="18"/>
      <c r="I19" s="18"/>
      <c r="J19" s="4"/>
      <c r="K19" s="4"/>
      <c r="L19" s="4"/>
    </row>
    <row r="20" ht="17.25" customHeight="1" spans="1:13" x14ac:dyDescent="0.25">
      <c r="A20" s="17" t="s">
        <v>229</v>
      </c>
      <c r="B20" s="32">
        <v>167</v>
      </c>
      <c r="C20" s="32">
        <v>160</v>
      </c>
      <c r="D20" s="18"/>
      <c r="E20" s="18"/>
      <c r="F20" s="18"/>
      <c r="G20" s="32">
        <v>300</v>
      </c>
      <c r="H20" s="18"/>
      <c r="I20" s="18"/>
      <c r="J20" s="4"/>
      <c r="K20" s="4"/>
      <c r="L20" s="4"/>
    </row>
    <row r="21" ht="17.25" customHeight="1" spans="1:13" x14ac:dyDescent="0.25">
      <c r="A21" s="17" t="s">
        <v>78</v>
      </c>
      <c r="B21" s="18"/>
      <c r="C21" s="18"/>
      <c r="D21" s="32">
        <v>100</v>
      </c>
      <c r="E21" s="18"/>
      <c r="F21" s="18"/>
      <c r="G21" s="18"/>
      <c r="H21" s="18"/>
      <c r="I21" s="18"/>
      <c r="J21" s="4"/>
      <c r="K21" s="4"/>
      <c r="L21" s="4"/>
    </row>
    <row r="22" ht="17.25" customHeight="1" spans="1:13" x14ac:dyDescent="0.25">
      <c r="A22" s="37" t="s">
        <v>79</v>
      </c>
      <c r="B22" s="36"/>
      <c r="C22" s="36"/>
      <c r="D22" s="38">
        <v>-112</v>
      </c>
      <c r="E22" s="36"/>
      <c r="F22" s="36"/>
      <c r="G22" s="36"/>
      <c r="H22" s="36"/>
      <c r="I22" s="36"/>
      <c r="J22" s="4"/>
      <c r="K22" s="4"/>
      <c r="L22" s="4"/>
    </row>
    <row r="23" ht="17.25" customHeight="1" spans="1:13" x14ac:dyDescent="0.25">
      <c r="A23" s="17" t="s">
        <v>266</v>
      </c>
      <c r="B23" s="32">
        <v>-50</v>
      </c>
      <c r="C23" s="32">
        <v>-60</v>
      </c>
      <c r="D23" s="32">
        <v>-17</v>
      </c>
      <c r="E23" s="18"/>
      <c r="F23" s="18"/>
      <c r="G23" s="32">
        <v>-2</v>
      </c>
      <c r="H23" s="18"/>
      <c r="I23" s="18"/>
      <c r="J23" s="4"/>
      <c r="K23" s="4"/>
      <c r="L23" s="4"/>
    </row>
    <row r="24" ht="17.25" customHeight="1" spans="1:13" x14ac:dyDescent="0.25">
      <c r="A24" s="17" t="s">
        <v>266</v>
      </c>
      <c r="B24" s="32">
        <v>-54</v>
      </c>
      <c r="C24" s="18"/>
      <c r="D24" s="32">
        <v>-19</v>
      </c>
      <c r="E24" s="18"/>
      <c r="F24" s="18"/>
      <c r="G24" s="18"/>
      <c r="H24" s="18"/>
      <c r="I24" s="18"/>
      <c r="J24" s="4"/>
      <c r="K24" s="4"/>
      <c r="L24" s="4"/>
    </row>
    <row r="25" ht="17.25" customHeight="1" spans="1:13" x14ac:dyDescent="0.25">
      <c r="A25" s="17" t="s">
        <v>194</v>
      </c>
      <c r="B25" s="18"/>
      <c r="C25" s="32">
        <v>-17</v>
      </c>
      <c r="D25" s="32">
        <v>-60</v>
      </c>
      <c r="E25" s="32">
        <v>-50</v>
      </c>
      <c r="F25" s="18"/>
      <c r="G25" s="32">
        <v>-380</v>
      </c>
      <c r="H25" s="18"/>
      <c r="I25" s="18"/>
      <c r="J25" s="4"/>
      <c r="K25" s="4"/>
      <c r="L25" s="4"/>
    </row>
    <row r="26" ht="17.25" customHeight="1" spans="1:13" x14ac:dyDescent="0.25">
      <c r="A26" s="17" t="s">
        <v>194</v>
      </c>
      <c r="B26" s="32">
        <v>-85</v>
      </c>
      <c r="C26" s="18"/>
      <c r="D26" s="18"/>
      <c r="E26" s="18"/>
      <c r="F26" s="18"/>
      <c r="G26" s="32">
        <v>-3</v>
      </c>
      <c r="H26" s="18"/>
      <c r="I26" s="18"/>
      <c r="J26" s="4"/>
      <c r="K26" s="4"/>
      <c r="L26" s="4"/>
    </row>
    <row r="27" ht="17.25" customHeight="1" spans="1:13" x14ac:dyDescent="0.25">
      <c r="A27" s="17" t="s">
        <v>194</v>
      </c>
      <c r="B27" s="32">
        <v>-50</v>
      </c>
      <c r="C27" s="32">
        <v>-40</v>
      </c>
      <c r="D27" s="18"/>
      <c r="E27" s="18"/>
      <c r="F27" s="18"/>
      <c r="G27" s="32">
        <v>-75</v>
      </c>
      <c r="H27" s="32">
        <v>-4</v>
      </c>
      <c r="I27" s="18"/>
      <c r="J27" s="4"/>
      <c r="K27" s="4"/>
      <c r="L27" s="4"/>
    </row>
    <row r="28" ht="17.25" customHeight="1" spans="1:13" x14ac:dyDescent="0.25">
      <c r="A28" s="17" t="s">
        <v>195</v>
      </c>
      <c r="B28" s="18"/>
      <c r="C28" s="18"/>
      <c r="D28" s="32">
        <v>-31</v>
      </c>
      <c r="E28" s="18"/>
      <c r="F28" s="18"/>
      <c r="G28" s="18"/>
      <c r="H28" s="32">
        <v>-11</v>
      </c>
      <c r="I28" s="18"/>
      <c r="J28" s="4"/>
      <c r="K28" s="4"/>
      <c r="L28" s="4"/>
    </row>
    <row r="29" ht="17.25" customHeight="1" spans="1:13" x14ac:dyDescent="0.25">
      <c r="A29" s="17" t="s">
        <v>195</v>
      </c>
      <c r="B29" s="18"/>
      <c r="C29" s="32">
        <v>-20</v>
      </c>
      <c r="D29" s="32">
        <v>-35</v>
      </c>
      <c r="E29" s="18"/>
      <c r="F29" s="18"/>
      <c r="G29" s="18"/>
      <c r="H29" s="18"/>
      <c r="I29" s="18"/>
      <c r="J29" s="4"/>
      <c r="K29" s="4"/>
      <c r="L29" s="4"/>
    </row>
    <row r="30" ht="17.25" customHeight="1" spans="1:13" x14ac:dyDescent="0.25">
      <c r="A30" s="17" t="s">
        <v>196</v>
      </c>
      <c r="B30" s="32">
        <v>-54</v>
      </c>
      <c r="C30" s="18"/>
      <c r="D30" s="32">
        <v>-20</v>
      </c>
      <c r="E30" s="18"/>
      <c r="F30" s="18"/>
      <c r="G30" s="32">
        <v>-290</v>
      </c>
      <c r="H30" s="18"/>
      <c r="I30" s="18"/>
      <c r="J30" s="4"/>
      <c r="K30" s="4"/>
      <c r="L30" s="4"/>
    </row>
    <row r="31" ht="17.25" customHeight="1" spans="1:13" x14ac:dyDescent="0.25">
      <c r="A31" s="108" t="s">
        <v>3558</v>
      </c>
      <c r="B31" s="109">
        <f>SUM(C22:C35)</f>
      </c>
      <c r="C31" s="109">
        <f>SUM(D22:D35)</f>
      </c>
      <c r="D31" s="109">
        <f>SUM(E22:E35)</f>
      </c>
      <c r="E31" s="109">
        <f>SUM(F22:F35)</f>
      </c>
      <c r="F31" s="109">
        <f>SUM(G22:G35)</f>
      </c>
      <c r="G31" s="109">
        <f>SUM(H22:H35)</f>
      </c>
      <c r="H31" s="109">
        <f>SUM(I22:I35)</f>
      </c>
      <c r="I31" s="109">
        <f>SUM(J22:J35)</f>
      </c>
      <c r="J31" s="4"/>
      <c r="K31" s="4"/>
      <c r="L31" s="4"/>
    </row>
    <row r="32" ht="17.25" customHeight="1" spans="1:13" x14ac:dyDescent="0.25">
      <c r="A32" s="17">
        <v>44571</v>
      </c>
      <c r="B32" s="32">
        <v>-50</v>
      </c>
      <c r="C32" s="32">
        <v>-49</v>
      </c>
      <c r="D32" s="32">
        <v>-19</v>
      </c>
      <c r="E32" s="18"/>
      <c r="F32" s="18"/>
      <c r="G32" s="32">
        <v>-250</v>
      </c>
      <c r="H32" s="18"/>
      <c r="I32" s="18"/>
      <c r="J32" s="4"/>
      <c r="K32" s="4"/>
      <c r="L32" s="4"/>
    </row>
    <row r="33" ht="17.25" customHeight="1" spans="1:13" x14ac:dyDescent="0.25">
      <c r="A33" s="17">
        <v>44571</v>
      </c>
      <c r="B33" s="32">
        <v>-50</v>
      </c>
      <c r="C33" s="32">
        <v>-50</v>
      </c>
      <c r="D33" s="32">
        <v>-20</v>
      </c>
      <c r="E33" s="18"/>
      <c r="F33" s="18"/>
      <c r="G33" s="32">
        <v>-2</v>
      </c>
      <c r="H33" s="18"/>
      <c r="I33" s="18"/>
      <c r="J33" s="4"/>
      <c r="K33" s="4"/>
      <c r="L33" s="4"/>
    </row>
    <row r="34" ht="17.25" customHeight="1" spans="1:13" x14ac:dyDescent="0.25">
      <c r="A34" s="17">
        <v>44661</v>
      </c>
      <c r="B34" s="32">
        <v>-50</v>
      </c>
      <c r="C34" s="32">
        <v>-51</v>
      </c>
      <c r="D34" s="32">
        <v>-20</v>
      </c>
      <c r="E34" s="18"/>
      <c r="F34" s="18"/>
      <c r="G34" s="32">
        <v>-191</v>
      </c>
      <c r="H34" s="18"/>
      <c r="I34" s="18"/>
      <c r="J34" s="4"/>
      <c r="K34" s="4"/>
      <c r="L34" s="4"/>
    </row>
    <row r="35" ht="17.25" customHeight="1" spans="1:13" x14ac:dyDescent="0.25">
      <c r="A35" s="17">
        <v>44722</v>
      </c>
      <c r="B35" s="32">
        <v>-11</v>
      </c>
      <c r="C35" s="18"/>
      <c r="D35" s="32">
        <v>-39</v>
      </c>
      <c r="E35" s="18"/>
      <c r="F35" s="32">
        <v>-12</v>
      </c>
      <c r="G35" s="18"/>
      <c r="H35" s="32">
        <v>-1</v>
      </c>
      <c r="I35" s="18"/>
      <c r="J35" s="4"/>
      <c r="K35" s="4"/>
      <c r="L35" s="4"/>
    </row>
    <row r="36" ht="17.25" customHeight="1" spans="1:13" x14ac:dyDescent="0.25">
      <c r="A36" s="17">
        <v>44752</v>
      </c>
      <c r="B36" s="32">
        <v>-52</v>
      </c>
      <c r="C36" s="32">
        <v>-13</v>
      </c>
      <c r="D36" s="32">
        <v>-15</v>
      </c>
      <c r="E36" s="18"/>
      <c r="F36" s="18"/>
      <c r="G36" s="32">
        <v>-186</v>
      </c>
      <c r="H36" s="18"/>
      <c r="I36" s="18"/>
      <c r="J36" s="4"/>
      <c r="K36" s="4"/>
      <c r="L36" s="4"/>
    </row>
    <row r="37" ht="17.25" customHeight="1" spans="1:13" x14ac:dyDescent="0.25">
      <c r="A37" s="17">
        <v>44844</v>
      </c>
      <c r="B37" s="32">
        <v>-50</v>
      </c>
      <c r="C37" s="32">
        <v>-30</v>
      </c>
      <c r="D37" s="18"/>
      <c r="E37" s="18"/>
      <c r="F37" s="18"/>
      <c r="G37" s="18"/>
      <c r="H37" s="18"/>
      <c r="I37" s="18"/>
      <c r="J37" s="4"/>
      <c r="K37" s="4"/>
      <c r="L37" s="4"/>
    </row>
    <row r="38" ht="17.25" customHeight="1" spans="1:13" x14ac:dyDescent="0.25">
      <c r="A38" s="17">
        <v>44844</v>
      </c>
      <c r="B38" s="32">
        <v>-50</v>
      </c>
      <c r="C38" s="18"/>
      <c r="D38" s="18"/>
      <c r="E38" s="18"/>
      <c r="F38" s="18"/>
      <c r="G38" s="18"/>
      <c r="H38" s="18"/>
      <c r="I38" s="18"/>
      <c r="J38" s="4"/>
      <c r="K38" s="4"/>
      <c r="L38" s="4"/>
    </row>
    <row r="39" ht="17.25" customHeight="1" spans="1:13" x14ac:dyDescent="0.25">
      <c r="A39" s="17">
        <v>44844</v>
      </c>
      <c r="B39" s="32">
        <v>-18</v>
      </c>
      <c r="C39" s="32">
        <v>-32</v>
      </c>
      <c r="D39" s="32">
        <v>-44</v>
      </c>
      <c r="E39" s="18"/>
      <c r="F39" s="18"/>
      <c r="G39" s="18"/>
      <c r="H39" s="32">
        <v>-1</v>
      </c>
      <c r="I39" s="18"/>
      <c r="J39" s="4"/>
      <c r="K39" s="4"/>
      <c r="L39" s="4"/>
    </row>
    <row r="40" ht="17.25" customHeight="1" spans="1:13" x14ac:dyDescent="0.25">
      <c r="A40" s="17">
        <v>44875</v>
      </c>
      <c r="B40" s="18"/>
      <c r="C40" s="18"/>
      <c r="D40" s="32">
        <v>-60</v>
      </c>
      <c r="E40" s="18"/>
      <c r="F40" s="18"/>
      <c r="G40" s="18"/>
      <c r="H40" s="18"/>
      <c r="I40" s="18"/>
      <c r="J40" s="4"/>
      <c r="K40" s="4"/>
      <c r="L40" s="4"/>
    </row>
    <row r="41" ht="17.25" customHeight="1" spans="1:13" x14ac:dyDescent="0.25">
      <c r="A41" s="17">
        <v>44905</v>
      </c>
      <c r="B41" s="18"/>
      <c r="C41" s="18"/>
      <c r="D41" s="32">
        <v>-69</v>
      </c>
      <c r="E41" s="18"/>
      <c r="F41" s="18"/>
      <c r="G41" s="18"/>
      <c r="H41" s="18"/>
      <c r="I41" s="18"/>
      <c r="J41" s="4"/>
      <c r="K41" s="4"/>
      <c r="L41" s="4"/>
    </row>
    <row r="42" ht="17.25" customHeight="1" spans="1:13" x14ac:dyDescent="0.25">
      <c r="A42" s="17" t="s">
        <v>267</v>
      </c>
      <c r="B42" s="32">
        <v>-50</v>
      </c>
      <c r="C42" s="32">
        <v>-63</v>
      </c>
      <c r="D42" s="18"/>
      <c r="E42" s="18"/>
      <c r="F42" s="18"/>
      <c r="G42" s="32">
        <v>-91</v>
      </c>
      <c r="H42" s="18"/>
      <c r="I42" s="18"/>
      <c r="J42" s="4"/>
      <c r="K42" s="4"/>
      <c r="L42" s="4"/>
    </row>
    <row r="43" ht="17.25" customHeight="1" spans="1:13" x14ac:dyDescent="0.25">
      <c r="A43" s="17" t="s">
        <v>1708</v>
      </c>
      <c r="B43" s="32">
        <v>-12</v>
      </c>
      <c r="C43" s="32">
        <v>-134</v>
      </c>
      <c r="D43" s="32">
        <v>-26</v>
      </c>
      <c r="E43" s="18"/>
      <c r="F43" s="18"/>
      <c r="G43" s="18"/>
      <c r="H43" s="18"/>
      <c r="I43" s="18"/>
      <c r="J43" s="4"/>
      <c r="K43" s="4"/>
      <c r="L43" s="4"/>
    </row>
    <row r="44" ht="17.25" customHeight="1" spans="1:13" x14ac:dyDescent="0.25">
      <c r="A44" s="17" t="s">
        <v>261</v>
      </c>
      <c r="B44" s="32">
        <v>-20</v>
      </c>
      <c r="C44" s="32">
        <v>-194</v>
      </c>
      <c r="D44" s="32">
        <v>-23</v>
      </c>
      <c r="E44" s="18"/>
      <c r="F44" s="18"/>
      <c r="G44" s="32">
        <v>-22</v>
      </c>
      <c r="H44" s="18"/>
      <c r="I44" s="18"/>
      <c r="J44" s="4"/>
      <c r="K44" s="4"/>
      <c r="L44" s="4"/>
    </row>
    <row r="45" ht="17.25" customHeight="1" spans="1:13" x14ac:dyDescent="0.25">
      <c r="A45" s="108" t="s">
        <v>3559</v>
      </c>
      <c r="B45" s="109">
        <f>SUM(C36:C49)</f>
      </c>
      <c r="C45" s="109">
        <f>SUM(D36:D49)</f>
      </c>
      <c r="D45" s="109">
        <f>SUM(E36:E49)</f>
      </c>
      <c r="E45" s="109">
        <f>SUM(F36:F49)</f>
      </c>
      <c r="F45" s="109">
        <f>SUM(G36:G49)</f>
      </c>
      <c r="G45" s="109">
        <f>SUM(H36:H49)</f>
      </c>
      <c r="H45" s="109">
        <f>SUM(I36:I49)</f>
      </c>
      <c r="I45" s="109">
        <f>SUM(J36:J49)</f>
      </c>
      <c r="J45" s="4"/>
      <c r="K45" s="4"/>
      <c r="L45" s="4"/>
    </row>
    <row r="46" ht="17.25" customHeight="1" spans="1:13" x14ac:dyDescent="0.25">
      <c r="A46" s="17" t="s">
        <v>330</v>
      </c>
      <c r="B46" s="32">
        <v>-19</v>
      </c>
      <c r="C46" s="18"/>
      <c r="D46" s="18"/>
      <c r="E46" s="18"/>
      <c r="F46" s="18"/>
      <c r="G46" s="18"/>
      <c r="H46" s="18"/>
      <c r="I46" s="121"/>
      <c r="J46" s="12" t="s">
        <v>3748</v>
      </c>
      <c r="K46" s="33"/>
      <c r="L46" s="33"/>
    </row>
    <row r="47" ht="17.25" customHeight="1" spans="1:13" x14ac:dyDescent="0.25">
      <c r="A47" s="17" t="s">
        <v>330</v>
      </c>
      <c r="B47" s="18"/>
      <c r="C47" s="32">
        <v>-20</v>
      </c>
      <c r="D47" s="18"/>
      <c r="E47" s="18"/>
      <c r="F47" s="18"/>
      <c r="G47" s="18"/>
      <c r="H47" s="18"/>
      <c r="I47" s="18"/>
      <c r="J47" s="12" t="s">
        <v>3749</v>
      </c>
      <c r="K47" s="33"/>
      <c r="L47" s="33"/>
    </row>
    <row r="48" ht="17.25" customHeight="1" spans="1:13" x14ac:dyDescent="0.25">
      <c r="A48" s="108" t="s">
        <v>3560</v>
      </c>
      <c r="B48" s="109">
        <f>SUM(C50:C52)</f>
      </c>
      <c r="C48" s="109">
        <f>SUM(D50:D52)</f>
      </c>
      <c r="D48" s="109">
        <f>SUM(E50:E52)</f>
      </c>
      <c r="E48" s="109">
        <f>SUM(F50:F52)</f>
      </c>
      <c r="F48" s="109">
        <f>SUM(G50:G52)</f>
      </c>
      <c r="G48" s="109">
        <f>SUM(H50:H52)</f>
      </c>
      <c r="H48" s="109">
        <f>SUM(I50:I52)</f>
      </c>
      <c r="I48" s="109">
        <f>SUM(J50:J52)</f>
      </c>
      <c r="J48" s="4"/>
      <c r="K48" s="4"/>
      <c r="L48" s="4"/>
    </row>
    <row r="49" ht="17.25" customHeight="1" spans="1:13" x14ac:dyDescent="0.25">
      <c r="A49" s="37">
        <v>44907</v>
      </c>
      <c r="B49" s="49">
        <v>-25</v>
      </c>
      <c r="C49" s="49">
        <v>-177</v>
      </c>
      <c r="D49" s="49">
        <v>-111</v>
      </c>
      <c r="E49" s="18"/>
      <c r="F49" s="49">
        <v>-8</v>
      </c>
      <c r="G49" s="49">
        <v>-8</v>
      </c>
      <c r="H49" s="18"/>
      <c r="I49" s="18"/>
      <c r="J49" s="215" t="s">
        <v>757</v>
      </c>
      <c r="K49" s="4"/>
      <c r="L49" s="4"/>
    </row>
    <row r="50" ht="17.25" customHeight="1" spans="1:13" x14ac:dyDescent="0.25">
      <c r="A50" s="194" t="s">
        <v>3561</v>
      </c>
      <c r="B50" s="175">
        <f>SUM(C53:C54)</f>
      </c>
      <c r="C50" s="175">
        <f>SUM(D53:D54)</f>
      </c>
      <c r="D50" s="175">
        <f>SUM(E53:E54)</f>
      </c>
      <c r="E50" s="179">
        <f>SUM(F53:F54)</f>
      </c>
      <c r="F50" s="175">
        <f>SUM(G53:G54)</f>
      </c>
      <c r="G50" s="175">
        <f>SUM(H53:H54)</f>
      </c>
      <c r="H50" s="179">
        <f>SUM(I53:I54)</f>
      </c>
      <c r="I50" s="179">
        <f>SUM(J52:J54)</f>
      </c>
      <c r="J50" s="354" t="s">
        <v>1301</v>
      </c>
      <c r="K50" s="4"/>
      <c r="L50" s="4"/>
    </row>
    <row r="51" ht="17.25" customHeight="1" spans="1:13" x14ac:dyDescent="0.25">
      <c r="A51" s="37"/>
      <c r="B51" s="36"/>
      <c r="C51" s="36"/>
      <c r="D51" s="36"/>
      <c r="E51" s="36"/>
      <c r="F51" s="36"/>
      <c r="G51" s="36"/>
      <c r="H51" s="36"/>
      <c r="I51" s="36"/>
      <c r="J51" s="4"/>
      <c r="K51" s="4"/>
      <c r="L51" s="4"/>
    </row>
    <row r="52" ht="17.25" customHeight="1" spans="1:13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4"/>
      <c r="K52" s="4"/>
      <c r="L52" s="4"/>
    </row>
    <row r="53" ht="17.25" customHeight="1" spans="1:13" x14ac:dyDescent="0.25">
      <c r="A53" s="26"/>
      <c r="B53" s="61" t="s">
        <v>46</v>
      </c>
      <c r="C53" s="61" t="s">
        <v>8</v>
      </c>
      <c r="D53" s="61" t="s">
        <v>17</v>
      </c>
      <c r="E53" s="61" t="s">
        <v>9</v>
      </c>
      <c r="F53" s="61" t="s">
        <v>3</v>
      </c>
      <c r="G53" s="61" t="s">
        <v>13</v>
      </c>
      <c r="H53" s="61" t="s">
        <v>169</v>
      </c>
      <c r="I53" s="56"/>
      <c r="J53" s="4"/>
      <c r="K53" s="4"/>
      <c r="L53" s="4"/>
    </row>
    <row r="54" ht="17.25" customHeight="1" spans="1:13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4"/>
      <c r="K54" s="4"/>
      <c r="L54" s="4"/>
    </row>
    <row r="55" ht="17.25" customHeight="1" spans="1:13" x14ac:dyDescent="0.25">
      <c r="A55" s="345" t="s">
        <v>3750</v>
      </c>
      <c r="B55" s="27"/>
      <c r="C55" s="27"/>
      <c r="D55" s="27"/>
      <c r="E55" s="27"/>
      <c r="F55" s="27"/>
      <c r="G55" s="27"/>
      <c r="H55" s="27"/>
      <c r="I55" s="27"/>
      <c r="J55" s="4"/>
      <c r="K55" s="4"/>
      <c r="L55" s="4"/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4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7" width="10.576428571428572" style="2" customWidth="1"/>
    <col min="8" max="8" width="8.862142857142858" style="2" customWidth="1"/>
    <col min="9" max="9" width="12.719285714285713" style="4" customWidth="1"/>
  </cols>
  <sheetData>
    <row r="1" ht="17.25" customHeight="1" spans="1:10" x14ac:dyDescent="0.25">
      <c r="A1" s="184" t="s">
        <v>0</v>
      </c>
      <c r="B1" s="61" t="s">
        <v>46</v>
      </c>
      <c r="C1" s="61" t="s">
        <v>8</v>
      </c>
      <c r="D1" s="61" t="s">
        <v>169</v>
      </c>
      <c r="E1" s="61" t="s">
        <v>17</v>
      </c>
      <c r="F1" s="61" t="s">
        <v>13</v>
      </c>
      <c r="G1" s="61" t="s">
        <v>9</v>
      </c>
      <c r="H1" s="61" t="s">
        <v>6</v>
      </c>
      <c r="I1" s="4"/>
    </row>
    <row r="2" ht="17.25" customHeight="1" spans="1:10" x14ac:dyDescent="0.25">
      <c r="A2" s="8" t="s">
        <v>73</v>
      </c>
      <c r="B2" s="9">
        <v>50</v>
      </c>
      <c r="C2" s="9">
        <v>100</v>
      </c>
      <c r="D2" s="10"/>
      <c r="E2" s="10"/>
      <c r="F2" s="10"/>
      <c r="G2" s="10"/>
      <c r="H2" s="35"/>
      <c r="I2" s="4"/>
    </row>
    <row r="3" ht="17.25" customHeight="1" spans="1:10" x14ac:dyDescent="0.25">
      <c r="A3" s="108" t="s">
        <v>3345</v>
      </c>
      <c r="B3" s="109">
        <f>SUM(C7)</f>
      </c>
      <c r="C3" s="109">
        <f>SUM(D7)</f>
      </c>
      <c r="D3" s="237"/>
      <c r="E3" s="508"/>
      <c r="F3" s="508"/>
      <c r="G3" s="508"/>
      <c r="H3" s="110"/>
      <c r="I3" s="4"/>
    </row>
    <row r="4" ht="17.25" customHeight="1" spans="1:10" x14ac:dyDescent="0.25">
      <c r="A4" s="85">
        <v>44598</v>
      </c>
      <c r="B4" s="68"/>
      <c r="C4" s="68"/>
      <c r="D4" s="67">
        <v>32</v>
      </c>
      <c r="E4" s="68"/>
      <c r="F4" s="68"/>
      <c r="G4" s="68"/>
      <c r="H4" s="94"/>
      <c r="I4" s="4"/>
    </row>
    <row r="5" ht="17.25" customHeight="1" spans="1:10" x14ac:dyDescent="0.25">
      <c r="A5" s="85">
        <v>44718</v>
      </c>
      <c r="B5" s="67">
        <v>50</v>
      </c>
      <c r="C5" s="67">
        <v>50</v>
      </c>
      <c r="D5" s="68"/>
      <c r="E5" s="68"/>
      <c r="F5" s="68"/>
      <c r="G5" s="68"/>
      <c r="H5" s="94"/>
      <c r="I5" s="4"/>
    </row>
    <row r="6" ht="17.25" customHeight="1" spans="1:10" x14ac:dyDescent="0.25">
      <c r="A6" s="85" t="s">
        <v>191</v>
      </c>
      <c r="B6" s="68"/>
      <c r="C6" s="68"/>
      <c r="D6" s="68"/>
      <c r="E6" s="67">
        <v>30</v>
      </c>
      <c r="F6" s="68"/>
      <c r="G6" s="68"/>
      <c r="H6" s="94"/>
      <c r="I6" s="4"/>
    </row>
    <row r="7" ht="17.25" customHeight="1" spans="1:10" x14ac:dyDescent="0.25">
      <c r="A7" s="108" t="s">
        <v>3346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508"/>
      <c r="G7" s="508"/>
      <c r="H7" s="110"/>
      <c r="I7" s="4"/>
    </row>
    <row r="8" ht="17.25" customHeight="1" spans="1:10" x14ac:dyDescent="0.25">
      <c r="A8" s="531"/>
      <c r="B8" s="389"/>
      <c r="C8" s="389"/>
      <c r="D8" s="389"/>
      <c r="E8" s="389"/>
      <c r="F8" s="389"/>
      <c r="G8" s="389"/>
      <c r="H8" s="389"/>
      <c r="I8" s="4"/>
    </row>
    <row r="9" ht="17.25" customHeight="1" spans="1:10" x14ac:dyDescent="0.25">
      <c r="A9" s="108" t="s">
        <v>3347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237"/>
      <c r="G9" s="237"/>
      <c r="H9" s="237"/>
      <c r="I9" s="4"/>
    </row>
    <row r="10" ht="17.25" customHeight="1" spans="1:10" x14ac:dyDescent="0.25">
      <c r="A10" s="17">
        <v>44569</v>
      </c>
      <c r="B10" s="18"/>
      <c r="C10" s="18"/>
      <c r="D10" s="18"/>
      <c r="E10" s="18"/>
      <c r="F10" s="32">
        <v>40</v>
      </c>
      <c r="G10" s="18"/>
      <c r="H10" s="18"/>
      <c r="I10" s="4"/>
    </row>
    <row r="11" ht="17.25" customHeight="1" spans="1:10" x14ac:dyDescent="0.25">
      <c r="A11" s="17">
        <v>44842</v>
      </c>
      <c r="B11" s="18"/>
      <c r="C11" s="32">
        <v>200</v>
      </c>
      <c r="D11" s="18"/>
      <c r="E11" s="18"/>
      <c r="F11" s="32">
        <v>200</v>
      </c>
      <c r="G11" s="18"/>
      <c r="H11" s="18"/>
      <c r="I11" s="4"/>
    </row>
    <row r="12" ht="17.25" customHeight="1" spans="1:10" x14ac:dyDescent="0.25">
      <c r="A12" s="85">
        <v>44903</v>
      </c>
      <c r="B12" s="18"/>
      <c r="C12" s="18"/>
      <c r="D12" s="18"/>
      <c r="E12" s="32">
        <v>50</v>
      </c>
      <c r="F12" s="18"/>
      <c r="G12" s="18"/>
      <c r="H12" s="18"/>
      <c r="I12" s="4"/>
    </row>
    <row r="13" ht="17.25" customHeight="1" spans="1:10" x14ac:dyDescent="0.25">
      <c r="A13" s="17" t="s">
        <v>2378</v>
      </c>
      <c r="B13" s="32">
        <v>150</v>
      </c>
      <c r="C13" s="32">
        <v>300</v>
      </c>
      <c r="D13" s="32">
        <v>30</v>
      </c>
      <c r="E13" s="32">
        <v>100</v>
      </c>
      <c r="F13" s="32">
        <v>300</v>
      </c>
      <c r="G13" s="32">
        <v>100</v>
      </c>
      <c r="H13" s="36"/>
      <c r="I13" s="4"/>
    </row>
    <row r="14" ht="17.25" customHeight="1" spans="1:10" x14ac:dyDescent="0.25">
      <c r="A14" s="108" t="s">
        <v>3348</v>
      </c>
      <c r="B14" s="109">
        <f>SUM(C14:C18)</f>
      </c>
      <c r="C14" s="109">
        <f>SUM(D14:D18)</f>
      </c>
      <c r="D14" s="109">
        <f>SUM(E14:E18)</f>
      </c>
      <c r="E14" s="109">
        <f>SUM(F14:F18)</f>
      </c>
      <c r="F14" s="109">
        <f>SUM(G14:G18)</f>
      </c>
      <c r="G14" s="109">
        <f>SUM(H14:H18)</f>
      </c>
      <c r="H14" s="237"/>
      <c r="I14" s="4"/>
    </row>
    <row r="15" ht="17.25" customHeight="1" spans="1:10" x14ac:dyDescent="0.25">
      <c r="A15" s="17">
        <v>44721</v>
      </c>
      <c r="B15" s="32">
        <v>100</v>
      </c>
      <c r="C15" s="32">
        <v>200</v>
      </c>
      <c r="D15" s="18"/>
      <c r="E15" s="32">
        <v>31</v>
      </c>
      <c r="F15" s="32">
        <v>200</v>
      </c>
      <c r="G15" s="18"/>
      <c r="H15" s="18"/>
      <c r="I15" s="4"/>
    </row>
    <row r="16" ht="17.25" customHeight="1" spans="1:10" x14ac:dyDescent="0.25">
      <c r="A16" s="17">
        <v>44782</v>
      </c>
      <c r="B16" s="18"/>
      <c r="C16" s="18"/>
      <c r="D16" s="18"/>
      <c r="E16" s="32">
        <v>119</v>
      </c>
      <c r="F16" s="18"/>
      <c r="G16" s="18"/>
      <c r="H16" s="18"/>
      <c r="I16" s="4"/>
    </row>
    <row r="17" ht="17.25" customHeight="1" spans="1:10" x14ac:dyDescent="0.25">
      <c r="A17" s="17" t="s">
        <v>78</v>
      </c>
      <c r="B17" s="32">
        <v>100</v>
      </c>
      <c r="C17" s="32">
        <v>200</v>
      </c>
      <c r="D17" s="18"/>
      <c r="E17" s="18"/>
      <c r="F17" s="32">
        <v>200</v>
      </c>
      <c r="G17" s="32">
        <v>20</v>
      </c>
      <c r="H17" s="18"/>
      <c r="I17" s="4"/>
    </row>
    <row r="18" ht="17.25" customHeight="1" spans="1:10" x14ac:dyDescent="0.25">
      <c r="A18" s="17" t="s">
        <v>209</v>
      </c>
      <c r="B18" s="36"/>
      <c r="C18" s="36"/>
      <c r="D18" s="36"/>
      <c r="E18" s="32">
        <v>100</v>
      </c>
      <c r="F18" s="36"/>
      <c r="G18" s="36"/>
      <c r="H18" s="36"/>
      <c r="I18" s="4"/>
    </row>
    <row r="19" ht="17.25" customHeight="1" spans="1:10" x14ac:dyDescent="0.25">
      <c r="A19" s="108" t="s">
        <v>3349</v>
      </c>
      <c r="B19" s="109">
        <f>SUM(C19:C23)</f>
      </c>
      <c r="C19" s="109">
        <f>SUM(D19:D23)</f>
      </c>
      <c r="D19" s="109">
        <f>SUM(E19:E23)</f>
      </c>
      <c r="E19" s="109">
        <f>SUM(F19:F23)</f>
      </c>
      <c r="F19" s="109">
        <f>SUM(G19:G23)</f>
      </c>
      <c r="G19" s="109">
        <f>SUM(H19:H23)</f>
      </c>
      <c r="H19" s="237"/>
      <c r="I19" s="4"/>
    </row>
    <row r="20" ht="17.25" customHeight="1" spans="1:10" x14ac:dyDescent="0.25">
      <c r="A20" s="17">
        <v>44661</v>
      </c>
      <c r="B20" s="32">
        <v>50</v>
      </c>
      <c r="C20" s="18"/>
      <c r="D20" s="18"/>
      <c r="E20" s="32">
        <v>50</v>
      </c>
      <c r="F20" s="32">
        <v>200</v>
      </c>
      <c r="G20" s="18"/>
      <c r="H20" s="18"/>
      <c r="I20" s="4"/>
    </row>
    <row r="21" ht="17.25" customHeight="1" spans="1:10" x14ac:dyDescent="0.25">
      <c r="A21" s="108" t="s">
        <v>3350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237"/>
      <c r="I21" s="4"/>
    </row>
    <row r="22" ht="17.25" customHeight="1" spans="1:10" x14ac:dyDescent="0.25">
      <c r="A22" s="17" t="s">
        <v>1541</v>
      </c>
      <c r="B22" s="36"/>
      <c r="C22" s="32">
        <v>-300</v>
      </c>
      <c r="D22" s="36"/>
      <c r="E22" s="18"/>
      <c r="F22" s="36"/>
      <c r="G22" s="36"/>
      <c r="H22" s="36"/>
      <c r="I22" s="4"/>
    </row>
    <row r="23" ht="17.25" customHeight="1" spans="1:10" x14ac:dyDescent="0.25">
      <c r="A23" s="108" t="s">
        <v>3751</v>
      </c>
      <c r="B23" s="109">
        <f>SUM(C26:C27)</f>
      </c>
      <c r="C23" s="109">
        <f>SUM(D26:D27)</f>
      </c>
      <c r="D23" s="109">
        <f>SUM(E26:E27)</f>
      </c>
      <c r="E23" s="109">
        <f>SUM(F26:F27)</f>
      </c>
      <c r="F23" s="109">
        <f>SUM(G26:G27)</f>
      </c>
      <c r="G23" s="109">
        <f>SUM(H26:H27)</f>
      </c>
      <c r="H23" s="237"/>
      <c r="I23" s="4"/>
    </row>
    <row r="24" ht="17.25" customHeight="1" spans="1:10" x14ac:dyDescent="0.25">
      <c r="A24" s="17" t="s">
        <v>287</v>
      </c>
      <c r="B24" s="32">
        <v>-40</v>
      </c>
      <c r="C24" s="32">
        <v>-50</v>
      </c>
      <c r="D24" s="18"/>
      <c r="E24" s="32">
        <v>-10</v>
      </c>
      <c r="F24" s="32">
        <v>-200</v>
      </c>
      <c r="G24" s="18"/>
      <c r="H24" s="18"/>
      <c r="I24" s="4"/>
    </row>
    <row r="25" ht="17.25" customHeight="1" spans="1:10" x14ac:dyDescent="0.25">
      <c r="A25" s="17" t="s">
        <v>287</v>
      </c>
      <c r="B25" s="32">
        <v>-35</v>
      </c>
      <c r="C25" s="32">
        <v>-50</v>
      </c>
      <c r="D25" s="32">
        <v>-10</v>
      </c>
      <c r="E25" s="32">
        <v>-20</v>
      </c>
      <c r="F25" s="18"/>
      <c r="G25" s="18"/>
      <c r="H25" s="18"/>
      <c r="I25" s="4"/>
    </row>
    <row r="26" ht="17.25" customHeight="1" spans="1:10" x14ac:dyDescent="0.25">
      <c r="A26" s="17" t="s">
        <v>210</v>
      </c>
      <c r="B26" s="32">
        <v>-60</v>
      </c>
      <c r="C26" s="18"/>
      <c r="D26" s="18"/>
      <c r="E26" s="18"/>
      <c r="F26" s="18"/>
      <c r="G26" s="18"/>
      <c r="H26" s="18"/>
      <c r="I26" s="4"/>
    </row>
    <row r="27" ht="17.25" customHeight="1" spans="1:10" x14ac:dyDescent="0.25">
      <c r="A27" s="17" t="s">
        <v>210</v>
      </c>
      <c r="B27" s="32">
        <v>-84</v>
      </c>
      <c r="C27" s="32">
        <v>-96</v>
      </c>
      <c r="D27" s="18"/>
      <c r="E27" s="18"/>
      <c r="F27" s="32">
        <v>-108</v>
      </c>
      <c r="G27" s="18"/>
      <c r="H27" s="18"/>
      <c r="I27" s="4"/>
    </row>
    <row r="28" ht="17.25" customHeight="1" spans="1:10" x14ac:dyDescent="0.25">
      <c r="A28" s="17" t="s">
        <v>336</v>
      </c>
      <c r="B28" s="18"/>
      <c r="C28" s="18"/>
      <c r="D28" s="18"/>
      <c r="E28" s="32">
        <v>-92</v>
      </c>
      <c r="F28" s="18"/>
      <c r="G28" s="18"/>
      <c r="H28" s="18"/>
      <c r="I28" s="4"/>
    </row>
    <row r="29" ht="17.25" customHeight="1" spans="1:10" x14ac:dyDescent="0.25">
      <c r="A29" s="17" t="s">
        <v>1056</v>
      </c>
      <c r="B29" s="18"/>
      <c r="C29" s="32">
        <v>-60</v>
      </c>
      <c r="D29" s="18"/>
      <c r="E29" s="32">
        <v>-80</v>
      </c>
      <c r="F29" s="18"/>
      <c r="G29" s="18"/>
      <c r="H29" s="18"/>
      <c r="I29" s="4"/>
    </row>
    <row r="30" ht="17.25" customHeight="1" spans="1:10" x14ac:dyDescent="0.25">
      <c r="A30" s="17" t="s">
        <v>1071</v>
      </c>
      <c r="B30" s="32">
        <v>-49</v>
      </c>
      <c r="C30" s="18"/>
      <c r="D30" s="32">
        <v>-15</v>
      </c>
      <c r="E30" s="18"/>
      <c r="F30" s="18"/>
      <c r="G30" s="32">
        <v>-47</v>
      </c>
      <c r="H30" s="18"/>
      <c r="I30" s="4"/>
    </row>
    <row r="31" ht="17.25" customHeight="1" spans="1:10" x14ac:dyDescent="0.25">
      <c r="A31" s="17" t="s">
        <v>1102</v>
      </c>
      <c r="B31" s="18"/>
      <c r="C31" s="18"/>
      <c r="D31" s="32">
        <v>-17</v>
      </c>
      <c r="E31" s="32">
        <v>-64</v>
      </c>
      <c r="F31" s="18"/>
      <c r="G31" s="18"/>
      <c r="H31" s="18"/>
      <c r="I31" s="4"/>
    </row>
    <row r="32" ht="17.25" customHeight="1" spans="1:10" x14ac:dyDescent="0.25">
      <c r="A32" s="79" t="s">
        <v>304</v>
      </c>
      <c r="B32" s="32">
        <v>-54</v>
      </c>
      <c r="C32" s="32">
        <v>-95</v>
      </c>
      <c r="D32" s="18"/>
      <c r="E32" s="32">
        <v>-16</v>
      </c>
      <c r="F32" s="32">
        <v>-197</v>
      </c>
      <c r="G32" s="18"/>
      <c r="H32" s="18"/>
      <c r="I32" s="4"/>
    </row>
    <row r="33" ht="17.25" customHeight="1" spans="1:10" x14ac:dyDescent="0.25">
      <c r="A33" s="17" t="s">
        <v>305</v>
      </c>
      <c r="B33" s="32">
        <v>-32</v>
      </c>
      <c r="C33" s="32">
        <v>-109</v>
      </c>
      <c r="D33" s="18"/>
      <c r="E33" s="32">
        <v>-33</v>
      </c>
      <c r="F33" s="32">
        <v>-100</v>
      </c>
      <c r="G33" s="18"/>
      <c r="H33" s="18"/>
      <c r="I33" s="4"/>
    </row>
    <row r="34" ht="17.25" customHeight="1" spans="1:10" x14ac:dyDescent="0.25">
      <c r="A34" s="17" t="s">
        <v>305</v>
      </c>
      <c r="B34" s="32">
        <v>-43</v>
      </c>
      <c r="C34" s="32">
        <v>-59</v>
      </c>
      <c r="D34" s="18"/>
      <c r="E34" s="32">
        <v>-20</v>
      </c>
      <c r="F34" s="18"/>
      <c r="G34" s="32">
        <v>-11</v>
      </c>
      <c r="H34" s="18"/>
      <c r="I34" s="4"/>
    </row>
    <row r="35" ht="17.25" customHeight="1" spans="1:10" x14ac:dyDescent="0.25">
      <c r="A35" s="85" t="s">
        <v>338</v>
      </c>
      <c r="B35" s="18"/>
      <c r="C35" s="18"/>
      <c r="D35" s="18"/>
      <c r="E35" s="32">
        <v>-92</v>
      </c>
      <c r="F35" s="18"/>
      <c r="G35" s="18"/>
      <c r="H35" s="18"/>
      <c r="I35" s="4"/>
    </row>
    <row r="36" ht="17.25" customHeight="1" spans="1:10" x14ac:dyDescent="0.25">
      <c r="A36" s="17" t="s">
        <v>1574</v>
      </c>
      <c r="B36" s="32">
        <v>-40</v>
      </c>
      <c r="C36" s="32">
        <v>-24</v>
      </c>
      <c r="D36" s="32">
        <v>-9</v>
      </c>
      <c r="E36" s="18"/>
      <c r="F36" s="32">
        <v>-284</v>
      </c>
      <c r="G36" s="32">
        <v>-32</v>
      </c>
      <c r="H36" s="18"/>
      <c r="I36" s="4"/>
    </row>
    <row r="37" ht="17.25" customHeight="1" spans="1:10" x14ac:dyDescent="0.25">
      <c r="A37" s="17" t="s">
        <v>306</v>
      </c>
      <c r="B37" s="32">
        <v>-50</v>
      </c>
      <c r="C37" s="18"/>
      <c r="D37" s="18"/>
      <c r="E37" s="32">
        <v>-22</v>
      </c>
      <c r="F37" s="18"/>
      <c r="G37" s="32">
        <v>-15</v>
      </c>
      <c r="H37" s="18"/>
      <c r="I37" s="4"/>
    </row>
    <row r="38" ht="17.25" customHeight="1" spans="1:10" x14ac:dyDescent="0.25">
      <c r="A38" s="108" t="s">
        <v>3752</v>
      </c>
      <c r="B38" s="109">
        <f>SUM(C28:C42)</f>
      </c>
      <c r="C38" s="109">
        <f>SUM(D28:D42)</f>
      </c>
      <c r="D38" s="109">
        <f>SUM(E28:E42)</f>
      </c>
      <c r="E38" s="109">
        <f>SUM(F28:F42)</f>
      </c>
      <c r="F38" s="109">
        <f>SUM(G28:G42)</f>
      </c>
      <c r="G38" s="109">
        <f>SUM(H28:H42)</f>
      </c>
      <c r="H38" s="237"/>
      <c r="I38" s="4"/>
    </row>
    <row r="39" ht="17.25" customHeight="1" spans="1:10" x14ac:dyDescent="0.25">
      <c r="A39" s="17" t="s">
        <v>288</v>
      </c>
      <c r="B39" s="18"/>
      <c r="C39" s="32">
        <v>-144</v>
      </c>
      <c r="D39" s="32">
        <v>-5</v>
      </c>
      <c r="E39" s="32">
        <v>-26</v>
      </c>
      <c r="F39" s="32">
        <v>-80</v>
      </c>
      <c r="G39" s="18"/>
      <c r="H39" s="18"/>
      <c r="I39" s="4"/>
    </row>
    <row r="40" ht="17.25" customHeight="1" spans="1:10" x14ac:dyDescent="0.25">
      <c r="A40" s="17" t="s">
        <v>272</v>
      </c>
      <c r="B40" s="18"/>
      <c r="C40" s="18"/>
      <c r="D40" s="32">
        <v>-5</v>
      </c>
      <c r="E40" s="18"/>
      <c r="F40" s="18"/>
      <c r="G40" s="18"/>
      <c r="H40" s="18"/>
      <c r="I40" s="4"/>
    </row>
    <row r="41" ht="17.25" customHeight="1" spans="1:10" x14ac:dyDescent="0.25">
      <c r="A41" s="17" t="s">
        <v>275</v>
      </c>
      <c r="B41" s="32">
        <v>-3</v>
      </c>
      <c r="C41" s="32">
        <v>-13</v>
      </c>
      <c r="D41" s="18"/>
      <c r="E41" s="32">
        <v>-5</v>
      </c>
      <c r="F41" s="18"/>
      <c r="G41" s="18"/>
      <c r="H41" s="32">
        <v>-6</v>
      </c>
      <c r="I41" s="4"/>
    </row>
    <row r="42" ht="17.25" customHeight="1" spans="1:10" x14ac:dyDescent="0.25">
      <c r="A42" s="108" t="s">
        <v>3753</v>
      </c>
      <c r="B42" s="109">
        <f>SUM(C43:C46)</f>
      </c>
      <c r="C42" s="109">
        <f>SUM(D43:D46)</f>
      </c>
      <c r="D42" s="109">
        <f>SUM(E43:E46)</f>
      </c>
      <c r="E42" s="109">
        <f>SUM(F43:F46)</f>
      </c>
      <c r="F42" s="109">
        <f>SUM(G43:G46)</f>
      </c>
      <c r="G42" s="109">
        <f>SUM(H43:H46)</f>
      </c>
      <c r="H42" s="75">
        <f>SUM(I43:I46)</f>
      </c>
      <c r="I42" s="4"/>
    </row>
    <row r="43" ht="17.25" customHeight="1" spans="1:10" x14ac:dyDescent="0.25">
      <c r="A43" s="48">
        <v>44928</v>
      </c>
      <c r="B43" s="49">
        <v>-10</v>
      </c>
      <c r="C43" s="49">
        <v>-50</v>
      </c>
      <c r="D43" s="49">
        <v>-1</v>
      </c>
      <c r="E43" s="50"/>
      <c r="F43" s="49">
        <v>-171</v>
      </c>
      <c r="G43" s="49">
        <v>-15</v>
      </c>
      <c r="H43" s="50"/>
      <c r="I43" s="215" t="s">
        <v>757</v>
      </c>
    </row>
    <row r="44" ht="17.25" customHeight="1" spans="1:10" x14ac:dyDescent="0.25">
      <c r="A44" s="17"/>
      <c r="B44" s="18"/>
      <c r="C44" s="18"/>
      <c r="D44" s="18"/>
      <c r="E44" s="18"/>
      <c r="F44" s="18"/>
      <c r="G44" s="18"/>
      <c r="H44" s="18"/>
      <c r="I44" s="4"/>
    </row>
    <row r="45" ht="17.25" customHeight="1" spans="1:10" x14ac:dyDescent="0.25">
      <c r="A45" s="17"/>
      <c r="B45" s="18"/>
      <c r="C45" s="18"/>
      <c r="D45" s="18"/>
      <c r="E45" s="18"/>
      <c r="F45" s="18"/>
      <c r="G45" s="18"/>
      <c r="H45" s="18"/>
      <c r="I45" s="4"/>
    </row>
    <row r="46" ht="17.25" customHeight="1" spans="1:10" x14ac:dyDescent="0.25">
      <c r="A46" s="17"/>
      <c r="B46" s="18"/>
      <c r="C46" s="18"/>
      <c r="D46" s="18"/>
      <c r="E46" s="18"/>
      <c r="F46" s="18"/>
      <c r="G46" s="18"/>
      <c r="H46" s="18"/>
      <c r="I46" s="4"/>
    </row>
    <row r="47" ht="17.25" customHeight="1" spans="1:10" x14ac:dyDescent="0.25">
      <c r="A47" s="37"/>
      <c r="B47" s="217">
        <f>SUM(C47:C51)</f>
      </c>
      <c r="C47" s="217">
        <f>SUM(D47:D51)</f>
      </c>
      <c r="D47" s="217">
        <f>SUM(E47:E51)</f>
      </c>
      <c r="E47" s="217">
        <f>SUM(F47:F51)</f>
      </c>
      <c r="F47" s="217">
        <f>SUM(G47:G51)</f>
      </c>
      <c r="G47" s="217">
        <f>SUM(H47:H51)</f>
      </c>
      <c r="H47" s="217">
        <f>SUM(I47:I51)</f>
      </c>
      <c r="I47" s="4"/>
    </row>
    <row r="48" ht="17.25" customHeight="1" spans="1:10" x14ac:dyDescent="0.25">
      <c r="A48" s="26"/>
      <c r="B48" s="27"/>
      <c r="C48" s="27"/>
      <c r="D48" s="27"/>
      <c r="E48" s="27"/>
      <c r="F48" s="27"/>
      <c r="G48" s="27"/>
      <c r="H48" s="27"/>
      <c r="I48" s="4"/>
    </row>
    <row r="49" ht="17.25" customHeight="1" spans="1:10" x14ac:dyDescent="0.25">
      <c r="A49" s="26"/>
      <c r="B49" s="61" t="s">
        <v>46</v>
      </c>
      <c r="C49" s="61" t="s">
        <v>8</v>
      </c>
      <c r="D49" s="61" t="s">
        <v>169</v>
      </c>
      <c r="E49" s="61" t="s">
        <v>17</v>
      </c>
      <c r="F49" s="61" t="s">
        <v>13</v>
      </c>
      <c r="G49" s="61" t="s">
        <v>9</v>
      </c>
      <c r="H49" s="61" t="s">
        <v>6</v>
      </c>
      <c r="I49" s="4"/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2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2.005" style="2" customWidth="1"/>
    <col min="3" max="3" width="14.005" style="2" customWidth="1"/>
    <col min="4" max="4" width="8.576428571428572" style="2" customWidth="1"/>
    <col min="5" max="6" width="9.576428571428572" style="2" customWidth="1"/>
    <col min="7" max="12" width="9.576428571428572" style="24" customWidth="1"/>
    <col min="13" max="13" width="13.290714285714287" style="24" customWidth="1"/>
    <col min="14" max="14" width="12.719285714285713" style="24" customWidth="1"/>
    <col min="15" max="15" width="9.576428571428572" style="24" customWidth="1"/>
    <col min="16" max="17" width="11.719285714285713" style="24" customWidth="1"/>
    <col min="18" max="25" width="14.576428571428572" style="24" customWidth="1"/>
    <col min="26" max="26" width="19.290714285714284" style="24" customWidth="1"/>
    <col min="27" max="27" width="11.005" style="24" customWidth="1"/>
    <col min="28" max="28" width="8.862142857142858" style="24" customWidth="1"/>
    <col min="29" max="29" width="12.719285714285713" style="4" customWidth="1"/>
  </cols>
  <sheetData>
    <row r="1" ht="17.25" customHeight="1" spans="1:30" x14ac:dyDescent="0.25">
      <c r="A1" s="184" t="s">
        <v>0</v>
      </c>
      <c r="B1" s="61" t="s">
        <v>165</v>
      </c>
      <c r="C1" s="61" t="s">
        <v>902</v>
      </c>
      <c r="D1" s="61" t="s">
        <v>3</v>
      </c>
      <c r="E1" s="61" t="s">
        <v>7</v>
      </c>
      <c r="F1" s="61" t="s">
        <v>17</v>
      </c>
      <c r="G1" s="61" t="s">
        <v>8</v>
      </c>
      <c r="H1" s="61" t="s">
        <v>46</v>
      </c>
      <c r="I1" s="61" t="s">
        <v>13</v>
      </c>
      <c r="J1" s="61" t="s">
        <v>40</v>
      </c>
      <c r="K1" s="61" t="s">
        <v>11</v>
      </c>
      <c r="L1" s="61" t="s">
        <v>9</v>
      </c>
      <c r="M1" s="61" t="s">
        <v>3754</v>
      </c>
      <c r="N1" s="61" t="s">
        <v>3755</v>
      </c>
      <c r="O1" s="61" t="s">
        <v>3756</v>
      </c>
      <c r="P1" s="61" t="s">
        <v>3757</v>
      </c>
      <c r="Q1" s="61" t="s">
        <v>3758</v>
      </c>
      <c r="R1" s="61" t="s">
        <v>3759</v>
      </c>
      <c r="S1" s="61" t="s">
        <v>3760</v>
      </c>
      <c r="T1" s="61" t="s">
        <v>3761</v>
      </c>
      <c r="U1" s="61" t="s">
        <v>3762</v>
      </c>
      <c r="V1" s="61" t="s">
        <v>3763</v>
      </c>
      <c r="W1" s="61" t="s">
        <v>3764</v>
      </c>
      <c r="X1" s="61" t="s">
        <v>3765</v>
      </c>
      <c r="Y1" s="61" t="s">
        <v>3766</v>
      </c>
      <c r="Z1" s="61" t="s">
        <v>693</v>
      </c>
      <c r="AA1" s="61"/>
      <c r="AB1" s="56"/>
      <c r="AC1" s="4"/>
    </row>
    <row r="2" ht="17.25" customHeight="1" spans="1:30" x14ac:dyDescent="0.25">
      <c r="A2" s="57" t="s">
        <v>330</v>
      </c>
      <c r="B2" s="70">
        <v>109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73"/>
      <c r="AC2" s="4"/>
    </row>
    <row r="3" ht="17.25" customHeight="1" spans="1:30" x14ac:dyDescent="0.25">
      <c r="A3" s="108" t="s">
        <v>3560</v>
      </c>
      <c r="B3" s="109">
        <f>SUM(C7)</f>
      </c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110"/>
      <c r="AC3" s="12" t="s">
        <v>1022</v>
      </c>
    </row>
    <row r="4" ht="17.25" customHeight="1" spans="1:30" x14ac:dyDescent="0.25">
      <c r="A4" s="85">
        <v>44724</v>
      </c>
      <c r="B4" s="68"/>
      <c r="C4" s="68"/>
      <c r="D4" s="67">
        <v>186</v>
      </c>
      <c r="E4" s="67">
        <v>43</v>
      </c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68"/>
      <c r="R4" s="68"/>
      <c r="S4" s="68"/>
      <c r="T4" s="68"/>
      <c r="U4" s="68"/>
      <c r="V4" s="68"/>
      <c r="W4" s="68"/>
      <c r="X4" s="68"/>
      <c r="Y4" s="68"/>
      <c r="Z4" s="68"/>
      <c r="AA4" s="68"/>
      <c r="AB4" s="68"/>
      <c r="AC4" s="4"/>
    </row>
    <row r="5" ht="17.25" customHeight="1" spans="1:30" x14ac:dyDescent="0.25">
      <c r="A5" s="17">
        <v>44816</v>
      </c>
      <c r="B5" s="18"/>
      <c r="C5" s="18"/>
      <c r="D5" s="18"/>
      <c r="E5" s="18"/>
      <c r="F5" s="32">
        <v>20</v>
      </c>
      <c r="G5" s="32">
        <v>40</v>
      </c>
      <c r="H5" s="32">
        <v>20</v>
      </c>
      <c r="I5" s="32">
        <v>40</v>
      </c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4"/>
    </row>
    <row r="6" ht="17.25" customHeight="1" spans="1:30" x14ac:dyDescent="0.25">
      <c r="A6" s="17">
        <v>44816</v>
      </c>
      <c r="B6" s="36"/>
      <c r="C6" s="36"/>
      <c r="D6" s="32">
        <v>-36</v>
      </c>
      <c r="E6" s="32">
        <v>-22</v>
      </c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4"/>
    </row>
    <row r="7" ht="17.25" customHeight="1" spans="1:30" x14ac:dyDescent="0.25">
      <c r="A7" s="108" t="s">
        <v>3561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  <c r="G7" s="109">
        <f>SUM(H8:H11)</f>
      </c>
      <c r="H7" s="109">
        <f>SUM(I8:I11)</f>
      </c>
      <c r="I7" s="109">
        <f>SUM(J8:J11)</f>
      </c>
      <c r="J7" s="237"/>
      <c r="K7" s="237"/>
      <c r="L7" s="237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110"/>
      <c r="AC7" s="12" t="s">
        <v>1022</v>
      </c>
    </row>
    <row r="8" ht="17.25" customHeight="1" spans="1:30" x14ac:dyDescent="0.25">
      <c r="A8" s="17">
        <v>45200</v>
      </c>
      <c r="B8" s="36"/>
      <c r="C8" s="32">
        <v>110</v>
      </c>
      <c r="D8" s="18"/>
      <c r="E8" s="18"/>
      <c r="F8" s="36"/>
      <c r="G8" s="36"/>
      <c r="H8" s="36"/>
      <c r="I8" s="36"/>
      <c r="J8" s="32">
        <v>500</v>
      </c>
      <c r="K8" s="32">
        <v>200</v>
      </c>
      <c r="L8" s="32">
        <v>200</v>
      </c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36"/>
      <c r="AC8" s="4"/>
    </row>
    <row r="9" ht="17.25" customHeight="1" spans="1:30" x14ac:dyDescent="0.25">
      <c r="A9" s="108" t="s">
        <v>3562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110"/>
      <c r="AC9" s="12" t="s">
        <v>1022</v>
      </c>
    </row>
    <row r="10" ht="17.25" customHeight="1" spans="1:30" x14ac:dyDescent="0.25">
      <c r="A10" s="17"/>
      <c r="B10" s="36"/>
      <c r="C10" s="36"/>
      <c r="D10" s="18"/>
      <c r="E10" s="18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4"/>
    </row>
    <row r="11" ht="17.25" customHeight="1" spans="1:30" x14ac:dyDescent="0.25">
      <c r="A11" s="108" t="s">
        <v>3563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508"/>
      <c r="N11" s="508"/>
      <c r="O11" s="508"/>
      <c r="P11" s="508"/>
      <c r="Q11" s="508"/>
      <c r="R11" s="508"/>
      <c r="S11" s="508"/>
      <c r="T11" s="508"/>
      <c r="U11" s="508"/>
      <c r="V11" s="508"/>
      <c r="W11" s="508"/>
      <c r="X11" s="508"/>
      <c r="Y11" s="508"/>
      <c r="Z11" s="508"/>
      <c r="AA11" s="508"/>
      <c r="AB11" s="110"/>
      <c r="AC11" s="12" t="s">
        <v>1022</v>
      </c>
    </row>
    <row r="12" ht="17.25" customHeight="1" spans="1:30" x14ac:dyDescent="0.25">
      <c r="A12" s="17" t="s">
        <v>342</v>
      </c>
      <c r="B12" s="36"/>
      <c r="C12" s="36"/>
      <c r="D12" s="36"/>
      <c r="E12" s="36"/>
      <c r="F12" s="36"/>
      <c r="G12" s="36"/>
      <c r="H12" s="36"/>
      <c r="I12" s="36"/>
      <c r="J12" s="193">
        <v>349</v>
      </c>
      <c r="K12" s="86"/>
      <c r="L12" s="86"/>
      <c r="M12" s="193">
        <v>38</v>
      </c>
      <c r="N12" s="193">
        <v>18</v>
      </c>
      <c r="O12" s="193">
        <v>38</v>
      </c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36"/>
      <c r="AC12" s="4"/>
    </row>
    <row r="13" ht="17.25" customHeight="1" spans="1:30" x14ac:dyDescent="0.25">
      <c r="A13" s="194" t="s">
        <v>3564</v>
      </c>
      <c r="B13" s="259">
        <f>SUM(C16:C17)</f>
      </c>
      <c r="C13" s="259">
        <f>SUM(D16:D17)</f>
      </c>
      <c r="D13" s="259">
        <f>SUM(E16:E17)</f>
      </c>
      <c r="E13" s="259">
        <f>SUM(F16:F17)</f>
      </c>
      <c r="F13" s="259">
        <f>SUM(G16:G17)</f>
      </c>
      <c r="G13" s="259">
        <f>SUM(H16:H17)</f>
      </c>
      <c r="H13" s="259">
        <f>SUM(I16:I17)</f>
      </c>
      <c r="I13" s="259">
        <f>SUM(J16:J17)</f>
      </c>
      <c r="J13" s="259">
        <f>SUM(K16:K17)</f>
      </c>
      <c r="K13" s="259">
        <f>SUM(L16:L17)</f>
      </c>
      <c r="L13" s="259">
        <f>SUM(M16:M17)</f>
      </c>
      <c r="M13" s="259">
        <f>SUM(N16:N17)</f>
      </c>
      <c r="N13" s="259">
        <f>SUM(O16:O17)</f>
      </c>
      <c r="O13" s="259">
        <f>SUM(P16:P17)</f>
      </c>
      <c r="P13" s="168">
        <f>SUM(Q16:Q17)</f>
      </c>
      <c r="Q13" s="168">
        <f>SUM(R16:R17)</f>
      </c>
      <c r="R13" s="168">
        <f>SUM(S16:S17)</f>
      </c>
      <c r="S13" s="168">
        <f>SUM(T16:T17)</f>
      </c>
      <c r="T13" s="168">
        <f>SUM(U16:U17)</f>
      </c>
      <c r="U13" s="168">
        <f>SUM(V16:V17)</f>
      </c>
      <c r="V13" s="42"/>
      <c r="W13" s="42"/>
      <c r="X13" s="42"/>
      <c r="Y13" s="42"/>
      <c r="Z13" s="42"/>
      <c r="AA13" s="42"/>
      <c r="AB13" s="168">
        <f>SUM(AC16:AC17)</f>
      </c>
      <c r="AC13" s="4"/>
    </row>
    <row r="14" ht="17.25" customHeight="1" spans="1:30" x14ac:dyDescent="0.25">
      <c r="A14" s="17">
        <v>44930</v>
      </c>
      <c r="B14" s="86"/>
      <c r="C14" s="86"/>
      <c r="D14" s="374"/>
      <c r="E14" s="374"/>
      <c r="F14" s="86"/>
      <c r="G14" s="193">
        <v>150</v>
      </c>
      <c r="H14" s="193">
        <v>150</v>
      </c>
      <c r="I14" s="193">
        <v>300</v>
      </c>
      <c r="J14" s="86"/>
      <c r="K14" s="86"/>
      <c r="L14" s="86"/>
      <c r="M14" s="86"/>
      <c r="N14" s="86"/>
      <c r="O14" s="8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4"/>
    </row>
    <row r="15" ht="17.25" customHeight="1" spans="1:30" x14ac:dyDescent="0.25">
      <c r="A15" s="17">
        <v>44930</v>
      </c>
      <c r="B15" s="86"/>
      <c r="C15" s="86"/>
      <c r="D15" s="374"/>
      <c r="E15" s="374"/>
      <c r="F15" s="86"/>
      <c r="G15" s="374"/>
      <c r="H15" s="374"/>
      <c r="I15" s="374"/>
      <c r="J15" s="193">
        <v>349</v>
      </c>
      <c r="K15" s="86"/>
      <c r="L15" s="86"/>
      <c r="M15" s="193">
        <v>38</v>
      </c>
      <c r="N15" s="193">
        <v>38</v>
      </c>
      <c r="O15" s="193">
        <v>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36"/>
      <c r="AC15" s="4"/>
    </row>
    <row r="16" ht="17.25" customHeight="1" spans="1:30" x14ac:dyDescent="0.25">
      <c r="A16" s="17">
        <v>44989</v>
      </c>
      <c r="B16" s="36"/>
      <c r="C16" s="36"/>
      <c r="D16" s="18"/>
      <c r="E16" s="18"/>
      <c r="F16" s="36"/>
      <c r="G16" s="193">
        <v>150</v>
      </c>
      <c r="H16" s="374"/>
      <c r="I16" s="374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4"/>
    </row>
    <row r="17" ht="17.25" customHeight="1" spans="1:30" x14ac:dyDescent="0.25">
      <c r="A17" s="17">
        <v>45050</v>
      </c>
      <c r="B17" s="193">
        <v>300</v>
      </c>
      <c r="C17" s="36"/>
      <c r="D17" s="18"/>
      <c r="E17" s="18"/>
      <c r="F17" s="36"/>
      <c r="G17" s="374"/>
      <c r="H17" s="374"/>
      <c r="I17" s="374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4"/>
    </row>
    <row r="18" ht="17.25" customHeight="1" spans="1:30" x14ac:dyDescent="0.25">
      <c r="A18" s="17">
        <v>45203</v>
      </c>
      <c r="B18" s="374"/>
      <c r="C18" s="18"/>
      <c r="D18" s="18"/>
      <c r="E18" s="18"/>
      <c r="F18" s="18"/>
      <c r="G18" s="374"/>
      <c r="H18" s="374"/>
      <c r="I18" s="374"/>
      <c r="J18" s="18"/>
      <c r="K18" s="18"/>
      <c r="L18" s="18"/>
      <c r="M18" s="193">
        <v>24</v>
      </c>
      <c r="N18" s="193">
        <v>24</v>
      </c>
      <c r="O18" s="193">
        <v>24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4"/>
    </row>
    <row r="19" ht="17.25" customHeight="1" spans="1:30" x14ac:dyDescent="0.25">
      <c r="A19" s="194" t="s">
        <v>3565</v>
      </c>
      <c r="B19" s="259">
        <f>SUM(C18:C23)</f>
      </c>
      <c r="C19" s="259">
        <f>SUM(D18:D23)</f>
      </c>
      <c r="D19" s="259">
        <f>SUM(E18:E23)</f>
      </c>
      <c r="E19" s="259">
        <f>SUM(F18:F23)</f>
      </c>
      <c r="F19" s="259">
        <f>SUM(G18:G23)</f>
      </c>
      <c r="G19" s="259">
        <f>SUM(H18:H23)</f>
      </c>
      <c r="H19" s="259">
        <f>SUM(I18:I23)</f>
      </c>
      <c r="I19" s="259">
        <f>SUM(J18:J23)</f>
      </c>
      <c r="J19" s="259">
        <f>SUM(K18:K23)</f>
      </c>
      <c r="K19" s="259">
        <f>SUM(L18:L23)</f>
      </c>
      <c r="L19" s="259">
        <f>SUM(M18:M23)</f>
      </c>
      <c r="M19" s="259">
        <f>SUM(N18:N23)</f>
      </c>
      <c r="N19" s="259">
        <f>SUM(O18:O23)</f>
      </c>
      <c r="O19" s="259">
        <f>SUM(P18:P23)</f>
      </c>
      <c r="P19" s="168">
        <f>SUM(Q18:Q23)</f>
      </c>
      <c r="Q19" s="168">
        <f>SUM(R18:R23)</f>
      </c>
      <c r="R19" s="168">
        <f>SUM(S18:S23)</f>
      </c>
      <c r="S19" s="168">
        <f>SUM(T18:T23)</f>
      </c>
      <c r="T19" s="168">
        <f>SUM(U18:U23)</f>
      </c>
      <c r="U19" s="168">
        <f>SUM(V18:V23)</f>
      </c>
      <c r="V19" s="42"/>
      <c r="W19" s="42"/>
      <c r="X19" s="42"/>
      <c r="Y19" s="42"/>
      <c r="Z19" s="42"/>
      <c r="AA19" s="42"/>
      <c r="AB19" s="168">
        <f>SUM(AC18:AC23)</f>
      </c>
      <c r="AC19" s="4"/>
    </row>
    <row r="20" ht="17.25" customHeight="1" spans="1:30" x14ac:dyDescent="0.25">
      <c r="A20" s="85">
        <v>44990</v>
      </c>
      <c r="B20" s="36"/>
      <c r="C20" s="36"/>
      <c r="D20" s="36"/>
      <c r="E20" s="36"/>
      <c r="F20" s="36"/>
      <c r="G20" s="36"/>
      <c r="H20" s="36"/>
      <c r="I20" s="36"/>
      <c r="J20" s="32">
        <v>48</v>
      </c>
      <c r="K20" s="36"/>
      <c r="L20" s="36"/>
      <c r="M20" s="36"/>
      <c r="N20" s="32">
        <v>16</v>
      </c>
      <c r="O20" s="32">
        <v>16</v>
      </c>
      <c r="P20" s="32">
        <v>790</v>
      </c>
      <c r="Q20" s="18"/>
      <c r="R20" s="32">
        <v>62</v>
      </c>
      <c r="S20" s="18"/>
      <c r="T20" s="32">
        <v>15</v>
      </c>
      <c r="U20" s="18"/>
      <c r="V20" s="18"/>
      <c r="W20" s="18"/>
      <c r="X20" s="18"/>
      <c r="Y20" s="18"/>
      <c r="Z20" s="18"/>
      <c r="AA20" s="18"/>
      <c r="AB20" s="36"/>
      <c r="AC20" s="4"/>
    </row>
    <row r="21" ht="17.25" customHeight="1" spans="1:30" x14ac:dyDescent="0.25">
      <c r="A21" s="85">
        <v>44990</v>
      </c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2">
        <v>16</v>
      </c>
      <c r="R21" s="32">
        <v>62</v>
      </c>
      <c r="S21" s="32">
        <v>6</v>
      </c>
      <c r="T21" s="32">
        <v>3</v>
      </c>
      <c r="U21" s="32">
        <v>18</v>
      </c>
      <c r="V21" s="18"/>
      <c r="W21" s="18"/>
      <c r="X21" s="18"/>
      <c r="Y21" s="18"/>
      <c r="Z21" s="18"/>
      <c r="AA21" s="18"/>
      <c r="AB21" s="36"/>
      <c r="AC21" s="4"/>
    </row>
    <row r="22" ht="17.25" customHeight="1" spans="1:30" x14ac:dyDescent="0.25">
      <c r="A22" s="85" t="s">
        <v>293</v>
      </c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2">
        <v>60</v>
      </c>
      <c r="N22" s="32">
        <v>40</v>
      </c>
      <c r="O22" s="32">
        <v>122</v>
      </c>
      <c r="P22" s="36"/>
      <c r="Q22" s="36"/>
      <c r="R22" s="36"/>
      <c r="S22" s="36"/>
      <c r="T22" s="36"/>
      <c r="U22" s="36"/>
      <c r="V22" s="32">
        <v>8</v>
      </c>
      <c r="W22" s="32">
        <v>24</v>
      </c>
      <c r="X22" s="32">
        <v>20</v>
      </c>
      <c r="Y22" s="32">
        <v>32</v>
      </c>
      <c r="Z22" s="32">
        <v>4</v>
      </c>
      <c r="AA22" s="18"/>
      <c r="AB22" s="36"/>
      <c r="AC22" s="4"/>
    </row>
    <row r="23" ht="17.25" customHeight="1" spans="1:30" x14ac:dyDescent="0.25">
      <c r="A23" s="17" t="s">
        <v>1469</v>
      </c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2">
        <v>54</v>
      </c>
      <c r="N23" s="32">
        <v>82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2">
        <v>122</v>
      </c>
      <c r="AB23" s="36"/>
      <c r="AC23" s="4"/>
    </row>
    <row r="24" ht="17.25" customHeight="1" spans="1:30" x14ac:dyDescent="0.25">
      <c r="A24" s="85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18"/>
      <c r="N24" s="18"/>
      <c r="O24" s="18"/>
      <c r="P24" s="36"/>
      <c r="Q24" s="36"/>
      <c r="R24" s="36"/>
      <c r="S24" s="36"/>
      <c r="T24" s="36"/>
      <c r="U24" s="36"/>
      <c r="V24" s="18"/>
      <c r="W24" s="18"/>
      <c r="X24" s="18"/>
      <c r="Y24" s="18"/>
      <c r="Z24" s="18"/>
      <c r="AA24" s="18"/>
      <c r="AB24" s="36"/>
      <c r="AC24" s="4"/>
    </row>
    <row r="25" ht="17.25" customHeight="1" spans="1:30" x14ac:dyDescent="0.25">
      <c r="A25" s="85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4"/>
    </row>
    <row r="26" ht="17.25" customHeight="1" spans="1:30" x14ac:dyDescent="0.25">
      <c r="A26" s="17"/>
      <c r="B26" s="374"/>
      <c r="C26" s="374"/>
      <c r="D26" s="374"/>
      <c r="E26" s="374"/>
      <c r="F26" s="374"/>
      <c r="G26" s="374"/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  <c r="S26" s="374"/>
      <c r="T26" s="374"/>
      <c r="U26" s="374"/>
      <c r="V26" s="374"/>
      <c r="W26" s="374"/>
      <c r="X26" s="374"/>
      <c r="Y26" s="374"/>
      <c r="Z26" s="374"/>
      <c r="AA26" s="374"/>
      <c r="AB26" s="374"/>
      <c r="AC26" s="4"/>
    </row>
    <row r="27" ht="17.25" customHeight="1" spans="1:30" x14ac:dyDescent="0.25">
      <c r="A27" s="26"/>
      <c r="B27" s="61" t="s">
        <v>165</v>
      </c>
      <c r="C27" s="61" t="s">
        <v>902</v>
      </c>
      <c r="D27" s="61" t="s">
        <v>3</v>
      </c>
      <c r="E27" s="61" t="s">
        <v>7</v>
      </c>
      <c r="F27" s="61" t="s">
        <v>17</v>
      </c>
      <c r="G27" s="61" t="s">
        <v>8</v>
      </c>
      <c r="H27" s="61" t="s">
        <v>46</v>
      </c>
      <c r="I27" s="61" t="s">
        <v>13</v>
      </c>
      <c r="J27" s="61" t="s">
        <v>40</v>
      </c>
      <c r="K27" s="61" t="s">
        <v>11</v>
      </c>
      <c r="L27" s="61" t="s">
        <v>9</v>
      </c>
      <c r="M27" s="61" t="s">
        <v>3754</v>
      </c>
      <c r="N27" s="61" t="s">
        <v>3755</v>
      </c>
      <c r="O27" s="61" t="s">
        <v>3756</v>
      </c>
      <c r="P27" s="61" t="s">
        <v>3757</v>
      </c>
      <c r="Q27" s="61" t="s">
        <v>3758</v>
      </c>
      <c r="R27" s="61" t="s">
        <v>3759</v>
      </c>
      <c r="S27" s="61" t="s">
        <v>3760</v>
      </c>
      <c r="T27" s="61" t="s">
        <v>3761</v>
      </c>
      <c r="U27" s="61" t="s">
        <v>3762</v>
      </c>
      <c r="V27" s="61" t="s">
        <v>3763</v>
      </c>
      <c r="W27" s="61" t="s">
        <v>3764</v>
      </c>
      <c r="X27" s="61" t="s">
        <v>3765</v>
      </c>
      <c r="Y27" s="61" t="s">
        <v>3766</v>
      </c>
      <c r="Z27" s="61" t="s">
        <v>693</v>
      </c>
      <c r="AA27" s="61" t="s">
        <v>2961</v>
      </c>
      <c r="AB27" s="56"/>
      <c r="AC27" s="4"/>
    </row>
    <row r="28" ht="17.25" customHeight="1" spans="1:30" x14ac:dyDescent="0.25">
      <c r="A28" s="284" t="s">
        <v>2393</v>
      </c>
      <c r="B28" s="370"/>
      <c r="C28" s="370"/>
      <c r="D28" s="370"/>
      <c r="E28" s="370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4"/>
    </row>
    <row r="29" ht="17.25" customHeight="1" spans="1:30" x14ac:dyDescent="0.25">
      <c r="A29" s="284" t="s">
        <v>2394</v>
      </c>
      <c r="B29" s="285"/>
      <c r="C29" s="285"/>
      <c r="D29" s="285"/>
      <c r="E29" s="285"/>
      <c r="F29" s="286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4"/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6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4" width="9.576428571428572" style="2" customWidth="1"/>
    <col min="5" max="13" width="9.576428571428572" style="24" customWidth="1"/>
    <col min="14" max="14" width="9.005" style="4" customWidth="1"/>
    <col min="15" max="15" width="15.576428571428572" style="24" customWidth="1"/>
  </cols>
  <sheetData>
    <row r="1" ht="17.25" customHeight="1" spans="1:16" x14ac:dyDescent="0.25">
      <c r="A1" s="184" t="s">
        <v>0</v>
      </c>
      <c r="B1" s="61" t="s">
        <v>3</v>
      </c>
      <c r="C1" s="61" t="s">
        <v>7</v>
      </c>
      <c r="D1" s="61" t="s">
        <v>17</v>
      </c>
      <c r="E1" s="61" t="s">
        <v>8</v>
      </c>
      <c r="F1" s="61" t="s">
        <v>46</v>
      </c>
      <c r="G1" s="61" t="s">
        <v>13</v>
      </c>
      <c r="H1" s="61" t="s">
        <v>11</v>
      </c>
      <c r="I1" s="56" t="s">
        <v>9</v>
      </c>
      <c r="J1" s="61" t="s">
        <v>6</v>
      </c>
      <c r="K1" s="61" t="s">
        <v>169</v>
      </c>
      <c r="L1" s="61" t="s">
        <v>12</v>
      </c>
      <c r="M1" s="56"/>
      <c r="N1" s="4"/>
      <c r="O1" s="27"/>
    </row>
    <row r="2" ht="17.25" customHeight="1" spans="1:16" x14ac:dyDescent="0.25">
      <c r="A2" s="85">
        <v>44724</v>
      </c>
      <c r="B2" s="67">
        <v>186</v>
      </c>
      <c r="C2" s="67">
        <v>43</v>
      </c>
      <c r="D2" s="68"/>
      <c r="E2" s="68"/>
      <c r="F2" s="68"/>
      <c r="G2" s="68"/>
      <c r="H2" s="68"/>
      <c r="I2" s="68"/>
      <c r="J2" s="68"/>
      <c r="K2" s="68"/>
      <c r="L2" s="68"/>
      <c r="M2" s="68"/>
      <c r="N2" s="4"/>
      <c r="O2" s="27"/>
    </row>
    <row r="3" ht="17.25" customHeight="1" spans="1:16" x14ac:dyDescent="0.25">
      <c r="A3" s="17">
        <v>44816</v>
      </c>
      <c r="B3" s="18"/>
      <c r="C3" s="18"/>
      <c r="D3" s="32">
        <v>20</v>
      </c>
      <c r="E3" s="32">
        <v>40</v>
      </c>
      <c r="F3" s="32">
        <v>20</v>
      </c>
      <c r="G3" s="32">
        <v>40</v>
      </c>
      <c r="H3" s="18"/>
      <c r="I3" s="18"/>
      <c r="J3" s="18"/>
      <c r="K3" s="18"/>
      <c r="L3" s="18"/>
      <c r="M3" s="18"/>
      <c r="N3" s="4"/>
      <c r="O3" s="27"/>
    </row>
    <row r="4" ht="17.25" customHeight="1" spans="1:16" x14ac:dyDescent="0.25">
      <c r="A4" s="17">
        <v>44816</v>
      </c>
      <c r="B4" s="32">
        <v>-36</v>
      </c>
      <c r="C4" s="32">
        <v>-22</v>
      </c>
      <c r="D4" s="36"/>
      <c r="E4" s="36"/>
      <c r="F4" s="36"/>
      <c r="G4" s="36"/>
      <c r="H4" s="36"/>
      <c r="I4" s="36"/>
      <c r="J4" s="36"/>
      <c r="K4" s="36"/>
      <c r="L4" s="36"/>
      <c r="M4" s="36"/>
      <c r="N4" s="4"/>
      <c r="O4" s="27"/>
    </row>
    <row r="5" ht="17.25" customHeight="1" spans="1:16" x14ac:dyDescent="0.25">
      <c r="A5" s="108" t="s">
        <v>3561</v>
      </c>
      <c r="B5" s="109">
        <f>SUM(C8:C10)</f>
      </c>
      <c r="C5" s="109">
        <f>SUM(D8:D10)</f>
      </c>
      <c r="D5" s="109">
        <f>SUM(E8:E10)</f>
      </c>
      <c r="E5" s="109">
        <f>SUM(F8:F10)</f>
      </c>
      <c r="F5" s="109">
        <f>SUM(G8:G10)</f>
      </c>
      <c r="G5" s="109">
        <f>SUM(H8:H10)</f>
      </c>
      <c r="H5" s="237"/>
      <c r="I5" s="237"/>
      <c r="J5" s="237"/>
      <c r="K5" s="237"/>
      <c r="L5" s="237"/>
      <c r="M5" s="237"/>
      <c r="N5" s="4"/>
      <c r="O5" s="27"/>
    </row>
    <row r="6" ht="17.25" customHeight="1" spans="1:16" x14ac:dyDescent="0.25">
      <c r="A6" s="17">
        <v>45200</v>
      </c>
      <c r="B6" s="18"/>
      <c r="C6" s="18"/>
      <c r="D6" s="36"/>
      <c r="E6" s="36"/>
      <c r="F6" s="36"/>
      <c r="G6" s="36"/>
      <c r="H6" s="32">
        <v>200</v>
      </c>
      <c r="I6" s="32">
        <v>200</v>
      </c>
      <c r="J6" s="18"/>
      <c r="K6" s="18"/>
      <c r="L6" s="18"/>
      <c r="M6" s="18"/>
      <c r="N6" s="4"/>
      <c r="O6" s="27"/>
    </row>
    <row r="7" ht="17.25" customHeight="1" spans="1:16" x14ac:dyDescent="0.25">
      <c r="A7" s="108" t="s">
        <v>3562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  <c r="G7" s="109">
        <f>SUM(H11:H12)</f>
      </c>
      <c r="H7" s="109">
        <f>SUM(I11:I12)</f>
      </c>
      <c r="I7" s="109">
        <f>SUM(J11:J12)</f>
      </c>
      <c r="J7" s="237"/>
      <c r="K7" s="237"/>
      <c r="L7" s="237"/>
      <c r="M7" s="237"/>
      <c r="N7" s="4"/>
      <c r="O7" s="27"/>
    </row>
    <row r="8" ht="17.25" customHeight="1" spans="1:16" x14ac:dyDescent="0.25">
      <c r="A8" s="17"/>
      <c r="B8" s="18"/>
      <c r="C8" s="18"/>
      <c r="D8" s="36"/>
      <c r="E8" s="36"/>
      <c r="F8" s="36"/>
      <c r="G8" s="36"/>
      <c r="H8" s="36"/>
      <c r="I8" s="36"/>
      <c r="J8" s="36"/>
      <c r="K8" s="36"/>
      <c r="L8" s="36"/>
      <c r="M8" s="36"/>
      <c r="N8" s="4"/>
      <c r="O8" s="27"/>
    </row>
    <row r="9" ht="17.25" customHeight="1" spans="1:16" x14ac:dyDescent="0.25">
      <c r="A9" s="108" t="s">
        <v>3563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237"/>
      <c r="K9" s="237"/>
      <c r="L9" s="237"/>
      <c r="M9" s="237"/>
      <c r="N9" s="4"/>
      <c r="O9" s="27"/>
    </row>
    <row r="10" ht="17.25" customHeight="1" spans="1:16" x14ac:dyDescent="0.25">
      <c r="A10" s="17"/>
      <c r="B10" s="36"/>
      <c r="C10" s="36"/>
      <c r="D10" s="36"/>
      <c r="E10" s="36"/>
      <c r="F10" s="36"/>
      <c r="G10" s="36"/>
      <c r="H10" s="86"/>
      <c r="I10" s="86"/>
      <c r="J10" s="86"/>
      <c r="K10" s="86"/>
      <c r="L10" s="86"/>
      <c r="M10" s="86"/>
      <c r="N10" s="4"/>
      <c r="O10" s="27"/>
    </row>
    <row r="11" ht="17.25" customHeight="1" spans="1:16" x14ac:dyDescent="0.25">
      <c r="A11" s="108" t="s">
        <v>3564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237"/>
      <c r="K11" s="237"/>
      <c r="L11" s="237"/>
      <c r="M11" s="237"/>
      <c r="N11" s="12" t="s">
        <v>1025</v>
      </c>
      <c r="O11" s="27"/>
    </row>
    <row r="12" ht="17.25" customHeight="1" spans="1:16" x14ac:dyDescent="0.25">
      <c r="A12" s="17">
        <v>44930</v>
      </c>
      <c r="B12" s="18"/>
      <c r="C12" s="18"/>
      <c r="D12" s="36"/>
      <c r="E12" s="32">
        <v>150</v>
      </c>
      <c r="F12" s="32">
        <v>150</v>
      </c>
      <c r="G12" s="32">
        <v>300</v>
      </c>
      <c r="H12" s="36"/>
      <c r="I12" s="36"/>
      <c r="J12" s="36"/>
      <c r="K12" s="36"/>
      <c r="L12" s="36"/>
      <c r="M12" s="36"/>
      <c r="N12" s="4"/>
      <c r="O12" s="27"/>
    </row>
    <row r="13" ht="17.25" customHeight="1" spans="1:16" x14ac:dyDescent="0.25">
      <c r="A13" s="17">
        <v>44989</v>
      </c>
      <c r="B13" s="18"/>
      <c r="C13" s="18"/>
      <c r="D13" s="36"/>
      <c r="E13" s="32">
        <v>150</v>
      </c>
      <c r="F13" s="18"/>
      <c r="G13" s="18"/>
      <c r="H13" s="36"/>
      <c r="I13" s="36"/>
      <c r="J13" s="36"/>
      <c r="K13" s="36"/>
      <c r="L13" s="36"/>
      <c r="M13" s="36"/>
      <c r="N13" s="4"/>
      <c r="O13" s="27"/>
    </row>
    <row r="14" ht="17.25" customHeight="1" spans="1:16" x14ac:dyDescent="0.25">
      <c r="A14" s="108" t="s">
        <v>3565</v>
      </c>
      <c r="B14" s="109">
        <f>SUM(C17:C19)</f>
      </c>
      <c r="C14" s="109">
        <f>SUM(D17:D19)</f>
      </c>
      <c r="D14" s="109">
        <f>SUM(E17:E19)</f>
      </c>
      <c r="E14" s="109">
        <f>SUM(F17:F19)</f>
      </c>
      <c r="F14" s="109">
        <f>SUM(G17:G19)</f>
      </c>
      <c r="G14" s="109">
        <f>SUM(H17:H19)</f>
      </c>
      <c r="H14" s="109">
        <f>SUM(I17:I19)</f>
      </c>
      <c r="I14" s="109">
        <f>SUM(J17:J19)</f>
      </c>
      <c r="J14" s="237"/>
      <c r="K14" s="237"/>
      <c r="L14" s="237"/>
      <c r="M14" s="237"/>
      <c r="N14" s="12" t="s">
        <v>1025</v>
      </c>
      <c r="O14" s="78">
        <v>6036000</v>
      </c>
    </row>
    <row r="15" ht="17.25" customHeight="1" spans="1:16" x14ac:dyDescent="0.25">
      <c r="A15" s="85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4"/>
      <c r="O15" s="27"/>
    </row>
    <row r="16" ht="17.25" customHeight="1" spans="1:16" x14ac:dyDescent="0.25">
      <c r="A16" s="108" t="s">
        <v>3566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237"/>
      <c r="K16" s="237"/>
      <c r="L16" s="237"/>
      <c r="M16" s="237"/>
      <c r="N16" s="12" t="s">
        <v>1025</v>
      </c>
      <c r="O16" s="27"/>
    </row>
    <row r="17" ht="17.25" customHeight="1" spans="1:16" x14ac:dyDescent="0.25">
      <c r="A17" s="85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4"/>
      <c r="O17" s="27"/>
    </row>
    <row r="18" ht="17.25" customHeight="1" spans="1:16" x14ac:dyDescent="0.25">
      <c r="A18" s="108" t="s">
        <v>3767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237"/>
      <c r="K18" s="237"/>
      <c r="L18" s="237"/>
      <c r="M18" s="237"/>
      <c r="N18" s="12" t="s">
        <v>1025</v>
      </c>
      <c r="O18" s="27"/>
    </row>
    <row r="19" ht="17.25" customHeight="1" spans="1:16" x14ac:dyDescent="0.25">
      <c r="A19" s="85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4"/>
      <c r="O19" s="27"/>
    </row>
    <row r="20" ht="17.25" customHeight="1" spans="1:16" x14ac:dyDescent="0.25">
      <c r="A20" s="108" t="s">
        <v>3768</v>
      </c>
      <c r="B20" s="109">
        <f>SUM(C24:C25)</f>
      </c>
      <c r="C20" s="109">
        <f>SUM(D24:D25)</f>
      </c>
      <c r="D20" s="109">
        <f>SUM(E24:E25)</f>
      </c>
      <c r="E20" s="109">
        <f>SUM(F24:F25)</f>
      </c>
      <c r="F20" s="109">
        <f>SUM(G24:G25)</f>
      </c>
      <c r="G20" s="109">
        <f>SUM(H24:H25)</f>
      </c>
      <c r="H20" s="109">
        <f>SUM(I24:I25)</f>
      </c>
      <c r="I20" s="109">
        <f>SUM(J24:J25)</f>
      </c>
      <c r="J20" s="237"/>
      <c r="K20" s="237"/>
      <c r="L20" s="237"/>
      <c r="M20" s="237"/>
      <c r="N20" s="12" t="s">
        <v>1025</v>
      </c>
      <c r="O20" s="27"/>
    </row>
    <row r="21" ht="17.25" customHeight="1" spans="1:16" x14ac:dyDescent="0.25">
      <c r="A21" s="85" t="s">
        <v>1080</v>
      </c>
      <c r="B21" s="18"/>
      <c r="C21" s="18"/>
      <c r="D21" s="32">
        <v>80</v>
      </c>
      <c r="E21" s="32">
        <v>400</v>
      </c>
      <c r="F21" s="18"/>
      <c r="G21" s="32">
        <v>2000</v>
      </c>
      <c r="H21" s="18"/>
      <c r="I21" s="32">
        <v>500</v>
      </c>
      <c r="J21" s="32">
        <v>400</v>
      </c>
      <c r="K21" s="32">
        <v>20</v>
      </c>
      <c r="L21" s="18"/>
      <c r="M21" s="18"/>
      <c r="N21" s="4"/>
      <c r="O21" s="27"/>
    </row>
    <row r="22" ht="17.25" customHeight="1" spans="1:16" x14ac:dyDescent="0.25">
      <c r="A22" s="85" t="s">
        <v>319</v>
      </c>
      <c r="B22" s="36"/>
      <c r="C22" s="36"/>
      <c r="D22" s="32">
        <v>170</v>
      </c>
      <c r="E22" s="32">
        <v>600</v>
      </c>
      <c r="F22" s="36"/>
      <c r="G22" s="36"/>
      <c r="H22" s="36"/>
      <c r="I22" s="32">
        <v>500</v>
      </c>
      <c r="J22" s="32">
        <v>100</v>
      </c>
      <c r="K22" s="36"/>
      <c r="L22" s="36"/>
      <c r="M22" s="36"/>
      <c r="N22" s="4"/>
      <c r="O22" s="27"/>
    </row>
    <row r="23" ht="17.25" customHeight="1" spans="1:16" x14ac:dyDescent="0.25">
      <c r="A23" s="108" t="s">
        <v>3769</v>
      </c>
      <c r="B23" s="109">
        <f>SUM(C26:C28)</f>
      </c>
      <c r="C23" s="109">
        <f>SUM(D26:D28)</f>
      </c>
      <c r="D23" s="109">
        <f>SUM(E26:E28)</f>
      </c>
      <c r="E23" s="109">
        <f>SUM(F26:F28)</f>
      </c>
      <c r="F23" s="109">
        <f>SUM(G26:G28)</f>
      </c>
      <c r="G23" s="109">
        <f>SUM(H26:H28)</f>
      </c>
      <c r="H23" s="109">
        <f>SUM(I26:I28)</f>
      </c>
      <c r="I23" s="109">
        <f>SUM(J26:J28)</f>
      </c>
      <c r="J23" s="109">
        <f>SUM(K26:K28)</f>
      </c>
      <c r="K23" s="109">
        <f>SUM(L26:L28)</f>
      </c>
      <c r="L23" s="237"/>
      <c r="M23" s="237"/>
      <c r="N23" s="12" t="s">
        <v>1025</v>
      </c>
      <c r="O23" s="27"/>
    </row>
    <row r="24" ht="17.25" customHeight="1" spans="1:16" x14ac:dyDescent="0.25">
      <c r="A24" s="85"/>
      <c r="B24" s="36"/>
      <c r="C24" s="36"/>
      <c r="D24" s="18"/>
      <c r="E24" s="18"/>
      <c r="F24" s="36"/>
      <c r="G24" s="36"/>
      <c r="H24" s="36"/>
      <c r="I24" s="18"/>
      <c r="J24" s="18"/>
      <c r="K24" s="36"/>
      <c r="L24" s="36"/>
      <c r="M24" s="36"/>
      <c r="N24" s="4"/>
      <c r="O24" s="27"/>
    </row>
    <row r="25" ht="17.25" customHeight="1" spans="1:16" x14ac:dyDescent="0.25">
      <c r="A25" s="108" t="s">
        <v>3770</v>
      </c>
      <c r="B25" s="109">
        <f>SUM(C29:C30)</f>
      </c>
      <c r="C25" s="109">
        <f>SUM(D29:D30)</f>
      </c>
      <c r="D25" s="109">
        <f>SUM(E29:E30)</f>
      </c>
      <c r="E25" s="109">
        <f>SUM(F29:F30)</f>
      </c>
      <c r="F25" s="109">
        <f>SUM(G29:G30)</f>
      </c>
      <c r="G25" s="109">
        <f>SUM(H29:H30)</f>
      </c>
      <c r="H25" s="109">
        <f>SUM(I29:I30)</f>
      </c>
      <c r="I25" s="109">
        <f>SUM(J29:J30)</f>
      </c>
      <c r="J25" s="109">
        <f>SUM(K29:K30)</f>
      </c>
      <c r="K25" s="109">
        <f>SUM(L29:L30)</f>
      </c>
      <c r="L25" s="237"/>
      <c r="M25" s="237"/>
      <c r="N25" s="4"/>
      <c r="O25" s="27"/>
    </row>
    <row r="26" ht="17.25" customHeight="1" spans="1:16" x14ac:dyDescent="0.25">
      <c r="A26" s="170">
        <v>45270</v>
      </c>
      <c r="B26" s="36"/>
      <c r="C26" s="36"/>
      <c r="D26" s="36"/>
      <c r="E26" s="36"/>
      <c r="F26" s="36"/>
      <c r="G26" s="32">
        <v>330</v>
      </c>
      <c r="H26" s="32">
        <v>300</v>
      </c>
      <c r="I26" s="32">
        <v>220</v>
      </c>
      <c r="J26" s="36"/>
      <c r="K26" s="36"/>
      <c r="L26" s="36"/>
      <c r="M26" s="36"/>
      <c r="N26" s="4"/>
      <c r="O26" s="27"/>
    </row>
    <row r="27" ht="17.25" customHeight="1" spans="1:16" x14ac:dyDescent="0.25">
      <c r="A27" s="85" t="s">
        <v>1063</v>
      </c>
      <c r="B27" s="32">
        <v>100</v>
      </c>
      <c r="C27" s="32">
        <v>50</v>
      </c>
      <c r="D27" s="32">
        <v>176</v>
      </c>
      <c r="E27" s="32">
        <v>630</v>
      </c>
      <c r="F27" s="36"/>
      <c r="G27" s="36"/>
      <c r="H27" s="32">
        <v>550</v>
      </c>
      <c r="I27" s="36"/>
      <c r="J27" s="32">
        <v>280</v>
      </c>
      <c r="K27" s="32">
        <v>15</v>
      </c>
      <c r="L27" s="32">
        <v>500</v>
      </c>
      <c r="M27" s="36"/>
      <c r="N27" s="4"/>
      <c r="O27" s="27"/>
    </row>
    <row r="28" ht="17.25" customHeight="1" spans="1:16" x14ac:dyDescent="0.25">
      <c r="A28" s="108" t="s">
        <v>3771</v>
      </c>
      <c r="B28" s="109">
        <f>SUM(C31:C33)</f>
      </c>
      <c r="C28" s="109">
        <f>SUM(D31:D33)</f>
      </c>
      <c r="D28" s="109">
        <f>SUM(E31:E33)</f>
      </c>
      <c r="E28" s="109">
        <f>SUM(F31:F33)</f>
      </c>
      <c r="F28" s="109">
        <f>SUM(G31:G33)</f>
      </c>
      <c r="G28" s="109">
        <f>SUM(H31:H33)</f>
      </c>
      <c r="H28" s="109">
        <f>SUM(I31:I33)</f>
      </c>
      <c r="I28" s="109">
        <f>SUM(J31:J33)</f>
      </c>
      <c r="J28" s="109">
        <f>SUM(K31:K33)</f>
      </c>
      <c r="K28" s="109">
        <f>SUM(L31:L33)</f>
      </c>
      <c r="L28" s="109">
        <f>SUM(M31:M33)</f>
      </c>
      <c r="M28" s="237"/>
      <c r="N28" s="4"/>
      <c r="O28" s="27"/>
    </row>
    <row r="29" ht="17.25" customHeight="1" spans="1:16" x14ac:dyDescent="0.25">
      <c r="A29" s="44" t="s">
        <v>823</v>
      </c>
      <c r="B29" s="50"/>
      <c r="C29" s="50"/>
      <c r="D29" s="49">
        <v>-2</v>
      </c>
      <c r="E29" s="49">
        <v>-2</v>
      </c>
      <c r="F29" s="50"/>
      <c r="G29" s="50"/>
      <c r="H29" s="50"/>
      <c r="I29" s="50"/>
      <c r="J29" s="50"/>
      <c r="K29" s="50"/>
      <c r="L29" s="50"/>
      <c r="M29" s="50"/>
      <c r="N29" s="215" t="s">
        <v>757</v>
      </c>
      <c r="O29" s="27"/>
    </row>
    <row r="30" ht="17.25" customHeight="1" spans="1:16" x14ac:dyDescent="0.25">
      <c r="A30" s="17" t="s">
        <v>903</v>
      </c>
      <c r="B30" s="32">
        <v>20</v>
      </c>
      <c r="C30" s="36"/>
      <c r="D30" s="32">
        <v>27</v>
      </c>
      <c r="E30" s="32">
        <v>310</v>
      </c>
      <c r="F30" s="36"/>
      <c r="G30" s="32">
        <v>300</v>
      </c>
      <c r="H30" s="32">
        <v>200</v>
      </c>
      <c r="I30" s="32">
        <v>100</v>
      </c>
      <c r="J30" s="32">
        <v>200</v>
      </c>
      <c r="K30" s="32">
        <v>50</v>
      </c>
      <c r="L30" s="36"/>
      <c r="M30" s="36"/>
      <c r="N30" s="4"/>
      <c r="O30" s="27"/>
    </row>
    <row r="31" ht="17.25" customHeight="1" spans="1:16" x14ac:dyDescent="0.25">
      <c r="A31" s="17" t="s">
        <v>362</v>
      </c>
      <c r="B31" s="36"/>
      <c r="C31" s="36"/>
      <c r="D31" s="32">
        <v>60</v>
      </c>
      <c r="E31" s="32">
        <v>80</v>
      </c>
      <c r="F31" s="36"/>
      <c r="G31" s="32">
        <v>60</v>
      </c>
      <c r="H31" s="36"/>
      <c r="I31" s="32">
        <v>60</v>
      </c>
      <c r="J31" s="36"/>
      <c r="K31" s="32">
        <v>14</v>
      </c>
      <c r="L31" s="36"/>
      <c r="M31" s="36"/>
      <c r="N31" s="4"/>
      <c r="O31" s="27"/>
    </row>
    <row r="32" ht="17.25" customHeight="1" spans="1:16" x14ac:dyDescent="0.25">
      <c r="A32" s="17" t="s">
        <v>362</v>
      </c>
      <c r="B32" s="36"/>
      <c r="C32" s="36"/>
      <c r="D32" s="32">
        <v>133</v>
      </c>
      <c r="E32" s="32">
        <v>300</v>
      </c>
      <c r="F32" s="36"/>
      <c r="G32" s="32">
        <v>400</v>
      </c>
      <c r="H32" s="32">
        <v>250</v>
      </c>
      <c r="I32" s="36"/>
      <c r="J32" s="32">
        <v>160</v>
      </c>
      <c r="K32" s="32">
        <v>22</v>
      </c>
      <c r="L32" s="36"/>
      <c r="M32" s="36"/>
      <c r="N32" s="4"/>
      <c r="O32" s="27"/>
    </row>
    <row r="33" ht="17.25" customHeight="1" spans="1:16" x14ac:dyDescent="0.25">
      <c r="A33" s="108" t="s">
        <v>3772</v>
      </c>
      <c r="B33" s="109">
        <f>SUM(C34:C38)</f>
      </c>
      <c r="C33" s="109">
        <f>SUM(D34:D38)</f>
      </c>
      <c r="D33" s="109">
        <f>SUM(E34:E38)</f>
      </c>
      <c r="E33" s="109">
        <f>SUM(F34:F38)</f>
      </c>
      <c r="F33" s="109">
        <f>SUM(G34:G38)</f>
      </c>
      <c r="G33" s="109">
        <f>SUM(H34:H38)</f>
      </c>
      <c r="H33" s="109">
        <f>SUM(I34:I38)</f>
      </c>
      <c r="I33" s="109">
        <f>SUM(J34:J38)</f>
      </c>
      <c r="J33" s="109">
        <f>SUM(K34:K38)</f>
      </c>
      <c r="K33" s="109">
        <f>SUM(L34:L38)</f>
      </c>
      <c r="L33" s="109">
        <f>SUM(M34:M38)</f>
      </c>
      <c r="M33" s="109">
        <f>SUM(N34:N38)</f>
      </c>
      <c r="N33" s="4"/>
      <c r="O33" s="27"/>
    </row>
    <row r="34" ht="17.25" customHeight="1" spans="1:16" x14ac:dyDescent="0.25">
      <c r="A34" s="85"/>
      <c r="B34" s="36"/>
      <c r="C34" s="36"/>
      <c r="D34" s="18"/>
      <c r="E34" s="18"/>
      <c r="F34" s="36"/>
      <c r="G34" s="18"/>
      <c r="H34" s="18"/>
      <c r="I34" s="36"/>
      <c r="J34" s="18"/>
      <c r="K34" s="18"/>
      <c r="L34" s="36"/>
      <c r="M34" s="36"/>
      <c r="N34" s="4"/>
      <c r="O34" s="27"/>
    </row>
    <row r="35" ht="17.25" customHeight="1" spans="1:16" x14ac:dyDescent="0.25">
      <c r="A35" s="108" t="s">
        <v>3773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109">
        <f>SUM(J39:J40)</f>
      </c>
      <c r="J35" s="109">
        <f>SUM(K39:K40)</f>
      </c>
      <c r="K35" s="109">
        <f>SUM(L39:L40)</f>
      </c>
      <c r="L35" s="109">
        <f>SUM(M39:M40)</f>
      </c>
      <c r="M35" s="109">
        <f>SUM(N39:N40)</f>
      </c>
      <c r="N35" s="4"/>
      <c r="O35" s="27"/>
    </row>
    <row r="36" ht="17.25" customHeight="1" spans="1:16" x14ac:dyDescent="0.25">
      <c r="A36" s="85"/>
      <c r="B36" s="36"/>
      <c r="C36" s="36"/>
      <c r="D36" s="18"/>
      <c r="E36" s="18"/>
      <c r="F36" s="36"/>
      <c r="G36" s="18"/>
      <c r="H36" s="18"/>
      <c r="I36" s="36"/>
      <c r="J36" s="18"/>
      <c r="K36" s="18"/>
      <c r="L36" s="36"/>
      <c r="M36" s="36"/>
      <c r="N36" s="4"/>
      <c r="O36" s="27"/>
    </row>
    <row r="37" ht="17.25" customHeight="1" spans="1:16" x14ac:dyDescent="0.25">
      <c r="A37" s="108" t="s">
        <v>3774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109">
        <f>SUM(K41:K42)</f>
      </c>
      <c r="K37" s="109">
        <f>SUM(L41:L42)</f>
      </c>
      <c r="L37" s="109">
        <f>SUM(M41:M42)</f>
      </c>
      <c r="M37" s="109">
        <f>SUM(N41:N42)</f>
      </c>
      <c r="N37" s="4"/>
      <c r="O37" s="27"/>
    </row>
    <row r="38" ht="17.25" customHeight="1" spans="1:16" x14ac:dyDescent="0.25">
      <c r="A38" s="85" t="s">
        <v>836</v>
      </c>
      <c r="B38" s="36"/>
      <c r="C38" s="36"/>
      <c r="D38" s="32">
        <v>150</v>
      </c>
      <c r="E38" s="32">
        <v>220</v>
      </c>
      <c r="F38" s="32">
        <v>310</v>
      </c>
      <c r="G38" s="32">
        <v>3000</v>
      </c>
      <c r="H38" s="36"/>
      <c r="I38" s="36"/>
      <c r="J38" s="36"/>
      <c r="K38" s="32">
        <v>50</v>
      </c>
      <c r="L38" s="36"/>
      <c r="M38" s="36"/>
      <c r="N38" s="4"/>
      <c r="O38" s="27"/>
    </row>
    <row r="39" ht="17.25" customHeight="1" spans="1:16" x14ac:dyDescent="0.25">
      <c r="A39" s="17" t="s">
        <v>357</v>
      </c>
      <c r="B39" s="36"/>
      <c r="C39" s="36"/>
      <c r="D39" s="32">
        <v>115</v>
      </c>
      <c r="E39" s="36"/>
      <c r="F39" s="32">
        <v>440</v>
      </c>
      <c r="G39" s="36"/>
      <c r="H39" s="36"/>
      <c r="I39" s="36"/>
      <c r="J39" s="36"/>
      <c r="K39" s="32">
        <v>30</v>
      </c>
      <c r="L39" s="36"/>
      <c r="M39" s="36"/>
      <c r="N39" s="4"/>
      <c r="O39" s="27"/>
    </row>
    <row r="40" ht="17.25" customHeight="1" spans="1:16" x14ac:dyDescent="0.25">
      <c r="A40" s="85" t="s">
        <v>841</v>
      </c>
      <c r="B40" s="36"/>
      <c r="C40" s="36"/>
      <c r="D40" s="32">
        <v>30</v>
      </c>
      <c r="E40" s="32">
        <v>500</v>
      </c>
      <c r="F40" s="36"/>
      <c r="G40" s="36"/>
      <c r="H40" s="36"/>
      <c r="I40" s="36"/>
      <c r="J40" s="36"/>
      <c r="K40" s="36"/>
      <c r="L40" s="36"/>
      <c r="M40" s="36"/>
      <c r="N40" s="4"/>
      <c r="O40" s="27"/>
    </row>
    <row r="41" ht="17.25" customHeight="1" spans="1:16" x14ac:dyDescent="0.25">
      <c r="A41" s="108" t="s">
        <v>3775</v>
      </c>
      <c r="B41" s="109">
        <f>SUM(C43:C46)</f>
      </c>
      <c r="C41" s="109">
        <f>SUM(D43:D46)</f>
      </c>
      <c r="D41" s="109">
        <f>SUM(E43:E46)</f>
      </c>
      <c r="E41" s="109">
        <f>SUM(F43:F46)</f>
      </c>
      <c r="F41" s="109">
        <f>SUM(G43:G46)</f>
      </c>
      <c r="G41" s="109">
        <f>SUM(H43:H46)</f>
      </c>
      <c r="H41" s="109">
        <f>SUM(I43:I46)</f>
      </c>
      <c r="I41" s="109">
        <f>SUM(J43:J46)</f>
      </c>
      <c r="J41" s="109">
        <f>SUM(K43:K46)</f>
      </c>
      <c r="K41" s="109">
        <f>SUM(L43:L46)</f>
      </c>
      <c r="L41" s="109">
        <f>SUM(M43:M46)</f>
      </c>
      <c r="M41" s="109">
        <f>SUM(N43:N46)</f>
      </c>
      <c r="N41" s="354" t="s">
        <v>1133</v>
      </c>
      <c r="O41" s="27"/>
    </row>
    <row r="42" ht="17.25" customHeight="1" spans="1:16" x14ac:dyDescent="0.25">
      <c r="A42" s="85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4"/>
      <c r="O42" s="27"/>
    </row>
    <row r="43" ht="17.25" customHeight="1" spans="1:16" x14ac:dyDescent="0.25">
      <c r="A43" s="108" t="s">
        <v>3776</v>
      </c>
      <c r="B43" s="109">
        <f>SUM(C47:C48)</f>
      </c>
      <c r="C43" s="109">
        <f>SUM(D47:D48)</f>
      </c>
      <c r="D43" s="109">
        <f>SUM(E47:E48)</f>
      </c>
      <c r="E43" s="109">
        <f>SUM(F47:F48)</f>
      </c>
      <c r="F43" s="109">
        <f>SUM(G47:G48)</f>
      </c>
      <c r="G43" s="109">
        <f>SUM(H47:H48)</f>
      </c>
      <c r="H43" s="109">
        <f>SUM(I47:I48)</f>
      </c>
      <c r="I43" s="109">
        <f>SUM(J47:J48)</f>
      </c>
      <c r="J43" s="109">
        <f>SUM(K47:K48)</f>
      </c>
      <c r="K43" s="109">
        <f>SUM(L47:L48)</f>
      </c>
      <c r="L43" s="109">
        <f>SUM(M47:M48)</f>
      </c>
      <c r="M43" s="109">
        <f>SUM(N47:N48)</f>
      </c>
      <c r="N43" s="354" t="s">
        <v>1133</v>
      </c>
      <c r="O43" s="27"/>
    </row>
    <row r="44" ht="17.25" customHeight="1" spans="1:16" x14ac:dyDescent="0.25">
      <c r="A44" s="17" t="s">
        <v>842</v>
      </c>
      <c r="B44" s="18"/>
      <c r="C44" s="18"/>
      <c r="D44" s="18"/>
      <c r="E44" s="18"/>
      <c r="F44" s="18"/>
      <c r="G44" s="18"/>
      <c r="H44" s="32">
        <v>-2</v>
      </c>
      <c r="I44" s="18"/>
      <c r="J44" s="18"/>
      <c r="K44" s="18"/>
      <c r="L44" s="18"/>
      <c r="M44" s="18"/>
      <c r="N44" s="4"/>
      <c r="O44" s="27"/>
    </row>
    <row r="45" ht="17.25" customHeight="1" spans="1:16" x14ac:dyDescent="0.25">
      <c r="A45" s="108" t="s">
        <v>3777</v>
      </c>
      <c r="B45" s="109">
        <f>SUM(C49:C50)</f>
      </c>
      <c r="C45" s="109">
        <f>SUM(D49:D50)</f>
      </c>
      <c r="D45" s="109">
        <f>SUM(E49:E50)</f>
      </c>
      <c r="E45" s="109">
        <f>SUM(F49:F50)</f>
      </c>
      <c r="F45" s="109">
        <f>SUM(G49:G50)</f>
      </c>
      <c r="G45" s="109">
        <f>SUM(H49:H50)</f>
      </c>
      <c r="H45" s="109">
        <f>SUM(I49:I50)</f>
      </c>
      <c r="I45" s="109">
        <f>SUM(J49:J50)</f>
      </c>
      <c r="J45" s="109">
        <f>SUM(K49:K50)</f>
      </c>
      <c r="K45" s="109">
        <f>SUM(L49:L50)</f>
      </c>
      <c r="L45" s="109">
        <f>SUM(M49:M50)</f>
      </c>
      <c r="M45" s="109">
        <f>SUM(N49:N50)</f>
      </c>
      <c r="N45" s="354" t="s">
        <v>1133</v>
      </c>
      <c r="O45" s="27"/>
    </row>
    <row r="46" ht="17.25" customHeight="1" spans="1:16" x14ac:dyDescent="0.25">
      <c r="A46" s="85">
        <v>45448</v>
      </c>
      <c r="B46" s="36"/>
      <c r="C46" s="36"/>
      <c r="D46" s="36"/>
      <c r="E46" s="36"/>
      <c r="F46" s="36"/>
      <c r="G46" s="36"/>
      <c r="H46" s="32">
        <v>-22</v>
      </c>
      <c r="I46" s="32">
        <v>-15</v>
      </c>
      <c r="J46" s="36"/>
      <c r="K46" s="36"/>
      <c r="L46" s="36"/>
      <c r="M46" s="36"/>
      <c r="N46" s="4"/>
      <c r="O46" s="27"/>
    </row>
    <row r="47" ht="17.25" customHeight="1" spans="1:16" x14ac:dyDescent="0.25">
      <c r="A47" s="85">
        <v>45509</v>
      </c>
      <c r="B47" s="36"/>
      <c r="C47" s="36"/>
      <c r="D47" s="36"/>
      <c r="E47" s="36"/>
      <c r="F47" s="36"/>
      <c r="G47" s="36"/>
      <c r="H47" s="36"/>
      <c r="I47" s="32">
        <v>-3</v>
      </c>
      <c r="J47" s="36"/>
      <c r="K47" s="36"/>
      <c r="L47" s="36"/>
      <c r="M47" s="36"/>
      <c r="N47" s="4"/>
      <c r="O47" s="27"/>
    </row>
    <row r="48" ht="17.25" customHeight="1" spans="1:16" x14ac:dyDescent="0.25">
      <c r="A48" s="85" t="s">
        <v>907</v>
      </c>
      <c r="B48" s="36"/>
      <c r="C48" s="36"/>
      <c r="D48" s="36"/>
      <c r="E48" s="36"/>
      <c r="F48" s="36"/>
      <c r="G48" s="36"/>
      <c r="H48" s="32">
        <v>-22</v>
      </c>
      <c r="I48" s="32">
        <v>-40</v>
      </c>
      <c r="J48" s="36"/>
      <c r="K48" s="36"/>
      <c r="L48" s="36"/>
      <c r="M48" s="36"/>
      <c r="N48" s="4"/>
      <c r="O48" s="27"/>
    </row>
    <row r="49" ht="17.25" customHeight="1" spans="1:16" x14ac:dyDescent="0.25">
      <c r="A49" s="85" t="s">
        <v>931</v>
      </c>
      <c r="B49" s="36"/>
      <c r="C49" s="36"/>
      <c r="D49" s="36"/>
      <c r="E49" s="36"/>
      <c r="F49" s="36"/>
      <c r="G49" s="36"/>
      <c r="H49" s="32">
        <v>-89</v>
      </c>
      <c r="I49" s="32">
        <v>-27</v>
      </c>
      <c r="J49" s="36"/>
      <c r="K49" s="36"/>
      <c r="L49" s="36"/>
      <c r="M49" s="36"/>
      <c r="N49" s="4"/>
      <c r="O49" s="27"/>
    </row>
    <row r="50" ht="17.25" customHeight="1" spans="1:16" x14ac:dyDescent="0.25">
      <c r="A50" s="85" t="s">
        <v>933</v>
      </c>
      <c r="B50" s="18"/>
      <c r="C50" s="18"/>
      <c r="D50" s="32">
        <v>265</v>
      </c>
      <c r="E50" s="18"/>
      <c r="F50" s="18"/>
      <c r="G50" s="32">
        <v>200</v>
      </c>
      <c r="H50" s="18"/>
      <c r="I50" s="18"/>
      <c r="J50" s="18"/>
      <c r="K50" s="18"/>
      <c r="L50" s="32">
        <v>300</v>
      </c>
      <c r="M50" s="18"/>
      <c r="N50" s="4"/>
      <c r="O50" s="27"/>
    </row>
    <row r="51" ht="17.25" customHeight="1" spans="1:16" x14ac:dyDescent="0.25">
      <c r="A51" s="85" t="s">
        <v>933</v>
      </c>
      <c r="B51" s="36"/>
      <c r="C51" s="36"/>
      <c r="D51" s="32">
        <v>80</v>
      </c>
      <c r="E51" s="36"/>
      <c r="F51" s="36"/>
      <c r="G51" s="36"/>
      <c r="H51" s="18"/>
      <c r="I51" s="18"/>
      <c r="J51" s="36"/>
      <c r="K51" s="36"/>
      <c r="L51" s="36"/>
      <c r="M51" s="36"/>
      <c r="N51" s="4"/>
      <c r="O51" s="27"/>
    </row>
    <row r="52" ht="17.25" customHeight="1" spans="1:16" x14ac:dyDescent="0.25">
      <c r="A52" s="85" t="s">
        <v>3683</v>
      </c>
      <c r="B52" s="36"/>
      <c r="C52" s="36"/>
      <c r="D52" s="36"/>
      <c r="E52" s="36"/>
      <c r="F52" s="36"/>
      <c r="G52" s="36"/>
      <c r="H52" s="32">
        <v>-70</v>
      </c>
      <c r="I52" s="32">
        <v>-102</v>
      </c>
      <c r="J52" s="36"/>
      <c r="K52" s="36"/>
      <c r="L52" s="36"/>
      <c r="M52" s="36"/>
      <c r="N52" s="4"/>
      <c r="O52" s="27"/>
    </row>
    <row r="53" ht="17.25" customHeight="1" spans="1:16" x14ac:dyDescent="0.25">
      <c r="A53" s="85" t="s">
        <v>844</v>
      </c>
      <c r="B53" s="18"/>
      <c r="C53" s="18"/>
      <c r="D53" s="18"/>
      <c r="E53" s="18"/>
      <c r="F53" s="18"/>
      <c r="G53" s="18"/>
      <c r="H53" s="32">
        <v>-107</v>
      </c>
      <c r="I53" s="18"/>
      <c r="J53" s="18"/>
      <c r="K53" s="18"/>
      <c r="L53" s="18"/>
      <c r="M53" s="18"/>
      <c r="N53" s="4"/>
      <c r="O53" s="27"/>
    </row>
    <row r="54" ht="17.25" customHeight="1" spans="1:16" x14ac:dyDescent="0.25">
      <c r="A54" s="108" t="s">
        <v>3778</v>
      </c>
      <c r="B54" s="109">
        <f>SUM(C51:C59)</f>
      </c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354" t="s">
        <v>1133</v>
      </c>
      <c r="O54" s="27"/>
    </row>
    <row r="55" ht="17.25" customHeight="1" spans="1:16" x14ac:dyDescent="0.25">
      <c r="A55" s="85">
        <v>45632</v>
      </c>
      <c r="B55" s="86"/>
      <c r="C55" s="86"/>
      <c r="D55" s="193">
        <v>150</v>
      </c>
      <c r="E55" s="193">
        <v>250</v>
      </c>
      <c r="F55" s="36"/>
      <c r="G55" s="36"/>
      <c r="H55" s="36"/>
      <c r="I55" s="36"/>
      <c r="J55" s="193">
        <v>250</v>
      </c>
      <c r="K55" s="193">
        <v>50</v>
      </c>
      <c r="L55" s="36"/>
      <c r="M55" s="36"/>
      <c r="N55" s="4"/>
      <c r="O55" s="27"/>
    </row>
    <row r="56" ht="17.25" customHeight="1" spans="1:16" x14ac:dyDescent="0.25">
      <c r="A56" s="85" t="s">
        <v>857</v>
      </c>
      <c r="B56" s="86"/>
      <c r="C56" s="86"/>
      <c r="D56" s="193">
        <v>150</v>
      </c>
      <c r="E56" s="193">
        <v>250</v>
      </c>
      <c r="F56" s="36"/>
      <c r="G56" s="36"/>
      <c r="H56" s="36"/>
      <c r="I56" s="36"/>
      <c r="J56" s="193">
        <v>250</v>
      </c>
      <c r="K56" s="86"/>
      <c r="L56" s="36"/>
      <c r="M56" s="36"/>
      <c r="N56" s="4"/>
      <c r="O56" s="27"/>
    </row>
    <row r="57" ht="17.25" customHeight="1" spans="1:16" x14ac:dyDescent="0.25">
      <c r="A57" s="194" t="s">
        <v>3779</v>
      </c>
      <c r="B57" s="175">
        <f>SUM(C60:C62)</f>
      </c>
      <c r="C57" s="175">
        <f>SUM(D60:D62)</f>
      </c>
      <c r="D57" s="175">
        <f>SUM(E60:E62)</f>
      </c>
      <c r="E57" s="175">
        <f>SUM(F60:F62)</f>
      </c>
      <c r="F57" s="175">
        <f>SUM(G60:G62)</f>
      </c>
      <c r="G57" s="175">
        <f>SUM(H60:H62)</f>
      </c>
      <c r="H57" s="175">
        <f>SUM(I60:I62)</f>
      </c>
      <c r="I57" s="175">
        <f>SUM(J60:J62)</f>
      </c>
      <c r="J57" s="175">
        <f>SUM(K60:K62)</f>
      </c>
      <c r="K57" s="175">
        <f>SUM(L60:L62)</f>
      </c>
      <c r="L57" s="175">
        <f>SUM(M60:M62)</f>
      </c>
      <c r="M57" s="179">
        <f>SUM(N60:N62)</f>
      </c>
      <c r="N57" s="4"/>
      <c r="O57" s="27"/>
    </row>
    <row r="58" ht="17.25" customHeight="1" spans="1:16" x14ac:dyDescent="0.25">
      <c r="A58" s="85"/>
      <c r="B58" s="36"/>
      <c r="C58" s="36"/>
      <c r="D58" s="18"/>
      <c r="E58" s="18"/>
      <c r="F58" s="36"/>
      <c r="G58" s="36"/>
      <c r="H58" s="36"/>
      <c r="I58" s="36"/>
      <c r="J58" s="18"/>
      <c r="K58" s="36"/>
      <c r="L58" s="36"/>
      <c r="M58" s="36"/>
      <c r="N58" s="4"/>
      <c r="O58" s="27"/>
    </row>
    <row r="59" ht="17.25" customHeight="1" spans="1:16" x14ac:dyDescent="0.25">
      <c r="A59" s="85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4"/>
      <c r="O59" s="27"/>
    </row>
    <row r="60" ht="17.25" customHeight="1" spans="1:16" x14ac:dyDescent="0.25">
      <c r="A60" s="85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27"/>
    </row>
    <row r="61" ht="17.25" customHeight="1" spans="1:16" x14ac:dyDescent="0.25">
      <c r="A61" s="17"/>
      <c r="B61" s="374"/>
      <c r="C61" s="374"/>
      <c r="D61" s="374"/>
      <c r="E61" s="374"/>
      <c r="F61" s="374"/>
      <c r="G61" s="374"/>
      <c r="H61" s="374"/>
      <c r="I61" s="374"/>
      <c r="J61" s="374"/>
      <c r="K61" s="374"/>
      <c r="L61" s="374"/>
      <c r="M61" s="374"/>
      <c r="N61" s="4"/>
      <c r="O61" s="27"/>
    </row>
    <row r="62" ht="17.25" customHeight="1" spans="1:16" x14ac:dyDescent="0.25">
      <c r="A62" s="26"/>
      <c r="B62" s="61" t="s">
        <v>3</v>
      </c>
      <c r="C62" s="61" t="s">
        <v>7</v>
      </c>
      <c r="D62" s="61" t="s">
        <v>17</v>
      </c>
      <c r="E62" s="61" t="s">
        <v>8</v>
      </c>
      <c r="F62" s="61" t="s">
        <v>46</v>
      </c>
      <c r="G62" s="61" t="s">
        <v>13</v>
      </c>
      <c r="H62" s="61" t="s">
        <v>11</v>
      </c>
      <c r="I62" s="61" t="s">
        <v>9</v>
      </c>
      <c r="J62" s="61" t="s">
        <v>6</v>
      </c>
      <c r="K62" s="61" t="s">
        <v>169</v>
      </c>
      <c r="L62" s="61" t="s">
        <v>12</v>
      </c>
      <c r="M62" s="61"/>
      <c r="N62" s="4"/>
      <c r="O62" s="27"/>
    </row>
    <row r="63" ht="17.25" customHeight="1" spans="1:16" x14ac:dyDescent="0.25">
      <c r="A63" s="284" t="s">
        <v>2393</v>
      </c>
      <c r="B63" s="370"/>
      <c r="C63" s="370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4"/>
      <c r="O63" s="27"/>
    </row>
    <row r="64" ht="17.25" customHeight="1" spans="1:16" x14ac:dyDescent="0.25">
      <c r="A64" s="284" t="s">
        <v>2394</v>
      </c>
      <c r="B64" s="285"/>
      <c r="C64" s="285"/>
      <c r="D64" s="286"/>
      <c r="E64" s="27"/>
      <c r="F64" s="27"/>
      <c r="G64" s="27"/>
      <c r="H64" s="27"/>
      <c r="I64" s="27"/>
      <c r="J64" s="27"/>
      <c r="K64" s="27"/>
      <c r="L64" s="27"/>
      <c r="M64" s="27"/>
      <c r="N64" s="4"/>
      <c r="O64" s="27"/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Z164"/>
  <sheetViews>
    <sheetView workbookViewId="0" zoomScale="100" zoomScaleNormal="100"/>
  </sheetViews>
  <sheetFormatPr defaultRowHeight="15" outlineLevelRow="0" outlineLevelCol="0" x14ac:dyDescent="0.25"/>
  <cols>
    <col min="1" max="1" width="14.719285714285713" style="1" customWidth="1"/>
    <col min="2" max="2" width="10.576428571428572" style="2" customWidth="1"/>
    <col min="3" max="3" width="12.005" style="2" customWidth="1"/>
    <col min="4" max="4" width="14.005" style="2" customWidth="1"/>
    <col min="5" max="5" width="9.576428571428572" style="2" customWidth="1"/>
    <col min="6" max="6" width="13.290714285714287" style="2" customWidth="1"/>
    <col min="7" max="7" width="12.719285714285713" style="2" customWidth="1"/>
    <col min="8" max="8" width="9.576428571428572" style="24" customWidth="1"/>
    <col min="9" max="9" width="11.719285714285713" style="24" customWidth="1"/>
    <col min="10" max="10" width="12.862142857142858" style="24" customWidth="1"/>
    <col min="11" max="18" width="14.576428571428572" style="24" customWidth="1"/>
    <col min="19" max="19" width="19.290714285714284" style="24" customWidth="1"/>
    <col min="20" max="20" width="11.005" style="24" customWidth="1"/>
    <col min="21" max="21" width="15.719285714285713" style="24" customWidth="1"/>
    <col min="22" max="22" width="19.005" style="24" customWidth="1"/>
    <col min="23" max="24" width="15.719285714285713" style="24" customWidth="1"/>
    <col min="25" max="29" width="18.005" style="24" customWidth="1"/>
    <col min="30" max="31" width="17.576428571428572" style="24" customWidth="1"/>
    <col min="32" max="34" width="13.290714285714287" style="24" customWidth="1"/>
    <col min="35" max="35" width="11.576428571428572" style="24" customWidth="1"/>
    <col min="36" max="39" width="12.147857142857141" style="24" customWidth="1"/>
    <col min="40" max="40" width="13.147857142857141" style="24" customWidth="1"/>
    <col min="41" max="41" width="12.862142857142858" style="24" customWidth="1"/>
    <col min="42" max="42" width="12.005" style="24" customWidth="1"/>
    <col min="43" max="45" width="12.147857142857141" style="24" customWidth="1"/>
    <col min="46" max="49" width="15.719285714285713" style="24" customWidth="1"/>
    <col min="50" max="50" width="10.290714285714287" style="24" customWidth="1"/>
    <col min="51" max="54" width="10.576428571428572" style="24" customWidth="1"/>
    <col min="55" max="56" width="18.576428571428572" style="24" customWidth="1"/>
    <col min="57" max="58" width="16.576428571428572" style="24" customWidth="1"/>
    <col min="59" max="59" width="10.576428571428572" style="24" customWidth="1"/>
    <col min="60" max="60" width="11.576428571428572" style="24" customWidth="1"/>
    <col min="61" max="65" width="11.290714285714287" style="24" customWidth="1"/>
    <col min="66" max="66" width="17.862142857142857" style="24" customWidth="1"/>
    <col min="67" max="67" width="11.290714285714287" style="24" customWidth="1"/>
    <col min="68" max="69" width="13.576428571428572" style="24" customWidth="1"/>
    <col min="70" max="70" width="8.862142857142858" style="24" customWidth="1"/>
    <col min="71" max="71" width="28.576428571428572" style="34" customWidth="1"/>
    <col min="72" max="77" width="12.43357142857143" style="4" customWidth="1"/>
  </cols>
  <sheetData>
    <row r="1" ht="17.25" customHeight="1" spans="1:78" x14ac:dyDescent="0.25">
      <c r="A1" s="184" t="s">
        <v>0</v>
      </c>
      <c r="B1" s="61" t="s">
        <v>3426</v>
      </c>
      <c r="C1" s="61" t="s">
        <v>165</v>
      </c>
      <c r="D1" s="61" t="s">
        <v>902</v>
      </c>
      <c r="E1" s="61" t="s">
        <v>40</v>
      </c>
      <c r="F1" s="61" t="s">
        <v>3754</v>
      </c>
      <c r="G1" s="61" t="s">
        <v>3755</v>
      </c>
      <c r="H1" s="61" t="s">
        <v>3756</v>
      </c>
      <c r="I1" s="61" t="s">
        <v>3757</v>
      </c>
      <c r="J1" s="61" t="s">
        <v>3758</v>
      </c>
      <c r="K1" s="61" t="s">
        <v>3759</v>
      </c>
      <c r="L1" s="61" t="s">
        <v>3760</v>
      </c>
      <c r="M1" s="61" t="s">
        <v>3761</v>
      </c>
      <c r="N1" s="61" t="s">
        <v>3762</v>
      </c>
      <c r="O1" s="61" t="s">
        <v>3763</v>
      </c>
      <c r="P1" s="61" t="s">
        <v>3764</v>
      </c>
      <c r="Q1" s="61" t="s">
        <v>3765</v>
      </c>
      <c r="R1" s="61" t="s">
        <v>3766</v>
      </c>
      <c r="S1" s="61" t="s">
        <v>693</v>
      </c>
      <c r="T1" s="61" t="s">
        <v>2961</v>
      </c>
      <c r="U1" s="61" t="s">
        <v>3780</v>
      </c>
      <c r="V1" s="61" t="s">
        <v>3781</v>
      </c>
      <c r="W1" s="61" t="s">
        <v>3782</v>
      </c>
      <c r="X1" s="61" t="s">
        <v>3783</v>
      </c>
      <c r="Y1" s="61" t="s">
        <v>3784</v>
      </c>
      <c r="Z1" s="61" t="s">
        <v>3785</v>
      </c>
      <c r="AA1" s="61" t="s">
        <v>3786</v>
      </c>
      <c r="AB1" s="61" t="s">
        <v>3787</v>
      </c>
      <c r="AC1" s="61" t="s">
        <v>3788</v>
      </c>
      <c r="AD1" s="61" t="s">
        <v>3789</v>
      </c>
      <c r="AE1" s="61" t="s">
        <v>3790</v>
      </c>
      <c r="AF1" s="61" t="s">
        <v>3689</v>
      </c>
      <c r="AG1" s="61" t="s">
        <v>3531</v>
      </c>
      <c r="AH1" s="61" t="s">
        <v>3791</v>
      </c>
      <c r="AI1" s="61" t="s">
        <v>3691</v>
      </c>
      <c r="AJ1" s="61" t="s">
        <v>3539</v>
      </c>
      <c r="AK1" s="61" t="s">
        <v>3530</v>
      </c>
      <c r="AL1" s="61" t="s">
        <v>3532</v>
      </c>
      <c r="AM1" s="61" t="s">
        <v>3694</v>
      </c>
      <c r="AN1" s="61" t="s">
        <v>3792</v>
      </c>
      <c r="AO1" s="61" t="s">
        <v>3793</v>
      </c>
      <c r="AP1" s="61" t="s">
        <v>3692</v>
      </c>
      <c r="AQ1" s="61" t="s">
        <v>3533</v>
      </c>
      <c r="AR1" s="61" t="s">
        <v>3534</v>
      </c>
      <c r="AS1" s="61" t="s">
        <v>3535</v>
      </c>
      <c r="AT1" s="61" t="s">
        <v>2244</v>
      </c>
      <c r="AU1" s="61" t="s">
        <v>2245</v>
      </c>
      <c r="AV1" s="61" t="s">
        <v>2268</v>
      </c>
      <c r="AW1" s="61" t="s">
        <v>2246</v>
      </c>
      <c r="AX1" s="61" t="s">
        <v>748</v>
      </c>
      <c r="AY1" s="61" t="s">
        <v>379</v>
      </c>
      <c r="AZ1" s="61" t="s">
        <v>519</v>
      </c>
      <c r="BA1" s="61" t="s">
        <v>747</v>
      </c>
      <c r="BB1" s="61" t="s">
        <v>566</v>
      </c>
      <c r="BC1" s="61" t="s">
        <v>3524</v>
      </c>
      <c r="BD1" s="61" t="s">
        <v>3525</v>
      </c>
      <c r="BE1" s="61" t="s">
        <v>3620</v>
      </c>
      <c r="BF1" s="61" t="s">
        <v>3621</v>
      </c>
      <c r="BG1" s="61" t="s">
        <v>3794</v>
      </c>
      <c r="BH1" s="61" t="s">
        <v>219</v>
      </c>
      <c r="BI1" s="61" t="s">
        <v>218</v>
      </c>
      <c r="BJ1" s="61" t="s">
        <v>568</v>
      </c>
      <c r="BK1" s="61" t="s">
        <v>567</v>
      </c>
      <c r="BL1" s="61" t="s">
        <v>3476</v>
      </c>
      <c r="BM1" s="61" t="s">
        <v>3475</v>
      </c>
      <c r="BN1" s="61" t="s">
        <v>3795</v>
      </c>
      <c r="BO1" s="61" t="s">
        <v>3796</v>
      </c>
      <c r="BP1" s="61" t="s">
        <v>3797</v>
      </c>
      <c r="BQ1" s="61" t="s">
        <v>731</v>
      </c>
      <c r="BR1" s="56"/>
      <c r="BS1" s="26"/>
      <c r="BT1" s="4"/>
      <c r="BU1" s="4"/>
      <c r="BV1" s="4"/>
      <c r="BW1" s="4"/>
      <c r="BX1" s="4"/>
      <c r="BY1" s="4"/>
    </row>
    <row r="2" ht="17.25" customHeight="1" spans="1:78" x14ac:dyDescent="0.25">
      <c r="A2" s="57" t="s">
        <v>330</v>
      </c>
      <c r="B2" s="58"/>
      <c r="C2" s="70">
        <v>109</v>
      </c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73"/>
      <c r="BS2" s="26"/>
      <c r="BT2" s="4"/>
      <c r="BU2" s="4"/>
      <c r="BV2" s="4"/>
      <c r="BW2" s="4"/>
      <c r="BX2" s="4"/>
      <c r="BY2" s="4"/>
    </row>
    <row r="3" ht="17.25" customHeight="1" spans="1:78" x14ac:dyDescent="0.25">
      <c r="A3" s="108" t="s">
        <v>3560</v>
      </c>
      <c r="B3" s="237"/>
      <c r="C3" s="109">
        <f>SUM(D8)</f>
      </c>
      <c r="D3" s="237"/>
      <c r="E3" s="237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  <c r="AD3" s="508"/>
      <c r="AE3" s="508"/>
      <c r="AF3" s="508"/>
      <c r="AG3" s="508"/>
      <c r="AH3" s="508"/>
      <c r="AI3" s="508"/>
      <c r="AJ3" s="508"/>
      <c r="AK3" s="508"/>
      <c r="AL3" s="508"/>
      <c r="AM3" s="508"/>
      <c r="AN3" s="508"/>
      <c r="AO3" s="508"/>
      <c r="AP3" s="508"/>
      <c r="AQ3" s="508"/>
      <c r="AR3" s="508"/>
      <c r="AS3" s="508"/>
      <c r="AT3" s="508"/>
      <c r="AU3" s="508"/>
      <c r="AV3" s="508"/>
      <c r="AW3" s="508"/>
      <c r="AX3" s="508"/>
      <c r="AY3" s="508"/>
      <c r="AZ3" s="508"/>
      <c r="BA3" s="508"/>
      <c r="BB3" s="508"/>
      <c r="BC3" s="508"/>
      <c r="BD3" s="508"/>
      <c r="BE3" s="508"/>
      <c r="BF3" s="508"/>
      <c r="BG3" s="508"/>
      <c r="BH3" s="508"/>
      <c r="BI3" s="508"/>
      <c r="BJ3" s="508"/>
      <c r="BK3" s="508"/>
      <c r="BL3" s="508"/>
      <c r="BM3" s="508"/>
      <c r="BN3" s="508"/>
      <c r="BO3" s="508"/>
      <c r="BP3" s="508"/>
      <c r="BQ3" s="508"/>
      <c r="BR3" s="110"/>
      <c r="BS3" s="291" t="s">
        <v>1022</v>
      </c>
      <c r="BT3" s="4"/>
      <c r="BU3" s="4"/>
      <c r="BV3" s="4"/>
      <c r="BW3" s="4"/>
      <c r="BX3" s="4"/>
      <c r="BY3" s="4"/>
    </row>
    <row r="4" ht="17.25" customHeight="1" spans="1:78" x14ac:dyDescent="0.25">
      <c r="A4" s="17"/>
      <c r="B4" s="18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26"/>
      <c r="BT4" s="4"/>
      <c r="BU4" s="4"/>
      <c r="BV4" s="4"/>
      <c r="BW4" s="4"/>
      <c r="BX4" s="4"/>
      <c r="BY4" s="4"/>
    </row>
    <row r="5" ht="17.25" customHeight="1" spans="1:78" x14ac:dyDescent="0.25">
      <c r="A5" s="108" t="s">
        <v>3561</v>
      </c>
      <c r="B5" s="237"/>
      <c r="C5" s="109">
        <f>SUM(D9:D10)</f>
      </c>
      <c r="D5" s="237"/>
      <c r="E5" s="237"/>
      <c r="F5" s="508"/>
      <c r="G5" s="508"/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  <c r="AD5" s="508"/>
      <c r="AE5" s="508"/>
      <c r="AF5" s="508"/>
      <c r="AG5" s="508"/>
      <c r="AH5" s="508"/>
      <c r="AI5" s="508"/>
      <c r="AJ5" s="508"/>
      <c r="AK5" s="508"/>
      <c r="AL5" s="508"/>
      <c r="AM5" s="508"/>
      <c r="AN5" s="508"/>
      <c r="AO5" s="508"/>
      <c r="AP5" s="508"/>
      <c r="AQ5" s="508"/>
      <c r="AR5" s="508"/>
      <c r="AS5" s="508"/>
      <c r="AT5" s="508"/>
      <c r="AU5" s="508"/>
      <c r="AV5" s="508"/>
      <c r="AW5" s="508"/>
      <c r="AX5" s="508"/>
      <c r="AY5" s="508"/>
      <c r="AZ5" s="508"/>
      <c r="BA5" s="508"/>
      <c r="BB5" s="508"/>
      <c r="BC5" s="508"/>
      <c r="BD5" s="508"/>
      <c r="BE5" s="508"/>
      <c r="BF5" s="508"/>
      <c r="BG5" s="508"/>
      <c r="BH5" s="508"/>
      <c r="BI5" s="508"/>
      <c r="BJ5" s="508"/>
      <c r="BK5" s="508"/>
      <c r="BL5" s="508"/>
      <c r="BM5" s="508"/>
      <c r="BN5" s="508"/>
      <c r="BO5" s="508"/>
      <c r="BP5" s="508"/>
      <c r="BQ5" s="508"/>
      <c r="BR5" s="110"/>
      <c r="BS5" s="291" t="s">
        <v>3798</v>
      </c>
      <c r="BT5" s="4"/>
      <c r="BU5" s="4"/>
      <c r="BV5" s="4"/>
      <c r="BW5" s="4"/>
      <c r="BX5" s="4"/>
      <c r="BY5" s="4"/>
    </row>
    <row r="6" ht="17.25" customHeight="1" spans="1:78" x14ac:dyDescent="0.25">
      <c r="A6" s="17">
        <v>45200</v>
      </c>
      <c r="B6" s="18"/>
      <c r="C6" s="36"/>
      <c r="D6" s="32">
        <v>110</v>
      </c>
      <c r="E6" s="32">
        <v>500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36"/>
      <c r="BS6" s="26"/>
      <c r="BT6" s="4"/>
      <c r="BU6" s="4"/>
      <c r="BV6" s="4"/>
      <c r="BW6" s="4"/>
      <c r="BX6" s="4"/>
      <c r="BY6" s="4"/>
    </row>
    <row r="7" ht="17.25" customHeight="1" spans="1:78" x14ac:dyDescent="0.25">
      <c r="A7" s="108" t="s">
        <v>3562</v>
      </c>
      <c r="B7" s="237"/>
      <c r="C7" s="109">
        <f>SUM(D11:D12)</f>
      </c>
      <c r="D7" s="109">
        <f>SUM(E11:E12)</f>
      </c>
      <c r="E7" s="109">
        <f>SUM(F11:F12)</f>
      </c>
      <c r="F7" s="508"/>
      <c r="G7" s="508"/>
      <c r="H7" s="508"/>
      <c r="I7" s="508"/>
      <c r="J7" s="508"/>
      <c r="K7" s="508"/>
      <c r="L7" s="508"/>
      <c r="M7" s="508"/>
      <c r="N7" s="508"/>
      <c r="O7" s="508"/>
      <c r="P7" s="508"/>
      <c r="Q7" s="508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  <c r="AD7" s="508"/>
      <c r="AE7" s="508"/>
      <c r="AF7" s="508"/>
      <c r="AG7" s="508"/>
      <c r="AH7" s="508"/>
      <c r="AI7" s="508"/>
      <c r="AJ7" s="508"/>
      <c r="AK7" s="508"/>
      <c r="AL7" s="508"/>
      <c r="AM7" s="508"/>
      <c r="AN7" s="508"/>
      <c r="AO7" s="508"/>
      <c r="AP7" s="508"/>
      <c r="AQ7" s="508"/>
      <c r="AR7" s="508"/>
      <c r="AS7" s="508"/>
      <c r="AT7" s="508"/>
      <c r="AU7" s="508"/>
      <c r="AV7" s="508"/>
      <c r="AW7" s="508"/>
      <c r="AX7" s="508"/>
      <c r="AY7" s="508"/>
      <c r="AZ7" s="508"/>
      <c r="BA7" s="508"/>
      <c r="BB7" s="508"/>
      <c r="BC7" s="508"/>
      <c r="BD7" s="508"/>
      <c r="BE7" s="508"/>
      <c r="BF7" s="508"/>
      <c r="BG7" s="508"/>
      <c r="BH7" s="508"/>
      <c r="BI7" s="508"/>
      <c r="BJ7" s="508"/>
      <c r="BK7" s="508"/>
      <c r="BL7" s="508"/>
      <c r="BM7" s="508"/>
      <c r="BN7" s="508"/>
      <c r="BO7" s="508"/>
      <c r="BP7" s="508"/>
      <c r="BQ7" s="508"/>
      <c r="BR7" s="110"/>
      <c r="BS7" s="291" t="s">
        <v>3798</v>
      </c>
      <c r="BT7" s="4"/>
      <c r="BU7" s="4"/>
      <c r="BV7" s="4"/>
      <c r="BW7" s="4"/>
      <c r="BX7" s="4"/>
      <c r="BY7" s="4"/>
    </row>
    <row r="8" ht="17.25" customHeight="1" spans="1:78" x14ac:dyDescent="0.25">
      <c r="A8" s="17"/>
      <c r="B8" s="18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26"/>
      <c r="BT8" s="4"/>
      <c r="BU8" s="4"/>
      <c r="BV8" s="4"/>
      <c r="BW8" s="4"/>
      <c r="BX8" s="4"/>
      <c r="BY8" s="4"/>
    </row>
    <row r="9" ht="17.25" customHeight="1" spans="1:78" x14ac:dyDescent="0.25">
      <c r="A9" s="108" t="s">
        <v>3563</v>
      </c>
      <c r="B9" s="237"/>
      <c r="C9" s="109">
        <f>SUM(D13:D14)</f>
      </c>
      <c r="D9" s="109">
        <f>SUM(E13:E14)</f>
      </c>
      <c r="E9" s="109">
        <f>SUM(F13:F14)</f>
      </c>
      <c r="F9" s="508"/>
      <c r="G9" s="508"/>
      <c r="H9" s="508"/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  <c r="AD9" s="508"/>
      <c r="AE9" s="508"/>
      <c r="AF9" s="508"/>
      <c r="AG9" s="508"/>
      <c r="AH9" s="508"/>
      <c r="AI9" s="508"/>
      <c r="AJ9" s="508"/>
      <c r="AK9" s="508"/>
      <c r="AL9" s="508"/>
      <c r="AM9" s="508"/>
      <c r="AN9" s="508"/>
      <c r="AO9" s="508"/>
      <c r="AP9" s="508"/>
      <c r="AQ9" s="508"/>
      <c r="AR9" s="508"/>
      <c r="AS9" s="508"/>
      <c r="AT9" s="508"/>
      <c r="AU9" s="508"/>
      <c r="AV9" s="508"/>
      <c r="AW9" s="508"/>
      <c r="AX9" s="508"/>
      <c r="AY9" s="508"/>
      <c r="AZ9" s="508"/>
      <c r="BA9" s="508"/>
      <c r="BB9" s="508"/>
      <c r="BC9" s="508"/>
      <c r="BD9" s="508"/>
      <c r="BE9" s="508"/>
      <c r="BF9" s="508"/>
      <c r="BG9" s="508"/>
      <c r="BH9" s="508"/>
      <c r="BI9" s="508"/>
      <c r="BJ9" s="508"/>
      <c r="BK9" s="508"/>
      <c r="BL9" s="508"/>
      <c r="BM9" s="508"/>
      <c r="BN9" s="508"/>
      <c r="BO9" s="508"/>
      <c r="BP9" s="508"/>
      <c r="BQ9" s="508"/>
      <c r="BR9" s="110"/>
      <c r="BS9" s="291" t="s">
        <v>3798</v>
      </c>
      <c r="BT9" s="4"/>
      <c r="BU9" s="4"/>
      <c r="BV9" s="4"/>
      <c r="BW9" s="4"/>
      <c r="BX9" s="4"/>
      <c r="BY9" s="4"/>
    </row>
    <row r="10" ht="17.25" customHeight="1" spans="1:78" x14ac:dyDescent="0.25">
      <c r="A10" s="17" t="s">
        <v>342</v>
      </c>
      <c r="B10" s="68"/>
      <c r="C10" s="36"/>
      <c r="D10" s="36"/>
      <c r="E10" s="32">
        <v>349</v>
      </c>
      <c r="F10" s="32">
        <v>38</v>
      </c>
      <c r="G10" s="32">
        <v>18</v>
      </c>
      <c r="H10" s="32">
        <v>38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36"/>
      <c r="BS10" s="26"/>
      <c r="BT10" s="4"/>
      <c r="BU10" s="4"/>
      <c r="BV10" s="4"/>
      <c r="BW10" s="4"/>
      <c r="BX10" s="4"/>
      <c r="BY10" s="4"/>
    </row>
    <row r="11" ht="17.25" customHeight="1" spans="1:78" x14ac:dyDescent="0.25">
      <c r="A11" s="108" t="s">
        <v>3564</v>
      </c>
      <c r="B11" s="237"/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109">
        <f>SUM(K15:K16)</f>
      </c>
      <c r="K11" s="109">
        <f>SUM(L15:L16)</f>
      </c>
      <c r="L11" s="109">
        <f>SUM(M15:M16)</f>
      </c>
      <c r="M11" s="109">
        <f>SUM(N15:N16)</f>
      </c>
      <c r="N11" s="109">
        <f>SUM(O15:O16)</f>
      </c>
      <c r="O11" s="237"/>
      <c r="P11" s="237"/>
      <c r="Q11" s="237"/>
      <c r="R11" s="237"/>
      <c r="S11" s="237"/>
      <c r="T11" s="237"/>
      <c r="U11" s="237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237"/>
      <c r="AH11" s="237"/>
      <c r="AI11" s="237"/>
      <c r="AJ11" s="237"/>
      <c r="AK11" s="237"/>
      <c r="AL11" s="237"/>
      <c r="AM11" s="237"/>
      <c r="AN11" s="237"/>
      <c r="AO11" s="237"/>
      <c r="AP11" s="237"/>
      <c r="AQ11" s="237"/>
      <c r="AR11" s="237"/>
      <c r="AS11" s="237"/>
      <c r="AT11" s="237"/>
      <c r="AU11" s="237"/>
      <c r="AV11" s="237"/>
      <c r="AW11" s="237"/>
      <c r="AX11" s="237"/>
      <c r="AY11" s="237"/>
      <c r="AZ11" s="237"/>
      <c r="BA11" s="237"/>
      <c r="BB11" s="237"/>
      <c r="BC11" s="237"/>
      <c r="BD11" s="237"/>
      <c r="BE11" s="237"/>
      <c r="BF11" s="237"/>
      <c r="BG11" s="237"/>
      <c r="BH11" s="237"/>
      <c r="BI11" s="237"/>
      <c r="BJ11" s="237"/>
      <c r="BK11" s="237"/>
      <c r="BL11" s="237"/>
      <c r="BM11" s="237"/>
      <c r="BN11" s="237"/>
      <c r="BO11" s="237"/>
      <c r="BP11" s="237"/>
      <c r="BQ11" s="237"/>
      <c r="BR11" s="109">
        <f>SUM(BS15:BS16)</f>
      </c>
      <c r="BS11" s="291" t="s">
        <v>1025</v>
      </c>
      <c r="BT11" s="4"/>
      <c r="BU11" s="4"/>
      <c r="BV11" s="4"/>
      <c r="BW11" s="4"/>
      <c r="BX11" s="4"/>
      <c r="BY11" s="4"/>
    </row>
    <row r="12" ht="17.25" customHeight="1" spans="1:78" x14ac:dyDescent="0.25">
      <c r="A12" s="17">
        <v>44930</v>
      </c>
      <c r="B12" s="58"/>
      <c r="C12" s="36"/>
      <c r="D12" s="36"/>
      <c r="E12" s="32">
        <v>349</v>
      </c>
      <c r="F12" s="32">
        <v>38</v>
      </c>
      <c r="G12" s="32">
        <v>38</v>
      </c>
      <c r="H12" s="32">
        <v>38</v>
      </c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36"/>
      <c r="BS12" s="26"/>
      <c r="BT12" s="4"/>
      <c r="BU12" s="4"/>
      <c r="BV12" s="4"/>
      <c r="BW12" s="4"/>
      <c r="BX12" s="4"/>
      <c r="BY12" s="4"/>
    </row>
    <row r="13" ht="17.25" customHeight="1" spans="1:78" x14ac:dyDescent="0.25">
      <c r="A13" s="17">
        <v>45050</v>
      </c>
      <c r="B13" s="18"/>
      <c r="C13" s="32">
        <v>300</v>
      </c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26"/>
      <c r="BT13" s="4"/>
      <c r="BU13" s="4"/>
      <c r="BV13" s="4"/>
      <c r="BW13" s="4"/>
      <c r="BX13" s="4"/>
      <c r="BY13" s="4"/>
    </row>
    <row r="14" ht="17.25" customHeight="1" spans="1:78" x14ac:dyDescent="0.25">
      <c r="A14" s="17">
        <v>45203</v>
      </c>
      <c r="B14" s="18"/>
      <c r="C14" s="18"/>
      <c r="D14" s="18"/>
      <c r="E14" s="18"/>
      <c r="F14" s="32">
        <v>24</v>
      </c>
      <c r="G14" s="32">
        <v>24</v>
      </c>
      <c r="H14" s="32">
        <v>24</v>
      </c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26"/>
      <c r="BT14" s="4"/>
      <c r="BU14" s="4"/>
      <c r="BV14" s="4"/>
      <c r="BW14" s="4"/>
      <c r="BX14" s="4"/>
      <c r="BY14" s="4"/>
    </row>
    <row r="15" ht="17.25" customHeight="1" spans="1:78" x14ac:dyDescent="0.25">
      <c r="A15" s="108" t="s">
        <v>3565</v>
      </c>
      <c r="B15" s="237"/>
      <c r="C15" s="109">
        <f>SUM(D17:D20)</f>
      </c>
      <c r="D15" s="109">
        <f>SUM(E17:E20)</f>
      </c>
      <c r="E15" s="109">
        <f>SUM(F17:F20)</f>
      </c>
      <c r="F15" s="109">
        <f>SUM(G17:G20)</f>
      </c>
      <c r="G15" s="109">
        <f>SUM(H17:H20)</f>
      </c>
      <c r="H15" s="109">
        <f>SUM(I17:I20)</f>
      </c>
      <c r="I15" s="109">
        <f>SUM(J17:J20)</f>
      </c>
      <c r="J15" s="109">
        <f>SUM(K17:K20)</f>
      </c>
      <c r="K15" s="109">
        <f>SUM(L17:L20)</f>
      </c>
      <c r="L15" s="109">
        <f>SUM(M17:M20)</f>
      </c>
      <c r="M15" s="109">
        <f>SUM(N17:N20)</f>
      </c>
      <c r="N15" s="109">
        <f>SUM(O17:O20)</f>
      </c>
      <c r="O15" s="237"/>
      <c r="P15" s="237"/>
      <c r="Q15" s="237"/>
      <c r="R15" s="237"/>
      <c r="S15" s="237"/>
      <c r="T15" s="237"/>
      <c r="U15" s="237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237"/>
      <c r="AH15" s="237"/>
      <c r="AI15" s="237"/>
      <c r="AJ15" s="237"/>
      <c r="AK15" s="237"/>
      <c r="AL15" s="237"/>
      <c r="AM15" s="237"/>
      <c r="AN15" s="237"/>
      <c r="AO15" s="237"/>
      <c r="AP15" s="237"/>
      <c r="AQ15" s="237"/>
      <c r="AR15" s="237"/>
      <c r="AS15" s="237"/>
      <c r="AT15" s="237"/>
      <c r="AU15" s="237"/>
      <c r="AV15" s="237"/>
      <c r="AW15" s="237"/>
      <c r="AX15" s="237"/>
      <c r="AY15" s="237"/>
      <c r="AZ15" s="237"/>
      <c r="BA15" s="237"/>
      <c r="BB15" s="237"/>
      <c r="BC15" s="237"/>
      <c r="BD15" s="237"/>
      <c r="BE15" s="237"/>
      <c r="BF15" s="237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/>
      <c r="BQ15" s="237"/>
      <c r="BR15" s="109">
        <f>SUM(BS17:BS20)</f>
      </c>
      <c r="BS15" s="291" t="s">
        <v>1025</v>
      </c>
      <c r="BT15" s="4"/>
      <c r="BU15" s="4"/>
      <c r="BV15" s="4"/>
      <c r="BW15" s="4"/>
      <c r="BX15" s="4"/>
      <c r="BY15" s="4"/>
    </row>
    <row r="16" ht="17.25" customHeight="1" spans="1:78" x14ac:dyDescent="0.25">
      <c r="A16" s="85">
        <v>44990</v>
      </c>
      <c r="B16" s="18"/>
      <c r="C16" s="36"/>
      <c r="D16" s="36"/>
      <c r="E16" s="32">
        <v>48</v>
      </c>
      <c r="F16" s="36"/>
      <c r="G16" s="32">
        <v>16</v>
      </c>
      <c r="H16" s="32">
        <v>16</v>
      </c>
      <c r="I16" s="32">
        <v>790</v>
      </c>
      <c r="J16" s="18"/>
      <c r="K16" s="32">
        <v>62</v>
      </c>
      <c r="L16" s="18"/>
      <c r="M16" s="32">
        <v>15</v>
      </c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36"/>
      <c r="BS16" s="26"/>
      <c r="BT16" s="4"/>
      <c r="BU16" s="4"/>
      <c r="BV16" s="4"/>
      <c r="BW16" s="4"/>
      <c r="BX16" s="4"/>
      <c r="BY16" s="4"/>
    </row>
    <row r="17" ht="17.25" customHeight="1" spans="1:78" x14ac:dyDescent="0.25">
      <c r="A17" s="85">
        <v>44990</v>
      </c>
      <c r="B17" s="18"/>
      <c r="C17" s="36"/>
      <c r="D17" s="36"/>
      <c r="E17" s="36"/>
      <c r="F17" s="36"/>
      <c r="G17" s="36"/>
      <c r="H17" s="36"/>
      <c r="I17" s="36"/>
      <c r="J17" s="32">
        <v>16</v>
      </c>
      <c r="K17" s="32">
        <v>62</v>
      </c>
      <c r="L17" s="32">
        <v>6</v>
      </c>
      <c r="M17" s="32">
        <v>3</v>
      </c>
      <c r="N17" s="32">
        <v>18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36"/>
      <c r="BS17" s="26"/>
      <c r="BT17" s="4"/>
      <c r="BU17" s="4"/>
      <c r="BV17" s="4"/>
      <c r="BW17" s="4"/>
      <c r="BX17" s="4"/>
      <c r="BY17" s="4"/>
    </row>
    <row r="18" ht="17.25" customHeight="1" spans="1:78" x14ac:dyDescent="0.25">
      <c r="A18" s="85" t="s">
        <v>293</v>
      </c>
      <c r="B18" s="18"/>
      <c r="C18" s="36"/>
      <c r="D18" s="36"/>
      <c r="E18" s="36"/>
      <c r="F18" s="32">
        <v>60</v>
      </c>
      <c r="G18" s="32">
        <v>40</v>
      </c>
      <c r="H18" s="32">
        <v>122</v>
      </c>
      <c r="I18" s="36"/>
      <c r="J18" s="36"/>
      <c r="K18" s="36"/>
      <c r="L18" s="36"/>
      <c r="M18" s="36"/>
      <c r="N18" s="36"/>
      <c r="O18" s="32">
        <v>8</v>
      </c>
      <c r="P18" s="32">
        <v>24</v>
      </c>
      <c r="Q18" s="32">
        <v>20</v>
      </c>
      <c r="R18" s="32">
        <v>32</v>
      </c>
      <c r="S18" s="32">
        <v>4</v>
      </c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36"/>
      <c r="BS18" s="26"/>
      <c r="BT18" s="4"/>
      <c r="BU18" s="4"/>
      <c r="BV18" s="4"/>
      <c r="BW18" s="4"/>
      <c r="BX18" s="4"/>
      <c r="BY18" s="4"/>
    </row>
    <row r="19" ht="17.25" customHeight="1" spans="1:78" x14ac:dyDescent="0.25">
      <c r="A19" s="17" t="s">
        <v>1469</v>
      </c>
      <c r="B19" s="18"/>
      <c r="C19" s="36"/>
      <c r="D19" s="36"/>
      <c r="E19" s="36"/>
      <c r="F19" s="32">
        <v>54</v>
      </c>
      <c r="G19" s="32">
        <v>82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2">
        <v>122</v>
      </c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36"/>
      <c r="BS19" s="26"/>
      <c r="BT19" s="4"/>
      <c r="BU19" s="4"/>
      <c r="BV19" s="4"/>
      <c r="BW19" s="4"/>
      <c r="BX19" s="4"/>
      <c r="BY19" s="4"/>
    </row>
    <row r="20" ht="17.25" customHeight="1" spans="1:78" x14ac:dyDescent="0.25">
      <c r="A20" s="108" t="s">
        <v>3566</v>
      </c>
      <c r="B20" s="237"/>
      <c r="C20" s="109">
        <f>SUM(D21:D25)</f>
      </c>
      <c r="D20" s="109">
        <f>SUM(E21:E25)</f>
      </c>
      <c r="E20" s="109">
        <f>SUM(F21:F25)</f>
      </c>
      <c r="F20" s="109">
        <f>SUM(G21:G25)</f>
      </c>
      <c r="G20" s="109">
        <f>SUM(H21:H25)</f>
      </c>
      <c r="H20" s="109">
        <f>SUM(I21:I25)</f>
      </c>
      <c r="I20" s="109">
        <f>SUM(J21:J25)</f>
      </c>
      <c r="J20" s="109">
        <f>SUM(K21:K25)</f>
      </c>
      <c r="K20" s="109">
        <f>SUM(L21:L25)</f>
      </c>
      <c r="L20" s="109">
        <f>SUM(M21:M25)</f>
      </c>
      <c r="M20" s="109">
        <f>SUM(N21:N25)</f>
      </c>
      <c r="N20" s="109">
        <f>SUM(O21:O25)</f>
      </c>
      <c r="O20" s="109">
        <f>SUM(P21:P25)</f>
      </c>
      <c r="P20" s="109">
        <f>SUM(Q21:Q25)</f>
      </c>
      <c r="Q20" s="109">
        <f>SUM(R21:R25)</f>
      </c>
      <c r="R20" s="109">
        <f>SUM(S21:S25)</f>
      </c>
      <c r="S20" s="109">
        <f>SUM(T21:T25)</f>
      </c>
      <c r="T20" s="109">
        <f>SUM(U21:U25)</f>
      </c>
      <c r="U20" s="237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237"/>
      <c r="AH20" s="237"/>
      <c r="AI20" s="237"/>
      <c r="AJ20" s="237"/>
      <c r="AK20" s="237"/>
      <c r="AL20" s="237"/>
      <c r="AM20" s="237"/>
      <c r="AN20" s="237"/>
      <c r="AO20" s="237"/>
      <c r="AP20" s="237"/>
      <c r="AQ20" s="237"/>
      <c r="AR20" s="237"/>
      <c r="AS20" s="237"/>
      <c r="AT20" s="237"/>
      <c r="AU20" s="237"/>
      <c r="AV20" s="237"/>
      <c r="AW20" s="237"/>
      <c r="AX20" s="237"/>
      <c r="AY20" s="237"/>
      <c r="AZ20" s="237"/>
      <c r="BA20" s="237"/>
      <c r="BB20" s="237"/>
      <c r="BC20" s="237"/>
      <c r="BD20" s="237"/>
      <c r="BE20" s="237"/>
      <c r="BF20" s="237"/>
      <c r="BG20" s="237"/>
      <c r="BH20" s="237"/>
      <c r="BI20" s="237"/>
      <c r="BJ20" s="237"/>
      <c r="BK20" s="237"/>
      <c r="BL20" s="237"/>
      <c r="BM20" s="237"/>
      <c r="BN20" s="237"/>
      <c r="BO20" s="237"/>
      <c r="BP20" s="237"/>
      <c r="BQ20" s="237"/>
      <c r="BR20" s="109">
        <f>SUM(BS21:BS25)</f>
      </c>
      <c r="BS20" s="26"/>
      <c r="BT20" s="4"/>
      <c r="BU20" s="4"/>
      <c r="BV20" s="4"/>
      <c r="BW20" s="4"/>
      <c r="BX20" s="4"/>
      <c r="BY20" s="4"/>
    </row>
    <row r="21" ht="18.75" customHeight="1" spans="1:78" x14ac:dyDescent="0.25">
      <c r="A21" s="85" t="s">
        <v>951</v>
      </c>
      <c r="B21" s="18"/>
      <c r="C21" s="36"/>
      <c r="D21" s="36"/>
      <c r="E21" s="36"/>
      <c r="F21" s="32">
        <v>8</v>
      </c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2">
        <v>48</v>
      </c>
      <c r="T21" s="32">
        <v>191</v>
      </c>
      <c r="U21" s="32">
        <v>220</v>
      </c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36"/>
      <c r="BS21" s="26"/>
      <c r="BT21" s="4"/>
      <c r="BU21" s="4"/>
      <c r="BV21" s="4"/>
      <c r="BW21" s="4"/>
      <c r="BX21" s="4"/>
      <c r="BY21" s="4"/>
    </row>
    <row r="22" ht="17.25" customHeight="1" spans="1:78" x14ac:dyDescent="0.25">
      <c r="A22" s="108" t="s">
        <v>3767</v>
      </c>
      <c r="B22" s="237"/>
      <c r="C22" s="109">
        <f>SUM(D26:D27)</f>
      </c>
      <c r="D22" s="109">
        <f>SUM(E26:E27)</f>
      </c>
      <c r="E22" s="109">
        <f>SUM(F26:F27)</f>
      </c>
      <c r="F22" s="109">
        <f>SUM(G26:G27)</f>
      </c>
      <c r="G22" s="109">
        <f>SUM(H26:H27)</f>
      </c>
      <c r="H22" s="109">
        <f>SUM(I26:I27)</f>
      </c>
      <c r="I22" s="109">
        <f>SUM(J26:J27)</f>
      </c>
      <c r="J22" s="109">
        <f>SUM(K26:K27)</f>
      </c>
      <c r="K22" s="109">
        <f>SUM(L26:L27)</f>
      </c>
      <c r="L22" s="109">
        <f>SUM(M26:M27)</f>
      </c>
      <c r="M22" s="109">
        <f>SUM(N26:N27)</f>
      </c>
      <c r="N22" s="109">
        <f>SUM(O26:O27)</f>
      </c>
      <c r="O22" s="109">
        <f>SUM(P26:P27)</f>
      </c>
      <c r="P22" s="109">
        <f>SUM(Q26:Q27)</f>
      </c>
      <c r="Q22" s="109">
        <f>SUM(R26:R27)</f>
      </c>
      <c r="R22" s="109">
        <f>SUM(S26:S27)</f>
      </c>
      <c r="S22" s="109">
        <f>SUM(T26:T27)</f>
      </c>
      <c r="T22" s="109">
        <f>SUM(U26:U27)</f>
      </c>
      <c r="U22" s="109">
        <f>SUM(V26:V27)</f>
      </c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37"/>
      <c r="BA22" s="237"/>
      <c r="BB22" s="237"/>
      <c r="BC22" s="237"/>
      <c r="BD22" s="237"/>
      <c r="BE22" s="237"/>
      <c r="BF22" s="237"/>
      <c r="BG22" s="237"/>
      <c r="BH22" s="237"/>
      <c r="BI22" s="237"/>
      <c r="BJ22" s="237"/>
      <c r="BK22" s="237"/>
      <c r="BL22" s="237"/>
      <c r="BM22" s="237"/>
      <c r="BN22" s="237"/>
      <c r="BO22" s="237"/>
      <c r="BP22" s="237"/>
      <c r="BQ22" s="237"/>
      <c r="BR22" s="109">
        <f>SUM(BS26:BS27)</f>
      </c>
      <c r="BS22" s="26"/>
      <c r="BT22" s="4"/>
      <c r="BU22" s="4"/>
      <c r="BV22" s="4"/>
      <c r="BW22" s="4"/>
      <c r="BX22" s="4"/>
      <c r="BY22" s="4"/>
    </row>
    <row r="23" ht="17.25" customHeight="1" spans="1:78" x14ac:dyDescent="0.25">
      <c r="A23" s="85" t="s">
        <v>1076</v>
      </c>
      <c r="B23" s="18"/>
      <c r="C23" s="36"/>
      <c r="D23" s="36"/>
      <c r="E23" s="32">
        <v>500</v>
      </c>
      <c r="F23" s="18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36"/>
      <c r="BS23" s="26"/>
      <c r="BT23" s="4"/>
      <c r="BU23" s="4"/>
      <c r="BV23" s="4"/>
      <c r="BW23" s="4"/>
      <c r="BX23" s="4"/>
      <c r="BY23" s="4"/>
    </row>
    <row r="24" ht="17.25" customHeight="1" spans="1:78" x14ac:dyDescent="0.25">
      <c r="A24" s="17" t="s">
        <v>865</v>
      </c>
      <c r="B24" s="58"/>
      <c r="C24" s="36"/>
      <c r="D24" s="36"/>
      <c r="E24" s="32">
        <v>1000</v>
      </c>
      <c r="F24" s="18"/>
      <c r="G24" s="18"/>
      <c r="H24" s="18"/>
      <c r="I24" s="36"/>
      <c r="J24" s="36"/>
      <c r="K24" s="36"/>
      <c r="L24" s="36"/>
      <c r="M24" s="36"/>
      <c r="N24" s="36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36"/>
      <c r="BS24" s="26"/>
      <c r="BT24" s="4"/>
      <c r="BU24" s="4"/>
      <c r="BV24" s="4"/>
      <c r="BW24" s="4"/>
      <c r="BX24" s="4"/>
      <c r="BY24" s="4"/>
    </row>
    <row r="25" ht="17.25" customHeight="1" spans="1:78" x14ac:dyDescent="0.25">
      <c r="A25" s="108" t="s">
        <v>3768</v>
      </c>
      <c r="B25" s="237"/>
      <c r="C25" s="109">
        <f>SUM(D28:D30)</f>
      </c>
      <c r="D25" s="109">
        <f>SUM(E28:E30)</f>
      </c>
      <c r="E25" s="109">
        <f>SUM(F28:F30)</f>
      </c>
      <c r="F25" s="109">
        <f>SUM(G28:G30)</f>
      </c>
      <c r="G25" s="109">
        <f>SUM(H28:H30)</f>
      </c>
      <c r="H25" s="109">
        <f>SUM(I28:I30)</f>
      </c>
      <c r="I25" s="109">
        <f>SUM(J28:J30)</f>
      </c>
      <c r="J25" s="109">
        <f>SUM(K28:K30)</f>
      </c>
      <c r="K25" s="109">
        <f>SUM(L28:L30)</f>
      </c>
      <c r="L25" s="109">
        <f>SUM(M28:M30)</f>
      </c>
      <c r="M25" s="109">
        <f>SUM(N28:N30)</f>
      </c>
      <c r="N25" s="109">
        <f>SUM(O28:O30)</f>
      </c>
      <c r="O25" s="109">
        <f>SUM(P28:P30)</f>
      </c>
      <c r="P25" s="109">
        <f>SUM(Q28:Q30)</f>
      </c>
      <c r="Q25" s="109">
        <f>SUM(R28:R30)</f>
      </c>
      <c r="R25" s="109">
        <f>SUM(S28:S30)</f>
      </c>
      <c r="S25" s="109">
        <f>SUM(T28:T30)</f>
      </c>
      <c r="T25" s="109">
        <f>SUM(U28:U30)</f>
      </c>
      <c r="U25" s="109">
        <f>SUM(V28:V30)</f>
      </c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237"/>
      <c r="AH25" s="237"/>
      <c r="AI25" s="237"/>
      <c r="AJ25" s="237"/>
      <c r="AK25" s="237"/>
      <c r="AL25" s="237"/>
      <c r="AM25" s="237"/>
      <c r="AN25" s="237"/>
      <c r="AO25" s="237"/>
      <c r="AP25" s="237"/>
      <c r="AQ25" s="237"/>
      <c r="AR25" s="237"/>
      <c r="AS25" s="237"/>
      <c r="AT25" s="237"/>
      <c r="AU25" s="237"/>
      <c r="AV25" s="237"/>
      <c r="AW25" s="237"/>
      <c r="AX25" s="237"/>
      <c r="AY25" s="237"/>
      <c r="AZ25" s="237"/>
      <c r="BA25" s="237"/>
      <c r="BB25" s="237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109">
        <f>SUM(BS28:BS30)</f>
      </c>
      <c r="BS25" s="26"/>
      <c r="BT25" s="4"/>
      <c r="BU25" s="4"/>
      <c r="BV25" s="4"/>
      <c r="BW25" s="4"/>
      <c r="BX25" s="4"/>
      <c r="BY25" s="4"/>
    </row>
    <row r="26" ht="17.25" customHeight="1" spans="1:78" x14ac:dyDescent="0.25">
      <c r="A26" s="85" t="s">
        <v>875</v>
      </c>
      <c r="B26" s="58"/>
      <c r="C26" s="36"/>
      <c r="D26" s="36"/>
      <c r="E26" s="32">
        <v>450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2">
        <v>440</v>
      </c>
      <c r="AE26" s="18"/>
      <c r="AF26" s="18"/>
      <c r="AG26" s="18"/>
      <c r="AH26" s="18"/>
      <c r="AI26" s="32">
        <v>322</v>
      </c>
      <c r="AJ26" s="32">
        <v>63</v>
      </c>
      <c r="AK26" s="32">
        <v>65</v>
      </c>
      <c r="AL26" s="18"/>
      <c r="AM26" s="18"/>
      <c r="AN26" s="18"/>
      <c r="AO26" s="18"/>
      <c r="AP26" s="18"/>
      <c r="AQ26" s="32">
        <v>450</v>
      </c>
      <c r="AR26" s="18"/>
      <c r="AS26" s="18"/>
      <c r="AT26" s="32">
        <v>76</v>
      </c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36"/>
      <c r="BS26" s="26"/>
      <c r="BT26" s="4"/>
      <c r="BU26" s="4"/>
      <c r="BV26" s="4"/>
      <c r="BW26" s="4"/>
      <c r="BX26" s="4"/>
      <c r="BY26" s="4"/>
    </row>
    <row r="27" ht="17.25" customHeight="1" spans="1:78" x14ac:dyDescent="0.25">
      <c r="A27" s="17" t="s">
        <v>867</v>
      </c>
      <c r="B27" s="18"/>
      <c r="C27" s="36"/>
      <c r="D27" s="36"/>
      <c r="E27" s="32">
        <v>50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2">
        <v>408</v>
      </c>
      <c r="AE27" s="18"/>
      <c r="AF27" s="18"/>
      <c r="AG27" s="18"/>
      <c r="AH27" s="18"/>
      <c r="AI27" s="36"/>
      <c r="AJ27" s="36"/>
      <c r="AK27" s="36"/>
      <c r="AL27" s="32">
        <v>50</v>
      </c>
      <c r="AM27" s="18"/>
      <c r="AN27" s="18"/>
      <c r="AO27" s="32">
        <v>20</v>
      </c>
      <c r="AP27" s="18"/>
      <c r="AQ27" s="32">
        <v>30</v>
      </c>
      <c r="AR27" s="18"/>
      <c r="AS27" s="18"/>
      <c r="AT27" s="32">
        <v>300</v>
      </c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36"/>
      <c r="BS27" s="26"/>
      <c r="BT27" s="4"/>
      <c r="BU27" s="4"/>
      <c r="BV27" s="4"/>
      <c r="BW27" s="4"/>
      <c r="BX27" s="4"/>
      <c r="BY27" s="4"/>
    </row>
    <row r="28" ht="17.25" customHeight="1" spans="1:78" x14ac:dyDescent="0.25">
      <c r="A28" s="85" t="s">
        <v>324</v>
      </c>
      <c r="B28" s="18"/>
      <c r="C28" s="36"/>
      <c r="D28" s="36"/>
      <c r="E28" s="36"/>
      <c r="F28" s="18"/>
      <c r="G28" s="18"/>
      <c r="H28" s="18"/>
      <c r="I28" s="36"/>
      <c r="J28" s="36"/>
      <c r="K28" s="36"/>
      <c r="L28" s="36"/>
      <c r="M28" s="36"/>
      <c r="N28" s="36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32">
        <v>250</v>
      </c>
      <c r="AY28" s="32">
        <v>250</v>
      </c>
      <c r="AZ28" s="32">
        <v>200</v>
      </c>
      <c r="BA28" s="32">
        <v>200</v>
      </c>
      <c r="BB28" s="18"/>
      <c r="BC28" s="32">
        <v>600</v>
      </c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36"/>
      <c r="BS28" s="26"/>
      <c r="BT28" s="4"/>
      <c r="BU28" s="4"/>
      <c r="BV28" s="4"/>
      <c r="BW28" s="4"/>
      <c r="BX28" s="4"/>
      <c r="BY28" s="4"/>
    </row>
    <row r="29" ht="17.25" customHeight="1" spans="1:78" x14ac:dyDescent="0.25">
      <c r="A29" s="85" t="s">
        <v>1636</v>
      </c>
      <c r="B29" s="18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2">
        <v>250</v>
      </c>
      <c r="AY29" s="32">
        <v>250</v>
      </c>
      <c r="AZ29" s="32">
        <v>200</v>
      </c>
      <c r="BA29" s="32">
        <v>200</v>
      </c>
      <c r="BB29" s="18"/>
      <c r="BC29" s="32">
        <v>600</v>
      </c>
      <c r="BD29" s="18"/>
      <c r="BE29" s="18"/>
      <c r="BF29" s="18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26"/>
      <c r="BT29" s="4"/>
      <c r="BU29" s="4"/>
      <c r="BV29" s="4"/>
      <c r="BW29" s="4"/>
      <c r="BX29" s="4"/>
      <c r="BY29" s="4"/>
    </row>
    <row r="30" ht="17.25" customHeight="1" spans="1:78" x14ac:dyDescent="0.25">
      <c r="A30" s="85" t="s">
        <v>828</v>
      </c>
      <c r="B30" s="18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2">
        <v>192</v>
      </c>
      <c r="V30" s="32">
        <v>80</v>
      </c>
      <c r="W30" s="32">
        <v>304</v>
      </c>
      <c r="X30" s="18"/>
      <c r="Y30" s="32">
        <v>64</v>
      </c>
      <c r="Z30" s="18"/>
      <c r="AA30" s="32">
        <v>280</v>
      </c>
      <c r="AB30" s="18"/>
      <c r="AC30" s="18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26"/>
      <c r="BT30" s="4"/>
      <c r="BU30" s="4"/>
      <c r="BV30" s="4"/>
      <c r="BW30" s="4"/>
      <c r="BX30" s="4"/>
      <c r="BY30" s="4"/>
    </row>
    <row r="31" ht="17.25" customHeight="1" spans="1:78" x14ac:dyDescent="0.25">
      <c r="A31" s="85" t="s">
        <v>828</v>
      </c>
      <c r="B31" s="18"/>
      <c r="C31" s="36"/>
      <c r="D31" s="36"/>
      <c r="E31" s="32">
        <v>8</v>
      </c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2">
        <v>8</v>
      </c>
      <c r="AG31" s="18"/>
      <c r="AH31" s="18"/>
      <c r="AI31" s="36"/>
      <c r="AJ31" s="36"/>
      <c r="AK31" s="36"/>
      <c r="AL31" s="36"/>
      <c r="AM31" s="36"/>
      <c r="AN31" s="36"/>
      <c r="AO31" s="36"/>
      <c r="AP31" s="32">
        <v>8</v>
      </c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26"/>
      <c r="BT31" s="4"/>
      <c r="BU31" s="4"/>
      <c r="BV31" s="4"/>
      <c r="BW31" s="4"/>
      <c r="BX31" s="4"/>
      <c r="BY31" s="4"/>
    </row>
    <row r="32" ht="17.25" customHeight="1" spans="1:78" x14ac:dyDescent="0.25">
      <c r="A32" s="85" t="s">
        <v>829</v>
      </c>
      <c r="B32" s="18"/>
      <c r="C32" s="36"/>
      <c r="D32" s="36"/>
      <c r="E32" s="32">
        <v>193</v>
      </c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2">
        <v>700</v>
      </c>
      <c r="AB32" s="18"/>
      <c r="AC32" s="18"/>
      <c r="AD32" s="36"/>
      <c r="AE32" s="36"/>
      <c r="AF32" s="32">
        <v>193</v>
      </c>
      <c r="AG32" s="18"/>
      <c r="AH32" s="18"/>
      <c r="AI32" s="36"/>
      <c r="AJ32" s="36"/>
      <c r="AK32" s="36"/>
      <c r="AL32" s="36"/>
      <c r="AM32" s="36"/>
      <c r="AN32" s="36"/>
      <c r="AO32" s="36"/>
      <c r="AP32" s="36"/>
      <c r="AQ32" s="32">
        <v>193</v>
      </c>
      <c r="AR32" s="18"/>
      <c r="AS32" s="18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2">
        <v>389</v>
      </c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36"/>
      <c r="BS32" s="26"/>
      <c r="BT32" s="4"/>
      <c r="BU32" s="4"/>
      <c r="BV32" s="4"/>
      <c r="BW32" s="4"/>
      <c r="BX32" s="4"/>
      <c r="BY32" s="4"/>
    </row>
    <row r="33" ht="17.25" customHeight="1" spans="1:78" x14ac:dyDescent="0.25">
      <c r="A33" s="973" t="s">
        <v>1121</v>
      </c>
      <c r="B33" s="308"/>
      <c r="C33" s="36"/>
      <c r="D33" s="36"/>
      <c r="E33" s="32">
        <v>189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2">
        <v>300</v>
      </c>
      <c r="AB33" s="18"/>
      <c r="AC33" s="18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2">
        <v>90</v>
      </c>
      <c r="AR33" s="32">
        <v>219</v>
      </c>
      <c r="AS33" s="18"/>
      <c r="AT33" s="36"/>
      <c r="AU33" s="36"/>
      <c r="AV33" s="36"/>
      <c r="AW33" s="36"/>
      <c r="AX33" s="32">
        <v>200</v>
      </c>
      <c r="AY33" s="32">
        <v>200</v>
      </c>
      <c r="AZ33" s="32">
        <v>200</v>
      </c>
      <c r="BA33" s="36"/>
      <c r="BB33" s="36"/>
      <c r="BC33" s="32">
        <v>300</v>
      </c>
      <c r="BD33" s="18"/>
      <c r="BE33" s="18"/>
      <c r="BF33" s="18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26"/>
      <c r="BT33" s="4"/>
      <c r="BU33" s="4"/>
      <c r="BV33" s="4"/>
      <c r="BW33" s="4"/>
      <c r="BX33" s="4"/>
      <c r="BY33" s="4"/>
    </row>
    <row r="34" ht="17.25" customHeight="1" spans="1:78" x14ac:dyDescent="0.25">
      <c r="A34" s="973" t="s">
        <v>1121</v>
      </c>
      <c r="B34" s="337"/>
      <c r="C34" s="18"/>
      <c r="D34" s="18"/>
      <c r="E34" s="36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32">
        <v>80</v>
      </c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26"/>
      <c r="BT34" s="4"/>
      <c r="BU34" s="4"/>
      <c r="BV34" s="4"/>
      <c r="BW34" s="4"/>
      <c r="BX34" s="4"/>
      <c r="BY34" s="4"/>
    </row>
    <row r="35" ht="17.25" customHeight="1" spans="1:78" x14ac:dyDescent="0.25">
      <c r="A35" s="85" t="s">
        <v>877</v>
      </c>
      <c r="B35" s="18"/>
      <c r="C35" s="18"/>
      <c r="D35" s="18"/>
      <c r="E35" s="36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32">
        <v>150</v>
      </c>
      <c r="AO35" s="18"/>
      <c r="AP35" s="18"/>
      <c r="AQ35" s="18"/>
      <c r="AR35" s="18"/>
      <c r="AS35" s="18"/>
      <c r="AT35" s="32">
        <v>300</v>
      </c>
      <c r="AU35" s="18"/>
      <c r="AV35" s="18"/>
      <c r="AW35" s="18"/>
      <c r="AX35" s="32">
        <v>100</v>
      </c>
      <c r="AY35" s="32">
        <v>100</v>
      </c>
      <c r="AZ35" s="32">
        <v>100</v>
      </c>
      <c r="BA35" s="18"/>
      <c r="BB35" s="18"/>
      <c r="BC35" s="32">
        <v>400</v>
      </c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26"/>
      <c r="BT35" s="4"/>
      <c r="BU35" s="4"/>
      <c r="BV35" s="4"/>
      <c r="BW35" s="4"/>
      <c r="BX35" s="4"/>
      <c r="BY35" s="4"/>
    </row>
    <row r="36" ht="17.25" customHeight="1" spans="1:78" x14ac:dyDescent="0.25">
      <c r="A36" s="85" t="s">
        <v>1122</v>
      </c>
      <c r="B36" s="18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2">
        <v>608</v>
      </c>
      <c r="AY36" s="32">
        <v>608</v>
      </c>
      <c r="AZ36" s="32">
        <v>200</v>
      </c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26"/>
      <c r="BT36" s="4"/>
      <c r="BU36" s="4"/>
      <c r="BV36" s="4"/>
      <c r="BW36" s="4"/>
      <c r="BX36" s="4"/>
      <c r="BY36" s="4"/>
    </row>
    <row r="37" ht="17.25" customHeight="1" spans="1:78" x14ac:dyDescent="0.25">
      <c r="A37" s="85" t="s">
        <v>816</v>
      </c>
      <c r="B37" s="18"/>
      <c r="C37" s="18"/>
      <c r="D37" s="18"/>
      <c r="E37" s="36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32">
        <v>555</v>
      </c>
      <c r="AI37" s="18"/>
      <c r="AJ37" s="18"/>
      <c r="AK37" s="32">
        <v>200</v>
      </c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26"/>
      <c r="BT37" s="4"/>
      <c r="BU37" s="4"/>
      <c r="BV37" s="4"/>
      <c r="BW37" s="4"/>
      <c r="BX37" s="4"/>
      <c r="BY37" s="4"/>
    </row>
    <row r="38" ht="17.25" customHeight="1" spans="1:78" x14ac:dyDescent="0.25">
      <c r="A38" s="85" t="s">
        <v>816</v>
      </c>
      <c r="B38" s="18"/>
      <c r="C38" s="36"/>
      <c r="D38" s="36"/>
      <c r="E38" s="32">
        <v>1000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2">
        <v>150</v>
      </c>
      <c r="AO38" s="36"/>
      <c r="AP38" s="32">
        <v>450</v>
      </c>
      <c r="AQ38" s="32">
        <v>50</v>
      </c>
      <c r="AR38" s="36"/>
      <c r="AS38" s="36"/>
      <c r="AT38" s="32">
        <v>172</v>
      </c>
      <c r="AU38" s="32">
        <v>73</v>
      </c>
      <c r="AV38" s="18"/>
      <c r="AW38" s="32">
        <v>127</v>
      </c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26"/>
      <c r="BT38" s="4"/>
      <c r="BU38" s="4"/>
      <c r="BV38" s="4"/>
      <c r="BW38" s="4"/>
      <c r="BX38" s="4"/>
      <c r="BY38" s="4"/>
    </row>
    <row r="39" ht="17.25" customHeight="1" spans="1:78" x14ac:dyDescent="0.25">
      <c r="A39" s="85" t="s">
        <v>816</v>
      </c>
      <c r="B39" s="18"/>
      <c r="C39" s="18"/>
      <c r="D39" s="18"/>
      <c r="E39" s="36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32">
        <v>508</v>
      </c>
      <c r="BA39" s="18"/>
      <c r="BB39" s="18"/>
      <c r="BC39" s="32">
        <v>1312</v>
      </c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26"/>
      <c r="BT39" s="4"/>
      <c r="BU39" s="4"/>
      <c r="BV39" s="4"/>
      <c r="BW39" s="4"/>
      <c r="BX39" s="4"/>
      <c r="BY39" s="4"/>
    </row>
    <row r="40" ht="17.25" customHeight="1" spans="1:78" x14ac:dyDescent="0.25">
      <c r="A40" s="85" t="s">
        <v>1078</v>
      </c>
      <c r="B40" s="18"/>
      <c r="C40" s="18"/>
      <c r="D40" s="18"/>
      <c r="E40" s="36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32">
        <v>13</v>
      </c>
      <c r="V40" s="32">
        <v>15</v>
      </c>
      <c r="W40" s="32">
        <v>198</v>
      </c>
      <c r="X40" s="32">
        <v>232</v>
      </c>
      <c r="Y40" s="32">
        <v>46</v>
      </c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32">
        <v>550</v>
      </c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26"/>
      <c r="BT40" s="4"/>
      <c r="BU40" s="4"/>
      <c r="BV40" s="4"/>
      <c r="BW40" s="4"/>
      <c r="BX40" s="4"/>
      <c r="BY40" s="4"/>
    </row>
    <row r="41" ht="17.25" customHeight="1" spans="1:78" x14ac:dyDescent="0.25">
      <c r="A41" s="85" t="s">
        <v>3799</v>
      </c>
      <c r="B41" s="18"/>
      <c r="C41" s="18"/>
      <c r="D41" s="18"/>
      <c r="E41" s="36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32">
        <v>520</v>
      </c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26"/>
      <c r="BT41" s="4"/>
      <c r="BU41" s="4"/>
      <c r="BV41" s="4"/>
      <c r="BW41" s="4"/>
      <c r="BX41" s="4"/>
      <c r="BY41" s="4"/>
    </row>
    <row r="42" ht="17.25" customHeight="1" spans="1:78" x14ac:dyDescent="0.25">
      <c r="A42" s="85" t="s">
        <v>1079</v>
      </c>
      <c r="B42" s="18"/>
      <c r="C42" s="18"/>
      <c r="D42" s="18"/>
      <c r="E42" s="32">
        <v>395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32">
        <v>672</v>
      </c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2">
        <v>420</v>
      </c>
      <c r="AL42" s="18"/>
      <c r="AM42" s="18"/>
      <c r="AN42" s="18"/>
      <c r="AO42" s="32">
        <v>60</v>
      </c>
      <c r="AP42" s="32">
        <v>255</v>
      </c>
      <c r="AQ42" s="32">
        <v>220</v>
      </c>
      <c r="AR42" s="32">
        <v>60</v>
      </c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32">
        <v>500</v>
      </c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26"/>
      <c r="BT42" s="4"/>
      <c r="BU42" s="4"/>
      <c r="BV42" s="4"/>
      <c r="BW42" s="4"/>
      <c r="BX42" s="4"/>
      <c r="BY42" s="4"/>
    </row>
    <row r="43" ht="17.25" customHeight="1" spans="1:78" x14ac:dyDescent="0.25">
      <c r="A43" s="85" t="s">
        <v>1079</v>
      </c>
      <c r="B43" s="18"/>
      <c r="C43" s="18"/>
      <c r="D43" s="18"/>
      <c r="E43" s="36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2">
        <v>70</v>
      </c>
      <c r="AH43" s="18"/>
      <c r="AI43" s="18"/>
      <c r="AJ43" s="32">
        <v>8</v>
      </c>
      <c r="AK43" s="18"/>
      <c r="AL43" s="32">
        <v>142</v>
      </c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26"/>
      <c r="BT43" s="4"/>
      <c r="BU43" s="4"/>
      <c r="BV43" s="4"/>
      <c r="BW43" s="4"/>
      <c r="BX43" s="4"/>
      <c r="BY43" s="4"/>
    </row>
    <row r="44" ht="17.25" customHeight="1" spans="1:78" x14ac:dyDescent="0.25">
      <c r="A44" s="85" t="s">
        <v>830</v>
      </c>
      <c r="B44" s="18"/>
      <c r="C44" s="18"/>
      <c r="D44" s="18"/>
      <c r="E44" s="36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32">
        <v>47</v>
      </c>
      <c r="W44" s="32">
        <v>156</v>
      </c>
      <c r="X44" s="32">
        <v>231</v>
      </c>
      <c r="Y44" s="32">
        <v>69</v>
      </c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32">
        <v>526</v>
      </c>
      <c r="BF44" s="32">
        <v>245</v>
      </c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26"/>
      <c r="BT44" s="4"/>
      <c r="BU44" s="4"/>
      <c r="BV44" s="4"/>
      <c r="BW44" s="4"/>
      <c r="BX44" s="4"/>
      <c r="BY44" s="4"/>
    </row>
    <row r="45" ht="17.25" customHeight="1" spans="1:78" x14ac:dyDescent="0.25">
      <c r="A45" s="108" t="s">
        <v>3769</v>
      </c>
      <c r="B45" s="237"/>
      <c r="C45" s="109">
        <f>SUM(D31:D50)</f>
      </c>
      <c r="D45" s="109">
        <f>SUM(E31:E50)</f>
      </c>
      <c r="E45" s="109">
        <f>SUM(F31:F50)</f>
      </c>
      <c r="F45" s="109">
        <f>SUM(G31:G50)</f>
      </c>
      <c r="G45" s="109">
        <f>SUM(H31:H50)</f>
      </c>
      <c r="H45" s="109">
        <f>SUM(I31:I50)</f>
      </c>
      <c r="I45" s="109">
        <f>SUM(J31:J50)</f>
      </c>
      <c r="J45" s="109">
        <f>SUM(K31:K50)</f>
      </c>
      <c r="K45" s="109">
        <f>SUM(L31:L50)</f>
      </c>
      <c r="L45" s="109">
        <f>SUM(M31:M50)</f>
      </c>
      <c r="M45" s="109">
        <f>SUM(N31:N50)</f>
      </c>
      <c r="N45" s="109">
        <f>SUM(O31:O50)</f>
      </c>
      <c r="O45" s="109">
        <f>SUM(P31:P50)</f>
      </c>
      <c r="P45" s="109">
        <f>SUM(Q31:Q50)</f>
      </c>
      <c r="Q45" s="109">
        <f>SUM(R31:R50)</f>
      </c>
      <c r="R45" s="109">
        <f>SUM(S31:S50)</f>
      </c>
      <c r="S45" s="109">
        <f>SUM(T31:T50)</f>
      </c>
      <c r="T45" s="109">
        <f>SUM(U31:U50)</f>
      </c>
      <c r="U45" s="109">
        <f>SUM(V31:V50)</f>
      </c>
      <c r="V45" s="109">
        <f>SUM(W31:W50)</f>
      </c>
      <c r="W45" s="109">
        <f>SUM(X31:X50)</f>
      </c>
      <c r="X45" s="109">
        <f>SUM(Y31:Y50)</f>
      </c>
      <c r="Y45" s="109">
        <f>SUM(Z31:Z50)</f>
      </c>
      <c r="Z45" s="109">
        <f>SUM(AA31:AA50)</f>
      </c>
      <c r="AA45" s="109">
        <f>SUM(AB31:AB50)</f>
      </c>
      <c r="AB45" s="109">
        <f>SUM(AC31:AC50)</f>
      </c>
      <c r="AC45" s="109">
        <f>SUM(AD31:AD50)</f>
      </c>
      <c r="AD45" s="109">
        <f>SUM(AE31:AE50)</f>
      </c>
      <c r="AE45" s="109">
        <f>SUM(AF31:AF50)</f>
      </c>
      <c r="AF45" s="109">
        <f>SUM(AG31:AG50)</f>
      </c>
      <c r="AG45" s="109">
        <f>SUM(AH31:AH50)</f>
      </c>
      <c r="AH45" s="109">
        <f>SUM(AI31:AI50)</f>
      </c>
      <c r="AI45" s="109">
        <f>SUM(AJ31:AJ50)</f>
      </c>
      <c r="AJ45" s="109">
        <f>SUM(AK31:AK50)</f>
      </c>
      <c r="AK45" s="109">
        <f>SUM(AL31:AL50)</f>
      </c>
      <c r="AL45" s="109">
        <f>SUM(AM31:AM50)</f>
      </c>
      <c r="AM45" s="109">
        <f>SUM(AN31:AN50)</f>
      </c>
      <c r="AN45" s="109">
        <f>SUM(AO31:AO50)</f>
      </c>
      <c r="AO45" s="109">
        <f>SUM(AP31:AP50)</f>
      </c>
      <c r="AP45" s="109">
        <f>SUM(AQ31:AQ50)</f>
      </c>
      <c r="AQ45" s="109">
        <f>SUM(AR31:AR50)</f>
      </c>
      <c r="AR45" s="109">
        <f>SUM(AS31:AS50)</f>
      </c>
      <c r="AS45" s="109">
        <f>SUM(AT31:AT50)</f>
      </c>
      <c r="AT45" s="109">
        <f>SUM(AU31:AU50)</f>
      </c>
      <c r="AU45" s="109">
        <f>SUM(AV31:AV50)</f>
      </c>
      <c r="AV45" s="109">
        <f>SUM(AW31:AW50)</f>
      </c>
      <c r="AW45" s="109">
        <f>SUM(AX31:AX50)</f>
      </c>
      <c r="AX45" s="109">
        <f>SUM(AY31:AY50)</f>
      </c>
      <c r="AY45" s="109">
        <f>SUM(AZ31:AZ50)</f>
      </c>
      <c r="AZ45" s="109">
        <f>SUM(BA31:BA50)</f>
      </c>
      <c r="BA45" s="109">
        <f>SUM(BB31:BB50)</f>
      </c>
      <c r="BB45" s="109">
        <f>SUM(BC31:BC50)</f>
      </c>
      <c r="BC45" s="109">
        <f>SUM(BD31:BD50)</f>
      </c>
      <c r="BD45" s="109">
        <f>SUM(BE31:BE50)</f>
      </c>
      <c r="BE45" s="109">
        <f>SUM(BF31:BF50)</f>
      </c>
      <c r="BF45" s="109">
        <f>SUM(BG31:BG50)</f>
      </c>
      <c r="BG45" s="109">
        <f>SUM(BH31:BH50)</f>
      </c>
      <c r="BH45" s="109">
        <f>SUM(BI31:BI50)</f>
      </c>
      <c r="BI45" s="109">
        <f>SUM(BJ31:BJ50)</f>
      </c>
      <c r="BJ45" s="109">
        <f>SUM(BK31:BK50)</f>
      </c>
      <c r="BK45" s="109">
        <f>SUM(BL31:BL50)</f>
      </c>
      <c r="BL45" s="237"/>
      <c r="BM45" s="237"/>
      <c r="BN45" s="237"/>
      <c r="BO45" s="237"/>
      <c r="BP45" s="237"/>
      <c r="BQ45" s="237"/>
      <c r="BR45" s="109">
        <f>SUM(BS31:BS50)</f>
      </c>
      <c r="BS45" s="26"/>
      <c r="BT45" s="4"/>
      <c r="BU45" s="4"/>
      <c r="BV45" s="4"/>
      <c r="BW45" s="4"/>
      <c r="BX45" s="4"/>
      <c r="BY45" s="4"/>
    </row>
    <row r="46" ht="17.25" customHeight="1" spans="1:78" x14ac:dyDescent="0.25">
      <c r="A46" s="85">
        <v>44935</v>
      </c>
      <c r="B46" s="18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2">
        <v>1000</v>
      </c>
      <c r="BB46" s="32">
        <v>128</v>
      </c>
      <c r="BC46" s="32">
        <v>1082</v>
      </c>
      <c r="BD46" s="32">
        <v>200</v>
      </c>
      <c r="BE46" s="36"/>
      <c r="BF46" s="36"/>
      <c r="BG46" s="36"/>
      <c r="BH46" s="32">
        <v>150</v>
      </c>
      <c r="BI46" s="32">
        <v>150</v>
      </c>
      <c r="BJ46" s="18"/>
      <c r="BK46" s="18"/>
      <c r="BL46" s="18"/>
      <c r="BM46" s="18"/>
      <c r="BN46" s="18"/>
      <c r="BO46" s="18"/>
      <c r="BP46" s="18"/>
      <c r="BQ46" s="18"/>
      <c r="BR46" s="36"/>
      <c r="BS46" s="26"/>
      <c r="BT46" s="4"/>
      <c r="BU46" s="4"/>
      <c r="BV46" s="4"/>
      <c r="BW46" s="4"/>
      <c r="BX46" s="4"/>
      <c r="BY46" s="4"/>
    </row>
    <row r="47" ht="17.25" customHeight="1" spans="1:78" x14ac:dyDescent="0.25">
      <c r="A47" s="85">
        <v>44966</v>
      </c>
      <c r="B47" s="18"/>
      <c r="C47" s="18"/>
      <c r="D47" s="18"/>
      <c r="E47" s="32">
        <v>142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32">
        <v>77</v>
      </c>
      <c r="V47" s="32">
        <v>184</v>
      </c>
      <c r="W47" s="18"/>
      <c r="X47" s="18"/>
      <c r="Y47" s="32">
        <v>62</v>
      </c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32">
        <v>58</v>
      </c>
      <c r="AK47" s="18"/>
      <c r="AL47" s="18"/>
      <c r="AM47" s="32">
        <v>84</v>
      </c>
      <c r="AN47" s="18"/>
      <c r="AO47" s="18"/>
      <c r="AP47" s="32">
        <v>142</v>
      </c>
      <c r="AQ47" s="18"/>
      <c r="AR47" s="18"/>
      <c r="AS47" s="18"/>
      <c r="AT47" s="18"/>
      <c r="AU47" s="18"/>
      <c r="AV47" s="32">
        <v>22</v>
      </c>
      <c r="AW47" s="32">
        <v>51</v>
      </c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26"/>
      <c r="BT47" s="4"/>
      <c r="BU47" s="4"/>
      <c r="BV47" s="4"/>
      <c r="BW47" s="4"/>
      <c r="BX47" s="4"/>
      <c r="BY47" s="4"/>
    </row>
    <row r="48" ht="17.25" customHeight="1" spans="1:78" x14ac:dyDescent="0.25">
      <c r="A48" s="85">
        <v>44966</v>
      </c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32">
        <v>455</v>
      </c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26"/>
      <c r="BT48" s="4"/>
      <c r="BU48" s="4"/>
      <c r="BV48" s="4"/>
      <c r="BW48" s="4"/>
      <c r="BX48" s="4"/>
      <c r="BY48" s="4"/>
    </row>
    <row r="49" ht="17.25" customHeight="1" spans="1:78" x14ac:dyDescent="0.25">
      <c r="A49" s="85">
        <v>44966</v>
      </c>
      <c r="B49" s="18"/>
      <c r="C49" s="18"/>
      <c r="D49" s="18"/>
      <c r="E49" s="36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32">
        <v>210</v>
      </c>
      <c r="X49" s="32">
        <v>72</v>
      </c>
      <c r="Y49" s="32">
        <v>82</v>
      </c>
      <c r="Z49" s="18"/>
      <c r="AA49" s="18"/>
      <c r="AB49" s="32">
        <v>90</v>
      </c>
      <c r="AC49" s="32">
        <v>122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32">
        <v>484</v>
      </c>
      <c r="BB49" s="18"/>
      <c r="BC49" s="32">
        <v>600</v>
      </c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26"/>
      <c r="BT49" s="4"/>
      <c r="BU49" s="4"/>
      <c r="BV49" s="4"/>
      <c r="BW49" s="4"/>
      <c r="BX49" s="4"/>
      <c r="BY49" s="4"/>
    </row>
    <row r="50" ht="17.25" customHeight="1" spans="1:78" x14ac:dyDescent="0.25">
      <c r="A50" s="85">
        <v>45025</v>
      </c>
      <c r="B50" s="18"/>
      <c r="C50" s="18"/>
      <c r="D50" s="18"/>
      <c r="E50" s="36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32">
        <v>100</v>
      </c>
      <c r="BD50" s="18"/>
      <c r="BE50" s="18"/>
      <c r="BF50" s="18"/>
      <c r="BG50" s="18"/>
      <c r="BH50" s="32">
        <v>620</v>
      </c>
      <c r="BI50" s="32">
        <v>680</v>
      </c>
      <c r="BJ50" s="32">
        <v>40</v>
      </c>
      <c r="BK50" s="32">
        <v>100</v>
      </c>
      <c r="BL50" s="18"/>
      <c r="BM50" s="18"/>
      <c r="BN50" s="18"/>
      <c r="BO50" s="18"/>
      <c r="BP50" s="18"/>
      <c r="BQ50" s="18"/>
      <c r="BR50" s="18"/>
      <c r="BS50" s="26"/>
      <c r="BT50" s="4"/>
      <c r="BU50" s="4"/>
      <c r="BV50" s="4"/>
      <c r="BW50" s="4"/>
      <c r="BX50" s="4"/>
      <c r="BY50" s="4"/>
    </row>
    <row r="51" ht="17.25" customHeight="1" spans="1:78" x14ac:dyDescent="0.25">
      <c r="A51" s="85">
        <v>45055</v>
      </c>
      <c r="B51" s="18"/>
      <c r="C51" s="18"/>
      <c r="D51" s="18"/>
      <c r="E51" s="36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32">
        <v>250</v>
      </c>
      <c r="AD51" s="18"/>
      <c r="AE51" s="32">
        <v>419</v>
      </c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32">
        <v>318</v>
      </c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26"/>
      <c r="BT51" s="4"/>
      <c r="BU51" s="4"/>
      <c r="BV51" s="4"/>
      <c r="BW51" s="4"/>
      <c r="BX51" s="4"/>
      <c r="BY51" s="4"/>
    </row>
    <row r="52" ht="17.25" customHeight="1" spans="1:78" x14ac:dyDescent="0.25">
      <c r="A52" s="85" t="s">
        <v>309</v>
      </c>
      <c r="B52" s="68"/>
      <c r="C52" s="18"/>
      <c r="D52" s="18"/>
      <c r="E52" s="36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32">
        <v>196</v>
      </c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26"/>
      <c r="BT52" s="4"/>
      <c r="BU52" s="4"/>
      <c r="BV52" s="4"/>
      <c r="BW52" s="4"/>
      <c r="BX52" s="4"/>
      <c r="BY52" s="4"/>
    </row>
    <row r="53" ht="17.25" customHeight="1" spans="1:78" x14ac:dyDescent="0.25">
      <c r="A53" s="85" t="s">
        <v>309</v>
      </c>
      <c r="B53" s="68"/>
      <c r="C53" s="18"/>
      <c r="D53" s="18"/>
      <c r="E53" s="36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32">
        <v>98</v>
      </c>
      <c r="BI53" s="32">
        <v>98</v>
      </c>
      <c r="BJ53" s="18"/>
      <c r="BK53" s="18"/>
      <c r="BL53" s="18"/>
      <c r="BM53" s="18"/>
      <c r="BN53" s="18"/>
      <c r="BO53" s="18"/>
      <c r="BP53" s="18"/>
      <c r="BQ53" s="18"/>
      <c r="BR53" s="18"/>
      <c r="BS53" s="26"/>
      <c r="BT53" s="4"/>
      <c r="BU53" s="4"/>
      <c r="BV53" s="4"/>
      <c r="BW53" s="4"/>
      <c r="BX53" s="4"/>
      <c r="BY53" s="4"/>
    </row>
    <row r="54" ht="17.25" customHeight="1" spans="1:78" x14ac:dyDescent="0.25">
      <c r="A54" s="108" t="s">
        <v>3770</v>
      </c>
      <c r="B54" s="237"/>
      <c r="C54" s="109">
        <f>SUM(D51:D59)</f>
      </c>
      <c r="D54" s="109">
        <f>SUM(E51:E59)</f>
      </c>
      <c r="E54" s="109">
        <f>SUM(F51:F59)</f>
      </c>
      <c r="F54" s="109">
        <f>SUM(G51:G59)</f>
      </c>
      <c r="G54" s="109">
        <f>SUM(H51:H59)</f>
      </c>
      <c r="H54" s="109">
        <f>SUM(I51:I59)</f>
      </c>
      <c r="I54" s="109">
        <f>SUM(J51:J59)</f>
      </c>
      <c r="J54" s="109">
        <f>SUM(K51:K59)</f>
      </c>
      <c r="K54" s="109">
        <f>SUM(L51:L59)</f>
      </c>
      <c r="L54" s="109">
        <f>SUM(M51:M59)</f>
      </c>
      <c r="M54" s="109">
        <f>SUM(N51:N59)</f>
      </c>
      <c r="N54" s="109">
        <f>SUM(O51:O59)</f>
      </c>
      <c r="O54" s="109">
        <f>SUM(P51:P59)</f>
      </c>
      <c r="P54" s="109">
        <f>SUM(Q51:Q59)</f>
      </c>
      <c r="Q54" s="109">
        <f>SUM(R51:R59)</f>
      </c>
      <c r="R54" s="109">
        <f>SUM(S51:S59)</f>
      </c>
      <c r="S54" s="109">
        <f>SUM(T51:T59)</f>
      </c>
      <c r="T54" s="109">
        <f>SUM(U51:U59)</f>
      </c>
      <c r="U54" s="109">
        <f>SUM(V51:V59)</f>
      </c>
      <c r="V54" s="109">
        <f>SUM(W51:W59)</f>
      </c>
      <c r="W54" s="109">
        <f>SUM(X51:X59)</f>
      </c>
      <c r="X54" s="109">
        <f>SUM(Y51:Y59)</f>
      </c>
      <c r="Y54" s="109">
        <f>SUM(Z51:Z59)</f>
      </c>
      <c r="Z54" s="109">
        <f>SUM(AA51:AA59)</f>
      </c>
      <c r="AA54" s="109">
        <f>SUM(AB51:AB59)</f>
      </c>
      <c r="AB54" s="109">
        <f>SUM(AC51:AC59)</f>
      </c>
      <c r="AC54" s="109">
        <f>SUM(AD51:AD59)</f>
      </c>
      <c r="AD54" s="109">
        <f>SUM(AE51:AE59)</f>
      </c>
      <c r="AE54" s="109">
        <f>SUM(AF51:AF59)</f>
      </c>
      <c r="AF54" s="109">
        <f>SUM(AG51:AG59)</f>
      </c>
      <c r="AG54" s="109">
        <f>SUM(AH51:AH59)</f>
      </c>
      <c r="AH54" s="109">
        <f>SUM(AI51:AI59)</f>
      </c>
      <c r="AI54" s="109">
        <f>SUM(AJ51:AJ59)</f>
      </c>
      <c r="AJ54" s="109">
        <f>SUM(AK51:AK59)</f>
      </c>
      <c r="AK54" s="109">
        <f>SUM(AL51:AL59)</f>
      </c>
      <c r="AL54" s="109">
        <f>SUM(AM51:AM59)</f>
      </c>
      <c r="AM54" s="109">
        <f>SUM(AN51:AN59)</f>
      </c>
      <c r="AN54" s="109">
        <f>SUM(AO51:AO59)</f>
      </c>
      <c r="AO54" s="109">
        <f>SUM(AP51:AP59)</f>
      </c>
      <c r="AP54" s="109">
        <f>SUM(AQ51:AQ59)</f>
      </c>
      <c r="AQ54" s="109">
        <f>SUM(AR51:AR59)</f>
      </c>
      <c r="AR54" s="109">
        <f>SUM(AS51:AS59)</f>
      </c>
      <c r="AS54" s="109">
        <f>SUM(AT51:AT59)</f>
      </c>
      <c r="AT54" s="109">
        <f>SUM(AU51:AU59)</f>
      </c>
      <c r="AU54" s="109">
        <f>SUM(AV51:AV59)</f>
      </c>
      <c r="AV54" s="109">
        <f>SUM(AW51:AW59)</f>
      </c>
      <c r="AW54" s="109">
        <f>SUM(AX51:AX59)</f>
      </c>
      <c r="AX54" s="109">
        <f>SUM(AY51:AY59)</f>
      </c>
      <c r="AY54" s="109">
        <f>SUM(AZ51:AZ59)</f>
      </c>
      <c r="AZ54" s="109">
        <f>SUM(BA51:BA59)</f>
      </c>
      <c r="BA54" s="109">
        <f>SUM(BB51:BB59)</f>
      </c>
      <c r="BB54" s="109">
        <f>SUM(BC51:BC59)</f>
      </c>
      <c r="BC54" s="109">
        <f>SUM(BD51:BD59)</f>
      </c>
      <c r="BD54" s="109">
        <f>SUM(BE51:BE59)</f>
      </c>
      <c r="BE54" s="109">
        <f>SUM(BF51:BF59)</f>
      </c>
      <c r="BF54" s="109">
        <f>SUM(BG51:BG59)</f>
      </c>
      <c r="BG54" s="109">
        <f>SUM(BH51:BH59)</f>
      </c>
      <c r="BH54" s="109">
        <f>SUM(BI51:BI59)</f>
      </c>
      <c r="BI54" s="109">
        <f>SUM(BJ51:BJ59)</f>
      </c>
      <c r="BJ54" s="109">
        <f>SUM(BK51:BK59)</f>
      </c>
      <c r="BK54" s="109">
        <f>SUM(BL51:BL59)</f>
      </c>
      <c r="BL54" s="237"/>
      <c r="BM54" s="237"/>
      <c r="BN54" s="237"/>
      <c r="BO54" s="237"/>
      <c r="BP54" s="237"/>
      <c r="BQ54" s="237"/>
      <c r="BR54" s="109">
        <f>SUM(BS51:BS59)</f>
      </c>
      <c r="BS54" s="26"/>
      <c r="BT54" s="4"/>
      <c r="BU54" s="4"/>
      <c r="BV54" s="4"/>
      <c r="BW54" s="4"/>
      <c r="BX54" s="4"/>
      <c r="BY54" s="4"/>
    </row>
    <row r="55" ht="17.25" customHeight="1" spans="1:78" x14ac:dyDescent="0.25">
      <c r="A55" s="8">
        <v>44995</v>
      </c>
      <c r="B55" s="68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2">
        <v>100</v>
      </c>
      <c r="X55" s="32">
        <v>100</v>
      </c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2">
        <v>200</v>
      </c>
      <c r="AX55" s="36"/>
      <c r="AY55" s="36"/>
      <c r="AZ55" s="36"/>
      <c r="BA55" s="36"/>
      <c r="BB55" s="36"/>
      <c r="BC55" s="36"/>
      <c r="BD55" s="36"/>
      <c r="BE55" s="32">
        <v>600</v>
      </c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26"/>
      <c r="BT55" s="4"/>
      <c r="BU55" s="4"/>
      <c r="BV55" s="4"/>
      <c r="BW55" s="4"/>
      <c r="BX55" s="4"/>
      <c r="BY55" s="4"/>
    </row>
    <row r="56" ht="17.25" customHeight="1" spans="1:78" x14ac:dyDescent="0.25">
      <c r="A56" s="17">
        <v>45270</v>
      </c>
      <c r="B56" s="58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2">
        <v>4</v>
      </c>
      <c r="V56" s="36"/>
      <c r="W56" s="32">
        <v>3</v>
      </c>
      <c r="X56" s="32">
        <v>32</v>
      </c>
      <c r="Y56" s="36"/>
      <c r="Z56" s="36"/>
      <c r="AA56" s="36"/>
      <c r="AB56" s="36"/>
      <c r="AC56" s="32">
        <v>44</v>
      </c>
      <c r="AD56" s="36"/>
      <c r="AE56" s="32">
        <v>116</v>
      </c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2">
        <v>38</v>
      </c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26"/>
      <c r="BT56" s="4"/>
      <c r="BU56" s="4"/>
      <c r="BV56" s="4"/>
      <c r="BW56" s="4"/>
      <c r="BX56" s="4"/>
      <c r="BY56" s="4"/>
    </row>
    <row r="57" ht="17.25" customHeight="1" spans="1:78" x14ac:dyDescent="0.25">
      <c r="A57" s="17">
        <v>45270</v>
      </c>
      <c r="B57" s="58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2">
        <v>105</v>
      </c>
      <c r="AY57" s="36"/>
      <c r="AZ57" s="32">
        <v>274</v>
      </c>
      <c r="BA57" s="36"/>
      <c r="BB57" s="32">
        <v>28</v>
      </c>
      <c r="BC57" s="32">
        <v>65</v>
      </c>
      <c r="BD57" s="32">
        <v>42</v>
      </c>
      <c r="BE57" s="36"/>
      <c r="BF57" s="36"/>
      <c r="BG57" s="36"/>
      <c r="BH57" s="36"/>
      <c r="BI57" s="32">
        <v>75</v>
      </c>
      <c r="BJ57" s="32">
        <v>30</v>
      </c>
      <c r="BK57" s="36"/>
      <c r="BL57" s="32">
        <v>115</v>
      </c>
      <c r="BM57" s="32">
        <v>25</v>
      </c>
      <c r="BN57" s="18"/>
      <c r="BO57" s="18"/>
      <c r="BP57" s="18"/>
      <c r="BQ57" s="18"/>
      <c r="BR57" s="36"/>
      <c r="BS57" s="26"/>
      <c r="BT57" s="4"/>
      <c r="BU57" s="4"/>
      <c r="BV57" s="4"/>
      <c r="BW57" s="4"/>
      <c r="BX57" s="4"/>
      <c r="BY57" s="4"/>
    </row>
    <row r="58" ht="17.25" customHeight="1" spans="1:78" x14ac:dyDescent="0.25">
      <c r="A58" s="85" t="s">
        <v>311</v>
      </c>
      <c r="B58" s="58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2">
        <v>70</v>
      </c>
      <c r="Y58" s="36"/>
      <c r="Z58" s="36"/>
      <c r="AA58" s="36"/>
      <c r="AB58" s="36"/>
      <c r="AC58" s="32">
        <v>26</v>
      </c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26"/>
      <c r="BT58" s="4"/>
      <c r="BU58" s="4"/>
      <c r="BV58" s="4"/>
      <c r="BW58" s="4"/>
      <c r="BX58" s="4"/>
      <c r="BY58" s="4"/>
    </row>
    <row r="59" ht="17.25" customHeight="1" spans="1:78" x14ac:dyDescent="0.25">
      <c r="A59" s="85" t="s">
        <v>311</v>
      </c>
      <c r="B59" s="58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2">
        <v>76</v>
      </c>
      <c r="AU59" s="36"/>
      <c r="AV59" s="36"/>
      <c r="AW59" s="36"/>
      <c r="AX59" s="36"/>
      <c r="AY59" s="36"/>
      <c r="AZ59" s="32">
        <v>274</v>
      </c>
      <c r="BA59" s="36"/>
      <c r="BB59" s="32">
        <v>56</v>
      </c>
      <c r="BC59" s="32">
        <v>131</v>
      </c>
      <c r="BD59" s="32">
        <v>84</v>
      </c>
      <c r="BE59" s="36"/>
      <c r="BF59" s="36"/>
      <c r="BG59" s="36"/>
      <c r="BH59" s="32">
        <v>211</v>
      </c>
      <c r="BI59" s="36"/>
      <c r="BJ59" s="32">
        <v>211</v>
      </c>
      <c r="BK59" s="36"/>
      <c r="BL59" s="32">
        <v>229</v>
      </c>
      <c r="BM59" s="36"/>
      <c r="BN59" s="36"/>
      <c r="BO59" s="36"/>
      <c r="BP59" s="36"/>
      <c r="BQ59" s="36"/>
      <c r="BR59" s="36"/>
      <c r="BS59" s="26"/>
      <c r="BT59" s="4"/>
      <c r="BU59" s="4"/>
      <c r="BV59" s="4"/>
      <c r="BW59" s="4"/>
      <c r="BX59" s="4"/>
      <c r="BY59" s="4"/>
    </row>
    <row r="60" ht="17.25" customHeight="1" spans="1:78" x14ac:dyDescent="0.25">
      <c r="A60" s="17" t="s">
        <v>346</v>
      </c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32">
        <v>196</v>
      </c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26"/>
      <c r="BT60" s="4"/>
      <c r="BU60" s="4"/>
      <c r="BV60" s="4"/>
      <c r="BW60" s="4"/>
      <c r="BX60" s="4"/>
      <c r="BY60" s="4"/>
    </row>
    <row r="61" ht="17.25" customHeight="1" spans="1:78" x14ac:dyDescent="0.25">
      <c r="A61" s="17" t="s">
        <v>302</v>
      </c>
      <c r="B61" s="18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2">
        <v>8</v>
      </c>
      <c r="V61" s="36"/>
      <c r="W61" s="32">
        <v>5</v>
      </c>
      <c r="X61" s="32">
        <v>294</v>
      </c>
      <c r="Y61" s="36"/>
      <c r="Z61" s="36"/>
      <c r="AA61" s="36"/>
      <c r="AB61" s="36"/>
      <c r="AC61" s="32">
        <v>62</v>
      </c>
      <c r="AD61" s="36"/>
      <c r="AE61" s="32">
        <v>232</v>
      </c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2">
        <v>751</v>
      </c>
      <c r="BN61" s="18"/>
      <c r="BO61" s="18"/>
      <c r="BP61" s="18"/>
      <c r="BQ61" s="18"/>
      <c r="BR61" s="36"/>
      <c r="BS61" s="26"/>
      <c r="BT61" s="4"/>
      <c r="BU61" s="4"/>
      <c r="BV61" s="4"/>
      <c r="BW61" s="4"/>
      <c r="BX61" s="4"/>
      <c r="BY61" s="4"/>
    </row>
    <row r="62" ht="17.25" customHeight="1" spans="1:78" x14ac:dyDescent="0.25">
      <c r="A62" s="85" t="s">
        <v>860</v>
      </c>
      <c r="B62" s="18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2">
        <v>-7</v>
      </c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2">
        <v>-63</v>
      </c>
      <c r="AJ62" s="32">
        <v>-72</v>
      </c>
      <c r="AK62" s="32">
        <v>-221</v>
      </c>
      <c r="AL62" s="32">
        <v>-78</v>
      </c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26"/>
      <c r="BT62" s="4"/>
      <c r="BU62" s="4"/>
      <c r="BV62" s="4"/>
      <c r="BW62" s="4"/>
      <c r="BX62" s="4"/>
      <c r="BY62" s="4"/>
    </row>
    <row r="63" ht="17.25" customHeight="1" spans="1:78" x14ac:dyDescent="0.25">
      <c r="A63" s="85" t="s">
        <v>860</v>
      </c>
      <c r="B63" s="18"/>
      <c r="C63" s="36"/>
      <c r="D63" s="36"/>
      <c r="E63" s="36"/>
      <c r="F63" s="32">
        <v>-65</v>
      </c>
      <c r="G63" s="32">
        <v>-62</v>
      </c>
      <c r="H63" s="32">
        <v>-4</v>
      </c>
      <c r="I63" s="36"/>
      <c r="J63" s="32">
        <v>-13</v>
      </c>
      <c r="K63" s="32">
        <v>-19</v>
      </c>
      <c r="L63" s="36"/>
      <c r="M63" s="32">
        <v>-18</v>
      </c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26"/>
      <c r="BT63" s="4"/>
      <c r="BU63" s="4"/>
      <c r="BV63" s="4"/>
      <c r="BW63" s="4"/>
      <c r="BX63" s="4"/>
      <c r="BY63" s="4"/>
    </row>
    <row r="64" ht="17.25" customHeight="1" spans="1:78" x14ac:dyDescent="0.25">
      <c r="A64" s="108" t="s">
        <v>3771</v>
      </c>
      <c r="B64" s="237"/>
      <c r="C64" s="109">
        <f>SUM(D60:D69)</f>
      </c>
      <c r="D64" s="109">
        <f>SUM(E60:E69)</f>
      </c>
      <c r="E64" s="109">
        <f>SUM(F60:F69)</f>
      </c>
      <c r="F64" s="109">
        <f>SUM(G60:G69)</f>
      </c>
      <c r="G64" s="109">
        <f>SUM(H60:H69)</f>
      </c>
      <c r="H64" s="109">
        <f>SUM(I60:I69)</f>
      </c>
      <c r="I64" s="109">
        <f>SUM(J60:J69)</f>
      </c>
      <c r="J64" s="109">
        <f>SUM(K60:K69)</f>
      </c>
      <c r="K64" s="109">
        <f>SUM(L60:L69)</f>
      </c>
      <c r="L64" s="109">
        <f>SUM(M60:M69)</f>
      </c>
      <c r="M64" s="109">
        <f>SUM(N60:N69)</f>
      </c>
      <c r="N64" s="109">
        <f>SUM(O60:O69)</f>
      </c>
      <c r="O64" s="109">
        <f>SUM(P60:P69)</f>
      </c>
      <c r="P64" s="109">
        <f>SUM(Q60:Q69)</f>
      </c>
      <c r="Q64" s="109">
        <f>SUM(R60:R69)</f>
      </c>
      <c r="R64" s="109">
        <f>SUM(S60:S69)</f>
      </c>
      <c r="S64" s="109">
        <f>SUM(T60:T69)</f>
      </c>
      <c r="T64" s="109">
        <f>SUM(U60:U69)</f>
      </c>
      <c r="U64" s="109">
        <f>SUM(V60:V69)</f>
      </c>
      <c r="V64" s="109">
        <f>SUM(W60:W69)</f>
      </c>
      <c r="W64" s="109">
        <f>SUM(X60:X69)</f>
      </c>
      <c r="X64" s="109">
        <f>SUM(Y60:Y69)</f>
      </c>
      <c r="Y64" s="109">
        <f>SUM(Z60:Z69)</f>
      </c>
      <c r="Z64" s="109">
        <f>SUM(AA60:AA69)</f>
      </c>
      <c r="AA64" s="109">
        <f>SUM(AB60:AB69)</f>
      </c>
      <c r="AB64" s="109">
        <f>SUM(AC60:AC69)</f>
      </c>
      <c r="AC64" s="109">
        <f>SUM(AD60:AD69)</f>
      </c>
      <c r="AD64" s="109">
        <f>SUM(AE60:AE69)</f>
      </c>
      <c r="AE64" s="109">
        <f>SUM(AF60:AF69)</f>
      </c>
      <c r="AF64" s="109">
        <f>SUM(AG60:AG69)</f>
      </c>
      <c r="AG64" s="109">
        <f>SUM(AH60:AH69)</f>
      </c>
      <c r="AH64" s="109">
        <f>SUM(AI60:AI69)</f>
      </c>
      <c r="AI64" s="109">
        <f>SUM(AJ60:AJ69)</f>
      </c>
      <c r="AJ64" s="109">
        <f>SUM(AK60:AK69)</f>
      </c>
      <c r="AK64" s="109">
        <f>SUM(AL60:AL69)</f>
      </c>
      <c r="AL64" s="109">
        <f>SUM(AM60:AM69)</f>
      </c>
      <c r="AM64" s="109">
        <f>SUM(AN60:AN69)</f>
      </c>
      <c r="AN64" s="109">
        <f>SUM(AO60:AO69)</f>
      </c>
      <c r="AO64" s="109">
        <f>SUM(AP60:AP69)</f>
      </c>
      <c r="AP64" s="109">
        <f>SUM(AQ60:AQ69)</f>
      </c>
      <c r="AQ64" s="109">
        <f>SUM(AR60:AR69)</f>
      </c>
      <c r="AR64" s="109">
        <f>SUM(AS60:AS69)</f>
      </c>
      <c r="AS64" s="109">
        <f>SUM(AT60:AT69)</f>
      </c>
      <c r="AT64" s="109">
        <f>SUM(AU60:AU69)</f>
      </c>
      <c r="AU64" s="109">
        <f>SUM(AV60:AV69)</f>
      </c>
      <c r="AV64" s="109">
        <f>SUM(AW60:AW69)</f>
      </c>
      <c r="AW64" s="109">
        <f>SUM(AX60:AX69)</f>
      </c>
      <c r="AX64" s="109">
        <f>SUM(AY60:AY69)</f>
      </c>
      <c r="AY64" s="109">
        <f>SUM(AZ60:AZ69)</f>
      </c>
      <c r="AZ64" s="109">
        <f>SUM(BA60:BA69)</f>
      </c>
      <c r="BA64" s="109">
        <f>SUM(BB60:BB69)</f>
      </c>
      <c r="BB64" s="109">
        <f>SUM(BC60:BC69)</f>
      </c>
      <c r="BC64" s="109">
        <f>SUM(BD60:BD69)</f>
      </c>
      <c r="BD64" s="109">
        <f>SUM(BE60:BE69)</f>
      </c>
      <c r="BE64" s="109">
        <f>SUM(BF60:BF69)</f>
      </c>
      <c r="BF64" s="109">
        <f>SUM(BG60:BG69)</f>
      </c>
      <c r="BG64" s="109">
        <f>SUM(BH60:BH69)</f>
      </c>
      <c r="BH64" s="109">
        <f>SUM(BI60:BI69)</f>
      </c>
      <c r="BI64" s="109">
        <f>SUM(BJ60:BJ69)</f>
      </c>
      <c r="BJ64" s="109">
        <f>SUM(BK60:BK69)</f>
      </c>
      <c r="BK64" s="109">
        <f>SUM(BL60:BL69)</f>
      </c>
      <c r="BL64" s="109">
        <f>SUM(BM60:BM69)</f>
      </c>
      <c r="BM64" s="109">
        <f>SUM(BN60:BN69)</f>
      </c>
      <c r="BN64" s="237"/>
      <c r="BO64" s="237"/>
      <c r="BP64" s="237"/>
      <c r="BQ64" s="237"/>
      <c r="BR64" s="109">
        <f>SUM(BS60:BS69)</f>
      </c>
      <c r="BS64" s="26"/>
      <c r="BT64" s="4"/>
      <c r="BU64" s="4"/>
      <c r="BV64" s="4"/>
      <c r="BW64" s="4"/>
      <c r="BX64" s="4"/>
      <c r="BY64" s="4"/>
    </row>
    <row r="65" ht="17.25" customHeight="1" spans="1:78" x14ac:dyDescent="0.25">
      <c r="A65" s="85" t="s">
        <v>821</v>
      </c>
      <c r="B65" s="6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32">
        <v>400</v>
      </c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32">
        <v>1</v>
      </c>
      <c r="BA65" s="18"/>
      <c r="BB65" s="18"/>
      <c r="BC65" s="18"/>
      <c r="BD65" s="18"/>
      <c r="BE65" s="18"/>
      <c r="BF65" s="18"/>
      <c r="BG65" s="18"/>
      <c r="BH65" s="18"/>
      <c r="BI65" s="32">
        <v>132</v>
      </c>
      <c r="BJ65" s="18"/>
      <c r="BK65" s="18"/>
      <c r="BL65" s="18"/>
      <c r="BM65" s="18"/>
      <c r="BN65" s="32">
        <v>106</v>
      </c>
      <c r="BO65" s="18"/>
      <c r="BP65" s="18"/>
      <c r="BQ65" s="18"/>
      <c r="BR65" s="18"/>
      <c r="BS65" s="26"/>
      <c r="BT65" s="4"/>
      <c r="BU65" s="4"/>
      <c r="BV65" s="4"/>
      <c r="BW65" s="4"/>
      <c r="BX65" s="4"/>
      <c r="BY65" s="4"/>
    </row>
    <row r="66" ht="17.25" customHeight="1" spans="1:78" x14ac:dyDescent="0.25">
      <c r="A66" s="85" t="s">
        <v>822</v>
      </c>
      <c r="B66" s="68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2">
        <v>200</v>
      </c>
      <c r="V66" s="36"/>
      <c r="W66" s="32">
        <v>100</v>
      </c>
      <c r="X66" s="32">
        <v>135</v>
      </c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2">
        <v>140</v>
      </c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26"/>
      <c r="BT66" s="4"/>
      <c r="BU66" s="4"/>
      <c r="BV66" s="4"/>
      <c r="BW66" s="4"/>
      <c r="BX66" s="4"/>
      <c r="BY66" s="4"/>
    </row>
    <row r="67" ht="17.25" customHeight="1" spans="1:78" x14ac:dyDescent="0.25">
      <c r="A67" s="85" t="s">
        <v>361</v>
      </c>
      <c r="B67" s="68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2">
        <v>100</v>
      </c>
      <c r="AW67" s="36"/>
      <c r="AX67" s="36"/>
      <c r="AY67" s="36"/>
      <c r="AZ67" s="36"/>
      <c r="BA67" s="36"/>
      <c r="BB67" s="32">
        <v>64</v>
      </c>
      <c r="BC67" s="32">
        <v>100</v>
      </c>
      <c r="BD67" s="32">
        <v>80</v>
      </c>
      <c r="BE67" s="36"/>
      <c r="BF67" s="36"/>
      <c r="BG67" s="36"/>
      <c r="BH67" s="32">
        <v>484</v>
      </c>
      <c r="BI67" s="36"/>
      <c r="BJ67" s="32">
        <v>484</v>
      </c>
      <c r="BK67" s="36"/>
      <c r="BL67" s="36"/>
      <c r="BM67" s="36"/>
      <c r="BN67" s="36"/>
      <c r="BO67" s="32">
        <v>420</v>
      </c>
      <c r="BP67" s="18"/>
      <c r="BQ67" s="18"/>
      <c r="BR67" s="36"/>
      <c r="BS67" s="26"/>
      <c r="BT67" s="4"/>
      <c r="BU67" s="4"/>
      <c r="BV67" s="4"/>
      <c r="BW67" s="4"/>
      <c r="BX67" s="4"/>
      <c r="BY67" s="4"/>
    </row>
    <row r="68" ht="17.25" customHeight="1" spans="1:78" x14ac:dyDescent="0.25">
      <c r="A68" s="85" t="s">
        <v>2281</v>
      </c>
      <c r="B68" s="18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2">
        <v>100</v>
      </c>
      <c r="AW68" s="36"/>
      <c r="AX68" s="36"/>
      <c r="AY68" s="36"/>
      <c r="AZ68" s="36"/>
      <c r="BA68" s="36"/>
      <c r="BB68" s="36"/>
      <c r="BC68" s="32">
        <v>145</v>
      </c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26"/>
      <c r="BT68" s="4"/>
      <c r="BU68" s="4"/>
      <c r="BV68" s="4"/>
      <c r="BW68" s="4"/>
      <c r="BX68" s="4"/>
      <c r="BY68" s="4"/>
    </row>
    <row r="69" ht="17.25" customHeight="1" spans="1:78" x14ac:dyDescent="0.25">
      <c r="A69" s="85" t="s">
        <v>2281</v>
      </c>
      <c r="B69" s="18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2">
        <v>115</v>
      </c>
      <c r="V69" s="32">
        <v>33</v>
      </c>
      <c r="W69" s="32">
        <v>322</v>
      </c>
      <c r="X69" s="32">
        <v>30</v>
      </c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2">
        <v>60</v>
      </c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26"/>
      <c r="BT69" s="4"/>
      <c r="BU69" s="4"/>
      <c r="BV69" s="4"/>
      <c r="BW69" s="4"/>
      <c r="BX69" s="4"/>
      <c r="BY69" s="4"/>
    </row>
    <row r="70" ht="17.25" customHeight="1" spans="1:78" x14ac:dyDescent="0.25">
      <c r="A70" s="44" t="s">
        <v>823</v>
      </c>
      <c r="B70" s="278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49">
        <v>-2</v>
      </c>
      <c r="X70" s="49">
        <v>-1</v>
      </c>
      <c r="Y70" s="50"/>
      <c r="Z70" s="86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86"/>
      <c r="AW70" s="50"/>
      <c r="AX70" s="50"/>
      <c r="AY70" s="50"/>
      <c r="AZ70" s="50"/>
      <c r="BA70" s="50"/>
      <c r="BB70" s="50"/>
      <c r="BC70" s="86"/>
      <c r="BD70" s="50"/>
      <c r="BE70" s="50"/>
      <c r="BF70" s="50"/>
      <c r="BG70" s="50"/>
      <c r="BH70" s="86"/>
      <c r="BI70" s="50"/>
      <c r="BJ70" s="50"/>
      <c r="BK70" s="50"/>
      <c r="BL70" s="50"/>
      <c r="BM70" s="50"/>
      <c r="BN70" s="86"/>
      <c r="BO70" s="50"/>
      <c r="BP70" s="50"/>
      <c r="BQ70" s="50"/>
      <c r="BR70" s="50"/>
      <c r="BS70" s="292" t="s">
        <v>757</v>
      </c>
      <c r="BT70" s="4"/>
      <c r="BU70" s="4"/>
      <c r="BV70" s="4"/>
      <c r="BW70" s="4"/>
      <c r="BX70" s="4"/>
      <c r="BY70" s="4"/>
    </row>
    <row r="71" ht="17.25" customHeight="1" spans="1:78" x14ac:dyDescent="0.25">
      <c r="A71" s="85" t="s">
        <v>824</v>
      </c>
      <c r="B71" s="18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2">
        <v>284</v>
      </c>
      <c r="BA71" s="32">
        <v>504</v>
      </c>
      <c r="BB71" s="36"/>
      <c r="BC71" s="36"/>
      <c r="BD71" s="32">
        <v>700</v>
      </c>
      <c r="BE71" s="36"/>
      <c r="BF71" s="36"/>
      <c r="BG71" s="36"/>
      <c r="BH71" s="36"/>
      <c r="BI71" s="32">
        <v>454</v>
      </c>
      <c r="BJ71" s="32">
        <v>50</v>
      </c>
      <c r="BK71" s="32">
        <v>504</v>
      </c>
      <c r="BL71" s="36"/>
      <c r="BM71" s="36"/>
      <c r="BN71" s="36"/>
      <c r="BO71" s="32">
        <v>82</v>
      </c>
      <c r="BP71" s="18"/>
      <c r="BQ71" s="18"/>
      <c r="BR71" s="36"/>
      <c r="BS71" s="26"/>
      <c r="BT71" s="4"/>
      <c r="BU71" s="4"/>
      <c r="BV71" s="4"/>
      <c r="BW71" s="4"/>
      <c r="BX71" s="4"/>
      <c r="BY71" s="4"/>
    </row>
    <row r="72" ht="17.25" customHeight="1" spans="1:78" x14ac:dyDescent="0.25">
      <c r="A72" s="17" t="s">
        <v>1669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32">
        <v>174</v>
      </c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26"/>
      <c r="BT72" s="4"/>
      <c r="BU72" s="4"/>
      <c r="BV72" s="4"/>
      <c r="BW72" s="4"/>
      <c r="BX72" s="4"/>
      <c r="BY72" s="4"/>
    </row>
    <row r="73" ht="17.25" customHeight="1" spans="1:78" x14ac:dyDescent="0.25">
      <c r="A73" s="17" t="s">
        <v>1669</v>
      </c>
      <c r="B73" s="18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2">
        <v>584</v>
      </c>
      <c r="BA73" s="36"/>
      <c r="BB73" s="32">
        <v>252</v>
      </c>
      <c r="BC73" s="36"/>
      <c r="BD73" s="32">
        <v>1050</v>
      </c>
      <c r="BE73" s="36"/>
      <c r="BF73" s="36"/>
      <c r="BG73" s="36"/>
      <c r="BH73" s="36"/>
      <c r="BI73" s="36"/>
      <c r="BJ73" s="36"/>
      <c r="BK73" s="36"/>
      <c r="BL73" s="36"/>
      <c r="BM73" s="32">
        <v>180</v>
      </c>
      <c r="BN73" s="36"/>
      <c r="BO73" s="36"/>
      <c r="BP73" s="36"/>
      <c r="BQ73" s="36"/>
      <c r="BR73" s="36"/>
      <c r="BS73" s="26"/>
      <c r="BT73" s="4"/>
      <c r="BU73" s="4"/>
      <c r="BV73" s="4"/>
      <c r="BW73" s="4"/>
      <c r="BX73" s="4"/>
      <c r="BY73" s="4"/>
    </row>
    <row r="74" ht="17.25" customHeight="1" spans="1:78" x14ac:dyDescent="0.25">
      <c r="A74" s="85" t="s">
        <v>348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32">
        <v>119</v>
      </c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26"/>
      <c r="BT74" s="4"/>
      <c r="BU74" s="4"/>
      <c r="BV74" s="4"/>
      <c r="BW74" s="4"/>
      <c r="BX74" s="4"/>
      <c r="BY74" s="4"/>
    </row>
    <row r="75" ht="17.25" customHeight="1" spans="1:78" x14ac:dyDescent="0.25">
      <c r="A75" s="85" t="s">
        <v>348</v>
      </c>
      <c r="B75" s="18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2">
        <v>550</v>
      </c>
      <c r="BA75" s="36"/>
      <c r="BB75" s="36"/>
      <c r="BC75" s="36"/>
      <c r="BD75" s="32">
        <v>600</v>
      </c>
      <c r="BE75" s="36"/>
      <c r="BF75" s="36"/>
      <c r="BG75" s="36"/>
      <c r="BH75" s="36"/>
      <c r="BI75" s="36"/>
      <c r="BJ75" s="36"/>
      <c r="BK75" s="36"/>
      <c r="BL75" s="36"/>
      <c r="BM75" s="32">
        <v>600</v>
      </c>
      <c r="BN75" s="36"/>
      <c r="BO75" s="32">
        <v>76</v>
      </c>
      <c r="BP75" s="18"/>
      <c r="BQ75" s="18"/>
      <c r="BR75" s="36"/>
      <c r="BS75" s="26"/>
      <c r="BT75" s="4"/>
      <c r="BU75" s="4"/>
      <c r="BV75" s="4"/>
      <c r="BW75" s="4"/>
      <c r="BX75" s="4"/>
      <c r="BY75" s="4"/>
    </row>
    <row r="76" ht="17.25" customHeight="1" spans="1:78" x14ac:dyDescent="0.25">
      <c r="A76" s="85" t="s">
        <v>312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32">
        <v>15</v>
      </c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26"/>
      <c r="BT76" s="4"/>
      <c r="BU76" s="4"/>
      <c r="BV76" s="4"/>
      <c r="BW76" s="4"/>
      <c r="BX76" s="4"/>
      <c r="BY76" s="4"/>
    </row>
    <row r="77" ht="17.25" customHeight="1" spans="1:78" x14ac:dyDescent="0.25">
      <c r="A77" s="85" t="s">
        <v>312</v>
      </c>
      <c r="B77" s="18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2">
        <v>84</v>
      </c>
      <c r="V77" s="32">
        <v>23</v>
      </c>
      <c r="W77" s="32">
        <v>28</v>
      </c>
      <c r="X77" s="32">
        <v>9</v>
      </c>
      <c r="Y77" s="32">
        <v>44</v>
      </c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2">
        <v>4</v>
      </c>
      <c r="BQ77" s="18"/>
      <c r="BR77" s="36"/>
      <c r="BS77" s="26"/>
      <c r="BT77" s="4"/>
      <c r="BU77" s="4"/>
      <c r="BV77" s="4"/>
      <c r="BW77" s="4"/>
      <c r="BX77" s="4"/>
      <c r="BY77" s="4"/>
    </row>
    <row r="78" ht="17.25" customHeight="1" spans="1:78" x14ac:dyDescent="0.25">
      <c r="A78" s="85" t="s">
        <v>312</v>
      </c>
      <c r="B78" s="18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2">
        <v>700</v>
      </c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2">
        <v>322</v>
      </c>
      <c r="BP78" s="36"/>
      <c r="BQ78" s="36"/>
      <c r="BR78" s="36"/>
      <c r="BS78" s="26"/>
      <c r="BT78" s="4"/>
      <c r="BU78" s="4"/>
      <c r="BV78" s="4"/>
      <c r="BW78" s="4"/>
      <c r="BX78" s="4"/>
      <c r="BY78" s="4"/>
    </row>
    <row r="79" ht="17.25" customHeight="1" spans="1:78" x14ac:dyDescent="0.25">
      <c r="A79" s="17" t="s">
        <v>903</v>
      </c>
      <c r="B79" s="18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2">
        <v>19</v>
      </c>
      <c r="V79" s="32">
        <v>14</v>
      </c>
      <c r="W79" s="32">
        <v>5</v>
      </c>
      <c r="X79" s="36"/>
      <c r="Y79" s="32">
        <v>6</v>
      </c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2">
        <v>2</v>
      </c>
      <c r="BQ79" s="18"/>
      <c r="BR79" s="36"/>
      <c r="BS79" s="26"/>
      <c r="BT79" s="4"/>
      <c r="BU79" s="4"/>
      <c r="BV79" s="4"/>
      <c r="BW79" s="4"/>
      <c r="BX79" s="4"/>
      <c r="BY79" s="4"/>
    </row>
    <row r="80" ht="17.25" customHeight="1" spans="1:78" x14ac:dyDescent="0.25">
      <c r="A80" s="17" t="s">
        <v>903</v>
      </c>
      <c r="B80" s="18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2">
        <v>550</v>
      </c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2">
        <v>24</v>
      </c>
      <c r="BP80" s="36"/>
      <c r="BQ80" s="36"/>
      <c r="BR80" s="36"/>
      <c r="BS80" s="26"/>
      <c r="BT80" s="4"/>
      <c r="BU80" s="4"/>
      <c r="BV80" s="4"/>
      <c r="BW80" s="4"/>
      <c r="BX80" s="4"/>
      <c r="BY80" s="4"/>
    </row>
    <row r="81" ht="17.25" customHeight="1" spans="1:78" x14ac:dyDescent="0.25">
      <c r="A81" s="17" t="s">
        <v>362</v>
      </c>
      <c r="B81" s="18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2">
        <v>200</v>
      </c>
      <c r="BA81" s="36"/>
      <c r="BB81" s="36"/>
      <c r="BC81" s="36"/>
      <c r="BD81" s="32">
        <v>700</v>
      </c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26"/>
      <c r="BT81" s="4"/>
      <c r="BU81" s="4"/>
      <c r="BV81" s="4"/>
      <c r="BW81" s="4"/>
      <c r="BX81" s="4"/>
      <c r="BY81" s="4"/>
    </row>
    <row r="82" ht="17.25" customHeight="1" spans="1:78" x14ac:dyDescent="0.25">
      <c r="A82" s="108" t="s">
        <v>3772</v>
      </c>
      <c r="B82" s="237"/>
      <c r="C82" s="109">
        <f>SUM(D70:D87)</f>
      </c>
      <c r="D82" s="109">
        <f>SUM(E70:E87)</f>
      </c>
      <c r="E82" s="109">
        <f>SUM(F70:F87)</f>
      </c>
      <c r="F82" s="109">
        <f>SUM(G70:G87)</f>
      </c>
      <c r="G82" s="109">
        <f>SUM(H70:H87)</f>
      </c>
      <c r="H82" s="109">
        <f>SUM(I70:I87)</f>
      </c>
      <c r="I82" s="109">
        <f>SUM(J70:J87)</f>
      </c>
      <c r="J82" s="109">
        <f>SUM(K70:K87)</f>
      </c>
      <c r="K82" s="109">
        <f>SUM(L70:L87)</f>
      </c>
      <c r="L82" s="109">
        <f>SUM(M70:M87)</f>
      </c>
      <c r="M82" s="109">
        <f>SUM(N70:N87)</f>
      </c>
      <c r="N82" s="109">
        <f>SUM(O70:O87)</f>
      </c>
      <c r="O82" s="109">
        <f>SUM(P70:P87)</f>
      </c>
      <c r="P82" s="109">
        <f>SUM(Q70:Q87)</f>
      </c>
      <c r="Q82" s="109">
        <f>SUM(R70:R87)</f>
      </c>
      <c r="R82" s="109">
        <f>SUM(S70:S87)</f>
      </c>
      <c r="S82" s="109">
        <f>SUM(T70:T87)</f>
      </c>
      <c r="T82" s="109">
        <f>SUM(U70:U87)</f>
      </c>
      <c r="U82" s="109">
        <f>SUM(V70:V87)</f>
      </c>
      <c r="V82" s="109">
        <f>SUM(W70:W87)</f>
      </c>
      <c r="W82" s="109">
        <f>SUM(X70:X87)</f>
      </c>
      <c r="X82" s="109">
        <f>SUM(Y70:Y87)</f>
      </c>
      <c r="Y82" s="109">
        <f>SUM(Z70:Z87)</f>
      </c>
      <c r="Z82" s="109">
        <f>SUM(AA70:AA87)</f>
      </c>
      <c r="AA82" s="109">
        <f>SUM(AB70:AB87)</f>
      </c>
      <c r="AB82" s="109">
        <f>SUM(AC70:AC87)</f>
      </c>
      <c r="AC82" s="109">
        <f>SUM(AD70:AD87)</f>
      </c>
      <c r="AD82" s="109">
        <f>SUM(AE70:AE87)</f>
      </c>
      <c r="AE82" s="109">
        <f>SUM(AF70:AF87)</f>
      </c>
      <c r="AF82" s="109">
        <f>SUM(AG70:AG87)</f>
      </c>
      <c r="AG82" s="109">
        <f>SUM(AH70:AH87)</f>
      </c>
      <c r="AH82" s="109">
        <f>SUM(AI70:AI87)</f>
      </c>
      <c r="AI82" s="109">
        <f>SUM(AJ70:AJ87)</f>
      </c>
      <c r="AJ82" s="109">
        <f>SUM(AK70:AK87)</f>
      </c>
      <c r="AK82" s="109">
        <f>SUM(AL70:AL87)</f>
      </c>
      <c r="AL82" s="109">
        <f>SUM(AM70:AM87)</f>
      </c>
      <c r="AM82" s="109">
        <f>SUM(AN70:AN87)</f>
      </c>
      <c r="AN82" s="109">
        <f>SUM(AO70:AO87)</f>
      </c>
      <c r="AO82" s="109">
        <f>SUM(AP70:AP87)</f>
      </c>
      <c r="AP82" s="109">
        <f>SUM(AQ70:AQ87)</f>
      </c>
      <c r="AQ82" s="109">
        <f>SUM(AR70:AR87)</f>
      </c>
      <c r="AR82" s="109">
        <f>SUM(AS70:AS87)</f>
      </c>
      <c r="AS82" s="109">
        <f>SUM(AT70:AT87)</f>
      </c>
      <c r="AT82" s="109">
        <f>SUM(AU70:AU87)</f>
      </c>
      <c r="AU82" s="109">
        <f>SUM(AV70:AV87)</f>
      </c>
      <c r="AV82" s="109">
        <f>SUM(AW70:AW87)</f>
      </c>
      <c r="AW82" s="109">
        <f>SUM(AX70:AX87)</f>
      </c>
      <c r="AX82" s="109">
        <f>SUM(AY70:AY87)</f>
      </c>
      <c r="AY82" s="109">
        <f>SUM(AZ70:AZ87)</f>
      </c>
      <c r="AZ82" s="109">
        <f>SUM(BA70:BA87)</f>
      </c>
      <c r="BA82" s="109">
        <f>SUM(BB70:BB87)</f>
      </c>
      <c r="BB82" s="109">
        <f>SUM(BC70:BC87)</f>
      </c>
      <c r="BC82" s="109">
        <f>SUM(BD70:BD87)</f>
      </c>
      <c r="BD82" s="109">
        <f>SUM(BE70:BE87)</f>
      </c>
      <c r="BE82" s="109">
        <f>SUM(BF70:BF87)</f>
      </c>
      <c r="BF82" s="109">
        <f>SUM(BG70:BG87)</f>
      </c>
      <c r="BG82" s="109">
        <f>SUM(BH70:BH87)</f>
      </c>
      <c r="BH82" s="109">
        <f>SUM(BI70:BI87)</f>
      </c>
      <c r="BI82" s="109">
        <f>SUM(BJ70:BJ87)</f>
      </c>
      <c r="BJ82" s="109">
        <f>SUM(BK70:BK87)</f>
      </c>
      <c r="BK82" s="109">
        <f>SUM(BL70:BL87)</f>
      </c>
      <c r="BL82" s="109">
        <f>SUM(BM70:BM87)</f>
      </c>
      <c r="BM82" s="109">
        <f>SUM(BN70:BN87)</f>
      </c>
      <c r="BN82" s="109">
        <f>SUM(BO70:BO87)</f>
      </c>
      <c r="BO82" s="109">
        <f>SUM(BP70:BP87)</f>
      </c>
      <c r="BP82" s="109">
        <f>SUM(BQ70:BQ87)</f>
      </c>
      <c r="BQ82" s="237"/>
      <c r="BR82" s="109">
        <f>SUM(BS70:BS87)</f>
      </c>
      <c r="BS82" s="26"/>
      <c r="BT82" s="4"/>
      <c r="BU82" s="4"/>
      <c r="BV82" s="4"/>
      <c r="BW82" s="4"/>
      <c r="BX82" s="4"/>
      <c r="BY82" s="4"/>
    </row>
    <row r="83" ht="17.25" customHeight="1" spans="1:78" x14ac:dyDescent="0.25">
      <c r="A83" s="85">
        <v>44969</v>
      </c>
      <c r="B83" s="18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18"/>
      <c r="BA83" s="36"/>
      <c r="BB83" s="36"/>
      <c r="BC83" s="36"/>
      <c r="BD83" s="32">
        <v>1000</v>
      </c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26"/>
      <c r="BT83" s="4"/>
      <c r="BU83" s="4"/>
      <c r="BV83" s="4"/>
      <c r="BW83" s="4"/>
      <c r="BX83" s="4"/>
      <c r="BY83" s="4"/>
    </row>
    <row r="84" ht="17.25" customHeight="1" spans="1:78" x14ac:dyDescent="0.25">
      <c r="A84" s="85">
        <v>44969</v>
      </c>
      <c r="B84" s="18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18"/>
      <c r="V84" s="18"/>
      <c r="W84" s="18"/>
      <c r="X84" s="36"/>
      <c r="Y84" s="18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2">
        <v>25</v>
      </c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18"/>
      <c r="BQ84" s="18"/>
      <c r="BR84" s="36"/>
      <c r="BS84" s="26"/>
      <c r="BT84" s="4"/>
      <c r="BU84" s="4"/>
      <c r="BV84" s="4"/>
      <c r="BW84" s="4"/>
      <c r="BX84" s="4"/>
      <c r="BY84" s="4"/>
    </row>
    <row r="85" ht="17.25" customHeight="1" spans="1:78" x14ac:dyDescent="0.25">
      <c r="A85" s="17" t="s">
        <v>833</v>
      </c>
      <c r="B85" s="18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18"/>
      <c r="V85" s="18"/>
      <c r="W85" s="18"/>
      <c r="X85" s="36"/>
      <c r="Y85" s="18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2">
        <v>500</v>
      </c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18"/>
      <c r="BQ85" s="18"/>
      <c r="BR85" s="36"/>
      <c r="BS85" s="26"/>
      <c r="BT85" s="4"/>
      <c r="BU85" s="4"/>
      <c r="BV85" s="4"/>
      <c r="BW85" s="4"/>
      <c r="BX85" s="4"/>
      <c r="BY85" s="4"/>
    </row>
    <row r="86" ht="17.25" customHeight="1" spans="1:78" x14ac:dyDescent="0.25">
      <c r="A86" s="17" t="s">
        <v>833</v>
      </c>
      <c r="B86" s="18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2">
        <v>1000</v>
      </c>
      <c r="BD86" s="36"/>
      <c r="BE86" s="36"/>
      <c r="BF86" s="36"/>
      <c r="BG86" s="36"/>
      <c r="BH86" s="32">
        <v>288</v>
      </c>
      <c r="BI86" s="32">
        <v>288</v>
      </c>
      <c r="BJ86" s="36"/>
      <c r="BK86" s="36"/>
      <c r="BL86" s="36"/>
      <c r="BM86" s="36"/>
      <c r="BN86" s="36"/>
      <c r="BO86" s="36"/>
      <c r="BP86" s="36"/>
      <c r="BQ86" s="36"/>
      <c r="BR86" s="36"/>
      <c r="BS86" s="26"/>
      <c r="BT86" s="4"/>
      <c r="BU86" s="4"/>
      <c r="BV86" s="4"/>
      <c r="BW86" s="4"/>
      <c r="BX86" s="4"/>
      <c r="BY86" s="4"/>
    </row>
    <row r="87" ht="17.25" customHeight="1" spans="1:78" x14ac:dyDescent="0.25">
      <c r="A87" s="17" t="s">
        <v>833</v>
      </c>
      <c r="B87" s="18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18"/>
      <c r="V87" s="18"/>
      <c r="W87" s="18"/>
      <c r="X87" s="36"/>
      <c r="Y87" s="18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2">
        <v>280</v>
      </c>
      <c r="BA87" s="36"/>
      <c r="BB87" s="36"/>
      <c r="BC87" s="36"/>
      <c r="BD87" s="18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18"/>
      <c r="BQ87" s="18"/>
      <c r="BR87" s="36"/>
      <c r="BS87" s="26"/>
      <c r="BT87" s="4"/>
      <c r="BU87" s="4"/>
      <c r="BV87" s="4"/>
      <c r="BW87" s="4"/>
      <c r="BX87" s="4"/>
      <c r="BY87" s="4"/>
    </row>
    <row r="88" ht="17.25" customHeight="1" spans="1:78" x14ac:dyDescent="0.25">
      <c r="A88" s="17" t="s">
        <v>848</v>
      </c>
      <c r="B88" s="68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18"/>
      <c r="V88" s="18"/>
      <c r="W88" s="18"/>
      <c r="X88" s="36"/>
      <c r="Y88" s="18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2">
        <v>760</v>
      </c>
      <c r="BA88" s="36"/>
      <c r="BB88" s="36"/>
      <c r="BC88" s="36"/>
      <c r="BD88" s="18"/>
      <c r="BE88" s="36"/>
      <c r="BF88" s="36"/>
      <c r="BG88" s="36"/>
      <c r="BH88" s="36"/>
      <c r="BI88" s="36"/>
      <c r="BJ88" s="36"/>
      <c r="BK88" s="36"/>
      <c r="BL88" s="36"/>
      <c r="BM88" s="32">
        <v>1260</v>
      </c>
      <c r="BN88" s="36"/>
      <c r="BO88" s="36"/>
      <c r="BP88" s="18"/>
      <c r="BQ88" s="18"/>
      <c r="BR88" s="36"/>
      <c r="BS88" s="26"/>
      <c r="BT88" s="4"/>
      <c r="BU88" s="4"/>
      <c r="BV88" s="4"/>
      <c r="BW88" s="4"/>
      <c r="BX88" s="4"/>
      <c r="BY88" s="4"/>
    </row>
    <row r="89" ht="17.25" customHeight="1" spans="1:78" x14ac:dyDescent="0.25">
      <c r="A89" s="85" t="s">
        <v>1163</v>
      </c>
      <c r="B89" s="68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18"/>
      <c r="V89" s="18"/>
      <c r="W89" s="18"/>
      <c r="X89" s="36"/>
      <c r="Y89" s="18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2">
        <v>555</v>
      </c>
      <c r="BA89" s="36"/>
      <c r="BB89" s="36"/>
      <c r="BC89" s="36"/>
      <c r="BD89" s="18"/>
      <c r="BE89" s="36"/>
      <c r="BF89" s="36"/>
      <c r="BG89" s="36"/>
      <c r="BH89" s="36"/>
      <c r="BI89" s="32">
        <v>150</v>
      </c>
      <c r="BJ89" s="32">
        <v>350</v>
      </c>
      <c r="BK89" s="36"/>
      <c r="BL89" s="36"/>
      <c r="BM89" s="36"/>
      <c r="BN89" s="36"/>
      <c r="BO89" s="36"/>
      <c r="BP89" s="18"/>
      <c r="BQ89" s="18"/>
      <c r="BR89" s="36"/>
      <c r="BS89" s="26"/>
      <c r="BT89" s="4"/>
      <c r="BU89" s="4"/>
      <c r="BV89" s="4"/>
      <c r="BW89" s="4"/>
      <c r="BX89" s="4"/>
      <c r="BY89" s="4"/>
    </row>
    <row r="90" ht="17.25" customHeight="1" spans="1:78" x14ac:dyDescent="0.25">
      <c r="A90" s="108" t="s">
        <v>3773</v>
      </c>
      <c r="B90" s="237"/>
      <c r="C90" s="109">
        <f>SUM(D88:D95)</f>
      </c>
      <c r="D90" s="109">
        <f>SUM(E88:E95)</f>
      </c>
      <c r="E90" s="109">
        <f>SUM(F88:F95)</f>
      </c>
      <c r="F90" s="109">
        <f>SUM(G88:G95)</f>
      </c>
      <c r="G90" s="109">
        <f>SUM(H88:H95)</f>
      </c>
      <c r="H90" s="109">
        <f>SUM(I88:I95)</f>
      </c>
      <c r="I90" s="109">
        <f>SUM(J88:J95)</f>
      </c>
      <c r="J90" s="109">
        <f>SUM(K88:K95)</f>
      </c>
      <c r="K90" s="109">
        <f>SUM(L88:L95)</f>
      </c>
      <c r="L90" s="109">
        <f>SUM(M88:M95)</f>
      </c>
      <c r="M90" s="109">
        <f>SUM(N88:N95)</f>
      </c>
      <c r="N90" s="109">
        <f>SUM(O88:O95)</f>
      </c>
      <c r="O90" s="109">
        <f>SUM(P88:P95)</f>
      </c>
      <c r="P90" s="109">
        <f>SUM(Q88:Q95)</f>
      </c>
      <c r="Q90" s="109">
        <f>SUM(R88:R95)</f>
      </c>
      <c r="R90" s="109">
        <f>SUM(S88:S95)</f>
      </c>
      <c r="S90" s="109">
        <f>SUM(T88:T95)</f>
      </c>
      <c r="T90" s="109">
        <f>SUM(U88:U95)</f>
      </c>
      <c r="U90" s="109">
        <f>SUM(V88:V95)</f>
      </c>
      <c r="V90" s="109">
        <f>SUM(W88:W95)</f>
      </c>
      <c r="W90" s="109">
        <f>SUM(X88:X95)</f>
      </c>
      <c r="X90" s="109">
        <f>SUM(Y88:Y95)</f>
      </c>
      <c r="Y90" s="109">
        <f>SUM(Z88:Z95)</f>
      </c>
      <c r="Z90" s="109">
        <f>SUM(AA88:AA95)</f>
      </c>
      <c r="AA90" s="109">
        <f>SUM(AB88:AB95)</f>
      </c>
      <c r="AB90" s="109">
        <f>SUM(AC88:AC95)</f>
      </c>
      <c r="AC90" s="109">
        <f>SUM(AD88:AD95)</f>
      </c>
      <c r="AD90" s="109">
        <f>SUM(AE88:AE95)</f>
      </c>
      <c r="AE90" s="109">
        <f>SUM(AF88:AF95)</f>
      </c>
      <c r="AF90" s="109">
        <f>SUM(AG88:AG95)</f>
      </c>
      <c r="AG90" s="109">
        <f>SUM(AH88:AH95)</f>
      </c>
      <c r="AH90" s="109">
        <f>SUM(AI88:AI95)</f>
      </c>
      <c r="AI90" s="109">
        <f>SUM(AJ88:AJ95)</f>
      </c>
      <c r="AJ90" s="109">
        <f>SUM(AK88:AK95)</f>
      </c>
      <c r="AK90" s="109">
        <f>SUM(AL88:AL95)</f>
      </c>
      <c r="AL90" s="109">
        <f>SUM(AM88:AM95)</f>
      </c>
      <c r="AM90" s="109">
        <f>SUM(AN88:AN95)</f>
      </c>
      <c r="AN90" s="109">
        <f>SUM(AO88:AO95)</f>
      </c>
      <c r="AO90" s="109">
        <f>SUM(AP88:AP95)</f>
      </c>
      <c r="AP90" s="109">
        <f>SUM(AQ88:AQ95)</f>
      </c>
      <c r="AQ90" s="109">
        <f>SUM(AR88:AR95)</f>
      </c>
      <c r="AR90" s="109">
        <f>SUM(AS88:AS95)</f>
      </c>
      <c r="AS90" s="109">
        <f>SUM(AT88:AT95)</f>
      </c>
      <c r="AT90" s="109">
        <f>SUM(AU88:AU95)</f>
      </c>
      <c r="AU90" s="109">
        <f>SUM(AV88:AV95)</f>
      </c>
      <c r="AV90" s="109">
        <f>SUM(AW88:AW95)</f>
      </c>
      <c r="AW90" s="109">
        <f>SUM(AX88:AX95)</f>
      </c>
      <c r="AX90" s="109">
        <f>SUM(AY88:AY95)</f>
      </c>
      <c r="AY90" s="109">
        <f>SUM(AZ88:AZ95)</f>
      </c>
      <c r="AZ90" s="109">
        <f>SUM(BA88:BA95)</f>
      </c>
      <c r="BA90" s="109">
        <f>SUM(BB88:BB95)</f>
      </c>
      <c r="BB90" s="109">
        <f>SUM(BC88:BC95)</f>
      </c>
      <c r="BC90" s="109">
        <f>SUM(BD88:BD95)</f>
      </c>
      <c r="BD90" s="109">
        <f>SUM(BE88:BE95)</f>
      </c>
      <c r="BE90" s="109">
        <f>SUM(BF88:BF95)</f>
      </c>
      <c r="BF90" s="109">
        <f>SUM(BG88:BG95)</f>
      </c>
      <c r="BG90" s="109">
        <f>SUM(BH88:BH95)</f>
      </c>
      <c r="BH90" s="109">
        <f>SUM(BI88:BI95)</f>
      </c>
      <c r="BI90" s="109">
        <f>SUM(BJ88:BJ95)</f>
      </c>
      <c r="BJ90" s="109">
        <f>SUM(BK88:BK95)</f>
      </c>
      <c r="BK90" s="109">
        <f>SUM(BL88:BL95)</f>
      </c>
      <c r="BL90" s="109">
        <f>SUM(BM88:BM95)</f>
      </c>
      <c r="BM90" s="109">
        <f>SUM(BN88:BN95)</f>
      </c>
      <c r="BN90" s="109">
        <f>SUM(BO88:BO95)</f>
      </c>
      <c r="BO90" s="109">
        <f>SUM(BP88:BP95)</f>
      </c>
      <c r="BP90" s="109">
        <f>SUM(BQ88:BQ95)</f>
      </c>
      <c r="BQ90" s="237"/>
      <c r="BR90" s="109">
        <f>SUM(BS88:BS95)</f>
      </c>
      <c r="BS90" s="26"/>
      <c r="BT90" s="4"/>
      <c r="BU90" s="4"/>
      <c r="BV90" s="4"/>
      <c r="BW90" s="4"/>
      <c r="BX90" s="4"/>
      <c r="BY90" s="4"/>
    </row>
    <row r="91" ht="17.25" customHeight="1" spans="1:78" x14ac:dyDescent="0.25">
      <c r="A91" s="85">
        <v>45627</v>
      </c>
      <c r="B91" s="18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18"/>
      <c r="V91" s="18"/>
      <c r="W91" s="18"/>
      <c r="X91" s="36"/>
      <c r="Y91" s="18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2">
        <v>-718</v>
      </c>
      <c r="BA91" s="36"/>
      <c r="BB91" s="36"/>
      <c r="BC91" s="36"/>
      <c r="BD91" s="18"/>
      <c r="BE91" s="36"/>
      <c r="BF91" s="36"/>
      <c r="BG91" s="36"/>
      <c r="BH91" s="36"/>
      <c r="BI91" s="18"/>
      <c r="BJ91" s="18"/>
      <c r="BK91" s="36"/>
      <c r="BL91" s="36"/>
      <c r="BM91" s="36"/>
      <c r="BN91" s="36"/>
      <c r="BO91" s="36"/>
      <c r="BP91" s="18"/>
      <c r="BQ91" s="18"/>
      <c r="BR91" s="36"/>
      <c r="BS91" s="291" t="s">
        <v>3800</v>
      </c>
      <c r="BT91" s="4"/>
      <c r="BU91" s="4"/>
      <c r="BV91" s="4"/>
      <c r="BW91" s="4"/>
      <c r="BX91" s="4"/>
      <c r="BY91" s="4"/>
    </row>
    <row r="92" ht="17.25" customHeight="1" spans="1:78" x14ac:dyDescent="0.25">
      <c r="A92" s="17" t="s">
        <v>349</v>
      </c>
      <c r="B92" s="68"/>
      <c r="C92" s="36"/>
      <c r="D92" s="36"/>
      <c r="E92" s="36"/>
      <c r="F92" s="32">
        <v>-14</v>
      </c>
      <c r="G92" s="32">
        <v>-2</v>
      </c>
      <c r="H92" s="36"/>
      <c r="I92" s="36"/>
      <c r="J92" s="36"/>
      <c r="K92" s="32">
        <v>-1</v>
      </c>
      <c r="L92" s="36"/>
      <c r="M92" s="36"/>
      <c r="N92" s="36"/>
      <c r="O92" s="36"/>
      <c r="P92" s="32">
        <v>-5</v>
      </c>
      <c r="Q92" s="36"/>
      <c r="R92" s="36"/>
      <c r="S92" s="36"/>
      <c r="T92" s="36"/>
      <c r="U92" s="36"/>
      <c r="V92" s="36"/>
      <c r="W92" s="32">
        <v>-1</v>
      </c>
      <c r="X92" s="32">
        <v>-1</v>
      </c>
      <c r="Y92" s="36"/>
      <c r="Z92" s="36"/>
      <c r="AA92" s="36"/>
      <c r="AB92" s="36"/>
      <c r="AC92" s="36"/>
      <c r="AD92" s="36"/>
      <c r="AE92" s="32">
        <v>-2</v>
      </c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2">
        <v>-2</v>
      </c>
      <c r="AX92" s="36"/>
      <c r="AY92" s="36"/>
      <c r="AZ92" s="32">
        <v>-557</v>
      </c>
      <c r="BA92" s="36"/>
      <c r="BB92" s="36"/>
      <c r="BC92" s="32">
        <v>-38</v>
      </c>
      <c r="BD92" s="32">
        <v>-10</v>
      </c>
      <c r="BE92" s="36"/>
      <c r="BF92" s="36"/>
      <c r="BG92" s="36"/>
      <c r="BH92" s="36"/>
      <c r="BI92" s="36"/>
      <c r="BJ92" s="36"/>
      <c r="BK92" s="36"/>
      <c r="BL92" s="36"/>
      <c r="BM92" s="32">
        <v>-174</v>
      </c>
      <c r="BN92" s="36"/>
      <c r="BO92" s="32">
        <v>-3</v>
      </c>
      <c r="BP92" s="36"/>
      <c r="BQ92" s="36"/>
      <c r="BR92" s="36"/>
      <c r="BS92" s="291" t="s">
        <v>3801</v>
      </c>
      <c r="BT92" s="4"/>
      <c r="BU92" s="4"/>
      <c r="BV92" s="4"/>
      <c r="BW92" s="4"/>
      <c r="BX92" s="4"/>
      <c r="BY92" s="4"/>
    </row>
    <row r="93" ht="17.25" customHeight="1" spans="1:78" x14ac:dyDescent="0.25">
      <c r="A93" s="108" t="s">
        <v>3774</v>
      </c>
      <c r="B93" s="237"/>
      <c r="C93" s="109">
        <f>SUM(D96:D98)</f>
      </c>
      <c r="D93" s="109">
        <f>SUM(E96:E98)</f>
      </c>
      <c r="E93" s="109">
        <f>SUM(F96:F98)</f>
      </c>
      <c r="F93" s="109">
        <f>SUM(G96:G98)</f>
      </c>
      <c r="G93" s="109">
        <f>SUM(H96:H98)</f>
      </c>
      <c r="H93" s="109">
        <f>SUM(I96:I98)</f>
      </c>
      <c r="I93" s="109">
        <f>SUM(J96:J98)</f>
      </c>
      <c r="J93" s="109">
        <f>SUM(K96:K98)</f>
      </c>
      <c r="K93" s="109">
        <f>SUM(L96:L98)</f>
      </c>
      <c r="L93" s="109">
        <f>SUM(M96:M98)</f>
      </c>
      <c r="M93" s="109">
        <f>SUM(N96:N98)</f>
      </c>
      <c r="N93" s="109">
        <f>SUM(O96:O98)</f>
      </c>
      <c r="O93" s="109">
        <f>SUM(P96:P98)</f>
      </c>
      <c r="P93" s="109">
        <f>SUM(Q96:Q98)</f>
      </c>
      <c r="Q93" s="109">
        <f>SUM(R96:R98)</f>
      </c>
      <c r="R93" s="109">
        <f>SUM(S96:S98)</f>
      </c>
      <c r="S93" s="109">
        <f>SUM(T96:T98)</f>
      </c>
      <c r="T93" s="109">
        <f>SUM(U96:U98)</f>
      </c>
      <c r="U93" s="109">
        <f>SUM(V96:V98)</f>
      </c>
      <c r="V93" s="109">
        <f>SUM(W96:W98)</f>
      </c>
      <c r="W93" s="109">
        <f>SUM(X96:X98)</f>
      </c>
      <c r="X93" s="109">
        <f>SUM(Y96:Y98)</f>
      </c>
      <c r="Y93" s="109">
        <f>SUM(Z96:Z98)</f>
      </c>
      <c r="Z93" s="109">
        <f>SUM(AA96:AA98)</f>
      </c>
      <c r="AA93" s="109">
        <f>SUM(AB96:AB98)</f>
      </c>
      <c r="AB93" s="109">
        <f>SUM(AC96:AC98)</f>
      </c>
      <c r="AC93" s="109">
        <f>SUM(AD96:AD98)</f>
      </c>
      <c r="AD93" s="109">
        <f>SUM(AE96:AE98)</f>
      </c>
      <c r="AE93" s="109">
        <f>SUM(AF96:AF98)</f>
      </c>
      <c r="AF93" s="109">
        <f>SUM(AG96:AG98)</f>
      </c>
      <c r="AG93" s="109">
        <f>SUM(AH96:AH98)</f>
      </c>
      <c r="AH93" s="109">
        <f>SUM(AI96:AI98)</f>
      </c>
      <c r="AI93" s="109">
        <f>SUM(AJ96:AJ98)</f>
      </c>
      <c r="AJ93" s="109">
        <f>SUM(AK96:AK98)</f>
      </c>
      <c r="AK93" s="109">
        <f>SUM(AL96:AL98)</f>
      </c>
      <c r="AL93" s="109">
        <f>SUM(AM96:AM98)</f>
      </c>
      <c r="AM93" s="109">
        <f>SUM(AN96:AN98)</f>
      </c>
      <c r="AN93" s="109">
        <f>SUM(AO96:AO98)</f>
      </c>
      <c r="AO93" s="109">
        <f>SUM(AP96:AP98)</f>
      </c>
      <c r="AP93" s="109">
        <f>SUM(AQ96:AQ98)</f>
      </c>
      <c r="AQ93" s="109">
        <f>SUM(AR96:AR98)</f>
      </c>
      <c r="AR93" s="109">
        <f>SUM(AS96:AS98)</f>
      </c>
      <c r="AS93" s="109">
        <f>SUM(AT96:AT98)</f>
      </c>
      <c r="AT93" s="109">
        <f>SUM(AU96:AU98)</f>
      </c>
      <c r="AU93" s="109">
        <f>SUM(AV96:AV98)</f>
      </c>
      <c r="AV93" s="109">
        <f>SUM(AW96:AW98)</f>
      </c>
      <c r="AW93" s="109">
        <f>SUM(AX96:AX98)</f>
      </c>
      <c r="AX93" s="109">
        <f>SUM(AY96:AY98)</f>
      </c>
      <c r="AY93" s="109">
        <f>SUM(AZ96:AZ98)</f>
      </c>
      <c r="AZ93" s="109">
        <f>SUM(BA96:BA98)</f>
      </c>
      <c r="BA93" s="109">
        <f>SUM(BB96:BB98)</f>
      </c>
      <c r="BB93" s="109">
        <f>SUM(BC96:BC98)</f>
      </c>
      <c r="BC93" s="109">
        <f>SUM(BD96:BD98)</f>
      </c>
      <c r="BD93" s="109">
        <f>SUM(BE96:BE98)</f>
      </c>
      <c r="BE93" s="109">
        <f>SUM(BF96:BF98)</f>
      </c>
      <c r="BF93" s="109">
        <f>SUM(BG96:BG98)</f>
      </c>
      <c r="BG93" s="109">
        <f>SUM(BH96:BH98)</f>
      </c>
      <c r="BH93" s="109">
        <f>SUM(BI96:BI98)</f>
      </c>
      <c r="BI93" s="109">
        <f>SUM(BJ96:BJ98)</f>
      </c>
      <c r="BJ93" s="109">
        <f>SUM(BK96:BK98)</f>
      </c>
      <c r="BK93" s="109">
        <f>SUM(BL96:BL98)</f>
      </c>
      <c r="BL93" s="109">
        <f>SUM(BM96:BM98)</f>
      </c>
      <c r="BM93" s="109">
        <f>SUM(BN96:BN98)</f>
      </c>
      <c r="BN93" s="109">
        <f>SUM(BO96:BO98)</f>
      </c>
      <c r="BO93" s="109">
        <f>SUM(BP96:BP98)</f>
      </c>
      <c r="BP93" s="109">
        <f>SUM(BQ96:BQ98)</f>
      </c>
      <c r="BQ93" s="237"/>
      <c r="BR93" s="109">
        <f>SUM(BS96:BS98)</f>
      </c>
      <c r="BS93" s="488" t="s">
        <v>1133</v>
      </c>
      <c r="BT93" s="4"/>
      <c r="BU93" s="4"/>
      <c r="BV93" s="4"/>
      <c r="BW93" s="4"/>
      <c r="BX93" s="4"/>
      <c r="BY93" s="4"/>
    </row>
    <row r="94" ht="17.25" customHeight="1" spans="1:78" x14ac:dyDescent="0.25">
      <c r="A94" s="170">
        <v>45414</v>
      </c>
      <c r="B94" s="68"/>
      <c r="C94" s="36"/>
      <c r="D94" s="36"/>
      <c r="E94" s="36"/>
      <c r="F94" s="32">
        <v>-42</v>
      </c>
      <c r="G94" s="32">
        <v>-25</v>
      </c>
      <c r="H94" s="36"/>
      <c r="I94" s="36"/>
      <c r="J94" s="32">
        <v>-2</v>
      </c>
      <c r="K94" s="32">
        <v>-4</v>
      </c>
      <c r="L94" s="32">
        <v>-5</v>
      </c>
      <c r="M94" s="36"/>
      <c r="N94" s="32">
        <v>-5</v>
      </c>
      <c r="O94" s="32">
        <v>-1</v>
      </c>
      <c r="P94" s="32">
        <v>-6</v>
      </c>
      <c r="Q94" s="32">
        <v>-8</v>
      </c>
      <c r="R94" s="32">
        <v>-8</v>
      </c>
      <c r="S94" s="36"/>
      <c r="T94" s="36"/>
      <c r="U94" s="32">
        <v>-2</v>
      </c>
      <c r="V94" s="36"/>
      <c r="W94" s="32">
        <v>-11</v>
      </c>
      <c r="X94" s="32">
        <v>-13</v>
      </c>
      <c r="Y94" s="36"/>
      <c r="Z94" s="36"/>
      <c r="AA94" s="36"/>
      <c r="AB94" s="36"/>
      <c r="AC94" s="36"/>
      <c r="AD94" s="36"/>
      <c r="AE94" s="36"/>
      <c r="AF94" s="36"/>
      <c r="AG94" s="36"/>
      <c r="AH94" s="32">
        <v>-242</v>
      </c>
      <c r="AI94" s="36"/>
      <c r="AJ94" s="32">
        <v>-3</v>
      </c>
      <c r="AK94" s="32">
        <v>-19</v>
      </c>
      <c r="AL94" s="36"/>
      <c r="AM94" s="32">
        <v>-37</v>
      </c>
      <c r="AN94" s="36"/>
      <c r="AO94" s="36"/>
      <c r="AP94" s="36"/>
      <c r="AQ94" s="36"/>
      <c r="AR94" s="36"/>
      <c r="AS94" s="36"/>
      <c r="AT94" s="36"/>
      <c r="AU94" s="36"/>
      <c r="AV94" s="32">
        <v>-26</v>
      </c>
      <c r="AW94" s="32">
        <v>-70</v>
      </c>
      <c r="AX94" s="36"/>
      <c r="AY94" s="36"/>
      <c r="AZ94" s="32">
        <v>-80</v>
      </c>
      <c r="BA94" s="36"/>
      <c r="BB94" s="36"/>
      <c r="BC94" s="36"/>
      <c r="BD94" s="32">
        <v>-833</v>
      </c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2">
        <v>-1</v>
      </c>
      <c r="BR94" s="36"/>
      <c r="BS94" s="291">
        <v>45324</v>
      </c>
      <c r="BT94" s="4"/>
      <c r="BU94" s="4"/>
      <c r="BV94" s="4"/>
      <c r="BW94" s="4"/>
      <c r="BX94" s="4"/>
      <c r="BY94" s="4"/>
    </row>
    <row r="95" ht="17.25" customHeight="1" spans="1:78" x14ac:dyDescent="0.25">
      <c r="A95" s="85">
        <v>45628</v>
      </c>
      <c r="B95" s="68"/>
      <c r="C95" s="36"/>
      <c r="D95" s="36"/>
      <c r="E95" s="36"/>
      <c r="F95" s="32">
        <v>-51</v>
      </c>
      <c r="G95" s="32">
        <v>-9</v>
      </c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291">
        <v>45506</v>
      </c>
      <c r="BT95" s="4"/>
      <c r="BU95" s="4"/>
      <c r="BV95" s="4"/>
      <c r="BW95" s="4"/>
      <c r="BX95" s="4"/>
      <c r="BY95" s="4"/>
    </row>
    <row r="96" ht="17.25" customHeight="1" spans="1:78" x14ac:dyDescent="0.25">
      <c r="A96" s="85">
        <v>45628</v>
      </c>
      <c r="B96" s="68"/>
      <c r="C96" s="36"/>
      <c r="D96" s="36"/>
      <c r="E96" s="36"/>
      <c r="F96" s="36"/>
      <c r="G96" s="32">
        <v>-2</v>
      </c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291">
        <v>45506</v>
      </c>
      <c r="BT96" s="4"/>
      <c r="BU96" s="4"/>
      <c r="BV96" s="4"/>
      <c r="BW96" s="4"/>
      <c r="BX96" s="4"/>
      <c r="BY96" s="4"/>
    </row>
    <row r="97" ht="17.25" customHeight="1" spans="1:78" x14ac:dyDescent="0.25">
      <c r="A97" s="85">
        <v>45628</v>
      </c>
      <c r="B97" s="68"/>
      <c r="C97" s="36"/>
      <c r="D97" s="36"/>
      <c r="E97" s="36"/>
      <c r="F97" s="36"/>
      <c r="G97" s="32">
        <v>-2</v>
      </c>
      <c r="H97" s="36"/>
      <c r="I97" s="36"/>
      <c r="J97" s="36"/>
      <c r="K97" s="36"/>
      <c r="L97" s="36"/>
      <c r="M97" s="36"/>
      <c r="N97" s="32">
        <v>-6</v>
      </c>
      <c r="O97" s="36"/>
      <c r="P97" s="32">
        <v>-4</v>
      </c>
      <c r="Q97" s="32">
        <v>-7</v>
      </c>
      <c r="R97" s="32">
        <v>-4</v>
      </c>
      <c r="S97" s="36"/>
      <c r="T97" s="36"/>
      <c r="U97" s="32">
        <v>-57</v>
      </c>
      <c r="V97" s="32">
        <v>-21</v>
      </c>
      <c r="W97" s="32">
        <v>-87</v>
      </c>
      <c r="X97" s="32">
        <v>-51</v>
      </c>
      <c r="Y97" s="32">
        <v>-18</v>
      </c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2">
        <v>-37</v>
      </c>
      <c r="AW97" s="32">
        <v>-45</v>
      </c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291">
        <v>45506</v>
      </c>
      <c r="BT97" s="4"/>
      <c r="BU97" s="4"/>
      <c r="BV97" s="4"/>
      <c r="BW97" s="4"/>
      <c r="BX97" s="4"/>
      <c r="BY97" s="4"/>
    </row>
    <row r="98" ht="17.25" customHeight="1" spans="1:78" x14ac:dyDescent="0.25">
      <c r="A98" s="169">
        <v>45628</v>
      </c>
      <c r="B98" s="94"/>
      <c r="C98" s="36"/>
      <c r="D98" s="36"/>
      <c r="E98" s="36"/>
      <c r="F98" s="38">
        <v>-1</v>
      </c>
      <c r="G98" s="38">
        <v>-3</v>
      </c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8">
        <v>-2</v>
      </c>
      <c r="S98" s="36"/>
      <c r="T98" s="36"/>
      <c r="U98" s="36"/>
      <c r="V98" s="36"/>
      <c r="W98" s="38">
        <v>-1</v>
      </c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291">
        <v>45506</v>
      </c>
      <c r="BT98" s="4"/>
      <c r="BU98" s="4"/>
      <c r="BV98" s="4"/>
      <c r="BW98" s="4"/>
      <c r="BX98" s="4"/>
      <c r="BY98" s="4"/>
    </row>
    <row r="99" ht="17.25" customHeight="1" spans="1:78" x14ac:dyDescent="0.25">
      <c r="A99" s="85" t="s">
        <v>835</v>
      </c>
      <c r="B99" s="68"/>
      <c r="C99" s="36"/>
      <c r="D99" s="36"/>
      <c r="E99" s="36"/>
      <c r="F99" s="36"/>
      <c r="G99" s="18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8">
        <v>1</v>
      </c>
      <c r="BR99" s="36"/>
      <c r="BS99" s="291" t="s">
        <v>1095</v>
      </c>
      <c r="BT99" s="4"/>
      <c r="BU99" s="4"/>
      <c r="BV99" s="4"/>
      <c r="BW99" s="4"/>
      <c r="BX99" s="4"/>
      <c r="BY99" s="4"/>
    </row>
    <row r="100" ht="17.25" customHeight="1" spans="1:78" x14ac:dyDescent="0.25">
      <c r="A100" s="108" t="s">
        <v>3775</v>
      </c>
      <c r="B100" s="237"/>
      <c r="C100" s="109">
        <f>SUM(D99:D105)</f>
      </c>
      <c r="D100" s="109">
        <f>SUM(E99:E105)</f>
      </c>
      <c r="E100" s="109">
        <f>SUM(F99:F105)</f>
      </c>
      <c r="F100" s="109">
        <f>SUM(G99:G105)</f>
      </c>
      <c r="G100" s="109">
        <f>SUM(H99:H105)</f>
      </c>
      <c r="H100" s="109">
        <f>SUM(I99:I105)</f>
      </c>
      <c r="I100" s="109">
        <f>SUM(J99:J105)</f>
      </c>
      <c r="J100" s="109">
        <f>SUM(K99:K105)</f>
      </c>
      <c r="K100" s="109">
        <f>SUM(L99:L105)</f>
      </c>
      <c r="L100" s="109">
        <f>SUM(M99:M105)</f>
      </c>
      <c r="M100" s="109">
        <f>SUM(N99:N105)</f>
      </c>
      <c r="N100" s="109">
        <f>SUM(O99:O105)</f>
      </c>
      <c r="O100" s="109">
        <f>SUM(P99:P105)</f>
      </c>
      <c r="P100" s="109">
        <f>SUM(Q99:Q105)</f>
      </c>
      <c r="Q100" s="109">
        <f>SUM(R99:R105)</f>
      </c>
      <c r="R100" s="109">
        <f>SUM(S99:S105)</f>
      </c>
      <c r="S100" s="109">
        <f>SUM(T99:T105)</f>
      </c>
      <c r="T100" s="109">
        <f>SUM(U99:U105)</f>
      </c>
      <c r="U100" s="109">
        <f>SUM(V99:V105)</f>
      </c>
      <c r="V100" s="109">
        <f>SUM(W99:W105)</f>
      </c>
      <c r="W100" s="109">
        <f>SUM(X99:X105)</f>
      </c>
      <c r="X100" s="109">
        <f>SUM(Y99:Y105)</f>
      </c>
      <c r="Y100" s="109">
        <f>SUM(Z99:Z105)</f>
      </c>
      <c r="Z100" s="109">
        <f>SUM(AA99:AA105)</f>
      </c>
      <c r="AA100" s="109">
        <f>SUM(AB99:AB105)</f>
      </c>
      <c r="AB100" s="109">
        <f>SUM(AC99:AC105)</f>
      </c>
      <c r="AC100" s="109">
        <f>SUM(AD99:AD105)</f>
      </c>
      <c r="AD100" s="109">
        <f>SUM(AE99:AE105)</f>
      </c>
      <c r="AE100" s="109">
        <f>SUM(AF99:AF105)</f>
      </c>
      <c r="AF100" s="109">
        <f>SUM(AG99:AG105)</f>
      </c>
      <c r="AG100" s="109">
        <f>SUM(AH99:AH105)</f>
      </c>
      <c r="AH100" s="109">
        <f>SUM(AI99:AI105)</f>
      </c>
      <c r="AI100" s="109">
        <f>SUM(AJ99:AJ105)</f>
      </c>
      <c r="AJ100" s="109">
        <f>SUM(AK99:AK105)</f>
      </c>
      <c r="AK100" s="109">
        <f>SUM(AL99:AL105)</f>
      </c>
      <c r="AL100" s="109">
        <f>SUM(AM99:AM105)</f>
      </c>
      <c r="AM100" s="109">
        <f>SUM(AN99:AN105)</f>
      </c>
      <c r="AN100" s="109">
        <f>SUM(AO99:AO105)</f>
      </c>
      <c r="AO100" s="109">
        <f>SUM(AP99:AP105)</f>
      </c>
      <c r="AP100" s="109">
        <f>SUM(AQ99:AQ105)</f>
      </c>
      <c r="AQ100" s="109">
        <f>SUM(AR99:AR105)</f>
      </c>
      <c r="AR100" s="109">
        <f>SUM(AS99:AS105)</f>
      </c>
      <c r="AS100" s="109">
        <f>SUM(AT99:AT105)</f>
      </c>
      <c r="AT100" s="109">
        <f>SUM(AU99:AU105)</f>
      </c>
      <c r="AU100" s="109">
        <f>SUM(AV99:AV105)</f>
      </c>
      <c r="AV100" s="109">
        <f>SUM(AW99:AW105)</f>
      </c>
      <c r="AW100" s="109">
        <f>SUM(AX99:AX105)</f>
      </c>
      <c r="AX100" s="109">
        <f>SUM(AY99:AY105)</f>
      </c>
      <c r="AY100" s="109">
        <f>SUM(AZ99:AZ105)</f>
      </c>
      <c r="AZ100" s="109">
        <f>SUM(BA99:BA105)</f>
      </c>
      <c r="BA100" s="109">
        <f>SUM(BB99:BB105)</f>
      </c>
      <c r="BB100" s="109">
        <f>SUM(BC99:BC105)</f>
      </c>
      <c r="BC100" s="109">
        <f>SUM(BD99:BD105)</f>
      </c>
      <c r="BD100" s="109">
        <f>SUM(BE99:BE105)</f>
      </c>
      <c r="BE100" s="109">
        <f>SUM(BF99:BF105)</f>
      </c>
      <c r="BF100" s="109">
        <f>SUM(BG99:BG105)</f>
      </c>
      <c r="BG100" s="109">
        <f>SUM(BH99:BH105)</f>
      </c>
      <c r="BH100" s="109">
        <f>SUM(BI99:BI105)</f>
      </c>
      <c r="BI100" s="109">
        <f>SUM(BJ99:BJ105)</f>
      </c>
      <c r="BJ100" s="109">
        <f>SUM(BK99:BK105)</f>
      </c>
      <c r="BK100" s="109">
        <f>SUM(BL99:BL105)</f>
      </c>
      <c r="BL100" s="109">
        <f>SUM(BM99:BM105)</f>
      </c>
      <c r="BM100" s="109">
        <f>SUM(BN99:BN105)</f>
      </c>
      <c r="BN100" s="109">
        <f>SUM(BO99:BO105)</f>
      </c>
      <c r="BO100" s="109">
        <f>SUM(BP99:BP105)</f>
      </c>
      <c r="BP100" s="109">
        <f>SUM(BQ99:BQ105)</f>
      </c>
      <c r="BQ100" s="109">
        <f>SUM(BR99:BR105)</f>
      </c>
      <c r="BR100" s="109">
        <f>SUM(BS99:BS105)</f>
      </c>
      <c r="BS100" s="488" t="s">
        <v>1133</v>
      </c>
      <c r="BT100" s="4"/>
      <c r="BU100" s="4"/>
      <c r="BV100" s="4"/>
      <c r="BW100" s="4"/>
      <c r="BX100" s="4"/>
      <c r="BY100" s="4"/>
    </row>
    <row r="101" ht="17.25" customHeight="1" spans="1:78" x14ac:dyDescent="0.25">
      <c r="A101" s="85" t="s">
        <v>908</v>
      </c>
      <c r="B101" s="68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2">
        <v>-92</v>
      </c>
      <c r="BI101" s="36"/>
      <c r="BJ101" s="36"/>
      <c r="BK101" s="32">
        <v>-158</v>
      </c>
      <c r="BL101" s="36"/>
      <c r="BM101" s="36"/>
      <c r="BN101" s="36"/>
      <c r="BO101" s="36"/>
      <c r="BP101" s="36"/>
      <c r="BQ101" s="36"/>
      <c r="BR101" s="36"/>
      <c r="BS101" s="26"/>
      <c r="BT101" s="4"/>
      <c r="BU101" s="4"/>
      <c r="BV101" s="4"/>
      <c r="BW101" s="4"/>
      <c r="BX101" s="4"/>
      <c r="BY101" s="4"/>
    </row>
    <row r="102" ht="17.25" customHeight="1" spans="1:78" x14ac:dyDescent="0.25">
      <c r="A102" s="17" t="s">
        <v>353</v>
      </c>
      <c r="B102" s="18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2">
        <v>-1</v>
      </c>
      <c r="O102" s="36"/>
      <c r="P102" s="36"/>
      <c r="Q102" s="36"/>
      <c r="R102" s="36"/>
      <c r="S102" s="36"/>
      <c r="T102" s="36"/>
      <c r="U102" s="36"/>
      <c r="V102" s="32">
        <v>-2</v>
      </c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2">
        <v>-14</v>
      </c>
      <c r="AU102" s="36"/>
      <c r="AV102" s="32">
        <v>-74</v>
      </c>
      <c r="AW102" s="32">
        <v>-4</v>
      </c>
      <c r="AX102" s="36"/>
      <c r="AY102" s="36"/>
      <c r="AZ102" s="36"/>
      <c r="BA102" s="36"/>
      <c r="BB102" s="36"/>
      <c r="BC102" s="32">
        <v>-161</v>
      </c>
      <c r="BD102" s="36"/>
      <c r="BE102" s="36"/>
      <c r="BF102" s="36"/>
      <c r="BG102" s="36"/>
      <c r="BH102" s="36"/>
      <c r="BI102" s="36"/>
      <c r="BJ102" s="36"/>
      <c r="BK102" s="36"/>
      <c r="BL102" s="32">
        <v>-10</v>
      </c>
      <c r="BM102" s="32">
        <v>-62</v>
      </c>
      <c r="BN102" s="36"/>
      <c r="BO102" s="36"/>
      <c r="BP102" s="36"/>
      <c r="BQ102" s="36"/>
      <c r="BR102" s="36"/>
      <c r="BS102" s="26"/>
      <c r="BT102" s="4"/>
      <c r="BU102" s="4"/>
      <c r="BV102" s="4"/>
      <c r="BW102" s="4"/>
      <c r="BX102" s="4"/>
      <c r="BY102" s="4"/>
    </row>
    <row r="103" ht="17.25" customHeight="1" spans="1:78" x14ac:dyDescent="0.25">
      <c r="A103" s="429" t="s">
        <v>353</v>
      </c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120">
        <v>-1</v>
      </c>
      <c r="AW103" s="35"/>
      <c r="AX103" s="35"/>
      <c r="AY103" s="35"/>
      <c r="AZ103" s="35"/>
      <c r="BA103" s="35"/>
      <c r="BB103" s="35"/>
      <c r="BC103" s="120">
        <v>-4</v>
      </c>
      <c r="BD103" s="35"/>
      <c r="BE103" s="35"/>
      <c r="BF103" s="35"/>
      <c r="BG103" s="35"/>
      <c r="BH103" s="35"/>
      <c r="BI103" s="35"/>
      <c r="BJ103" s="35"/>
      <c r="BK103" s="35"/>
      <c r="BL103" s="35"/>
      <c r="BM103" s="120">
        <v>-3</v>
      </c>
      <c r="BN103" s="35"/>
      <c r="BO103" s="35"/>
      <c r="BP103" s="35"/>
      <c r="BQ103" s="35"/>
      <c r="BR103" s="35"/>
      <c r="BS103" s="26"/>
      <c r="BT103" s="4"/>
      <c r="BU103" s="4"/>
      <c r="BV103" s="4"/>
      <c r="BW103" s="4"/>
      <c r="BX103" s="4"/>
      <c r="BY103" s="4"/>
    </row>
    <row r="104" ht="17.25" customHeight="1" spans="1:78" x14ac:dyDescent="0.25">
      <c r="A104" s="85">
        <v>45355</v>
      </c>
      <c r="B104" s="18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2">
        <v>-22</v>
      </c>
      <c r="AA104" s="32">
        <v>-29</v>
      </c>
      <c r="AB104" s="32">
        <v>-1</v>
      </c>
      <c r="AC104" s="32">
        <v>-8</v>
      </c>
      <c r="AD104" s="32">
        <v>-8</v>
      </c>
      <c r="AE104" s="32">
        <v>-31</v>
      </c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2">
        <v>-24</v>
      </c>
      <c r="AU104" s="36"/>
      <c r="AV104" s="36"/>
      <c r="AW104" s="36"/>
      <c r="AX104" s="36"/>
      <c r="AY104" s="36"/>
      <c r="AZ104" s="32">
        <v>-97</v>
      </c>
      <c r="BA104" s="32">
        <v>-89</v>
      </c>
      <c r="BB104" s="32">
        <v>-34</v>
      </c>
      <c r="BC104" s="36"/>
      <c r="BD104" s="32">
        <v>-122</v>
      </c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2">
        <v>-42</v>
      </c>
      <c r="BP104" s="36"/>
      <c r="BQ104" s="36"/>
      <c r="BR104" s="36"/>
      <c r="BS104" s="26"/>
      <c r="BT104" s="4"/>
      <c r="BU104" s="4"/>
      <c r="BV104" s="4"/>
      <c r="BW104" s="4"/>
      <c r="BX104" s="4"/>
      <c r="BY104" s="4"/>
    </row>
    <row r="105" ht="17.25" customHeight="1" spans="1:78" x14ac:dyDescent="0.25">
      <c r="A105" s="169">
        <v>45355</v>
      </c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8">
        <v>-3</v>
      </c>
      <c r="X105" s="36"/>
      <c r="Y105" s="36"/>
      <c r="Z105" s="38">
        <v>-1</v>
      </c>
      <c r="AA105" s="38">
        <v>-1</v>
      </c>
      <c r="AB105" s="36"/>
      <c r="AC105" s="36"/>
      <c r="AD105" s="36"/>
      <c r="AE105" s="38">
        <v>-1</v>
      </c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8">
        <v>-1</v>
      </c>
      <c r="BA105" s="38">
        <v>-1</v>
      </c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8">
        <v>-1</v>
      </c>
      <c r="BP105" s="36"/>
      <c r="BQ105" s="36"/>
      <c r="BR105" s="36"/>
      <c r="BS105" s="26"/>
      <c r="BT105" s="4"/>
      <c r="BU105" s="4"/>
      <c r="BV105" s="4"/>
      <c r="BW105" s="4"/>
      <c r="BX105" s="4"/>
      <c r="BY105" s="4"/>
    </row>
    <row r="106" ht="17.25" customHeight="1" spans="1:78" x14ac:dyDescent="0.25">
      <c r="A106" s="85">
        <v>45355</v>
      </c>
      <c r="B106" s="18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18"/>
      <c r="V106" s="32">
        <v>-1</v>
      </c>
      <c r="W106" s="32">
        <v>-10</v>
      </c>
      <c r="X106" s="36"/>
      <c r="Y106" s="32">
        <v>-6</v>
      </c>
      <c r="Z106" s="36"/>
      <c r="AA106" s="36"/>
      <c r="AB106" s="36"/>
      <c r="AC106" s="36"/>
      <c r="AD106" s="36"/>
      <c r="AE106" s="36"/>
      <c r="AF106" s="36"/>
      <c r="AG106" s="36"/>
      <c r="AH106" s="36"/>
      <c r="AI106" s="32">
        <v>-25</v>
      </c>
      <c r="AJ106" s="36"/>
      <c r="AK106" s="32">
        <v>-3</v>
      </c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2">
        <v>-11</v>
      </c>
      <c r="AY106" s="32">
        <v>-22</v>
      </c>
      <c r="AZ106" s="36"/>
      <c r="BA106" s="36"/>
      <c r="BB106" s="36"/>
      <c r="BC106" s="36"/>
      <c r="BD106" s="36"/>
      <c r="BE106" s="36"/>
      <c r="BF106" s="36"/>
      <c r="BG106" s="36"/>
      <c r="BH106" s="32">
        <v>-74</v>
      </c>
      <c r="BI106" s="32">
        <v>-24</v>
      </c>
      <c r="BJ106" s="32">
        <v>-8</v>
      </c>
      <c r="BK106" s="32">
        <v>-7</v>
      </c>
      <c r="BL106" s="36"/>
      <c r="BM106" s="36"/>
      <c r="BN106" s="36"/>
      <c r="BO106" s="36"/>
      <c r="BP106" s="36"/>
      <c r="BQ106" s="36"/>
      <c r="BR106" s="36"/>
      <c r="BS106" s="26"/>
      <c r="BT106" s="4"/>
      <c r="BU106" s="4"/>
      <c r="BV106" s="4"/>
      <c r="BW106" s="4"/>
      <c r="BX106" s="4"/>
      <c r="BY106" s="4"/>
    </row>
    <row r="107" ht="17.25" customHeight="1" spans="1:78" x14ac:dyDescent="0.25">
      <c r="A107" s="169">
        <v>45355</v>
      </c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8">
        <v>-4</v>
      </c>
      <c r="V107" s="38">
        <v>-1</v>
      </c>
      <c r="W107" s="36"/>
      <c r="X107" s="36"/>
      <c r="Y107" s="38">
        <v>-2</v>
      </c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8">
        <v>-3</v>
      </c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26"/>
      <c r="BT107" s="4"/>
      <c r="BU107" s="4"/>
      <c r="BV107" s="4"/>
      <c r="BW107" s="4"/>
      <c r="BX107" s="4"/>
      <c r="BY107" s="4"/>
    </row>
    <row r="108" ht="17.25" customHeight="1" spans="1:78" x14ac:dyDescent="0.25">
      <c r="A108" s="85">
        <v>45355</v>
      </c>
      <c r="B108" s="18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2">
        <v>-1</v>
      </c>
      <c r="R108" s="32">
        <v>-1</v>
      </c>
      <c r="S108" s="36"/>
      <c r="T108" s="36"/>
      <c r="U108" s="32">
        <v>-16</v>
      </c>
      <c r="V108" s="36"/>
      <c r="W108" s="36"/>
      <c r="X108" s="32">
        <v>-5</v>
      </c>
      <c r="Y108" s="32">
        <v>-11</v>
      </c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2">
        <v>-52</v>
      </c>
      <c r="AW108" s="32">
        <v>-11</v>
      </c>
      <c r="AX108" s="36"/>
      <c r="AY108" s="36"/>
      <c r="AZ108" s="36"/>
      <c r="BA108" s="36"/>
      <c r="BB108" s="36"/>
      <c r="BC108" s="32">
        <v>-187</v>
      </c>
      <c r="BD108" s="36"/>
      <c r="BE108" s="36"/>
      <c r="BF108" s="36"/>
      <c r="BG108" s="36"/>
      <c r="BH108" s="36"/>
      <c r="BI108" s="36"/>
      <c r="BJ108" s="36"/>
      <c r="BK108" s="36"/>
      <c r="BL108" s="32">
        <v>-20</v>
      </c>
      <c r="BM108" s="32">
        <v>-106</v>
      </c>
      <c r="BN108" s="32">
        <v>-38</v>
      </c>
      <c r="BO108" s="36"/>
      <c r="BP108" s="36"/>
      <c r="BQ108" s="36"/>
      <c r="BR108" s="36"/>
      <c r="BS108" s="26"/>
      <c r="BT108" s="4"/>
      <c r="BU108" s="4"/>
      <c r="BV108" s="4"/>
      <c r="BW108" s="4"/>
      <c r="BX108" s="4"/>
      <c r="BY108" s="4"/>
    </row>
    <row r="109" ht="17.25" customHeight="1" spans="1:78" x14ac:dyDescent="0.25">
      <c r="A109" s="169">
        <v>45355</v>
      </c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8">
        <v>-1</v>
      </c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8">
        <v>-5</v>
      </c>
      <c r="AW109" s="36"/>
      <c r="AX109" s="36"/>
      <c r="AY109" s="36"/>
      <c r="AZ109" s="36"/>
      <c r="BA109" s="36"/>
      <c r="BB109" s="36"/>
      <c r="BC109" s="38">
        <v>-9</v>
      </c>
      <c r="BD109" s="38">
        <v>-5</v>
      </c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26"/>
      <c r="BT109" s="4"/>
      <c r="BU109" s="4"/>
      <c r="BV109" s="4"/>
      <c r="BW109" s="4"/>
      <c r="BX109" s="4"/>
      <c r="BY109" s="4"/>
    </row>
    <row r="110" ht="17.25" customHeight="1" spans="1:78" x14ac:dyDescent="0.25">
      <c r="A110" s="108" t="s">
        <v>3776</v>
      </c>
      <c r="B110" s="237"/>
      <c r="C110" s="109">
        <f>SUM(D106:D115)</f>
      </c>
      <c r="D110" s="109">
        <f>SUM(E106:E115)</f>
      </c>
      <c r="E110" s="109">
        <f>SUM(F106:F115)</f>
      </c>
      <c r="F110" s="109">
        <f>SUM(G106:G115)</f>
      </c>
      <c r="G110" s="109">
        <f>SUM(H106:H115)</f>
      </c>
      <c r="H110" s="109">
        <f>SUM(I106:I115)</f>
      </c>
      <c r="I110" s="109">
        <f>SUM(J106:J115)</f>
      </c>
      <c r="J110" s="109">
        <f>SUM(K106:K115)</f>
      </c>
      <c r="K110" s="109">
        <f>SUM(L106:L115)</f>
      </c>
      <c r="L110" s="109">
        <f>SUM(M106:M115)</f>
      </c>
      <c r="M110" s="109">
        <f>SUM(N106:N115)</f>
      </c>
      <c r="N110" s="109">
        <f>SUM(O106:O115)</f>
      </c>
      <c r="O110" s="109">
        <f>SUM(P106:P115)</f>
      </c>
      <c r="P110" s="109">
        <f>SUM(Q106:Q115)</f>
      </c>
      <c r="Q110" s="109">
        <f>SUM(R106:R115)</f>
      </c>
      <c r="R110" s="109">
        <f>SUM(S106:S115)</f>
      </c>
      <c r="S110" s="109">
        <f>SUM(T106:T115)</f>
      </c>
      <c r="T110" s="109">
        <f>SUM(U106:U115)</f>
      </c>
      <c r="U110" s="109">
        <f>SUM(V106:V115)</f>
      </c>
      <c r="V110" s="109">
        <f>SUM(W106:W115)</f>
      </c>
      <c r="W110" s="109">
        <f>SUM(X106:X115)</f>
      </c>
      <c r="X110" s="109">
        <f>SUM(Y106:Y115)</f>
      </c>
      <c r="Y110" s="109">
        <f>SUM(Z106:Z115)</f>
      </c>
      <c r="Z110" s="109">
        <f>SUM(AA106:AA115)</f>
      </c>
      <c r="AA110" s="109">
        <f>SUM(AB106:AB115)</f>
      </c>
      <c r="AB110" s="109">
        <f>SUM(AC106:AC115)</f>
      </c>
      <c r="AC110" s="109">
        <f>SUM(AD106:AD115)</f>
      </c>
      <c r="AD110" s="109">
        <f>SUM(AE106:AE115)</f>
      </c>
      <c r="AE110" s="109">
        <f>SUM(AF106:AF115)</f>
      </c>
      <c r="AF110" s="109">
        <f>SUM(AG106:AG115)</f>
      </c>
      <c r="AG110" s="109">
        <f>SUM(AH106:AH115)</f>
      </c>
      <c r="AH110" s="109">
        <f>SUM(AI106:AI115)</f>
      </c>
      <c r="AI110" s="109">
        <f>SUM(AJ106:AJ115)</f>
      </c>
      <c r="AJ110" s="109">
        <f>SUM(AK106:AK115)</f>
      </c>
      <c r="AK110" s="109">
        <f>SUM(AL106:AL115)</f>
      </c>
      <c r="AL110" s="109">
        <f>SUM(AM106:AM115)</f>
      </c>
      <c r="AM110" s="109">
        <f>SUM(AN106:AN115)</f>
      </c>
      <c r="AN110" s="109">
        <f>SUM(AO106:AO115)</f>
      </c>
      <c r="AO110" s="109">
        <f>SUM(AP106:AP115)</f>
      </c>
      <c r="AP110" s="109">
        <f>SUM(AQ106:AQ115)</f>
      </c>
      <c r="AQ110" s="109">
        <f>SUM(AR106:AR115)</f>
      </c>
      <c r="AR110" s="109">
        <f>SUM(AS106:AS115)</f>
      </c>
      <c r="AS110" s="109">
        <f>SUM(AT106:AT115)</f>
      </c>
      <c r="AT110" s="109">
        <f>SUM(AU106:AU115)</f>
      </c>
      <c r="AU110" s="109">
        <f>SUM(AV106:AV115)</f>
      </c>
      <c r="AV110" s="109">
        <f>SUM(AW106:AW115)</f>
      </c>
      <c r="AW110" s="109">
        <f>SUM(AX106:AX115)</f>
      </c>
      <c r="AX110" s="109">
        <f>SUM(AY106:AY112)</f>
      </c>
      <c r="AY110" s="109">
        <f>SUM(AZ106:AZ115)</f>
      </c>
      <c r="AZ110" s="109">
        <f>SUM(BA106:BA115)</f>
      </c>
      <c r="BA110" s="109">
        <f>SUM(BB106:BB115)</f>
      </c>
      <c r="BB110" s="109">
        <f>SUM(BC106:BC115)</f>
      </c>
      <c r="BC110" s="109">
        <f>SUM(BD106:BD115)</f>
      </c>
      <c r="BD110" s="109">
        <f>SUM(BE106:BE115)</f>
      </c>
      <c r="BE110" s="109">
        <f>SUM(BF106:BF115)</f>
      </c>
      <c r="BF110" s="109">
        <f>SUM(BG106:BG115)</f>
      </c>
      <c r="BG110" s="109">
        <f>SUM(BH106:BH115)</f>
      </c>
      <c r="BH110" s="109">
        <f>SUM(BI106:BI115)</f>
      </c>
      <c r="BI110" s="109">
        <f>SUM(BJ106:BJ115)</f>
      </c>
      <c r="BJ110" s="109">
        <f>SUM(BK106:BK115)</f>
      </c>
      <c r="BK110" s="109">
        <f>SUM(BL106:BL115)</f>
      </c>
      <c r="BL110" s="109">
        <f>SUM(BM106:BM115)</f>
      </c>
      <c r="BM110" s="109">
        <f>SUM(BN106:BN115)</f>
      </c>
      <c r="BN110" s="109">
        <f>SUM(BO106:BO115)</f>
      </c>
      <c r="BO110" s="109">
        <f>SUM(BP106:BP115)</f>
      </c>
      <c r="BP110" s="109">
        <f>SUM(BQ106:BQ115)</f>
      </c>
      <c r="BQ110" s="109">
        <f>SUM(BR106:BR115)</f>
      </c>
      <c r="BR110" s="109">
        <f>SUM(BS106:BS115)</f>
      </c>
      <c r="BS110" s="488" t="s">
        <v>1133</v>
      </c>
      <c r="BT110" s="4"/>
      <c r="BU110" s="4"/>
      <c r="BV110" s="4"/>
      <c r="BW110" s="4"/>
      <c r="BX110" s="4"/>
      <c r="BY110" s="4"/>
    </row>
    <row r="111" ht="17.25" customHeight="1" spans="1:78" x14ac:dyDescent="0.25">
      <c r="A111" s="169">
        <v>45386</v>
      </c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8">
        <v>3</v>
      </c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291" t="s">
        <v>3802</v>
      </c>
      <c r="BT111" s="4"/>
      <c r="BU111" s="4"/>
      <c r="BV111" s="4"/>
      <c r="BW111" s="4"/>
      <c r="BX111" s="4"/>
      <c r="BY111" s="4"/>
    </row>
    <row r="112" ht="17.25" customHeight="1" spans="1:78" x14ac:dyDescent="0.25">
      <c r="A112" s="17" t="s">
        <v>842</v>
      </c>
      <c r="B112" s="18"/>
      <c r="C112" s="36"/>
      <c r="D112" s="36"/>
      <c r="E112" s="36"/>
      <c r="F112" s="36"/>
      <c r="G112" s="36"/>
      <c r="H112" s="36"/>
      <c r="I112" s="36"/>
      <c r="J112" s="36"/>
      <c r="K112" s="32">
        <v>-2</v>
      </c>
      <c r="L112" s="36"/>
      <c r="M112" s="36"/>
      <c r="N112" s="36"/>
      <c r="O112" s="36"/>
      <c r="P112" s="36"/>
      <c r="Q112" s="36"/>
      <c r="R112" s="36"/>
      <c r="S112" s="36"/>
      <c r="T112" s="36"/>
      <c r="U112" s="32">
        <v>-18</v>
      </c>
      <c r="V112" s="32">
        <v>-9</v>
      </c>
      <c r="W112" s="32">
        <v>-37</v>
      </c>
      <c r="X112" s="32">
        <v>-80</v>
      </c>
      <c r="Y112" s="32">
        <v>-8</v>
      </c>
      <c r="Z112" s="36"/>
      <c r="AA112" s="32">
        <v>-2</v>
      </c>
      <c r="AB112" s="36"/>
      <c r="AC112" s="36"/>
      <c r="AD112" s="32">
        <v>-6</v>
      </c>
      <c r="AE112" s="32">
        <v>-12</v>
      </c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2">
        <v>-25</v>
      </c>
      <c r="AU112" s="36"/>
      <c r="AV112" s="32">
        <v>-61</v>
      </c>
      <c r="AW112" s="32">
        <v>-12</v>
      </c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26"/>
      <c r="BT112" s="4"/>
      <c r="BU112" s="4"/>
      <c r="BV112" s="4"/>
      <c r="BW112" s="4"/>
      <c r="BX112" s="4"/>
      <c r="BY112" s="4"/>
    </row>
    <row r="113" ht="17.25" customHeight="1" spans="1:78" x14ac:dyDescent="0.25">
      <c r="A113" s="37" t="s">
        <v>842</v>
      </c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8">
        <v>-1</v>
      </c>
      <c r="W113" s="36"/>
      <c r="X113" s="38">
        <v>-3</v>
      </c>
      <c r="Y113" s="38">
        <v>-1</v>
      </c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26"/>
      <c r="BT113" s="4"/>
      <c r="BU113" s="4"/>
      <c r="BV113" s="4"/>
      <c r="BW113" s="4"/>
      <c r="BX113" s="4"/>
      <c r="BY113" s="4"/>
    </row>
    <row r="114" ht="17.25" customHeight="1" spans="1:78" x14ac:dyDescent="0.25">
      <c r="A114" s="17" t="s">
        <v>842</v>
      </c>
      <c r="B114" s="18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2">
        <v>-135</v>
      </c>
      <c r="BA114" s="32">
        <v>-60</v>
      </c>
      <c r="BB114" s="32">
        <v>-10</v>
      </c>
      <c r="BC114" s="32">
        <v>-298</v>
      </c>
      <c r="BD114" s="32">
        <v>-135</v>
      </c>
      <c r="BE114" s="36"/>
      <c r="BF114" s="36"/>
      <c r="BG114" s="36"/>
      <c r="BH114" s="32">
        <v>-14</v>
      </c>
      <c r="BI114" s="32">
        <v>-56</v>
      </c>
      <c r="BJ114" s="32">
        <v>-48</v>
      </c>
      <c r="BK114" s="32">
        <v>-2</v>
      </c>
      <c r="BL114" s="32">
        <v>-5</v>
      </c>
      <c r="BM114" s="32">
        <v>-101</v>
      </c>
      <c r="BN114" s="36"/>
      <c r="BO114" s="32">
        <v>-18</v>
      </c>
      <c r="BP114" s="36"/>
      <c r="BQ114" s="36"/>
      <c r="BR114" s="36"/>
      <c r="BS114" s="26"/>
      <c r="BT114" s="4"/>
      <c r="BU114" s="4"/>
      <c r="BV114" s="4"/>
      <c r="BW114" s="4"/>
      <c r="BX114" s="4"/>
      <c r="BY114" s="4"/>
    </row>
    <row r="115" ht="17.25" customHeight="1" spans="1:78" x14ac:dyDescent="0.25">
      <c r="A115" s="37" t="s">
        <v>842</v>
      </c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8">
        <v>-9</v>
      </c>
      <c r="BD115" s="36"/>
      <c r="BE115" s="36"/>
      <c r="BF115" s="36"/>
      <c r="BG115" s="36"/>
      <c r="BH115" s="36"/>
      <c r="BI115" s="38">
        <v>-1</v>
      </c>
      <c r="BJ115" s="36"/>
      <c r="BK115" s="36"/>
      <c r="BL115" s="36"/>
      <c r="BM115" s="36"/>
      <c r="BN115" s="36"/>
      <c r="BO115" s="38">
        <v>-1</v>
      </c>
      <c r="BP115" s="36"/>
      <c r="BQ115" s="36"/>
      <c r="BR115" s="36"/>
      <c r="BS115" s="26"/>
      <c r="BT115" s="4"/>
      <c r="BU115" s="4"/>
      <c r="BV115" s="4"/>
      <c r="BW115" s="4"/>
      <c r="BX115" s="4"/>
      <c r="BY115" s="4"/>
    </row>
    <row r="116" ht="17.25" customHeight="1" spans="1:78" x14ac:dyDescent="0.25">
      <c r="A116" s="108" t="s">
        <v>3777</v>
      </c>
      <c r="B116" s="237"/>
      <c r="C116" s="109">
        <f>SUM(D116:D121)</f>
      </c>
      <c r="D116" s="109">
        <f>SUM(E116:E121)</f>
      </c>
      <c r="E116" s="109">
        <f>SUM(F116:F121)</f>
      </c>
      <c r="F116" s="109">
        <f>SUM(G116:G121)</f>
      </c>
      <c r="G116" s="109">
        <f>SUM(H116:H121)</f>
      </c>
      <c r="H116" s="109">
        <f>SUM(I116:I121)</f>
      </c>
      <c r="I116" s="109">
        <f>SUM(J116:J121)</f>
      </c>
      <c r="J116" s="109">
        <f>SUM(K116:K121)</f>
      </c>
      <c r="K116" s="109">
        <f>SUM(L116:L121)</f>
      </c>
      <c r="L116" s="109">
        <f>SUM(M116:M121)</f>
      </c>
      <c r="M116" s="109">
        <f>SUM(N116:N121)</f>
      </c>
      <c r="N116" s="109">
        <f>SUM(O116:O121)</f>
      </c>
      <c r="O116" s="109">
        <f>SUM(P116:P121)</f>
      </c>
      <c r="P116" s="109">
        <f>SUM(Q116:Q121)</f>
      </c>
      <c r="Q116" s="109">
        <f>SUM(R116:R121)</f>
      </c>
      <c r="R116" s="109">
        <f>SUM(S116:S121)</f>
      </c>
      <c r="S116" s="109">
        <f>SUM(T116:T121)</f>
      </c>
      <c r="T116" s="109">
        <f>SUM(U116:U121)</f>
      </c>
      <c r="U116" s="109">
        <f>SUM(V116:V121)</f>
      </c>
      <c r="V116" s="109">
        <f>SUM(W116:W121)</f>
      </c>
      <c r="W116" s="109">
        <f>SUM(X116:X121)</f>
      </c>
      <c r="X116" s="109">
        <f>SUM(Y116:Y121)</f>
      </c>
      <c r="Y116" s="109">
        <f>SUM(Z116:Z121)</f>
      </c>
      <c r="Z116" s="109">
        <f>SUM(AA116:AA121)</f>
      </c>
      <c r="AA116" s="109">
        <f>SUM(AB116:AB121)</f>
      </c>
      <c r="AB116" s="109">
        <f>SUM(AC116:AC121)</f>
      </c>
      <c r="AC116" s="109">
        <f>SUM(AD116:AD121)</f>
      </c>
      <c r="AD116" s="109">
        <f>SUM(AE116:AE121)</f>
      </c>
      <c r="AE116" s="109">
        <f>SUM(AF116:AF121)</f>
      </c>
      <c r="AF116" s="109">
        <f>SUM(AG116:AG121)</f>
      </c>
      <c r="AG116" s="109">
        <f>SUM(AH116:AH121)</f>
      </c>
      <c r="AH116" s="109">
        <f>SUM(AI116:AI121)</f>
      </c>
      <c r="AI116" s="109">
        <f>SUM(AJ116:AJ121)</f>
      </c>
      <c r="AJ116" s="109">
        <f>SUM(AK116:AK121)</f>
      </c>
      <c r="AK116" s="109">
        <f>SUM(AL116:AL121)</f>
      </c>
      <c r="AL116" s="109">
        <f>SUM(AM116:AM121)</f>
      </c>
      <c r="AM116" s="109">
        <f>SUM(AN116:AN121)</f>
      </c>
      <c r="AN116" s="109">
        <f>SUM(AO116:AO121)</f>
      </c>
      <c r="AO116" s="109">
        <f>SUM(AP116:AP121)</f>
      </c>
      <c r="AP116" s="109">
        <f>SUM(AQ116:AQ121)</f>
      </c>
      <c r="AQ116" s="109">
        <f>SUM(AR116:AR121)</f>
      </c>
      <c r="AR116" s="109">
        <f>SUM(AS116:AS121)</f>
      </c>
      <c r="AS116" s="109">
        <f>SUM(AT116:AT121)</f>
      </c>
      <c r="AT116" s="109">
        <f>SUM(AU116:AU121)</f>
      </c>
      <c r="AU116" s="109">
        <f>SUM(AV116:AV121)</f>
      </c>
      <c r="AV116" s="109">
        <f>SUM(AW116:AW121)</f>
      </c>
      <c r="AW116" s="109">
        <f>SUM(AX116:AX121)</f>
      </c>
      <c r="AX116" s="109">
        <f>SUM(AY116)</f>
      </c>
      <c r="AY116" s="109">
        <f>SUM(AZ116:AZ121)</f>
      </c>
      <c r="AZ116" s="109">
        <f>SUM(BA116:BA121)</f>
      </c>
      <c r="BA116" s="109">
        <f>SUM(BB116:BB121)</f>
      </c>
      <c r="BB116" s="109">
        <f>SUM(BC116:BC121)</f>
      </c>
      <c r="BC116" s="109">
        <f>SUM(BD116:BD121)</f>
      </c>
      <c r="BD116" s="109">
        <f>SUM(BE116:BE121)</f>
      </c>
      <c r="BE116" s="109">
        <f>SUM(BF116:BF121)</f>
      </c>
      <c r="BF116" s="109">
        <f>SUM(BG116:BG121)</f>
      </c>
      <c r="BG116" s="109">
        <f>SUM(BH116:BH121)</f>
      </c>
      <c r="BH116" s="109">
        <f>SUM(BI116:BI121)</f>
      </c>
      <c r="BI116" s="109">
        <f>SUM(BJ116:BJ121)</f>
      </c>
      <c r="BJ116" s="109">
        <f>SUM(BK116:BK121)</f>
      </c>
      <c r="BK116" s="109">
        <f>SUM(BL116:BL121)</f>
      </c>
      <c r="BL116" s="109">
        <f>SUM(BM116:BM121)</f>
      </c>
      <c r="BM116" s="109">
        <f>SUM(BN116:BN121)</f>
      </c>
      <c r="BN116" s="109">
        <f>SUM(BO116:BO121)</f>
      </c>
      <c r="BO116" s="109">
        <f>SUM(BP116:BP121)</f>
      </c>
      <c r="BP116" s="109">
        <f>SUM(BQ116:BQ121)</f>
      </c>
      <c r="BQ116" s="109">
        <f>SUM(BR116:BR121)</f>
      </c>
      <c r="BR116" s="109">
        <f>SUM(BS116:BS121)</f>
      </c>
      <c r="BS116" s="26"/>
      <c r="BT116" s="4"/>
      <c r="BU116" s="4"/>
      <c r="BV116" s="4"/>
      <c r="BW116" s="4"/>
      <c r="BX116" s="4"/>
      <c r="BY116" s="4"/>
    </row>
    <row r="117" ht="17.25" customHeight="1" spans="1:78" x14ac:dyDescent="0.25">
      <c r="A117" s="85">
        <v>45448</v>
      </c>
      <c r="B117" s="68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193">
        <v>-3</v>
      </c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193">
        <v>-50</v>
      </c>
      <c r="AU117" s="193">
        <v>-4</v>
      </c>
      <c r="AV117" s="36"/>
      <c r="AW117" s="193">
        <v>-14</v>
      </c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193">
        <v>-9</v>
      </c>
      <c r="BJ117" s="86"/>
      <c r="BK117" s="36"/>
      <c r="BL117" s="36"/>
      <c r="BM117" s="36"/>
      <c r="BN117" s="36"/>
      <c r="BO117" s="36"/>
      <c r="BP117" s="36"/>
      <c r="BQ117" s="36"/>
      <c r="BR117" s="36"/>
      <c r="BS117" s="26"/>
      <c r="BT117" s="4"/>
      <c r="BU117" s="4"/>
      <c r="BV117" s="4"/>
      <c r="BW117" s="4"/>
      <c r="BX117" s="4"/>
      <c r="BY117" s="4"/>
    </row>
    <row r="118" ht="17.25" customHeight="1" spans="1:78" x14ac:dyDescent="0.25">
      <c r="A118" s="122">
        <v>45448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88">
        <v>-14</v>
      </c>
      <c r="BI118" s="88">
        <v>-16</v>
      </c>
      <c r="BJ118" s="23"/>
      <c r="BK118" s="23"/>
      <c r="BL118" s="23"/>
      <c r="BM118" s="23"/>
      <c r="BN118" s="23"/>
      <c r="BO118" s="23"/>
      <c r="BP118" s="23"/>
      <c r="BQ118" s="23"/>
      <c r="BR118" s="27"/>
      <c r="BS118" s="26"/>
      <c r="BT118" s="4"/>
      <c r="BU118" s="4"/>
      <c r="BV118" s="4"/>
      <c r="BW118" s="4"/>
      <c r="BX118" s="4"/>
      <c r="BY118" s="4"/>
    </row>
    <row r="119" ht="17.25" customHeight="1" spans="1:78" x14ac:dyDescent="0.25">
      <c r="A119" s="85">
        <v>45448</v>
      </c>
      <c r="B119" s="68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193">
        <v>-14</v>
      </c>
      <c r="V119" s="193">
        <v>-4</v>
      </c>
      <c r="W119" s="193">
        <v>-25</v>
      </c>
      <c r="X119" s="193">
        <v>-9</v>
      </c>
      <c r="Y119" s="193">
        <v>-5</v>
      </c>
      <c r="Z119" s="193">
        <v>-156</v>
      </c>
      <c r="AA119" s="193">
        <v>-40</v>
      </c>
      <c r="AB119" s="193">
        <v>-4</v>
      </c>
      <c r="AC119" s="193">
        <v>-2</v>
      </c>
      <c r="AD119" s="193">
        <v>-40</v>
      </c>
      <c r="AE119" s="193">
        <v>-14</v>
      </c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86"/>
      <c r="BJ119" s="86"/>
      <c r="BK119" s="36"/>
      <c r="BL119" s="36"/>
      <c r="BM119" s="36"/>
      <c r="BN119" s="36"/>
      <c r="BO119" s="36"/>
      <c r="BP119" s="36"/>
      <c r="BQ119" s="36"/>
      <c r="BR119" s="36"/>
      <c r="BS119" s="26"/>
      <c r="BT119" s="4"/>
      <c r="BU119" s="4"/>
      <c r="BV119" s="4"/>
      <c r="BW119" s="4"/>
      <c r="BX119" s="4"/>
      <c r="BY119" s="4"/>
    </row>
    <row r="120" ht="17.25" customHeight="1" spans="1:78" x14ac:dyDescent="0.25">
      <c r="A120" s="169">
        <v>45448</v>
      </c>
      <c r="B120" s="9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217">
        <v>-2</v>
      </c>
      <c r="X120" s="217">
        <v>-4</v>
      </c>
      <c r="Y120" s="36"/>
      <c r="Z120" s="217">
        <v>-5</v>
      </c>
      <c r="AA120" s="217">
        <v>-12</v>
      </c>
      <c r="AB120" s="36"/>
      <c r="AC120" s="36"/>
      <c r="AD120" s="36"/>
      <c r="AE120" s="217">
        <v>-1</v>
      </c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86"/>
      <c r="BJ120" s="86"/>
      <c r="BK120" s="36"/>
      <c r="BL120" s="36"/>
      <c r="BM120" s="36"/>
      <c r="BN120" s="36"/>
      <c r="BO120" s="36"/>
      <c r="BP120" s="36"/>
      <c r="BQ120" s="36"/>
      <c r="BR120" s="36"/>
      <c r="BS120" s="26"/>
      <c r="BT120" s="4"/>
      <c r="BU120" s="4"/>
      <c r="BV120" s="4"/>
      <c r="BW120" s="4"/>
      <c r="BX120" s="4"/>
      <c r="BY120" s="4"/>
    </row>
    <row r="121" ht="17.25" customHeight="1" spans="1:78" x14ac:dyDescent="0.25">
      <c r="A121" s="85">
        <v>45448</v>
      </c>
      <c r="B121" s="68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  <c r="AR121" s="86"/>
      <c r="AS121" s="86"/>
      <c r="AT121" s="86"/>
      <c r="AU121" s="86"/>
      <c r="AV121" s="86"/>
      <c r="AW121" s="86"/>
      <c r="AX121" s="193">
        <v>-150</v>
      </c>
      <c r="AY121" s="193">
        <v>-205</v>
      </c>
      <c r="AZ121" s="193">
        <v>-74</v>
      </c>
      <c r="BA121" s="86"/>
      <c r="BB121" s="193">
        <v>-25</v>
      </c>
      <c r="BC121" s="193">
        <v>-92</v>
      </c>
      <c r="BD121" s="193">
        <v>-45</v>
      </c>
      <c r="BE121" s="86"/>
      <c r="BF121" s="86"/>
      <c r="BG121" s="86"/>
      <c r="BH121" s="193">
        <v>-20</v>
      </c>
      <c r="BI121" s="193">
        <v>-56</v>
      </c>
      <c r="BJ121" s="193">
        <v>-23</v>
      </c>
      <c r="BK121" s="193">
        <v>-6</v>
      </c>
      <c r="BL121" s="193">
        <v>-4</v>
      </c>
      <c r="BM121" s="193">
        <v>-80</v>
      </c>
      <c r="BN121" s="86"/>
      <c r="BO121" s="86"/>
      <c r="BP121" s="86"/>
      <c r="BQ121" s="86"/>
      <c r="BR121" s="86"/>
      <c r="BS121" s="26"/>
      <c r="BT121" s="4"/>
      <c r="BU121" s="4"/>
      <c r="BV121" s="4"/>
      <c r="BW121" s="4"/>
      <c r="BX121" s="4"/>
      <c r="BY121" s="4"/>
    </row>
    <row r="122" ht="17.25" customHeight="1" spans="1:78" x14ac:dyDescent="0.25">
      <c r="A122" s="169">
        <v>45448</v>
      </c>
      <c r="B122" s="9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  <c r="AR122" s="86"/>
      <c r="AS122" s="86"/>
      <c r="AT122" s="86"/>
      <c r="AU122" s="86"/>
      <c r="AV122" s="86"/>
      <c r="AW122" s="86"/>
      <c r="AX122" s="86"/>
      <c r="AY122" s="86"/>
      <c r="AZ122" s="217">
        <v>-1</v>
      </c>
      <c r="BA122" s="86"/>
      <c r="BB122" s="86"/>
      <c r="BC122" s="217">
        <v>-18</v>
      </c>
      <c r="BD122" s="217">
        <v>-2</v>
      </c>
      <c r="BE122" s="86"/>
      <c r="BF122" s="86"/>
      <c r="BG122" s="86"/>
      <c r="BH122" s="86"/>
      <c r="BI122" s="806">
        <v>-16</v>
      </c>
      <c r="BJ122" s="86"/>
      <c r="BK122" s="86"/>
      <c r="BL122" s="86"/>
      <c r="BM122" s="217">
        <v>-4</v>
      </c>
      <c r="BN122" s="86"/>
      <c r="BO122" s="86"/>
      <c r="BP122" s="86"/>
      <c r="BQ122" s="86"/>
      <c r="BR122" s="86"/>
      <c r="BS122" s="996" t="s">
        <v>3803</v>
      </c>
      <c r="BT122" s="4"/>
      <c r="BU122" s="4"/>
      <c r="BV122" s="4"/>
      <c r="BW122" s="4"/>
      <c r="BX122" s="4"/>
      <c r="BY122" s="4"/>
    </row>
    <row r="123" ht="17.25" customHeight="1" spans="1:78" x14ac:dyDescent="0.25">
      <c r="A123" s="85">
        <v>45478</v>
      </c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93">
        <v>-300</v>
      </c>
      <c r="BF123" s="18"/>
      <c r="BG123" s="18"/>
      <c r="BH123" s="18"/>
      <c r="BI123" s="18"/>
      <c r="BJ123" s="18"/>
      <c r="BK123" s="18"/>
      <c r="BL123" s="374"/>
      <c r="BM123" s="18"/>
      <c r="BN123" s="18"/>
      <c r="BO123" s="18"/>
      <c r="BP123" s="18"/>
      <c r="BQ123" s="18"/>
      <c r="BR123" s="18"/>
      <c r="BS123" s="26"/>
      <c r="BT123" s="4"/>
      <c r="BU123" s="4"/>
      <c r="BV123" s="4"/>
      <c r="BW123" s="4"/>
      <c r="BX123" s="4"/>
      <c r="BY123" s="4"/>
    </row>
    <row r="124" ht="17.25" customHeight="1" spans="1:78" x14ac:dyDescent="0.25">
      <c r="A124" s="85">
        <v>45509</v>
      </c>
      <c r="B124" s="18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193">
        <v>-300</v>
      </c>
      <c r="BF124" s="36"/>
      <c r="BG124" s="36"/>
      <c r="BH124" s="36"/>
      <c r="BI124" s="36"/>
      <c r="BJ124" s="36"/>
      <c r="BK124" s="36"/>
      <c r="BL124" s="86"/>
      <c r="BM124" s="36"/>
      <c r="BN124" s="36"/>
      <c r="BO124" s="36"/>
      <c r="BP124" s="36"/>
      <c r="BQ124" s="36"/>
      <c r="BR124" s="36"/>
      <c r="BS124" s="26"/>
      <c r="BT124" s="4"/>
      <c r="BU124" s="4"/>
      <c r="BV124" s="4"/>
      <c r="BW124" s="4"/>
      <c r="BX124" s="4"/>
      <c r="BY124" s="4"/>
    </row>
    <row r="125" ht="17.25" customHeight="1" spans="1:78" x14ac:dyDescent="0.25">
      <c r="A125" s="85">
        <v>45509</v>
      </c>
      <c r="B125" s="68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193">
        <v>-20</v>
      </c>
      <c r="V125" s="36"/>
      <c r="W125" s="193">
        <v>-26</v>
      </c>
      <c r="X125" s="193">
        <v>-14</v>
      </c>
      <c r="Y125" s="193">
        <v>-3</v>
      </c>
      <c r="Z125" s="36"/>
      <c r="AA125" s="193">
        <v>-70</v>
      </c>
      <c r="AB125" s="36"/>
      <c r="AC125" s="193">
        <v>-6</v>
      </c>
      <c r="AD125" s="193">
        <v>-95</v>
      </c>
      <c r="AE125" s="193">
        <v>-24</v>
      </c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86"/>
      <c r="BM125" s="36"/>
      <c r="BN125" s="36"/>
      <c r="BO125" s="36"/>
      <c r="BP125" s="193">
        <v>-2</v>
      </c>
      <c r="BQ125" s="36"/>
      <c r="BR125" s="36"/>
      <c r="BS125" s="26"/>
      <c r="BT125" s="4"/>
      <c r="BU125" s="4"/>
      <c r="BV125" s="4"/>
      <c r="BW125" s="4"/>
      <c r="BX125" s="4"/>
      <c r="BY125" s="4"/>
    </row>
    <row r="126" ht="17.25" customHeight="1" spans="1:78" x14ac:dyDescent="0.25">
      <c r="A126" s="169">
        <v>45509</v>
      </c>
      <c r="B126" s="9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217">
        <v>-4</v>
      </c>
      <c r="AB126" s="36"/>
      <c r="AC126" s="8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86"/>
      <c r="BM126" s="36"/>
      <c r="BN126" s="36"/>
      <c r="BO126" s="36"/>
      <c r="BP126" s="36"/>
      <c r="BQ126" s="36"/>
      <c r="BR126" s="36"/>
      <c r="BS126" s="26"/>
      <c r="BT126" s="4"/>
      <c r="BU126" s="4"/>
      <c r="BV126" s="4"/>
      <c r="BW126" s="4"/>
      <c r="BX126" s="4"/>
      <c r="BY126" s="4"/>
    </row>
    <row r="127" ht="17.25" customHeight="1" spans="1:78" x14ac:dyDescent="0.25">
      <c r="A127" s="85">
        <v>45509</v>
      </c>
      <c r="B127" s="68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193">
        <v>-29</v>
      </c>
      <c r="AA127" s="36"/>
      <c r="AB127" s="193">
        <v>-71</v>
      </c>
      <c r="AC127" s="193">
        <v>-1</v>
      </c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193">
        <v>-4</v>
      </c>
      <c r="AX127" s="36"/>
      <c r="AY127" s="36"/>
      <c r="AZ127" s="193">
        <v>-139</v>
      </c>
      <c r="BA127" s="193">
        <v>-34</v>
      </c>
      <c r="BB127" s="193">
        <v>-18</v>
      </c>
      <c r="BC127" s="36"/>
      <c r="BD127" s="36"/>
      <c r="BE127" s="36"/>
      <c r="BF127" s="36"/>
      <c r="BG127" s="36"/>
      <c r="BH127" s="36"/>
      <c r="BI127" s="36"/>
      <c r="BJ127" s="36"/>
      <c r="BK127" s="36"/>
      <c r="BL127" s="86"/>
      <c r="BM127" s="36"/>
      <c r="BN127" s="36"/>
      <c r="BO127" s="193">
        <v>-54</v>
      </c>
      <c r="BP127" s="36"/>
      <c r="BQ127" s="36"/>
      <c r="BR127" s="36"/>
      <c r="BS127" s="26"/>
      <c r="BT127" s="4"/>
      <c r="BU127" s="4"/>
      <c r="BV127" s="4"/>
      <c r="BW127" s="4"/>
      <c r="BX127" s="4"/>
      <c r="BY127" s="4"/>
    </row>
    <row r="128" ht="17.25" customHeight="1" spans="1:78" x14ac:dyDescent="0.25">
      <c r="A128" s="169">
        <v>45509</v>
      </c>
      <c r="B128" s="9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193">
        <v>-3</v>
      </c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86"/>
      <c r="BM128" s="36"/>
      <c r="BN128" s="36"/>
      <c r="BO128" s="36"/>
      <c r="BP128" s="36"/>
      <c r="BQ128" s="36"/>
      <c r="BR128" s="36"/>
      <c r="BS128" s="26"/>
      <c r="BT128" s="4"/>
      <c r="BU128" s="4"/>
      <c r="BV128" s="4"/>
      <c r="BW128" s="4"/>
      <c r="BX128" s="4"/>
      <c r="BY128" s="4"/>
    </row>
    <row r="129" ht="17.25" customHeight="1" spans="1:78" x14ac:dyDescent="0.25">
      <c r="A129" s="85">
        <v>45509</v>
      </c>
      <c r="B129" s="68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193">
        <v>-34</v>
      </c>
      <c r="AY129" s="193">
        <v>-22</v>
      </c>
      <c r="AZ129" s="36"/>
      <c r="BA129" s="36"/>
      <c r="BB129" s="36"/>
      <c r="BC129" s="193">
        <v>-423</v>
      </c>
      <c r="BD129" s="193">
        <v>-249</v>
      </c>
      <c r="BE129" s="36"/>
      <c r="BF129" s="36"/>
      <c r="BG129" s="36"/>
      <c r="BH129" s="193">
        <v>-4</v>
      </c>
      <c r="BI129" s="193">
        <v>-12</v>
      </c>
      <c r="BJ129" s="193">
        <v>-7</v>
      </c>
      <c r="BK129" s="36"/>
      <c r="BL129" s="86"/>
      <c r="BM129" s="193">
        <v>-134</v>
      </c>
      <c r="BN129" s="193">
        <v>-45</v>
      </c>
      <c r="BO129" s="36"/>
      <c r="BP129" s="36"/>
      <c r="BQ129" s="36"/>
      <c r="BR129" s="36"/>
      <c r="BS129" s="26"/>
      <c r="BT129" s="4"/>
      <c r="BU129" s="4"/>
      <c r="BV129" s="4"/>
      <c r="BW129" s="4"/>
      <c r="BX129" s="4"/>
      <c r="BY129" s="4"/>
    </row>
    <row r="130" ht="17.25" customHeight="1" spans="1:78" x14ac:dyDescent="0.25">
      <c r="A130" s="122">
        <v>45509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88">
        <v>-11</v>
      </c>
      <c r="AY130" s="23"/>
      <c r="AZ130" s="23"/>
      <c r="BA130" s="23"/>
      <c r="BB130" s="23"/>
      <c r="BC130" s="15">
        <v>-12</v>
      </c>
      <c r="BD130" s="15">
        <v>-7</v>
      </c>
      <c r="BE130" s="23"/>
      <c r="BF130" s="23"/>
      <c r="BG130" s="23"/>
      <c r="BH130" s="23"/>
      <c r="BI130" s="88">
        <v>-2</v>
      </c>
      <c r="BJ130" s="23"/>
      <c r="BK130" s="23"/>
      <c r="BL130" s="23"/>
      <c r="BM130" s="15">
        <v>-16</v>
      </c>
      <c r="BN130" s="23"/>
      <c r="BO130" s="23"/>
      <c r="BP130" s="23"/>
      <c r="BQ130" s="23"/>
      <c r="BR130" s="27"/>
      <c r="BS130" s="26"/>
      <c r="BT130" s="4"/>
      <c r="BU130" s="4"/>
      <c r="BV130" s="4"/>
      <c r="BW130" s="4"/>
      <c r="BX130" s="4"/>
      <c r="BY130" s="4"/>
    </row>
    <row r="131" ht="17.25" customHeight="1" spans="1:78" x14ac:dyDescent="0.25">
      <c r="A131" s="17">
        <v>45570</v>
      </c>
      <c r="B131" s="18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193">
        <v>-260</v>
      </c>
      <c r="BF131" s="36"/>
      <c r="BG131" s="36"/>
      <c r="BH131" s="86"/>
      <c r="BI131" s="36"/>
      <c r="BJ131" s="36"/>
      <c r="BK131" s="36"/>
      <c r="BL131" s="86"/>
      <c r="BM131" s="36"/>
      <c r="BN131" s="86"/>
      <c r="BO131" s="36"/>
      <c r="BP131" s="36"/>
      <c r="BQ131" s="36"/>
      <c r="BR131" s="36"/>
      <c r="BS131" s="26"/>
      <c r="BT131" s="4"/>
      <c r="BU131" s="4"/>
      <c r="BV131" s="4"/>
      <c r="BW131" s="4"/>
      <c r="BX131" s="4"/>
      <c r="BY131" s="4"/>
    </row>
    <row r="132" ht="17.25" customHeight="1" spans="1:78" x14ac:dyDescent="0.25">
      <c r="A132" s="85" t="s">
        <v>907</v>
      </c>
      <c r="B132" s="68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193">
        <v>-110</v>
      </c>
      <c r="AY132" s="86"/>
      <c r="AZ132" s="36"/>
      <c r="BA132" s="36"/>
      <c r="BB132" s="36"/>
      <c r="BC132" s="36"/>
      <c r="BD132" s="36"/>
      <c r="BE132" s="86"/>
      <c r="BF132" s="36"/>
      <c r="BG132" s="36"/>
      <c r="BH132" s="193">
        <v>-30</v>
      </c>
      <c r="BI132" s="36"/>
      <c r="BJ132" s="36"/>
      <c r="BK132" s="193">
        <v>-3</v>
      </c>
      <c r="BL132" s="86"/>
      <c r="BM132" s="36"/>
      <c r="BN132" s="86"/>
      <c r="BO132" s="36"/>
      <c r="BP132" s="36"/>
      <c r="BQ132" s="36"/>
      <c r="BR132" s="36"/>
      <c r="BS132" s="26"/>
      <c r="BT132" s="4"/>
      <c r="BU132" s="4"/>
      <c r="BV132" s="4"/>
      <c r="BW132" s="4"/>
      <c r="BX132" s="4"/>
      <c r="BY132" s="4"/>
    </row>
    <row r="133" ht="17.25" customHeight="1" spans="1:78" x14ac:dyDescent="0.25">
      <c r="A133" s="85" t="s">
        <v>907</v>
      </c>
      <c r="B133" s="68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86"/>
      <c r="AY133" s="193">
        <v>-94</v>
      </c>
      <c r="AZ133" s="193">
        <v>-107</v>
      </c>
      <c r="BA133" s="36"/>
      <c r="BB133" s="193">
        <v>-10</v>
      </c>
      <c r="BC133" s="193">
        <v>-63</v>
      </c>
      <c r="BD133" s="193">
        <v>-157</v>
      </c>
      <c r="BE133" s="86"/>
      <c r="BF133" s="36"/>
      <c r="BG133" s="36"/>
      <c r="BH133" s="36"/>
      <c r="BI133" s="193">
        <v>-37</v>
      </c>
      <c r="BJ133" s="193">
        <v>-13</v>
      </c>
      <c r="BK133" s="86"/>
      <c r="BL133" s="86"/>
      <c r="BM133" s="193">
        <v>-2</v>
      </c>
      <c r="BN133" s="86"/>
      <c r="BO133" s="193">
        <v>-1</v>
      </c>
      <c r="BP133" s="36"/>
      <c r="BQ133" s="36"/>
      <c r="BR133" s="36"/>
      <c r="BS133" s="26"/>
      <c r="BT133" s="4"/>
      <c r="BU133" s="4"/>
      <c r="BV133" s="4"/>
      <c r="BW133" s="4"/>
      <c r="BX133" s="4"/>
      <c r="BY133" s="4"/>
    </row>
    <row r="134" ht="17.25" customHeight="1" spans="1:78" x14ac:dyDescent="0.25">
      <c r="A134" s="410" t="s">
        <v>907</v>
      </c>
      <c r="B134" s="440"/>
      <c r="C134" s="441"/>
      <c r="D134" s="441"/>
      <c r="E134" s="441"/>
      <c r="F134" s="441"/>
      <c r="G134" s="441"/>
      <c r="H134" s="441"/>
      <c r="I134" s="441"/>
      <c r="J134" s="441"/>
      <c r="K134" s="441"/>
      <c r="L134" s="441"/>
      <c r="M134" s="441"/>
      <c r="N134" s="441"/>
      <c r="O134" s="441"/>
      <c r="P134" s="441"/>
      <c r="Q134" s="441"/>
      <c r="R134" s="441"/>
      <c r="S134" s="441"/>
      <c r="T134" s="441"/>
      <c r="U134" s="441"/>
      <c r="V134" s="441"/>
      <c r="W134" s="441"/>
      <c r="X134" s="441"/>
      <c r="Y134" s="441"/>
      <c r="Z134" s="441"/>
      <c r="AA134" s="441"/>
      <c r="AB134" s="441"/>
      <c r="AC134" s="441"/>
      <c r="AD134" s="441"/>
      <c r="AE134" s="441"/>
      <c r="AF134" s="441"/>
      <c r="AG134" s="441"/>
      <c r="AH134" s="441"/>
      <c r="AI134" s="441"/>
      <c r="AJ134" s="441"/>
      <c r="AK134" s="441"/>
      <c r="AL134" s="441"/>
      <c r="AM134" s="441"/>
      <c r="AN134" s="441"/>
      <c r="AO134" s="441"/>
      <c r="AP134" s="441"/>
      <c r="AQ134" s="441"/>
      <c r="AR134" s="441"/>
      <c r="AS134" s="441"/>
      <c r="AT134" s="441"/>
      <c r="AU134" s="441"/>
      <c r="AV134" s="441"/>
      <c r="AW134" s="441"/>
      <c r="AX134" s="1028"/>
      <c r="AY134" s="1028"/>
      <c r="AZ134" s="1028"/>
      <c r="BA134" s="441"/>
      <c r="BB134" s="1028"/>
      <c r="BC134" s="1028"/>
      <c r="BD134" s="1028"/>
      <c r="BE134" s="1028"/>
      <c r="BF134" s="441"/>
      <c r="BG134" s="441"/>
      <c r="BH134" s="441"/>
      <c r="BI134" s="806">
        <v>-5</v>
      </c>
      <c r="BJ134" s="1028"/>
      <c r="BK134" s="1028"/>
      <c r="BL134" s="1028"/>
      <c r="BM134" s="1028"/>
      <c r="BN134" s="1028"/>
      <c r="BO134" s="1028"/>
      <c r="BP134" s="441"/>
      <c r="BQ134" s="441"/>
      <c r="BR134" s="441"/>
      <c r="BS134" s="26"/>
      <c r="BT134" s="4"/>
      <c r="BU134" s="4"/>
      <c r="BV134" s="4"/>
      <c r="BW134" s="4"/>
      <c r="BX134" s="4"/>
      <c r="BY134" s="4"/>
    </row>
    <row r="135" ht="17.25" customHeight="1" spans="1:78" x14ac:dyDescent="0.25">
      <c r="A135" s="169" t="s">
        <v>907</v>
      </c>
      <c r="B135" s="9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217">
        <v>-3</v>
      </c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217">
        <v>-5</v>
      </c>
      <c r="BD135" s="217">
        <v>-5</v>
      </c>
      <c r="BE135" s="86"/>
      <c r="BF135" s="36"/>
      <c r="BG135" s="36"/>
      <c r="BH135" s="36"/>
      <c r="BI135" s="86"/>
      <c r="BJ135" s="86"/>
      <c r="BK135" s="86"/>
      <c r="BL135" s="86"/>
      <c r="BM135" s="36"/>
      <c r="BN135" s="86"/>
      <c r="BO135" s="86"/>
      <c r="BP135" s="36"/>
      <c r="BQ135" s="36"/>
      <c r="BR135" s="36"/>
      <c r="BS135" s="488"/>
      <c r="BT135" s="354"/>
      <c r="BU135" s="354"/>
      <c r="BV135" s="354"/>
      <c r="BW135" s="354"/>
      <c r="BX135" s="354"/>
      <c r="BY135" s="354"/>
    </row>
    <row r="136" ht="17.25" customHeight="1" spans="1:78" x14ac:dyDescent="0.25">
      <c r="A136" s="85" t="s">
        <v>931</v>
      </c>
      <c r="B136" s="68"/>
      <c r="C136" s="36"/>
      <c r="D136" s="36"/>
      <c r="E136" s="36"/>
      <c r="F136" s="36"/>
      <c r="G136" s="36"/>
      <c r="H136" s="36"/>
      <c r="I136" s="36"/>
      <c r="J136" s="36"/>
      <c r="K136" s="193">
        <v>-1</v>
      </c>
      <c r="L136" s="36"/>
      <c r="M136" s="36"/>
      <c r="N136" s="36"/>
      <c r="O136" s="36"/>
      <c r="P136" s="193">
        <v>-1</v>
      </c>
      <c r="Q136" s="36"/>
      <c r="R136" s="36"/>
      <c r="S136" s="36"/>
      <c r="T136" s="36"/>
      <c r="U136" s="193">
        <v>-2</v>
      </c>
      <c r="V136" s="36"/>
      <c r="W136" s="193">
        <v>-10</v>
      </c>
      <c r="X136" s="193">
        <v>-10</v>
      </c>
      <c r="Y136" s="36"/>
      <c r="Z136" s="193">
        <v>-12</v>
      </c>
      <c r="AA136" s="36"/>
      <c r="AB136" s="23"/>
      <c r="AC136" s="193">
        <v>-1</v>
      </c>
      <c r="AD136" s="193">
        <v>-5</v>
      </c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670">
        <v>-37</v>
      </c>
      <c r="AU136" s="193">
        <v>-3</v>
      </c>
      <c r="AV136" s="36"/>
      <c r="AW136" s="193">
        <v>-7</v>
      </c>
      <c r="AX136" s="193">
        <v>-13</v>
      </c>
      <c r="AY136" s="193">
        <v>-31</v>
      </c>
      <c r="AZ136" s="193">
        <v>-77</v>
      </c>
      <c r="BA136" s="193">
        <v>-11</v>
      </c>
      <c r="BB136" s="193">
        <v>-48</v>
      </c>
      <c r="BC136" s="193">
        <v>-9</v>
      </c>
      <c r="BD136" s="193">
        <v>-6</v>
      </c>
      <c r="BE136" s="86"/>
      <c r="BF136" s="36"/>
      <c r="BG136" s="36"/>
      <c r="BH136" s="193">
        <v>-25</v>
      </c>
      <c r="BI136" s="193">
        <v>-37</v>
      </c>
      <c r="BJ136" s="193">
        <v>-17</v>
      </c>
      <c r="BK136" s="193">
        <v>-6</v>
      </c>
      <c r="BL136" s="86"/>
      <c r="BM136" s="36"/>
      <c r="BN136" s="86"/>
      <c r="BO136" s="193">
        <v>-7</v>
      </c>
      <c r="BP136" s="36"/>
      <c r="BQ136" s="36"/>
      <c r="BR136" s="36"/>
      <c r="BS136" s="488"/>
      <c r="BT136" s="354"/>
      <c r="BU136" s="354"/>
      <c r="BV136" s="354"/>
      <c r="BW136" s="354"/>
      <c r="BX136" s="354"/>
      <c r="BY136" s="354"/>
    </row>
    <row r="137" ht="17.25" customHeight="1" spans="1:78" x14ac:dyDescent="0.25">
      <c r="A137" s="169" t="s">
        <v>931</v>
      </c>
      <c r="B137" s="94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217">
        <v>-1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217">
        <v>-2</v>
      </c>
      <c r="AA137" s="217">
        <v>-1</v>
      </c>
      <c r="AB137" s="18"/>
      <c r="AC137" s="374"/>
      <c r="AD137" s="374"/>
      <c r="AE137" s="217">
        <v>-1</v>
      </c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88">
        <v>-1</v>
      </c>
      <c r="AU137" s="18"/>
      <c r="AV137" s="18"/>
      <c r="AW137" s="18"/>
      <c r="AX137" s="18"/>
      <c r="AY137" s="18"/>
      <c r="AZ137" s="217">
        <v>-1</v>
      </c>
      <c r="BA137" s="18"/>
      <c r="BB137" s="217">
        <v>-1</v>
      </c>
      <c r="BC137" s="217">
        <v>-1</v>
      </c>
      <c r="BD137" s="18"/>
      <c r="BE137" s="374"/>
      <c r="BF137" s="18"/>
      <c r="BG137" s="18"/>
      <c r="BH137" s="374"/>
      <c r="BI137" s="18"/>
      <c r="BJ137" s="18"/>
      <c r="BK137" s="18"/>
      <c r="BL137" s="374"/>
      <c r="BM137" s="18"/>
      <c r="BN137" s="374"/>
      <c r="BO137" s="18"/>
      <c r="BP137" s="18"/>
      <c r="BQ137" s="18"/>
      <c r="BR137" s="18"/>
      <c r="BS137" s="26"/>
      <c r="BT137" s="4"/>
      <c r="BU137" s="4"/>
      <c r="BV137" s="4"/>
      <c r="BW137" s="4"/>
      <c r="BX137" s="4"/>
      <c r="BY137" s="4"/>
    </row>
    <row r="138" ht="17.25" customHeight="1" spans="1:78" x14ac:dyDescent="0.25">
      <c r="A138" s="85" t="s">
        <v>3683</v>
      </c>
      <c r="B138" s="68"/>
      <c r="C138" s="36"/>
      <c r="D138" s="36"/>
      <c r="E138" s="193">
        <v>-947</v>
      </c>
      <c r="F138" s="36"/>
      <c r="G138" s="36"/>
      <c r="H138" s="193">
        <v>-29</v>
      </c>
      <c r="I138" s="36"/>
      <c r="J138" s="36"/>
      <c r="K138" s="193">
        <v>-30</v>
      </c>
      <c r="L138" s="36"/>
      <c r="M138" s="36"/>
      <c r="N138" s="36"/>
      <c r="O138" s="36"/>
      <c r="P138" s="36"/>
      <c r="Q138" s="36"/>
      <c r="R138" s="193">
        <v>-1</v>
      </c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86"/>
      <c r="AD138" s="86"/>
      <c r="AE138" s="86"/>
      <c r="AF138" s="193">
        <v>-126</v>
      </c>
      <c r="AG138" s="193">
        <v>-27</v>
      </c>
      <c r="AH138" s="193">
        <v>-35</v>
      </c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193">
        <v>-14</v>
      </c>
      <c r="BA138" s="36"/>
      <c r="BB138" s="36"/>
      <c r="BC138" s="193">
        <v>-144</v>
      </c>
      <c r="BD138" s="36"/>
      <c r="BE138" s="86"/>
      <c r="BF138" s="36"/>
      <c r="BG138" s="36"/>
      <c r="BH138" s="86"/>
      <c r="BI138" s="36"/>
      <c r="BJ138" s="36"/>
      <c r="BK138" s="36"/>
      <c r="BL138" s="86"/>
      <c r="BM138" s="36"/>
      <c r="BN138" s="86"/>
      <c r="BO138" s="36"/>
      <c r="BP138" s="36"/>
      <c r="BQ138" s="36"/>
      <c r="BR138" s="36"/>
      <c r="BS138" s="26"/>
      <c r="BT138" s="4"/>
      <c r="BU138" s="4"/>
      <c r="BV138" s="4"/>
      <c r="BW138" s="4"/>
      <c r="BX138" s="4"/>
      <c r="BY138" s="4"/>
    </row>
    <row r="139" ht="17.25" customHeight="1" spans="1:78" x14ac:dyDescent="0.25">
      <c r="A139" s="169" t="s">
        <v>3683</v>
      </c>
      <c r="B139" s="94"/>
      <c r="C139" s="36"/>
      <c r="D139" s="36"/>
      <c r="E139" s="217">
        <v>-57</v>
      </c>
      <c r="F139" s="36"/>
      <c r="G139" s="36"/>
      <c r="H139" s="86"/>
      <c r="I139" s="36"/>
      <c r="J139" s="36"/>
      <c r="K139" s="217">
        <v>-9</v>
      </c>
      <c r="L139" s="36"/>
      <c r="M139" s="36"/>
      <c r="N139" s="36"/>
      <c r="O139" s="36"/>
      <c r="P139" s="36"/>
      <c r="Q139" s="36"/>
      <c r="R139" s="8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86"/>
      <c r="AD139" s="86"/>
      <c r="AE139" s="86"/>
      <c r="AF139" s="86"/>
      <c r="AG139" s="86"/>
      <c r="AH139" s="8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86"/>
      <c r="BD139" s="36"/>
      <c r="BE139" s="86"/>
      <c r="BF139" s="36"/>
      <c r="BG139" s="36"/>
      <c r="BH139" s="86"/>
      <c r="BI139" s="36"/>
      <c r="BJ139" s="36"/>
      <c r="BK139" s="36"/>
      <c r="BL139" s="86"/>
      <c r="BM139" s="36"/>
      <c r="BN139" s="86"/>
      <c r="BO139" s="36"/>
      <c r="BP139" s="36"/>
      <c r="BQ139" s="36"/>
      <c r="BR139" s="36"/>
      <c r="BS139" s="26"/>
      <c r="BT139" s="4"/>
      <c r="BU139" s="4"/>
      <c r="BV139" s="4"/>
      <c r="BW139" s="4"/>
      <c r="BX139" s="4"/>
      <c r="BY139" s="4"/>
    </row>
    <row r="140" ht="17.25" customHeight="1" spans="1:78" x14ac:dyDescent="0.25">
      <c r="A140" s="85" t="s">
        <v>844</v>
      </c>
      <c r="B140" s="68"/>
      <c r="C140" s="36"/>
      <c r="D140" s="36"/>
      <c r="E140" s="36"/>
      <c r="F140" s="36"/>
      <c r="G140" s="36"/>
      <c r="H140" s="86"/>
      <c r="I140" s="36"/>
      <c r="J140" s="36"/>
      <c r="K140" s="36"/>
      <c r="L140" s="36"/>
      <c r="M140" s="36"/>
      <c r="N140" s="36"/>
      <c r="O140" s="193">
        <v>-3</v>
      </c>
      <c r="P140" s="36"/>
      <c r="Q140" s="193">
        <v>-2</v>
      </c>
      <c r="R140" s="86"/>
      <c r="S140" s="36"/>
      <c r="T140" s="36"/>
      <c r="U140" s="193">
        <v>-5</v>
      </c>
      <c r="V140" s="193">
        <v>-1</v>
      </c>
      <c r="W140" s="193">
        <v>-20</v>
      </c>
      <c r="X140" s="193">
        <v>-53</v>
      </c>
      <c r="Y140" s="193">
        <v>-1</v>
      </c>
      <c r="Z140" s="36"/>
      <c r="AA140" s="36"/>
      <c r="AB140" s="36"/>
      <c r="AC140" s="86"/>
      <c r="AD140" s="86"/>
      <c r="AE140" s="86"/>
      <c r="AF140" s="86"/>
      <c r="AG140" s="86"/>
      <c r="AH140" s="86"/>
      <c r="AI140" s="193">
        <v>-2</v>
      </c>
      <c r="AJ140" s="36"/>
      <c r="AK140" s="193">
        <v>-27</v>
      </c>
      <c r="AL140" s="36"/>
      <c r="AM140" s="36"/>
      <c r="AN140" s="36"/>
      <c r="AO140" s="36"/>
      <c r="AP140" s="36"/>
      <c r="AQ140" s="36"/>
      <c r="AR140" s="36"/>
      <c r="AS140" s="36"/>
      <c r="AT140" s="193">
        <v>-19</v>
      </c>
      <c r="AU140" s="193">
        <v>-1</v>
      </c>
      <c r="AV140" s="193">
        <v>-4</v>
      </c>
      <c r="AW140" s="193">
        <v>-13</v>
      </c>
      <c r="AX140" s="36"/>
      <c r="AY140" s="36"/>
      <c r="AZ140" s="193">
        <v>-78</v>
      </c>
      <c r="BA140" s="36"/>
      <c r="BB140" s="193">
        <v>-20</v>
      </c>
      <c r="BC140" s="86"/>
      <c r="BD140" s="36"/>
      <c r="BE140" s="86"/>
      <c r="BF140" s="36"/>
      <c r="BG140" s="36"/>
      <c r="BH140" s="86"/>
      <c r="BI140" s="193">
        <v>-51</v>
      </c>
      <c r="BJ140" s="193">
        <v>-44</v>
      </c>
      <c r="BK140" s="36"/>
      <c r="BL140" s="86"/>
      <c r="BM140" s="36"/>
      <c r="BN140" s="86"/>
      <c r="BO140" s="193">
        <v>-31</v>
      </c>
      <c r="BP140" s="36"/>
      <c r="BQ140" s="36"/>
      <c r="BR140" s="36"/>
      <c r="BS140" s="26"/>
      <c r="BT140" s="4"/>
      <c r="BU140" s="4"/>
      <c r="BV140" s="4"/>
      <c r="BW140" s="4"/>
      <c r="BX140" s="4"/>
      <c r="BY140" s="4"/>
    </row>
    <row r="141" ht="17.25" customHeight="1" spans="1:78" x14ac:dyDescent="0.25">
      <c r="A141" s="169" t="s">
        <v>844</v>
      </c>
      <c r="B141" s="94"/>
      <c r="C141" s="36"/>
      <c r="D141" s="36"/>
      <c r="E141" s="36"/>
      <c r="F141" s="36"/>
      <c r="G141" s="36"/>
      <c r="H141" s="86"/>
      <c r="I141" s="36"/>
      <c r="J141" s="36"/>
      <c r="K141" s="36"/>
      <c r="L141" s="36"/>
      <c r="M141" s="36"/>
      <c r="N141" s="36"/>
      <c r="O141" s="86"/>
      <c r="P141" s="36"/>
      <c r="Q141" s="86"/>
      <c r="R141" s="86"/>
      <c r="S141" s="36"/>
      <c r="T141" s="36"/>
      <c r="U141" s="86"/>
      <c r="V141" s="86"/>
      <c r="W141" s="217">
        <v>-2</v>
      </c>
      <c r="X141" s="217">
        <v>-4</v>
      </c>
      <c r="Y141" s="86"/>
      <c r="Z141" s="36"/>
      <c r="AA141" s="36"/>
      <c r="AB141" s="36"/>
      <c r="AC141" s="86"/>
      <c r="AD141" s="86"/>
      <c r="AE141" s="86"/>
      <c r="AF141" s="86"/>
      <c r="AG141" s="86"/>
      <c r="AH141" s="86"/>
      <c r="AI141" s="86"/>
      <c r="AJ141" s="36"/>
      <c r="AK141" s="86"/>
      <c r="AL141" s="36"/>
      <c r="AM141" s="36"/>
      <c r="AN141" s="36"/>
      <c r="AO141" s="36"/>
      <c r="AP141" s="36"/>
      <c r="AQ141" s="36"/>
      <c r="AR141" s="36"/>
      <c r="AS141" s="36"/>
      <c r="AT141" s="86"/>
      <c r="AU141" s="86"/>
      <c r="AV141" s="86"/>
      <c r="AW141" s="86"/>
      <c r="AX141" s="36"/>
      <c r="AY141" s="36"/>
      <c r="AZ141" s="86"/>
      <c r="BA141" s="36"/>
      <c r="BB141" s="86"/>
      <c r="BC141" s="86"/>
      <c r="BD141" s="36"/>
      <c r="BE141" s="86"/>
      <c r="BF141" s="36"/>
      <c r="BG141" s="36"/>
      <c r="BH141" s="86"/>
      <c r="BI141" s="86"/>
      <c r="BJ141" s="86"/>
      <c r="BK141" s="36"/>
      <c r="BL141" s="86"/>
      <c r="BM141" s="36"/>
      <c r="BN141" s="86"/>
      <c r="BO141" s="217">
        <v>-1</v>
      </c>
      <c r="BP141" s="36"/>
      <c r="BQ141" s="36"/>
      <c r="BR141" s="36"/>
      <c r="BS141" s="26"/>
      <c r="BT141" s="4"/>
      <c r="BU141" s="4"/>
      <c r="BV141" s="4"/>
      <c r="BW141" s="4"/>
      <c r="BX141" s="4"/>
      <c r="BY141" s="4"/>
    </row>
    <row r="142" ht="17.25" customHeight="1" spans="1:78" x14ac:dyDescent="0.25">
      <c r="A142" s="194" t="s">
        <v>3778</v>
      </c>
      <c r="B142" s="176"/>
      <c r="C142" s="175">
        <f>SUM(D122:D147)</f>
      </c>
      <c r="D142" s="175">
        <f>SUM(E122:E147)</f>
      </c>
      <c r="E142" s="175">
        <f>SUM(F122:F147)</f>
      </c>
      <c r="F142" s="175">
        <f>SUM(G122:G147)</f>
      </c>
      <c r="G142" s="175">
        <f>SUM(H122:H147)</f>
      </c>
      <c r="H142" s="175">
        <f>SUM(I122:I147)</f>
      </c>
      <c r="I142" s="175">
        <f>SUM(J122:J147)</f>
      </c>
      <c r="J142" s="175">
        <f>SUM(K122:K147)</f>
      </c>
      <c r="K142" s="175">
        <f>SUM(L122:L147)</f>
      </c>
      <c r="L142" s="175">
        <f>SUM(M122:M147)</f>
      </c>
      <c r="M142" s="179">
        <f>SUM(N122:N147)</f>
      </c>
      <c r="N142" s="175">
        <f>SUM(O122:O147)</f>
      </c>
      <c r="O142" s="175">
        <f>SUM(P122:P147)</f>
      </c>
      <c r="P142" s="175">
        <f>SUM(Q122:Q147)</f>
      </c>
      <c r="Q142" s="175">
        <f>SUM(R122:R147)</f>
      </c>
      <c r="R142" s="175">
        <f>SUM(S122:S147)</f>
      </c>
      <c r="S142" s="175">
        <f>SUM(T122:T147)</f>
      </c>
      <c r="T142" s="175">
        <f>SUM(U122:U147)</f>
      </c>
      <c r="U142" s="175">
        <f>SUM(V122:V147)</f>
      </c>
      <c r="V142" s="175">
        <f>SUM(W122:W147)</f>
      </c>
      <c r="W142" s="175">
        <f>SUM(X122:X147)</f>
      </c>
      <c r="X142" s="175">
        <f>SUM(Y122:Y147)</f>
      </c>
      <c r="Y142" s="175">
        <f>SUM(Z122:Z147)</f>
      </c>
      <c r="Z142" s="175">
        <f>SUM(AA122:AA147)</f>
      </c>
      <c r="AA142" s="175">
        <f>SUM(AB122:AB147)</f>
      </c>
      <c r="AB142" s="175">
        <f>SUM(AC122:AC147)</f>
      </c>
      <c r="AC142" s="175">
        <f>SUM(AD122:AD147)</f>
      </c>
      <c r="AD142" s="175">
        <f>SUM(AE122:AE147)</f>
      </c>
      <c r="AE142" s="175">
        <f>SUM(AF122:AF147)</f>
      </c>
      <c r="AF142" s="175">
        <f>SUM(AG122:AG147)</f>
      </c>
      <c r="AG142" s="175">
        <f>SUM(AH122:AH147)</f>
      </c>
      <c r="AH142" s="175">
        <f>SUM(AI122:AI147)</f>
      </c>
      <c r="AI142" s="175">
        <f>SUM(AJ122:AJ147)</f>
      </c>
      <c r="AJ142" s="175">
        <f>SUM(AK122:AK147)</f>
      </c>
      <c r="AK142" s="175">
        <f>SUM(AL122:AL147)</f>
      </c>
      <c r="AL142" s="175">
        <f>SUM(AM122:AM147)</f>
      </c>
      <c r="AM142" s="175">
        <f>SUM(AN122:AN147)</f>
      </c>
      <c r="AN142" s="175">
        <f>SUM(AO122:AO147)</f>
      </c>
      <c r="AO142" s="175">
        <f>SUM(AP122:AP147)</f>
      </c>
      <c r="AP142" s="175">
        <f>SUM(AQ122:AQ147)</f>
      </c>
      <c r="AQ142" s="175">
        <f>SUM(AR122:AR147)</f>
      </c>
      <c r="AR142" s="175">
        <f>SUM(AS122:AS147)</f>
      </c>
      <c r="AS142" s="175">
        <f>SUM(AT122:AT147)</f>
      </c>
      <c r="AT142" s="175">
        <f>SUM(AU122:AU147)</f>
      </c>
      <c r="AU142" s="175">
        <f>SUM(AV122:AV147)</f>
      </c>
      <c r="AV142" s="175">
        <f>SUM(AW122:AW147)</f>
      </c>
      <c r="AW142" s="175">
        <f>SUM(AX122:AX147)</f>
      </c>
      <c r="AX142" s="175">
        <f>SUM(AY122:AY147)</f>
      </c>
      <c r="AY142" s="175">
        <f>SUM(AZ122:AZ147)</f>
      </c>
      <c r="AZ142" s="175">
        <f>SUM(BA122:BA147)</f>
      </c>
      <c r="BA142" s="175">
        <f>SUM(BB122:BB147)</f>
      </c>
      <c r="BB142" s="175">
        <f>SUM(BC122:BC147)</f>
      </c>
      <c r="BC142" s="175">
        <f>SUM(BD122:BD147)</f>
      </c>
      <c r="BD142" s="175">
        <f>SUM(BE122:BE147)</f>
      </c>
      <c r="BE142" s="175">
        <f>SUM(BF122:BF147)</f>
      </c>
      <c r="BF142" s="175">
        <f>SUM(BG122:BG147)</f>
      </c>
      <c r="BG142" s="175">
        <f>SUM(BH122:BH147)</f>
      </c>
      <c r="BH142" s="175">
        <f>SUM(BI122:BI147)</f>
      </c>
      <c r="BI142" s="175">
        <f>SUM(BJ122:BJ147)</f>
      </c>
      <c r="BJ142" s="175">
        <f>SUM(BK122:BK147)</f>
      </c>
      <c r="BK142" s="175">
        <f>SUM(BL122:BL147)</f>
      </c>
      <c r="BL142" s="175">
        <f>SUM(BM122:BM147)</f>
      </c>
      <c r="BM142" s="175">
        <f>SUM(BN122:BN147)</f>
      </c>
      <c r="BN142" s="175">
        <f>SUM(BO122:BO147)</f>
      </c>
      <c r="BO142" s="175">
        <f>SUM(BP122:BP147)</f>
      </c>
      <c r="BP142" s="175">
        <f>SUM(BQ122:BQ147)</f>
      </c>
      <c r="BQ142" s="179">
        <f>SUM(BR122:BR147)</f>
      </c>
      <c r="BR142" s="179">
        <f>SUM(BS122:BS147)</f>
      </c>
      <c r="BS142" s="26"/>
      <c r="BT142" s="4"/>
      <c r="BU142" s="4"/>
      <c r="BV142" s="4"/>
      <c r="BW142" s="4"/>
      <c r="BX142" s="4"/>
      <c r="BY142" s="4"/>
    </row>
    <row r="143" ht="17.25" customHeight="1" spans="1:78" x14ac:dyDescent="0.25">
      <c r="A143" s="169">
        <v>45632</v>
      </c>
      <c r="B143" s="249">
        <v>1000</v>
      </c>
      <c r="C143" s="36"/>
      <c r="D143" s="36"/>
      <c r="E143" s="36"/>
      <c r="F143" s="36"/>
      <c r="G143" s="36"/>
      <c r="H143" s="18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18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26"/>
      <c r="BT143" s="4"/>
      <c r="BU143" s="4"/>
      <c r="BV143" s="4"/>
      <c r="BW143" s="4"/>
      <c r="BX143" s="4"/>
      <c r="BY143" s="4"/>
    </row>
    <row r="144" ht="17.25" customHeight="1" spans="1:78" x14ac:dyDescent="0.25">
      <c r="A144" s="17" t="s">
        <v>1055</v>
      </c>
      <c r="B144" s="68"/>
      <c r="C144" s="36"/>
      <c r="D144" s="36"/>
      <c r="E144" s="36"/>
      <c r="F144" s="36"/>
      <c r="G144" s="36"/>
      <c r="H144" s="193">
        <v>-79</v>
      </c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193">
        <v>-166</v>
      </c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26"/>
      <c r="BT144" s="4"/>
      <c r="BU144" s="4"/>
      <c r="BV144" s="4"/>
      <c r="BW144" s="4"/>
      <c r="BX144" s="4"/>
      <c r="BY144" s="4"/>
    </row>
    <row r="145" ht="17.25" customHeight="1" spans="1:78" x14ac:dyDescent="0.25">
      <c r="A145" s="194" t="s">
        <v>3779</v>
      </c>
      <c r="B145" s="179">
        <f>SUM(C148:C150)</f>
      </c>
      <c r="C145" s="175">
        <f>SUM(D148:D150)</f>
      </c>
      <c r="D145" s="175">
        <f>SUM(E148:E150)</f>
      </c>
      <c r="E145" s="175">
        <f>SUM(F148:F150)</f>
      </c>
      <c r="F145" s="175">
        <f>SUM(G148:G150)</f>
      </c>
      <c r="G145" s="175">
        <f>SUM(H148:H150)</f>
      </c>
      <c r="H145" s="175">
        <f>SUM(I148:I150)</f>
      </c>
      <c r="I145" s="175">
        <f>SUM(J148:J150)</f>
      </c>
      <c r="J145" s="175">
        <f>SUM(K148:K150)</f>
      </c>
      <c r="K145" s="175">
        <f>SUM(L148:L150)</f>
      </c>
      <c r="L145" s="175">
        <f>SUM(M148:M150)</f>
      </c>
      <c r="M145" s="179">
        <f>SUM(N148:N150)</f>
      </c>
      <c r="N145" s="175">
        <f>SUM(O148:O150)</f>
      </c>
      <c r="O145" s="175">
        <f>SUM(P148:P150)</f>
      </c>
      <c r="P145" s="175">
        <f>SUM(Q148:Q150)</f>
      </c>
      <c r="Q145" s="175">
        <f>SUM(R148:R150)</f>
      </c>
      <c r="R145" s="175">
        <f>SUM(S148:S150)</f>
      </c>
      <c r="S145" s="175">
        <f>SUM(T148:T150)</f>
      </c>
      <c r="T145" s="175">
        <f>SUM(U148:U150)</f>
      </c>
      <c r="U145" s="175">
        <f>SUM(V148:V150)</f>
      </c>
      <c r="V145" s="175">
        <f>SUM(W148:W150)</f>
      </c>
      <c r="W145" s="175">
        <f>SUM(X148:X150)</f>
      </c>
      <c r="X145" s="175">
        <f>SUM(Y148:Y150)</f>
      </c>
      <c r="Y145" s="175">
        <f>SUM(Z148:Z150)</f>
      </c>
      <c r="Z145" s="175">
        <f>SUM(AA148:AA150)</f>
      </c>
      <c r="AA145" s="175">
        <f>SUM(AB148:AB150)</f>
      </c>
      <c r="AB145" s="175">
        <f>SUM(AC148:AC150)</f>
      </c>
      <c r="AC145" s="175">
        <f>SUM(AD148:AD150)</f>
      </c>
      <c r="AD145" s="175">
        <f>SUM(AE148:AE150)</f>
      </c>
      <c r="AE145" s="175">
        <f>SUM(AF148:AF150)</f>
      </c>
      <c r="AF145" s="175">
        <f>SUM(AG148:AG150)</f>
      </c>
      <c r="AG145" s="175">
        <f>SUM(AH148:AH150)</f>
      </c>
      <c r="AH145" s="175">
        <f>SUM(AI148:AI150)</f>
      </c>
      <c r="AI145" s="175">
        <f>SUM(AJ148:AJ150)</f>
      </c>
      <c r="AJ145" s="175">
        <f>SUM(AK148:AK150)</f>
      </c>
      <c r="AK145" s="175">
        <f>SUM(AL148:AL150)</f>
      </c>
      <c r="AL145" s="175">
        <f>SUM(AM148:AM150)</f>
      </c>
      <c r="AM145" s="175">
        <f>SUM(AN148:AN150)</f>
      </c>
      <c r="AN145" s="175">
        <f>SUM(AO148:AO150)</f>
      </c>
      <c r="AO145" s="175">
        <f>SUM(AP148:AP150)</f>
      </c>
      <c r="AP145" s="175">
        <f>SUM(AQ148:AQ150)</f>
      </c>
      <c r="AQ145" s="175">
        <f>SUM(AR148:AR150)</f>
      </c>
      <c r="AR145" s="175">
        <f>SUM(AS148:AS150)</f>
      </c>
      <c r="AS145" s="175">
        <f>SUM(AT148:AT150)</f>
      </c>
      <c r="AT145" s="175">
        <f>SUM(AU148:AU150)</f>
      </c>
      <c r="AU145" s="175">
        <f>SUM(AV148:AV150)</f>
      </c>
      <c r="AV145" s="175">
        <f>SUM(AW148:AW150)</f>
      </c>
      <c r="AW145" s="175">
        <f>SUM(AX148:AX150)</f>
      </c>
      <c r="AX145" s="175">
        <f>SUM(AY148:AY150)</f>
      </c>
      <c r="AY145" s="175">
        <f>SUM(AZ148:AZ150)</f>
      </c>
      <c r="AZ145" s="175">
        <f>SUM(BA148:BA150)</f>
      </c>
      <c r="BA145" s="175">
        <f>SUM(BB148:BB150)</f>
      </c>
      <c r="BB145" s="175">
        <f>SUM(BC148:BC150)</f>
      </c>
      <c r="BC145" s="175">
        <f>SUM(BD148:BD150)</f>
      </c>
      <c r="BD145" s="175">
        <f>SUM(BE148:BE150)</f>
      </c>
      <c r="BE145" s="175">
        <f>SUM(BF148:BF150)</f>
      </c>
      <c r="BF145" s="175">
        <f>SUM(BG148:BG150)</f>
      </c>
      <c r="BG145" s="175">
        <f>SUM(BH148:BH150)</f>
      </c>
      <c r="BH145" s="175">
        <f>SUM(BI148:BI150)</f>
      </c>
      <c r="BI145" s="175">
        <f>SUM(BJ148:BJ150)</f>
      </c>
      <c r="BJ145" s="175">
        <f>SUM(BK148:BK150)</f>
      </c>
      <c r="BK145" s="175">
        <f>SUM(BL148:BL150)</f>
      </c>
      <c r="BL145" s="175">
        <f>SUM(BM148:BM150)</f>
      </c>
      <c r="BM145" s="175">
        <f>SUM(BN148:BN150)</f>
      </c>
      <c r="BN145" s="175">
        <f>SUM(BO148:BO150)</f>
      </c>
      <c r="BO145" s="175">
        <f>SUM(BP148:BP150)</f>
      </c>
      <c r="BP145" s="175">
        <f>SUM(BQ148:BQ150)</f>
      </c>
      <c r="BQ145" s="179">
        <f>SUM(BR148:BR150)</f>
      </c>
      <c r="BR145" s="179">
        <f>SUM(BS148:BS150)</f>
      </c>
      <c r="BS145" s="26"/>
      <c r="BT145" s="4"/>
      <c r="BU145" s="4"/>
      <c r="BV145" s="4"/>
      <c r="BW145" s="4"/>
      <c r="BX145" s="4"/>
      <c r="BY145" s="4"/>
    </row>
    <row r="146" ht="17.25" customHeight="1" spans="1:78" x14ac:dyDescent="0.25">
      <c r="A146" s="85"/>
      <c r="B146" s="68"/>
      <c r="C146" s="36"/>
      <c r="D146" s="36"/>
      <c r="E146" s="36"/>
      <c r="F146" s="36"/>
      <c r="G146" s="36"/>
      <c r="H146" s="18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18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26"/>
      <c r="BT146" s="4"/>
      <c r="BU146" s="4"/>
      <c r="BV146" s="4"/>
      <c r="BW146" s="4"/>
      <c r="BX146" s="4"/>
      <c r="BY146" s="4"/>
    </row>
    <row r="147" ht="17.25" customHeight="1" spans="1:78" x14ac:dyDescent="0.25">
      <c r="A147" s="85"/>
      <c r="B147" s="68"/>
      <c r="C147" s="36"/>
      <c r="D147" s="36"/>
      <c r="E147" s="36"/>
      <c r="F147" s="36"/>
      <c r="G147" s="36"/>
      <c r="H147" s="18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18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26"/>
      <c r="BT147" s="4"/>
      <c r="BU147" s="4"/>
      <c r="BV147" s="4"/>
      <c r="BW147" s="4"/>
      <c r="BX147" s="4"/>
      <c r="BY147" s="4"/>
    </row>
    <row r="148" ht="17.25" customHeight="1" spans="1:78" x14ac:dyDescent="0.25">
      <c r="A148" s="169"/>
      <c r="B148" s="9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26"/>
      <c r="BT148" s="4"/>
      <c r="BU148" s="4"/>
      <c r="BV148" s="4"/>
      <c r="BW148" s="4"/>
      <c r="BX148" s="4"/>
      <c r="BY148" s="4"/>
    </row>
    <row r="149" ht="17.25" customHeight="1" spans="1:78" x14ac:dyDescent="0.25">
      <c r="A149" s="169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26"/>
      <c r="BT149" s="4"/>
      <c r="BU149" s="4"/>
      <c r="BV149" s="4"/>
      <c r="BW149" s="4"/>
      <c r="BX149" s="4"/>
      <c r="BY149" s="4"/>
    </row>
    <row r="150" ht="17.25" customHeight="1" spans="1:78" x14ac:dyDescent="0.25">
      <c r="A150" s="17"/>
      <c r="B150" s="18"/>
      <c r="C150" s="374"/>
      <c r="D150" s="374"/>
      <c r="E150" s="86"/>
      <c r="F150" s="374"/>
      <c r="G150" s="374"/>
      <c r="H150" s="374"/>
      <c r="I150" s="374"/>
      <c r="J150" s="374"/>
      <c r="K150" s="374"/>
      <c r="L150" s="374"/>
      <c r="M150" s="374"/>
      <c r="N150" s="374"/>
      <c r="O150" s="374"/>
      <c r="P150" s="374"/>
      <c r="Q150" s="374"/>
      <c r="R150" s="374"/>
      <c r="S150" s="374"/>
      <c r="T150" s="374"/>
      <c r="U150" s="374"/>
      <c r="V150" s="374"/>
      <c r="W150" s="374"/>
      <c r="X150" s="374"/>
      <c r="Y150" s="374"/>
      <c r="Z150" s="374"/>
      <c r="AA150" s="374"/>
      <c r="AB150" s="374"/>
      <c r="AC150" s="374"/>
      <c r="AD150" s="374"/>
      <c r="AE150" s="374"/>
      <c r="AF150" s="374"/>
      <c r="AG150" s="374"/>
      <c r="AH150" s="374"/>
      <c r="AI150" s="374"/>
      <c r="AJ150" s="374"/>
      <c r="AK150" s="374"/>
      <c r="AL150" s="374"/>
      <c r="AM150" s="374"/>
      <c r="AN150" s="374"/>
      <c r="AO150" s="374"/>
      <c r="AP150" s="374"/>
      <c r="AQ150" s="374"/>
      <c r="AR150" s="374"/>
      <c r="AS150" s="374"/>
      <c r="AT150" s="374"/>
      <c r="AU150" s="374"/>
      <c r="AV150" s="374"/>
      <c r="AW150" s="374"/>
      <c r="AX150" s="374"/>
      <c r="AY150" s="374"/>
      <c r="AZ150" s="374"/>
      <c r="BA150" s="374"/>
      <c r="BB150" s="374"/>
      <c r="BC150" s="374"/>
      <c r="BD150" s="374"/>
      <c r="BE150" s="374"/>
      <c r="BF150" s="374"/>
      <c r="BG150" s="374"/>
      <c r="BH150" s="374"/>
      <c r="BI150" s="374"/>
      <c r="BJ150" s="374"/>
      <c r="BK150" s="374"/>
      <c r="BL150" s="374"/>
      <c r="BM150" s="374"/>
      <c r="BN150" s="374"/>
      <c r="BO150" s="374"/>
      <c r="BP150" s="374"/>
      <c r="BQ150" s="374"/>
      <c r="BR150" s="374"/>
      <c r="BS150" s="26"/>
      <c r="BT150" s="4"/>
      <c r="BU150" s="4"/>
      <c r="BV150" s="4"/>
      <c r="BW150" s="4"/>
      <c r="BX150" s="4"/>
      <c r="BY150" s="4"/>
    </row>
    <row r="151" ht="17.25" customHeight="1" spans="1:78" x14ac:dyDescent="0.25">
      <c r="A151" s="26"/>
      <c r="B151" s="61" t="s">
        <v>3426</v>
      </c>
      <c r="C151" s="61" t="s">
        <v>165</v>
      </c>
      <c r="D151" s="61" t="s">
        <v>902</v>
      </c>
      <c r="E151" s="61" t="s">
        <v>40</v>
      </c>
      <c r="F151" s="61" t="s">
        <v>3754</v>
      </c>
      <c r="G151" s="61" t="s">
        <v>3755</v>
      </c>
      <c r="H151" s="61" t="s">
        <v>3756</v>
      </c>
      <c r="I151" s="61" t="s">
        <v>3757</v>
      </c>
      <c r="J151" s="61" t="s">
        <v>3758</v>
      </c>
      <c r="K151" s="61" t="s">
        <v>3759</v>
      </c>
      <c r="L151" s="61" t="s">
        <v>3760</v>
      </c>
      <c r="M151" s="61" t="s">
        <v>3761</v>
      </c>
      <c r="N151" s="61" t="s">
        <v>3762</v>
      </c>
      <c r="O151" s="61" t="s">
        <v>3763</v>
      </c>
      <c r="P151" s="61" t="s">
        <v>3764</v>
      </c>
      <c r="Q151" s="61" t="s">
        <v>3765</v>
      </c>
      <c r="R151" s="61" t="s">
        <v>3766</v>
      </c>
      <c r="S151" s="61" t="s">
        <v>693</v>
      </c>
      <c r="T151" s="61" t="s">
        <v>2961</v>
      </c>
      <c r="U151" s="61" t="s">
        <v>3780</v>
      </c>
      <c r="V151" s="61" t="s">
        <v>3781</v>
      </c>
      <c r="W151" s="61" t="s">
        <v>3782</v>
      </c>
      <c r="X151" s="61" t="s">
        <v>3783</v>
      </c>
      <c r="Y151" s="61" t="s">
        <v>3784</v>
      </c>
      <c r="Z151" s="61" t="s">
        <v>3785</v>
      </c>
      <c r="AA151" s="61" t="s">
        <v>3786</v>
      </c>
      <c r="AB151" s="61" t="s">
        <v>3787</v>
      </c>
      <c r="AC151" s="61" t="s">
        <v>3788</v>
      </c>
      <c r="AD151" s="61" t="s">
        <v>3789</v>
      </c>
      <c r="AE151" s="61" t="s">
        <v>3790</v>
      </c>
      <c r="AF151" s="61" t="s">
        <v>3689</v>
      </c>
      <c r="AG151" s="61" t="s">
        <v>3531</v>
      </c>
      <c r="AH151" s="61" t="s">
        <v>3791</v>
      </c>
      <c r="AI151" s="61" t="s">
        <v>3691</v>
      </c>
      <c r="AJ151" s="61" t="s">
        <v>3539</v>
      </c>
      <c r="AK151" s="61" t="s">
        <v>3530</v>
      </c>
      <c r="AL151" s="61" t="s">
        <v>3532</v>
      </c>
      <c r="AM151" s="61" t="s">
        <v>3694</v>
      </c>
      <c r="AN151" s="61" t="s">
        <v>3792</v>
      </c>
      <c r="AO151" s="61" t="s">
        <v>3793</v>
      </c>
      <c r="AP151" s="61" t="s">
        <v>3692</v>
      </c>
      <c r="AQ151" s="61" t="s">
        <v>3533</v>
      </c>
      <c r="AR151" s="61" t="s">
        <v>3534</v>
      </c>
      <c r="AS151" s="61" t="s">
        <v>3535</v>
      </c>
      <c r="AT151" s="61" t="s">
        <v>2244</v>
      </c>
      <c r="AU151" s="61" t="s">
        <v>2245</v>
      </c>
      <c r="AV151" s="61" t="s">
        <v>2268</v>
      </c>
      <c r="AW151" s="61" t="s">
        <v>2246</v>
      </c>
      <c r="AX151" s="61" t="s">
        <v>748</v>
      </c>
      <c r="AY151" s="61" t="s">
        <v>379</v>
      </c>
      <c r="AZ151" s="61" t="s">
        <v>519</v>
      </c>
      <c r="BA151" s="61" t="s">
        <v>747</v>
      </c>
      <c r="BB151" s="61" t="s">
        <v>566</v>
      </c>
      <c r="BC151" s="61" t="s">
        <v>3524</v>
      </c>
      <c r="BD151" s="61" t="s">
        <v>3525</v>
      </c>
      <c r="BE151" s="61" t="s">
        <v>3620</v>
      </c>
      <c r="BF151" s="61" t="s">
        <v>3621</v>
      </c>
      <c r="BG151" s="61" t="s">
        <v>3794</v>
      </c>
      <c r="BH151" s="61" t="s">
        <v>219</v>
      </c>
      <c r="BI151" s="61" t="s">
        <v>218</v>
      </c>
      <c r="BJ151" s="61" t="s">
        <v>568</v>
      </c>
      <c r="BK151" s="61" t="s">
        <v>567</v>
      </c>
      <c r="BL151" s="61" t="s">
        <v>3476</v>
      </c>
      <c r="BM151" s="61" t="s">
        <v>3475</v>
      </c>
      <c r="BN151" s="61" t="s">
        <v>3795</v>
      </c>
      <c r="BO151" s="61" t="s">
        <v>3796</v>
      </c>
      <c r="BP151" s="61" t="s">
        <v>3797</v>
      </c>
      <c r="BQ151" s="61" t="s">
        <v>731</v>
      </c>
      <c r="BR151" s="56"/>
      <c r="BS151" s="26"/>
      <c r="BT151" s="4"/>
      <c r="BU151" s="4"/>
      <c r="BV151" s="4"/>
      <c r="BW151" s="4"/>
      <c r="BX151" s="4"/>
      <c r="BY151" s="4"/>
    </row>
    <row r="152" ht="17.25" customHeight="1" spans="1:78" x14ac:dyDescent="0.25">
      <c r="A152" s="284" t="s">
        <v>2393</v>
      </c>
      <c r="B152" s="370"/>
      <c r="C152" s="370"/>
      <c r="D152" s="370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6"/>
      <c r="BT152" s="4"/>
      <c r="BU152" s="4"/>
      <c r="BV152" s="4"/>
      <c r="BW152" s="4"/>
      <c r="BX152" s="4"/>
      <c r="BY152" s="4"/>
    </row>
    <row r="153" ht="17.25" customHeight="1" spans="1:78" x14ac:dyDescent="0.25">
      <c r="A153" s="284" t="s">
        <v>2394</v>
      </c>
      <c r="B153" s="285"/>
      <c r="C153" s="285"/>
      <c r="D153" s="285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6"/>
      <c r="BT153" s="4"/>
      <c r="BU153" s="4"/>
      <c r="BV153" s="4"/>
      <c r="BW153" s="4"/>
      <c r="BX153" s="4"/>
      <c r="BY153" s="4"/>
    </row>
    <row r="154" ht="17.25" customHeight="1" spans="1:78" x14ac:dyDescent="0.25">
      <c r="A154" s="26"/>
      <c r="B154" s="27"/>
      <c r="C154" s="27"/>
      <c r="D154" s="27"/>
      <c r="E154" s="27"/>
      <c r="F154" s="27"/>
      <c r="G154" s="27"/>
      <c r="H154" s="27"/>
      <c r="I154" s="97" t="s">
        <v>3804</v>
      </c>
      <c r="J154" s="9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6"/>
      <c r="BT154" s="4"/>
      <c r="BU154" s="4"/>
      <c r="BV154" s="4"/>
      <c r="BW154" s="4"/>
      <c r="BX154" s="4"/>
      <c r="BY154" s="4"/>
    </row>
    <row r="155" ht="17.25" customHeight="1" spans="1:78" x14ac:dyDescent="0.25">
      <c r="A155" s="26"/>
      <c r="B155" s="27"/>
      <c r="C155" s="27"/>
      <c r="D155" s="27"/>
      <c r="E155" s="370" t="s">
        <v>3805</v>
      </c>
      <c r="F155" s="370"/>
      <c r="G155" s="370"/>
      <c r="H155" s="27"/>
      <c r="I155" s="97" t="s">
        <v>3806</v>
      </c>
      <c r="J155" s="9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6"/>
      <c r="BT155" s="4"/>
      <c r="BU155" s="4"/>
      <c r="BV155" s="4"/>
      <c r="BW155" s="4"/>
      <c r="BX155" s="4"/>
      <c r="BY155" s="4"/>
    </row>
    <row r="156" ht="17.25" customHeight="1" spans="1:78" x14ac:dyDescent="0.25">
      <c r="A156" s="291" t="s">
        <v>3807</v>
      </c>
      <c r="B156" s="27"/>
      <c r="C156" s="27"/>
      <c r="D156" s="27"/>
      <c r="E156" s="370"/>
      <c r="F156" s="370"/>
      <c r="G156" s="370"/>
      <c r="H156" s="27"/>
      <c r="I156" s="97" t="s">
        <v>3808</v>
      </c>
      <c r="J156" s="9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6"/>
      <c r="BT156" s="4"/>
      <c r="BU156" s="4"/>
      <c r="BV156" s="4"/>
      <c r="BW156" s="4"/>
      <c r="BX156" s="4"/>
      <c r="BY156" s="4"/>
    </row>
    <row r="157" ht="17.25" customHeight="1" spans="1:78" x14ac:dyDescent="0.25">
      <c r="A157" s="291" t="s">
        <v>3809</v>
      </c>
      <c r="B157" s="27"/>
      <c r="C157" s="27"/>
      <c r="D157" s="27"/>
      <c r="E157" s="370" t="s">
        <v>3810</v>
      </c>
      <c r="F157" s="370"/>
      <c r="G157" s="370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6"/>
      <c r="BT157" s="4"/>
      <c r="BU157" s="4"/>
      <c r="BV157" s="4"/>
      <c r="BW157" s="4"/>
      <c r="BX157" s="4"/>
      <c r="BY157" s="4"/>
    </row>
    <row r="158" ht="17.25" customHeight="1" spans="1:78" x14ac:dyDescent="0.25">
      <c r="A158" s="291" t="s">
        <v>3811</v>
      </c>
      <c r="B158" s="27"/>
      <c r="C158" s="27"/>
      <c r="D158" s="27"/>
      <c r="E158" s="370" t="s">
        <v>3812</v>
      </c>
      <c r="F158" s="370"/>
      <c r="G158" s="370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6"/>
      <c r="BT158" s="4"/>
      <c r="BU158" s="4"/>
      <c r="BV158" s="4"/>
      <c r="BW158" s="4"/>
      <c r="BX158" s="4"/>
      <c r="BY158" s="4"/>
    </row>
    <row r="159" ht="17.25" customHeight="1" spans="1:78" x14ac:dyDescent="0.25">
      <c r="A159" s="1029" t="s">
        <v>3754</v>
      </c>
      <c r="B159" s="1030"/>
      <c r="C159" s="1031">
        <v>1550000</v>
      </c>
      <c r="D159" s="27"/>
      <c r="E159" s="370" t="s">
        <v>3813</v>
      </c>
      <c r="F159" s="370"/>
      <c r="G159" s="370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6"/>
      <c r="BT159" s="4"/>
      <c r="BU159" s="4"/>
      <c r="BV159" s="4"/>
      <c r="BW159" s="4"/>
      <c r="BX159" s="4"/>
      <c r="BY159" s="4"/>
    </row>
    <row r="160" ht="17.25" customHeight="1" spans="1:78" x14ac:dyDescent="0.25">
      <c r="A160" s="1029" t="s">
        <v>3755</v>
      </c>
      <c r="B160" s="1030"/>
      <c r="C160" s="1031">
        <v>600000</v>
      </c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6"/>
      <c r="BT160" s="4"/>
      <c r="BU160" s="4"/>
      <c r="BV160" s="4"/>
      <c r="BW160" s="4"/>
      <c r="BX160" s="4"/>
      <c r="BY160" s="4"/>
    </row>
    <row r="161" ht="17.25" customHeight="1" spans="1:78" x14ac:dyDescent="0.25">
      <c r="A161" s="1029" t="s">
        <v>3759</v>
      </c>
      <c r="B161" s="1030"/>
      <c r="C161" s="1031">
        <v>1650000</v>
      </c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6"/>
      <c r="BT161" s="4"/>
      <c r="BU161" s="4"/>
      <c r="BV161" s="4"/>
      <c r="BW161" s="4"/>
      <c r="BX161" s="4"/>
      <c r="BY161" s="4"/>
    </row>
    <row r="162" ht="17.25" customHeight="1" spans="1:78" x14ac:dyDescent="0.25">
      <c r="A162" s="291"/>
      <c r="B162" s="370"/>
      <c r="C162" s="370"/>
      <c r="D162" s="370"/>
      <c r="E162" s="370"/>
      <c r="F162" s="370"/>
      <c r="G162" s="370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6"/>
      <c r="BT162" s="4"/>
      <c r="BU162" s="4"/>
      <c r="BV162" s="4"/>
      <c r="BW162" s="4"/>
      <c r="BX162" s="4"/>
      <c r="BY162" s="4"/>
    </row>
    <row r="163" ht="17.25" customHeight="1" spans="1:78" x14ac:dyDescent="0.25">
      <c r="A163" s="291"/>
      <c r="B163" s="370"/>
      <c r="C163" s="370"/>
      <c r="D163" s="370"/>
      <c r="E163" s="370"/>
      <c r="F163" s="370"/>
      <c r="G163" s="370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6"/>
      <c r="BT163" s="4"/>
      <c r="BU163" s="4"/>
      <c r="BV163" s="4"/>
      <c r="BW163" s="4"/>
      <c r="BX163" s="4"/>
      <c r="BY163" s="4"/>
    </row>
    <row r="164" ht="17.25" customHeight="1" spans="1:78" x14ac:dyDescent="0.25">
      <c r="A164" s="291"/>
      <c r="B164" s="370"/>
      <c r="C164" s="370"/>
      <c r="D164" s="370"/>
      <c r="E164" s="370"/>
      <c r="F164" s="370"/>
      <c r="G164" s="370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6"/>
      <c r="BT164" s="4"/>
      <c r="BU164" s="4"/>
      <c r="BV164" s="4"/>
      <c r="BW164" s="4"/>
      <c r="BX164" s="4"/>
      <c r="BY164" s="4"/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5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9.576428571428572" style="2" customWidth="1"/>
    <col min="3" max="3" width="11.147857142857141" style="2" customWidth="1"/>
    <col min="4" max="4" width="9.576428571428572" style="2" customWidth="1"/>
    <col min="5" max="5" width="10.719285714285713" style="2" customWidth="1"/>
    <col min="6" max="8" width="9.576428571428572" style="2" customWidth="1"/>
    <col min="9" max="9" width="11.005" style="2" customWidth="1"/>
    <col min="10" max="10" width="9.576428571428572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1" t="s">
        <v>8</v>
      </c>
      <c r="C1" s="61" t="s">
        <v>17</v>
      </c>
      <c r="D1" s="61" t="s">
        <v>13</v>
      </c>
      <c r="E1" s="61" t="s">
        <v>169</v>
      </c>
      <c r="F1" s="61" t="s">
        <v>12</v>
      </c>
      <c r="G1" s="61" t="s">
        <v>9</v>
      </c>
      <c r="H1" s="61" t="s">
        <v>11</v>
      </c>
      <c r="I1" s="61" t="s">
        <v>46</v>
      </c>
      <c r="J1" s="56"/>
      <c r="K1" s="4"/>
    </row>
    <row r="2" ht="17.25" customHeight="1" spans="1:12" x14ac:dyDescent="0.25">
      <c r="A2" s="8">
        <v>45056</v>
      </c>
      <c r="B2" s="9">
        <v>60</v>
      </c>
      <c r="C2" s="9">
        <v>30</v>
      </c>
      <c r="D2" s="9">
        <v>80</v>
      </c>
      <c r="E2" s="10"/>
      <c r="F2" s="10"/>
      <c r="G2" s="10"/>
      <c r="H2" s="10"/>
      <c r="I2" s="10"/>
      <c r="J2" s="10"/>
      <c r="K2" s="4"/>
    </row>
    <row r="3" ht="17.25" customHeight="1" spans="1:12" x14ac:dyDescent="0.25">
      <c r="A3" s="108" t="s">
        <v>3771</v>
      </c>
      <c r="B3" s="109">
        <f>SUM(C7)</f>
      </c>
      <c r="C3" s="109">
        <f>SUM(D7)</f>
      </c>
      <c r="D3" s="109">
        <f>SUM(E7)</f>
      </c>
      <c r="E3" s="109">
        <f>SUM(F7)</f>
      </c>
      <c r="F3" s="237"/>
      <c r="G3" s="237"/>
      <c r="H3" s="237"/>
      <c r="I3" s="237"/>
      <c r="J3" s="109">
        <f>SUM(K7)</f>
      </c>
      <c r="K3" s="33" t="s">
        <v>1133</v>
      </c>
    </row>
    <row r="4" ht="17.25" customHeight="1" spans="1:12" x14ac:dyDescent="0.25">
      <c r="A4" s="85">
        <v>45149</v>
      </c>
      <c r="B4" s="67">
        <v>20</v>
      </c>
      <c r="C4" s="68"/>
      <c r="D4" s="67">
        <v>91</v>
      </c>
      <c r="E4" s="68"/>
      <c r="F4" s="68"/>
      <c r="G4" s="68"/>
      <c r="H4" s="68"/>
      <c r="I4" s="68"/>
      <c r="J4" s="68"/>
      <c r="K4" s="4"/>
    </row>
    <row r="5" ht="17.25" customHeight="1" spans="1:12" x14ac:dyDescent="0.25">
      <c r="A5" s="17">
        <v>45180</v>
      </c>
      <c r="B5" s="36"/>
      <c r="C5" s="36"/>
      <c r="D5" s="36"/>
      <c r="E5" s="32">
        <v>17</v>
      </c>
      <c r="F5" s="18"/>
      <c r="G5" s="18"/>
      <c r="H5" s="18"/>
      <c r="I5" s="18"/>
      <c r="J5" s="36"/>
      <c r="K5" s="4"/>
    </row>
    <row r="6" ht="17.25" customHeight="1" spans="1:12" x14ac:dyDescent="0.25">
      <c r="A6" s="85" t="s">
        <v>312</v>
      </c>
      <c r="B6" s="36"/>
      <c r="C6" s="18"/>
      <c r="D6" s="36"/>
      <c r="E6" s="36"/>
      <c r="F6" s="32">
        <v>400</v>
      </c>
      <c r="G6" s="18"/>
      <c r="H6" s="18"/>
      <c r="I6" s="18"/>
      <c r="J6" s="36"/>
      <c r="K6" s="4"/>
    </row>
    <row r="7" ht="17.25" customHeight="1" spans="1:12" x14ac:dyDescent="0.25">
      <c r="A7" s="85" t="s">
        <v>1081</v>
      </c>
      <c r="B7" s="32">
        <v>55</v>
      </c>
      <c r="C7" s="32">
        <v>15</v>
      </c>
      <c r="D7" s="32">
        <v>80</v>
      </c>
      <c r="E7" s="36"/>
      <c r="F7" s="36"/>
      <c r="G7" s="32">
        <v>100</v>
      </c>
      <c r="H7" s="32">
        <v>80</v>
      </c>
      <c r="I7" s="18"/>
      <c r="J7" s="36"/>
      <c r="K7" s="4"/>
    </row>
    <row r="8" ht="17.25" customHeight="1" spans="1:12" x14ac:dyDescent="0.25">
      <c r="A8" s="108" t="s">
        <v>3772</v>
      </c>
      <c r="B8" s="109">
        <f>SUM(C8:C12)</f>
      </c>
      <c r="C8" s="109">
        <f>SUM(D8:D12)</f>
      </c>
      <c r="D8" s="109">
        <f>SUM(E8:E12)</f>
      </c>
      <c r="E8" s="109">
        <f>SUM(F8:F12)</f>
      </c>
      <c r="F8" s="109">
        <f>SUM(G8:G12)</f>
      </c>
      <c r="G8" s="109">
        <f>SUM(H8:H12)</f>
      </c>
      <c r="H8" s="109">
        <f>SUM(I8:I12)</f>
      </c>
      <c r="I8" s="237"/>
      <c r="J8" s="109">
        <f>SUM(K12)</f>
      </c>
      <c r="K8" s="33" t="s">
        <v>1133</v>
      </c>
    </row>
    <row r="9" ht="17.25" customHeight="1" spans="1:12" x14ac:dyDescent="0.25">
      <c r="A9" s="85">
        <v>44938</v>
      </c>
      <c r="B9" s="32">
        <v>50</v>
      </c>
      <c r="C9" s="32">
        <v>15</v>
      </c>
      <c r="D9" s="36"/>
      <c r="E9" s="36"/>
      <c r="F9" s="38">
        <v>208</v>
      </c>
      <c r="G9" s="36"/>
      <c r="H9" s="36"/>
      <c r="I9" s="36"/>
      <c r="J9" s="36"/>
      <c r="K9" s="4"/>
    </row>
    <row r="10" ht="17.25" customHeight="1" spans="1:12" x14ac:dyDescent="0.25">
      <c r="A10" s="17">
        <v>45028</v>
      </c>
      <c r="B10" s="36"/>
      <c r="C10" s="32">
        <v>17</v>
      </c>
      <c r="D10" s="36"/>
      <c r="E10" s="36"/>
      <c r="F10" s="36"/>
      <c r="G10" s="36"/>
      <c r="H10" s="36"/>
      <c r="I10" s="36"/>
      <c r="J10" s="36"/>
      <c r="K10" s="4"/>
    </row>
    <row r="11" ht="17.25" customHeight="1" spans="1:12" x14ac:dyDescent="0.25">
      <c r="A11" s="17">
        <v>45089</v>
      </c>
      <c r="B11" s="36"/>
      <c r="C11" s="32">
        <v>33</v>
      </c>
      <c r="D11" s="36"/>
      <c r="E11" s="36"/>
      <c r="F11" s="36"/>
      <c r="G11" s="36"/>
      <c r="H11" s="36"/>
      <c r="I11" s="36"/>
      <c r="J11" s="36"/>
      <c r="K11" s="4"/>
    </row>
    <row r="12" ht="17.25" customHeight="1" spans="1:12" x14ac:dyDescent="0.25">
      <c r="A12" s="17">
        <v>45119</v>
      </c>
      <c r="B12" s="36"/>
      <c r="C12" s="32">
        <v>10</v>
      </c>
      <c r="D12" s="36"/>
      <c r="E12" s="36"/>
      <c r="F12" s="36"/>
      <c r="G12" s="36"/>
      <c r="H12" s="36"/>
      <c r="I12" s="36"/>
      <c r="J12" s="36"/>
      <c r="K12" s="4"/>
    </row>
    <row r="13" ht="17.25" customHeight="1" spans="1:12" x14ac:dyDescent="0.25">
      <c r="A13" s="85" t="s">
        <v>832</v>
      </c>
      <c r="B13" s="32">
        <v>60</v>
      </c>
      <c r="C13" s="18"/>
      <c r="D13" s="32">
        <v>49</v>
      </c>
      <c r="E13" s="32">
        <v>7</v>
      </c>
      <c r="F13" s="36"/>
      <c r="G13" s="36"/>
      <c r="H13" s="36"/>
      <c r="I13" s="36"/>
      <c r="J13" s="36"/>
      <c r="K13" s="4"/>
    </row>
    <row r="14" ht="17.25" customHeight="1" spans="1:12" x14ac:dyDescent="0.25">
      <c r="A14" s="85" t="s">
        <v>827</v>
      </c>
      <c r="B14" s="36"/>
      <c r="C14" s="32">
        <v>20</v>
      </c>
      <c r="D14" s="36"/>
      <c r="E14" s="32">
        <v>45</v>
      </c>
      <c r="F14" s="32">
        <v>100</v>
      </c>
      <c r="G14" s="36"/>
      <c r="H14" s="36"/>
      <c r="I14" s="36"/>
      <c r="J14" s="36"/>
      <c r="K14" s="4"/>
    </row>
    <row r="15" ht="17.25" customHeight="1" spans="1:12" x14ac:dyDescent="0.25">
      <c r="A15" s="85" t="s">
        <v>827</v>
      </c>
      <c r="B15" s="32">
        <v>170</v>
      </c>
      <c r="C15" s="18"/>
      <c r="D15" s="32">
        <v>160</v>
      </c>
      <c r="E15" s="18"/>
      <c r="F15" s="18"/>
      <c r="G15" s="18"/>
      <c r="H15" s="18"/>
      <c r="I15" s="32">
        <v>90</v>
      </c>
      <c r="J15" s="18"/>
      <c r="K15" s="4"/>
    </row>
    <row r="16" ht="17.25" customHeight="1" spans="1:12" x14ac:dyDescent="0.25">
      <c r="A16" s="17" t="s">
        <v>854</v>
      </c>
      <c r="B16" s="18"/>
      <c r="C16" s="32">
        <v>150</v>
      </c>
      <c r="D16" s="18"/>
      <c r="E16" s="18"/>
      <c r="F16" s="32">
        <v>200</v>
      </c>
      <c r="G16" s="18"/>
      <c r="H16" s="18"/>
      <c r="I16" s="18"/>
      <c r="J16" s="18"/>
      <c r="K16" s="4"/>
    </row>
    <row r="17" ht="17.25" customHeight="1" spans="1:12" x14ac:dyDescent="0.25">
      <c r="A17" s="17" t="s">
        <v>854</v>
      </c>
      <c r="B17" s="18"/>
      <c r="C17" s="32">
        <v>90</v>
      </c>
      <c r="D17" s="18"/>
      <c r="E17" s="18"/>
      <c r="F17" s="18"/>
      <c r="G17" s="18"/>
      <c r="H17" s="18"/>
      <c r="I17" s="18"/>
      <c r="J17" s="18"/>
      <c r="K17" s="4"/>
    </row>
    <row r="18" ht="17.25" customHeight="1" spans="1:12" x14ac:dyDescent="0.25">
      <c r="A18" s="108" t="s">
        <v>3773</v>
      </c>
      <c r="B18" s="109">
        <f>SUM(C13:C22)</f>
      </c>
      <c r="C18" s="109">
        <f>SUM(D13:D22)</f>
      </c>
      <c r="D18" s="109">
        <f>SUM(E13:E22)</f>
      </c>
      <c r="E18" s="109">
        <f>SUM(F13:F22)</f>
      </c>
      <c r="F18" s="109">
        <f>SUM(G13:G22)</f>
      </c>
      <c r="G18" s="109">
        <f>SUM(H13:H22)</f>
      </c>
      <c r="H18" s="109">
        <f>SUM(I13:I22)</f>
      </c>
      <c r="I18" s="109">
        <f>SUM(J13:J22)</f>
      </c>
      <c r="J18" s="109">
        <f>SUM(K13:K22)</f>
      </c>
      <c r="K18" s="33" t="s">
        <v>1133</v>
      </c>
    </row>
    <row r="19" ht="17.25" customHeight="1" spans="1:12" x14ac:dyDescent="0.25">
      <c r="A19" s="17">
        <v>45536</v>
      </c>
      <c r="B19" s="18"/>
      <c r="C19" s="18"/>
      <c r="D19" s="18"/>
      <c r="E19" s="32">
        <v>-43</v>
      </c>
      <c r="F19" s="18"/>
      <c r="G19" s="18"/>
      <c r="H19" s="18"/>
      <c r="I19" s="18"/>
      <c r="J19" s="18"/>
      <c r="K19" s="4"/>
    </row>
    <row r="20" ht="17.25" customHeight="1" spans="1:12" x14ac:dyDescent="0.25">
      <c r="A20" s="108" t="s">
        <v>3774</v>
      </c>
      <c r="B20" s="109">
        <f>SUM(C23:C24)</f>
      </c>
      <c r="C20" s="109">
        <f>SUM(D23:D24)</f>
      </c>
      <c r="D20" s="109">
        <f>SUM(E23:E24)</f>
      </c>
      <c r="E20" s="109">
        <f>SUM(F23:F24)</f>
      </c>
      <c r="F20" s="109">
        <f>SUM(G23:G24)</f>
      </c>
      <c r="G20" s="109">
        <f>SUM(H23:H24)</f>
      </c>
      <c r="H20" s="109">
        <f>SUM(I23:I24)</f>
      </c>
      <c r="I20" s="109">
        <f>SUM(J23:J24)</f>
      </c>
      <c r="J20" s="109">
        <f>SUM(K23:K24)</f>
      </c>
      <c r="K20" s="33" t="s">
        <v>1133</v>
      </c>
    </row>
    <row r="21" ht="17.25" customHeight="1" spans="1:12" x14ac:dyDescent="0.25">
      <c r="A21" s="17">
        <v>45293</v>
      </c>
      <c r="B21" s="18"/>
      <c r="C21" s="32">
        <v>-94</v>
      </c>
      <c r="D21" s="18"/>
      <c r="E21" s="18"/>
      <c r="F21" s="18"/>
      <c r="G21" s="18"/>
      <c r="H21" s="18"/>
      <c r="I21" s="18"/>
      <c r="J21" s="18"/>
      <c r="K21" s="4"/>
    </row>
    <row r="22" ht="17.25" customHeight="1" spans="1:12" x14ac:dyDescent="0.25">
      <c r="A22" s="85">
        <v>45537</v>
      </c>
      <c r="B22" s="18"/>
      <c r="C22" s="32">
        <v>-72</v>
      </c>
      <c r="D22" s="18"/>
      <c r="E22" s="18"/>
      <c r="F22" s="18"/>
      <c r="G22" s="18"/>
      <c r="H22" s="32">
        <v>-67</v>
      </c>
      <c r="I22" s="18"/>
      <c r="J22" s="18"/>
      <c r="K22" s="4"/>
    </row>
    <row r="23" ht="17.25" customHeight="1" spans="1:12" x14ac:dyDescent="0.25">
      <c r="A23" s="85" t="s">
        <v>356</v>
      </c>
      <c r="B23" s="18"/>
      <c r="C23" s="32">
        <v>-40</v>
      </c>
      <c r="D23" s="18"/>
      <c r="E23" s="18"/>
      <c r="F23" s="18"/>
      <c r="G23" s="18"/>
      <c r="H23" s="18"/>
      <c r="I23" s="18"/>
      <c r="J23" s="18"/>
      <c r="K23" s="4"/>
    </row>
    <row r="24" ht="17.25" customHeight="1" spans="1:12" x14ac:dyDescent="0.25">
      <c r="A24" s="85" t="s">
        <v>855</v>
      </c>
      <c r="B24" s="36"/>
      <c r="C24" s="32">
        <v>-29</v>
      </c>
      <c r="D24" s="36"/>
      <c r="E24" s="36"/>
      <c r="F24" s="36"/>
      <c r="G24" s="36"/>
      <c r="H24" s="36"/>
      <c r="I24" s="36"/>
      <c r="J24" s="36"/>
      <c r="K24" s="4"/>
    </row>
    <row r="25" ht="17.25" customHeight="1" spans="1:12" x14ac:dyDescent="0.25">
      <c r="A25" s="17" t="s">
        <v>839</v>
      </c>
      <c r="B25" s="32">
        <v>-129</v>
      </c>
      <c r="C25" s="32">
        <v>-20</v>
      </c>
      <c r="D25" s="32">
        <v>-97</v>
      </c>
      <c r="E25" s="32">
        <v>-6</v>
      </c>
      <c r="F25" s="32">
        <v>-300</v>
      </c>
      <c r="G25" s="36"/>
      <c r="H25" s="32">
        <v>-9</v>
      </c>
      <c r="I25" s="32">
        <v>-17</v>
      </c>
      <c r="J25" s="36"/>
      <c r="K25" s="4"/>
    </row>
    <row r="26" ht="17.25" customHeight="1" spans="1:12" x14ac:dyDescent="0.25">
      <c r="A26" s="108" t="s">
        <v>3775</v>
      </c>
      <c r="B26" s="109">
        <f>SUM(C25:C30)</f>
      </c>
      <c r="C26" s="109">
        <f>SUM(D25:D30)</f>
      </c>
      <c r="D26" s="109">
        <f>SUM(E25:E30)</f>
      </c>
      <c r="E26" s="109">
        <f>SUM(F25:F30)</f>
      </c>
      <c r="F26" s="109">
        <f>SUM(G25:G30)</f>
      </c>
      <c r="G26" s="109">
        <f>SUM(H25:H30)</f>
      </c>
      <c r="H26" s="109">
        <f>SUM(I25:I30)</f>
      </c>
      <c r="I26" s="109">
        <f>SUM(J25:J30)</f>
      </c>
      <c r="J26" s="109">
        <f>SUM(K25:K30)</f>
      </c>
      <c r="K26" s="33" t="s">
        <v>1133</v>
      </c>
    </row>
    <row r="27" ht="17.25" customHeight="1" spans="1:12" x14ac:dyDescent="0.25">
      <c r="A27" s="85">
        <v>45629</v>
      </c>
      <c r="B27" s="36"/>
      <c r="C27" s="32">
        <v>-14</v>
      </c>
      <c r="D27" s="32">
        <v>-4</v>
      </c>
      <c r="E27" s="32">
        <v>-5</v>
      </c>
      <c r="F27" s="36"/>
      <c r="G27" s="32">
        <v>-32</v>
      </c>
      <c r="H27" s="32">
        <v>-2</v>
      </c>
      <c r="I27" s="32">
        <v>-22</v>
      </c>
      <c r="J27" s="36"/>
      <c r="K27" s="4"/>
    </row>
    <row r="28" ht="17.25" customHeight="1" spans="1:12" x14ac:dyDescent="0.25">
      <c r="A28" s="85" t="s">
        <v>1089</v>
      </c>
      <c r="B28" s="32">
        <v>-128</v>
      </c>
      <c r="C28" s="32">
        <v>-37</v>
      </c>
      <c r="D28" s="32">
        <v>-92</v>
      </c>
      <c r="E28" s="32">
        <v>-5</v>
      </c>
      <c r="F28" s="32">
        <v>-129</v>
      </c>
      <c r="G28" s="32">
        <v>-27</v>
      </c>
      <c r="H28" s="32">
        <v>-1</v>
      </c>
      <c r="I28" s="32">
        <v>-6</v>
      </c>
      <c r="J28" s="36"/>
      <c r="K28" s="4"/>
    </row>
    <row r="29" ht="17.25" customHeight="1" spans="1:12" x14ac:dyDescent="0.25">
      <c r="A29" s="57" t="s">
        <v>351</v>
      </c>
      <c r="B29" s="32">
        <v>-80</v>
      </c>
      <c r="C29" s="32">
        <v>-28</v>
      </c>
      <c r="D29" s="36"/>
      <c r="E29" s="36"/>
      <c r="F29" s="32">
        <v>-96</v>
      </c>
      <c r="G29" s="36"/>
      <c r="H29" s="36"/>
      <c r="I29" s="32">
        <v>-12</v>
      </c>
      <c r="J29" s="36"/>
      <c r="K29" s="4"/>
    </row>
    <row r="30" ht="17.25" customHeight="1" spans="1:12" x14ac:dyDescent="0.25">
      <c r="A30" s="57" t="s">
        <v>315</v>
      </c>
      <c r="B30" s="36"/>
      <c r="C30" s="32">
        <v>-14</v>
      </c>
      <c r="D30" s="32">
        <v>-48</v>
      </c>
      <c r="E30" s="32">
        <v>-4</v>
      </c>
      <c r="F30" s="32">
        <v>-27</v>
      </c>
      <c r="G30" s="32">
        <v>-14</v>
      </c>
      <c r="H30" s="36"/>
      <c r="I30" s="32">
        <v>-10</v>
      </c>
      <c r="J30" s="36"/>
      <c r="K30" s="4"/>
    </row>
    <row r="31" ht="17.25" customHeight="1" spans="1:12" x14ac:dyDescent="0.25">
      <c r="A31" s="108" t="s">
        <v>3776</v>
      </c>
      <c r="B31" s="109">
        <f>SUM(C31:C35)</f>
      </c>
      <c r="C31" s="109">
        <f>SUM(D31:D35)</f>
      </c>
      <c r="D31" s="109">
        <f>SUM(E31:E35)</f>
      </c>
      <c r="E31" s="109">
        <f>SUM(F31:F35)</f>
      </c>
      <c r="F31" s="109">
        <f>SUM(G31:G35)</f>
      </c>
      <c r="G31" s="109">
        <f>SUM(H31:H35)</f>
      </c>
      <c r="H31" s="109">
        <f>SUM(I31:I35)</f>
      </c>
      <c r="I31" s="109">
        <f>SUM(J31:J35)</f>
      </c>
      <c r="J31" s="109">
        <f>SUM(K31:K35)</f>
      </c>
      <c r="K31" s="33" t="s">
        <v>1133</v>
      </c>
    </row>
    <row r="32" ht="17.25" customHeight="1" spans="1:12" x14ac:dyDescent="0.25">
      <c r="A32" s="57" t="s">
        <v>1091</v>
      </c>
      <c r="B32" s="32">
        <v>-39</v>
      </c>
      <c r="C32" s="32">
        <v>-10</v>
      </c>
      <c r="D32" s="32">
        <v>-43</v>
      </c>
      <c r="E32" s="32">
        <v>-4</v>
      </c>
      <c r="F32" s="32">
        <v>-106</v>
      </c>
      <c r="G32" s="32">
        <v>-24</v>
      </c>
      <c r="H32" s="36"/>
      <c r="I32" s="32">
        <v>-15</v>
      </c>
      <c r="J32" s="36"/>
      <c r="K32" s="12" t="s">
        <v>3814</v>
      </c>
    </row>
    <row r="33" ht="17.25" customHeight="1" spans="1:12" x14ac:dyDescent="0.25">
      <c r="A33" s="277" t="s">
        <v>901</v>
      </c>
      <c r="B33" s="49">
        <v>-30</v>
      </c>
      <c r="C33" s="49">
        <v>-10</v>
      </c>
      <c r="D33" s="49">
        <v>-100</v>
      </c>
      <c r="E33" s="49">
        <v>-2</v>
      </c>
      <c r="F33" s="49">
        <v>-250</v>
      </c>
      <c r="G33" s="49">
        <v>-2</v>
      </c>
      <c r="H33" s="49">
        <v>-1</v>
      </c>
      <c r="I33" s="86"/>
      <c r="J33" s="50"/>
      <c r="K33" s="215" t="s">
        <v>1593</v>
      </c>
    </row>
    <row r="34" ht="17.25" customHeight="1" spans="1:12" x14ac:dyDescent="0.25">
      <c r="A34" s="108" t="s">
        <v>3777</v>
      </c>
      <c r="B34" s="109">
        <f>SUM(C36:C38)</f>
      </c>
      <c r="C34" s="109">
        <f>SUM(D36:D38)</f>
      </c>
      <c r="D34" s="109">
        <f>SUM(E36:E38)</f>
      </c>
      <c r="E34" s="109">
        <f>SUM(F36:F38)</f>
      </c>
      <c r="F34" s="109">
        <f>SUM(G36:G38)</f>
      </c>
      <c r="G34" s="109">
        <f>SUM(H36:H38)</f>
      </c>
      <c r="H34" s="109">
        <f>SUM(I36:I38)</f>
      </c>
      <c r="I34" s="109">
        <f>SUM(J36:J38)</f>
      </c>
      <c r="J34" s="109">
        <f>SUM(K36:K38)</f>
      </c>
      <c r="K34" s="407" t="s">
        <v>1133</v>
      </c>
    </row>
    <row r="35" ht="17.25" customHeight="1" spans="1:12" x14ac:dyDescent="0.25">
      <c r="A35" s="277"/>
      <c r="B35" s="50"/>
      <c r="C35" s="50"/>
      <c r="D35" s="50"/>
      <c r="E35" s="50"/>
      <c r="F35" s="50"/>
      <c r="G35" s="50"/>
      <c r="H35" s="50"/>
      <c r="I35" s="50"/>
      <c r="J35" s="50"/>
      <c r="K35" s="4"/>
    </row>
    <row r="36" ht="17.25" customHeight="1" spans="1:12" x14ac:dyDescent="0.25">
      <c r="A36" s="194" t="s">
        <v>3778</v>
      </c>
      <c r="B36" s="175">
        <f>SUM(C39:C40)</f>
      </c>
      <c r="C36" s="175">
        <f>SUM(D39:D40)</f>
      </c>
      <c r="D36" s="175">
        <f>SUM(E39:E40)</f>
      </c>
      <c r="E36" s="179">
        <f>SUM(F39:F40)</f>
      </c>
      <c r="F36" s="179">
        <f>SUM(G39:G40)</f>
      </c>
      <c r="G36" s="175">
        <f>SUM(H39:H40)</f>
      </c>
      <c r="H36" s="179">
        <f>SUM(I39:I40)</f>
      </c>
      <c r="I36" s="175">
        <f>SUM(J39:J40)</f>
      </c>
      <c r="J36" s="179">
        <f>SUM(K39:K40)</f>
      </c>
      <c r="K36" s="4"/>
    </row>
    <row r="37" ht="17.25" customHeight="1" spans="1:12" x14ac:dyDescent="0.25">
      <c r="A37" s="277">
        <v>45602</v>
      </c>
      <c r="B37" s="49">
        <v>-3</v>
      </c>
      <c r="C37" s="49">
        <v>-2</v>
      </c>
      <c r="D37" s="49">
        <v>-41</v>
      </c>
      <c r="E37" s="50"/>
      <c r="F37" s="50"/>
      <c r="G37" s="50"/>
      <c r="H37" s="50"/>
      <c r="I37" s="50"/>
      <c r="J37" s="50"/>
      <c r="K37" s="215" t="s">
        <v>1361</v>
      </c>
    </row>
    <row r="38" ht="17.25" customHeight="1" spans="1:12" x14ac:dyDescent="0.25">
      <c r="A38" s="17">
        <v>45449</v>
      </c>
      <c r="B38" s="32">
        <v>-6</v>
      </c>
      <c r="C38" s="32">
        <v>-10</v>
      </c>
      <c r="D38" s="32">
        <v>-35</v>
      </c>
      <c r="E38" s="36"/>
      <c r="F38" s="36"/>
      <c r="G38" s="32">
        <v>-1</v>
      </c>
      <c r="H38" s="36"/>
      <c r="I38" s="32">
        <v>-8</v>
      </c>
      <c r="J38" s="36"/>
      <c r="K38" s="4"/>
    </row>
    <row r="39" ht="17.25" customHeight="1" spans="1:12" x14ac:dyDescent="0.25">
      <c r="A39" s="8"/>
      <c r="B39" s="18"/>
      <c r="C39" s="18"/>
      <c r="D39" s="18"/>
      <c r="E39" s="36"/>
      <c r="F39" s="36"/>
      <c r="G39" s="18"/>
      <c r="H39" s="36"/>
      <c r="I39" s="18"/>
      <c r="J39" s="36"/>
      <c r="K39" s="4"/>
    </row>
    <row r="40" ht="17.25" customHeight="1" spans="1:12" x14ac:dyDescent="0.25">
      <c r="A40" s="277"/>
      <c r="B40" s="50"/>
      <c r="C40" s="50"/>
      <c r="D40" s="50"/>
      <c r="E40" s="50"/>
      <c r="F40" s="50"/>
      <c r="G40" s="50"/>
      <c r="H40" s="50"/>
      <c r="I40" s="50"/>
      <c r="J40" s="50"/>
      <c r="K40" s="4"/>
    </row>
    <row r="41" ht="17.25" customHeight="1" spans="1:12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</row>
    <row r="42" ht="17.25" customHeight="1" spans="1:12" x14ac:dyDescent="0.25">
      <c r="A42" s="37"/>
      <c r="B42" s="36"/>
      <c r="C42" s="36"/>
      <c r="D42" s="86"/>
      <c r="E42" s="36"/>
      <c r="F42" s="36"/>
      <c r="G42" s="86"/>
      <c r="H42" s="36"/>
      <c r="I42" s="86"/>
      <c r="J42" s="36"/>
      <c r="K42" s="4"/>
    </row>
    <row r="43" ht="17.25" customHeight="1" spans="1:12" x14ac:dyDescent="0.2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4"/>
    </row>
    <row r="44" ht="17.25" customHeight="1" spans="1:12" x14ac:dyDescent="0.25">
      <c r="A44" s="26"/>
      <c r="B44" s="61" t="s">
        <v>8</v>
      </c>
      <c r="C44" s="61" t="s">
        <v>17</v>
      </c>
      <c r="D44" s="61" t="s">
        <v>13</v>
      </c>
      <c r="E44" s="61" t="s">
        <v>169</v>
      </c>
      <c r="F44" s="61" t="s">
        <v>12</v>
      </c>
      <c r="G44" s="61" t="s">
        <v>9</v>
      </c>
      <c r="H44" s="61" t="s">
        <v>11</v>
      </c>
      <c r="I44" s="61" t="s">
        <v>46</v>
      </c>
      <c r="J44" s="56"/>
      <c r="K44" s="4"/>
    </row>
    <row r="45" ht="17.25" customHeight="1" spans="1:12" x14ac:dyDescent="0.25">
      <c r="A45" s="30" t="s">
        <v>3466</v>
      </c>
      <c r="B45" s="727"/>
      <c r="C45" s="727"/>
      <c r="D45" s="592"/>
      <c r="E45" s="592"/>
      <c r="F45" s="592"/>
      <c r="G45" s="592"/>
      <c r="H45" s="592"/>
      <c r="I45" s="727"/>
      <c r="J45" s="27"/>
      <c r="K45" s="4"/>
    </row>
    <row r="46" ht="17.25" customHeight="1" spans="1:12" x14ac:dyDescent="0.25">
      <c r="A46" s="1032" t="s">
        <v>3467</v>
      </c>
      <c r="B46" s="727"/>
      <c r="C46" s="727"/>
      <c r="D46" s="592"/>
      <c r="E46" s="592"/>
      <c r="F46" s="592"/>
      <c r="G46" s="592"/>
      <c r="H46" s="592"/>
      <c r="I46" s="727"/>
      <c r="J46" s="27"/>
      <c r="K46" s="4"/>
    </row>
    <row r="47" ht="17.25" customHeight="1" spans="1:12" x14ac:dyDescent="0.25">
      <c r="A47" s="30" t="s">
        <v>3468</v>
      </c>
      <c r="B47" s="727"/>
      <c r="C47" s="727"/>
      <c r="D47" s="592"/>
      <c r="E47" s="592"/>
      <c r="F47" s="592"/>
      <c r="G47" s="592"/>
      <c r="H47" s="592"/>
      <c r="I47" s="727"/>
      <c r="J47" s="27"/>
      <c r="K47" s="4"/>
    </row>
    <row r="48" ht="17.25" customHeight="1" spans="1:12" x14ac:dyDescent="0.25">
      <c r="A48" s="30" t="s">
        <v>3469</v>
      </c>
      <c r="B48" s="727"/>
      <c r="C48" s="727"/>
      <c r="D48" s="592"/>
      <c r="E48" s="592"/>
      <c r="F48" s="592"/>
      <c r="G48" s="592"/>
      <c r="H48" s="592"/>
      <c r="I48" s="727"/>
      <c r="J48" s="27"/>
      <c r="K48" s="4"/>
    </row>
    <row r="49" ht="17.25" customHeight="1" spans="1:12" x14ac:dyDescent="0.25">
      <c r="A49" s="30" t="s">
        <v>3470</v>
      </c>
      <c r="B49" s="727"/>
      <c r="C49" s="727"/>
      <c r="D49" s="592"/>
      <c r="E49" s="592"/>
      <c r="F49" s="592"/>
      <c r="G49" s="592"/>
      <c r="H49" s="592"/>
      <c r="I49" s="727"/>
      <c r="J49" s="27"/>
      <c r="K49" s="4"/>
    </row>
    <row r="50" ht="17.25" customHeight="1" spans="1:12" x14ac:dyDescent="0.25">
      <c r="A50" s="30" t="s">
        <v>3471</v>
      </c>
      <c r="B50" s="727"/>
      <c r="C50" s="727"/>
      <c r="D50" s="592"/>
      <c r="E50" s="592"/>
      <c r="F50" s="592"/>
      <c r="G50" s="592"/>
      <c r="H50" s="592"/>
      <c r="I50" s="727"/>
      <c r="J50" s="27"/>
      <c r="K50" s="4"/>
    </row>
    <row r="51" ht="17.25" customHeight="1" spans="1:12" x14ac:dyDescent="0.25">
      <c r="A51" s="30" t="s">
        <v>3472</v>
      </c>
      <c r="B51" s="727"/>
      <c r="C51" s="727"/>
      <c r="D51" s="592"/>
      <c r="E51" s="592"/>
      <c r="F51" s="592"/>
      <c r="G51" s="592"/>
      <c r="H51" s="592"/>
      <c r="I51" s="727"/>
      <c r="J51" s="27"/>
      <c r="K51" s="4"/>
    </row>
    <row r="52" ht="17.25" customHeight="1" spans="1:12" x14ac:dyDescent="0.25">
      <c r="A52" s="30"/>
      <c r="B52" s="727"/>
      <c r="C52" s="727"/>
      <c r="D52" s="592"/>
      <c r="E52" s="592"/>
      <c r="F52" s="592"/>
      <c r="G52" s="592"/>
      <c r="H52" s="592"/>
      <c r="I52" s="727"/>
      <c r="J52" s="27"/>
      <c r="K52" s="4"/>
    </row>
    <row r="53" ht="17.25" customHeight="1" spans="1:12" x14ac:dyDescent="0.25">
      <c r="A53" s="30" t="s">
        <v>3473</v>
      </c>
      <c r="B53" s="727"/>
      <c r="C53" s="727"/>
      <c r="D53" s="592"/>
      <c r="E53" s="592"/>
      <c r="F53" s="592"/>
      <c r="G53" s="592"/>
      <c r="H53" s="592"/>
      <c r="I53" s="727"/>
      <c r="J53" s="27"/>
      <c r="K53" s="4"/>
    </row>
    <row r="54" ht="17.25" customHeight="1" spans="1:12" x14ac:dyDescent="0.25">
      <c r="A54" s="30" t="s">
        <v>3474</v>
      </c>
      <c r="B54" s="727"/>
      <c r="C54" s="727"/>
      <c r="D54" s="592"/>
      <c r="E54" s="592"/>
      <c r="F54" s="592"/>
      <c r="G54" s="592"/>
      <c r="H54" s="592"/>
      <c r="I54" s="727"/>
      <c r="J54" s="27"/>
      <c r="K54" s="4"/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46"/>
  <sheetViews>
    <sheetView workbookViewId="0" zoomScale="100" zoomScaleNormal="100"/>
  </sheetViews>
  <sheetFormatPr defaultRowHeight="15" outlineLevelRow="0" outlineLevelCol="0" x14ac:dyDescent="0.25"/>
  <cols>
    <col min="1" max="1" width="14.005" style="1" customWidth="1"/>
    <col min="2" max="2" width="10.005" style="24" customWidth="1"/>
    <col min="3" max="3" width="12.43357142857143" style="4" hidden="1" customWidth="1"/>
    <col min="4" max="9" width="10.005" style="24" customWidth="1"/>
    <col min="10" max="10" width="10.290714285714287" style="24" customWidth="1"/>
    <col min="11" max="11" width="12.43357142857143" style="4" customWidth="1"/>
  </cols>
  <sheetData>
    <row r="1" ht="17.25" customHeight="1" spans="1:12" x14ac:dyDescent="0.25">
      <c r="A1" s="184" t="s">
        <v>0</v>
      </c>
      <c r="B1" s="63" t="s">
        <v>17</v>
      </c>
      <c r="C1" s="548" t="s">
        <v>1476</v>
      </c>
      <c r="D1" s="63" t="s">
        <v>46</v>
      </c>
      <c r="E1" s="63" t="s">
        <v>7</v>
      </c>
      <c r="F1" s="63" t="s">
        <v>8</v>
      </c>
      <c r="G1" s="63" t="s">
        <v>3</v>
      </c>
      <c r="H1" s="63" t="s">
        <v>169</v>
      </c>
      <c r="I1" s="63" t="s">
        <v>13</v>
      </c>
      <c r="J1" s="63"/>
      <c r="K1" s="4"/>
    </row>
    <row r="2" ht="17.25" customHeight="1" spans="1:12" x14ac:dyDescent="0.25">
      <c r="A2" s="17" t="s">
        <v>343</v>
      </c>
      <c r="B2" s="32">
        <v>173</v>
      </c>
      <c r="C2" s="399"/>
      <c r="D2" s="23"/>
      <c r="E2" s="23"/>
      <c r="F2" s="23"/>
      <c r="G2" s="23"/>
      <c r="H2" s="23"/>
      <c r="I2" s="23"/>
      <c r="J2" s="36"/>
      <c r="K2" s="4"/>
    </row>
    <row r="3" ht="17.25" customHeight="1" spans="1:12" x14ac:dyDescent="0.25">
      <c r="A3" s="57" t="s">
        <v>343</v>
      </c>
      <c r="B3" s="70">
        <v>27</v>
      </c>
      <c r="C3" s="549"/>
      <c r="D3" s="223"/>
      <c r="E3" s="223"/>
      <c r="F3" s="223"/>
      <c r="G3" s="223"/>
      <c r="H3" s="223"/>
      <c r="I3" s="223"/>
      <c r="J3" s="73"/>
      <c r="K3" s="4"/>
    </row>
    <row r="4" ht="17.25" customHeight="1" spans="1:12" x14ac:dyDescent="0.25">
      <c r="A4" s="108" t="s">
        <v>3770</v>
      </c>
      <c r="B4" s="109">
        <f>SUM(C7:C8)</f>
      </c>
      <c r="C4" s="398"/>
      <c r="D4" s="508"/>
      <c r="E4" s="508"/>
      <c r="F4" s="508"/>
      <c r="G4" s="508"/>
      <c r="H4" s="508"/>
      <c r="I4" s="508"/>
      <c r="J4" s="110"/>
      <c r="K4" s="354" t="s">
        <v>1133</v>
      </c>
    </row>
    <row r="5" ht="17.25" customHeight="1" spans="1:12" x14ac:dyDescent="0.25">
      <c r="A5" s="817">
        <v>45422</v>
      </c>
      <c r="B5" s="819">
        <v>-108</v>
      </c>
      <c r="C5" s="1033"/>
      <c r="D5" s="690"/>
      <c r="E5" s="690"/>
      <c r="F5" s="690"/>
      <c r="G5" s="690"/>
      <c r="H5" s="690"/>
      <c r="I5" s="690"/>
      <c r="J5" s="818"/>
      <c r="K5" s="12" t="s">
        <v>3815</v>
      </c>
    </row>
    <row r="6" ht="17.25" customHeight="1" spans="1:12" x14ac:dyDescent="0.25">
      <c r="A6" s="8">
        <v>45087</v>
      </c>
      <c r="B6" s="9">
        <v>-92</v>
      </c>
      <c r="C6" s="550"/>
      <c r="D6" s="522"/>
      <c r="E6" s="522"/>
      <c r="F6" s="522"/>
      <c r="G6" s="522"/>
      <c r="H6" s="522"/>
      <c r="I6" s="522"/>
      <c r="J6" s="10"/>
      <c r="K6" s="4"/>
    </row>
    <row r="7" ht="17.25" customHeight="1" spans="1:12" x14ac:dyDescent="0.25">
      <c r="A7" s="17" t="s">
        <v>869</v>
      </c>
      <c r="B7" s="32">
        <v>42</v>
      </c>
      <c r="C7" s="399"/>
      <c r="D7" s="15">
        <v>34</v>
      </c>
      <c r="E7" s="15">
        <v>27</v>
      </c>
      <c r="F7" s="15">
        <v>84</v>
      </c>
      <c r="G7" s="15">
        <v>42</v>
      </c>
      <c r="H7" s="15">
        <v>13</v>
      </c>
      <c r="I7" s="14"/>
      <c r="J7" s="36"/>
      <c r="K7" s="4"/>
    </row>
    <row r="8" ht="17.25" customHeight="1" spans="1:12" x14ac:dyDescent="0.25">
      <c r="A8" s="108" t="s">
        <v>3771</v>
      </c>
      <c r="B8" s="109">
        <f>SUM(C9:C12)</f>
      </c>
      <c r="C8" s="398"/>
      <c r="D8" s="109">
        <f>SUM(E9:E12)</f>
      </c>
      <c r="E8" s="109">
        <f>SUM(F9:F12)</f>
      </c>
      <c r="F8" s="109">
        <f>SUM(G9:G12)</f>
      </c>
      <c r="G8" s="109">
        <f>SUM(H9:H12)</f>
      </c>
      <c r="H8" s="109">
        <f>SUM(I9:I12)</f>
      </c>
      <c r="I8" s="237"/>
      <c r="J8" s="109">
        <f>SUM(K9:K12)</f>
      </c>
      <c r="K8" s="354" t="s">
        <v>1133</v>
      </c>
    </row>
    <row r="9" ht="17.25" customHeight="1" spans="1:12" x14ac:dyDescent="0.25">
      <c r="A9" s="85"/>
      <c r="B9" s="18"/>
      <c r="C9" s="557"/>
      <c r="D9" s="14"/>
      <c r="E9" s="14"/>
      <c r="F9" s="14"/>
      <c r="G9" s="14"/>
      <c r="H9" s="14"/>
      <c r="I9" s="14"/>
      <c r="J9" s="18"/>
      <c r="K9" s="4"/>
    </row>
    <row r="10" ht="17.25" customHeight="1" spans="1:12" x14ac:dyDescent="0.25">
      <c r="A10" s="108" t="s">
        <v>3772</v>
      </c>
      <c r="B10" s="109">
        <f>SUM(C13:C14)</f>
      </c>
      <c r="C10" s="398"/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237"/>
      <c r="J10" s="109">
        <f>SUM(K13:K14)</f>
      </c>
      <c r="K10" s="354" t="s">
        <v>1133</v>
      </c>
    </row>
    <row r="11" ht="17.25" customHeight="1" spans="1:12" x14ac:dyDescent="0.25">
      <c r="A11" s="85"/>
      <c r="B11" s="36"/>
      <c r="C11" s="399"/>
      <c r="D11" s="14"/>
      <c r="E11" s="14"/>
      <c r="F11" s="14"/>
      <c r="G11" s="14"/>
      <c r="H11" s="23"/>
      <c r="I11" s="23"/>
      <c r="J11" s="36"/>
      <c r="K11" s="4"/>
    </row>
    <row r="12" ht="17.25" customHeight="1" spans="1:12" x14ac:dyDescent="0.25">
      <c r="A12" s="108" t="s">
        <v>3773</v>
      </c>
      <c r="B12" s="109">
        <f>SUM(C15:C16)</f>
      </c>
      <c r="C12" s="398"/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237"/>
      <c r="J12" s="109">
        <f>SUM(K15:K16)</f>
      </c>
      <c r="K12" s="354" t="s">
        <v>1133</v>
      </c>
    </row>
    <row r="13" ht="17.25" customHeight="1" spans="1:12" x14ac:dyDescent="0.25">
      <c r="A13" s="85">
        <v>45505</v>
      </c>
      <c r="B13" s="36"/>
      <c r="C13" s="399"/>
      <c r="D13" s="15">
        <v>-34</v>
      </c>
      <c r="E13" s="15">
        <v>-27</v>
      </c>
      <c r="F13" s="15">
        <v>-81</v>
      </c>
      <c r="G13" s="15">
        <v>-38</v>
      </c>
      <c r="H13" s="23"/>
      <c r="I13" s="23"/>
      <c r="J13" s="36"/>
      <c r="K13" s="4"/>
    </row>
    <row r="14" ht="17.25" customHeight="1" spans="1:12" x14ac:dyDescent="0.25">
      <c r="A14" s="85">
        <v>45566</v>
      </c>
      <c r="B14" s="32">
        <v>-22</v>
      </c>
      <c r="C14" s="557"/>
      <c r="D14" s="14"/>
      <c r="E14" s="14"/>
      <c r="F14" s="15">
        <v>-3</v>
      </c>
      <c r="G14" s="14"/>
      <c r="H14" s="15">
        <v>-11</v>
      </c>
      <c r="I14" s="14"/>
      <c r="J14" s="18"/>
      <c r="K14" s="4"/>
    </row>
    <row r="15" ht="17.25" customHeight="1" spans="1:12" x14ac:dyDescent="0.25">
      <c r="A15" s="108" t="s">
        <v>3774</v>
      </c>
      <c r="B15" s="109">
        <f>SUM(C17:C19)</f>
      </c>
      <c r="C15" s="398"/>
      <c r="D15" s="109">
        <f>SUM(E17:E19)</f>
      </c>
      <c r="E15" s="109">
        <f>SUM(F17:F19)</f>
      </c>
      <c r="F15" s="109">
        <f>SUM(G17:G19)</f>
      </c>
      <c r="G15" s="109">
        <f>SUM(H17:H19)</f>
      </c>
      <c r="H15" s="109">
        <f>SUM(I17:I19)</f>
      </c>
      <c r="I15" s="237"/>
      <c r="J15" s="109">
        <f>SUM(K18:K19)</f>
      </c>
      <c r="K15" s="354" t="s">
        <v>1133</v>
      </c>
    </row>
    <row r="16" ht="17.25" customHeight="1" spans="1:12" x14ac:dyDescent="0.25">
      <c r="A16" s="85"/>
      <c r="B16" s="18"/>
      <c r="C16" s="557"/>
      <c r="D16" s="14"/>
      <c r="E16" s="14"/>
      <c r="F16" s="14"/>
      <c r="G16" s="14"/>
      <c r="H16" s="14"/>
      <c r="I16" s="14"/>
      <c r="J16" s="18"/>
      <c r="K16" s="4"/>
    </row>
    <row r="17" ht="17.25" customHeight="1" spans="1:12" x14ac:dyDescent="0.25">
      <c r="A17" s="108" t="s">
        <v>3775</v>
      </c>
      <c r="B17" s="109">
        <f>SUM(C20:C21)</f>
      </c>
      <c r="C17" s="398"/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237"/>
      <c r="J17" s="109">
        <f>SUM(K20:K21)</f>
      </c>
      <c r="K17" s="354" t="s">
        <v>1133</v>
      </c>
    </row>
    <row r="18" ht="17.25" customHeight="1" spans="1:12" x14ac:dyDescent="0.25">
      <c r="A18" s="85"/>
      <c r="B18" s="18"/>
      <c r="C18" s="557"/>
      <c r="D18" s="14"/>
      <c r="E18" s="14"/>
      <c r="F18" s="14"/>
      <c r="G18" s="14"/>
      <c r="H18" s="14"/>
      <c r="I18" s="14"/>
      <c r="J18" s="18"/>
      <c r="K18" s="4"/>
    </row>
    <row r="19" ht="17.25" customHeight="1" spans="1:12" x14ac:dyDescent="0.25">
      <c r="A19" s="194" t="s">
        <v>3776</v>
      </c>
      <c r="B19" s="175">
        <f>SUM(C22:C23)</f>
      </c>
      <c r="C19" s="725"/>
      <c r="D19" s="179">
        <f>SUM(E22:E23)</f>
      </c>
      <c r="E19" s="179">
        <f>SUM(F22:F23)</f>
      </c>
      <c r="F19" s="179">
        <f>SUM(G22:G23)</f>
      </c>
      <c r="G19" s="175">
        <f>SUM(H22:H23)</f>
      </c>
      <c r="H19" s="175">
        <f>SUM(I22:I23)</f>
      </c>
      <c r="I19" s="202"/>
      <c r="J19" s="179">
        <f>SUM(K22:K23)</f>
      </c>
      <c r="K19" s="4"/>
    </row>
    <row r="20" ht="17.25" customHeight="1" spans="1:12" x14ac:dyDescent="0.25">
      <c r="A20" s="85"/>
      <c r="B20" s="18"/>
      <c r="C20" s="557"/>
      <c r="D20" s="14"/>
      <c r="E20" s="14"/>
      <c r="F20" s="14"/>
      <c r="G20" s="14"/>
      <c r="H20" s="14"/>
      <c r="I20" s="14"/>
      <c r="J20" s="18"/>
      <c r="K20" s="4"/>
    </row>
    <row r="21" ht="17.25" customHeight="1" spans="1:12" x14ac:dyDescent="0.25">
      <c r="A21" s="194" t="s">
        <v>3777</v>
      </c>
      <c r="B21" s="175">
        <f>SUM(C24:C25)</f>
      </c>
      <c r="C21" s="725"/>
      <c r="D21" s="179">
        <f>SUM(E24:E25)</f>
      </c>
      <c r="E21" s="179">
        <f>SUM(F24:F25)</f>
      </c>
      <c r="F21" s="179">
        <f>SUM(G24:G25)</f>
      </c>
      <c r="G21" s="175">
        <f>SUM(H24:H25)</f>
      </c>
      <c r="H21" s="175">
        <f>SUM(I24:I25)</f>
      </c>
      <c r="I21" s="176"/>
      <c r="J21" s="179">
        <f>SUM(K24:K25)</f>
      </c>
      <c r="K21" s="4"/>
    </row>
    <row r="22" ht="17.25" customHeight="1" spans="1:12" x14ac:dyDescent="0.25">
      <c r="A22" s="85">
        <v>45478</v>
      </c>
      <c r="B22" s="18"/>
      <c r="C22" s="557"/>
      <c r="D22" s="15">
        <v>50</v>
      </c>
      <c r="E22" s="14"/>
      <c r="F22" s="15">
        <v>150</v>
      </c>
      <c r="G22" s="14"/>
      <c r="H22" s="14"/>
      <c r="I22" s="15">
        <v>200</v>
      </c>
      <c r="J22" s="18"/>
      <c r="K22" s="4"/>
    </row>
    <row r="23" ht="17.25" customHeight="1" spans="1:12" x14ac:dyDescent="0.25">
      <c r="A23" s="194" t="s">
        <v>3778</v>
      </c>
      <c r="B23" s="179">
        <f>SUM(C26:C27)</f>
      </c>
      <c r="C23" s="725"/>
      <c r="D23" s="179">
        <f>SUM(E26:E27)</f>
      </c>
      <c r="E23" s="179">
        <f>SUM(F26:F27)</f>
      </c>
      <c r="F23" s="179">
        <f>SUM(G26:G27)</f>
      </c>
      <c r="G23" s="179">
        <f>SUM(H26:H27)</f>
      </c>
      <c r="H23" s="179">
        <f>SUM(I26:I27)</f>
      </c>
      <c r="I23" s="179">
        <f>SUM(J26:J27)</f>
      </c>
      <c r="J23" s="179">
        <f>SUM(K26:K27)</f>
      </c>
      <c r="K23" s="4"/>
    </row>
    <row r="24" ht="17.25" customHeight="1" spans="1:12" x14ac:dyDescent="0.25">
      <c r="A24" s="85"/>
      <c r="B24" s="18"/>
      <c r="C24" s="557"/>
      <c r="D24" s="14"/>
      <c r="E24" s="14"/>
      <c r="F24" s="14"/>
      <c r="G24" s="14"/>
      <c r="H24" s="14"/>
      <c r="I24" s="14"/>
      <c r="J24" s="18"/>
      <c r="K24" s="4"/>
    </row>
    <row r="25" ht="17.25" customHeight="1" spans="1:12" x14ac:dyDescent="0.25">
      <c r="A25" s="17"/>
      <c r="B25" s="18"/>
      <c r="C25" s="557"/>
      <c r="D25" s="14"/>
      <c r="E25" s="14"/>
      <c r="F25" s="14"/>
      <c r="G25" s="14"/>
      <c r="H25" s="14"/>
      <c r="I25" s="14"/>
      <c r="J25" s="18"/>
      <c r="K25" s="4"/>
    </row>
    <row r="26" ht="17.25" customHeight="1" spans="1:12" x14ac:dyDescent="0.25">
      <c r="A26" s="37"/>
      <c r="B26" s="36"/>
      <c r="C26" s="399"/>
      <c r="D26" s="23"/>
      <c r="E26" s="23"/>
      <c r="F26" s="23"/>
      <c r="G26" s="23"/>
      <c r="H26" s="23"/>
      <c r="I26" s="23"/>
      <c r="J26" s="36"/>
      <c r="K26" s="4"/>
    </row>
    <row r="27" ht="17.25" customHeight="1" spans="1:12" x14ac:dyDescent="0.25">
      <c r="A27" s="345"/>
      <c r="B27" s="337"/>
      <c r="C27" s="33"/>
      <c r="D27" s="91"/>
      <c r="E27" s="91"/>
      <c r="F27" s="91"/>
      <c r="G27" s="91"/>
      <c r="H27" s="91"/>
      <c r="I27" s="91"/>
      <c r="J27" s="337"/>
      <c r="K27" s="4"/>
    </row>
    <row r="28" ht="17.25" customHeight="1" spans="1:12" x14ac:dyDescent="0.25">
      <c r="A28" s="300" t="s">
        <v>3816</v>
      </c>
      <c r="B28" s="727"/>
      <c r="C28" s="212"/>
      <c r="D28" s="727"/>
      <c r="E28" s="727"/>
      <c r="F28" s="727"/>
      <c r="G28" s="727"/>
      <c r="H28" s="727"/>
      <c r="I28" s="727"/>
      <c r="J28" s="727"/>
      <c r="K28" s="4"/>
    </row>
    <row r="29" ht="17.25" customHeight="1" spans="1:12" x14ac:dyDescent="0.25">
      <c r="A29" s="300" t="s">
        <v>3817</v>
      </c>
      <c r="B29" s="727"/>
      <c r="C29" s="212"/>
      <c r="D29" s="727"/>
      <c r="E29" s="727"/>
      <c r="F29" s="727"/>
      <c r="G29" s="727"/>
      <c r="H29" s="727"/>
      <c r="I29" s="727"/>
      <c r="J29" s="727"/>
      <c r="K29" s="4"/>
    </row>
    <row r="30" ht="17.25" customHeight="1" spans="1:12" x14ac:dyDescent="0.25">
      <c r="A30" s="300" t="s">
        <v>3818</v>
      </c>
      <c r="B30" s="727"/>
      <c r="C30" s="212"/>
      <c r="D30" s="727"/>
      <c r="E30" s="727"/>
      <c r="F30" s="727"/>
      <c r="G30" s="727"/>
      <c r="H30" s="727"/>
      <c r="I30" s="727"/>
      <c r="J30" s="727"/>
      <c r="K30" s="4"/>
    </row>
    <row r="31" ht="17.25" customHeight="1" spans="1:12" x14ac:dyDescent="0.25">
      <c r="A31" s="26"/>
      <c r="B31" s="27"/>
      <c r="C31" s="4"/>
      <c r="D31" s="27"/>
      <c r="E31" s="27"/>
      <c r="F31" s="27"/>
      <c r="G31" s="27"/>
      <c r="H31" s="27"/>
      <c r="I31" s="27"/>
      <c r="J31" s="27"/>
      <c r="K31" s="4"/>
    </row>
    <row r="32" ht="17.25" customHeight="1" spans="1:12" x14ac:dyDescent="0.25">
      <c r="A32" s="30" t="s">
        <v>3819</v>
      </c>
      <c r="B32" s="27"/>
      <c r="C32" s="4"/>
      <c r="D32" s="27"/>
      <c r="E32" s="27"/>
      <c r="F32" s="27"/>
      <c r="G32" s="27"/>
      <c r="H32" s="27"/>
      <c r="I32" s="27"/>
      <c r="J32" s="27"/>
      <c r="K32" s="4"/>
    </row>
    <row r="33" ht="17.25" customHeight="1" spans="1:12" x14ac:dyDescent="0.25">
      <c r="A33" s="30" t="s">
        <v>3820</v>
      </c>
      <c r="B33" s="27"/>
      <c r="C33" s="4"/>
      <c r="D33" s="27"/>
      <c r="E33" s="27"/>
      <c r="F33" s="27"/>
      <c r="G33" s="27"/>
      <c r="H33" s="27"/>
      <c r="I33" s="27"/>
      <c r="J33" s="27"/>
      <c r="K33" s="4"/>
    </row>
    <row r="34" ht="17.25" customHeight="1" spans="1:12" x14ac:dyDescent="0.25">
      <c r="A34" s="26"/>
      <c r="B34" s="27"/>
      <c r="C34" s="4"/>
      <c r="D34" s="27"/>
      <c r="E34" s="27"/>
      <c r="F34" s="27"/>
      <c r="G34" s="27"/>
      <c r="H34" s="27"/>
      <c r="I34" s="27"/>
      <c r="J34" s="27"/>
      <c r="K34" s="4"/>
    </row>
    <row r="35" ht="17.25" customHeight="1" spans="1:12" x14ac:dyDescent="0.25">
      <c r="A35" s="30" t="s">
        <v>3821</v>
      </c>
      <c r="B35" s="27"/>
      <c r="C35" s="4"/>
      <c r="D35" s="27"/>
      <c r="E35" s="27"/>
      <c r="F35" s="27"/>
      <c r="G35" s="27"/>
      <c r="H35" s="27"/>
      <c r="I35" s="27"/>
      <c r="J35" s="27"/>
      <c r="K35" s="4"/>
    </row>
    <row r="36" ht="17.25" customHeight="1" spans="1:12" x14ac:dyDescent="0.25">
      <c r="A36" s="26"/>
      <c r="B36" s="27"/>
      <c r="C36" s="4"/>
      <c r="D36" s="27"/>
      <c r="E36" s="27"/>
      <c r="F36" s="27"/>
      <c r="G36" s="27"/>
      <c r="H36" s="27"/>
      <c r="I36" s="27"/>
      <c r="J36" s="27"/>
      <c r="K36" s="4"/>
    </row>
    <row r="37" ht="17.25" customHeight="1" spans="1:12" x14ac:dyDescent="0.25">
      <c r="A37" s="30" t="s">
        <v>3466</v>
      </c>
      <c r="B37" s="27"/>
      <c r="C37" s="4"/>
      <c r="D37" s="27"/>
      <c r="E37" s="27"/>
      <c r="F37" s="27"/>
      <c r="G37" s="27"/>
      <c r="H37" s="27"/>
      <c r="I37" s="27"/>
      <c r="J37" s="27"/>
      <c r="K37" s="4"/>
    </row>
    <row r="38" ht="17.25" customHeight="1" spans="1:12" x14ac:dyDescent="0.25">
      <c r="A38" s="30" t="s">
        <v>3467</v>
      </c>
      <c r="B38" s="27"/>
      <c r="C38" s="4"/>
      <c r="D38" s="27"/>
      <c r="E38" s="27"/>
      <c r="F38" s="27"/>
      <c r="G38" s="27"/>
      <c r="H38" s="27"/>
      <c r="I38" s="27"/>
      <c r="J38" s="27"/>
      <c r="K38" s="4"/>
    </row>
    <row r="39" ht="17.25" customHeight="1" spans="1:12" x14ac:dyDescent="0.25">
      <c r="A39" s="30" t="s">
        <v>3468</v>
      </c>
      <c r="B39" s="27"/>
      <c r="C39" s="4"/>
      <c r="D39" s="27"/>
      <c r="E39" s="27"/>
      <c r="F39" s="27"/>
      <c r="G39" s="27"/>
      <c r="H39" s="27"/>
      <c r="I39" s="27"/>
      <c r="J39" s="27"/>
      <c r="K39" s="4"/>
    </row>
    <row r="40" ht="17.25" customHeight="1" spans="1:12" x14ac:dyDescent="0.25">
      <c r="A40" s="30" t="s">
        <v>3469</v>
      </c>
      <c r="B40" s="27"/>
      <c r="C40" s="4"/>
      <c r="D40" s="27"/>
      <c r="E40" s="27"/>
      <c r="F40" s="27"/>
      <c r="G40" s="27"/>
      <c r="H40" s="27"/>
      <c r="I40" s="27"/>
      <c r="J40" s="27"/>
      <c r="K40" s="4"/>
    </row>
    <row r="41" ht="17.25" customHeight="1" spans="1:12" x14ac:dyDescent="0.25">
      <c r="A41" s="30" t="s">
        <v>3470</v>
      </c>
      <c r="B41" s="27"/>
      <c r="C41" s="4"/>
      <c r="D41" s="27"/>
      <c r="E41" s="27"/>
      <c r="F41" s="27"/>
      <c r="G41" s="27"/>
      <c r="H41" s="27"/>
      <c r="I41" s="27"/>
      <c r="J41" s="27"/>
      <c r="K41" s="4"/>
    </row>
    <row r="42" ht="17.25" customHeight="1" spans="1:12" x14ac:dyDescent="0.25">
      <c r="A42" s="30" t="s">
        <v>3471</v>
      </c>
      <c r="B42" s="27"/>
      <c r="C42" s="4"/>
      <c r="D42" s="27"/>
      <c r="E42" s="27"/>
      <c r="F42" s="27"/>
      <c r="G42" s="27"/>
      <c r="H42" s="27"/>
      <c r="I42" s="27"/>
      <c r="J42" s="27"/>
      <c r="K42" s="4"/>
    </row>
    <row r="43" ht="17.25" customHeight="1" spans="1:12" x14ac:dyDescent="0.25">
      <c r="A43" s="30" t="s">
        <v>3472</v>
      </c>
      <c r="B43" s="27"/>
      <c r="C43" s="4"/>
      <c r="D43" s="27"/>
      <c r="E43" s="27"/>
      <c r="F43" s="27"/>
      <c r="G43" s="27"/>
      <c r="H43" s="27"/>
      <c r="I43" s="27"/>
      <c r="J43" s="27"/>
      <c r="K43" s="4"/>
    </row>
    <row r="44" ht="17.25" customHeight="1" spans="1:12" x14ac:dyDescent="0.25">
      <c r="A44" s="26"/>
      <c r="B44" s="27"/>
      <c r="C44" s="4"/>
      <c r="D44" s="27"/>
      <c r="E44" s="27"/>
      <c r="F44" s="27"/>
      <c r="G44" s="27"/>
      <c r="H44" s="27"/>
      <c r="I44" s="27"/>
      <c r="J44" s="27"/>
      <c r="K44" s="4"/>
    </row>
    <row r="45" ht="17.25" customHeight="1" spans="1:12" x14ac:dyDescent="0.25">
      <c r="A45" s="30" t="s">
        <v>3473</v>
      </c>
      <c r="B45" s="27"/>
      <c r="C45" s="4"/>
      <c r="D45" s="27"/>
      <c r="E45" s="27"/>
      <c r="F45" s="27"/>
      <c r="G45" s="27"/>
      <c r="H45" s="27"/>
      <c r="I45" s="27"/>
      <c r="J45" s="27"/>
      <c r="K45" s="4"/>
    </row>
    <row r="46" ht="17.25" customHeight="1" spans="1:12" x14ac:dyDescent="0.25">
      <c r="A46" s="30" t="s">
        <v>3474</v>
      </c>
      <c r="B46" s="27"/>
      <c r="C46" s="4"/>
      <c r="D46" s="27"/>
      <c r="E46" s="27"/>
      <c r="F46" s="27"/>
      <c r="G46" s="27"/>
      <c r="H46" s="27"/>
      <c r="I46" s="27"/>
      <c r="J46" s="27"/>
      <c r="K46" s="4"/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7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2" customWidth="1"/>
  </cols>
  <sheetData>
    <row r="1" ht="17.25" customHeight="1" spans="1:6" x14ac:dyDescent="0.25">
      <c r="A1" s="62" t="s">
        <v>0</v>
      </c>
      <c r="B1" s="982" t="s">
        <v>169</v>
      </c>
      <c r="C1" s="982" t="s">
        <v>8</v>
      </c>
      <c r="D1" s="982" t="s">
        <v>3</v>
      </c>
      <c r="E1" s="56"/>
    </row>
    <row r="2" ht="17.25" customHeight="1" spans="1:6" x14ac:dyDescent="0.25">
      <c r="A2" s="11" t="s">
        <v>1553</v>
      </c>
      <c r="B2" s="70">
        <v>15</v>
      </c>
      <c r="C2" s="70">
        <v>30</v>
      </c>
      <c r="D2" s="58"/>
      <c r="E2" s="58"/>
    </row>
    <row r="3" ht="17.25" customHeight="1" spans="1:6" x14ac:dyDescent="0.25">
      <c r="A3" s="396" t="s">
        <v>3774</v>
      </c>
      <c r="B3" s="109">
        <f>SUM(C8)</f>
      </c>
      <c r="C3" s="109">
        <f>SUM(D8)</f>
      </c>
      <c r="D3" s="109">
        <f>SUM(E8)</f>
      </c>
      <c r="E3" s="186">
        <f>SUM(F8)</f>
      </c>
    </row>
    <row r="4" ht="17.25" customHeight="1" spans="1:6" x14ac:dyDescent="0.25">
      <c r="A4" s="85"/>
      <c r="B4" s="68"/>
      <c r="C4" s="68"/>
      <c r="D4" s="68"/>
      <c r="E4" s="68"/>
    </row>
    <row r="5" ht="17.25" customHeight="1" spans="1:6" x14ac:dyDescent="0.25">
      <c r="A5" s="396" t="s">
        <v>3775</v>
      </c>
      <c r="B5" s="109">
        <f>SUM(C9:C10)</f>
      </c>
      <c r="C5" s="109">
        <f>SUM(D9:D10)</f>
      </c>
      <c r="D5" s="109">
        <f>SUM(E9:E10)</f>
      </c>
      <c r="E5" s="109">
        <f>SUM(F9:F10)</f>
      </c>
    </row>
    <row r="6" ht="17.25" customHeight="1" spans="1:6" x14ac:dyDescent="0.25">
      <c r="A6" s="66" t="s">
        <v>314</v>
      </c>
      <c r="B6" s="68"/>
      <c r="C6" s="68"/>
      <c r="D6" s="67">
        <v>50</v>
      </c>
      <c r="E6" s="68"/>
    </row>
    <row r="7" ht="17.25" customHeight="1" spans="1:6" x14ac:dyDescent="0.25">
      <c r="A7" s="396" t="s">
        <v>3776</v>
      </c>
      <c r="B7" s="109">
        <f>SUM(C11:C12)</f>
      </c>
      <c r="C7" s="109">
        <f>SUM(D11:D12)</f>
      </c>
      <c r="D7" s="109">
        <f>SUM(E11:E12)</f>
      </c>
      <c r="E7" s="109">
        <f>SUM(F11:F12)</f>
      </c>
    </row>
    <row r="8" ht="17.25" customHeight="1" spans="1:6" x14ac:dyDescent="0.25">
      <c r="A8" s="66"/>
      <c r="B8" s="18"/>
      <c r="C8" s="18"/>
      <c r="D8" s="18"/>
      <c r="E8" s="18"/>
    </row>
    <row r="9" ht="17.25" customHeight="1" spans="1:6" x14ac:dyDescent="0.25">
      <c r="A9" s="396" t="s">
        <v>3777</v>
      </c>
      <c r="B9" s="109">
        <f>SUM(C13:C14)</f>
      </c>
      <c r="C9" s="109">
        <f>SUM(D13:D14)</f>
      </c>
      <c r="D9" s="109">
        <f>SUM(E13:E14)</f>
      </c>
      <c r="E9" s="109">
        <f>SUM(F13:F14)</f>
      </c>
    </row>
    <row r="10" ht="17.25" customHeight="1" spans="1:6" x14ac:dyDescent="0.25">
      <c r="A10" s="66"/>
      <c r="B10" s="18"/>
      <c r="C10" s="18"/>
      <c r="D10" s="18"/>
      <c r="E10" s="18"/>
    </row>
    <row r="11" ht="17.25" customHeight="1" spans="1:6" x14ac:dyDescent="0.25">
      <c r="A11" s="396" t="s">
        <v>3778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</row>
    <row r="12" ht="17.25" customHeight="1" spans="1:6" x14ac:dyDescent="0.25">
      <c r="A12" s="66"/>
      <c r="B12" s="18"/>
      <c r="C12" s="18"/>
      <c r="D12" s="18"/>
      <c r="E12" s="18"/>
    </row>
    <row r="13" ht="17.25" customHeight="1" spans="1:6" x14ac:dyDescent="0.25">
      <c r="A13" s="66"/>
      <c r="B13" s="18"/>
      <c r="C13" s="18"/>
      <c r="D13" s="18"/>
      <c r="E13" s="18"/>
    </row>
    <row r="14" ht="17.25" customHeight="1" spans="1:6" x14ac:dyDescent="0.25">
      <c r="A14" s="66"/>
      <c r="B14" s="18"/>
      <c r="C14" s="18"/>
      <c r="D14" s="18"/>
      <c r="E14" s="18"/>
    </row>
    <row r="15" ht="17.25" customHeight="1" spans="1:6" x14ac:dyDescent="0.25">
      <c r="A15" s="66"/>
      <c r="B15" s="18"/>
      <c r="C15" s="18"/>
      <c r="D15" s="18"/>
      <c r="E15" s="18"/>
    </row>
    <row r="16" ht="17.25" customHeight="1" spans="1:6" x14ac:dyDescent="0.25">
      <c r="A16" s="85"/>
      <c r="B16" s="36"/>
      <c r="C16" s="36"/>
      <c r="D16" s="36"/>
      <c r="E16" s="36"/>
    </row>
    <row r="17" ht="17.25" customHeight="1" spans="1:6" x14ac:dyDescent="0.25">
      <c r="A17" s="17"/>
      <c r="B17" s="36"/>
      <c r="C17" s="36"/>
      <c r="D17" s="36"/>
      <c r="E17" s="36"/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55"/>
  <sheetViews>
    <sheetView workbookViewId="0" zoomScale="100" zoomScaleNormal="100"/>
  </sheetViews>
  <sheetFormatPr defaultRowHeight="15" outlineLevelRow="0" outlineLevelCol="0" x14ac:dyDescent="0.25"/>
  <cols>
    <col min="1" max="1" width="14.290714285714287" style="34" customWidth="1"/>
    <col min="2" max="2" width="20.576428571428572" style="2" customWidth="1"/>
    <col min="3" max="4" width="13.290714285714287" style="2" customWidth="1"/>
    <col min="5" max="5" width="14.719285714285713" style="2" customWidth="1"/>
    <col min="6" max="13" width="12.290714285714287" style="2" customWidth="1"/>
    <col min="14" max="15" width="14.862142857142858" style="2" customWidth="1"/>
    <col min="16" max="16" width="9.862142857142858" style="2" customWidth="1"/>
    <col min="17" max="17" width="12.862142857142858" style="2" customWidth="1"/>
    <col min="18" max="20" width="12.147857142857141" style="2" customWidth="1"/>
    <col min="21" max="21" width="11.005" style="2" customWidth="1"/>
    <col min="22" max="22" width="12.719285714285713" style="2" customWidth="1"/>
    <col min="23" max="23" width="11.005" style="2" customWidth="1"/>
    <col min="24" max="24" width="12.576428571428572" style="2" customWidth="1"/>
    <col min="25" max="28" width="11.005" style="2" customWidth="1"/>
    <col min="29" max="29" width="21.576428571428572" style="2" customWidth="1"/>
    <col min="30" max="30" width="18.005" style="2" customWidth="1"/>
    <col min="31" max="31" width="11.719285714285713" style="2" customWidth="1"/>
    <col min="32" max="32" width="14.576428571428572" style="2" customWidth="1"/>
    <col min="33" max="33" width="11.290714285714287" style="2" customWidth="1"/>
    <col min="34" max="34" width="11.005" style="2" customWidth="1"/>
    <col min="35" max="41" width="11.576428571428572" style="2" customWidth="1"/>
    <col min="42" max="42" width="14.147857142857141" style="2" customWidth="1"/>
    <col min="43" max="43" width="10.147857142857141" style="2" customWidth="1"/>
    <col min="44" max="44" width="9.576428571428572" style="2" customWidth="1"/>
    <col min="45" max="45" width="14.576428571428572" style="2" customWidth="1"/>
    <col min="46" max="46" width="20.719285714285714" style="2" customWidth="1"/>
    <col min="47" max="47" width="12.005" style="2" customWidth="1"/>
    <col min="48" max="48" width="9.290714285714287" style="2" customWidth="1"/>
    <col min="49" max="49" width="12.43357142857143" style="4" customWidth="1"/>
  </cols>
  <sheetData>
    <row r="1" ht="17.25" customHeight="1" spans="1:50" x14ac:dyDescent="0.25">
      <c r="A1" s="257" t="s">
        <v>0</v>
      </c>
      <c r="B1" s="198" t="s">
        <v>3822</v>
      </c>
      <c r="C1" s="198" t="s">
        <v>3823</v>
      </c>
      <c r="D1" s="198" t="s">
        <v>3824</v>
      </c>
      <c r="E1" s="198" t="s">
        <v>3825</v>
      </c>
      <c r="F1" s="198" t="s">
        <v>3826</v>
      </c>
      <c r="G1" s="198" t="s">
        <v>3690</v>
      </c>
      <c r="H1" s="198" t="s">
        <v>3531</v>
      </c>
      <c r="I1" s="198" t="s">
        <v>3539</v>
      </c>
      <c r="J1" s="198" t="s">
        <v>3530</v>
      </c>
      <c r="K1" s="198" t="s">
        <v>3694</v>
      </c>
      <c r="L1" s="198" t="s">
        <v>3827</v>
      </c>
      <c r="M1" s="198" t="s">
        <v>3828</v>
      </c>
      <c r="N1" s="198" t="s">
        <v>3829</v>
      </c>
      <c r="O1" s="198" t="s">
        <v>3830</v>
      </c>
      <c r="P1" s="198" t="s">
        <v>40</v>
      </c>
      <c r="Q1" s="198" t="s">
        <v>3523</v>
      </c>
      <c r="R1" s="198" t="s">
        <v>3522</v>
      </c>
      <c r="S1" s="198" t="s">
        <v>918</v>
      </c>
      <c r="T1" s="198" t="s">
        <v>919</v>
      </c>
      <c r="U1" s="198" t="s">
        <v>1722</v>
      </c>
      <c r="V1" s="198" t="s">
        <v>3701</v>
      </c>
      <c r="W1" s="198" t="s">
        <v>921</v>
      </c>
      <c r="X1" s="198" t="s">
        <v>920</v>
      </c>
      <c r="Y1" s="198" t="s">
        <v>984</v>
      </c>
      <c r="Z1" s="198" t="s">
        <v>157</v>
      </c>
      <c r="AA1" s="198" t="s">
        <v>3831</v>
      </c>
      <c r="AB1" s="198" t="s">
        <v>3832</v>
      </c>
      <c r="AC1" s="198" t="s">
        <v>3833</v>
      </c>
      <c r="AD1" s="198" t="s">
        <v>3834</v>
      </c>
      <c r="AE1" s="198" t="s">
        <v>213</v>
      </c>
      <c r="AF1" s="198" t="s">
        <v>215</v>
      </c>
      <c r="AG1" s="198" t="s">
        <v>217</v>
      </c>
      <c r="AH1" s="198" t="s">
        <v>567</v>
      </c>
      <c r="AI1" s="198" t="s">
        <v>568</v>
      </c>
      <c r="AJ1" s="198" t="s">
        <v>3494</v>
      </c>
      <c r="AK1" s="198" t="s">
        <v>3493</v>
      </c>
      <c r="AL1" s="198" t="s">
        <v>3835</v>
      </c>
      <c r="AM1" s="198" t="s">
        <v>3836</v>
      </c>
      <c r="AN1" s="198" t="s">
        <v>3837</v>
      </c>
      <c r="AO1" s="198" t="s">
        <v>227</v>
      </c>
      <c r="AP1" s="198" t="s">
        <v>3838</v>
      </c>
      <c r="AQ1" s="198" t="s">
        <v>748</v>
      </c>
      <c r="AR1" s="198" t="s">
        <v>379</v>
      </c>
      <c r="AS1" s="198" t="s">
        <v>3538</v>
      </c>
      <c r="AT1" s="198" t="s">
        <v>3839</v>
      </c>
      <c r="AU1" s="198" t="s">
        <v>923</v>
      </c>
      <c r="AV1" s="198"/>
      <c r="AW1" s="4"/>
    </row>
    <row r="2" ht="17.25" customHeight="1" spans="1:50" x14ac:dyDescent="0.25">
      <c r="A2" s="17" t="s">
        <v>1057</v>
      </c>
      <c r="B2" s="32">
        <v>200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36"/>
      <c r="AW2" s="12" t="s">
        <v>170</v>
      </c>
    </row>
    <row r="3" ht="17.25" customHeight="1" spans="1:50" x14ac:dyDescent="0.25">
      <c r="A3" s="17" t="s">
        <v>1057</v>
      </c>
      <c r="B3" s="36"/>
      <c r="C3" s="32">
        <v>245</v>
      </c>
      <c r="D3" s="32">
        <v>148</v>
      </c>
      <c r="E3" s="32">
        <v>215</v>
      </c>
      <c r="F3" s="32">
        <v>220</v>
      </c>
      <c r="G3" s="18"/>
      <c r="H3" s="18"/>
      <c r="I3" s="18"/>
      <c r="J3" s="18"/>
      <c r="K3" s="18"/>
      <c r="L3" s="18"/>
      <c r="M3" s="18"/>
      <c r="N3" s="32">
        <v>100</v>
      </c>
      <c r="O3" s="18"/>
      <c r="P3" s="32">
        <v>130</v>
      </c>
      <c r="Q3" s="18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12" t="s">
        <v>173</v>
      </c>
    </row>
    <row r="4" ht="17.25" customHeight="1" spans="1:50" x14ac:dyDescent="0.25">
      <c r="A4" s="17" t="s">
        <v>3568</v>
      </c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2">
        <v>87</v>
      </c>
      <c r="S4" s="18"/>
      <c r="T4" s="18"/>
      <c r="U4" s="32">
        <v>65</v>
      </c>
      <c r="V4" s="18"/>
      <c r="W4" s="32">
        <v>145</v>
      </c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36"/>
      <c r="AW4" s="12" t="s">
        <v>173</v>
      </c>
    </row>
    <row r="5" ht="17.25" customHeight="1" spans="1:50" x14ac:dyDescent="0.25">
      <c r="A5" s="17" t="s">
        <v>3568</v>
      </c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32">
        <v>40</v>
      </c>
      <c r="V5" s="18"/>
      <c r="W5" s="32">
        <v>255</v>
      </c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36"/>
      <c r="AW5" s="12" t="s">
        <v>170</v>
      </c>
    </row>
    <row r="6" ht="17.25" customHeight="1" spans="1:50" x14ac:dyDescent="0.25">
      <c r="A6" s="17" t="s">
        <v>3840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32">
        <v>300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36"/>
      <c r="AW6" s="12" t="s">
        <v>173</v>
      </c>
    </row>
    <row r="7" ht="17.25" customHeight="1" spans="1:50" x14ac:dyDescent="0.25">
      <c r="A7" s="17" t="s">
        <v>3840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2">
        <v>53</v>
      </c>
      <c r="V7" s="18"/>
      <c r="W7" s="36"/>
      <c r="X7" s="36"/>
      <c r="Y7" s="32">
        <v>213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36"/>
      <c r="AW7" s="12" t="s">
        <v>170</v>
      </c>
    </row>
    <row r="8" ht="17.25" customHeight="1" spans="1:50" x14ac:dyDescent="0.25">
      <c r="A8" s="17" t="s">
        <v>3840</v>
      </c>
      <c r="B8" s="32">
        <v>56</v>
      </c>
      <c r="C8" s="36"/>
      <c r="D8" s="32">
        <v>29</v>
      </c>
      <c r="E8" s="32">
        <v>33</v>
      </c>
      <c r="F8" s="36"/>
      <c r="G8" s="36"/>
      <c r="H8" s="32">
        <v>8</v>
      </c>
      <c r="I8" s="32">
        <v>10</v>
      </c>
      <c r="J8" s="18"/>
      <c r="K8" s="18"/>
      <c r="L8" s="18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12" t="s">
        <v>173</v>
      </c>
    </row>
    <row r="9" ht="17.25" customHeight="1" spans="1:50" x14ac:dyDescent="0.25">
      <c r="A9" s="17" t="s">
        <v>3840</v>
      </c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2">
        <v>20</v>
      </c>
      <c r="N9" s="36"/>
      <c r="O9" s="36"/>
      <c r="P9" s="36"/>
      <c r="Q9" s="36"/>
      <c r="R9" s="36"/>
      <c r="S9" s="36"/>
      <c r="T9" s="32">
        <v>31</v>
      </c>
      <c r="U9" s="36"/>
      <c r="V9" s="32">
        <v>40</v>
      </c>
      <c r="W9" s="36"/>
      <c r="X9" s="32">
        <v>43</v>
      </c>
      <c r="Y9" s="36"/>
      <c r="Z9" s="32">
        <v>150</v>
      </c>
      <c r="AA9" s="32">
        <v>64</v>
      </c>
      <c r="AB9" s="32">
        <v>345</v>
      </c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36"/>
      <c r="AW9" s="12" t="s">
        <v>173</v>
      </c>
    </row>
    <row r="10" ht="17.25" customHeight="1" spans="1:50" x14ac:dyDescent="0.25">
      <c r="A10" s="85" t="s">
        <v>1091</v>
      </c>
      <c r="B10" s="73"/>
      <c r="C10" s="73"/>
      <c r="D10" s="73"/>
      <c r="E10" s="73"/>
      <c r="F10" s="73"/>
      <c r="G10" s="70">
        <v>317</v>
      </c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12" t="s">
        <v>173</v>
      </c>
    </row>
    <row r="11" ht="17.25" customHeight="1" spans="1:50" x14ac:dyDescent="0.25">
      <c r="A11" s="85" t="s">
        <v>1091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2">
        <v>700</v>
      </c>
      <c r="Q11" s="18"/>
      <c r="R11" s="36"/>
      <c r="S11" s="36"/>
      <c r="T11" s="36"/>
      <c r="U11" s="36"/>
      <c r="V11" s="36"/>
      <c r="W11" s="36"/>
      <c r="X11" s="36"/>
      <c r="Y11" s="36"/>
      <c r="Z11" s="32">
        <v>317</v>
      </c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12" t="s">
        <v>173</v>
      </c>
    </row>
    <row r="12" ht="17.25" customHeight="1" spans="1:50" x14ac:dyDescent="0.25">
      <c r="A12" s="85" t="s">
        <v>1092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32">
        <v>141</v>
      </c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2" t="s">
        <v>170</v>
      </c>
    </row>
    <row r="13" ht="17.25" customHeight="1" spans="1:50" x14ac:dyDescent="0.25">
      <c r="A13" s="85" t="s">
        <v>1092</v>
      </c>
      <c r="B13" s="32">
        <v>5</v>
      </c>
      <c r="C13" s="36"/>
      <c r="D13" s="36"/>
      <c r="E13" s="32">
        <v>19</v>
      </c>
      <c r="F13" s="36"/>
      <c r="G13" s="36"/>
      <c r="H13" s="36"/>
      <c r="I13" s="36"/>
      <c r="J13" s="36"/>
      <c r="K13" s="36"/>
      <c r="L13" s="32">
        <v>42</v>
      </c>
      <c r="M13" s="36"/>
      <c r="N13" s="32">
        <v>300</v>
      </c>
      <c r="O13" s="18"/>
      <c r="P13" s="32">
        <v>256</v>
      </c>
      <c r="Q13" s="18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2">
        <v>11</v>
      </c>
      <c r="AD13" s="32">
        <v>6</v>
      </c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36"/>
      <c r="AW13" s="12" t="s">
        <v>170</v>
      </c>
    </row>
    <row r="14" ht="17.25" customHeight="1" spans="1:50" x14ac:dyDescent="0.25">
      <c r="A14" s="85" t="s">
        <v>354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2">
        <v>65</v>
      </c>
      <c r="O14" s="18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2">
        <v>70</v>
      </c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12" t="s">
        <v>173</v>
      </c>
    </row>
    <row r="15" ht="17.25" customHeight="1" spans="1:50" x14ac:dyDescent="0.25">
      <c r="A15" s="8" t="s">
        <v>354</v>
      </c>
      <c r="B15" s="73"/>
      <c r="C15" s="73"/>
      <c r="D15" s="70">
        <v>40</v>
      </c>
      <c r="E15" s="70">
        <v>35</v>
      </c>
      <c r="F15" s="70">
        <v>44</v>
      </c>
      <c r="G15" s="73"/>
      <c r="H15" s="73"/>
      <c r="I15" s="73"/>
      <c r="J15" s="70">
        <v>17</v>
      </c>
      <c r="K15" s="70">
        <v>50</v>
      </c>
      <c r="L15" s="73"/>
      <c r="M15" s="73"/>
      <c r="N15" s="73"/>
      <c r="O15" s="70">
        <v>20</v>
      </c>
      <c r="P15" s="73"/>
      <c r="Q15" s="70">
        <v>124</v>
      </c>
      <c r="R15" s="73"/>
      <c r="S15" s="70">
        <v>17</v>
      </c>
      <c r="T15" s="73"/>
      <c r="U15" s="70">
        <v>14</v>
      </c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12" t="s">
        <v>173</v>
      </c>
    </row>
    <row r="16" ht="17.25" customHeight="1" spans="1:50" x14ac:dyDescent="0.25">
      <c r="A16" s="108" t="s">
        <v>3777</v>
      </c>
      <c r="B16" s="109">
        <f>SUM(C8:C21)</f>
      </c>
      <c r="C16" s="109">
        <f>SUM(D8:D21)</f>
      </c>
      <c r="D16" s="109">
        <f>SUM(E8:E21)</f>
      </c>
      <c r="E16" s="109">
        <f>SUM(F8:F21)</f>
      </c>
      <c r="F16" s="109">
        <f>SUM(G8:G21)</f>
      </c>
      <c r="G16" s="109">
        <f>SUM(H8:H21)</f>
      </c>
      <c r="H16" s="109">
        <f>SUM(I8:I21)</f>
      </c>
      <c r="I16" s="109">
        <f>SUM(J8:J21)</f>
      </c>
      <c r="J16" s="109">
        <f>SUM(K8:K21)</f>
      </c>
      <c r="K16" s="109">
        <f>SUM(L8:L21)</f>
      </c>
      <c r="L16" s="109">
        <f>SUM(M8:M21)</f>
      </c>
      <c r="M16" s="109">
        <f>SUM(N8:N21)</f>
      </c>
      <c r="N16" s="109">
        <f>SUM(O8:O21)</f>
      </c>
      <c r="O16" s="109">
        <f>SUM(P8:P21)</f>
      </c>
      <c r="P16" s="109">
        <f>SUM(Q8:Q21)</f>
      </c>
      <c r="Q16" s="109">
        <f>SUM(R8:R21)</f>
      </c>
      <c r="R16" s="109">
        <f>SUM(S8:S21)</f>
      </c>
      <c r="S16" s="109">
        <f>SUM(T8:T21)</f>
      </c>
      <c r="T16" s="109">
        <f>SUM(U8:U21)</f>
      </c>
      <c r="U16" s="109">
        <f>SUM(V8:V21)</f>
      </c>
      <c r="V16" s="109">
        <f>SUM(W8:W21)</f>
      </c>
      <c r="W16" s="109">
        <f>SUM(X8:X21)</f>
      </c>
      <c r="X16" s="109">
        <f>SUM(Y8:Y21)</f>
      </c>
      <c r="Y16" s="109">
        <f>SUM(Z8:Z21)</f>
      </c>
      <c r="Z16" s="109">
        <f>SUM(AA8:AA21)</f>
      </c>
      <c r="AA16" s="109">
        <f>SUM(AB8:AB21)</f>
      </c>
      <c r="AB16" s="109">
        <f>SUM(AC8:AC21)</f>
      </c>
      <c r="AC16" s="109">
        <f>SUM(AD8:AD21)</f>
      </c>
      <c r="AD16" s="109">
        <f>SUM(AE8:AE21)</f>
      </c>
      <c r="AE16" s="237"/>
      <c r="AF16" s="237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109">
        <f>SUM(AW8:AW21)</f>
      </c>
      <c r="AW16" s="12" t="s">
        <v>1133</v>
      </c>
    </row>
    <row r="17" ht="17.25" customHeight="1" spans="1:50" x14ac:dyDescent="0.25">
      <c r="A17" s="85">
        <v>45478</v>
      </c>
      <c r="B17" s="68"/>
      <c r="C17" s="68"/>
      <c r="D17" s="178">
        <v>300</v>
      </c>
      <c r="E17" s="68"/>
      <c r="F17" s="68"/>
      <c r="G17" s="68"/>
      <c r="H17" s="68"/>
      <c r="I17" s="68"/>
      <c r="J17" s="68"/>
      <c r="K17" s="68"/>
      <c r="L17" s="68"/>
      <c r="M17" s="68"/>
      <c r="N17" s="421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33"/>
    </row>
    <row r="18" ht="17.25" customHeight="1" spans="1:50" x14ac:dyDescent="0.25">
      <c r="A18" s="85">
        <v>45509</v>
      </c>
      <c r="B18" s="36"/>
      <c r="C18" s="36"/>
      <c r="D18" s="193">
        <v>300</v>
      </c>
      <c r="E18" s="36"/>
      <c r="F18" s="36"/>
      <c r="G18" s="36"/>
      <c r="H18" s="36"/>
      <c r="I18" s="36"/>
      <c r="J18" s="36"/>
      <c r="K18" s="193">
        <v>48</v>
      </c>
      <c r="L18" s="36"/>
      <c r="M18" s="36"/>
      <c r="N18" s="193">
        <v>48</v>
      </c>
      <c r="O18" s="36"/>
      <c r="P18" s="193">
        <v>48</v>
      </c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4"/>
    </row>
    <row r="19" ht="17.25" customHeight="1" spans="1:50" x14ac:dyDescent="0.25">
      <c r="A19" s="85">
        <v>45570</v>
      </c>
      <c r="B19" s="18"/>
      <c r="C19" s="18"/>
      <c r="D19" s="193">
        <v>260</v>
      </c>
      <c r="E19" s="18"/>
      <c r="F19" s="18"/>
      <c r="G19" s="18"/>
      <c r="H19" s="18"/>
      <c r="I19" s="18"/>
      <c r="J19" s="18"/>
      <c r="K19" s="374"/>
      <c r="L19" s="18"/>
      <c r="M19" s="18"/>
      <c r="N19" s="374"/>
      <c r="O19" s="18"/>
      <c r="P19" s="374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4"/>
    </row>
    <row r="20" ht="17.25" customHeight="1" spans="1:50" x14ac:dyDescent="0.25">
      <c r="A20" s="85" t="s">
        <v>907</v>
      </c>
      <c r="B20" s="18"/>
      <c r="C20" s="18"/>
      <c r="D20" s="193">
        <v>15</v>
      </c>
      <c r="E20" s="18"/>
      <c r="F20" s="18"/>
      <c r="G20" s="18"/>
      <c r="H20" s="18"/>
      <c r="I20" s="18"/>
      <c r="J20" s="18"/>
      <c r="K20" s="374"/>
      <c r="L20" s="18"/>
      <c r="M20" s="18"/>
      <c r="N20" s="374"/>
      <c r="O20" s="18"/>
      <c r="P20" s="374"/>
      <c r="Q20" s="18"/>
      <c r="R20" s="18"/>
      <c r="S20" s="193">
        <v>67</v>
      </c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4"/>
    </row>
    <row r="21" ht="17.25" customHeight="1" spans="1:50" x14ac:dyDescent="0.25">
      <c r="A21" s="85" t="s">
        <v>1005</v>
      </c>
      <c r="B21" s="18"/>
      <c r="C21" s="18"/>
      <c r="D21" s="18"/>
      <c r="E21" s="18"/>
      <c r="F21" s="18"/>
      <c r="G21" s="18"/>
      <c r="H21" s="18"/>
      <c r="I21" s="18"/>
      <c r="J21" s="18"/>
      <c r="K21" s="374"/>
      <c r="L21" s="18"/>
      <c r="M21" s="18"/>
      <c r="N21" s="374"/>
      <c r="O21" s="18"/>
      <c r="P21" s="374"/>
      <c r="Q21" s="18"/>
      <c r="R21" s="18"/>
      <c r="S21" s="374"/>
      <c r="T21" s="193">
        <v>300</v>
      </c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4"/>
    </row>
    <row r="22" ht="17.25" customHeight="1" spans="1:50" x14ac:dyDescent="0.25">
      <c r="A22" s="85" t="s">
        <v>1005</v>
      </c>
      <c r="B22" s="18"/>
      <c r="C22" s="18"/>
      <c r="D22" s="18"/>
      <c r="E22" s="18"/>
      <c r="F22" s="18"/>
      <c r="G22" s="18"/>
      <c r="H22" s="18"/>
      <c r="I22" s="18"/>
      <c r="J22" s="18"/>
      <c r="K22" s="374"/>
      <c r="L22" s="18"/>
      <c r="M22" s="18"/>
      <c r="N22" s="374"/>
      <c r="O22" s="18"/>
      <c r="P22" s="374"/>
      <c r="Q22" s="18"/>
      <c r="R22" s="18"/>
      <c r="S22" s="193">
        <v>113</v>
      </c>
      <c r="T22" s="374"/>
      <c r="U22" s="18"/>
      <c r="V22" s="193">
        <v>185</v>
      </c>
      <c r="W22" s="193">
        <v>100</v>
      </c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4"/>
    </row>
    <row r="23" ht="17.25" customHeight="1" spans="1:50" x14ac:dyDescent="0.25">
      <c r="A23" s="85" t="s">
        <v>1006</v>
      </c>
      <c r="B23" s="18"/>
      <c r="C23" s="18"/>
      <c r="D23" s="18"/>
      <c r="E23" s="18"/>
      <c r="F23" s="18"/>
      <c r="G23" s="18"/>
      <c r="H23" s="18"/>
      <c r="I23" s="18"/>
      <c r="J23" s="18"/>
      <c r="K23" s="374"/>
      <c r="L23" s="18"/>
      <c r="M23" s="18"/>
      <c r="N23" s="374"/>
      <c r="O23" s="18"/>
      <c r="P23" s="374"/>
      <c r="Q23" s="18"/>
      <c r="R23" s="18"/>
      <c r="S23" s="374"/>
      <c r="T23" s="374"/>
      <c r="U23" s="18"/>
      <c r="V23" s="193">
        <v>15</v>
      </c>
      <c r="W23" s="193">
        <v>100</v>
      </c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4"/>
    </row>
    <row r="24" ht="17.25" customHeight="1" spans="1:50" x14ac:dyDescent="0.25">
      <c r="A24" s="194" t="s">
        <v>3778</v>
      </c>
      <c r="B24" s="259">
        <f>SUM(C22:C29)</f>
      </c>
      <c r="C24" s="259">
        <f>SUM(D22:D29)</f>
      </c>
      <c r="D24" s="259">
        <f>SUM(E22:E29)</f>
      </c>
      <c r="E24" s="259">
        <f>SUM(F22:F29)</f>
      </c>
      <c r="F24" s="259">
        <f>SUM(G22:G29)</f>
      </c>
      <c r="G24" s="259">
        <f>SUM(H22:H29)</f>
      </c>
      <c r="H24" s="259">
        <f>SUM(I22:I29)</f>
      </c>
      <c r="I24" s="259">
        <f>SUM(J22:J29)</f>
      </c>
      <c r="J24" s="259">
        <f>SUM(K22:K29)</f>
      </c>
      <c r="K24" s="259">
        <f>SUM(L22:L29)</f>
      </c>
      <c r="L24" s="259">
        <f>SUM(M22:M29)</f>
      </c>
      <c r="M24" s="259">
        <f>SUM(N22:N29)</f>
      </c>
      <c r="N24" s="259">
        <f>SUM(O22:O29)</f>
      </c>
      <c r="O24" s="259">
        <f>SUM(P22:P29)</f>
      </c>
      <c r="P24" s="259">
        <f>SUM(Q22:Q29)</f>
      </c>
      <c r="Q24" s="259">
        <f>SUM(R22:R29)</f>
      </c>
      <c r="R24" s="259">
        <f>SUM(S22:S29)</f>
      </c>
      <c r="S24" s="259">
        <f>SUM(T22:T29)</f>
      </c>
      <c r="T24" s="259">
        <f>SUM(U22:U29)</f>
      </c>
      <c r="U24" s="259">
        <f>SUM(V22:V29)</f>
      </c>
      <c r="V24" s="259">
        <f>SUM(W22:W29)</f>
      </c>
      <c r="W24" s="259">
        <f>SUM(X22:X29)</f>
      </c>
      <c r="X24" s="259">
        <f>SUM(Y22:Y29)</f>
      </c>
      <c r="Y24" s="259">
        <f>SUM(Z22:Z29)</f>
      </c>
      <c r="Z24" s="259">
        <f>SUM(AA22:AA29)</f>
      </c>
      <c r="AA24" s="259">
        <f>SUM(AB22:AB29)</f>
      </c>
      <c r="AB24" s="259">
        <f>SUM(AC22:AC29)</f>
      </c>
      <c r="AC24" s="259">
        <f>SUM(AD22:AD29)</f>
      </c>
      <c r="AD24" s="259">
        <f>SUM(AE22:AE29)</f>
      </c>
      <c r="AE24" s="425"/>
      <c r="AF24" s="425"/>
      <c r="AG24" s="425"/>
      <c r="AH24" s="425"/>
      <c r="AI24" s="425"/>
      <c r="AJ24" s="425"/>
      <c r="AK24" s="425"/>
      <c r="AL24" s="425"/>
      <c r="AM24" s="425"/>
      <c r="AN24" s="425"/>
      <c r="AO24" s="425"/>
      <c r="AP24" s="425"/>
      <c r="AQ24" s="425"/>
      <c r="AR24" s="425"/>
      <c r="AS24" s="425"/>
      <c r="AT24" s="425"/>
      <c r="AU24" s="425"/>
      <c r="AV24" s="168">
        <f>SUM(AW22:AW29)</f>
      </c>
      <c r="AW24" s="12" t="s">
        <v>1133</v>
      </c>
    </row>
    <row r="25" ht="17.25" customHeight="1" spans="1:50" x14ac:dyDescent="0.25">
      <c r="A25" s="170">
        <v>45449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2">
        <v>123</v>
      </c>
      <c r="AF25" s="32">
        <v>271</v>
      </c>
      <c r="AG25" s="32">
        <v>200</v>
      </c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36"/>
      <c r="AW25" s="4"/>
    </row>
    <row r="26" ht="17.25" customHeight="1" spans="1:50" x14ac:dyDescent="0.25">
      <c r="A26" s="85">
        <v>45449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32">
        <v>294</v>
      </c>
      <c r="AI26" s="32">
        <v>294</v>
      </c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4"/>
    </row>
    <row r="27" ht="17.25" customHeight="1" spans="1:50" x14ac:dyDescent="0.25">
      <c r="A27" s="85">
        <v>45449</v>
      </c>
      <c r="B27" s="32">
        <v>130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32">
        <v>4</v>
      </c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32">
        <v>4</v>
      </c>
      <c r="AK27" s="32">
        <v>29</v>
      </c>
      <c r="AL27" s="32">
        <v>66</v>
      </c>
      <c r="AM27" s="32">
        <v>138</v>
      </c>
      <c r="AN27" s="18"/>
      <c r="AO27" s="18"/>
      <c r="AP27" s="18"/>
      <c r="AQ27" s="18"/>
      <c r="AR27" s="18"/>
      <c r="AS27" s="18"/>
      <c r="AT27" s="18"/>
      <c r="AU27" s="18"/>
      <c r="AV27" s="18"/>
      <c r="AW27" s="4"/>
    </row>
    <row r="28" ht="17.25" customHeight="1" spans="1:50" x14ac:dyDescent="0.25">
      <c r="A28" s="85">
        <v>45479</v>
      </c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32">
        <v>300</v>
      </c>
      <c r="AO28" s="18"/>
      <c r="AP28" s="18"/>
      <c r="AQ28" s="18"/>
      <c r="AR28" s="18"/>
      <c r="AS28" s="18"/>
      <c r="AT28" s="18"/>
      <c r="AU28" s="18"/>
      <c r="AV28" s="18"/>
      <c r="AW28" s="4"/>
    </row>
    <row r="29" ht="17.25" customHeight="1" spans="1:50" x14ac:dyDescent="0.25">
      <c r="A29" s="85">
        <v>45479</v>
      </c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2">
        <v>300</v>
      </c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4"/>
    </row>
    <row r="30" ht="17.25" customHeight="1" spans="1:50" x14ac:dyDescent="0.25">
      <c r="A30" s="85">
        <v>45510</v>
      </c>
      <c r="B30" s="32">
        <v>125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2">
        <v>200</v>
      </c>
      <c r="AH30" s="36"/>
      <c r="AI30" s="36"/>
      <c r="AJ30" s="36"/>
      <c r="AK30" s="36"/>
      <c r="AL30" s="36"/>
      <c r="AM30" s="36"/>
      <c r="AN30" s="32">
        <v>85</v>
      </c>
      <c r="AO30" s="18"/>
      <c r="AP30" s="18"/>
      <c r="AQ30" s="18"/>
      <c r="AR30" s="18"/>
      <c r="AS30" s="18"/>
      <c r="AT30" s="18"/>
      <c r="AU30" s="18"/>
      <c r="AV30" s="36"/>
      <c r="AW30" s="4"/>
    </row>
    <row r="31" ht="17.25" customHeight="1" spans="1:50" x14ac:dyDescent="0.25">
      <c r="A31" s="85">
        <v>45510</v>
      </c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32">
        <v>250</v>
      </c>
      <c r="AP31" s="18"/>
      <c r="AQ31" s="18"/>
      <c r="AR31" s="18"/>
      <c r="AS31" s="18"/>
      <c r="AT31" s="18"/>
      <c r="AU31" s="18"/>
      <c r="AV31" s="18"/>
      <c r="AW31" s="4"/>
    </row>
    <row r="32" ht="17.25" customHeight="1" spans="1:50" x14ac:dyDescent="0.25">
      <c r="A32" s="85">
        <v>45571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32">
        <v>300</v>
      </c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4"/>
    </row>
    <row r="33" ht="17.25" customHeight="1" spans="1:50" x14ac:dyDescent="0.25">
      <c r="A33" s="85">
        <v>45602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32">
        <v>50</v>
      </c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32">
        <v>150</v>
      </c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4"/>
    </row>
    <row r="34" ht="17.25" customHeight="1" spans="1:50" x14ac:dyDescent="0.25">
      <c r="A34" s="85">
        <v>45602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32">
        <v>343</v>
      </c>
      <c r="AO34" s="18"/>
      <c r="AP34" s="18"/>
      <c r="AQ34" s="18"/>
      <c r="AR34" s="18"/>
      <c r="AS34" s="18"/>
      <c r="AT34" s="18"/>
      <c r="AU34" s="18"/>
      <c r="AV34" s="18"/>
      <c r="AW34" s="4"/>
    </row>
    <row r="35" ht="17.25" customHeight="1" spans="1:50" x14ac:dyDescent="0.25">
      <c r="A35" s="85">
        <v>45602</v>
      </c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2">
        <v>127</v>
      </c>
      <c r="R35" s="32">
        <v>70</v>
      </c>
      <c r="S35" s="36"/>
      <c r="T35" s="36"/>
      <c r="U35" s="32">
        <v>20</v>
      </c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2">
        <v>70</v>
      </c>
      <c r="AL35" s="36"/>
      <c r="AM35" s="36"/>
      <c r="AN35" s="36"/>
      <c r="AO35" s="36"/>
      <c r="AP35" s="32">
        <v>41</v>
      </c>
      <c r="AQ35" s="18"/>
      <c r="AR35" s="18"/>
      <c r="AS35" s="18"/>
      <c r="AT35" s="18"/>
      <c r="AU35" s="18"/>
      <c r="AV35" s="36"/>
      <c r="AW35" s="4"/>
    </row>
    <row r="36" ht="17.25" customHeight="1" spans="1:50" x14ac:dyDescent="0.25">
      <c r="A36" s="85">
        <v>45632</v>
      </c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2">
        <v>23</v>
      </c>
      <c r="V36" s="36"/>
      <c r="W36" s="36"/>
      <c r="X36" s="36"/>
      <c r="Y36" s="36"/>
      <c r="Z36" s="36"/>
      <c r="AA36" s="36"/>
      <c r="AB36" s="36"/>
      <c r="AC36" s="36"/>
      <c r="AD36" s="36"/>
      <c r="AE36" s="32">
        <v>50</v>
      </c>
      <c r="AF36" s="36"/>
      <c r="AG36" s="32">
        <v>147</v>
      </c>
      <c r="AH36" s="36"/>
      <c r="AI36" s="36"/>
      <c r="AJ36" s="36"/>
      <c r="AK36" s="36"/>
      <c r="AL36" s="32">
        <v>66</v>
      </c>
      <c r="AM36" s="36"/>
      <c r="AN36" s="36"/>
      <c r="AO36" s="32">
        <v>227</v>
      </c>
      <c r="AP36" s="36"/>
      <c r="AQ36" s="32">
        <v>100</v>
      </c>
      <c r="AR36" s="32">
        <v>100</v>
      </c>
      <c r="AS36" s="18"/>
      <c r="AT36" s="18"/>
      <c r="AU36" s="18"/>
      <c r="AV36" s="36"/>
      <c r="AW36" s="4"/>
    </row>
    <row r="37" ht="17.25" customHeight="1" spans="1:50" x14ac:dyDescent="0.25">
      <c r="A37" s="85">
        <v>45632</v>
      </c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2">
        <v>8</v>
      </c>
      <c r="R37" s="32">
        <v>6</v>
      </c>
      <c r="S37" s="32">
        <v>11</v>
      </c>
      <c r="T37" s="32">
        <v>24</v>
      </c>
      <c r="U37" s="36"/>
      <c r="V37" s="36"/>
      <c r="W37" s="32">
        <v>4</v>
      </c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2">
        <v>3</v>
      </c>
      <c r="AK37" s="32">
        <v>121</v>
      </c>
      <c r="AL37" s="36"/>
      <c r="AM37" s="36"/>
      <c r="AN37" s="36"/>
      <c r="AO37" s="36"/>
      <c r="AP37" s="32">
        <v>3</v>
      </c>
      <c r="AQ37" s="36"/>
      <c r="AR37" s="36"/>
      <c r="AS37" s="36"/>
      <c r="AT37" s="36"/>
      <c r="AU37" s="36"/>
      <c r="AV37" s="36"/>
      <c r="AW37" s="4"/>
    </row>
    <row r="38" ht="17.25" customHeight="1" spans="1:50" x14ac:dyDescent="0.25">
      <c r="A38" s="85">
        <v>45632</v>
      </c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32">
        <v>274</v>
      </c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4"/>
    </row>
    <row r="39" ht="17.25" customHeight="1" spans="1:50" x14ac:dyDescent="0.25">
      <c r="A39" s="85" t="s">
        <v>857</v>
      </c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2">
        <v>11</v>
      </c>
      <c r="AI39" s="36"/>
      <c r="AJ39" s="36"/>
      <c r="AK39" s="36"/>
      <c r="AL39" s="36"/>
      <c r="AM39" s="36"/>
      <c r="AN39" s="36"/>
      <c r="AO39" s="36"/>
      <c r="AP39" s="36"/>
      <c r="AQ39" s="32">
        <v>383</v>
      </c>
      <c r="AR39" s="36"/>
      <c r="AS39" s="36"/>
      <c r="AT39" s="36"/>
      <c r="AU39" s="36"/>
      <c r="AV39" s="36"/>
      <c r="AW39" s="4"/>
    </row>
    <row r="40" ht="17.25" customHeight="1" spans="1:50" x14ac:dyDescent="0.25">
      <c r="A40" s="85" t="s">
        <v>857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32">
        <v>250</v>
      </c>
      <c r="AH40" s="18"/>
      <c r="AI40" s="18"/>
      <c r="AJ40" s="18"/>
      <c r="AK40" s="18"/>
      <c r="AL40" s="18"/>
      <c r="AM40" s="32">
        <v>38</v>
      </c>
      <c r="AN40" s="18"/>
      <c r="AO40" s="18"/>
      <c r="AP40" s="18"/>
      <c r="AQ40" s="18"/>
      <c r="AR40" s="18"/>
      <c r="AS40" s="18"/>
      <c r="AT40" s="18"/>
      <c r="AU40" s="18"/>
      <c r="AV40" s="18"/>
      <c r="AW40" s="4"/>
    </row>
    <row r="41" ht="17.25" customHeight="1" spans="1:50" x14ac:dyDescent="0.25">
      <c r="A41" s="85" t="s">
        <v>857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32">
        <v>41</v>
      </c>
      <c r="AJ41" s="18"/>
      <c r="AK41" s="18"/>
      <c r="AL41" s="18"/>
      <c r="AM41" s="18"/>
      <c r="AN41" s="18"/>
      <c r="AO41" s="18"/>
      <c r="AP41" s="18"/>
      <c r="AQ41" s="18"/>
      <c r="AR41" s="32">
        <v>353</v>
      </c>
      <c r="AS41" s="18"/>
      <c r="AT41" s="18"/>
      <c r="AU41" s="18"/>
      <c r="AV41" s="18"/>
      <c r="AW41" s="4"/>
    </row>
    <row r="42" ht="17.25" customHeight="1" spans="1:50" x14ac:dyDescent="0.25">
      <c r="A42" s="85" t="s">
        <v>857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2">
        <v>54</v>
      </c>
      <c r="R42" s="36"/>
      <c r="S42" s="36"/>
      <c r="T42" s="36"/>
      <c r="U42" s="32">
        <v>10</v>
      </c>
      <c r="V42" s="36"/>
      <c r="W42" s="36"/>
      <c r="X42" s="36"/>
      <c r="Y42" s="32">
        <v>17</v>
      </c>
      <c r="Z42" s="36"/>
      <c r="AA42" s="36"/>
      <c r="AB42" s="36"/>
      <c r="AC42" s="36"/>
      <c r="AD42" s="36"/>
      <c r="AE42" s="32">
        <v>360</v>
      </c>
      <c r="AF42" s="36"/>
      <c r="AG42" s="36"/>
      <c r="AH42" s="36"/>
      <c r="AI42" s="36"/>
      <c r="AJ42" s="36"/>
      <c r="AK42" s="32">
        <v>146</v>
      </c>
      <c r="AL42" s="36"/>
      <c r="AM42" s="36"/>
      <c r="AN42" s="36"/>
      <c r="AO42" s="32">
        <v>217</v>
      </c>
      <c r="AP42" s="36"/>
      <c r="AQ42" s="36"/>
      <c r="AR42" s="36"/>
      <c r="AS42" s="36"/>
      <c r="AT42" s="36"/>
      <c r="AU42" s="36"/>
      <c r="AV42" s="36"/>
      <c r="AW42" s="4"/>
    </row>
    <row r="43" ht="17.25" customHeight="1" spans="1:50" x14ac:dyDescent="0.25">
      <c r="A43" s="17" t="s">
        <v>857</v>
      </c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32">
        <v>200</v>
      </c>
      <c r="AH43" s="18"/>
      <c r="AI43" s="18"/>
      <c r="AJ43" s="18"/>
      <c r="AK43" s="18"/>
      <c r="AL43" s="18"/>
      <c r="AM43" s="32">
        <v>100</v>
      </c>
      <c r="AN43" s="18"/>
      <c r="AO43" s="18"/>
      <c r="AP43" s="18"/>
      <c r="AQ43" s="18"/>
      <c r="AR43" s="18"/>
      <c r="AS43" s="18"/>
      <c r="AT43" s="18"/>
      <c r="AU43" s="18"/>
      <c r="AV43" s="18"/>
      <c r="AW43" s="4"/>
    </row>
    <row r="44" ht="17.25" customHeight="1" spans="1:50" x14ac:dyDescent="0.25">
      <c r="A44" s="85" t="s">
        <v>1474</v>
      </c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2">
        <v>700</v>
      </c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4"/>
    </row>
    <row r="45" ht="17.25" customHeight="1" spans="1:50" x14ac:dyDescent="0.25">
      <c r="A45" s="17" t="s">
        <v>1135</v>
      </c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2">
        <v>234</v>
      </c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2">
        <v>14</v>
      </c>
      <c r="AO45" s="36"/>
      <c r="AP45" s="36"/>
      <c r="AQ45" s="36"/>
      <c r="AR45" s="36"/>
      <c r="AS45" s="32">
        <v>81</v>
      </c>
      <c r="AT45" s="18"/>
      <c r="AU45" s="18"/>
      <c r="AV45" s="36"/>
      <c r="AW45" s="4"/>
    </row>
    <row r="46" ht="17.25" customHeight="1" spans="1:50" x14ac:dyDescent="0.25">
      <c r="A46" s="17" t="s">
        <v>1135</v>
      </c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2">
        <v>413</v>
      </c>
      <c r="AF46" s="32">
        <v>271</v>
      </c>
      <c r="AG46" s="32">
        <v>187</v>
      </c>
      <c r="AH46" s="36"/>
      <c r="AI46" s="36"/>
      <c r="AJ46" s="32">
        <v>36</v>
      </c>
      <c r="AK46" s="36"/>
      <c r="AL46" s="36"/>
      <c r="AM46" s="36"/>
      <c r="AN46" s="36"/>
      <c r="AO46" s="32">
        <v>353</v>
      </c>
      <c r="AP46" s="36"/>
      <c r="AQ46" s="36"/>
      <c r="AR46" s="36"/>
      <c r="AS46" s="36"/>
      <c r="AT46" s="36"/>
      <c r="AU46" s="36"/>
      <c r="AV46" s="36"/>
      <c r="AW46" s="4"/>
    </row>
    <row r="47" ht="17.25" customHeight="1" spans="1:50" x14ac:dyDescent="0.25">
      <c r="A47" s="17" t="s">
        <v>1135</v>
      </c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18"/>
      <c r="AF47" s="18"/>
      <c r="AG47" s="32">
        <v>300</v>
      </c>
      <c r="AH47" s="36"/>
      <c r="AI47" s="36"/>
      <c r="AJ47" s="18"/>
      <c r="AK47" s="36"/>
      <c r="AL47" s="36"/>
      <c r="AM47" s="36"/>
      <c r="AN47" s="36"/>
      <c r="AO47" s="18"/>
      <c r="AP47" s="36"/>
      <c r="AQ47" s="36"/>
      <c r="AR47" s="36"/>
      <c r="AS47" s="36"/>
      <c r="AT47" s="36"/>
      <c r="AU47" s="36"/>
      <c r="AV47" s="36"/>
      <c r="AW47" s="4"/>
    </row>
    <row r="48" ht="17.25" customHeight="1" spans="1:50" x14ac:dyDescent="0.25">
      <c r="A48" s="17" t="s">
        <v>1055</v>
      </c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2">
        <v>58</v>
      </c>
      <c r="AF48" s="18"/>
      <c r="AG48" s="32">
        <v>100</v>
      </c>
      <c r="AH48" s="36"/>
      <c r="AI48" s="36"/>
      <c r="AJ48" s="18"/>
      <c r="AK48" s="36"/>
      <c r="AL48" s="36"/>
      <c r="AM48" s="36"/>
      <c r="AN48" s="36"/>
      <c r="AO48" s="18"/>
      <c r="AP48" s="36"/>
      <c r="AQ48" s="36"/>
      <c r="AR48" s="36"/>
      <c r="AS48" s="36"/>
      <c r="AT48" s="36"/>
      <c r="AU48" s="36"/>
      <c r="AV48" s="36"/>
      <c r="AW48" s="4"/>
    </row>
    <row r="49" ht="17.25" customHeight="1" spans="1:50" x14ac:dyDescent="0.25">
      <c r="A49" s="17" t="s">
        <v>812</v>
      </c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2">
        <v>98</v>
      </c>
      <c r="AU49" s="18"/>
      <c r="AV49" s="36"/>
      <c r="AW49" s="4"/>
    </row>
    <row r="50" ht="17.25" customHeight="1" spans="1:50" x14ac:dyDescent="0.25">
      <c r="A50" s="17" t="s">
        <v>845</v>
      </c>
      <c r="B50" s="32">
        <v>64</v>
      </c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2">
        <v>79</v>
      </c>
      <c r="U50" s="36"/>
      <c r="V50" s="36"/>
      <c r="W50" s="32">
        <v>2</v>
      </c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2">
        <v>2</v>
      </c>
      <c r="AK50" s="32">
        <v>14</v>
      </c>
      <c r="AL50" s="36"/>
      <c r="AM50" s="36"/>
      <c r="AN50" s="36"/>
      <c r="AO50" s="36"/>
      <c r="AP50" s="32">
        <v>1</v>
      </c>
      <c r="AQ50" s="36"/>
      <c r="AR50" s="36"/>
      <c r="AS50" s="36"/>
      <c r="AT50" s="36"/>
      <c r="AU50" s="32">
        <v>38</v>
      </c>
      <c r="AV50" s="36"/>
      <c r="AW50" s="4"/>
    </row>
    <row r="51" ht="17.25" customHeight="1" spans="1:50" x14ac:dyDescent="0.25">
      <c r="A51" s="8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18"/>
      <c r="AU51" s="18"/>
      <c r="AV51" s="36"/>
      <c r="AW51" s="4"/>
    </row>
    <row r="52" ht="17.25" customHeight="1" spans="1:50" x14ac:dyDescent="0.25">
      <c r="A52" s="85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4"/>
    </row>
    <row r="53" ht="17.25" customHeight="1" spans="1:50" x14ac:dyDescent="0.25">
      <c r="A53" s="1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4"/>
    </row>
    <row r="54" ht="17.25" customHeight="1" spans="1:50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4"/>
    </row>
    <row r="55" ht="17.25" customHeight="1" spans="1:50" x14ac:dyDescent="0.25">
      <c r="A55" s="26"/>
      <c r="B55" s="198" t="s">
        <v>3822</v>
      </c>
      <c r="C55" s="198" t="s">
        <v>3823</v>
      </c>
      <c r="D55" s="198" t="s">
        <v>3824</v>
      </c>
      <c r="E55" s="198" t="s">
        <v>3825</v>
      </c>
      <c r="F55" s="198" t="s">
        <v>3826</v>
      </c>
      <c r="G55" s="198" t="s">
        <v>3690</v>
      </c>
      <c r="H55" s="198" t="s">
        <v>3531</v>
      </c>
      <c r="I55" s="198" t="s">
        <v>3539</v>
      </c>
      <c r="J55" s="198" t="s">
        <v>3530</v>
      </c>
      <c r="K55" s="198" t="s">
        <v>3694</v>
      </c>
      <c r="L55" s="198" t="s">
        <v>3827</v>
      </c>
      <c r="M55" s="198" t="s">
        <v>3828</v>
      </c>
      <c r="N55" s="198" t="s">
        <v>3829</v>
      </c>
      <c r="O55" s="198" t="s">
        <v>3830</v>
      </c>
      <c r="P55" s="198" t="s">
        <v>40</v>
      </c>
      <c r="Q55" s="198" t="s">
        <v>3523</v>
      </c>
      <c r="R55" s="198" t="s">
        <v>3522</v>
      </c>
      <c r="S55" s="198" t="s">
        <v>918</v>
      </c>
      <c r="T55" s="198" t="s">
        <v>919</v>
      </c>
      <c r="U55" s="198" t="s">
        <v>1722</v>
      </c>
      <c r="V55" s="198" t="s">
        <v>3701</v>
      </c>
      <c r="W55" s="198" t="s">
        <v>921</v>
      </c>
      <c r="X55" s="198" t="s">
        <v>920</v>
      </c>
      <c r="Y55" s="198" t="s">
        <v>984</v>
      </c>
      <c r="Z55" s="198" t="s">
        <v>157</v>
      </c>
      <c r="AA55" s="198" t="s">
        <v>3831</v>
      </c>
      <c r="AB55" s="198" t="s">
        <v>3832</v>
      </c>
      <c r="AC55" s="198" t="s">
        <v>3833</v>
      </c>
      <c r="AD55" s="198" t="s">
        <v>3834</v>
      </c>
      <c r="AE55" s="198" t="s">
        <v>213</v>
      </c>
      <c r="AF55" s="198" t="s">
        <v>215</v>
      </c>
      <c r="AG55" s="198" t="s">
        <v>217</v>
      </c>
      <c r="AH55" s="198" t="s">
        <v>567</v>
      </c>
      <c r="AI55" s="198" t="s">
        <v>568</v>
      </c>
      <c r="AJ55" s="198" t="s">
        <v>3494</v>
      </c>
      <c r="AK55" s="198" t="s">
        <v>3493</v>
      </c>
      <c r="AL55" s="198" t="s">
        <v>3835</v>
      </c>
      <c r="AM55" s="198" t="s">
        <v>3836</v>
      </c>
      <c r="AN55" s="198" t="s">
        <v>3837</v>
      </c>
      <c r="AO55" s="198" t="s">
        <v>227</v>
      </c>
      <c r="AP55" s="198" t="s">
        <v>3838</v>
      </c>
      <c r="AQ55" s="198" t="s">
        <v>748</v>
      </c>
      <c r="AR55" s="198" t="s">
        <v>379</v>
      </c>
      <c r="AS55" s="198" t="s">
        <v>3538</v>
      </c>
      <c r="AT55" s="198" t="s">
        <v>3839</v>
      </c>
      <c r="AU55" s="198" t="s">
        <v>923</v>
      </c>
      <c r="AV55" s="198"/>
      <c r="AW55" s="4"/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K69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4" customWidth="1"/>
    <col min="3" max="4" width="10.576428571428572" style="24" customWidth="1"/>
    <col min="5" max="5" width="13.719285714285713" style="24" customWidth="1"/>
    <col min="6" max="6" width="10.719285714285713" style="24" customWidth="1"/>
    <col min="7" max="8" width="9.576428571428572" style="24" customWidth="1"/>
    <col min="9" max="9" width="11.290714285714287" style="24" customWidth="1"/>
    <col min="10" max="11" width="9.576428571428572" style="24" customWidth="1"/>
    <col min="12" max="12" width="10.576428571428572" style="24" customWidth="1"/>
    <col min="13" max="14" width="9.576428571428572" style="24" customWidth="1"/>
    <col min="15" max="15" width="11.576428571428572" style="24" customWidth="1"/>
    <col min="16" max="21" width="11.862142857142858" style="24" customWidth="1"/>
    <col min="22" max="22" width="15.719285714285713" style="24" customWidth="1"/>
    <col min="23" max="23" width="12.290714285714287" style="24" customWidth="1"/>
    <col min="24" max="25" width="10.576428571428572" style="24" customWidth="1"/>
    <col min="26" max="26" width="16.576428571428572" style="24" customWidth="1"/>
    <col min="27" max="27" width="12.576428571428572" style="24" customWidth="1"/>
    <col min="28" max="28" width="13.862142857142858" style="24" customWidth="1"/>
    <col min="29" max="30" width="10.576428571428572" style="24" customWidth="1"/>
    <col min="31" max="31" width="11.005" style="24" customWidth="1"/>
    <col min="32" max="32" width="11.576428571428572" style="24" customWidth="1"/>
    <col min="33" max="34" width="11.147857142857141" style="24" customWidth="1"/>
    <col min="35" max="35" width="8.862142857142858" style="24" customWidth="1"/>
    <col min="36" max="36" width="12.719285714285713" style="4" customWidth="1"/>
  </cols>
  <sheetData>
    <row r="1" ht="17.25" customHeight="1" spans="1:37" x14ac:dyDescent="0.25">
      <c r="A1" s="184" t="s">
        <v>0</v>
      </c>
      <c r="B1" s="982" t="s">
        <v>3841</v>
      </c>
      <c r="C1" s="982" t="s">
        <v>40</v>
      </c>
      <c r="D1" s="982" t="s">
        <v>3832</v>
      </c>
      <c r="E1" s="982" t="s">
        <v>3842</v>
      </c>
      <c r="F1" s="982" t="s">
        <v>17</v>
      </c>
      <c r="G1" s="982" t="s">
        <v>11</v>
      </c>
      <c r="H1" s="982" t="s">
        <v>12</v>
      </c>
      <c r="I1" s="982" t="s">
        <v>46</v>
      </c>
      <c r="J1" s="982" t="s">
        <v>8</v>
      </c>
      <c r="K1" s="982" t="s">
        <v>3</v>
      </c>
      <c r="L1" s="982" t="s">
        <v>169</v>
      </c>
      <c r="M1" s="61" t="s">
        <v>13</v>
      </c>
      <c r="N1" s="61" t="s">
        <v>9</v>
      </c>
      <c r="O1" s="61" t="s">
        <v>227</v>
      </c>
      <c r="P1" s="61" t="s">
        <v>217</v>
      </c>
      <c r="Q1" s="61" t="s">
        <v>379</v>
      </c>
      <c r="R1" s="61" t="s">
        <v>748</v>
      </c>
      <c r="S1" s="61" t="s">
        <v>3493</v>
      </c>
      <c r="T1" s="61" t="s">
        <v>3475</v>
      </c>
      <c r="U1" s="61" t="s">
        <v>984</v>
      </c>
      <c r="V1" s="61" t="s">
        <v>2244</v>
      </c>
      <c r="W1" s="61" t="s">
        <v>923</v>
      </c>
      <c r="X1" s="61" t="s">
        <v>975</v>
      </c>
      <c r="Y1" s="61" t="s">
        <v>974</v>
      </c>
      <c r="Z1" s="61" t="s">
        <v>2268</v>
      </c>
      <c r="AA1" s="61" t="s">
        <v>213</v>
      </c>
      <c r="AB1" s="61" t="s">
        <v>214</v>
      </c>
      <c r="AC1" s="61" t="s">
        <v>568</v>
      </c>
      <c r="AD1" s="61" t="s">
        <v>3533</v>
      </c>
      <c r="AE1" s="61" t="s">
        <v>3791</v>
      </c>
      <c r="AF1" s="61" t="s">
        <v>3530</v>
      </c>
      <c r="AG1" s="61" t="s">
        <v>3694</v>
      </c>
      <c r="AH1" s="61" t="s">
        <v>7</v>
      </c>
      <c r="AI1" s="56"/>
      <c r="AJ1" s="4"/>
    </row>
    <row r="2" ht="17.25" customHeight="1" spans="1:37" x14ac:dyDescent="0.25">
      <c r="A2" s="85">
        <v>45536</v>
      </c>
      <c r="B2" s="32">
        <v>250</v>
      </c>
      <c r="C2" s="32">
        <v>500</v>
      </c>
      <c r="D2" s="32">
        <v>120</v>
      </c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4"/>
    </row>
    <row r="3" ht="17.25" customHeight="1" spans="1:37" x14ac:dyDescent="0.25">
      <c r="A3" s="85">
        <v>45566</v>
      </c>
      <c r="B3" s="18"/>
      <c r="C3" s="18"/>
      <c r="D3" s="32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4"/>
    </row>
    <row r="4" ht="17.25" customHeight="1" spans="1:37" x14ac:dyDescent="0.25">
      <c r="A4" s="85">
        <v>45627</v>
      </c>
      <c r="B4" s="18"/>
      <c r="C4" s="32">
        <v>500</v>
      </c>
      <c r="D4" s="32">
        <v>30</v>
      </c>
      <c r="E4" s="32">
        <v>250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4"/>
    </row>
    <row r="5" ht="17.25" customHeight="1" spans="1:37" x14ac:dyDescent="0.25">
      <c r="A5" s="85" t="s">
        <v>810</v>
      </c>
      <c r="B5" s="32">
        <v>100</v>
      </c>
      <c r="C5" s="32">
        <v>200</v>
      </c>
      <c r="D5" s="32">
        <v>200</v>
      </c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4"/>
    </row>
    <row r="6" ht="17.25" customHeight="1" spans="1:37" x14ac:dyDescent="0.25">
      <c r="A6" s="85" t="s">
        <v>904</v>
      </c>
      <c r="B6" s="18"/>
      <c r="C6" s="18"/>
      <c r="D6" s="32">
        <v>100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4"/>
    </row>
    <row r="7" ht="17.25" customHeight="1" spans="1:37" x14ac:dyDescent="0.25">
      <c r="A7" s="8" t="s">
        <v>905</v>
      </c>
      <c r="B7" s="58"/>
      <c r="C7" s="58"/>
      <c r="D7" s="58"/>
      <c r="E7" s="58"/>
      <c r="F7" s="70">
        <v>80</v>
      </c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4"/>
    </row>
    <row r="8" ht="17.25" customHeight="1" spans="1:37" x14ac:dyDescent="0.25">
      <c r="A8" s="108" t="s">
        <v>3774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109">
        <f>SUM(G8:G13)</f>
      </c>
      <c r="G8" s="109">
        <f>SUM(H8:H13)</f>
      </c>
      <c r="H8" s="109">
        <f>SUM(I8:I13)</f>
      </c>
      <c r="I8" s="109">
        <f>SUM(J8:J13)</f>
      </c>
      <c r="J8" s="109">
        <f>SUM(K8:K13)</f>
      </c>
      <c r="K8" s="109">
        <f>SUM(L8:L13)</f>
      </c>
      <c r="L8" s="109">
        <f>SUM(M8:M13)</f>
      </c>
      <c r="M8" s="109">
        <f>SUM(N8:N13)</f>
      </c>
      <c r="N8" s="109">
        <f>SUM(O8:O13)</f>
      </c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109">
        <f>SUM(AJ8:AJ13)</f>
      </c>
      <c r="AJ8" s="12" t="s">
        <v>3843</v>
      </c>
    </row>
    <row r="9" ht="17.25" customHeight="1" spans="1:37" x14ac:dyDescent="0.25">
      <c r="A9" s="85" t="s">
        <v>835</v>
      </c>
      <c r="B9" s="68"/>
      <c r="C9" s="68"/>
      <c r="D9" s="68"/>
      <c r="E9" s="68"/>
      <c r="F9" s="68"/>
      <c r="G9" s="67">
        <v>200</v>
      </c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/>
      <c r="AJ9" s="4"/>
    </row>
    <row r="10" ht="17.25" customHeight="1" spans="1:37" x14ac:dyDescent="0.25">
      <c r="A10" s="85" t="s">
        <v>836</v>
      </c>
      <c r="B10" s="18"/>
      <c r="C10" s="18"/>
      <c r="D10" s="18"/>
      <c r="E10" s="18"/>
      <c r="F10" s="18"/>
      <c r="G10" s="18"/>
      <c r="H10" s="32">
        <v>300</v>
      </c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4"/>
    </row>
    <row r="11" ht="17.25" customHeight="1" spans="1:37" x14ac:dyDescent="0.25">
      <c r="A11" s="17" t="s">
        <v>840</v>
      </c>
      <c r="B11" s="36"/>
      <c r="C11" s="36"/>
      <c r="D11" s="36"/>
      <c r="E11" s="36"/>
      <c r="F11" s="36"/>
      <c r="G11" s="36"/>
      <c r="H11" s="32">
        <v>300</v>
      </c>
      <c r="I11" s="88">
        <v>10</v>
      </c>
      <c r="J11" s="88">
        <v>12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36"/>
      <c r="AJ11" s="4"/>
    </row>
    <row r="12" ht="17.25" customHeight="1" spans="1:37" x14ac:dyDescent="0.25">
      <c r="A12" s="85" t="s">
        <v>241</v>
      </c>
      <c r="B12" s="18"/>
      <c r="C12" s="18"/>
      <c r="D12" s="18"/>
      <c r="E12" s="18"/>
      <c r="F12" s="18"/>
      <c r="G12" s="18"/>
      <c r="H12" s="18"/>
      <c r="I12" s="18"/>
      <c r="J12" s="18"/>
      <c r="K12" s="32">
        <v>12</v>
      </c>
      <c r="L12" s="32">
        <v>10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4"/>
    </row>
    <row r="13" ht="17.25" customHeight="1" spans="1:37" x14ac:dyDescent="0.25">
      <c r="A13" s="17" t="s">
        <v>241</v>
      </c>
      <c r="B13" s="18"/>
      <c r="C13" s="18"/>
      <c r="D13" s="18"/>
      <c r="E13" s="18"/>
      <c r="F13" s="18"/>
      <c r="G13" s="18"/>
      <c r="H13" s="18"/>
      <c r="I13" s="88">
        <v>-10</v>
      </c>
      <c r="J13" s="88">
        <v>-12</v>
      </c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4"/>
    </row>
    <row r="14" ht="17.25" customHeight="1" spans="1:37" x14ac:dyDescent="0.25">
      <c r="A14" s="108" t="s">
        <v>3775</v>
      </c>
      <c r="B14" s="109">
        <f>SUM(C14:C19)</f>
      </c>
      <c r="C14" s="109">
        <f>SUM(D14:D19)</f>
      </c>
      <c r="D14" s="109">
        <f>SUM(E14:E19)</f>
      </c>
      <c r="E14" s="109">
        <f>SUM(F14:F19)</f>
      </c>
      <c r="F14" s="109">
        <f>SUM(G14:G19)</f>
      </c>
      <c r="G14" s="109">
        <f>SUM(H14:H19)</f>
      </c>
      <c r="H14" s="109">
        <f>SUM(I14:I19)</f>
      </c>
      <c r="I14" s="109">
        <f>SUM(J14:J19)</f>
      </c>
      <c r="J14" s="109">
        <f>SUM(K14:K19)</f>
      </c>
      <c r="K14" s="109">
        <f>SUM(L14:L19)</f>
      </c>
      <c r="L14" s="109">
        <f>SUM(M14:M19)</f>
      </c>
      <c r="M14" s="109">
        <f>SUM(N14:N19)</f>
      </c>
      <c r="N14" s="109">
        <f>SUM(O14:O19)</f>
      </c>
      <c r="O14" s="237"/>
      <c r="P14" s="237"/>
      <c r="Q14" s="237"/>
      <c r="R14" s="237"/>
      <c r="S14" s="237"/>
      <c r="T14" s="237"/>
      <c r="U14" s="237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237"/>
      <c r="AH14" s="237"/>
      <c r="AI14" s="109">
        <f>SUM(AJ14:AJ19)</f>
      </c>
      <c r="AJ14" s="12" t="s">
        <v>1651</v>
      </c>
    </row>
    <row r="15" ht="17.25" customHeight="1" spans="1:37" x14ac:dyDescent="0.25">
      <c r="A15" s="85">
        <v>45476</v>
      </c>
      <c r="B15" s="36"/>
      <c r="C15" s="36"/>
      <c r="D15" s="36"/>
      <c r="E15" s="36"/>
      <c r="F15" s="32">
        <v>60</v>
      </c>
      <c r="G15" s="36"/>
      <c r="H15" s="36"/>
      <c r="I15" s="32">
        <v>100</v>
      </c>
      <c r="J15" s="32">
        <v>100</v>
      </c>
      <c r="K15" s="36"/>
      <c r="L15" s="36"/>
      <c r="M15" s="32">
        <v>200</v>
      </c>
      <c r="N15" s="32">
        <v>25</v>
      </c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36"/>
      <c r="AJ15" s="4"/>
    </row>
    <row r="16" ht="17.25" customHeight="1" spans="1:37" x14ac:dyDescent="0.25">
      <c r="A16" s="85">
        <v>45476</v>
      </c>
      <c r="B16" s="36"/>
      <c r="C16" s="36"/>
      <c r="D16" s="36"/>
      <c r="E16" s="36"/>
      <c r="F16" s="36"/>
      <c r="G16" s="36"/>
      <c r="H16" s="36"/>
      <c r="I16" s="32">
        <v>100</v>
      </c>
      <c r="J16" s="32">
        <v>180</v>
      </c>
      <c r="K16" s="36"/>
      <c r="L16" s="36"/>
      <c r="M16" s="32">
        <v>200</v>
      </c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4"/>
    </row>
    <row r="17" ht="17.25" customHeight="1" spans="1:37" x14ac:dyDescent="0.25">
      <c r="A17" s="85">
        <v>45538</v>
      </c>
      <c r="B17" s="36"/>
      <c r="C17" s="36"/>
      <c r="D17" s="36"/>
      <c r="E17" s="36"/>
      <c r="F17" s="36"/>
      <c r="G17" s="36"/>
      <c r="H17" s="36"/>
      <c r="I17" s="32">
        <v>100</v>
      </c>
      <c r="J17" s="32">
        <v>20</v>
      </c>
      <c r="K17" s="36"/>
      <c r="L17" s="36"/>
      <c r="M17" s="32">
        <v>200</v>
      </c>
      <c r="N17" s="32">
        <v>35</v>
      </c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36"/>
      <c r="AJ17" s="4"/>
    </row>
    <row r="18" ht="17.25" customHeight="1" spans="1:37" x14ac:dyDescent="0.25">
      <c r="A18" s="85">
        <v>45629</v>
      </c>
      <c r="B18" s="36"/>
      <c r="C18" s="36"/>
      <c r="D18" s="36"/>
      <c r="E18" s="36"/>
      <c r="F18" s="36"/>
      <c r="G18" s="36"/>
      <c r="H18" s="32">
        <v>300</v>
      </c>
      <c r="I18" s="18"/>
      <c r="J18" s="18"/>
      <c r="K18" s="36"/>
      <c r="L18" s="36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36"/>
      <c r="AJ18" s="4"/>
    </row>
    <row r="19" ht="17.25" customHeight="1" spans="1:37" x14ac:dyDescent="0.25">
      <c r="A19" s="85" t="s">
        <v>915</v>
      </c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2">
        <v>53</v>
      </c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36"/>
      <c r="AJ19" s="4"/>
    </row>
    <row r="20" ht="17.25" customHeight="1" spans="1:37" x14ac:dyDescent="0.25">
      <c r="A20" s="85" t="s">
        <v>1089</v>
      </c>
      <c r="B20" s="36"/>
      <c r="C20" s="36"/>
      <c r="D20" s="36"/>
      <c r="E20" s="36"/>
      <c r="F20" s="36"/>
      <c r="G20" s="36"/>
      <c r="H20" s="36"/>
      <c r="I20" s="18"/>
      <c r="J20" s="18"/>
      <c r="K20" s="36"/>
      <c r="L20" s="36"/>
      <c r="M20" s="18"/>
      <c r="N20" s="18"/>
      <c r="O20" s="32">
        <v>300</v>
      </c>
      <c r="P20" s="32">
        <v>500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36"/>
      <c r="AJ20" s="4"/>
    </row>
    <row r="21" ht="17.25" customHeight="1" spans="1:37" x14ac:dyDescent="0.25">
      <c r="A21" s="85" t="s">
        <v>1089</v>
      </c>
      <c r="B21" s="36"/>
      <c r="C21" s="36"/>
      <c r="D21" s="36"/>
      <c r="E21" s="36"/>
      <c r="F21" s="36"/>
      <c r="G21" s="36"/>
      <c r="H21" s="36"/>
      <c r="I21" s="18"/>
      <c r="J21" s="18"/>
      <c r="K21" s="36"/>
      <c r="L21" s="36"/>
      <c r="M21" s="18"/>
      <c r="N21" s="18"/>
      <c r="O21" s="18"/>
      <c r="P21" s="18"/>
      <c r="Q21" s="32">
        <v>200</v>
      </c>
      <c r="R21" s="32">
        <v>200</v>
      </c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36"/>
      <c r="AJ21" s="4"/>
    </row>
    <row r="22" ht="17.25" customHeight="1" spans="1:37" x14ac:dyDescent="0.25">
      <c r="A22" s="85" t="s">
        <v>1054</v>
      </c>
      <c r="B22" s="36"/>
      <c r="C22" s="36"/>
      <c r="D22" s="36"/>
      <c r="E22" s="36"/>
      <c r="F22" s="36"/>
      <c r="G22" s="36"/>
      <c r="H22" s="36"/>
      <c r="I22" s="18"/>
      <c r="J22" s="18"/>
      <c r="K22" s="36"/>
      <c r="L22" s="36"/>
      <c r="M22" s="18"/>
      <c r="N22" s="18"/>
      <c r="O22" s="32">
        <v>150</v>
      </c>
      <c r="P22" s="18"/>
      <c r="Q22" s="32">
        <v>200</v>
      </c>
      <c r="R22" s="32">
        <v>200</v>
      </c>
      <c r="S22" s="32">
        <v>100</v>
      </c>
      <c r="T22" s="32">
        <v>400</v>
      </c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36"/>
      <c r="AJ22" s="4"/>
    </row>
    <row r="23" ht="17.25" customHeight="1" spans="1:37" x14ac:dyDescent="0.25">
      <c r="A23" s="85" t="s">
        <v>1054</v>
      </c>
      <c r="B23" s="36"/>
      <c r="C23" s="36"/>
      <c r="D23" s="36"/>
      <c r="E23" s="36"/>
      <c r="F23" s="36"/>
      <c r="G23" s="36"/>
      <c r="H23" s="36"/>
      <c r="I23" s="18"/>
      <c r="J23" s="18"/>
      <c r="K23" s="36"/>
      <c r="L23" s="36"/>
      <c r="M23" s="18"/>
      <c r="N23" s="18"/>
      <c r="O23" s="18"/>
      <c r="P23" s="18"/>
      <c r="Q23" s="18"/>
      <c r="R23" s="18"/>
      <c r="S23" s="18"/>
      <c r="T23" s="18"/>
      <c r="U23" s="32">
        <v>100</v>
      </c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36"/>
      <c r="AJ23" s="4"/>
    </row>
    <row r="24" ht="17.25" customHeight="1" spans="1:37" x14ac:dyDescent="0.25">
      <c r="A24" s="85" t="s">
        <v>852</v>
      </c>
      <c r="B24" s="36"/>
      <c r="C24" s="36"/>
      <c r="D24" s="36"/>
      <c r="E24" s="36"/>
      <c r="F24" s="36"/>
      <c r="G24" s="36"/>
      <c r="H24" s="36"/>
      <c r="I24" s="18"/>
      <c r="J24" s="18"/>
      <c r="K24" s="36"/>
      <c r="L24" s="36"/>
      <c r="M24" s="18"/>
      <c r="N24" s="18"/>
      <c r="O24" s="18"/>
      <c r="P24" s="18"/>
      <c r="Q24" s="18"/>
      <c r="R24" s="18"/>
      <c r="S24" s="18"/>
      <c r="T24" s="18"/>
      <c r="U24" s="18"/>
      <c r="V24" s="32">
        <v>230</v>
      </c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36"/>
      <c r="AJ24" s="4"/>
    </row>
    <row r="25" ht="17.25" customHeight="1" spans="1:37" x14ac:dyDescent="0.25">
      <c r="A25" s="85" t="s">
        <v>852</v>
      </c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2">
        <v>200</v>
      </c>
      <c r="P25" s="32">
        <v>200</v>
      </c>
      <c r="Q25" s="32">
        <v>171</v>
      </c>
      <c r="R25" s="32">
        <v>330</v>
      </c>
      <c r="S25" s="36"/>
      <c r="T25" s="36"/>
      <c r="U25" s="32">
        <v>100</v>
      </c>
      <c r="V25" s="36"/>
      <c r="W25" s="32">
        <v>80</v>
      </c>
      <c r="X25" s="32">
        <v>154</v>
      </c>
      <c r="Y25" s="32">
        <v>270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36"/>
      <c r="AJ25" s="4"/>
    </row>
    <row r="26" ht="17.25" customHeight="1" spans="1:37" x14ac:dyDescent="0.25">
      <c r="A26" s="85" t="s">
        <v>368</v>
      </c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2">
        <v>400</v>
      </c>
      <c r="P26" s="36"/>
      <c r="Q26" s="36"/>
      <c r="R26" s="36"/>
      <c r="S26" s="36"/>
      <c r="T26" s="32">
        <v>250</v>
      </c>
      <c r="U26" s="32">
        <v>193</v>
      </c>
      <c r="V26" s="36"/>
      <c r="W26" s="36"/>
      <c r="X26" s="32">
        <v>200</v>
      </c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4"/>
    </row>
    <row r="27" ht="17.25" customHeight="1" spans="1:37" x14ac:dyDescent="0.25">
      <c r="A27" s="85" t="s">
        <v>351</v>
      </c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2">
        <v>400</v>
      </c>
      <c r="P27" s="32">
        <v>120</v>
      </c>
      <c r="Q27" s="36"/>
      <c r="R27" s="36"/>
      <c r="S27" s="36"/>
      <c r="T27" s="36"/>
      <c r="U27" s="32">
        <v>107</v>
      </c>
      <c r="V27" s="36"/>
      <c r="W27" s="36"/>
      <c r="X27" s="36"/>
      <c r="Y27" s="36"/>
      <c r="Z27" s="32">
        <v>170</v>
      </c>
      <c r="AA27" s="18"/>
      <c r="AB27" s="18"/>
      <c r="AC27" s="18"/>
      <c r="AD27" s="18"/>
      <c r="AE27" s="18"/>
      <c r="AF27" s="18"/>
      <c r="AG27" s="18"/>
      <c r="AH27" s="18"/>
      <c r="AI27" s="36"/>
      <c r="AJ27" s="4"/>
    </row>
    <row r="28" ht="17.25" customHeight="1" spans="1:37" x14ac:dyDescent="0.25">
      <c r="A28" s="85" t="s">
        <v>314</v>
      </c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2">
        <v>200</v>
      </c>
      <c r="Q28" s="32">
        <v>9</v>
      </c>
      <c r="R28" s="36"/>
      <c r="S28" s="36"/>
      <c r="T28" s="32">
        <v>150</v>
      </c>
      <c r="U28" s="36"/>
      <c r="V28" s="36"/>
      <c r="W28" s="36"/>
      <c r="X28" s="36"/>
      <c r="Y28" s="36"/>
      <c r="Z28" s="36"/>
      <c r="AA28" s="32">
        <v>400</v>
      </c>
      <c r="AB28" s="32">
        <v>200</v>
      </c>
      <c r="AC28" s="32">
        <v>66</v>
      </c>
      <c r="AD28" s="18"/>
      <c r="AE28" s="18"/>
      <c r="AF28" s="18"/>
      <c r="AG28" s="18"/>
      <c r="AH28" s="18"/>
      <c r="AI28" s="36"/>
      <c r="AJ28" s="4"/>
    </row>
    <row r="29" ht="17.25" customHeight="1" spans="1:37" x14ac:dyDescent="0.25">
      <c r="A29" s="17" t="s">
        <v>352</v>
      </c>
      <c r="B29" s="36"/>
      <c r="C29" s="32">
        <v>400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2">
        <v>150</v>
      </c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2">
        <v>366</v>
      </c>
      <c r="AC29" s="36"/>
      <c r="AD29" s="32">
        <v>400</v>
      </c>
      <c r="AE29" s="32">
        <v>100</v>
      </c>
      <c r="AF29" s="32">
        <v>100</v>
      </c>
      <c r="AG29" s="32">
        <v>200</v>
      </c>
      <c r="AH29" s="18"/>
      <c r="AI29" s="36"/>
      <c r="AJ29" s="4"/>
    </row>
    <row r="30" ht="17.25" customHeight="1" spans="1:37" x14ac:dyDescent="0.25">
      <c r="A30" s="17" t="s">
        <v>315</v>
      </c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2">
        <v>70</v>
      </c>
      <c r="T30" s="36"/>
      <c r="U30" s="36"/>
      <c r="V30" s="36"/>
      <c r="W30" s="36"/>
      <c r="X30" s="36"/>
      <c r="Y30" s="36"/>
      <c r="Z30" s="36"/>
      <c r="AA30" s="36"/>
      <c r="AB30" s="32">
        <v>140</v>
      </c>
      <c r="AC30" s="36"/>
      <c r="AD30" s="36"/>
      <c r="AE30" s="36"/>
      <c r="AF30" s="36"/>
      <c r="AG30" s="36"/>
      <c r="AH30" s="36"/>
      <c r="AI30" s="36"/>
      <c r="AJ30" s="4"/>
    </row>
    <row r="31" ht="17.25" customHeight="1" spans="1:37" x14ac:dyDescent="0.25">
      <c r="A31" s="57" t="s">
        <v>353</v>
      </c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2">
        <v>30</v>
      </c>
      <c r="T31" s="36"/>
      <c r="U31" s="36"/>
      <c r="V31" s="36"/>
      <c r="W31" s="32">
        <v>3</v>
      </c>
      <c r="X31" s="36"/>
      <c r="Y31" s="36"/>
      <c r="Z31" s="36"/>
      <c r="AA31" s="36"/>
      <c r="AB31" s="32">
        <v>294</v>
      </c>
      <c r="AC31" s="36"/>
      <c r="AD31" s="36"/>
      <c r="AE31" s="36"/>
      <c r="AF31" s="36"/>
      <c r="AG31" s="36"/>
      <c r="AH31" s="36"/>
      <c r="AI31" s="36"/>
      <c r="AJ31" s="4"/>
    </row>
    <row r="32" ht="17.25" customHeight="1" spans="1:37" x14ac:dyDescent="0.25">
      <c r="A32" s="108" t="s">
        <v>3776</v>
      </c>
      <c r="B32" s="109">
        <f>SUM(C20:C37)</f>
      </c>
      <c r="C32" s="109">
        <f>SUM(D20:D37)</f>
      </c>
      <c r="D32" s="109">
        <f>SUM(E20:E37)</f>
      </c>
      <c r="E32" s="109">
        <f>SUM(F20:F37)</f>
      </c>
      <c r="F32" s="109">
        <f>SUM(G20:G37)</f>
      </c>
      <c r="G32" s="109">
        <f>SUM(H20:H37)</f>
      </c>
      <c r="H32" s="109">
        <f>SUM(I20:I37)</f>
      </c>
      <c r="I32" s="109">
        <f>SUM(J20:J37)</f>
      </c>
      <c r="J32" s="109">
        <f>SUM(K20:K37)</f>
      </c>
      <c r="K32" s="109">
        <f>SUM(L20:L37)</f>
      </c>
      <c r="L32" s="109">
        <f>SUM(M20:M37)</f>
      </c>
      <c r="M32" s="109">
        <f>SUM(N20:N37)</f>
      </c>
      <c r="N32" s="109">
        <f>SUM(O20:O37)</f>
      </c>
      <c r="O32" s="109">
        <f>SUM(P20:P37)</f>
      </c>
      <c r="P32" s="109">
        <f>SUM(Q20:Q37)</f>
      </c>
      <c r="Q32" s="109">
        <f>SUM(R20:R37)</f>
      </c>
      <c r="R32" s="109">
        <f>SUM(S20:S37)</f>
      </c>
      <c r="S32" s="109">
        <f>SUM(T20:T37)</f>
      </c>
      <c r="T32" s="109">
        <f>SUM(U20:U37)</f>
      </c>
      <c r="U32" s="109">
        <f>SUM(V20:V37)</f>
      </c>
      <c r="V32" s="109">
        <f>SUM(W20:W37)</f>
      </c>
      <c r="W32" s="109">
        <f>SUM(X20:X37)</f>
      </c>
      <c r="X32" s="109">
        <f>SUM(Y20:Y37)</f>
      </c>
      <c r="Y32" s="109">
        <f>SUM(Z20:Z37)</f>
      </c>
      <c r="Z32" s="109">
        <f>SUM(AA20:AA37)</f>
      </c>
      <c r="AA32" s="109">
        <f>SUM(AB20:AB37)</f>
      </c>
      <c r="AB32" s="109">
        <f>SUM(AC20:AC37)</f>
      </c>
      <c r="AC32" s="109">
        <f>SUM(AD20:AD37)</f>
      </c>
      <c r="AD32" s="109">
        <f>SUM(AE20:AE37)</f>
      </c>
      <c r="AE32" s="109">
        <f>SUM(AF20:AF37)</f>
      </c>
      <c r="AF32" s="109">
        <f>SUM(AG20:AG37)</f>
      </c>
      <c r="AG32" s="109">
        <f>SUM(AH20:AH37)</f>
      </c>
      <c r="AH32" s="109">
        <f>SUM(AI20:AI37)</f>
      </c>
      <c r="AI32" s="109">
        <f>SUM(AJ20:AJ37)</f>
      </c>
      <c r="AJ32" s="354" t="s">
        <v>3843</v>
      </c>
    </row>
    <row r="33" ht="17.25" customHeight="1" spans="1:37" x14ac:dyDescent="0.25">
      <c r="A33" s="17">
        <v>45326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32">
        <v>200</v>
      </c>
      <c r="Q33" s="18"/>
      <c r="R33" s="18"/>
      <c r="S33" s="18"/>
      <c r="T33" s="32">
        <v>100</v>
      </c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4"/>
    </row>
    <row r="34" ht="17.25" customHeight="1" spans="1:37" x14ac:dyDescent="0.25">
      <c r="A34" s="17" t="s">
        <v>3840</v>
      </c>
      <c r="B34" s="36"/>
      <c r="C34" s="36"/>
      <c r="D34" s="36"/>
      <c r="E34" s="36"/>
      <c r="F34" s="32">
        <v>100</v>
      </c>
      <c r="G34" s="36"/>
      <c r="H34" s="32">
        <v>300</v>
      </c>
      <c r="I34" s="36"/>
      <c r="J34" s="36"/>
      <c r="K34" s="32">
        <v>30</v>
      </c>
      <c r="L34" s="36"/>
      <c r="M34" s="32">
        <v>60</v>
      </c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2">
        <v>30</v>
      </c>
      <c r="AI34" s="36"/>
      <c r="AJ34" s="4"/>
    </row>
    <row r="35" ht="17.25" customHeight="1" spans="1:37" x14ac:dyDescent="0.25">
      <c r="A35" s="17" t="s">
        <v>1092</v>
      </c>
      <c r="B35" s="18"/>
      <c r="C35" s="18"/>
      <c r="D35" s="18"/>
      <c r="E35" s="18"/>
      <c r="F35" s="32">
        <v>50</v>
      </c>
      <c r="G35" s="18"/>
      <c r="H35" s="18"/>
      <c r="I35" s="18"/>
      <c r="J35" s="18"/>
      <c r="K35" s="18"/>
      <c r="L35" s="32">
        <v>5</v>
      </c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4"/>
    </row>
    <row r="36" ht="17.25" customHeight="1" spans="1:37" x14ac:dyDescent="0.25">
      <c r="A36" s="17" t="s">
        <v>316</v>
      </c>
      <c r="B36" s="36"/>
      <c r="C36" s="36"/>
      <c r="D36" s="36"/>
      <c r="E36" s="36"/>
      <c r="F36" s="32">
        <v>50</v>
      </c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4"/>
    </row>
    <row r="37" ht="17.25" customHeight="1" spans="1:37" x14ac:dyDescent="0.25">
      <c r="A37" s="85" t="s">
        <v>354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32">
        <v>25</v>
      </c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4"/>
    </row>
    <row r="38" ht="17.25" customHeight="1" spans="1:37" x14ac:dyDescent="0.25">
      <c r="A38" s="108" t="s">
        <v>3777</v>
      </c>
      <c r="B38" s="109">
        <f>SUM(C38:C43)</f>
      </c>
      <c r="C38" s="109">
        <f>SUM(D38:D43)</f>
      </c>
      <c r="D38" s="109">
        <f>SUM(E38:E43)</f>
      </c>
      <c r="E38" s="109">
        <f>SUM(F38:F43)</f>
      </c>
      <c r="F38" s="109">
        <f>SUM(G38:G43)</f>
      </c>
      <c r="G38" s="109">
        <f>SUM(H38:H43)</f>
      </c>
      <c r="H38" s="109">
        <f>SUM(I38:I43)</f>
      </c>
      <c r="I38" s="109">
        <f>SUM(J38:J43)</f>
      </c>
      <c r="J38" s="109">
        <f>SUM(K38:K43)</f>
      </c>
      <c r="K38" s="109">
        <f>SUM(L38:L43)</f>
      </c>
      <c r="L38" s="109">
        <f>SUM(M38:M43)</f>
      </c>
      <c r="M38" s="109">
        <f>SUM(N38:N43)</f>
      </c>
      <c r="N38" s="109">
        <f>SUM(O38:O43)</f>
      </c>
      <c r="O38" s="109">
        <f>SUM(P38:P43)</f>
      </c>
      <c r="P38" s="109">
        <f>SUM(Q38:Q43)</f>
      </c>
      <c r="Q38" s="109">
        <f>SUM(R38:R43)</f>
      </c>
      <c r="R38" s="109">
        <f>SUM(S38:S43)</f>
      </c>
      <c r="S38" s="109">
        <f>SUM(T38:T43)</f>
      </c>
      <c r="T38" s="109">
        <f>SUM(U38:U43)</f>
      </c>
      <c r="U38" s="109">
        <f>SUM(V38:V43)</f>
      </c>
      <c r="V38" s="109">
        <f>SUM(W38:W43)</f>
      </c>
      <c r="W38" s="109">
        <f>SUM(X38:X43)</f>
      </c>
      <c r="X38" s="109">
        <f>SUM(Y38:Y43)</f>
      </c>
      <c r="Y38" s="109">
        <f>SUM(Z38:Z43)</f>
      </c>
      <c r="Z38" s="109">
        <f>SUM(AA38:AA43)</f>
      </c>
      <c r="AA38" s="109">
        <f>SUM(AB38:AB43)</f>
      </c>
      <c r="AB38" s="109">
        <f>SUM(AC38:AC43)</f>
      </c>
      <c r="AC38" s="109">
        <f>SUM(AD38:AD43)</f>
      </c>
      <c r="AD38" s="109">
        <f>SUM(AE38:AE43)</f>
      </c>
      <c r="AE38" s="109">
        <f>SUM(AF38:AF43)</f>
      </c>
      <c r="AF38" s="109">
        <f>SUM(AG38:AG43)</f>
      </c>
      <c r="AG38" s="109">
        <f>SUM(AH38:AH43)</f>
      </c>
      <c r="AH38" s="109">
        <f>SUM(AI38:AI43)</f>
      </c>
      <c r="AI38" s="109">
        <f>SUM(AJ38:AJ43)</f>
      </c>
      <c r="AJ38" s="354" t="s">
        <v>3843</v>
      </c>
    </row>
    <row r="39" ht="17.25" customHeight="1" spans="1:37" x14ac:dyDescent="0.25">
      <c r="A39" s="85">
        <v>45327</v>
      </c>
      <c r="B39" s="36"/>
      <c r="C39" s="36"/>
      <c r="D39" s="36"/>
      <c r="E39" s="36"/>
      <c r="F39" s="36"/>
      <c r="G39" s="36"/>
      <c r="H39" s="36"/>
      <c r="I39" s="193">
        <v>100</v>
      </c>
      <c r="J39" s="193">
        <v>100</v>
      </c>
      <c r="K39" s="193">
        <v>60</v>
      </c>
      <c r="L39" s="36"/>
      <c r="M39" s="193">
        <v>320</v>
      </c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193">
        <v>60</v>
      </c>
      <c r="AI39" s="36"/>
      <c r="AJ39" s="4"/>
    </row>
    <row r="40" ht="17.25" customHeight="1" spans="1:37" x14ac:dyDescent="0.25">
      <c r="A40" s="85">
        <v>45478</v>
      </c>
      <c r="B40" s="36"/>
      <c r="C40" s="36"/>
      <c r="D40" s="36"/>
      <c r="E40" s="36"/>
      <c r="F40" s="193">
        <v>30</v>
      </c>
      <c r="G40" s="36"/>
      <c r="H40" s="36"/>
      <c r="I40" s="193">
        <v>80</v>
      </c>
      <c r="J40" s="193">
        <v>80</v>
      </c>
      <c r="K40" s="193">
        <v>20</v>
      </c>
      <c r="L40" s="36"/>
      <c r="M40" s="193">
        <v>200</v>
      </c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193">
        <v>20</v>
      </c>
      <c r="AI40" s="36"/>
      <c r="AJ40" s="4"/>
    </row>
    <row r="41" ht="17.25" customHeight="1" spans="1:37" x14ac:dyDescent="0.25">
      <c r="A41" s="85" t="s">
        <v>932</v>
      </c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86"/>
      <c r="N41" s="36"/>
      <c r="O41" s="193">
        <v>-218</v>
      </c>
      <c r="P41" s="193">
        <v>-16</v>
      </c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193">
        <v>-16</v>
      </c>
      <c r="AB41" s="193">
        <v>-600</v>
      </c>
      <c r="AC41" s="36"/>
      <c r="AD41" s="36"/>
      <c r="AE41" s="36"/>
      <c r="AF41" s="193">
        <v>-5</v>
      </c>
      <c r="AG41" s="193">
        <v>-78</v>
      </c>
      <c r="AH41" s="86"/>
      <c r="AI41" s="36"/>
      <c r="AJ41" s="4"/>
    </row>
    <row r="42" ht="17.25" customHeight="1" spans="1:37" x14ac:dyDescent="0.25">
      <c r="A42" s="85" t="s">
        <v>1006</v>
      </c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86"/>
      <c r="N42" s="36"/>
      <c r="O42" s="193">
        <v>-593</v>
      </c>
      <c r="P42" s="193">
        <v>-16</v>
      </c>
      <c r="Q42" s="193">
        <v>-160</v>
      </c>
      <c r="R42" s="36"/>
      <c r="S42" s="36"/>
      <c r="T42" s="193">
        <v>-272</v>
      </c>
      <c r="U42" s="36"/>
      <c r="V42" s="36"/>
      <c r="W42" s="36"/>
      <c r="X42" s="36"/>
      <c r="Y42" s="36"/>
      <c r="Z42" s="36"/>
      <c r="AA42" s="193">
        <v>-16</v>
      </c>
      <c r="AB42" s="36"/>
      <c r="AC42" s="36"/>
      <c r="AD42" s="36"/>
      <c r="AE42" s="36"/>
      <c r="AF42" s="86"/>
      <c r="AG42" s="86"/>
      <c r="AH42" s="86"/>
      <c r="AI42" s="36"/>
      <c r="AJ42" s="4"/>
    </row>
    <row r="43" ht="17.25" customHeight="1" spans="1:37" x14ac:dyDescent="0.25">
      <c r="A43" s="85" t="s">
        <v>933</v>
      </c>
      <c r="B43" s="18"/>
      <c r="C43" s="18"/>
      <c r="D43" s="18"/>
      <c r="E43" s="18"/>
      <c r="F43" s="193">
        <v>60</v>
      </c>
      <c r="G43" s="18"/>
      <c r="H43" s="18"/>
      <c r="I43" s="18"/>
      <c r="J43" s="18"/>
      <c r="K43" s="18"/>
      <c r="L43" s="18"/>
      <c r="M43" s="374"/>
      <c r="N43" s="18"/>
      <c r="O43" s="18"/>
      <c r="P43" s="18"/>
      <c r="Q43" s="18"/>
      <c r="R43" s="18"/>
      <c r="S43" s="18"/>
      <c r="T43" s="374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374"/>
      <c r="AG43" s="374"/>
      <c r="AH43" s="374"/>
      <c r="AI43" s="18"/>
      <c r="AJ43" s="4"/>
    </row>
    <row r="44" ht="17.25" customHeight="1" spans="1:37" x14ac:dyDescent="0.25">
      <c r="A44" s="85" t="s">
        <v>929</v>
      </c>
      <c r="B44" s="36"/>
      <c r="C44" s="36"/>
      <c r="D44" s="36"/>
      <c r="E44" s="36"/>
      <c r="F44" s="193">
        <v>40</v>
      </c>
      <c r="G44" s="36"/>
      <c r="H44" s="36"/>
      <c r="I44" s="36"/>
      <c r="J44" s="36"/>
      <c r="K44" s="36"/>
      <c r="L44" s="36"/>
      <c r="M44" s="86"/>
      <c r="N44" s="36"/>
      <c r="O44" s="36"/>
      <c r="P44" s="36"/>
      <c r="Q44" s="36"/>
      <c r="R44" s="36"/>
      <c r="S44" s="36"/>
      <c r="T44" s="8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86"/>
      <c r="AG44" s="86"/>
      <c r="AH44" s="86"/>
      <c r="AI44" s="36"/>
      <c r="AJ44" s="4"/>
    </row>
    <row r="45" ht="17.25" customHeight="1" spans="1:37" x14ac:dyDescent="0.25">
      <c r="A45" s="85" t="s">
        <v>925</v>
      </c>
      <c r="B45" s="36"/>
      <c r="C45" s="36"/>
      <c r="D45" s="36"/>
      <c r="E45" s="36"/>
      <c r="F45" s="86"/>
      <c r="G45" s="36"/>
      <c r="H45" s="36"/>
      <c r="I45" s="36"/>
      <c r="J45" s="36"/>
      <c r="K45" s="36"/>
      <c r="L45" s="36"/>
      <c r="M45" s="86"/>
      <c r="N45" s="36"/>
      <c r="O45" s="36"/>
      <c r="P45" s="193">
        <v>-450</v>
      </c>
      <c r="Q45" s="36"/>
      <c r="R45" s="36"/>
      <c r="S45" s="36"/>
      <c r="T45" s="86"/>
      <c r="U45" s="36"/>
      <c r="V45" s="193">
        <v>-11</v>
      </c>
      <c r="W45" s="36"/>
      <c r="X45" s="36"/>
      <c r="Y45" s="36"/>
      <c r="Z45" s="36"/>
      <c r="AA45" s="36"/>
      <c r="AB45" s="193">
        <v>-209</v>
      </c>
      <c r="AC45" s="36"/>
      <c r="AD45" s="36"/>
      <c r="AE45" s="36"/>
      <c r="AF45" s="86"/>
      <c r="AG45" s="86"/>
      <c r="AH45" s="86"/>
      <c r="AI45" s="36"/>
      <c r="AJ45" s="4"/>
    </row>
    <row r="46" ht="17.25" customHeight="1" spans="1:37" x14ac:dyDescent="0.25">
      <c r="A46" s="85" t="s">
        <v>925</v>
      </c>
      <c r="B46" s="36"/>
      <c r="C46" s="36"/>
      <c r="D46" s="36"/>
      <c r="E46" s="36"/>
      <c r="F46" s="86"/>
      <c r="G46" s="36"/>
      <c r="H46" s="36"/>
      <c r="I46" s="36"/>
      <c r="J46" s="36"/>
      <c r="K46" s="36"/>
      <c r="L46" s="36"/>
      <c r="M46" s="86"/>
      <c r="N46" s="36"/>
      <c r="O46" s="193">
        <v>-277</v>
      </c>
      <c r="P46" s="86"/>
      <c r="Q46" s="193">
        <v>-138</v>
      </c>
      <c r="R46" s="193">
        <v>-359</v>
      </c>
      <c r="S46" s="36"/>
      <c r="T46" s="86"/>
      <c r="U46" s="36"/>
      <c r="V46" s="86"/>
      <c r="W46" s="36"/>
      <c r="X46" s="36"/>
      <c r="Y46" s="36"/>
      <c r="Z46" s="193">
        <v>-110</v>
      </c>
      <c r="AA46" s="193">
        <v>-298</v>
      </c>
      <c r="AB46" s="36"/>
      <c r="AC46" s="36"/>
      <c r="AD46" s="36"/>
      <c r="AE46" s="36"/>
      <c r="AF46" s="86"/>
      <c r="AG46" s="86"/>
      <c r="AH46" s="86"/>
      <c r="AI46" s="36"/>
      <c r="AJ46" s="4"/>
    </row>
    <row r="47" ht="17.25" customHeight="1" spans="1:37" x14ac:dyDescent="0.25">
      <c r="A47" s="85" t="s">
        <v>843</v>
      </c>
      <c r="B47" s="36"/>
      <c r="C47" s="36"/>
      <c r="D47" s="36"/>
      <c r="E47" s="36"/>
      <c r="F47" s="86"/>
      <c r="G47" s="36"/>
      <c r="H47" s="36"/>
      <c r="I47" s="36"/>
      <c r="J47" s="36"/>
      <c r="K47" s="36"/>
      <c r="L47" s="36"/>
      <c r="M47" s="86"/>
      <c r="N47" s="36"/>
      <c r="O47" s="193">
        <v>-285</v>
      </c>
      <c r="P47" s="193">
        <v>-481</v>
      </c>
      <c r="Q47" s="193">
        <v>-87</v>
      </c>
      <c r="R47" s="193">
        <v>-241</v>
      </c>
      <c r="S47" s="36"/>
      <c r="T47" s="193">
        <v>-260</v>
      </c>
      <c r="U47" s="36"/>
      <c r="V47" s="193">
        <v>-84</v>
      </c>
      <c r="W47" s="36"/>
      <c r="X47" s="36"/>
      <c r="Y47" s="36"/>
      <c r="Z47" s="193">
        <v>-9</v>
      </c>
      <c r="AA47" s="193">
        <v>-4</v>
      </c>
      <c r="AB47" s="193">
        <v>-144</v>
      </c>
      <c r="AC47" s="36"/>
      <c r="AD47" s="36"/>
      <c r="AE47" s="36"/>
      <c r="AF47" s="86"/>
      <c r="AG47" s="86"/>
      <c r="AH47" s="86"/>
      <c r="AI47" s="36"/>
      <c r="AJ47" s="4"/>
    </row>
    <row r="48" ht="17.25" customHeight="1" spans="1:37" x14ac:dyDescent="0.25">
      <c r="A48" s="194" t="s">
        <v>3778</v>
      </c>
      <c r="B48" s="175">
        <f>SUM(C44:C53)</f>
      </c>
      <c r="C48" s="175">
        <f>SUM(D44:D53)</f>
      </c>
      <c r="D48" s="175">
        <f>SUM(E44:E53)</f>
      </c>
      <c r="E48" s="175">
        <f>SUM(F44:F53)</f>
      </c>
      <c r="F48" s="175">
        <f>SUM(G44:G53)</f>
      </c>
      <c r="G48" s="175">
        <f>SUM(H44:H53)</f>
      </c>
      <c r="H48" s="175">
        <f>SUM(I44:I53)</f>
      </c>
      <c r="I48" s="175">
        <f>SUM(J44:J53)</f>
      </c>
      <c r="J48" s="175">
        <f>SUM(K44:K53)</f>
      </c>
      <c r="K48" s="175">
        <f>SUM(L44:L53)</f>
      </c>
      <c r="L48" s="175">
        <f>SUM(M44:M53)</f>
      </c>
      <c r="M48" s="175">
        <f>SUM(N44:N53)</f>
      </c>
      <c r="N48" s="175">
        <f>SUM(O44:O53)</f>
      </c>
      <c r="O48" s="175">
        <f>SUM(P44:P53)</f>
      </c>
      <c r="P48" s="175">
        <f>SUM(Q44:Q53)</f>
      </c>
      <c r="Q48" s="175">
        <f>SUM(R44:R53)</f>
      </c>
      <c r="R48" s="175">
        <f>SUM(S44:S53)</f>
      </c>
      <c r="S48" s="175">
        <f>SUM(T44:T53)</f>
      </c>
      <c r="T48" s="175">
        <f>SUM(U44:U53)</f>
      </c>
      <c r="U48" s="175">
        <f>SUM(V44:V53)</f>
      </c>
      <c r="V48" s="175">
        <f>SUM(W44:W53)</f>
      </c>
      <c r="W48" s="175">
        <f>SUM(X44:X53)</f>
      </c>
      <c r="X48" s="175">
        <f>SUM(Y44:Y53)</f>
      </c>
      <c r="Y48" s="175">
        <f>SUM(Z44:Z53)</f>
      </c>
      <c r="Z48" s="175">
        <f>SUM(AA44:AA53)</f>
      </c>
      <c r="AA48" s="175">
        <f>SUM(AB44:AB53)</f>
      </c>
      <c r="AB48" s="175">
        <f>SUM(AC44:AC53)</f>
      </c>
      <c r="AC48" s="175">
        <f>SUM(AD44:AD53)</f>
      </c>
      <c r="AD48" s="175">
        <f>SUM(AE44:AE53)</f>
      </c>
      <c r="AE48" s="175">
        <f>SUM(AF44:AF53)</f>
      </c>
      <c r="AF48" s="175">
        <f>SUM(AG44:AG53)</f>
      </c>
      <c r="AG48" s="175">
        <f>SUM(AH44:AH53)</f>
      </c>
      <c r="AH48" s="175">
        <f>SUM(AI44:AI53)</f>
      </c>
      <c r="AI48" s="179">
        <f>SUM(AJ44:AJ53)</f>
      </c>
      <c r="AJ48" s="354" t="s">
        <v>3843</v>
      </c>
    </row>
    <row r="49" ht="17.25" customHeight="1" spans="1:37" x14ac:dyDescent="0.25">
      <c r="A49" s="85">
        <v>45479</v>
      </c>
      <c r="B49" s="36"/>
      <c r="C49" s="36"/>
      <c r="D49" s="36"/>
      <c r="E49" s="36"/>
      <c r="F49" s="32">
        <v>50</v>
      </c>
      <c r="G49" s="36"/>
      <c r="H49" s="32">
        <v>100</v>
      </c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4"/>
    </row>
    <row r="50" ht="17.25" customHeight="1" spans="1:37" x14ac:dyDescent="0.25">
      <c r="A50" s="85">
        <v>45571</v>
      </c>
      <c r="B50" s="36"/>
      <c r="C50" s="36"/>
      <c r="D50" s="36"/>
      <c r="E50" s="36"/>
      <c r="F50" s="36"/>
      <c r="G50" s="32">
        <v>-197</v>
      </c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2">
        <v>-51</v>
      </c>
      <c r="W50" s="36"/>
      <c r="X50" s="32">
        <v>-38</v>
      </c>
      <c r="Y50" s="36"/>
      <c r="Z50" s="32">
        <v>-26</v>
      </c>
      <c r="AA50" s="36"/>
      <c r="AB50" s="36"/>
      <c r="AC50" s="32">
        <v>-4</v>
      </c>
      <c r="AD50" s="36"/>
      <c r="AE50" s="32">
        <v>-71</v>
      </c>
      <c r="AF50" s="32">
        <v>-90</v>
      </c>
      <c r="AG50" s="32">
        <v>-114</v>
      </c>
      <c r="AH50" s="36"/>
      <c r="AI50" s="36"/>
      <c r="AJ50" s="4"/>
    </row>
    <row r="51" ht="17.25" customHeight="1" spans="1:37" x14ac:dyDescent="0.25">
      <c r="A51" s="85">
        <v>45602</v>
      </c>
      <c r="B51" s="32">
        <v>-110</v>
      </c>
      <c r="C51" s="32">
        <v>-492</v>
      </c>
      <c r="D51" s="32">
        <v>-252</v>
      </c>
      <c r="E51" s="32">
        <v>-108</v>
      </c>
      <c r="F51" s="36"/>
      <c r="G51" s="36"/>
      <c r="H51" s="36"/>
      <c r="I51" s="36"/>
      <c r="J51" s="36"/>
      <c r="K51" s="36"/>
      <c r="L51" s="36"/>
      <c r="M51" s="36"/>
      <c r="N51" s="32">
        <v>-82</v>
      </c>
      <c r="O51" s="32">
        <v>-211</v>
      </c>
      <c r="P51" s="32">
        <v>-147</v>
      </c>
      <c r="Q51" s="32">
        <v>-160</v>
      </c>
      <c r="R51" s="32">
        <v>-119</v>
      </c>
      <c r="S51" s="36"/>
      <c r="T51" s="32">
        <v>-77</v>
      </c>
      <c r="U51" s="36"/>
      <c r="V51" s="32">
        <v>-46</v>
      </c>
      <c r="W51" s="36"/>
      <c r="X51" s="36"/>
      <c r="Y51" s="36"/>
      <c r="Z51" s="32">
        <v>-11</v>
      </c>
      <c r="AA51" s="32">
        <v>-51</v>
      </c>
      <c r="AB51" s="32">
        <v>-45</v>
      </c>
      <c r="AC51" s="36"/>
      <c r="AD51" s="32">
        <v>-313</v>
      </c>
      <c r="AE51" s="36"/>
      <c r="AF51" s="36"/>
      <c r="AG51" s="36"/>
      <c r="AH51" s="36"/>
      <c r="AI51" s="36"/>
      <c r="AJ51" s="4"/>
    </row>
    <row r="52" ht="17.25" customHeight="1" spans="1:37" x14ac:dyDescent="0.25">
      <c r="A52" s="85" t="s">
        <v>857</v>
      </c>
      <c r="B52" s="36"/>
      <c r="C52" s="36"/>
      <c r="D52" s="36"/>
      <c r="E52" s="36"/>
      <c r="F52" s="32">
        <v>22</v>
      </c>
      <c r="G52" s="36"/>
      <c r="H52" s="36"/>
      <c r="I52" s="32">
        <v>100</v>
      </c>
      <c r="J52" s="32">
        <v>200</v>
      </c>
      <c r="K52" s="36"/>
      <c r="L52" s="36"/>
      <c r="M52" s="32">
        <v>200</v>
      </c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4"/>
    </row>
    <row r="53" ht="17.25" customHeight="1" spans="1:37" x14ac:dyDescent="0.25">
      <c r="A53" s="17" t="s">
        <v>1013</v>
      </c>
      <c r="B53" s="36"/>
      <c r="C53" s="36"/>
      <c r="D53" s="36"/>
      <c r="E53" s="36"/>
      <c r="F53" s="32">
        <v>13</v>
      </c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4"/>
    </row>
    <row r="54" ht="17.25" customHeight="1" spans="1:37" x14ac:dyDescent="0.25">
      <c r="A54" s="17" t="s">
        <v>1013</v>
      </c>
      <c r="B54" s="32">
        <v>-153</v>
      </c>
      <c r="C54" s="32">
        <v>-855</v>
      </c>
      <c r="D54" s="32">
        <v>-220</v>
      </c>
      <c r="E54" s="32">
        <v>-90</v>
      </c>
      <c r="F54" s="36"/>
      <c r="G54" s="36"/>
      <c r="H54" s="36"/>
      <c r="I54" s="36"/>
      <c r="J54" s="36"/>
      <c r="K54" s="36"/>
      <c r="L54" s="36"/>
      <c r="M54" s="36"/>
      <c r="N54" s="36"/>
      <c r="O54" s="32">
        <v>-1</v>
      </c>
      <c r="P54" s="32">
        <v>-93</v>
      </c>
      <c r="Q54" s="32">
        <v>-14</v>
      </c>
      <c r="R54" s="32">
        <v>-5</v>
      </c>
      <c r="S54" s="32">
        <v>-146</v>
      </c>
      <c r="T54" s="32">
        <v>-279</v>
      </c>
      <c r="U54" s="32">
        <v>-364</v>
      </c>
      <c r="V54" s="32">
        <v>-17</v>
      </c>
      <c r="W54" s="32">
        <v>-48</v>
      </c>
      <c r="X54" s="36"/>
      <c r="Y54" s="36"/>
      <c r="Z54" s="32">
        <v>-15</v>
      </c>
      <c r="AA54" s="32">
        <v>-10</v>
      </c>
      <c r="AB54" s="36"/>
      <c r="AC54" s="36"/>
      <c r="AD54" s="32">
        <v>-57</v>
      </c>
      <c r="AE54" s="32">
        <v>-14</v>
      </c>
      <c r="AF54" s="32">
        <v>-5</v>
      </c>
      <c r="AG54" s="32">
        <v>-7</v>
      </c>
      <c r="AH54" s="36"/>
      <c r="AI54" s="36"/>
      <c r="AJ54" s="4"/>
    </row>
    <row r="55" ht="17.25" customHeight="1" spans="1:37" x14ac:dyDescent="0.25">
      <c r="A55" s="17" t="s">
        <v>1135</v>
      </c>
      <c r="B55" s="36"/>
      <c r="C55" s="36"/>
      <c r="D55" s="36"/>
      <c r="E55" s="36"/>
      <c r="F55" s="36"/>
      <c r="G55" s="36"/>
      <c r="H55" s="36"/>
      <c r="I55" s="36"/>
      <c r="J55" s="36"/>
      <c r="K55" s="32">
        <v>40</v>
      </c>
      <c r="L55" s="32">
        <v>15</v>
      </c>
      <c r="M55" s="36"/>
      <c r="N55" s="32">
        <v>100</v>
      </c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2">
        <v>40</v>
      </c>
      <c r="AI55" s="36"/>
      <c r="AJ55" s="4"/>
    </row>
    <row r="56" ht="17.25" customHeight="1" spans="1:37" x14ac:dyDescent="0.25">
      <c r="A56" s="17" t="s">
        <v>1055</v>
      </c>
      <c r="B56" s="36"/>
      <c r="C56" s="36"/>
      <c r="D56" s="36"/>
      <c r="E56" s="36"/>
      <c r="F56" s="32">
        <v>37</v>
      </c>
      <c r="G56" s="36"/>
      <c r="H56" s="32">
        <v>200</v>
      </c>
      <c r="I56" s="32">
        <v>100</v>
      </c>
      <c r="J56" s="32">
        <v>200</v>
      </c>
      <c r="K56" s="36"/>
      <c r="L56" s="36"/>
      <c r="M56" s="32">
        <v>200</v>
      </c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4"/>
    </row>
    <row r="57" ht="18" customHeight="1" spans="1:37" x14ac:dyDescent="0.25">
      <c r="A57" s="17" t="s">
        <v>1184</v>
      </c>
      <c r="B57" s="36"/>
      <c r="C57" s="36"/>
      <c r="D57" s="36"/>
      <c r="E57" s="36"/>
      <c r="F57" s="32">
        <v>54</v>
      </c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4"/>
    </row>
    <row r="58" ht="17.25" customHeight="1" spans="1:37" x14ac:dyDescent="0.25">
      <c r="A58" s="17" t="s">
        <v>812</v>
      </c>
      <c r="B58" s="36"/>
      <c r="C58" s="36"/>
      <c r="D58" s="36"/>
      <c r="E58" s="36"/>
      <c r="F58" s="32">
        <v>30</v>
      </c>
      <c r="G58" s="36"/>
      <c r="H58" s="32">
        <v>400</v>
      </c>
      <c r="I58" s="32">
        <v>90</v>
      </c>
      <c r="J58" s="32">
        <v>100</v>
      </c>
      <c r="K58" s="36"/>
      <c r="L58" s="36"/>
      <c r="M58" s="32">
        <v>300</v>
      </c>
      <c r="N58" s="32">
        <v>35</v>
      </c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4"/>
    </row>
    <row r="59" ht="17.25" customHeight="1" spans="1:37" x14ac:dyDescent="0.25">
      <c r="A59" s="17" t="s">
        <v>2283</v>
      </c>
      <c r="B59" s="36"/>
      <c r="C59" s="36"/>
      <c r="D59" s="36"/>
      <c r="E59" s="36"/>
      <c r="F59" s="32">
        <v>25</v>
      </c>
      <c r="G59" s="36"/>
      <c r="H59" s="36"/>
      <c r="I59" s="32">
        <v>100</v>
      </c>
      <c r="J59" s="32">
        <v>100</v>
      </c>
      <c r="K59" s="36"/>
      <c r="L59" s="36"/>
      <c r="M59" s="36"/>
      <c r="N59" s="32">
        <v>24</v>
      </c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4"/>
    </row>
    <row r="60" ht="17.25" customHeight="1" spans="1:37" x14ac:dyDescent="0.25">
      <c r="A60" s="17" t="s">
        <v>845</v>
      </c>
      <c r="B60" s="36"/>
      <c r="C60" s="36"/>
      <c r="D60" s="36"/>
      <c r="E60" s="36"/>
      <c r="F60" s="32">
        <v>242</v>
      </c>
      <c r="G60" s="36"/>
      <c r="H60" s="36"/>
      <c r="I60" s="36"/>
      <c r="J60" s="32">
        <v>300</v>
      </c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4"/>
    </row>
    <row r="61" ht="17.25" customHeight="1" spans="1:37" x14ac:dyDescent="0.25">
      <c r="A61" s="17" t="s">
        <v>872</v>
      </c>
      <c r="B61" s="36"/>
      <c r="C61" s="36"/>
      <c r="D61" s="36"/>
      <c r="E61" s="36"/>
      <c r="F61" s="36"/>
      <c r="G61" s="36"/>
      <c r="H61" s="36"/>
      <c r="I61" s="32">
        <v>120</v>
      </c>
      <c r="J61" s="36"/>
      <c r="K61" s="36"/>
      <c r="L61" s="32">
        <v>10</v>
      </c>
      <c r="M61" s="32">
        <v>600</v>
      </c>
      <c r="N61" s="32">
        <v>40</v>
      </c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4"/>
    </row>
    <row r="62" ht="17.25" customHeight="1" spans="1:37" x14ac:dyDescent="0.25">
      <c r="A62" s="17"/>
      <c r="B62" s="36"/>
      <c r="C62" s="36"/>
      <c r="D62" s="36"/>
      <c r="E62" s="36"/>
      <c r="F62" s="18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4"/>
    </row>
    <row r="63" ht="17.25" customHeight="1" spans="1:37" x14ac:dyDescent="0.25">
      <c r="A63" s="17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4"/>
    </row>
    <row r="64" ht="17.25" customHeight="1" spans="1:37" x14ac:dyDescent="0.25">
      <c r="A64" s="17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4"/>
    </row>
    <row r="65" ht="17.25" customHeight="1" spans="1:37" x14ac:dyDescent="0.25">
      <c r="A65" s="26"/>
      <c r="B65" s="982" t="s">
        <v>3841</v>
      </c>
      <c r="C65" s="982" t="s">
        <v>40</v>
      </c>
      <c r="D65" s="982" t="s">
        <v>3832</v>
      </c>
      <c r="E65" s="982" t="s">
        <v>3842</v>
      </c>
      <c r="F65" s="982" t="s">
        <v>17</v>
      </c>
      <c r="G65" s="982" t="s">
        <v>11</v>
      </c>
      <c r="H65" s="982" t="s">
        <v>12</v>
      </c>
      <c r="I65" s="982" t="s">
        <v>46</v>
      </c>
      <c r="J65" s="982" t="s">
        <v>8</v>
      </c>
      <c r="K65" s="982" t="s">
        <v>3</v>
      </c>
      <c r="L65" s="982" t="s">
        <v>169</v>
      </c>
      <c r="M65" s="61" t="s">
        <v>13</v>
      </c>
      <c r="N65" s="61" t="s">
        <v>9</v>
      </c>
      <c r="O65" s="61" t="s">
        <v>227</v>
      </c>
      <c r="P65" s="61" t="s">
        <v>217</v>
      </c>
      <c r="Q65" s="61" t="s">
        <v>379</v>
      </c>
      <c r="R65" s="61" t="s">
        <v>748</v>
      </c>
      <c r="S65" s="61" t="s">
        <v>3493</v>
      </c>
      <c r="T65" s="61" t="s">
        <v>3475</v>
      </c>
      <c r="U65" s="61" t="s">
        <v>984</v>
      </c>
      <c r="V65" s="61" t="s">
        <v>2244</v>
      </c>
      <c r="W65" s="61" t="s">
        <v>923</v>
      </c>
      <c r="X65" s="61" t="s">
        <v>975</v>
      </c>
      <c r="Y65" s="61" t="s">
        <v>974</v>
      </c>
      <c r="Z65" s="61" t="s">
        <v>2268</v>
      </c>
      <c r="AA65" s="61" t="s">
        <v>213</v>
      </c>
      <c r="AB65" s="61" t="s">
        <v>214</v>
      </c>
      <c r="AC65" s="61" t="s">
        <v>568</v>
      </c>
      <c r="AD65" s="61" t="s">
        <v>3533</v>
      </c>
      <c r="AE65" s="61" t="s">
        <v>3791</v>
      </c>
      <c r="AF65" s="61" t="s">
        <v>3530</v>
      </c>
      <c r="AG65" s="61" t="s">
        <v>3694</v>
      </c>
      <c r="AH65" s="61" t="s">
        <v>7</v>
      </c>
      <c r="AI65" s="56"/>
      <c r="AJ65" s="4"/>
    </row>
    <row r="66" ht="17.25" customHeight="1" spans="1:37" x14ac:dyDescent="0.25">
      <c r="A66" s="291" t="s">
        <v>3844</v>
      </c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4"/>
    </row>
    <row r="67" ht="17.25" customHeight="1" spans="1:37" x14ac:dyDescent="0.25">
      <c r="A67" s="291" t="s">
        <v>3845</v>
      </c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4"/>
    </row>
    <row r="68" ht="17.25" customHeight="1" spans="1:37" x14ac:dyDescent="0.25">
      <c r="A68" s="291" t="s">
        <v>3846</v>
      </c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4"/>
    </row>
    <row r="69" ht="17.25" customHeight="1" spans="1:37" x14ac:dyDescent="0.25">
      <c r="A69" s="291" t="s">
        <v>3847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4"/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4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1" customWidth="1"/>
    <col min="2" max="2" width="11.862142857142858" style="2" customWidth="1"/>
    <col min="3" max="3" width="18.576428571428572" style="2" customWidth="1"/>
    <col min="4" max="4" width="10.576428571428572" style="2" customWidth="1"/>
    <col min="5" max="8" width="13.719285714285713" style="2" customWidth="1"/>
    <col min="9" max="9" width="8.862142857142858" style="3" customWidth="1"/>
    <col min="10" max="10" width="12.719285714285713" style="4" customWidth="1"/>
  </cols>
  <sheetData>
    <row r="1" ht="17.25" customHeight="1" spans="1:11" x14ac:dyDescent="0.25">
      <c r="A1" s="184" t="s">
        <v>0</v>
      </c>
      <c r="B1" s="982" t="s">
        <v>3848</v>
      </c>
      <c r="C1" s="982" t="s">
        <v>912</v>
      </c>
      <c r="D1" s="982" t="s">
        <v>3849</v>
      </c>
      <c r="E1" s="982" t="s">
        <v>3850</v>
      </c>
      <c r="F1" s="982" t="s">
        <v>3851</v>
      </c>
      <c r="G1" s="982" t="s">
        <v>3852</v>
      </c>
      <c r="H1" s="982" t="s">
        <v>3853</v>
      </c>
      <c r="I1" s="59"/>
      <c r="J1" s="4"/>
    </row>
    <row r="2" ht="17.25" customHeight="1" spans="1:11" x14ac:dyDescent="0.25">
      <c r="A2" s="44" t="s">
        <v>846</v>
      </c>
      <c r="B2" s="49">
        <v>250</v>
      </c>
      <c r="C2" s="49">
        <v>250</v>
      </c>
      <c r="D2" s="49">
        <v>250</v>
      </c>
      <c r="E2" s="49">
        <v>50</v>
      </c>
      <c r="F2" s="50"/>
      <c r="G2" s="50"/>
      <c r="H2" s="50"/>
      <c r="I2" s="51"/>
      <c r="J2" s="215" t="s">
        <v>956</v>
      </c>
    </row>
    <row r="3" ht="17.25" customHeight="1" spans="1:11" x14ac:dyDescent="0.25">
      <c r="A3" s="44" t="s">
        <v>1089</v>
      </c>
      <c r="B3" s="50"/>
      <c r="C3" s="49">
        <v>350</v>
      </c>
      <c r="D3" s="50"/>
      <c r="E3" s="49">
        <v>25</v>
      </c>
      <c r="F3" s="50"/>
      <c r="G3" s="50"/>
      <c r="H3" s="50"/>
      <c r="I3" s="51"/>
      <c r="J3" s="215" t="s">
        <v>956</v>
      </c>
    </row>
    <row r="4" ht="17.25" customHeight="1" spans="1:11" x14ac:dyDescent="0.25">
      <c r="A4" s="48" t="s">
        <v>315</v>
      </c>
      <c r="B4" s="50"/>
      <c r="C4" s="50"/>
      <c r="D4" s="50"/>
      <c r="E4" s="50"/>
      <c r="F4" s="49">
        <v>600</v>
      </c>
      <c r="G4" s="49">
        <v>600</v>
      </c>
      <c r="H4" s="50"/>
      <c r="I4" s="51"/>
      <c r="J4" s="215" t="s">
        <v>956</v>
      </c>
    </row>
    <row r="5" ht="17.25" customHeight="1" spans="1:11" x14ac:dyDescent="0.25">
      <c r="A5" s="44" t="s">
        <v>3840</v>
      </c>
      <c r="B5" s="50"/>
      <c r="C5" s="50"/>
      <c r="D5" s="50"/>
      <c r="E5" s="49">
        <v>110</v>
      </c>
      <c r="F5" s="50"/>
      <c r="G5" s="50"/>
      <c r="H5" s="50"/>
      <c r="I5" s="51"/>
      <c r="J5" s="215" t="s">
        <v>956</v>
      </c>
    </row>
    <row r="6" ht="17.25" customHeight="1" spans="1:11" x14ac:dyDescent="0.25">
      <c r="A6" s="44">
        <v>45478</v>
      </c>
      <c r="B6" s="50"/>
      <c r="C6" s="50"/>
      <c r="D6" s="49">
        <v>180</v>
      </c>
      <c r="E6" s="50"/>
      <c r="F6" s="49">
        <v>180</v>
      </c>
      <c r="G6" s="50"/>
      <c r="H6" s="50"/>
      <c r="I6" s="51"/>
      <c r="J6" s="215" t="s">
        <v>956</v>
      </c>
    </row>
    <row r="7" ht="17.25" customHeight="1" spans="1:11" x14ac:dyDescent="0.25">
      <c r="A7" s="44" t="s">
        <v>909</v>
      </c>
      <c r="B7" s="50"/>
      <c r="C7" s="49">
        <v>200</v>
      </c>
      <c r="D7" s="50"/>
      <c r="E7" s="50"/>
      <c r="F7" s="49">
        <v>200</v>
      </c>
      <c r="G7" s="49">
        <v>200</v>
      </c>
      <c r="H7" s="50"/>
      <c r="I7" s="51"/>
      <c r="J7" s="215" t="s">
        <v>956</v>
      </c>
    </row>
    <row r="8" ht="17.25" customHeight="1" spans="1:11" x14ac:dyDescent="0.25">
      <c r="A8" s="48" t="s">
        <v>929</v>
      </c>
      <c r="B8" s="49">
        <v>200</v>
      </c>
      <c r="C8" s="50"/>
      <c r="D8" s="50"/>
      <c r="E8" s="49">
        <v>100</v>
      </c>
      <c r="F8" s="50"/>
      <c r="G8" s="50"/>
      <c r="H8" s="50"/>
      <c r="I8" s="51"/>
      <c r="J8" s="215" t="s">
        <v>956</v>
      </c>
    </row>
    <row r="9" ht="17.25" customHeight="1" spans="1:11" x14ac:dyDescent="0.25">
      <c r="A9" s="44" t="s">
        <v>3683</v>
      </c>
      <c r="B9" s="50"/>
      <c r="C9" s="50"/>
      <c r="D9" s="50"/>
      <c r="E9" s="50"/>
      <c r="F9" s="50"/>
      <c r="G9" s="50"/>
      <c r="H9" s="49">
        <v>200</v>
      </c>
      <c r="I9" s="51"/>
      <c r="J9" s="215" t="s">
        <v>956</v>
      </c>
    </row>
    <row r="10" ht="17.25" customHeight="1" spans="1:11" x14ac:dyDescent="0.25">
      <c r="A10" s="44" t="s">
        <v>853</v>
      </c>
      <c r="B10" s="50"/>
      <c r="C10" s="50"/>
      <c r="D10" s="50"/>
      <c r="E10" s="49">
        <v>40</v>
      </c>
      <c r="F10" s="50"/>
      <c r="G10" s="50"/>
      <c r="H10" s="50"/>
      <c r="I10" s="51"/>
      <c r="J10" s="215" t="s">
        <v>956</v>
      </c>
    </row>
    <row r="11" ht="17.25" customHeight="1" spans="1:11" x14ac:dyDescent="0.25">
      <c r="A11" s="44">
        <v>45571</v>
      </c>
      <c r="B11" s="50"/>
      <c r="C11" s="50"/>
      <c r="D11" s="50"/>
      <c r="E11" s="49">
        <v>40</v>
      </c>
      <c r="F11" s="50"/>
      <c r="G11" s="50"/>
      <c r="H11" s="49">
        <v>40</v>
      </c>
      <c r="I11" s="51"/>
      <c r="J11" s="215" t="s">
        <v>956</v>
      </c>
    </row>
    <row r="12" ht="17.25" customHeight="1" spans="1:11" x14ac:dyDescent="0.25">
      <c r="A12" s="85"/>
      <c r="B12" s="36"/>
      <c r="C12" s="36"/>
      <c r="D12" s="36"/>
      <c r="E12" s="36"/>
      <c r="F12" s="36"/>
      <c r="G12" s="36"/>
      <c r="H12" s="36"/>
      <c r="I12" s="55"/>
      <c r="J12" s="4"/>
    </row>
    <row r="13" ht="17.25" customHeight="1" spans="1:11" x14ac:dyDescent="0.25">
      <c r="A13" s="85"/>
      <c r="B13" s="36"/>
      <c r="C13" s="36"/>
      <c r="D13" s="36"/>
      <c r="E13" s="36"/>
      <c r="F13" s="36"/>
      <c r="G13" s="36"/>
      <c r="H13" s="36"/>
      <c r="I13" s="55"/>
      <c r="J13" s="4"/>
    </row>
    <row r="14" ht="17.25" customHeight="1" spans="1:11" x14ac:dyDescent="0.25">
      <c r="A14" s="17"/>
      <c r="B14" s="36"/>
      <c r="C14" s="36"/>
      <c r="D14" s="36"/>
      <c r="E14" s="36"/>
      <c r="F14" s="36"/>
      <c r="G14" s="36"/>
      <c r="H14" s="36"/>
      <c r="I14" s="55"/>
      <c r="J14" s="4"/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2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4" customWidth="1"/>
    <col min="2" max="2" width="9.147857142857141" style="2" customWidth="1"/>
    <col min="3" max="3" width="11.005" style="2" customWidth="1"/>
    <col min="4" max="4" width="10.005" style="2" customWidth="1"/>
    <col min="5" max="5" width="12.862142857142858" style="2" customWidth="1"/>
    <col min="6" max="6" width="9.576428571428572" style="2" customWidth="1"/>
    <col min="7" max="9" width="13.147857142857141" style="2" customWidth="1"/>
    <col min="10" max="11" width="11.719285714285713" style="2" customWidth="1"/>
    <col min="12" max="12" width="12.719285714285713" style="4" customWidth="1"/>
  </cols>
  <sheetData>
    <row r="1" ht="17.25" customHeight="1" spans="1:13" x14ac:dyDescent="0.25">
      <c r="A1" s="184" t="s">
        <v>0</v>
      </c>
      <c r="B1" s="61" t="s">
        <v>519</v>
      </c>
      <c r="C1" s="61" t="s">
        <v>566</v>
      </c>
      <c r="D1" s="61" t="s">
        <v>517</v>
      </c>
      <c r="E1" s="61" t="s">
        <v>3174</v>
      </c>
      <c r="F1" s="61" t="s">
        <v>748</v>
      </c>
      <c r="G1" s="61" t="s">
        <v>3173</v>
      </c>
      <c r="H1" s="61" t="s">
        <v>3394</v>
      </c>
      <c r="I1" s="61" t="s">
        <v>3668</v>
      </c>
      <c r="J1" s="61" t="s">
        <v>219</v>
      </c>
      <c r="K1" s="61" t="s">
        <v>9</v>
      </c>
      <c r="L1" s="4"/>
    </row>
    <row r="2" ht="17.25" customHeight="1" spans="1:13" x14ac:dyDescent="0.25">
      <c r="A2" s="17" t="s">
        <v>1976</v>
      </c>
      <c r="B2" s="32">
        <v>325</v>
      </c>
      <c r="C2" s="32">
        <v>25</v>
      </c>
      <c r="D2" s="32">
        <v>50</v>
      </c>
      <c r="E2" s="32">
        <v>252</v>
      </c>
      <c r="F2" s="32">
        <v>56</v>
      </c>
      <c r="G2" s="18"/>
      <c r="H2" s="18"/>
      <c r="I2" s="18"/>
      <c r="J2" s="18"/>
      <c r="K2" s="18"/>
      <c r="L2" s="4"/>
    </row>
    <row r="3" ht="17.25" customHeight="1" spans="1:13" x14ac:dyDescent="0.25">
      <c r="A3" s="57" t="s">
        <v>237</v>
      </c>
      <c r="B3" s="70">
        <v>560</v>
      </c>
      <c r="C3" s="73"/>
      <c r="D3" s="58"/>
      <c r="E3" s="70">
        <v>167</v>
      </c>
      <c r="F3" s="73"/>
      <c r="G3" s="70">
        <v>304</v>
      </c>
      <c r="H3" s="70">
        <v>192</v>
      </c>
      <c r="I3" s="58"/>
      <c r="J3" s="58"/>
      <c r="K3" s="58"/>
      <c r="L3" s="4"/>
    </row>
    <row r="4" ht="17.25" customHeight="1" spans="1:13" x14ac:dyDescent="0.25">
      <c r="A4" s="108" t="s">
        <v>3563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237"/>
      <c r="L4" s="12" t="s">
        <v>1025</v>
      </c>
    </row>
    <row r="5" ht="17.25" customHeight="1" spans="1:13" x14ac:dyDescent="0.25">
      <c r="A5" s="85">
        <v>45110</v>
      </c>
      <c r="B5" s="67">
        <v>250</v>
      </c>
      <c r="C5" s="68"/>
      <c r="D5" s="68"/>
      <c r="E5" s="68"/>
      <c r="F5" s="68"/>
      <c r="G5" s="68"/>
      <c r="H5" s="68"/>
      <c r="I5" s="68"/>
      <c r="J5" s="68"/>
      <c r="K5" s="68"/>
      <c r="L5" s="4"/>
    </row>
    <row r="6" ht="17.25" customHeight="1" spans="1:13" x14ac:dyDescent="0.25">
      <c r="A6" s="17">
        <v>45110</v>
      </c>
      <c r="B6" s="36"/>
      <c r="C6" s="36"/>
      <c r="D6" s="18"/>
      <c r="E6" s="32">
        <v>304</v>
      </c>
      <c r="F6" s="36"/>
      <c r="G6" s="32">
        <v>286</v>
      </c>
      <c r="H6" s="32">
        <v>93</v>
      </c>
      <c r="I6" s="32">
        <v>33</v>
      </c>
      <c r="J6" s="18"/>
      <c r="K6" s="18"/>
      <c r="L6" s="4"/>
    </row>
    <row r="7" ht="17.25" customHeight="1" spans="1:13" x14ac:dyDescent="0.25">
      <c r="A7" s="17">
        <v>45110</v>
      </c>
      <c r="B7" s="36"/>
      <c r="C7" s="36"/>
      <c r="D7" s="18"/>
      <c r="E7" s="18"/>
      <c r="F7" s="36"/>
      <c r="G7" s="36"/>
      <c r="H7" s="36"/>
      <c r="I7" s="36"/>
      <c r="J7" s="32">
        <v>100</v>
      </c>
      <c r="K7" s="18"/>
      <c r="L7" s="4"/>
    </row>
    <row r="8" ht="17.25" customHeight="1" spans="1:13" x14ac:dyDescent="0.25">
      <c r="A8" s="17">
        <v>45141</v>
      </c>
      <c r="B8" s="32">
        <v>400</v>
      </c>
      <c r="C8" s="36"/>
      <c r="D8" s="18"/>
      <c r="E8" s="32">
        <v>258</v>
      </c>
      <c r="F8" s="36"/>
      <c r="G8" s="36"/>
      <c r="H8" s="32">
        <v>326</v>
      </c>
      <c r="I8" s="32">
        <v>43</v>
      </c>
      <c r="J8" s="36"/>
      <c r="K8" s="36"/>
      <c r="L8" s="4"/>
    </row>
    <row r="9" ht="17.25" customHeight="1" spans="1:13" x14ac:dyDescent="0.25">
      <c r="A9" s="17" t="s">
        <v>307</v>
      </c>
      <c r="B9" s="32">
        <v>668</v>
      </c>
      <c r="C9" s="36"/>
      <c r="D9" s="36"/>
      <c r="E9" s="36"/>
      <c r="F9" s="36"/>
      <c r="G9" s="32">
        <v>612</v>
      </c>
      <c r="H9" s="36"/>
      <c r="I9" s="32">
        <v>12</v>
      </c>
      <c r="J9" s="36"/>
      <c r="K9" s="36"/>
      <c r="L9" s="4"/>
    </row>
    <row r="10" ht="17.25" customHeight="1" spans="1:13" x14ac:dyDescent="0.25">
      <c r="A10" s="57" t="s">
        <v>1195</v>
      </c>
      <c r="B10" s="58"/>
      <c r="C10" s="58"/>
      <c r="D10" s="58"/>
      <c r="E10" s="58"/>
      <c r="F10" s="58"/>
      <c r="G10" s="58"/>
      <c r="H10" s="58"/>
      <c r="I10" s="70">
        <v>200</v>
      </c>
      <c r="J10" s="58"/>
      <c r="K10" s="58"/>
      <c r="L10" s="4"/>
    </row>
    <row r="11" ht="17.25" customHeight="1" spans="1:13" x14ac:dyDescent="0.25">
      <c r="A11" s="108" t="s">
        <v>3564</v>
      </c>
      <c r="B11" s="109">
        <f>SUM(C9:C15)</f>
      </c>
      <c r="C11" s="109">
        <f>SUM(D9:D15)</f>
      </c>
      <c r="D11" s="109">
        <f>SUM(E9:E15)</f>
      </c>
      <c r="E11" s="109">
        <f>SUM(F9:F15)</f>
      </c>
      <c r="F11" s="109">
        <f>SUM(G9:G15)</f>
      </c>
      <c r="G11" s="109">
        <f>SUM(H9:H15)</f>
      </c>
      <c r="H11" s="109">
        <f>SUM(I9:I15)</f>
      </c>
      <c r="I11" s="109">
        <f>SUM(J9:J15)</f>
      </c>
      <c r="J11" s="109">
        <f>SUM(K9:K15)</f>
      </c>
      <c r="K11" s="237"/>
      <c r="L11" s="33" t="s">
        <v>997</v>
      </c>
    </row>
    <row r="12" ht="17.25" customHeight="1" spans="1:13" x14ac:dyDescent="0.25">
      <c r="A12" s="85">
        <v>45050</v>
      </c>
      <c r="B12" s="67">
        <v>452</v>
      </c>
      <c r="C12" s="68"/>
      <c r="D12" s="68"/>
      <c r="E12" s="67">
        <v>462</v>
      </c>
      <c r="F12" s="67">
        <v>51</v>
      </c>
      <c r="G12" s="68"/>
      <c r="H12" s="67">
        <v>418</v>
      </c>
      <c r="I12" s="68"/>
      <c r="J12" s="68"/>
      <c r="K12" s="68"/>
      <c r="L12" s="4"/>
    </row>
    <row r="13" ht="17.25" customHeight="1" spans="1:13" x14ac:dyDescent="0.25">
      <c r="A13" s="17">
        <v>45203</v>
      </c>
      <c r="B13" s="32">
        <v>500</v>
      </c>
      <c r="C13" s="36"/>
      <c r="D13" s="18"/>
      <c r="E13" s="18"/>
      <c r="F13" s="36"/>
      <c r="G13" s="32">
        <v>971</v>
      </c>
      <c r="H13" s="36"/>
      <c r="I13" s="36"/>
      <c r="J13" s="36"/>
      <c r="K13" s="36"/>
      <c r="L13" s="4"/>
    </row>
    <row r="14" ht="17.25" customHeight="1" spans="1:13" x14ac:dyDescent="0.25">
      <c r="A14" s="57" t="s">
        <v>1023</v>
      </c>
      <c r="B14" s="73"/>
      <c r="C14" s="73"/>
      <c r="D14" s="73"/>
      <c r="E14" s="70">
        <v>100</v>
      </c>
      <c r="F14" s="58"/>
      <c r="G14" s="58"/>
      <c r="H14" s="70">
        <v>100</v>
      </c>
      <c r="I14" s="70">
        <v>150</v>
      </c>
      <c r="J14" s="73"/>
      <c r="K14" s="73"/>
      <c r="L14" s="4"/>
    </row>
    <row r="15" ht="17.25" customHeight="1" spans="1:13" x14ac:dyDescent="0.25">
      <c r="A15" s="108" t="s">
        <v>3565</v>
      </c>
      <c r="B15" s="109">
        <f>SUM(C16:C19)</f>
      </c>
      <c r="C15" s="109">
        <f>SUM(D16:D19)</f>
      </c>
      <c r="D15" s="109">
        <f>SUM(E16:E19)</f>
      </c>
      <c r="E15" s="109">
        <f>SUM(F16:F19)</f>
      </c>
      <c r="F15" s="109">
        <f>SUM(G16:G19)</f>
      </c>
      <c r="G15" s="109">
        <f>SUM(H16:H19)</f>
      </c>
      <c r="H15" s="109">
        <f>SUM(I16:I19)</f>
      </c>
      <c r="I15" s="109">
        <f>SUM(J16:J19)</f>
      </c>
      <c r="J15" s="109">
        <f>SUM(K16:K19)</f>
      </c>
      <c r="K15" s="237"/>
      <c r="L15" s="12" t="s">
        <v>997</v>
      </c>
    </row>
    <row r="16" ht="17.25" customHeight="1" spans="1:13" x14ac:dyDescent="0.25">
      <c r="A16" s="85">
        <v>45051</v>
      </c>
      <c r="B16" s="94"/>
      <c r="C16" s="94"/>
      <c r="D16" s="68"/>
      <c r="E16" s="67">
        <v>1000</v>
      </c>
      <c r="F16" s="94"/>
      <c r="G16" s="94"/>
      <c r="H16" s="67">
        <v>200</v>
      </c>
      <c r="I16" s="94"/>
      <c r="J16" s="94"/>
      <c r="K16" s="94"/>
      <c r="L16" s="4"/>
    </row>
    <row r="17" ht="17.25" customHeight="1" spans="1:13" x14ac:dyDescent="0.25">
      <c r="A17" s="108" t="s">
        <v>3566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109">
        <f>SUM(I20:I21)</f>
      </c>
      <c r="I17" s="109">
        <f>SUM(J20:J21)</f>
      </c>
      <c r="J17" s="109">
        <f>SUM(K20:K21)</f>
      </c>
      <c r="K17" s="237"/>
      <c r="L17" s="4"/>
    </row>
    <row r="18" ht="17.25" customHeight="1" spans="1:13" x14ac:dyDescent="0.25">
      <c r="A18" s="17" t="s">
        <v>951</v>
      </c>
      <c r="B18" s="32">
        <v>-397</v>
      </c>
      <c r="C18" s="32">
        <v>-1</v>
      </c>
      <c r="D18" s="36"/>
      <c r="E18" s="32">
        <v>-1</v>
      </c>
      <c r="F18" s="36"/>
      <c r="G18" s="32">
        <v>-4</v>
      </c>
      <c r="H18" s="36"/>
      <c r="I18" s="36"/>
      <c r="J18" s="36"/>
      <c r="K18" s="36"/>
      <c r="L18" s="4"/>
    </row>
    <row r="19" ht="17.25" customHeight="1" spans="1:13" x14ac:dyDescent="0.25">
      <c r="A19" s="108" t="s">
        <v>3767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109">
        <f>SUM(I22:I23)</f>
      </c>
      <c r="I19" s="109">
        <f>SUM(J22:J23)</f>
      </c>
      <c r="J19" s="109">
        <f>SUM(K22:K23)</f>
      </c>
      <c r="K19" s="237"/>
      <c r="L19" s="4"/>
    </row>
    <row r="20" ht="17.25" customHeight="1" spans="1:13" x14ac:dyDescent="0.25">
      <c r="A20" s="17"/>
      <c r="B20" s="18"/>
      <c r="C20" s="36"/>
      <c r="D20" s="18"/>
      <c r="E20" s="18"/>
      <c r="F20" s="36"/>
      <c r="G20" s="18"/>
      <c r="H20" s="18"/>
      <c r="I20" s="18"/>
      <c r="J20" s="36"/>
      <c r="K20" s="36"/>
      <c r="L20" s="4"/>
    </row>
    <row r="21" ht="17.25" customHeight="1" spans="1:13" x14ac:dyDescent="0.25">
      <c r="A21" s="108" t="s">
        <v>3768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237"/>
      <c r="L21" s="12" t="s">
        <v>1025</v>
      </c>
    </row>
    <row r="22" ht="17.25" customHeight="1" spans="1:13" x14ac:dyDescent="0.25">
      <c r="A22" s="17">
        <v>44965</v>
      </c>
      <c r="B22" s="32">
        <v>-114</v>
      </c>
      <c r="C22" s="36"/>
      <c r="D22" s="32">
        <v>-2</v>
      </c>
      <c r="E22" s="32">
        <v>-141</v>
      </c>
      <c r="F22" s="36"/>
      <c r="G22" s="32">
        <v>-186</v>
      </c>
      <c r="H22" s="32">
        <v>-5</v>
      </c>
      <c r="I22" s="32">
        <v>-10</v>
      </c>
      <c r="J22" s="36"/>
      <c r="K22" s="36"/>
      <c r="L22" s="4"/>
    </row>
    <row r="23" ht="17.25" customHeight="1" spans="1:13" x14ac:dyDescent="0.25">
      <c r="A23" s="57">
        <v>45207</v>
      </c>
      <c r="B23" s="32">
        <v>-161</v>
      </c>
      <c r="C23" s="32">
        <v>-11</v>
      </c>
      <c r="D23" s="32">
        <v>-3</v>
      </c>
      <c r="E23" s="32">
        <v>-217</v>
      </c>
      <c r="F23" s="36"/>
      <c r="G23" s="32">
        <v>-139</v>
      </c>
      <c r="H23" s="32">
        <v>-321</v>
      </c>
      <c r="I23" s="32">
        <v>-12</v>
      </c>
      <c r="J23" s="36"/>
      <c r="K23" s="36"/>
      <c r="L23" s="4"/>
    </row>
    <row r="24" ht="17.25" customHeight="1" spans="1:13" x14ac:dyDescent="0.25">
      <c r="A24" s="17">
        <v>45238</v>
      </c>
      <c r="B24" s="32">
        <v>-232</v>
      </c>
      <c r="C24" s="36"/>
      <c r="D24" s="32">
        <v>-15</v>
      </c>
      <c r="E24" s="32">
        <v>-495</v>
      </c>
      <c r="F24" s="36"/>
      <c r="G24" s="32">
        <v>-45</v>
      </c>
      <c r="H24" s="32">
        <v>-90</v>
      </c>
      <c r="I24" s="32">
        <v>-71</v>
      </c>
      <c r="J24" s="36"/>
      <c r="K24" s="36"/>
      <c r="L24" s="4"/>
    </row>
    <row r="25" ht="17.25" customHeight="1" spans="1:13" x14ac:dyDescent="0.25">
      <c r="A25" s="17" t="s">
        <v>324</v>
      </c>
      <c r="B25" s="32">
        <v>-256</v>
      </c>
      <c r="C25" s="32">
        <v>-2</v>
      </c>
      <c r="D25" s="32">
        <v>-1</v>
      </c>
      <c r="E25" s="32">
        <v>-193</v>
      </c>
      <c r="F25" s="32">
        <v>-7</v>
      </c>
      <c r="G25" s="32">
        <v>-153</v>
      </c>
      <c r="H25" s="32">
        <v>-189</v>
      </c>
      <c r="I25" s="18"/>
      <c r="J25" s="18"/>
      <c r="K25" s="18"/>
      <c r="L25" s="4"/>
    </row>
    <row r="26" ht="17.25" customHeight="1" spans="1:13" x14ac:dyDescent="0.25">
      <c r="A26" s="17" t="s">
        <v>1636</v>
      </c>
      <c r="B26" s="32">
        <v>-281</v>
      </c>
      <c r="C26" s="32">
        <v>-5</v>
      </c>
      <c r="D26" s="32">
        <v>-7</v>
      </c>
      <c r="E26" s="32">
        <v>-252</v>
      </c>
      <c r="F26" s="32">
        <v>-9</v>
      </c>
      <c r="G26" s="32">
        <v>-124</v>
      </c>
      <c r="H26" s="32">
        <v>-135</v>
      </c>
      <c r="I26" s="32">
        <v>-21</v>
      </c>
      <c r="J26" s="32">
        <v>-42</v>
      </c>
      <c r="K26" s="18"/>
      <c r="L26" s="4"/>
    </row>
    <row r="27" ht="17.25" customHeight="1" spans="1:13" x14ac:dyDescent="0.25">
      <c r="A27" s="37" t="s">
        <v>1636</v>
      </c>
      <c r="B27" s="36"/>
      <c r="C27" s="36"/>
      <c r="D27" s="36"/>
      <c r="E27" s="36"/>
      <c r="F27" s="36"/>
      <c r="G27" s="36"/>
      <c r="H27" s="36"/>
      <c r="I27" s="38">
        <v>-70</v>
      </c>
      <c r="J27" s="36"/>
      <c r="K27" s="36"/>
      <c r="L27" s="12" t="s">
        <v>3854</v>
      </c>
    </row>
    <row r="28" ht="17.25" customHeight="1" spans="1:13" x14ac:dyDescent="0.25">
      <c r="A28" s="85" t="s">
        <v>877</v>
      </c>
      <c r="B28" s="32">
        <v>-212</v>
      </c>
      <c r="C28" s="32">
        <v>-4</v>
      </c>
      <c r="D28" s="32">
        <v>-2</v>
      </c>
      <c r="E28" s="32">
        <v>-15</v>
      </c>
      <c r="F28" s="36"/>
      <c r="G28" s="32">
        <v>-270</v>
      </c>
      <c r="H28" s="32">
        <v>-224</v>
      </c>
      <c r="I28" s="36"/>
      <c r="J28" s="36"/>
      <c r="K28" s="36"/>
      <c r="L28" s="4"/>
    </row>
    <row r="29" ht="17.25" customHeight="1" spans="1:13" x14ac:dyDescent="0.25">
      <c r="A29" s="85" t="s">
        <v>1122</v>
      </c>
      <c r="B29" s="32">
        <v>-123</v>
      </c>
      <c r="C29" s="32">
        <v>-2</v>
      </c>
      <c r="D29" s="32">
        <v>-1</v>
      </c>
      <c r="E29" s="32">
        <v>-280</v>
      </c>
      <c r="F29" s="36"/>
      <c r="G29" s="32">
        <v>-205</v>
      </c>
      <c r="H29" s="32">
        <v>-129</v>
      </c>
      <c r="I29" s="32">
        <v>-106</v>
      </c>
      <c r="J29" s="36"/>
      <c r="K29" s="36"/>
      <c r="L29" s="4"/>
    </row>
    <row r="30" ht="17.25" customHeight="1" spans="1:13" x14ac:dyDescent="0.25">
      <c r="A30" s="169" t="s">
        <v>1122</v>
      </c>
      <c r="B30" s="36"/>
      <c r="C30" s="36"/>
      <c r="D30" s="36"/>
      <c r="E30" s="36"/>
      <c r="F30" s="36"/>
      <c r="G30" s="36"/>
      <c r="H30" s="36"/>
      <c r="I30" s="38">
        <v>-17</v>
      </c>
      <c r="J30" s="36"/>
      <c r="K30" s="36"/>
      <c r="L30" s="12" t="s">
        <v>3854</v>
      </c>
    </row>
    <row r="31" ht="17.25" customHeight="1" spans="1:13" x14ac:dyDescent="0.25">
      <c r="A31" s="17" t="s">
        <v>319</v>
      </c>
      <c r="B31" s="32">
        <v>-340</v>
      </c>
      <c r="C31" s="32">
        <v>-4</v>
      </c>
      <c r="D31" s="36"/>
      <c r="E31" s="32">
        <v>-118</v>
      </c>
      <c r="F31" s="32">
        <v>-6</v>
      </c>
      <c r="G31" s="32">
        <v>-339</v>
      </c>
      <c r="H31" s="32">
        <v>-94</v>
      </c>
      <c r="I31" s="32">
        <v>-90</v>
      </c>
      <c r="J31" s="32">
        <v>-21</v>
      </c>
      <c r="K31" s="18"/>
      <c r="L31" s="4"/>
    </row>
    <row r="32" ht="17.25" customHeight="1" spans="1:13" x14ac:dyDescent="0.25">
      <c r="A32" s="37" t="s">
        <v>319</v>
      </c>
      <c r="B32" s="18"/>
      <c r="C32" s="18"/>
      <c r="D32" s="18"/>
      <c r="E32" s="18"/>
      <c r="F32" s="36"/>
      <c r="G32" s="18"/>
      <c r="H32" s="18"/>
      <c r="I32" s="38">
        <v>-26</v>
      </c>
      <c r="J32" s="36"/>
      <c r="K32" s="36"/>
      <c r="L32" s="12" t="s">
        <v>3855</v>
      </c>
    </row>
    <row r="33" ht="17.25" customHeight="1" spans="1:13" x14ac:dyDescent="0.25">
      <c r="A33" s="108" t="s">
        <v>3769</v>
      </c>
      <c r="B33" s="109">
        <f>SUM(C26:C37)</f>
      </c>
      <c r="C33" s="75">
        <f>SUM(D26:D37)</f>
      </c>
      <c r="D33" s="109">
        <f>SUM(E26:E37)</f>
      </c>
      <c r="E33" s="109">
        <f>SUM(F26:F37)</f>
      </c>
      <c r="F33" s="109">
        <f>SUM(G26:G37)</f>
      </c>
      <c r="G33" s="109">
        <f>SUM(H26:H37)</f>
      </c>
      <c r="H33" s="109">
        <f>SUM(I26:I37)</f>
      </c>
      <c r="I33" s="109">
        <f>SUM(J26:J37)</f>
      </c>
      <c r="J33" s="109">
        <f>SUM(K26:K37)</f>
      </c>
      <c r="K33" s="237"/>
      <c r="L33" s="12" t="s">
        <v>1025</v>
      </c>
    </row>
    <row r="34" ht="17.25" customHeight="1" spans="1:13" x14ac:dyDescent="0.25">
      <c r="A34" s="85">
        <v>45055</v>
      </c>
      <c r="B34" s="193">
        <v>-310</v>
      </c>
      <c r="C34" s="36"/>
      <c r="D34" s="193">
        <v>-4</v>
      </c>
      <c r="E34" s="193">
        <v>-393</v>
      </c>
      <c r="F34" s="193">
        <v>-10</v>
      </c>
      <c r="G34" s="193">
        <v>-268</v>
      </c>
      <c r="H34" s="193">
        <v>-76</v>
      </c>
      <c r="I34" s="193">
        <v>-6</v>
      </c>
      <c r="J34" s="193">
        <v>-1</v>
      </c>
      <c r="K34" s="18"/>
      <c r="L34" s="4"/>
    </row>
    <row r="35" ht="17.25" customHeight="1" spans="1:13" x14ac:dyDescent="0.25">
      <c r="A35" s="169">
        <v>45055</v>
      </c>
      <c r="B35" s="18"/>
      <c r="C35" s="18"/>
      <c r="D35" s="374"/>
      <c r="E35" s="18"/>
      <c r="F35" s="36"/>
      <c r="G35" s="18"/>
      <c r="H35" s="18"/>
      <c r="I35" s="217">
        <v>-1</v>
      </c>
      <c r="J35" s="86"/>
      <c r="K35" s="36"/>
      <c r="L35" s="12" t="s">
        <v>3855</v>
      </c>
    </row>
    <row r="36" ht="17.25" customHeight="1" spans="1:13" x14ac:dyDescent="0.25">
      <c r="A36" s="85" t="s">
        <v>343</v>
      </c>
      <c r="B36" s="193">
        <v>-259</v>
      </c>
      <c r="C36" s="36"/>
      <c r="D36" s="86"/>
      <c r="E36" s="193">
        <v>-172</v>
      </c>
      <c r="F36" s="217">
        <v>-27</v>
      </c>
      <c r="G36" s="217">
        <v>-201</v>
      </c>
      <c r="H36" s="193">
        <v>-32</v>
      </c>
      <c r="I36" s="193">
        <v>-2</v>
      </c>
      <c r="J36" s="86"/>
      <c r="K36" s="38">
        <v>-31</v>
      </c>
      <c r="L36" s="4"/>
    </row>
    <row r="37" ht="17.25" customHeight="1" spans="1:13" x14ac:dyDescent="0.25">
      <c r="A37" s="194" t="s">
        <v>3770</v>
      </c>
      <c r="B37" s="259">
        <f>SUM(C38:C41)</f>
      </c>
      <c r="C37" s="75">
        <f>SUM(D38:D41)</f>
      </c>
      <c r="D37" s="259">
        <f>SUM(E38:E41)</f>
      </c>
      <c r="E37" s="259">
        <f>SUM(F38:F41)</f>
      </c>
      <c r="F37" s="259">
        <f>SUM(G38:G41)</f>
      </c>
      <c r="G37" s="259">
        <f>SUM(H38:H41)</f>
      </c>
      <c r="H37" s="259">
        <f>SUM(I38:I41)</f>
      </c>
      <c r="I37" s="259">
        <f>SUM(J38:J41)</f>
      </c>
      <c r="J37" s="259">
        <f>SUM(K38:K41)</f>
      </c>
      <c r="K37" s="75">
        <f>SUM(L38:L41)</f>
      </c>
      <c r="L37" s="4"/>
    </row>
    <row r="38" ht="17.25" customHeight="1" spans="1:13" x14ac:dyDescent="0.25">
      <c r="A38" s="17">
        <v>45026</v>
      </c>
      <c r="B38" s="193">
        <v>-324</v>
      </c>
      <c r="C38" s="36"/>
      <c r="D38" s="193">
        <v>-3</v>
      </c>
      <c r="E38" s="193">
        <v>-4</v>
      </c>
      <c r="F38" s="193">
        <v>-43</v>
      </c>
      <c r="G38" s="193">
        <v>-20</v>
      </c>
      <c r="H38" s="193">
        <v>-13</v>
      </c>
      <c r="I38" s="36"/>
      <c r="J38" s="36"/>
      <c r="K38" s="32">
        <v>-19</v>
      </c>
      <c r="L38" s="4"/>
    </row>
    <row r="39" ht="17.25" customHeight="1" spans="1:13" x14ac:dyDescent="0.25">
      <c r="A39" s="17">
        <v>45056</v>
      </c>
      <c r="B39" s="193">
        <v>-77</v>
      </c>
      <c r="C39" s="36"/>
      <c r="D39" s="193">
        <v>-12</v>
      </c>
      <c r="E39" s="193">
        <v>-263</v>
      </c>
      <c r="F39" s="86"/>
      <c r="G39" s="193">
        <v>-112</v>
      </c>
      <c r="H39" s="193">
        <v>-45</v>
      </c>
      <c r="I39" s="193">
        <v>-3</v>
      </c>
      <c r="J39" s="36"/>
      <c r="K39" s="32">
        <v>-29</v>
      </c>
      <c r="L39" s="4"/>
    </row>
    <row r="40" ht="17.25" customHeight="1" spans="1:13" x14ac:dyDescent="0.25">
      <c r="A40" s="37">
        <v>45056</v>
      </c>
      <c r="B40" s="36"/>
      <c r="C40" s="36"/>
      <c r="D40" s="36"/>
      <c r="E40" s="36"/>
      <c r="F40" s="86"/>
      <c r="G40" s="36"/>
      <c r="H40" s="36"/>
      <c r="I40" s="217">
        <v>-4</v>
      </c>
      <c r="J40" s="36"/>
      <c r="K40" s="36"/>
      <c r="L40" s="12" t="s">
        <v>3855</v>
      </c>
    </row>
    <row r="41" ht="17.25" customHeight="1" spans="1:13" x14ac:dyDescent="0.25">
      <c r="A41" s="37" t="s">
        <v>346</v>
      </c>
      <c r="B41" s="36"/>
      <c r="C41" s="38">
        <v>4</v>
      </c>
      <c r="D41" s="36"/>
      <c r="E41" s="38">
        <v>1</v>
      </c>
      <c r="F41" s="86"/>
      <c r="G41" s="36"/>
      <c r="H41" s="38">
        <v>24</v>
      </c>
      <c r="I41" s="38">
        <v>1</v>
      </c>
      <c r="J41" s="36"/>
      <c r="K41" s="38">
        <v>43</v>
      </c>
      <c r="L41" s="12" t="s">
        <v>1178</v>
      </c>
    </row>
    <row r="42" ht="17.25" customHeight="1" spans="1:13" x14ac:dyDescent="0.25">
      <c r="A42" s="387" t="s">
        <v>346</v>
      </c>
      <c r="B42" s="1034"/>
      <c r="C42" s="1034"/>
      <c r="D42" s="1034"/>
      <c r="E42" s="1034"/>
      <c r="F42" s="1035"/>
      <c r="G42" s="1034"/>
      <c r="H42" s="1034"/>
      <c r="I42" s="1034"/>
      <c r="J42" s="1036">
        <v>-36</v>
      </c>
      <c r="K42" s="1037">
        <v>36</v>
      </c>
      <c r="L42" s="4"/>
    </row>
    <row r="43" ht="17.25" customHeight="1" spans="1:13" x14ac:dyDescent="0.25">
      <c r="A43" s="194" t="s">
        <v>3771</v>
      </c>
      <c r="B43" s="175">
        <f>SUM(C42:C47)</f>
      </c>
      <c r="C43" s="179">
        <f>SUM(D42:D47)</f>
      </c>
      <c r="D43" s="175">
        <f>SUM(E42:E47)</f>
      </c>
      <c r="E43" s="175">
        <f>SUM(F42:F47)</f>
      </c>
      <c r="F43" s="175">
        <f>SUM(G42:G47)</f>
      </c>
      <c r="G43" s="175">
        <f>SUM(H42:H47)</f>
      </c>
      <c r="H43" s="175">
        <f>SUM(I42:I47)</f>
      </c>
      <c r="I43" s="175">
        <f>SUM(J42:J47)</f>
      </c>
      <c r="J43" s="175">
        <f>SUM(K42:K47)</f>
      </c>
      <c r="K43" s="179">
        <f>SUM(L42:L47)</f>
      </c>
      <c r="L43" s="4"/>
    </row>
    <row r="44" ht="17.25" customHeight="1" spans="1:13" x14ac:dyDescent="0.25">
      <c r="A44" s="17" t="s">
        <v>1669</v>
      </c>
      <c r="B44" s="67">
        <v>-69</v>
      </c>
      <c r="C44" s="94"/>
      <c r="D44" s="94"/>
      <c r="E44" s="94"/>
      <c r="F44" s="67">
        <v>-1</v>
      </c>
      <c r="G44" s="94"/>
      <c r="H44" s="94"/>
      <c r="I44" s="94"/>
      <c r="J44" s="94"/>
      <c r="K44" s="94"/>
      <c r="L44" s="4"/>
    </row>
    <row r="45" ht="17.25" customHeight="1" spans="1:13" x14ac:dyDescent="0.25">
      <c r="A45" s="17" t="s">
        <v>1669</v>
      </c>
      <c r="B45" s="68"/>
      <c r="C45" s="68"/>
      <c r="D45" s="68"/>
      <c r="E45" s="68"/>
      <c r="F45" s="67">
        <v>-4</v>
      </c>
      <c r="G45" s="94"/>
      <c r="H45" s="94"/>
      <c r="I45" s="94"/>
      <c r="J45" s="94"/>
      <c r="K45" s="94"/>
      <c r="L45" s="12" t="s">
        <v>3856</v>
      </c>
    </row>
    <row r="46" ht="17.25" customHeight="1" spans="1:13" x14ac:dyDescent="0.25">
      <c r="A46" s="44"/>
      <c r="B46" s="45"/>
      <c r="C46" s="45"/>
      <c r="D46" s="45"/>
      <c r="E46" s="45"/>
      <c r="F46" s="45"/>
      <c r="G46" s="46">
        <v>-107</v>
      </c>
      <c r="H46" s="45"/>
      <c r="I46" s="45"/>
      <c r="J46" s="45"/>
      <c r="K46" s="45"/>
      <c r="L46" s="215" t="s">
        <v>2844</v>
      </c>
    </row>
    <row r="47" ht="17.25" customHeight="1" spans="1:13" x14ac:dyDescent="0.25">
      <c r="A47" s="85"/>
      <c r="B47" s="68"/>
      <c r="C47" s="68"/>
      <c r="D47" s="68"/>
      <c r="E47" s="68"/>
      <c r="F47" s="68"/>
      <c r="G47" s="94"/>
      <c r="H47" s="94"/>
      <c r="I47" s="94"/>
      <c r="J47" s="94"/>
      <c r="K47" s="94"/>
      <c r="L47" s="4"/>
    </row>
    <row r="48" ht="17.25" customHeight="1" spans="1:13" x14ac:dyDescent="0.25">
      <c r="A48" s="85"/>
      <c r="B48" s="94"/>
      <c r="C48" s="94"/>
      <c r="D48" s="94"/>
      <c r="E48" s="94"/>
      <c r="F48" s="94"/>
      <c r="G48" s="94"/>
      <c r="H48" s="94"/>
      <c r="I48" s="94"/>
      <c r="J48" s="94"/>
      <c r="K48" s="94"/>
      <c r="L48" s="4"/>
    </row>
    <row r="49" ht="17.25" customHeight="1" spans="1:13" x14ac:dyDescent="0.25">
      <c r="A49" s="85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4"/>
    </row>
    <row r="50" ht="17.25" customHeight="1" spans="1:13" x14ac:dyDescent="0.25">
      <c r="A50" s="122"/>
      <c r="B50" s="670">
        <f>SUM(C48:C53)</f>
      </c>
      <c r="C50" s="670">
        <f>SUM(D48:D53)</f>
      </c>
      <c r="D50" s="670">
        <f>SUM(E48:E53)</f>
      </c>
      <c r="E50" s="670">
        <f>SUM(F48:F53)</f>
      </c>
      <c r="F50" s="670">
        <f>SUM(G48:G53)</f>
      </c>
      <c r="G50" s="670">
        <f>SUM(H48:H53)</f>
      </c>
      <c r="H50" s="670">
        <f>SUM(I48:I53)</f>
      </c>
      <c r="I50" s="670">
        <f>SUM(J48:J53)</f>
      </c>
      <c r="J50" s="670">
        <f>SUM(K48:K53)</f>
      </c>
      <c r="K50" s="670">
        <f>SUM(L48:L53)</f>
      </c>
      <c r="L50" s="4"/>
    </row>
    <row r="51" ht="17.25" customHeight="1" spans="1:13" x14ac:dyDescent="0.2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4"/>
    </row>
    <row r="52" ht="17.25" customHeight="1" spans="1:13" x14ac:dyDescent="0.25">
      <c r="A52" s="26"/>
      <c r="B52" s="61" t="s">
        <v>519</v>
      </c>
      <c r="C52" s="61" t="s">
        <v>566</v>
      </c>
      <c r="D52" s="61" t="s">
        <v>517</v>
      </c>
      <c r="E52" s="61" t="s">
        <v>3174</v>
      </c>
      <c r="F52" s="61" t="s">
        <v>748</v>
      </c>
      <c r="G52" s="61" t="s">
        <v>3173</v>
      </c>
      <c r="H52" s="61" t="s">
        <v>3394</v>
      </c>
      <c r="I52" s="61" t="s">
        <v>3668</v>
      </c>
      <c r="J52" s="61" t="s">
        <v>219</v>
      </c>
      <c r="K52" s="61" t="s">
        <v>3857</v>
      </c>
      <c r="L52" s="4"/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4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9.719285714285713" style="24" customWidth="1"/>
    <col min="3" max="3" width="12.005" style="4" customWidth="1"/>
    <col min="4" max="4" width="9.005" style="4" customWidth="1"/>
    <col min="5" max="5" width="11.005" style="4" customWidth="1"/>
    <col min="6" max="6" width="12.43357142857143" style="4" customWidth="1"/>
  </cols>
  <sheetData>
    <row r="1" ht="17.25" customHeight="1" spans="1:7" x14ac:dyDescent="0.25">
      <c r="A1" s="20" t="s">
        <v>0</v>
      </c>
      <c r="B1" s="61" t="s">
        <v>13</v>
      </c>
      <c r="C1" s="59"/>
      <c r="D1" s="4"/>
      <c r="E1" s="4"/>
      <c r="F1" s="4"/>
    </row>
    <row r="2" ht="17.25" customHeight="1" spans="1:7" x14ac:dyDescent="0.25">
      <c r="A2" s="60" t="s">
        <v>229</v>
      </c>
      <c r="B2" s="70">
        <v>100</v>
      </c>
      <c r="C2" s="60"/>
      <c r="D2" s="4"/>
      <c r="E2" s="4"/>
      <c r="F2" s="4"/>
    </row>
    <row r="3" ht="17.25" customHeight="1" spans="1:7" x14ac:dyDescent="0.25">
      <c r="A3" s="396" t="s">
        <v>3558</v>
      </c>
      <c r="B3" s="109">
        <f>SUM(C7)</f>
      </c>
      <c r="C3" s="373"/>
      <c r="D3" s="4"/>
      <c r="E3" s="4"/>
      <c r="F3" s="4"/>
    </row>
    <row r="4" ht="17.25" customHeight="1" spans="1:7" x14ac:dyDescent="0.25">
      <c r="A4" s="85"/>
      <c r="B4" s="68"/>
      <c r="C4" s="66"/>
      <c r="D4" s="4"/>
      <c r="E4" s="4"/>
      <c r="F4" s="4"/>
    </row>
    <row r="5" ht="17.25" customHeight="1" spans="1:7" x14ac:dyDescent="0.25">
      <c r="A5" s="396" t="s">
        <v>3559</v>
      </c>
      <c r="B5" s="109">
        <f>SUM(C8:C9)</f>
      </c>
      <c r="C5" s="373"/>
      <c r="D5" s="4"/>
      <c r="E5" s="4"/>
      <c r="F5" s="4"/>
    </row>
    <row r="6" ht="17.25" customHeight="1" spans="1:7" x14ac:dyDescent="0.25">
      <c r="A6" s="85"/>
      <c r="B6" s="68"/>
      <c r="C6" s="66"/>
      <c r="D6" s="4"/>
      <c r="E6" s="4"/>
      <c r="F6" s="4"/>
    </row>
    <row r="7" ht="17.25" customHeight="1" spans="1:7" x14ac:dyDescent="0.25">
      <c r="A7" s="396" t="s">
        <v>3560</v>
      </c>
      <c r="B7" s="109">
        <f>SUM(C10:C11)</f>
      </c>
      <c r="C7" s="373"/>
      <c r="D7" s="4"/>
      <c r="E7" s="4"/>
      <c r="F7" s="4"/>
    </row>
    <row r="8" ht="17.25" customHeight="1" spans="1:7" x14ac:dyDescent="0.25">
      <c r="A8" s="17"/>
      <c r="B8" s="18"/>
      <c r="C8" s="19"/>
      <c r="D8" s="4"/>
      <c r="E8" s="4"/>
      <c r="F8" s="4"/>
    </row>
    <row r="9" ht="17.25" customHeight="1" spans="1:7" x14ac:dyDescent="0.25">
      <c r="A9" s="396" t="s">
        <v>3561</v>
      </c>
      <c r="B9" s="109">
        <f>SUM(C12:C13)</f>
      </c>
      <c r="C9" s="373"/>
      <c r="D9" s="4"/>
      <c r="E9" s="4"/>
      <c r="F9" s="4"/>
    </row>
    <row r="10" ht="17.25" customHeight="1" spans="1:7" x14ac:dyDescent="0.25">
      <c r="A10" s="17"/>
      <c r="B10" s="18"/>
      <c r="C10" s="19"/>
      <c r="D10" s="4"/>
      <c r="E10" s="4"/>
      <c r="F10" s="4"/>
    </row>
    <row r="11" ht="17.25" customHeight="1" spans="1:7" x14ac:dyDescent="0.25">
      <c r="A11" s="396" t="s">
        <v>3562</v>
      </c>
      <c r="B11" s="109">
        <f>SUM(C14:C15)</f>
      </c>
      <c r="C11" s="373"/>
      <c r="D11" s="4"/>
      <c r="E11" s="4"/>
      <c r="F11" s="4"/>
    </row>
    <row r="12" ht="17.25" customHeight="1" spans="1:7" x14ac:dyDescent="0.25">
      <c r="A12" s="17"/>
      <c r="B12" s="18"/>
      <c r="C12" s="19"/>
      <c r="D12" s="4"/>
      <c r="E12" s="4"/>
      <c r="F12" s="4"/>
    </row>
    <row r="13" ht="17.25" customHeight="1" spans="1:7" x14ac:dyDescent="0.25">
      <c r="A13" s="396" t="s">
        <v>3563</v>
      </c>
      <c r="B13" s="109">
        <f>SUM(C16:C17)</f>
      </c>
      <c r="C13" s="373"/>
      <c r="D13" s="4"/>
      <c r="E13" s="4"/>
      <c r="F13" s="4"/>
    </row>
    <row r="14" ht="17.25" customHeight="1" spans="1:7" x14ac:dyDescent="0.25">
      <c r="A14" s="17"/>
      <c r="B14" s="18"/>
      <c r="C14" s="19"/>
      <c r="D14" s="4"/>
      <c r="E14" s="4"/>
      <c r="F14" s="4"/>
    </row>
    <row r="15" ht="17.25" customHeight="1" spans="1:7" x14ac:dyDescent="0.25">
      <c r="A15" s="396" t="s">
        <v>3564</v>
      </c>
      <c r="B15" s="109">
        <f>SUM(C18:C19)</f>
      </c>
      <c r="C15" s="373"/>
      <c r="D15" s="4"/>
      <c r="E15" s="4"/>
      <c r="F15" s="4"/>
    </row>
    <row r="16" ht="17.25" customHeight="1" spans="1:7" x14ac:dyDescent="0.25">
      <c r="A16" s="17"/>
      <c r="B16" s="18"/>
      <c r="C16" s="19"/>
      <c r="D16" s="4"/>
      <c r="E16" s="4"/>
      <c r="F16" s="4"/>
    </row>
    <row r="17" ht="17.25" customHeight="1" spans="1:7" x14ac:dyDescent="0.25">
      <c r="A17" s="396" t="s">
        <v>3565</v>
      </c>
      <c r="B17" s="109">
        <f>SUM(C20:C21)</f>
      </c>
      <c r="C17" s="373"/>
      <c r="D17" s="4"/>
      <c r="E17" s="4"/>
      <c r="F17" s="4"/>
    </row>
    <row r="18" ht="17.25" customHeight="1" spans="1:7" x14ac:dyDescent="0.25">
      <c r="A18" s="17"/>
      <c r="B18" s="18"/>
      <c r="C18" s="19"/>
      <c r="D18" s="4"/>
      <c r="E18" s="4"/>
      <c r="F18" s="4"/>
    </row>
    <row r="19" ht="17.25" customHeight="1" spans="1:7" x14ac:dyDescent="0.25">
      <c r="A19" s="396" t="s">
        <v>3566</v>
      </c>
      <c r="B19" s="109">
        <f>SUM(C22:C23)</f>
      </c>
      <c r="C19" s="373"/>
      <c r="D19" s="407" t="s">
        <v>1025</v>
      </c>
      <c r="E19" s="4"/>
      <c r="F19" s="4"/>
    </row>
    <row r="20" ht="17.25" customHeight="1" spans="1:7" x14ac:dyDescent="0.25">
      <c r="A20" s="17"/>
      <c r="B20" s="18"/>
      <c r="C20" s="19"/>
      <c r="D20" s="4"/>
      <c r="E20" s="4"/>
      <c r="F20" s="4"/>
    </row>
    <row r="21" ht="17.25" customHeight="1" spans="1:7" x14ac:dyDescent="0.25">
      <c r="A21" s="396" t="s">
        <v>3767</v>
      </c>
      <c r="B21" s="109">
        <f>SUM(C24:C25)</f>
      </c>
      <c r="C21" s="373"/>
      <c r="D21" s="407" t="s">
        <v>1025</v>
      </c>
      <c r="E21" s="4"/>
      <c r="F21" s="4"/>
    </row>
    <row r="22" ht="17.25" customHeight="1" spans="1:7" x14ac:dyDescent="0.25">
      <c r="A22" s="17"/>
      <c r="B22" s="18"/>
      <c r="C22" s="19"/>
      <c r="D22" s="4"/>
      <c r="E22" s="4"/>
      <c r="F22" s="4"/>
    </row>
    <row r="23" ht="17.25" customHeight="1" spans="1:7" x14ac:dyDescent="0.25">
      <c r="A23" s="396" t="s">
        <v>3768</v>
      </c>
      <c r="B23" s="109">
        <f>SUM(C26:C27)</f>
      </c>
      <c r="C23" s="373"/>
      <c r="D23" s="407" t="s">
        <v>1025</v>
      </c>
      <c r="E23" s="4"/>
      <c r="F23" s="4"/>
    </row>
    <row r="24" ht="17.25" customHeight="1" spans="1:7" x14ac:dyDescent="0.25">
      <c r="A24" s="17"/>
      <c r="B24" s="18"/>
      <c r="C24" s="19"/>
      <c r="D24" s="4"/>
      <c r="E24" s="4"/>
      <c r="F24" s="4"/>
    </row>
    <row r="25" ht="17.25" customHeight="1" spans="1:7" x14ac:dyDescent="0.25">
      <c r="A25" s="396" t="s">
        <v>3769</v>
      </c>
      <c r="B25" s="109">
        <f>SUM(C28:C29)</f>
      </c>
      <c r="C25" s="373"/>
      <c r="D25" s="407" t="s">
        <v>1025</v>
      </c>
      <c r="E25" s="4"/>
      <c r="F25" s="4"/>
    </row>
    <row r="26" ht="17.25" customHeight="1" spans="1:7" x14ac:dyDescent="0.25">
      <c r="A26" s="17"/>
      <c r="B26" s="18"/>
      <c r="C26" s="19"/>
      <c r="D26" s="4"/>
      <c r="E26" s="4"/>
      <c r="F26" s="4"/>
    </row>
    <row r="27" ht="17.25" customHeight="1" spans="1:7" x14ac:dyDescent="0.25">
      <c r="A27" s="396" t="s">
        <v>3770</v>
      </c>
      <c r="B27" s="109">
        <f>SUM(C30:C31)</f>
      </c>
      <c r="C27" s="373"/>
      <c r="D27" s="407" t="s">
        <v>1022</v>
      </c>
      <c r="E27" s="4"/>
      <c r="F27" s="4"/>
    </row>
    <row r="28" ht="17.25" customHeight="1" spans="1:7" x14ac:dyDescent="0.25">
      <c r="A28" s="17"/>
      <c r="B28" s="18"/>
      <c r="C28" s="19"/>
      <c r="D28" s="4"/>
      <c r="E28" s="4"/>
      <c r="F28" s="4"/>
    </row>
    <row r="29" ht="17.25" customHeight="1" spans="1:7" x14ac:dyDescent="0.25">
      <c r="A29" s="396" t="s">
        <v>3771</v>
      </c>
      <c r="B29" s="109">
        <f>SUM(C32:C33)</f>
      </c>
      <c r="C29" s="373"/>
      <c r="D29" s="407" t="s">
        <v>1025</v>
      </c>
      <c r="E29" s="4"/>
      <c r="F29" s="4"/>
    </row>
    <row r="30" ht="17.25" customHeight="1" spans="1:7" x14ac:dyDescent="0.25">
      <c r="A30" s="51" t="s">
        <v>312</v>
      </c>
      <c r="B30" s="49">
        <v>-100</v>
      </c>
      <c r="C30" s="51"/>
      <c r="D30" s="215" t="s">
        <v>757</v>
      </c>
      <c r="E30" s="4"/>
      <c r="F30" s="215" t="s">
        <v>1025</v>
      </c>
    </row>
    <row r="31" ht="17.25" customHeight="1" spans="1:7" x14ac:dyDescent="0.25">
      <c r="A31" s="17"/>
      <c r="B31" s="18"/>
      <c r="C31" s="19"/>
      <c r="D31" s="4"/>
      <c r="E31" s="4"/>
      <c r="F31" s="4"/>
    </row>
    <row r="32" ht="17.25" customHeight="1" spans="1:7" x14ac:dyDescent="0.25">
      <c r="A32" s="19"/>
      <c r="B32" s="18"/>
      <c r="C32" s="19"/>
      <c r="D32" s="4"/>
      <c r="E32" s="4"/>
      <c r="F32" s="4"/>
    </row>
    <row r="33" ht="17.25" customHeight="1" spans="1:7" x14ac:dyDescent="0.25">
      <c r="A33" s="3"/>
      <c r="B33" s="27"/>
      <c r="C33" s="4"/>
      <c r="D33" s="4"/>
      <c r="E33" s="4"/>
      <c r="F33" s="4"/>
    </row>
    <row r="34" ht="17.25" customHeight="1" spans="1:7" x14ac:dyDescent="0.25">
      <c r="A34" s="12" t="s">
        <v>3858</v>
      </c>
      <c r="B34" s="27"/>
      <c r="C34" s="4"/>
      <c r="D34" s="4"/>
      <c r="E34" s="4"/>
      <c r="F34" s="4"/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10.576428571428572" style="24" customWidth="1"/>
    <col min="4" max="4" width="9.719285714285713" style="24" customWidth="1"/>
    <col min="5" max="5" width="11.005" style="24" customWidth="1"/>
    <col min="6" max="6" width="9.576428571428572" style="24" customWidth="1"/>
    <col min="7" max="7" width="8.862142857142858" style="24" customWidth="1"/>
    <col min="8" max="8" width="11.147857142857141" style="24" customWidth="1"/>
    <col min="9" max="10" width="10.576428571428572" style="24" customWidth="1"/>
    <col min="11" max="11" width="12.290714285714287" style="24" customWidth="1"/>
    <col min="12" max="12" width="13.576428571428572" style="24" customWidth="1"/>
    <col min="13" max="13" width="22.862142857142857" style="24" customWidth="1"/>
    <col min="14" max="14" width="8.290714285714287" style="2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17</v>
      </c>
      <c r="C1" s="6" t="s">
        <v>169</v>
      </c>
      <c r="D1" s="61" t="s">
        <v>9</v>
      </c>
      <c r="E1" s="61" t="s">
        <v>46</v>
      </c>
      <c r="F1" s="61" t="s">
        <v>8</v>
      </c>
      <c r="G1" s="61" t="s">
        <v>13</v>
      </c>
      <c r="H1" s="61" t="s">
        <v>86</v>
      </c>
      <c r="I1" s="61" t="s">
        <v>566</v>
      </c>
      <c r="J1" s="61" t="s">
        <v>517</v>
      </c>
      <c r="K1" s="61" t="s">
        <v>3668</v>
      </c>
      <c r="L1" s="61" t="s">
        <v>902</v>
      </c>
      <c r="M1" s="61" t="s">
        <v>3859</v>
      </c>
      <c r="N1" s="61" t="s">
        <v>224</v>
      </c>
      <c r="O1" s="4"/>
    </row>
    <row r="2" ht="17.25" customHeight="1" spans="1:16" x14ac:dyDescent="0.25">
      <c r="A2" s="57" t="s">
        <v>1963</v>
      </c>
      <c r="B2" s="70">
        <v>100</v>
      </c>
      <c r="C2" s="70">
        <v>50</v>
      </c>
      <c r="D2" s="70">
        <v>66</v>
      </c>
      <c r="E2" s="70">
        <v>235</v>
      </c>
      <c r="F2" s="70">
        <v>360</v>
      </c>
      <c r="G2" s="70">
        <v>262</v>
      </c>
      <c r="H2" s="70">
        <v>120</v>
      </c>
      <c r="I2" s="70">
        <v>40</v>
      </c>
      <c r="J2" s="70">
        <v>40</v>
      </c>
      <c r="K2" s="70">
        <v>126</v>
      </c>
      <c r="L2" s="70">
        <v>50</v>
      </c>
      <c r="M2" s="70">
        <v>200</v>
      </c>
      <c r="N2" s="73"/>
      <c r="O2" s="12" t="s">
        <v>3860</v>
      </c>
    </row>
    <row r="3" ht="17.25" customHeight="1" spans="1:16" x14ac:dyDescent="0.25">
      <c r="A3" s="108" t="s">
        <v>3555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109">
        <f>SUM(J8)</f>
      </c>
      <c r="J3" s="109">
        <f>SUM(K8)</f>
      </c>
      <c r="K3" s="109">
        <f>SUM(L8)</f>
      </c>
      <c r="L3" s="109">
        <f>SUM(M8)</f>
      </c>
      <c r="M3" s="109">
        <f>SUM(N8)</f>
      </c>
      <c r="N3" s="110"/>
      <c r="O3" s="4"/>
    </row>
    <row r="4" ht="17.25" customHeight="1" spans="1:16" x14ac:dyDescent="0.25">
      <c r="A4" s="85">
        <v>44719</v>
      </c>
      <c r="B4" s="68"/>
      <c r="C4" s="68"/>
      <c r="D4" s="68"/>
      <c r="E4" s="68"/>
      <c r="F4" s="68"/>
      <c r="G4" s="68"/>
      <c r="H4" s="68"/>
      <c r="I4" s="68"/>
      <c r="J4" s="68"/>
      <c r="K4" s="67">
        <v>575</v>
      </c>
      <c r="L4" s="68"/>
      <c r="M4" s="67">
        <v>200</v>
      </c>
      <c r="N4" s="94"/>
      <c r="O4" s="12" t="s">
        <v>170</v>
      </c>
    </row>
    <row r="5" ht="17.25" customHeight="1" spans="1:16" x14ac:dyDescent="0.25">
      <c r="A5" s="17">
        <v>44811</v>
      </c>
      <c r="B5" s="18"/>
      <c r="C5" s="18"/>
      <c r="D5" s="18"/>
      <c r="E5" s="18"/>
      <c r="F5" s="18"/>
      <c r="G5" s="32">
        <v>208</v>
      </c>
      <c r="H5" s="18"/>
      <c r="I5" s="18"/>
      <c r="J5" s="18"/>
      <c r="K5" s="18"/>
      <c r="L5" s="18"/>
      <c r="M5" s="36"/>
      <c r="N5" s="36"/>
      <c r="O5" s="12" t="s">
        <v>1490</v>
      </c>
    </row>
    <row r="6" ht="17.25" customHeight="1" spans="1:16" x14ac:dyDescent="0.25">
      <c r="A6" s="108" t="s">
        <v>3556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109">
        <f>SUM(G9:G11)</f>
      </c>
      <c r="G6" s="109">
        <f>SUM(H9:H11)</f>
      </c>
      <c r="H6" s="109">
        <f>SUM(I9:I11)</f>
      </c>
      <c r="I6" s="109">
        <f>SUM(J9:J11)</f>
      </c>
      <c r="J6" s="109">
        <f>SUM(K9:K11)</f>
      </c>
      <c r="K6" s="109">
        <f>SUM(L9:L11)</f>
      </c>
      <c r="L6" s="109">
        <f>SUM(M9:M11)</f>
      </c>
      <c r="M6" s="109">
        <f>SUM(N9:N11)</f>
      </c>
      <c r="N6" s="110"/>
      <c r="O6" s="4"/>
    </row>
    <row r="7" ht="17.25" customHeight="1" spans="1:16" x14ac:dyDescent="0.25">
      <c r="A7" s="17">
        <v>44781</v>
      </c>
      <c r="B7" s="36"/>
      <c r="C7" s="36"/>
      <c r="D7" s="36"/>
      <c r="E7" s="36"/>
      <c r="F7" s="36"/>
      <c r="G7" s="36"/>
      <c r="H7" s="32">
        <v>-101</v>
      </c>
      <c r="I7" s="36"/>
      <c r="J7" s="36"/>
      <c r="K7" s="32">
        <v>-420</v>
      </c>
      <c r="L7" s="36"/>
      <c r="M7" s="32">
        <v>-88</v>
      </c>
      <c r="N7" s="36"/>
      <c r="O7" s="12" t="s">
        <v>3861</v>
      </c>
    </row>
    <row r="8" ht="17.25" customHeight="1" spans="1:16" x14ac:dyDescent="0.25">
      <c r="A8" s="108" t="s">
        <v>3557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109">
        <f>SUM(K12:K13)</f>
      </c>
      <c r="K8" s="109">
        <f>SUM(L12:L13)</f>
      </c>
      <c r="L8" s="109">
        <f>SUM(M12:M13)</f>
      </c>
      <c r="M8" s="109">
        <f>SUM(N12:N13)</f>
      </c>
      <c r="N8" s="110"/>
      <c r="O8" s="4"/>
    </row>
    <row r="9" ht="17.25" customHeight="1" spans="1:16" x14ac:dyDescent="0.2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2"/>
    </row>
    <row r="10" ht="17.25" customHeight="1" spans="1:16" x14ac:dyDescent="0.25">
      <c r="A10" s="108" t="s">
        <v>3558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109">
        <f>SUM(K14:K15)</f>
      </c>
      <c r="K10" s="109">
        <f>SUM(L14:L15)</f>
      </c>
      <c r="L10" s="109">
        <f>SUM(M14:M15)</f>
      </c>
      <c r="M10" s="109">
        <f>SUM(N14:N15)</f>
      </c>
      <c r="N10" s="110"/>
      <c r="O10" s="4"/>
    </row>
    <row r="11" ht="17.25" customHeight="1" spans="1:16" x14ac:dyDescent="0.25">
      <c r="A11" s="17">
        <v>44752</v>
      </c>
      <c r="B11" s="32">
        <v>-12</v>
      </c>
      <c r="C11" s="32">
        <v>-37</v>
      </c>
      <c r="D11" s="32">
        <v>-37</v>
      </c>
      <c r="E11" s="18"/>
      <c r="F11" s="18"/>
      <c r="G11" s="32">
        <v>-59</v>
      </c>
      <c r="H11" s="18"/>
      <c r="I11" s="18"/>
      <c r="J11" s="32">
        <v>-16</v>
      </c>
      <c r="K11" s="32">
        <v>-50</v>
      </c>
      <c r="L11" s="32">
        <v>-50</v>
      </c>
      <c r="M11" s="32">
        <v>-95</v>
      </c>
      <c r="N11" s="18"/>
      <c r="O11" s="12" t="s">
        <v>3862</v>
      </c>
    </row>
    <row r="12" ht="17.25" customHeight="1" spans="1:16" x14ac:dyDescent="0.25">
      <c r="A12" s="85" t="s">
        <v>323</v>
      </c>
      <c r="B12" s="32">
        <v>-28</v>
      </c>
      <c r="C12" s="18"/>
      <c r="D12" s="18"/>
      <c r="E12" s="18"/>
      <c r="F12" s="32">
        <v>-137</v>
      </c>
      <c r="G12" s="32">
        <v>-102</v>
      </c>
      <c r="H12" s="18"/>
      <c r="I12" s="32">
        <v>-3</v>
      </c>
      <c r="J12" s="32">
        <v>-15</v>
      </c>
      <c r="K12" s="18"/>
      <c r="L12" s="18"/>
      <c r="M12" s="32">
        <v>-112</v>
      </c>
      <c r="N12" s="18"/>
      <c r="O12" s="12" t="s">
        <v>3862</v>
      </c>
    </row>
    <row r="13" ht="17.25" customHeight="1" spans="1:16" x14ac:dyDescent="0.25">
      <c r="A13" s="108" t="s">
        <v>3559</v>
      </c>
      <c r="B13" s="109">
        <f>SUM(C16:C18)</f>
      </c>
      <c r="C13" s="109">
        <f>SUM(D16:D18)</f>
      </c>
      <c r="D13" s="109">
        <f>SUM(E16:E18)</f>
      </c>
      <c r="E13" s="109">
        <f>SUM(F16:F18)</f>
      </c>
      <c r="F13" s="109">
        <f>SUM(G16:G18)</f>
      </c>
      <c r="G13" s="109">
        <f>SUM(H16:H18)</f>
      </c>
      <c r="H13" s="109">
        <f>SUM(I16:I18)</f>
      </c>
      <c r="I13" s="109">
        <f>SUM(J16:J18)</f>
      </c>
      <c r="J13" s="109">
        <f>SUM(K16:K18)</f>
      </c>
      <c r="K13" s="109">
        <f>SUM(L16:L18)</f>
      </c>
      <c r="L13" s="109">
        <f>SUM(M16:M18)</f>
      </c>
      <c r="M13" s="109">
        <f>SUM(N16:N18)</f>
      </c>
      <c r="N13" s="110"/>
      <c r="O13" s="4"/>
    </row>
    <row r="14" ht="17.25" customHeight="1" spans="1:16" x14ac:dyDescent="0.25">
      <c r="A14" s="85">
        <v>44845</v>
      </c>
      <c r="B14" s="32">
        <v>-10</v>
      </c>
      <c r="C14" s="18"/>
      <c r="D14" s="18"/>
      <c r="E14" s="32">
        <v>-52</v>
      </c>
      <c r="F14" s="18"/>
      <c r="G14" s="32">
        <v>-2</v>
      </c>
      <c r="H14" s="18"/>
      <c r="I14" s="32">
        <v>-4</v>
      </c>
      <c r="J14" s="32">
        <v>-5</v>
      </c>
      <c r="K14" s="32">
        <v>-176</v>
      </c>
      <c r="L14" s="18"/>
      <c r="M14" s="32">
        <v>-36</v>
      </c>
      <c r="N14" s="18"/>
      <c r="O14" s="12"/>
    </row>
    <row r="15" ht="17.25" customHeight="1" spans="1:16" x14ac:dyDescent="0.25">
      <c r="A15" s="85" t="s">
        <v>284</v>
      </c>
      <c r="B15" s="32">
        <v>-38</v>
      </c>
      <c r="C15" s="32">
        <v>-9</v>
      </c>
      <c r="D15" s="18"/>
      <c r="E15" s="32">
        <v>-115</v>
      </c>
      <c r="F15" s="32">
        <v>-158</v>
      </c>
      <c r="G15" s="32">
        <v>-198</v>
      </c>
      <c r="H15" s="18"/>
      <c r="I15" s="32">
        <v>-20</v>
      </c>
      <c r="J15" s="18"/>
      <c r="K15" s="32">
        <v>-23</v>
      </c>
      <c r="L15" s="18"/>
      <c r="M15" s="32">
        <v>-40</v>
      </c>
      <c r="N15" s="18"/>
      <c r="O15" s="12" t="s">
        <v>3863</v>
      </c>
    </row>
    <row r="16" ht="17.25" customHeight="1" spans="1:16" x14ac:dyDescent="0.25">
      <c r="A16" s="85" t="s">
        <v>269</v>
      </c>
      <c r="B16" s="32">
        <v>-8</v>
      </c>
      <c r="C16" s="32">
        <v>-4</v>
      </c>
      <c r="D16" s="32">
        <v>-17</v>
      </c>
      <c r="E16" s="32">
        <v>-60</v>
      </c>
      <c r="F16" s="32">
        <v>-55</v>
      </c>
      <c r="G16" s="32">
        <v>-68</v>
      </c>
      <c r="H16" s="32">
        <v>-12</v>
      </c>
      <c r="I16" s="32">
        <v>-13</v>
      </c>
      <c r="J16" s="32">
        <v>-4</v>
      </c>
      <c r="K16" s="32">
        <v>-13</v>
      </c>
      <c r="L16" s="18"/>
      <c r="M16" s="32">
        <v>-29</v>
      </c>
      <c r="N16" s="18"/>
      <c r="O16" s="12"/>
    </row>
    <row r="17" ht="17.25" customHeight="1" spans="1:16" x14ac:dyDescent="0.25">
      <c r="A17" s="108" t="s">
        <v>3560</v>
      </c>
      <c r="B17" s="109">
        <f>SUM(C19:C22)</f>
      </c>
      <c r="C17" s="109">
        <f>SUM(D19:D22)</f>
      </c>
      <c r="D17" s="109">
        <f>SUM(E19:E22)</f>
      </c>
      <c r="E17" s="109">
        <f>SUM(F19:F22)</f>
      </c>
      <c r="F17" s="109">
        <f>SUM(G19:G22)</f>
      </c>
      <c r="G17" s="109">
        <f>SUM(H19:H22)</f>
      </c>
      <c r="H17" s="109">
        <f>SUM(I19:I22)</f>
      </c>
      <c r="I17" s="109">
        <f>SUM(J19:J22)</f>
      </c>
      <c r="J17" s="109">
        <f>SUM(K19:K22)</f>
      </c>
      <c r="K17" s="109">
        <f>SUM(L19:L22)</f>
      </c>
      <c r="L17" s="109">
        <f>SUM(M19:M22)</f>
      </c>
      <c r="M17" s="109">
        <f>SUM(N19:N22)</f>
      </c>
      <c r="N17" s="110"/>
      <c r="O17" s="4"/>
    </row>
    <row r="18" ht="17.25" customHeight="1" spans="1:16" x14ac:dyDescent="0.25">
      <c r="A18" s="958" t="s">
        <v>1071</v>
      </c>
      <c r="B18" s="118">
        <v>-2</v>
      </c>
      <c r="C18" s="818"/>
      <c r="D18" s="118">
        <v>-15</v>
      </c>
      <c r="E18" s="118">
        <v>-8</v>
      </c>
      <c r="F18" s="118">
        <v>-8</v>
      </c>
      <c r="G18" s="118">
        <v>-8</v>
      </c>
      <c r="H18" s="118">
        <v>-6</v>
      </c>
      <c r="I18" s="818"/>
      <c r="J18" s="818"/>
      <c r="K18" s="818"/>
      <c r="L18" s="818"/>
      <c r="M18" s="818"/>
      <c r="N18" s="819">
        <v>-3</v>
      </c>
      <c r="O18" s="4"/>
    </row>
    <row r="19" ht="17.25" customHeight="1" spans="1:16" x14ac:dyDescent="0.25">
      <c r="A19" s="533" t="s">
        <v>1071</v>
      </c>
      <c r="B19" s="274">
        <v>-2</v>
      </c>
      <c r="C19" s="273"/>
      <c r="D19" s="273"/>
      <c r="E19" s="273"/>
      <c r="F19" s="274">
        <v>-2</v>
      </c>
      <c r="G19" s="274">
        <v>-33</v>
      </c>
      <c r="H19" s="274">
        <v>-1</v>
      </c>
      <c r="I19" s="273"/>
      <c r="J19" s="273"/>
      <c r="K19" s="274">
        <v>-19</v>
      </c>
      <c r="L19" s="273"/>
      <c r="M19" s="273"/>
      <c r="N19" s="273"/>
      <c r="O19" s="215" t="s">
        <v>757</v>
      </c>
    </row>
    <row r="20" ht="17.25" customHeight="1" spans="1:16" x14ac:dyDescent="0.25">
      <c r="A20" s="108" t="s">
        <v>3561</v>
      </c>
      <c r="B20" s="109">
        <f>SUM(C23:C25)</f>
      </c>
      <c r="C20" s="109">
        <f>SUM(D23:D25)</f>
      </c>
      <c r="D20" s="75">
        <f>SUM(E23:E25)</f>
      </c>
      <c r="E20" s="179">
        <f>SUM(F23:F25)</f>
      </c>
      <c r="F20" s="179">
        <f>SUM(G23:G25)</f>
      </c>
      <c r="G20" s="179">
        <f>SUM(H23:H25)</f>
      </c>
      <c r="H20" s="179">
        <f>SUM(I23:I25)</f>
      </c>
      <c r="I20" s="179">
        <f>SUM(J23:J25)</f>
      </c>
      <c r="J20" s="179">
        <f>SUM(K23:K25)</f>
      </c>
      <c r="K20" s="179">
        <f>SUM(L23:L25)</f>
      </c>
      <c r="L20" s="179">
        <f>SUM(M23:M25)</f>
      </c>
      <c r="M20" s="179">
        <f>SUM(N23:N25)</f>
      </c>
      <c r="N20" s="75">
        <f>SUM(O23:O25)</f>
      </c>
      <c r="O20" s="4"/>
    </row>
    <row r="21" ht="17.25" customHeight="1" spans="1:16" x14ac:dyDescent="0.25">
      <c r="A21" s="37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4"/>
    </row>
    <row r="22" ht="17.25" customHeight="1" spans="1:16" x14ac:dyDescent="0.25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4"/>
    </row>
    <row r="23" ht="17.25" customHeight="1" spans="1:16" x14ac:dyDescent="0.25">
      <c r="A23" s="784" t="s">
        <v>3864</v>
      </c>
      <c r="B23" s="1038"/>
      <c r="C23" s="1038"/>
      <c r="D23" s="1038"/>
      <c r="E23" s="1038"/>
      <c r="F23" s="1038"/>
      <c r="G23" s="27"/>
      <c r="H23" s="27"/>
      <c r="I23" s="27"/>
      <c r="J23" s="27"/>
      <c r="K23" s="27"/>
      <c r="L23" s="27"/>
      <c r="M23" s="27"/>
      <c r="N23" s="27"/>
      <c r="O23" s="4"/>
    </row>
    <row r="24" ht="17.25" customHeight="1" spans="1:16" x14ac:dyDescent="0.25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4"/>
    </row>
    <row r="25" ht="17.25" customHeight="1" spans="1:16" x14ac:dyDescent="0.25">
      <c r="A25" s="291" t="s">
        <v>3865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4"/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1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10" width="11.576428571428572" style="24" customWidth="1"/>
    <col min="11" max="11" width="10.576428571428572" style="24" customWidth="1"/>
    <col min="12" max="12" width="10.005" style="24" customWidth="1"/>
    <col min="13" max="15" width="11.576428571428572" style="24" customWidth="1"/>
    <col min="16" max="16" width="8.290714285714287" style="24" customWidth="1"/>
    <col min="17" max="17" width="11.719285714285713" style="4" customWidth="1"/>
    <col min="18" max="18" width="12.43357142857143" style="4" customWidth="1"/>
  </cols>
  <sheetData>
    <row r="1" ht="17.25" customHeight="1" spans="1:19" x14ac:dyDescent="0.25">
      <c r="A1" s="5" t="s">
        <v>0</v>
      </c>
      <c r="B1" s="61" t="s">
        <v>9</v>
      </c>
      <c r="C1" s="61" t="s">
        <v>13</v>
      </c>
      <c r="D1" s="61" t="s">
        <v>8</v>
      </c>
      <c r="E1" s="61" t="s">
        <v>17</v>
      </c>
      <c r="F1" s="61" t="s">
        <v>7</v>
      </c>
      <c r="G1" s="61" t="s">
        <v>6</v>
      </c>
      <c r="H1" s="61" t="s">
        <v>10</v>
      </c>
      <c r="I1" s="61" t="s">
        <v>18</v>
      </c>
      <c r="J1" s="61" t="s">
        <v>169</v>
      </c>
      <c r="K1" s="61" t="s">
        <v>86</v>
      </c>
      <c r="L1" s="61" t="s">
        <v>40</v>
      </c>
      <c r="M1" s="61" t="s">
        <v>746</v>
      </c>
      <c r="N1" s="61" t="s">
        <v>11</v>
      </c>
      <c r="O1" s="61" t="s">
        <v>12</v>
      </c>
      <c r="P1" s="6"/>
      <c r="Q1" s="4"/>
      <c r="R1" s="4"/>
    </row>
    <row r="2" ht="17.25" customHeight="1" spans="1:19" x14ac:dyDescent="0.25">
      <c r="A2" s="8">
        <v>45202</v>
      </c>
      <c r="B2" s="9">
        <v>140</v>
      </c>
      <c r="C2" s="9">
        <v>248</v>
      </c>
      <c r="D2" s="9">
        <v>280</v>
      </c>
      <c r="E2" s="9">
        <v>32</v>
      </c>
      <c r="F2" s="9">
        <v>120</v>
      </c>
      <c r="G2" s="9">
        <v>260</v>
      </c>
      <c r="H2" s="9">
        <v>36</v>
      </c>
      <c r="I2" s="9">
        <v>56</v>
      </c>
      <c r="J2" s="9">
        <v>52</v>
      </c>
      <c r="K2" s="9">
        <v>8</v>
      </c>
      <c r="L2" s="9">
        <v>280</v>
      </c>
      <c r="M2" s="9">
        <v>140</v>
      </c>
      <c r="N2" s="9">
        <v>360</v>
      </c>
      <c r="O2" s="10"/>
      <c r="P2" s="10"/>
      <c r="Q2" s="33" t="s">
        <v>3866</v>
      </c>
      <c r="R2" s="33" t="s">
        <v>937</v>
      </c>
    </row>
    <row r="3" ht="17.25" customHeight="1" spans="1:19" x14ac:dyDescent="0.25">
      <c r="A3" s="108" t="s">
        <v>3867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09">
        <f>SUM(H7)</f>
      </c>
      <c r="H3" s="109">
        <f>SUM(I7)</f>
      </c>
      <c r="I3" s="109">
        <f>SUM(J7)</f>
      </c>
      <c r="J3" s="109">
        <f>SUM(K7)</f>
      </c>
      <c r="K3" s="109">
        <f>SUM(L7)</f>
      </c>
      <c r="L3" s="109">
        <f>SUM(M7)</f>
      </c>
      <c r="M3" s="109">
        <f>SUM(N7)</f>
      </c>
      <c r="N3" s="109">
        <f>SUM(O7)</f>
      </c>
      <c r="O3" s="508"/>
      <c r="P3" s="110"/>
      <c r="Q3" s="33" t="s">
        <v>1025</v>
      </c>
      <c r="R3" s="4"/>
    </row>
    <row r="4" ht="17.25" customHeight="1" spans="1:19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4"/>
      <c r="R4" s="4"/>
    </row>
    <row r="5" ht="17.25" customHeight="1" spans="1:19" x14ac:dyDescent="0.25">
      <c r="A5" s="108" t="s">
        <v>3868</v>
      </c>
      <c r="B5" s="109">
        <f>SUM(C8:C9)</f>
      </c>
      <c r="C5" s="109">
        <f>SUM(D8:D9)</f>
      </c>
      <c r="D5" s="109">
        <f>SUM(E8:E9)</f>
      </c>
      <c r="E5" s="109">
        <f>SUM(F8:F9)</f>
      </c>
      <c r="F5" s="109">
        <f>SUM(G8:G9)</f>
      </c>
      <c r="G5" s="109">
        <f>SUM(H8:H9)</f>
      </c>
      <c r="H5" s="109">
        <f>SUM(I8:I9)</f>
      </c>
      <c r="I5" s="109">
        <f>SUM(J8:J9)</f>
      </c>
      <c r="J5" s="109">
        <f>SUM(K8:K9)</f>
      </c>
      <c r="K5" s="109">
        <f>SUM(L8:L9)</f>
      </c>
      <c r="L5" s="109">
        <f>SUM(M8:M9)</f>
      </c>
      <c r="M5" s="109">
        <f>SUM(N8:N9)</f>
      </c>
      <c r="N5" s="109">
        <f>SUM(O8:O9)</f>
      </c>
      <c r="O5" s="237"/>
      <c r="P5" s="109">
        <f>SUM(Q8:Q9)</f>
      </c>
      <c r="Q5" s="33" t="s">
        <v>1025</v>
      </c>
      <c r="R5" s="4"/>
    </row>
    <row r="6" ht="17.25" customHeight="1" spans="1:19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4"/>
      <c r="R6" s="4"/>
    </row>
    <row r="7" ht="17.25" customHeight="1" spans="1:19" x14ac:dyDescent="0.25">
      <c r="A7" s="108" t="s">
        <v>3869</v>
      </c>
      <c r="B7" s="109">
        <f>SUM(C10:C11)</f>
      </c>
      <c r="C7" s="109">
        <f>SUM(D10:D11)</f>
      </c>
      <c r="D7" s="109">
        <f>SUM(E10:E11)</f>
      </c>
      <c r="E7" s="109">
        <f>SUM(F10:F11)</f>
      </c>
      <c r="F7" s="109">
        <f>SUM(G10:G11)</f>
      </c>
      <c r="G7" s="109">
        <f>SUM(H10:H11)</f>
      </c>
      <c r="H7" s="109">
        <f>SUM(I10:I11)</f>
      </c>
      <c r="I7" s="109">
        <f>SUM(J10:J11)</f>
      </c>
      <c r="J7" s="109">
        <f>SUM(K10:K11)</f>
      </c>
      <c r="K7" s="109">
        <f>SUM(L10:L11)</f>
      </c>
      <c r="L7" s="109">
        <f>SUM(M10:M11)</f>
      </c>
      <c r="M7" s="109">
        <f>SUM(N10:N11)</f>
      </c>
      <c r="N7" s="109">
        <f>SUM(O10:O11)</f>
      </c>
      <c r="O7" s="237"/>
      <c r="P7" s="109">
        <f>SUM(Q10:Q11)</f>
      </c>
      <c r="Q7" s="4"/>
      <c r="R7" s="4"/>
    </row>
    <row r="8" ht="17.25" customHeight="1" spans="1:19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33"/>
      <c r="R8" s="4"/>
    </row>
    <row r="9" ht="17.25" customHeight="1" spans="1:19" x14ac:dyDescent="0.25">
      <c r="A9" s="108" t="s">
        <v>3870</v>
      </c>
      <c r="B9" s="109">
        <f>SUM(C12:C13)</f>
      </c>
      <c r="C9" s="109">
        <f>SUM(D12:D13)</f>
      </c>
      <c r="D9" s="109">
        <f>SUM(E12:E13)</f>
      </c>
      <c r="E9" s="109">
        <f>SUM(F12:F13)</f>
      </c>
      <c r="F9" s="109">
        <f>SUM(G12:G13)</f>
      </c>
      <c r="G9" s="109">
        <f>SUM(H12:H13)</f>
      </c>
      <c r="H9" s="109">
        <f>SUM(I12:I13)</f>
      </c>
      <c r="I9" s="109">
        <f>SUM(J12:J13)</f>
      </c>
      <c r="J9" s="109">
        <f>SUM(K12:K13)</f>
      </c>
      <c r="K9" s="109">
        <f>SUM(L12:L13)</f>
      </c>
      <c r="L9" s="109">
        <f>SUM(M12:M13)</f>
      </c>
      <c r="M9" s="109">
        <f>SUM(N12:N13)</f>
      </c>
      <c r="N9" s="109">
        <f>SUM(O12:O13)</f>
      </c>
      <c r="O9" s="237"/>
      <c r="P9" s="109">
        <f>SUM(Q12:Q13)</f>
      </c>
      <c r="Q9" s="407" t="s">
        <v>1022</v>
      </c>
      <c r="R9" s="4"/>
    </row>
    <row r="10" ht="17.25" customHeight="1" spans="1:19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4"/>
      <c r="R10" s="4"/>
    </row>
    <row r="11" ht="17.25" customHeight="1" spans="1:19" x14ac:dyDescent="0.25">
      <c r="A11" s="108" t="s">
        <v>3871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109">
        <f>SUM(H14:H15)</f>
      </c>
      <c r="H11" s="109">
        <f>SUM(I14:I15)</f>
      </c>
      <c r="I11" s="109">
        <f>SUM(J14:J15)</f>
      </c>
      <c r="J11" s="109">
        <f>SUM(K14:K15)</f>
      </c>
      <c r="K11" s="109">
        <f>SUM(L14:L15)</f>
      </c>
      <c r="L11" s="109">
        <f>SUM(M14:M15)</f>
      </c>
      <c r="M11" s="109">
        <f>SUM(N14:N15)</f>
      </c>
      <c r="N11" s="109">
        <f>SUM(O14:O15)</f>
      </c>
      <c r="O11" s="237"/>
      <c r="P11" s="109">
        <f>SUM(Q14:Q15)</f>
      </c>
      <c r="Q11" s="407" t="s">
        <v>1022</v>
      </c>
      <c r="R11" s="4"/>
    </row>
    <row r="12" ht="17.25" customHeight="1" spans="1:19" x14ac:dyDescent="0.25">
      <c r="A12" s="85"/>
      <c r="B12" s="68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4"/>
      <c r="R12" s="4"/>
    </row>
    <row r="13" ht="17.25" customHeight="1" spans="1:19" x14ac:dyDescent="0.25">
      <c r="A13" s="108" t="s">
        <v>3872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109">
        <f>SUM(H16:H17)</f>
      </c>
      <c r="H13" s="109">
        <f>SUM(I16:I17)</f>
      </c>
      <c r="I13" s="109">
        <f>SUM(J16:J17)</f>
      </c>
      <c r="J13" s="109">
        <f>SUM(K16:K17)</f>
      </c>
      <c r="K13" s="109">
        <f>SUM(L16:L17)</f>
      </c>
      <c r="L13" s="109">
        <f>SUM(M16:M17)</f>
      </c>
      <c r="M13" s="109">
        <f>SUM(N16:N17)</f>
      </c>
      <c r="N13" s="109">
        <f>SUM(O16:O17)</f>
      </c>
      <c r="O13" s="237"/>
      <c r="P13" s="109">
        <f>SUM(Q16:Q17)</f>
      </c>
      <c r="Q13" s="407" t="s">
        <v>997</v>
      </c>
      <c r="R13" s="4"/>
    </row>
    <row r="14" ht="17.25" customHeight="1" spans="1:19" x14ac:dyDescent="0.25">
      <c r="A14" s="17" t="s">
        <v>819</v>
      </c>
      <c r="B14" s="67">
        <v>-67</v>
      </c>
      <c r="C14" s="67">
        <v>-7</v>
      </c>
      <c r="D14" s="67">
        <v>-36</v>
      </c>
      <c r="E14" s="67">
        <v>-1</v>
      </c>
      <c r="F14" s="67">
        <v>-19</v>
      </c>
      <c r="G14" s="67">
        <v>-65</v>
      </c>
      <c r="H14" s="94"/>
      <c r="I14" s="94"/>
      <c r="J14" s="67">
        <v>-40</v>
      </c>
      <c r="K14" s="94"/>
      <c r="L14" s="67">
        <v>-51</v>
      </c>
      <c r="M14" s="67">
        <v>-31</v>
      </c>
      <c r="N14" s="67">
        <v>-170</v>
      </c>
      <c r="O14" s="67">
        <v>-8</v>
      </c>
      <c r="P14" s="94"/>
      <c r="Q14" s="4"/>
      <c r="R14" s="4"/>
    </row>
    <row r="15" ht="17.25" customHeight="1" spans="1:19" x14ac:dyDescent="0.25">
      <c r="A15" s="85">
        <v>45056</v>
      </c>
      <c r="B15" s="67">
        <v>-22</v>
      </c>
      <c r="C15" s="67">
        <v>-11</v>
      </c>
      <c r="D15" s="67">
        <v>-29</v>
      </c>
      <c r="E15" s="67">
        <v>-5</v>
      </c>
      <c r="F15" s="67">
        <v>-55</v>
      </c>
      <c r="G15" s="67">
        <v>-76</v>
      </c>
      <c r="H15" s="94"/>
      <c r="I15" s="94"/>
      <c r="J15" s="94"/>
      <c r="K15" s="94"/>
      <c r="L15" s="67">
        <v>-280</v>
      </c>
      <c r="M15" s="67">
        <v>-79</v>
      </c>
      <c r="N15" s="67">
        <v>-130</v>
      </c>
      <c r="O15" s="67">
        <v>-103</v>
      </c>
      <c r="P15" s="94"/>
      <c r="Q15" s="4"/>
      <c r="R15" s="4"/>
    </row>
    <row r="16" ht="17.25" customHeight="1" spans="1:19" x14ac:dyDescent="0.25">
      <c r="A16" s="108" t="s">
        <v>3873</v>
      </c>
      <c r="B16" s="109">
        <f>SUM(C18:C20)</f>
      </c>
      <c r="C16" s="109">
        <f>SUM(D18:D20)</f>
      </c>
      <c r="D16" s="109">
        <f>SUM(E18:E20)</f>
      </c>
      <c r="E16" s="109">
        <f>SUM(F18:F20)</f>
      </c>
      <c r="F16" s="109">
        <f>SUM(G18:G20)</f>
      </c>
      <c r="G16" s="109">
        <f>SUM(H18:H20)</f>
      </c>
      <c r="H16" s="109">
        <f>SUM(I18:I20)</f>
      </c>
      <c r="I16" s="109">
        <f>SUM(J18:J20)</f>
      </c>
      <c r="J16" s="109">
        <f>SUM(K18:K20)</f>
      </c>
      <c r="K16" s="109">
        <f>SUM(L18:L20)</f>
      </c>
      <c r="L16" s="75">
        <f>SUM(M18:M20)</f>
      </c>
      <c r="M16" s="109">
        <f>SUM(N18:N20)</f>
      </c>
      <c r="N16" s="109">
        <f>SUM(O18:O20)</f>
      </c>
      <c r="O16" s="75">
        <f>SUM(P18:P20)</f>
      </c>
      <c r="P16" s="109">
        <f>SUM(Q18:Q20)</f>
      </c>
      <c r="Q16" s="4"/>
      <c r="R16" s="4"/>
    </row>
    <row r="17" ht="17.25" customHeight="1" spans="1:19" x14ac:dyDescent="0.25">
      <c r="A17" s="17" t="s">
        <v>345</v>
      </c>
      <c r="B17" s="67">
        <v>-1</v>
      </c>
      <c r="C17" s="67">
        <v>-36</v>
      </c>
      <c r="D17" s="67">
        <v>-40</v>
      </c>
      <c r="E17" s="94"/>
      <c r="F17" s="67">
        <v>-6</v>
      </c>
      <c r="G17" s="67">
        <v>-13</v>
      </c>
      <c r="H17" s="67">
        <v>-5</v>
      </c>
      <c r="I17" s="67">
        <v>-28</v>
      </c>
      <c r="J17" s="67">
        <v>-6</v>
      </c>
      <c r="K17" s="94"/>
      <c r="L17" s="94"/>
      <c r="M17" s="67">
        <v>-4</v>
      </c>
      <c r="N17" s="67">
        <v>-1</v>
      </c>
      <c r="O17" s="94"/>
      <c r="P17" s="94"/>
      <c r="Q17" s="4"/>
      <c r="R17" s="4"/>
    </row>
    <row r="18" ht="17.25" customHeight="1" spans="1:19" x14ac:dyDescent="0.25">
      <c r="A18" s="85" t="s">
        <v>860</v>
      </c>
      <c r="B18" s="67">
        <v>-15</v>
      </c>
      <c r="C18" s="67">
        <v>-30</v>
      </c>
      <c r="D18" s="67">
        <v>-28</v>
      </c>
      <c r="E18" s="94"/>
      <c r="F18" s="67">
        <v>-23</v>
      </c>
      <c r="G18" s="67">
        <v>-42</v>
      </c>
      <c r="H18" s="67">
        <v>-20</v>
      </c>
      <c r="I18" s="67">
        <v>-20</v>
      </c>
      <c r="J18" s="67">
        <v>-4</v>
      </c>
      <c r="K18" s="94"/>
      <c r="L18" s="94"/>
      <c r="M18" s="94"/>
      <c r="N18" s="67">
        <v>-16</v>
      </c>
      <c r="O18" s="94"/>
      <c r="P18" s="94"/>
      <c r="Q18" s="4"/>
      <c r="R18" s="4"/>
    </row>
    <row r="19" ht="17.25" customHeight="1" spans="1:19" x14ac:dyDescent="0.25">
      <c r="A19" s="108" t="s">
        <v>3874</v>
      </c>
      <c r="B19" s="109">
        <f>SUM(C21:C23)</f>
      </c>
      <c r="C19" s="109">
        <f>SUM(D21:D23)</f>
      </c>
      <c r="D19" s="109">
        <f>SUM(E21:E23)</f>
      </c>
      <c r="E19" s="109">
        <f>SUM(F21:F23)</f>
      </c>
      <c r="F19" s="109">
        <f>SUM(G21:G23)</f>
      </c>
      <c r="G19" s="109">
        <f>SUM(H21:H23)</f>
      </c>
      <c r="H19" s="109">
        <f>SUM(I21:I23)</f>
      </c>
      <c r="I19" s="109">
        <f>SUM(J21:J23)</f>
      </c>
      <c r="J19" s="109">
        <f>SUM(K21:K23)</f>
      </c>
      <c r="K19" s="109">
        <f>SUM(L21:L23)</f>
      </c>
      <c r="L19" s="75">
        <f>SUM(M21:M23)</f>
      </c>
      <c r="M19" s="109">
        <f>SUM(N21:N23)</f>
      </c>
      <c r="N19" s="109">
        <f>SUM(O21:O23)</f>
      </c>
      <c r="O19" s="75">
        <f>SUM(P21:P23)</f>
      </c>
      <c r="P19" s="109">
        <f>SUM(Q21:Q23)</f>
      </c>
      <c r="Q19" s="4"/>
      <c r="R19" s="4"/>
    </row>
    <row r="20" ht="17.25" customHeight="1" spans="1:19" x14ac:dyDescent="0.25">
      <c r="A20" s="201"/>
      <c r="B20" s="242"/>
      <c r="C20" s="242"/>
      <c r="D20" s="242"/>
      <c r="E20" s="242"/>
      <c r="F20" s="242"/>
      <c r="G20" s="242"/>
      <c r="H20" s="242"/>
      <c r="I20" s="242"/>
      <c r="J20" s="242"/>
      <c r="K20" s="242"/>
      <c r="L20" s="243"/>
      <c r="M20" s="242"/>
      <c r="N20" s="242"/>
      <c r="O20" s="243"/>
      <c r="P20" s="243"/>
      <c r="Q20" s="4"/>
      <c r="R20" s="4"/>
    </row>
    <row r="21" ht="17.25" customHeight="1" spans="1:19" x14ac:dyDescent="0.25">
      <c r="A21" s="108" t="s">
        <v>3875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109">
        <f>SUM(I24:I25)</f>
      </c>
      <c r="I21" s="109">
        <f>SUM(J24:J25)</f>
      </c>
      <c r="J21" s="109">
        <f>SUM(K24:K25)</f>
      </c>
      <c r="K21" s="109">
        <f>SUM(L24:L25)</f>
      </c>
      <c r="L21" s="75">
        <f>SUM(M24:M25)</f>
      </c>
      <c r="M21" s="109">
        <f>SUM(N24:N25)</f>
      </c>
      <c r="N21" s="109">
        <f>SUM(O24:O25)</f>
      </c>
      <c r="O21" s="75">
        <f>SUM(P24:P25)</f>
      </c>
      <c r="P21" s="109">
        <f>SUM(Q24:Q25)</f>
      </c>
      <c r="Q21" s="407" t="s">
        <v>997</v>
      </c>
      <c r="R21" s="4"/>
    </row>
    <row r="22" ht="17.25" customHeight="1" spans="1:19" x14ac:dyDescent="0.25">
      <c r="A22" s="17" t="s">
        <v>862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249">
        <v>111</v>
      </c>
      <c r="P22" s="94"/>
      <c r="Q22" s="4"/>
      <c r="R22" s="4"/>
    </row>
    <row r="23" ht="17.25" customHeight="1" spans="1:19" x14ac:dyDescent="0.25">
      <c r="A23" s="85" t="s">
        <v>1040</v>
      </c>
      <c r="B23" s="67">
        <v>-8</v>
      </c>
      <c r="C23" s="67">
        <v>-52</v>
      </c>
      <c r="D23" s="67">
        <v>-56</v>
      </c>
      <c r="E23" s="67">
        <v>-18</v>
      </c>
      <c r="F23" s="67">
        <v>-10</v>
      </c>
      <c r="G23" s="67">
        <v>-48</v>
      </c>
      <c r="H23" s="94"/>
      <c r="I23" s="94"/>
      <c r="J23" s="67">
        <v>-2</v>
      </c>
      <c r="K23" s="67">
        <v>-7</v>
      </c>
      <c r="L23" s="94"/>
      <c r="M23" s="94"/>
      <c r="N23" s="67">
        <v>-11</v>
      </c>
      <c r="O23" s="94"/>
      <c r="P23" s="94"/>
      <c r="Q23" s="4"/>
      <c r="R23" s="4"/>
    </row>
    <row r="24" ht="17.25" customHeight="1" spans="1:19" x14ac:dyDescent="0.25">
      <c r="A24" s="44"/>
      <c r="B24" s="46">
        <v>-27</v>
      </c>
      <c r="C24" s="46">
        <v>-112</v>
      </c>
      <c r="D24" s="46">
        <v>-91</v>
      </c>
      <c r="E24" s="46">
        <v>-8</v>
      </c>
      <c r="F24" s="46">
        <v>-7</v>
      </c>
      <c r="G24" s="46">
        <v>-16</v>
      </c>
      <c r="H24" s="46">
        <v>-11</v>
      </c>
      <c r="I24" s="46">
        <v>-8</v>
      </c>
      <c r="J24" s="45"/>
      <c r="K24" s="46">
        <v>-1</v>
      </c>
      <c r="L24" s="45"/>
      <c r="M24" s="46">
        <v>-26</v>
      </c>
      <c r="N24" s="46">
        <v>-32</v>
      </c>
      <c r="O24" s="45"/>
      <c r="P24" s="45"/>
      <c r="Q24" s="215" t="s">
        <v>937</v>
      </c>
      <c r="R24" s="215" t="s">
        <v>997</v>
      </c>
    </row>
    <row r="25" ht="17.25" customHeight="1" spans="1:19" x14ac:dyDescent="0.25">
      <c r="A25" s="85"/>
      <c r="B25" s="94"/>
      <c r="C25" s="94"/>
      <c r="D25" s="94"/>
      <c r="E25" s="94"/>
      <c r="F25" s="94"/>
      <c r="G25" s="94"/>
      <c r="H25" s="94"/>
      <c r="I25" s="94"/>
      <c r="J25" s="94"/>
      <c r="K25" s="94"/>
      <c r="L25" s="94"/>
      <c r="M25" s="94"/>
      <c r="N25" s="94"/>
      <c r="O25" s="94"/>
      <c r="P25" s="94"/>
      <c r="Q25" s="4"/>
      <c r="R25" s="4"/>
    </row>
    <row r="26" ht="17.25" customHeight="1" spans="1:19" x14ac:dyDescent="0.25">
      <c r="A26" s="85"/>
      <c r="B26" s="68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4"/>
      <c r="R26" s="4"/>
    </row>
    <row r="27" ht="17.25" customHeight="1" spans="1:19" x14ac:dyDescent="0.25">
      <c r="A27" s="37"/>
      <c r="B27" s="38">
        <f>SUM(C26:C29)</f>
      </c>
      <c r="C27" s="38">
        <f>SUM(D26:D29)</f>
      </c>
      <c r="D27" s="38">
        <f>SUM(E26:E29)</f>
      </c>
      <c r="E27" s="38">
        <f>SUM(F26:F29)</f>
      </c>
      <c r="F27" s="38">
        <f>SUM(G26:G29)</f>
      </c>
      <c r="G27" s="38">
        <f>SUM(H26:H29)</f>
      </c>
      <c r="H27" s="38">
        <f>SUM(I26:I29)</f>
      </c>
      <c r="I27" s="38">
        <f>SUM(J26:J29)</f>
      </c>
      <c r="J27" s="38">
        <f>SUM(K26:K29)</f>
      </c>
      <c r="K27" s="38">
        <f>SUM(L26:L29)</f>
      </c>
      <c r="L27" s="38">
        <f>SUM(M26:M29)</f>
      </c>
      <c r="M27" s="38">
        <f>SUM(N26:N29)</f>
      </c>
      <c r="N27" s="38">
        <f>SUM(O26:O29)</f>
      </c>
      <c r="O27" s="38">
        <f>SUM(P26:P29)</f>
      </c>
      <c r="P27" s="38">
        <f>SUM(Q26:Q29)</f>
      </c>
      <c r="Q27" s="4"/>
      <c r="R27" s="4"/>
    </row>
    <row r="28" ht="17.25" customHeight="1" spans="1:19" x14ac:dyDescent="0.25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4"/>
      <c r="R28" s="4"/>
    </row>
    <row r="29" ht="17.25" customHeight="1" spans="1:19" x14ac:dyDescent="0.25">
      <c r="A29" s="26"/>
      <c r="B29" s="61" t="s">
        <v>9</v>
      </c>
      <c r="C29" s="61" t="s">
        <v>13</v>
      </c>
      <c r="D29" s="61" t="s">
        <v>8</v>
      </c>
      <c r="E29" s="61" t="s">
        <v>17</v>
      </c>
      <c r="F29" s="61" t="s">
        <v>7</v>
      </c>
      <c r="G29" s="61" t="s">
        <v>6</v>
      </c>
      <c r="H29" s="61" t="s">
        <v>10</v>
      </c>
      <c r="I29" s="61" t="s">
        <v>18</v>
      </c>
      <c r="J29" s="61" t="s">
        <v>169</v>
      </c>
      <c r="K29" s="61" t="s">
        <v>86</v>
      </c>
      <c r="L29" s="61" t="s">
        <v>40</v>
      </c>
      <c r="M29" s="61" t="s">
        <v>746</v>
      </c>
      <c r="N29" s="61" t="s">
        <v>11</v>
      </c>
      <c r="O29" s="61" t="s">
        <v>12</v>
      </c>
      <c r="P29" s="6"/>
      <c r="Q29" s="4"/>
      <c r="R29" s="4"/>
    </row>
    <row r="30" ht="17.25" customHeight="1" spans="1:19" x14ac:dyDescent="0.25">
      <c r="A30" s="291" t="s">
        <v>3876</v>
      </c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4"/>
      <c r="R30" s="4"/>
    </row>
    <row r="31" ht="17.25" customHeight="1" spans="1:19" x14ac:dyDescent="0.25">
      <c r="A31" s="291" t="s">
        <v>3877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4"/>
      <c r="R31" s="4"/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290714285714287" style="3" customWidth="1"/>
    <col min="2" max="2" width="11.862142857142858" style="2" customWidth="1"/>
    <col min="3" max="4" width="10.576428571428572" style="2" customWidth="1"/>
    <col min="5" max="5" width="8.862142857142858" style="3" customWidth="1"/>
  </cols>
  <sheetData>
    <row r="1" ht="17.25" customHeight="1" spans="1:6" x14ac:dyDescent="0.25">
      <c r="A1" s="62" t="s">
        <v>0</v>
      </c>
      <c r="B1" s="982" t="s">
        <v>46</v>
      </c>
      <c r="C1" s="982" t="s">
        <v>7</v>
      </c>
      <c r="D1" s="982" t="s">
        <v>11</v>
      </c>
      <c r="E1" s="59"/>
    </row>
    <row r="2" ht="17.25" customHeight="1" spans="1:6" x14ac:dyDescent="0.25">
      <c r="A2" s="66" t="s">
        <v>1005</v>
      </c>
      <c r="B2" s="193">
        <v>72</v>
      </c>
      <c r="C2" s="193">
        <v>72</v>
      </c>
      <c r="D2" s="193">
        <v>100</v>
      </c>
      <c r="E2" s="19"/>
    </row>
    <row r="3" ht="17.25" customHeight="1" spans="1:6" x14ac:dyDescent="0.25">
      <c r="A3" s="11" t="s">
        <v>932</v>
      </c>
      <c r="B3" s="401"/>
      <c r="C3" s="401"/>
      <c r="D3" s="173">
        <v>476</v>
      </c>
      <c r="E3" s="60"/>
    </row>
    <row r="4" ht="17.25" customHeight="1" spans="1:6" x14ac:dyDescent="0.25">
      <c r="A4" s="174" t="s">
        <v>3778</v>
      </c>
      <c r="B4" s="259">
        <f>SUM(C8:C9)</f>
      </c>
      <c r="C4" s="259">
        <f>SUM(D8:D9)</f>
      </c>
      <c r="D4" s="259">
        <f>SUM(E8:E9)</f>
      </c>
      <c r="E4" s="43"/>
    </row>
    <row r="5" ht="17.25" customHeight="1" spans="1:6" x14ac:dyDescent="0.25">
      <c r="A5" s="85"/>
      <c r="B5" s="94"/>
      <c r="C5" s="94"/>
      <c r="D5" s="94"/>
      <c r="E5" s="69"/>
    </row>
    <row r="6" ht="17.25" customHeight="1" spans="1:6" x14ac:dyDescent="0.25">
      <c r="A6" s="17"/>
      <c r="B6" s="36"/>
      <c r="C6" s="36"/>
      <c r="D6" s="36"/>
      <c r="E6" s="55"/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8"/>
  <sheetViews>
    <sheetView workbookViewId="0" zoomScale="100" zoomScaleNormal="100"/>
  </sheetViews>
  <sheetFormatPr defaultRowHeight="15" outlineLevelRow="0" outlineLevelCol="0" x14ac:dyDescent="0.25"/>
  <cols>
    <col min="1" max="1" width="20.576428571428572" style="1" customWidth="1"/>
    <col min="2" max="3" width="9.719285714285713" style="31" customWidth="1"/>
    <col min="4" max="4" width="9.719285714285713" style="24" customWidth="1"/>
    <col min="5" max="6" width="12.43357142857143" style="4" customWidth="1"/>
  </cols>
  <sheetData>
    <row r="1" ht="17.25" customHeight="1" spans="1:7" x14ac:dyDescent="0.25">
      <c r="A1" s="5" t="s">
        <v>0</v>
      </c>
      <c r="B1" s="61" t="s">
        <v>8</v>
      </c>
      <c r="C1" s="61" t="s">
        <v>17</v>
      </c>
      <c r="D1" s="61" t="s">
        <v>13</v>
      </c>
      <c r="E1" s="59"/>
      <c r="F1" s="4"/>
    </row>
    <row r="2" ht="17.25" customHeight="1" spans="1:7" x14ac:dyDescent="0.25">
      <c r="A2" s="85" t="s">
        <v>882</v>
      </c>
      <c r="B2" s="67">
        <v>220</v>
      </c>
      <c r="C2" s="67">
        <v>30</v>
      </c>
      <c r="D2" s="67">
        <v>250</v>
      </c>
      <c r="E2" s="66"/>
      <c r="F2" s="4"/>
    </row>
    <row r="3" ht="17.25" customHeight="1" spans="1:7" x14ac:dyDescent="0.25">
      <c r="A3" s="57" t="s">
        <v>820</v>
      </c>
      <c r="B3" s="70">
        <v>-50</v>
      </c>
      <c r="C3" s="58"/>
      <c r="D3" s="58"/>
      <c r="E3" s="60"/>
      <c r="F3" s="4"/>
    </row>
    <row r="4" ht="17.25" customHeight="1" spans="1:7" x14ac:dyDescent="0.25">
      <c r="A4" s="108" t="s">
        <v>3878</v>
      </c>
      <c r="B4" s="109">
        <f>SUM(C8:C9)</f>
      </c>
      <c r="C4" s="109">
        <f>SUM(D8:D9)</f>
      </c>
      <c r="D4" s="109">
        <f>SUM(E8:E9)</f>
      </c>
      <c r="E4" s="373"/>
      <c r="F4" s="4"/>
    </row>
    <row r="5" ht="17.25" customHeight="1" spans="1:7" x14ac:dyDescent="0.25">
      <c r="A5" s="85"/>
      <c r="B5" s="68"/>
      <c r="C5" s="68"/>
      <c r="D5" s="68"/>
      <c r="E5" s="66"/>
      <c r="F5" s="4"/>
    </row>
    <row r="6" ht="17.25" customHeight="1" spans="1:7" x14ac:dyDescent="0.25">
      <c r="A6" s="108" t="s">
        <v>3879</v>
      </c>
      <c r="B6" s="109">
        <f>SUM(C10:C11)</f>
      </c>
      <c r="C6" s="109">
        <f>SUM(D10:D11)</f>
      </c>
      <c r="D6" s="109">
        <f>SUM(E10:E11)</f>
      </c>
      <c r="E6" s="373"/>
      <c r="F6" s="4"/>
    </row>
    <row r="7" ht="17.25" customHeight="1" spans="1:7" x14ac:dyDescent="0.25">
      <c r="A7" s="85"/>
      <c r="B7" s="68"/>
      <c r="C7" s="68"/>
      <c r="D7" s="68"/>
      <c r="E7" s="66"/>
      <c r="F7" s="4"/>
    </row>
    <row r="8" ht="17.25" customHeight="1" spans="1:7" x14ac:dyDescent="0.25">
      <c r="A8" s="108" t="s">
        <v>3880</v>
      </c>
      <c r="B8" s="109">
        <f>SUM(C12:C13)</f>
      </c>
      <c r="C8" s="109">
        <f>SUM(D12:D13)</f>
      </c>
      <c r="D8" s="109">
        <f>SUM(E12:E13)</f>
      </c>
      <c r="E8" s="373"/>
      <c r="F8" s="407" t="s">
        <v>3881</v>
      </c>
    </row>
    <row r="9" ht="17.25" customHeight="1" spans="1:7" x14ac:dyDescent="0.25">
      <c r="A9" s="85"/>
      <c r="B9" s="421"/>
      <c r="C9" s="421"/>
      <c r="D9" s="421"/>
      <c r="E9" s="66"/>
      <c r="F9" s="4"/>
    </row>
    <row r="10" ht="17.25" customHeight="1" spans="1:7" x14ac:dyDescent="0.25">
      <c r="A10" s="108" t="s">
        <v>3882</v>
      </c>
      <c r="B10" s="109">
        <f>SUM(C14:C15)</f>
      </c>
      <c r="C10" s="109">
        <f>SUM(D14:D15)</f>
      </c>
      <c r="D10" s="109">
        <f>SUM(E14:E15)</f>
      </c>
      <c r="E10" s="373"/>
      <c r="F10" s="407" t="s">
        <v>3881</v>
      </c>
    </row>
    <row r="11" ht="17.25" customHeight="1" spans="1:7" x14ac:dyDescent="0.25">
      <c r="A11" s="85" t="s">
        <v>906</v>
      </c>
      <c r="B11" s="68"/>
      <c r="C11" s="67">
        <v>-8</v>
      </c>
      <c r="D11" s="68"/>
      <c r="E11" s="66"/>
      <c r="F11" s="4"/>
    </row>
    <row r="12" ht="17.25" customHeight="1" spans="1:7" x14ac:dyDescent="0.25">
      <c r="A12" s="17">
        <v>45293</v>
      </c>
      <c r="B12" s="67">
        <v>-45</v>
      </c>
      <c r="C12" s="68"/>
      <c r="D12" s="68"/>
      <c r="E12" s="66"/>
      <c r="F12" s="4"/>
    </row>
    <row r="13" ht="17.25" customHeight="1" spans="1:7" x14ac:dyDescent="0.25">
      <c r="A13" s="108" t="s">
        <v>3883</v>
      </c>
      <c r="B13" s="109">
        <f>SUM(C16:C18)</f>
      </c>
      <c r="C13" s="109">
        <f>SUM(D16:D18)</f>
      </c>
      <c r="D13" s="109">
        <f>SUM(E16:E18)</f>
      </c>
      <c r="E13" s="373"/>
      <c r="F13" s="407" t="s">
        <v>2511</v>
      </c>
    </row>
    <row r="14" ht="17.25" customHeight="1" spans="1:7" x14ac:dyDescent="0.25">
      <c r="A14" s="85"/>
      <c r="B14" s="68"/>
      <c r="C14" s="68"/>
      <c r="D14" s="68"/>
      <c r="E14" s="66"/>
      <c r="F14" s="4"/>
    </row>
    <row r="15" ht="17.25" customHeight="1" spans="1:7" x14ac:dyDescent="0.25">
      <c r="A15" s="108" t="s">
        <v>3884</v>
      </c>
      <c r="B15" s="109">
        <f>SUM(C19:C20)</f>
      </c>
      <c r="C15" s="109">
        <f>SUM(D19:D20)</f>
      </c>
      <c r="D15" s="109">
        <f>SUM(E19:E20)</f>
      </c>
      <c r="E15" s="373"/>
      <c r="F15" s="407" t="s">
        <v>1651</v>
      </c>
    </row>
    <row r="16" ht="17.25" customHeight="1" spans="1:7" x14ac:dyDescent="0.25">
      <c r="A16" s="85">
        <v>45386</v>
      </c>
      <c r="B16" s="67">
        <v>-58</v>
      </c>
      <c r="C16" s="67">
        <v>-21</v>
      </c>
      <c r="D16" s="67">
        <v>-88</v>
      </c>
      <c r="E16" s="66"/>
      <c r="F16" s="4"/>
    </row>
    <row r="17" ht="17.25" customHeight="1" spans="1:7" x14ac:dyDescent="0.25">
      <c r="A17" s="44"/>
      <c r="B17" s="46">
        <v>-67</v>
      </c>
      <c r="C17" s="46">
        <v>-1</v>
      </c>
      <c r="D17" s="46">
        <v>-162</v>
      </c>
      <c r="E17" s="47"/>
      <c r="F17" s="215" t="s">
        <v>956</v>
      </c>
    </row>
    <row r="18" ht="17.25" customHeight="1" spans="1:7" x14ac:dyDescent="0.25">
      <c r="A18" s="85"/>
      <c r="B18" s="68"/>
      <c r="C18" s="68"/>
      <c r="D18" s="68"/>
      <c r="E18" s="66"/>
      <c r="F18" s="4"/>
    </row>
    <row r="19" ht="17.25" customHeight="1" spans="1:7" x14ac:dyDescent="0.25">
      <c r="A19" s="17"/>
      <c r="B19" s="32">
        <f>SUM(C21:C23)</f>
      </c>
      <c r="C19" s="32">
        <f>SUM(D21:D23)</f>
      </c>
      <c r="D19" s="32">
        <f>SUM(E21:E23)</f>
      </c>
      <c r="E19" s="19"/>
      <c r="F19" s="4"/>
    </row>
    <row r="20" ht="17.25" customHeight="1" spans="1:7" x14ac:dyDescent="0.25">
      <c r="A20" s="26"/>
      <c r="B20" s="27"/>
      <c r="C20" s="27"/>
      <c r="D20" s="27"/>
      <c r="E20" s="4"/>
      <c r="F20" s="4"/>
    </row>
    <row r="21" ht="17.25" customHeight="1" spans="1:7" x14ac:dyDescent="0.25">
      <c r="A21" s="291" t="s">
        <v>3885</v>
      </c>
      <c r="B21" s="27"/>
      <c r="C21" s="27"/>
      <c r="D21" s="27"/>
      <c r="E21" s="4"/>
      <c r="F21" s="4"/>
    </row>
    <row r="22" ht="17.25" customHeight="1" spans="1:7" x14ac:dyDescent="0.25">
      <c r="A22" s="291"/>
      <c r="B22" s="27"/>
      <c r="C22" s="27"/>
      <c r="D22" s="27"/>
      <c r="E22" s="4"/>
      <c r="F22" s="4"/>
    </row>
    <row r="23" ht="17.25" customHeight="1" spans="1:7" x14ac:dyDescent="0.25">
      <c r="A23" s="291" t="s">
        <v>3673</v>
      </c>
      <c r="B23" s="27"/>
      <c r="C23" s="27"/>
      <c r="D23" s="27"/>
      <c r="E23" s="4"/>
      <c r="F23" s="4"/>
    </row>
    <row r="24" ht="17.25" customHeight="1" spans="1:7" x14ac:dyDescent="0.25">
      <c r="A24" s="291" t="s">
        <v>3886</v>
      </c>
      <c r="B24" s="27"/>
      <c r="C24" s="27"/>
      <c r="D24" s="27"/>
      <c r="E24" s="4"/>
      <c r="F24" s="4"/>
    </row>
    <row r="25" ht="17.25" customHeight="1" spans="1:7" x14ac:dyDescent="0.25">
      <c r="A25" s="26"/>
      <c r="B25" s="27"/>
      <c r="C25" s="27"/>
      <c r="D25" s="27"/>
      <c r="E25" s="4"/>
      <c r="F25" s="4"/>
    </row>
    <row r="26" ht="17.25" customHeight="1" spans="1:7" x14ac:dyDescent="0.25">
      <c r="A26" s="1039" t="s">
        <v>3887</v>
      </c>
      <c r="B26" s="1039">
        <v>45386</v>
      </c>
      <c r="C26" s="1040" t="s">
        <v>3888</v>
      </c>
      <c r="D26" s="27"/>
      <c r="E26" s="4"/>
      <c r="F26" s="4"/>
    </row>
    <row r="27" ht="17.25" customHeight="1" spans="1:7" x14ac:dyDescent="0.25">
      <c r="A27" s="1041" t="s">
        <v>8</v>
      </c>
      <c r="B27" s="1042">
        <v>8</v>
      </c>
      <c r="C27" s="1043">
        <f>SUM(C33:C33)</f>
      </c>
      <c r="D27" s="27"/>
      <c r="E27" s="4"/>
      <c r="F27" s="4"/>
    </row>
    <row r="28" ht="17.25" customHeight="1" spans="1:7" x14ac:dyDescent="0.25">
      <c r="A28" s="1044"/>
      <c r="B28" s="1045"/>
      <c r="C28" s="1046"/>
      <c r="D28" s="27"/>
      <c r="E28" s="4"/>
      <c r="F28" s="4"/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39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2.147857142857141" style="24" customWidth="1"/>
    <col min="3" max="4" width="9.005" style="24" customWidth="1"/>
    <col min="5" max="5" width="11.147857142857141" style="24" customWidth="1"/>
    <col min="6" max="12" width="12.147857142857141" style="24" customWidth="1"/>
    <col min="13" max="13" width="11.862142857142858" style="24" customWidth="1"/>
    <col min="14" max="15" width="9.005" style="4" customWidth="1"/>
    <col min="16" max="16" width="14.290714285714287" style="4" customWidth="1"/>
    <col min="17" max="17" width="12.43357142857143" style="4" customWidth="1"/>
  </cols>
  <sheetData>
    <row r="1" ht="17.25" customHeight="1" spans="1:18" x14ac:dyDescent="0.25">
      <c r="A1" s="5" t="s">
        <v>0</v>
      </c>
      <c r="B1" s="61" t="s">
        <v>3494</v>
      </c>
      <c r="C1" s="61" t="s">
        <v>517</v>
      </c>
      <c r="D1" s="61" t="s">
        <v>1594</v>
      </c>
      <c r="E1" s="61" t="s">
        <v>219</v>
      </c>
      <c r="F1" s="61" t="s">
        <v>218</v>
      </c>
      <c r="G1" s="61" t="s">
        <v>3889</v>
      </c>
      <c r="H1" s="61" t="s">
        <v>519</v>
      </c>
      <c r="I1" s="61" t="s">
        <v>747</v>
      </c>
      <c r="J1" s="61" t="s">
        <v>3493</v>
      </c>
      <c r="K1" s="61" t="s">
        <v>886</v>
      </c>
      <c r="L1" s="61" t="s">
        <v>11</v>
      </c>
      <c r="M1" s="61" t="s">
        <v>923</v>
      </c>
      <c r="N1" s="4"/>
      <c r="O1" s="4"/>
      <c r="P1" s="4"/>
      <c r="Q1" s="4"/>
    </row>
    <row r="2" ht="17.25" customHeight="1" spans="1:18" x14ac:dyDescent="0.25">
      <c r="A2" s="17">
        <v>45179</v>
      </c>
      <c r="B2" s="32">
        <v>150</v>
      </c>
      <c r="C2" s="32">
        <v>300</v>
      </c>
      <c r="D2" s="32">
        <v>1000</v>
      </c>
      <c r="E2" s="32">
        <v>275</v>
      </c>
      <c r="F2" s="32">
        <v>275</v>
      </c>
      <c r="G2" s="18"/>
      <c r="H2" s="18"/>
      <c r="I2" s="18"/>
      <c r="J2" s="18"/>
      <c r="K2" s="18"/>
      <c r="L2" s="18"/>
      <c r="M2" s="18"/>
      <c r="N2" s="4"/>
      <c r="O2" s="4"/>
      <c r="P2" s="4"/>
      <c r="Q2" s="4"/>
    </row>
    <row r="3" ht="17.25" customHeight="1" spans="1:18" x14ac:dyDescent="0.25">
      <c r="A3" s="17">
        <v>45209</v>
      </c>
      <c r="B3" s="36"/>
      <c r="C3" s="36"/>
      <c r="D3" s="32">
        <v>1000</v>
      </c>
      <c r="E3" s="36"/>
      <c r="F3" s="36"/>
      <c r="G3" s="32">
        <v>300</v>
      </c>
      <c r="H3" s="32">
        <v>319</v>
      </c>
      <c r="I3" s="32">
        <v>300</v>
      </c>
      <c r="J3" s="18"/>
      <c r="K3" s="18"/>
      <c r="L3" s="18"/>
      <c r="M3" s="36"/>
      <c r="N3" s="4"/>
      <c r="O3" s="4"/>
      <c r="P3" s="4"/>
      <c r="Q3" s="4"/>
    </row>
    <row r="4" ht="17.25" customHeight="1" spans="1:18" x14ac:dyDescent="0.25">
      <c r="A4" s="17">
        <v>45209</v>
      </c>
      <c r="B4" s="36"/>
      <c r="C4" s="36"/>
      <c r="D4" s="36"/>
      <c r="E4" s="36"/>
      <c r="F4" s="36"/>
      <c r="G4" s="36"/>
      <c r="H4" s="36"/>
      <c r="I4" s="36"/>
      <c r="J4" s="32">
        <v>715</v>
      </c>
      <c r="K4" s="18"/>
      <c r="L4" s="18"/>
      <c r="M4" s="36"/>
      <c r="N4" s="4"/>
      <c r="O4" s="4"/>
      <c r="P4" s="4"/>
      <c r="Q4" s="4"/>
    </row>
    <row r="5" ht="17.25" customHeight="1" spans="1:18" x14ac:dyDescent="0.25">
      <c r="A5" s="17">
        <v>45240</v>
      </c>
      <c r="B5" s="36"/>
      <c r="C5" s="32">
        <v>525</v>
      </c>
      <c r="D5" s="36"/>
      <c r="E5" s="36"/>
      <c r="F5" s="36"/>
      <c r="G5" s="36"/>
      <c r="H5" s="32">
        <v>200</v>
      </c>
      <c r="I5" s="36"/>
      <c r="J5" s="36"/>
      <c r="K5" s="32">
        <v>1000</v>
      </c>
      <c r="L5" s="18"/>
      <c r="M5" s="36"/>
      <c r="N5" s="4"/>
      <c r="O5" s="4"/>
      <c r="P5" s="4"/>
      <c r="Q5" s="4"/>
    </row>
    <row r="6" ht="17.25" customHeight="1" spans="1:18" x14ac:dyDescent="0.25">
      <c r="A6" s="17">
        <v>45270</v>
      </c>
      <c r="B6" s="36"/>
      <c r="C6" s="36"/>
      <c r="D6" s="32">
        <v>1680</v>
      </c>
      <c r="E6" s="36"/>
      <c r="F6" s="36"/>
      <c r="G6" s="36"/>
      <c r="H6" s="32">
        <v>500</v>
      </c>
      <c r="I6" s="36"/>
      <c r="J6" s="36"/>
      <c r="K6" s="36"/>
      <c r="L6" s="36"/>
      <c r="M6" s="36"/>
      <c r="N6" s="4"/>
      <c r="O6" s="4"/>
      <c r="P6" s="4"/>
      <c r="Q6" s="4"/>
    </row>
    <row r="7" ht="17.25" customHeight="1" spans="1:18" x14ac:dyDescent="0.25">
      <c r="A7" s="85" t="s">
        <v>1191</v>
      </c>
      <c r="B7" s="36"/>
      <c r="C7" s="36"/>
      <c r="D7" s="36"/>
      <c r="E7" s="36"/>
      <c r="F7" s="36"/>
      <c r="G7" s="32">
        <v>400</v>
      </c>
      <c r="H7" s="32">
        <v>400</v>
      </c>
      <c r="I7" s="36"/>
      <c r="J7" s="36"/>
      <c r="K7" s="38">
        <v>1100</v>
      </c>
      <c r="L7" s="36"/>
      <c r="M7" s="36"/>
      <c r="N7" s="4"/>
      <c r="O7" s="4"/>
      <c r="P7" s="4"/>
      <c r="Q7" s="4"/>
    </row>
    <row r="8" ht="17.25" customHeight="1" spans="1:18" x14ac:dyDescent="0.25">
      <c r="A8" s="17" t="s">
        <v>893</v>
      </c>
      <c r="B8" s="32">
        <v>500</v>
      </c>
      <c r="C8" s="36"/>
      <c r="D8" s="36"/>
      <c r="E8" s="36"/>
      <c r="F8" s="36"/>
      <c r="G8" s="36"/>
      <c r="H8" s="36"/>
      <c r="I8" s="36"/>
      <c r="J8" s="32">
        <v>50</v>
      </c>
      <c r="K8" s="36"/>
      <c r="L8" s="36"/>
      <c r="M8" s="36"/>
      <c r="N8" s="4"/>
      <c r="O8" s="4"/>
      <c r="P8" s="4"/>
      <c r="Q8" s="4"/>
    </row>
    <row r="9" ht="17.25" customHeight="1" spans="1:18" x14ac:dyDescent="0.25">
      <c r="A9" s="17" t="s">
        <v>320</v>
      </c>
      <c r="B9" s="32">
        <v>415</v>
      </c>
      <c r="C9" s="36"/>
      <c r="D9" s="32">
        <v>200</v>
      </c>
      <c r="E9" s="36"/>
      <c r="F9" s="36"/>
      <c r="G9" s="36"/>
      <c r="H9" s="36"/>
      <c r="I9" s="36"/>
      <c r="J9" s="36"/>
      <c r="K9" s="32">
        <v>40</v>
      </c>
      <c r="L9" s="18"/>
      <c r="M9" s="36"/>
      <c r="N9" s="4"/>
      <c r="O9" s="4"/>
      <c r="P9" s="4"/>
      <c r="Q9" s="4"/>
    </row>
    <row r="10" ht="17.25" customHeight="1" spans="1:18" x14ac:dyDescent="0.25">
      <c r="A10" s="108" t="s">
        <v>3890</v>
      </c>
      <c r="B10" s="109">
        <f>SUM(C7:C14)</f>
      </c>
      <c r="C10" s="109">
        <f>SUM(D7:D14)</f>
      </c>
      <c r="D10" s="109">
        <f>SUM(E7:E14)</f>
      </c>
      <c r="E10" s="109">
        <f>SUM(F7:F14)</f>
      </c>
      <c r="F10" s="109">
        <f>SUM(G7:G14)</f>
      </c>
      <c r="G10" s="109">
        <f>SUM(H7:H14)</f>
      </c>
      <c r="H10" s="109">
        <f>SUM(I7:I14)</f>
      </c>
      <c r="I10" s="109">
        <f>SUM(J7:J14)</f>
      </c>
      <c r="J10" s="109">
        <f>SUM(K7:K14)</f>
      </c>
      <c r="K10" s="109">
        <f>SUM(L7:L14)</f>
      </c>
      <c r="L10" s="237"/>
      <c r="M10" s="109">
        <f>SUM(N7:N14)</f>
      </c>
      <c r="N10" s="12" t="s">
        <v>3891</v>
      </c>
      <c r="O10" s="4"/>
      <c r="P10" s="4"/>
      <c r="Q10" s="4"/>
    </row>
    <row r="11" ht="17.25" customHeight="1" spans="1:18" x14ac:dyDescent="0.25">
      <c r="A11" s="201"/>
      <c r="B11" s="243"/>
      <c r="C11" s="243"/>
      <c r="D11" s="243"/>
      <c r="E11" s="243"/>
      <c r="F11" s="243"/>
      <c r="G11" s="243"/>
      <c r="H11" s="243"/>
      <c r="I11" s="243"/>
      <c r="J11" s="243"/>
      <c r="K11" s="243"/>
      <c r="L11" s="243"/>
      <c r="M11" s="243"/>
      <c r="N11" s="354"/>
      <c r="O11" s="4"/>
      <c r="P11" s="4"/>
      <c r="Q11" s="4"/>
    </row>
    <row r="12" ht="17.25" customHeight="1" spans="1:18" x14ac:dyDescent="0.25">
      <c r="A12" s="108" t="s">
        <v>3892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SUM(N15:N16)</f>
      </c>
      <c r="N12" s="354" t="s">
        <v>3891</v>
      </c>
      <c r="O12" s="4"/>
      <c r="P12" s="4"/>
      <c r="Q12" s="407" t="s">
        <v>1651</v>
      </c>
    </row>
    <row r="13" ht="17.25" customHeight="1" spans="1:18" x14ac:dyDescent="0.25">
      <c r="A13" s="85" t="s">
        <v>831</v>
      </c>
      <c r="B13" s="94"/>
      <c r="C13" s="68"/>
      <c r="D13" s="67">
        <v>-1158</v>
      </c>
      <c r="E13" s="94"/>
      <c r="F13" s="67">
        <v>-31</v>
      </c>
      <c r="G13" s="67">
        <v>-25</v>
      </c>
      <c r="H13" s="67">
        <v>-113</v>
      </c>
      <c r="I13" s="67">
        <v>-55</v>
      </c>
      <c r="J13" s="94"/>
      <c r="K13" s="67">
        <v>-608</v>
      </c>
      <c r="L13" s="67">
        <v>-9</v>
      </c>
      <c r="M13" s="94"/>
      <c r="N13" s="4"/>
      <c r="O13" s="4"/>
      <c r="P13" s="4"/>
      <c r="Q13" s="4"/>
    </row>
    <row r="14" ht="17.25" customHeight="1" spans="1:18" x14ac:dyDescent="0.25">
      <c r="A14" s="85" t="s">
        <v>832</v>
      </c>
      <c r="B14" s="67">
        <v>-99</v>
      </c>
      <c r="C14" s="67">
        <v>-31</v>
      </c>
      <c r="D14" s="67">
        <v>-424</v>
      </c>
      <c r="E14" s="67">
        <v>-76</v>
      </c>
      <c r="F14" s="67">
        <v>-9</v>
      </c>
      <c r="G14" s="67">
        <v>-36</v>
      </c>
      <c r="H14" s="67">
        <v>-111</v>
      </c>
      <c r="I14" s="67">
        <v>-13</v>
      </c>
      <c r="J14" s="67">
        <v>-76</v>
      </c>
      <c r="K14" s="67">
        <v>-198</v>
      </c>
      <c r="L14" s="94"/>
      <c r="M14" s="67">
        <v>-2</v>
      </c>
      <c r="N14" s="4"/>
      <c r="O14" s="4"/>
      <c r="P14" s="4"/>
      <c r="Q14" s="4"/>
    </row>
    <row r="15" ht="17.25" customHeight="1" spans="1:18" x14ac:dyDescent="0.25">
      <c r="A15" s="17" t="s">
        <v>847</v>
      </c>
      <c r="B15" s="94"/>
      <c r="C15" s="67">
        <v>-190</v>
      </c>
      <c r="D15" s="67">
        <v>-373</v>
      </c>
      <c r="E15" s="94"/>
      <c r="F15" s="67">
        <v>-41</v>
      </c>
      <c r="G15" s="67">
        <v>-8</v>
      </c>
      <c r="H15" s="67">
        <v>-535</v>
      </c>
      <c r="I15" s="67">
        <v>-83</v>
      </c>
      <c r="J15" s="94"/>
      <c r="K15" s="67">
        <v>-165</v>
      </c>
      <c r="L15" s="67">
        <v>-1</v>
      </c>
      <c r="M15" s="94"/>
      <c r="N15" s="4"/>
      <c r="O15" s="4"/>
      <c r="P15" s="4"/>
      <c r="Q15" s="4"/>
    </row>
    <row r="16" ht="17.25" customHeight="1" spans="1:18" x14ac:dyDescent="0.25">
      <c r="A16" s="17" t="s">
        <v>847</v>
      </c>
      <c r="B16" s="67">
        <v>-239</v>
      </c>
      <c r="C16" s="67">
        <v>-16</v>
      </c>
      <c r="D16" s="94"/>
      <c r="E16" s="94"/>
      <c r="F16" s="94"/>
      <c r="G16" s="94"/>
      <c r="H16" s="67">
        <v>-100</v>
      </c>
      <c r="I16" s="94"/>
      <c r="J16" s="67">
        <v>-130</v>
      </c>
      <c r="K16" s="94"/>
      <c r="L16" s="94"/>
      <c r="M16" s="94"/>
      <c r="N16" s="4"/>
      <c r="O16" s="4"/>
      <c r="P16" s="4"/>
      <c r="Q16" s="4"/>
    </row>
    <row r="17" ht="17.25" customHeight="1" spans="1:18" x14ac:dyDescent="0.25">
      <c r="A17" s="17" t="s">
        <v>848</v>
      </c>
      <c r="B17" s="67">
        <v>-117</v>
      </c>
      <c r="C17" s="67">
        <v>-40</v>
      </c>
      <c r="D17" s="67">
        <v>-328</v>
      </c>
      <c r="E17" s="94"/>
      <c r="F17" s="94"/>
      <c r="G17" s="94"/>
      <c r="H17" s="67">
        <v>-120</v>
      </c>
      <c r="I17" s="94"/>
      <c r="J17" s="67">
        <v>-130</v>
      </c>
      <c r="K17" s="67">
        <v>-285</v>
      </c>
      <c r="L17" s="94"/>
      <c r="M17" s="94"/>
      <c r="N17" s="4"/>
      <c r="O17" s="4"/>
      <c r="P17" s="4"/>
      <c r="Q17" s="4"/>
    </row>
    <row r="18" ht="17.25" customHeight="1" spans="1:18" x14ac:dyDescent="0.25">
      <c r="A18" s="85" t="s">
        <v>826</v>
      </c>
      <c r="B18" s="67">
        <v>-162</v>
      </c>
      <c r="C18" s="67">
        <v>-64</v>
      </c>
      <c r="D18" s="67">
        <v>-179</v>
      </c>
      <c r="E18" s="94"/>
      <c r="F18" s="94"/>
      <c r="G18" s="94"/>
      <c r="H18" s="67">
        <v>-161</v>
      </c>
      <c r="I18" s="94"/>
      <c r="J18" s="67">
        <v>-149</v>
      </c>
      <c r="K18" s="67">
        <v>-67</v>
      </c>
      <c r="L18" s="94"/>
      <c r="M18" s="94"/>
      <c r="N18" s="4"/>
      <c r="O18" s="4"/>
      <c r="P18" s="4"/>
      <c r="Q18" s="4"/>
    </row>
    <row r="19" ht="17.25" customHeight="1" spans="1:18" x14ac:dyDescent="0.25">
      <c r="A19" s="85" t="s">
        <v>826</v>
      </c>
      <c r="B19" s="94"/>
      <c r="C19" s="67">
        <v>-226</v>
      </c>
      <c r="D19" s="67">
        <v>-751</v>
      </c>
      <c r="E19" s="94"/>
      <c r="F19" s="94"/>
      <c r="G19" s="94"/>
      <c r="H19" s="67">
        <v>-333</v>
      </c>
      <c r="I19" s="94"/>
      <c r="J19" s="94"/>
      <c r="K19" s="67">
        <v>-293</v>
      </c>
      <c r="L19" s="94"/>
      <c r="M19" s="94"/>
      <c r="N19" s="4"/>
      <c r="O19" s="4"/>
      <c r="P19" s="4"/>
      <c r="Q19" s="4"/>
    </row>
    <row r="20" ht="17.25" customHeight="1" spans="1:18" x14ac:dyDescent="0.25">
      <c r="A20" s="17" t="s">
        <v>834</v>
      </c>
      <c r="B20" s="67">
        <v>-190</v>
      </c>
      <c r="C20" s="94"/>
      <c r="D20" s="67">
        <v>-342</v>
      </c>
      <c r="E20" s="94"/>
      <c r="F20" s="94"/>
      <c r="G20" s="94"/>
      <c r="H20" s="94"/>
      <c r="I20" s="94"/>
      <c r="J20" s="67">
        <v>-154</v>
      </c>
      <c r="K20" s="67">
        <v>-289</v>
      </c>
      <c r="L20" s="94"/>
      <c r="M20" s="94"/>
      <c r="N20" s="4"/>
      <c r="O20" s="4"/>
      <c r="P20" s="4"/>
      <c r="Q20" s="4"/>
    </row>
    <row r="21" ht="17.25" customHeight="1" spans="1:18" x14ac:dyDescent="0.25">
      <c r="A21" s="85" t="s">
        <v>1163</v>
      </c>
      <c r="B21" s="67">
        <v>-45</v>
      </c>
      <c r="C21" s="67">
        <v>-68</v>
      </c>
      <c r="D21" s="67">
        <v>-175</v>
      </c>
      <c r="E21" s="67">
        <v>-59</v>
      </c>
      <c r="F21" s="67">
        <v>-182</v>
      </c>
      <c r="G21" s="67">
        <v>-207</v>
      </c>
      <c r="H21" s="94"/>
      <c r="I21" s="67">
        <v>-79</v>
      </c>
      <c r="J21" s="67">
        <v>-71</v>
      </c>
      <c r="K21" s="67">
        <v>-149</v>
      </c>
      <c r="L21" s="94"/>
      <c r="M21" s="94"/>
      <c r="N21" s="4"/>
      <c r="O21" s="4"/>
      <c r="P21" s="4"/>
      <c r="Q21" s="4"/>
    </row>
    <row r="22" ht="17.25" customHeight="1" spans="1:18" x14ac:dyDescent="0.25">
      <c r="A22" s="85" t="s">
        <v>1163</v>
      </c>
      <c r="B22" s="68"/>
      <c r="C22" s="68"/>
      <c r="D22" s="68"/>
      <c r="E22" s="67">
        <v>-43</v>
      </c>
      <c r="F22" s="68"/>
      <c r="G22" s="68"/>
      <c r="H22" s="68"/>
      <c r="I22" s="68"/>
      <c r="J22" s="68"/>
      <c r="K22" s="68"/>
      <c r="L22" s="68"/>
      <c r="M22" s="68"/>
      <c r="N22" s="33" t="s">
        <v>567</v>
      </c>
      <c r="O22" s="4"/>
      <c r="P22" s="4"/>
      <c r="Q22" s="4"/>
    </row>
    <row r="23" ht="17.25" customHeight="1" spans="1:18" x14ac:dyDescent="0.25">
      <c r="A23" s="85">
        <v>45505</v>
      </c>
      <c r="B23" s="67">
        <v>-23</v>
      </c>
      <c r="C23" s="67">
        <v>-58</v>
      </c>
      <c r="D23" s="67">
        <v>-170</v>
      </c>
      <c r="E23" s="67">
        <v>-67</v>
      </c>
      <c r="F23" s="249">
        <v>-28</v>
      </c>
      <c r="G23" s="67">
        <v>-225</v>
      </c>
      <c r="H23" s="94"/>
      <c r="I23" s="67">
        <v>-74</v>
      </c>
      <c r="J23" s="94"/>
      <c r="K23" s="67">
        <v>-86</v>
      </c>
      <c r="L23" s="94"/>
      <c r="M23" s="94"/>
      <c r="N23" s="4"/>
      <c r="O23" s="4"/>
      <c r="P23" s="4"/>
      <c r="Q23" s="4"/>
    </row>
    <row r="24" ht="17.25" customHeight="1" spans="1:18" x14ac:dyDescent="0.25">
      <c r="A24" s="108" t="s">
        <v>3893</v>
      </c>
      <c r="B24" s="109">
        <f>SUM(C17:C28)</f>
      </c>
      <c r="C24" s="109">
        <f>SUM(D17:D28)</f>
      </c>
      <c r="D24" s="75">
        <f>SUM(E17:E28)</f>
      </c>
      <c r="E24" s="109">
        <f>SUM(F17:F28)</f>
      </c>
      <c r="F24" s="75">
        <f>SUM(G17:G28)</f>
      </c>
      <c r="G24" s="109">
        <f>SUM(H17:H28)</f>
      </c>
      <c r="H24" s="75">
        <f>SUM(I17:I28)</f>
      </c>
      <c r="I24" s="75">
        <f>SUM(J17:J28)</f>
      </c>
      <c r="J24" s="109">
        <f>SUM(K17:K28)</f>
      </c>
      <c r="K24" s="109">
        <f>SUM(L17:L28)</f>
      </c>
      <c r="L24" s="75">
        <f>SUM(M17:M28)</f>
      </c>
      <c r="M24" s="75">
        <f>SUM(N17:N28)</f>
      </c>
      <c r="N24" s="354" t="s">
        <v>3891</v>
      </c>
      <c r="O24" s="4"/>
      <c r="P24" s="4"/>
      <c r="Q24" s="407" t="s">
        <v>1651</v>
      </c>
    </row>
    <row r="25" ht="17.25" customHeight="1" spans="1:18" x14ac:dyDescent="0.25">
      <c r="A25" s="169" t="s">
        <v>851</v>
      </c>
      <c r="B25" s="94"/>
      <c r="C25" s="94"/>
      <c r="D25" s="249">
        <v>20</v>
      </c>
      <c r="E25" s="94"/>
      <c r="F25" s="249">
        <v>16</v>
      </c>
      <c r="G25" s="94"/>
      <c r="H25" s="249">
        <v>54</v>
      </c>
      <c r="I25" s="249">
        <v>4</v>
      </c>
      <c r="J25" s="94"/>
      <c r="K25" s="94"/>
      <c r="L25" s="249">
        <v>10</v>
      </c>
      <c r="M25" s="249">
        <v>2</v>
      </c>
      <c r="N25" s="12" t="s">
        <v>1178</v>
      </c>
      <c r="O25" s="4"/>
      <c r="P25" s="4"/>
      <c r="Q25" s="4"/>
    </row>
    <row r="26" ht="17.25" customHeight="1" spans="1:18" x14ac:dyDescent="0.25">
      <c r="A26" s="85" t="s">
        <v>906</v>
      </c>
      <c r="B26" s="67">
        <v>-77</v>
      </c>
      <c r="C26" s="67">
        <v>-66</v>
      </c>
      <c r="D26" s="94"/>
      <c r="E26" s="67">
        <v>-19</v>
      </c>
      <c r="F26" s="94"/>
      <c r="G26" s="67">
        <v>-181</v>
      </c>
      <c r="H26" s="94"/>
      <c r="I26" s="94"/>
      <c r="J26" s="67">
        <v>-13</v>
      </c>
      <c r="K26" s="94"/>
      <c r="L26" s="94"/>
      <c r="M26" s="94"/>
      <c r="N26" s="4"/>
      <c r="O26" s="4"/>
      <c r="P26" s="4"/>
      <c r="Q26" s="4"/>
    </row>
    <row r="27" ht="17.25" customHeight="1" spans="1:18" x14ac:dyDescent="0.25">
      <c r="A27" s="17">
        <v>45293</v>
      </c>
      <c r="B27" s="67">
        <v>-76</v>
      </c>
      <c r="C27" s="68"/>
      <c r="D27" s="68"/>
      <c r="E27" s="67">
        <v>-4</v>
      </c>
      <c r="F27" s="68"/>
      <c r="G27" s="68"/>
      <c r="H27" s="68"/>
      <c r="I27" s="68"/>
      <c r="J27" s="67">
        <v>-6</v>
      </c>
      <c r="K27" s="68"/>
      <c r="L27" s="68"/>
      <c r="M27" s="68"/>
      <c r="N27" s="33" t="s">
        <v>3894</v>
      </c>
      <c r="O27" s="4"/>
      <c r="P27" s="4"/>
      <c r="Q27" s="4"/>
    </row>
    <row r="28" ht="17.25" customHeight="1" spans="1:18" x14ac:dyDescent="0.25">
      <c r="A28" s="108" t="s">
        <v>3895</v>
      </c>
      <c r="B28" s="109">
        <f>SUM(C29:C32)</f>
      </c>
      <c r="C28" s="109">
        <f>SUM(D29:D32)</f>
      </c>
      <c r="D28" s="109">
        <f>SUM(E29:E32)</f>
      </c>
      <c r="E28" s="109">
        <f>SUM(F29:F32)</f>
      </c>
      <c r="F28" s="109">
        <f>SUM(G29:G32)</f>
      </c>
      <c r="G28" s="109">
        <f>SUM(H29:H32)</f>
      </c>
      <c r="H28" s="109">
        <f>SUM(I29:I32)</f>
      </c>
      <c r="I28" s="109">
        <f>SUM(J29:J32)</f>
      </c>
      <c r="J28" s="109">
        <f>SUM(K29:K32)</f>
      </c>
      <c r="K28" s="109">
        <f>SUM(L29:L32)</f>
      </c>
      <c r="L28" s="109">
        <f>SUM(M29:M32)</f>
      </c>
      <c r="M28" s="109">
        <f>SUM(N29:N32)</f>
      </c>
      <c r="N28" s="354" t="s">
        <v>3891</v>
      </c>
      <c r="O28" s="4"/>
      <c r="P28" s="4"/>
      <c r="Q28" s="407" t="s">
        <v>1651</v>
      </c>
    </row>
    <row r="29" ht="17.25" customHeight="1" spans="1:18" x14ac:dyDescent="0.25">
      <c r="A29" s="48"/>
      <c r="B29" s="46">
        <v>-37</v>
      </c>
      <c r="C29" s="46">
        <v>-66</v>
      </c>
      <c r="D29" s="45"/>
      <c r="E29" s="46">
        <v>-7</v>
      </c>
      <c r="F29" s="45"/>
      <c r="G29" s="46">
        <v>-18</v>
      </c>
      <c r="H29" s="45"/>
      <c r="I29" s="45"/>
      <c r="J29" s="46">
        <v>-11</v>
      </c>
      <c r="K29" s="45"/>
      <c r="L29" s="45"/>
      <c r="M29" s="45"/>
      <c r="N29" s="215" t="s">
        <v>956</v>
      </c>
      <c r="O29" s="4"/>
      <c r="P29" s="4"/>
      <c r="Q29" s="1047" t="s">
        <v>1651</v>
      </c>
    </row>
    <row r="30" ht="17.25" customHeight="1" spans="1:18" x14ac:dyDescent="0.25">
      <c r="A30" s="169" t="s">
        <v>901</v>
      </c>
      <c r="B30" s="94"/>
      <c r="C30" s="94"/>
      <c r="D30" s="94"/>
      <c r="E30" s="94"/>
      <c r="F30" s="94"/>
      <c r="G30" s="94"/>
      <c r="H30" s="94"/>
      <c r="I30" s="94"/>
      <c r="J30" s="249">
        <v>-25</v>
      </c>
      <c r="K30" s="94"/>
      <c r="L30" s="94"/>
      <c r="M30" s="94"/>
      <c r="N30" s="4"/>
      <c r="O30" s="4"/>
      <c r="P30" s="4"/>
      <c r="Q30" s="4"/>
    </row>
    <row r="31" ht="17.25" customHeight="1" spans="1:18" x14ac:dyDescent="0.25">
      <c r="A31" s="17"/>
      <c r="B31" s="68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4"/>
      <c r="O31" s="4"/>
      <c r="P31" s="4"/>
      <c r="Q31" s="4"/>
    </row>
    <row r="32" ht="17.25" customHeight="1" spans="1:18" x14ac:dyDescent="0.25">
      <c r="A32" s="37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4"/>
      <c r="O32" s="4"/>
      <c r="P32" s="4"/>
      <c r="Q32" s="4"/>
    </row>
    <row r="33" ht="17.25" customHeight="1" spans="1:18" x14ac:dyDescent="0.25">
      <c r="A33" s="26"/>
      <c r="B33" s="408">
        <f>SUM(C33:C35)</f>
      </c>
      <c r="C33" s="408">
        <f>SUM(D33:D35)</f>
      </c>
      <c r="D33" s="408">
        <f>SUM(E33:E35)</f>
      </c>
      <c r="E33" s="408">
        <f>SUM(F33:F35)</f>
      </c>
      <c r="F33" s="408">
        <f>SUM(G33:G35)</f>
      </c>
      <c r="G33" s="408">
        <f>SUM(H33:H35)</f>
      </c>
      <c r="H33" s="408">
        <f>SUM(I33:I35)</f>
      </c>
      <c r="I33" s="408">
        <f>SUM(J33:J35)</f>
      </c>
      <c r="J33" s="408">
        <f>SUM(K33:K35)</f>
      </c>
      <c r="K33" s="408">
        <f>SUM(L33:L35)</f>
      </c>
      <c r="L33" s="408">
        <f>SUM(M33:M35)</f>
      </c>
      <c r="M33" s="408">
        <f>SUM(N33:N35)</f>
      </c>
      <c r="N33" s="4"/>
      <c r="O33" s="4"/>
      <c r="P33" s="4"/>
      <c r="Q33" s="4"/>
    </row>
    <row r="34" ht="17.25" customHeight="1" spans="1:18" x14ac:dyDescent="0.25">
      <c r="A34" s="26"/>
      <c r="B34" s="61" t="s">
        <v>3494</v>
      </c>
      <c r="C34" s="61" t="s">
        <v>517</v>
      </c>
      <c r="D34" s="61" t="s">
        <v>1594</v>
      </c>
      <c r="E34" s="61" t="s">
        <v>219</v>
      </c>
      <c r="F34" s="61" t="s">
        <v>218</v>
      </c>
      <c r="G34" s="61" t="s">
        <v>3889</v>
      </c>
      <c r="H34" s="61" t="s">
        <v>519</v>
      </c>
      <c r="I34" s="61" t="s">
        <v>747</v>
      </c>
      <c r="J34" s="61" t="s">
        <v>3493</v>
      </c>
      <c r="K34" s="61" t="s">
        <v>886</v>
      </c>
      <c r="L34" s="61" t="s">
        <v>11</v>
      </c>
      <c r="M34" s="61" t="s">
        <v>923</v>
      </c>
      <c r="N34" s="4"/>
      <c r="O34" s="4"/>
      <c r="P34" s="4"/>
      <c r="Q34" s="4"/>
    </row>
    <row r="35" ht="17.25" customHeight="1" spans="1:18" x14ac:dyDescent="0.25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  <c r="O35" s="4"/>
      <c r="P35" s="4"/>
      <c r="Q35" s="4"/>
    </row>
    <row r="36" ht="17.25" customHeight="1" spans="1:18" x14ac:dyDescent="0.25">
      <c r="A36" s="291" t="s">
        <v>3885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  <c r="O36" s="4"/>
      <c r="P36" s="4"/>
      <c r="Q36" s="4"/>
    </row>
    <row r="37" ht="17.25" customHeight="1" spans="1:18" x14ac:dyDescent="0.25">
      <c r="A37" s="291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4"/>
      <c r="O37" s="4"/>
      <c r="P37" s="4"/>
      <c r="Q37" s="4"/>
    </row>
    <row r="38" ht="17.25" customHeight="1" spans="1:18" x14ac:dyDescent="0.25">
      <c r="A38" s="291" t="s">
        <v>3673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4"/>
      <c r="O38" s="4"/>
      <c r="P38" s="4"/>
      <c r="Q38" s="4"/>
    </row>
    <row r="39" ht="17.25" customHeight="1" spans="1:18" x14ac:dyDescent="0.25">
      <c r="A39" s="291" t="s">
        <v>3886</v>
      </c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4"/>
      <c r="O39" s="4"/>
      <c r="P39" s="4"/>
      <c r="Q39" s="4"/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2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2" width="12.43357142857143" style="24" customWidth="1"/>
    <col min="3" max="4" width="12.43357142857143" style="4" customWidth="1"/>
  </cols>
  <sheetData>
    <row r="1" ht="17.25" customHeight="1" spans="1:5" x14ac:dyDescent="0.25">
      <c r="A1" s="20" t="s">
        <v>0</v>
      </c>
      <c r="B1" s="61" t="s">
        <v>517</v>
      </c>
      <c r="C1" s="59"/>
      <c r="D1" s="4"/>
    </row>
    <row r="2" ht="17.25" customHeight="1" spans="1:5" x14ac:dyDescent="0.25">
      <c r="A2" s="60" t="s">
        <v>1064</v>
      </c>
      <c r="B2" s="70">
        <v>150</v>
      </c>
      <c r="C2" s="60"/>
      <c r="D2" s="4"/>
    </row>
    <row r="3" ht="17.25" customHeight="1" spans="1:5" x14ac:dyDescent="0.25">
      <c r="A3" s="396" t="s">
        <v>3879</v>
      </c>
      <c r="B3" s="109">
        <f>SUM(C7)</f>
      </c>
      <c r="C3" s="373"/>
      <c r="D3" s="407" t="s">
        <v>1651</v>
      </c>
    </row>
    <row r="4" ht="17.25" customHeight="1" spans="1:5" x14ac:dyDescent="0.25">
      <c r="A4" s="66" t="s">
        <v>831</v>
      </c>
      <c r="B4" s="67">
        <v>-72</v>
      </c>
      <c r="C4" s="66"/>
      <c r="D4" s="4"/>
    </row>
    <row r="5" ht="17.25" customHeight="1" spans="1:5" x14ac:dyDescent="0.25">
      <c r="A5" s="66" t="s">
        <v>832</v>
      </c>
      <c r="B5" s="32">
        <v>-78</v>
      </c>
      <c r="C5" s="19"/>
      <c r="D5" s="4"/>
    </row>
    <row r="6" ht="17.25" customHeight="1" spans="1:5" x14ac:dyDescent="0.25">
      <c r="A6" s="396" t="s">
        <v>3896</v>
      </c>
      <c r="B6" s="109">
        <f>SUM(C8:C10)</f>
      </c>
      <c r="C6" s="373"/>
      <c r="D6" s="407" t="s">
        <v>1651</v>
      </c>
    </row>
    <row r="7" ht="17.25" customHeight="1" spans="1:5" x14ac:dyDescent="0.25">
      <c r="A7" s="19"/>
      <c r="B7" s="18"/>
      <c r="C7" s="19"/>
      <c r="D7" s="4"/>
    </row>
    <row r="8" ht="17.25" customHeight="1" spans="1:5" x14ac:dyDescent="0.25">
      <c r="A8" s="3"/>
      <c r="B8" s="27"/>
      <c r="C8" s="4"/>
      <c r="D8" s="4"/>
    </row>
    <row r="9" ht="17.25" customHeight="1" spans="1:5" x14ac:dyDescent="0.25">
      <c r="A9" s="12" t="s">
        <v>3885</v>
      </c>
      <c r="B9" s="27"/>
      <c r="C9" s="4"/>
      <c r="D9" s="4"/>
    </row>
    <row r="10" ht="17.25" customHeight="1" spans="1:5" x14ac:dyDescent="0.25">
      <c r="A10" s="3"/>
      <c r="B10" s="27"/>
      <c r="C10" s="4"/>
      <c r="D10" s="4"/>
    </row>
    <row r="11" ht="17.25" customHeight="1" spans="1:5" x14ac:dyDescent="0.25">
      <c r="A11" s="12" t="s">
        <v>3673</v>
      </c>
      <c r="B11" s="27"/>
      <c r="C11" s="4"/>
      <c r="D11" s="4"/>
    </row>
    <row r="12" ht="17.25" customHeight="1" spans="1:5" x14ac:dyDescent="0.25">
      <c r="A12" s="12" t="s">
        <v>3886</v>
      </c>
      <c r="B12" s="27"/>
      <c r="C12" s="4"/>
      <c r="D12" s="4"/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3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12" width="9.719285714285713" style="24" customWidth="1"/>
    <col min="13" max="13" width="15.147857142857141" style="24" customWidth="1"/>
    <col min="14" max="14" width="12.43357142857143" style="24" customWidth="1"/>
    <col min="15" max="18" width="12.43357142857143" style="4" customWidth="1"/>
  </cols>
  <sheetData>
    <row r="1" ht="17.25" customHeight="1" spans="1:19" x14ac:dyDescent="0.25">
      <c r="A1" s="5" t="s">
        <v>0</v>
      </c>
      <c r="B1" s="61" t="s">
        <v>13</v>
      </c>
      <c r="C1" s="61" t="s">
        <v>6</v>
      </c>
      <c r="D1" s="61" t="s">
        <v>7</v>
      </c>
      <c r="E1" s="61" t="s">
        <v>8</v>
      </c>
      <c r="F1" s="61" t="s">
        <v>3</v>
      </c>
      <c r="G1" s="61" t="s">
        <v>9</v>
      </c>
      <c r="H1" s="61" t="s">
        <v>11</v>
      </c>
      <c r="I1" s="61" t="s">
        <v>169</v>
      </c>
      <c r="J1" s="61" t="s">
        <v>10</v>
      </c>
      <c r="K1" s="61" t="s">
        <v>205</v>
      </c>
      <c r="L1" s="61" t="s">
        <v>12</v>
      </c>
      <c r="M1" s="56"/>
      <c r="N1" s="27"/>
      <c r="O1" s="4"/>
      <c r="P1" s="4"/>
      <c r="Q1" s="4"/>
      <c r="R1" s="4"/>
    </row>
    <row r="2" ht="17.25" customHeight="1" spans="1:19" x14ac:dyDescent="0.25">
      <c r="A2" s="17" t="s">
        <v>859</v>
      </c>
      <c r="B2" s="32">
        <v>1578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337" t="s">
        <v>3897</v>
      </c>
      <c r="O2" s="4"/>
      <c r="P2" s="4"/>
      <c r="Q2" s="4"/>
      <c r="R2" s="4"/>
    </row>
    <row r="3" ht="17.25" customHeight="1" spans="1:19" x14ac:dyDescent="0.25">
      <c r="A3" s="17" t="s">
        <v>859</v>
      </c>
      <c r="B3" s="36"/>
      <c r="C3" s="32">
        <v>400</v>
      </c>
      <c r="D3" s="32">
        <v>62</v>
      </c>
      <c r="E3" s="32">
        <v>131</v>
      </c>
      <c r="F3" s="32">
        <v>111</v>
      </c>
      <c r="G3" s="32">
        <v>127</v>
      </c>
      <c r="H3" s="32">
        <v>163</v>
      </c>
      <c r="I3" s="32">
        <v>20</v>
      </c>
      <c r="J3" s="18"/>
      <c r="K3" s="32">
        <v>326</v>
      </c>
      <c r="L3" s="32">
        <v>327</v>
      </c>
      <c r="M3" s="36"/>
      <c r="N3" s="370" t="s">
        <v>3897</v>
      </c>
      <c r="O3" s="4"/>
      <c r="P3" s="4"/>
      <c r="Q3" s="4"/>
      <c r="R3" s="4"/>
    </row>
    <row r="4" ht="17.25" customHeight="1" spans="1:19" x14ac:dyDescent="0.25">
      <c r="A4" s="85" t="s">
        <v>310</v>
      </c>
      <c r="B4" s="36"/>
      <c r="C4" s="32">
        <v>350</v>
      </c>
      <c r="D4" s="32">
        <v>21</v>
      </c>
      <c r="E4" s="36"/>
      <c r="F4" s="36"/>
      <c r="G4" s="32">
        <v>336</v>
      </c>
      <c r="H4" s="32">
        <v>264</v>
      </c>
      <c r="I4" s="36"/>
      <c r="J4" s="32">
        <v>327</v>
      </c>
      <c r="K4" s="36"/>
      <c r="L4" s="36"/>
      <c r="M4" s="36"/>
      <c r="N4" s="27"/>
      <c r="O4" s="4"/>
      <c r="P4" s="4"/>
      <c r="Q4" s="4"/>
      <c r="R4" s="4"/>
    </row>
    <row r="5" ht="17.25" customHeight="1" spans="1:19" x14ac:dyDescent="0.25">
      <c r="A5" s="85" t="s">
        <v>3339</v>
      </c>
      <c r="B5" s="36"/>
      <c r="C5" s="32">
        <v>182</v>
      </c>
      <c r="D5" s="36"/>
      <c r="E5" s="36"/>
      <c r="F5" s="36"/>
      <c r="G5" s="36"/>
      <c r="H5" s="36"/>
      <c r="I5" s="36"/>
      <c r="J5" s="36"/>
      <c r="K5" s="36"/>
      <c r="L5" s="36"/>
      <c r="M5" s="36"/>
      <c r="N5" s="370" t="s">
        <v>3898</v>
      </c>
      <c r="O5" s="4"/>
      <c r="P5" s="4"/>
      <c r="Q5" s="4"/>
      <c r="R5" s="4"/>
    </row>
    <row r="6" ht="17.25" customHeight="1" spans="1:19" x14ac:dyDescent="0.25">
      <c r="A6" s="108" t="s">
        <v>3899</v>
      </c>
      <c r="B6" s="109">
        <f>SUM(C7:C10)</f>
      </c>
      <c r="C6" s="109">
        <f>SUM(D7:D10)</f>
      </c>
      <c r="D6" s="109">
        <f>SUM(E7:E10)</f>
      </c>
      <c r="E6" s="109">
        <f>SUM(F7:F10)</f>
      </c>
      <c r="F6" s="109">
        <f>SUM(G7:G10)</f>
      </c>
      <c r="G6" s="109">
        <f>SUM(H7:H10)</f>
      </c>
      <c r="H6" s="109">
        <f>SUM(I7:I10)</f>
      </c>
      <c r="I6" s="109">
        <f>SUM(J7:J10)</f>
      </c>
      <c r="J6" s="109">
        <f>SUM(K7:K10)</f>
      </c>
      <c r="K6" s="109">
        <f>SUM(L7:L10)</f>
      </c>
      <c r="L6" s="109">
        <f>SUM(M7:M10)</f>
      </c>
      <c r="M6" s="109">
        <f>SUM(N7:N10)</f>
      </c>
      <c r="N6" s="370" t="s">
        <v>3891</v>
      </c>
      <c r="O6" s="4"/>
      <c r="P6" s="4"/>
      <c r="Q6" s="4"/>
      <c r="R6" s="4"/>
    </row>
    <row r="7" ht="17.25" customHeight="1" spans="1:19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27"/>
      <c r="O7" s="4"/>
      <c r="P7" s="4"/>
      <c r="Q7" s="4"/>
      <c r="R7" s="4"/>
    </row>
    <row r="8" ht="17.25" customHeight="1" spans="1:19" x14ac:dyDescent="0.25">
      <c r="A8" s="108" t="s">
        <v>3900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109">
        <f>SUM(L11:L12)</f>
      </c>
      <c r="L8" s="109">
        <f>SUM(M11:M12)</f>
      </c>
      <c r="M8" s="109">
        <f>SUM(N9:N12)</f>
      </c>
      <c r="N8" s="370" t="s">
        <v>3891</v>
      </c>
      <c r="O8" s="4"/>
      <c r="P8" s="4"/>
      <c r="Q8" s="4"/>
      <c r="R8" s="4"/>
    </row>
    <row r="9" ht="17.25" customHeight="1" spans="1:19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27"/>
      <c r="O9" s="4"/>
      <c r="P9" s="4"/>
      <c r="Q9" s="4"/>
      <c r="R9" s="4"/>
    </row>
    <row r="10" ht="17.25" customHeight="1" spans="1:19" x14ac:dyDescent="0.25">
      <c r="A10" s="108" t="s">
        <v>3901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109">
        <f>SUM(L13:L14)</f>
      </c>
      <c r="L10" s="109">
        <f>SUM(M13:M14)</f>
      </c>
      <c r="M10" s="109">
        <f>SUM(N11:N14)</f>
      </c>
      <c r="N10" s="92" t="s">
        <v>3891</v>
      </c>
      <c r="O10" s="4"/>
      <c r="P10" s="4"/>
      <c r="Q10" s="4"/>
      <c r="R10" s="4"/>
    </row>
    <row r="11" ht="17.25" customHeight="1" spans="1:19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27"/>
      <c r="O11" s="4"/>
      <c r="P11" s="4"/>
      <c r="Q11" s="4"/>
      <c r="R11" s="4"/>
    </row>
    <row r="12" ht="17.25" customHeight="1" spans="1:19" x14ac:dyDescent="0.25">
      <c r="A12" s="108" t="s">
        <v>3902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  <c r="L12" s="109">
        <f>SUM(M15:M16)</f>
      </c>
      <c r="M12" s="109">
        <f>SUM(N13:N16)</f>
      </c>
      <c r="N12" s="92" t="s">
        <v>3891</v>
      </c>
      <c r="O12" s="4"/>
      <c r="P12" s="4"/>
      <c r="Q12" s="4"/>
      <c r="R12" s="407" t="s">
        <v>1025</v>
      </c>
    </row>
    <row r="13" ht="17.25" customHeight="1" spans="1:19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27"/>
      <c r="O13" s="4"/>
      <c r="P13" s="4"/>
      <c r="Q13" s="4"/>
      <c r="R13" s="4"/>
    </row>
    <row r="14" ht="17.25" customHeight="1" spans="1:19" x14ac:dyDescent="0.25">
      <c r="A14" s="108" t="s">
        <v>3903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109">
        <f>SUM(L17:L18)</f>
      </c>
      <c r="L14" s="109">
        <f>SUM(M17:M18)</f>
      </c>
      <c r="M14" s="109">
        <f>SUM(N15:N18)</f>
      </c>
      <c r="N14" s="92" t="s">
        <v>3891</v>
      </c>
      <c r="O14" s="4"/>
      <c r="P14" s="4"/>
      <c r="Q14" s="4"/>
      <c r="R14" s="407" t="s">
        <v>1025</v>
      </c>
    </row>
    <row r="15" ht="17.25" customHeight="1" spans="1:19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27"/>
      <c r="O15" s="4"/>
      <c r="P15" s="4"/>
      <c r="Q15" s="4"/>
      <c r="R15" s="4"/>
    </row>
    <row r="16" ht="17.25" customHeight="1" spans="1:19" x14ac:dyDescent="0.25">
      <c r="A16" s="108" t="s">
        <v>3904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109">
        <f>SUM(G19:G20)</f>
      </c>
      <c r="G16" s="109">
        <f>SUM(H19:H20)</f>
      </c>
      <c r="H16" s="109">
        <f>SUM(I19:I20)</f>
      </c>
      <c r="I16" s="109">
        <f>SUM(J19:J20)</f>
      </c>
      <c r="J16" s="109">
        <f>SUM(K19:K20)</f>
      </c>
      <c r="K16" s="109">
        <f>SUM(L19:L20)</f>
      </c>
      <c r="L16" s="109">
        <f>SUM(M19:M20)</f>
      </c>
      <c r="M16" s="109">
        <f>SUM(N17:N20)</f>
      </c>
      <c r="N16" s="92" t="s">
        <v>3891</v>
      </c>
      <c r="O16" s="4"/>
      <c r="P16" s="4"/>
      <c r="Q16" s="4"/>
      <c r="R16" s="407" t="s">
        <v>1025</v>
      </c>
    </row>
    <row r="17" ht="17.25" customHeight="1" spans="1:19" x14ac:dyDescent="0.25">
      <c r="A17" s="85" t="s">
        <v>3905</v>
      </c>
      <c r="B17" s="178">
        <v>-765</v>
      </c>
      <c r="C17" s="178">
        <v>-362</v>
      </c>
      <c r="D17" s="178">
        <v>-59</v>
      </c>
      <c r="E17" s="178">
        <v>-131</v>
      </c>
      <c r="F17" s="178">
        <v>-40</v>
      </c>
      <c r="G17" s="178">
        <v>-188</v>
      </c>
      <c r="H17" s="178">
        <v>-334</v>
      </c>
      <c r="I17" s="178">
        <v>-6</v>
      </c>
      <c r="J17" s="94"/>
      <c r="K17" s="94"/>
      <c r="L17" s="94"/>
      <c r="M17" s="94"/>
      <c r="N17" s="78">
        <v>8544</v>
      </c>
      <c r="O17" s="4"/>
      <c r="P17" s="4"/>
      <c r="Q17" s="4"/>
      <c r="R17" s="4"/>
    </row>
    <row r="18" ht="17.25" customHeight="1" spans="1:19" x14ac:dyDescent="0.25">
      <c r="A18" s="194" t="s">
        <v>3906</v>
      </c>
      <c r="B18" s="175">
        <f>SUM(C21:C22)</f>
      </c>
      <c r="C18" s="175">
        <f>SUM(D21:D22)</f>
      </c>
      <c r="D18" s="175">
        <f>SUM(E21:E22)</f>
      </c>
      <c r="E18" s="175">
        <f>SUM(F21:F22)</f>
      </c>
      <c r="F18" s="175">
        <f>SUM(G21:G22)</f>
      </c>
      <c r="G18" s="175">
        <f>SUM(H21:H22)</f>
      </c>
      <c r="H18" s="175">
        <f>SUM(I21:I22)</f>
      </c>
      <c r="I18" s="175">
        <f>SUM(J21:J22)</f>
      </c>
      <c r="J18" s="175">
        <f>SUM(K21:K22)</f>
      </c>
      <c r="K18" s="175">
        <f>SUM(L21:L22)</f>
      </c>
      <c r="L18" s="175">
        <f>SUM(M21:M22)</f>
      </c>
      <c r="M18" s="179">
        <f>SUM(N21:N22)</f>
      </c>
      <c r="N18" s="92" t="s">
        <v>3891</v>
      </c>
      <c r="O18" s="4"/>
      <c r="P18" s="4"/>
      <c r="Q18" s="4"/>
      <c r="R18" s="4"/>
    </row>
    <row r="19" ht="17.25" customHeight="1" spans="1:19" x14ac:dyDescent="0.25">
      <c r="A19" s="410">
        <v>45356</v>
      </c>
      <c r="B19" s="440"/>
      <c r="C19" s="440"/>
      <c r="D19" s="440"/>
      <c r="E19" s="440"/>
      <c r="F19" s="440"/>
      <c r="G19" s="411">
        <v>-7</v>
      </c>
      <c r="H19" s="411">
        <v>-18</v>
      </c>
      <c r="I19" s="440"/>
      <c r="J19" s="440"/>
      <c r="K19" s="440"/>
      <c r="L19" s="440"/>
      <c r="M19" s="440"/>
      <c r="N19" s="27"/>
      <c r="O19" s="4"/>
      <c r="P19" s="4"/>
      <c r="Q19" s="4"/>
      <c r="R19" s="4"/>
    </row>
    <row r="20" ht="17.25" customHeight="1" spans="1:19" x14ac:dyDescent="0.25">
      <c r="A20" s="410">
        <v>45448</v>
      </c>
      <c r="B20" s="440"/>
      <c r="C20" s="440"/>
      <c r="D20" s="440"/>
      <c r="E20" s="440"/>
      <c r="F20" s="440"/>
      <c r="G20" s="411">
        <v>7</v>
      </c>
      <c r="H20" s="411">
        <v>18</v>
      </c>
      <c r="I20" s="440"/>
      <c r="J20" s="440"/>
      <c r="K20" s="440"/>
      <c r="L20" s="440"/>
      <c r="M20" s="440"/>
      <c r="N20" s="27"/>
      <c r="O20" s="4"/>
      <c r="P20" s="4"/>
      <c r="Q20" s="4"/>
      <c r="R20" s="4"/>
    </row>
    <row r="21" ht="17.25" customHeight="1" spans="1:19" x14ac:dyDescent="0.25">
      <c r="A21" s="85" t="s">
        <v>907</v>
      </c>
      <c r="B21" s="1048">
        <v>-30</v>
      </c>
      <c r="C21" s="1048">
        <v>-293</v>
      </c>
      <c r="D21" s="1048">
        <v>-23</v>
      </c>
      <c r="E21" s="81"/>
      <c r="F21" s="1048">
        <v>-50</v>
      </c>
      <c r="G21" s="1048">
        <v>-109</v>
      </c>
      <c r="H21" s="1048">
        <v>-18</v>
      </c>
      <c r="I21" s="389"/>
      <c r="J21" s="1048">
        <v>-108</v>
      </c>
      <c r="K21" s="389"/>
      <c r="L21" s="389"/>
      <c r="M21" s="389"/>
      <c r="N21" s="27"/>
      <c r="O21" s="4"/>
      <c r="P21" s="4"/>
      <c r="Q21" s="4"/>
      <c r="R21" s="4"/>
    </row>
    <row r="22" ht="17.25" customHeight="1" spans="1:19" x14ac:dyDescent="0.25">
      <c r="A22" s="85" t="s">
        <v>909</v>
      </c>
      <c r="B22" s="178">
        <v>-499</v>
      </c>
      <c r="C22" s="178">
        <v>-242</v>
      </c>
      <c r="D22" s="426"/>
      <c r="E22" s="68"/>
      <c r="F22" s="426"/>
      <c r="G22" s="178">
        <v>-64</v>
      </c>
      <c r="H22" s="178">
        <v>-20</v>
      </c>
      <c r="I22" s="178">
        <v>-10</v>
      </c>
      <c r="J22" s="178">
        <v>-115</v>
      </c>
      <c r="K22" s="178">
        <v>-100</v>
      </c>
      <c r="L22" s="178">
        <v>-327</v>
      </c>
      <c r="M22" s="94"/>
      <c r="N22" s="27"/>
      <c r="O22" s="4"/>
      <c r="P22" s="4"/>
      <c r="Q22" s="4"/>
      <c r="R22" s="4"/>
    </row>
    <row r="23" ht="17.25" customHeight="1" spans="1:19" x14ac:dyDescent="0.25">
      <c r="A23" s="194" t="s">
        <v>3907</v>
      </c>
      <c r="B23" s="175">
        <f>SUM(C23:C27)</f>
      </c>
      <c r="C23" s="175">
        <f>SUM(D23:D27)</f>
      </c>
      <c r="D23" s="175">
        <f>SUM(E23:E27)</f>
      </c>
      <c r="E23" s="179">
        <f>SUM(F23:F27)</f>
      </c>
      <c r="F23" s="175">
        <f>SUM(G23:G27)</f>
      </c>
      <c r="G23" s="175">
        <f>SUM(H23:H27)</f>
      </c>
      <c r="H23" s="175">
        <f>SUM(I23:I27)</f>
      </c>
      <c r="I23" s="175">
        <f>SUM(J23:J27)</f>
      </c>
      <c r="J23" s="175">
        <f>SUM(K23:K27)</f>
      </c>
      <c r="K23" s="175">
        <f>SUM(L23:L27)</f>
      </c>
      <c r="L23" s="175">
        <f>SUM(M23:M27)</f>
      </c>
      <c r="M23" s="179">
        <f>SUM(N23:N27)</f>
      </c>
      <c r="N23" s="92" t="s">
        <v>3891</v>
      </c>
      <c r="O23" s="4"/>
      <c r="P23" s="4"/>
      <c r="Q23" s="4"/>
      <c r="R23" s="407" t="s">
        <v>1025</v>
      </c>
    </row>
    <row r="24" ht="17.25" customHeight="1" spans="1:19" x14ac:dyDescent="0.25">
      <c r="A24" s="17" t="s">
        <v>935</v>
      </c>
      <c r="B24" s="67">
        <v>-80</v>
      </c>
      <c r="C24" s="67">
        <v>-35</v>
      </c>
      <c r="D24" s="94"/>
      <c r="E24" s="68"/>
      <c r="F24" s="67">
        <v>-5</v>
      </c>
      <c r="G24" s="94"/>
      <c r="H24" s="94"/>
      <c r="I24" s="67">
        <v>-3</v>
      </c>
      <c r="J24" s="67">
        <v>-29</v>
      </c>
      <c r="K24" s="67">
        <v>-50</v>
      </c>
      <c r="L24" s="94"/>
      <c r="M24" s="94"/>
      <c r="N24" s="27"/>
      <c r="O24" s="4"/>
      <c r="P24" s="4"/>
      <c r="Q24" s="4"/>
      <c r="R24" s="4"/>
    </row>
    <row r="25" ht="17.25" customHeight="1" spans="1:19" x14ac:dyDescent="0.25">
      <c r="A25" s="85"/>
      <c r="B25" s="68"/>
      <c r="C25" s="68"/>
      <c r="D25" s="94"/>
      <c r="E25" s="68"/>
      <c r="F25" s="68"/>
      <c r="G25" s="94"/>
      <c r="H25" s="94"/>
      <c r="I25" s="68"/>
      <c r="J25" s="68"/>
      <c r="K25" s="68"/>
      <c r="L25" s="94"/>
      <c r="M25" s="94"/>
      <c r="N25" s="27"/>
      <c r="O25" s="4"/>
      <c r="P25" s="4"/>
      <c r="Q25" s="4"/>
      <c r="R25" s="4"/>
    </row>
    <row r="26" ht="17.25" customHeight="1" spans="1:19" x14ac:dyDescent="0.25">
      <c r="A26" s="85"/>
      <c r="B26" s="68"/>
      <c r="C26" s="68"/>
      <c r="D26" s="94"/>
      <c r="E26" s="68"/>
      <c r="F26" s="68"/>
      <c r="G26" s="94"/>
      <c r="H26" s="94"/>
      <c r="I26" s="68"/>
      <c r="J26" s="68"/>
      <c r="K26" s="68"/>
      <c r="L26" s="94"/>
      <c r="M26" s="94"/>
      <c r="N26" s="27"/>
      <c r="O26" s="4"/>
      <c r="P26" s="4"/>
      <c r="Q26" s="4"/>
      <c r="R26" s="4"/>
    </row>
    <row r="27" ht="17.25" customHeight="1" spans="1:19" x14ac:dyDescent="0.25">
      <c r="A27" s="85"/>
      <c r="B27" s="68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27"/>
      <c r="O27" s="4"/>
      <c r="P27" s="4"/>
      <c r="Q27" s="4"/>
      <c r="R27" s="4"/>
    </row>
    <row r="28" ht="17.25" customHeight="1" spans="1:19" x14ac:dyDescent="0.25">
      <c r="A28" s="85"/>
      <c r="B28" s="68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27"/>
      <c r="O28" s="4"/>
      <c r="P28" s="4"/>
      <c r="Q28" s="4"/>
      <c r="R28" s="4"/>
    </row>
    <row r="29" ht="17.25" customHeight="1" spans="1:19" x14ac:dyDescent="0.25">
      <c r="A29" s="85"/>
      <c r="B29" s="68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27"/>
      <c r="O29" s="4"/>
      <c r="P29" s="4"/>
      <c r="Q29" s="4"/>
      <c r="R29" s="4"/>
    </row>
    <row r="30" ht="17.25" customHeight="1" spans="1:19" x14ac:dyDescent="0.25">
      <c r="A30" s="17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27"/>
      <c r="O30" s="4"/>
      <c r="P30" s="4"/>
      <c r="Q30" s="4"/>
      <c r="R30" s="4"/>
    </row>
    <row r="31" ht="17.25" customHeight="1" spans="1:19" x14ac:dyDescent="0.25">
      <c r="A31" s="96" t="s">
        <v>3908</v>
      </c>
      <c r="B31" s="97"/>
      <c r="C31" s="97"/>
      <c r="D31" s="395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4"/>
      <c r="P31" s="4"/>
      <c r="Q31" s="4"/>
      <c r="R31" s="4"/>
    </row>
    <row r="32" ht="17.25" customHeight="1" spans="1:19" x14ac:dyDescent="0.25">
      <c r="A32" s="1049" t="s">
        <v>3909</v>
      </c>
      <c r="B32" s="1050"/>
      <c r="C32" s="1050"/>
      <c r="D32" s="1050"/>
      <c r="E32" s="1050"/>
      <c r="F32" s="27"/>
      <c r="G32" s="27"/>
      <c r="H32" s="27"/>
      <c r="I32" s="27"/>
      <c r="J32" s="27"/>
      <c r="K32" s="27"/>
      <c r="L32" s="27"/>
      <c r="M32" s="27"/>
      <c r="N32" s="27"/>
      <c r="O32" s="4"/>
      <c r="P32" s="4"/>
      <c r="Q32" s="4"/>
      <c r="R32" s="4"/>
    </row>
    <row r="33" ht="17.25" customHeight="1" spans="1:19" x14ac:dyDescent="0.25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4"/>
      <c r="P33" s="4"/>
      <c r="Q33" s="4"/>
      <c r="R33" s="4"/>
    </row>
    <row r="34" ht="17.25" customHeight="1" spans="1:19" x14ac:dyDescent="0.25">
      <c r="A34" s="96" t="s">
        <v>3910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4"/>
      <c r="P34" s="4"/>
      <c r="Q34" s="4"/>
      <c r="R34" s="4"/>
    </row>
    <row r="35" ht="17.25" customHeight="1" spans="1:19" x14ac:dyDescent="0.25">
      <c r="A35" s="96" t="s">
        <v>3911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4"/>
      <c r="P35" s="4"/>
      <c r="Q35" s="4"/>
      <c r="R35" s="4"/>
    </row>
    <row r="36" ht="17.25" customHeight="1" spans="1:19" x14ac:dyDescent="0.25">
      <c r="A36" s="96" t="s">
        <v>3912</v>
      </c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4"/>
      <c r="P36" s="4"/>
      <c r="Q36" s="4"/>
      <c r="R36" s="4"/>
    </row>
    <row r="37" ht="17.25" customHeight="1" spans="1:19" x14ac:dyDescent="0.25">
      <c r="A37" s="96" t="s">
        <v>3913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4"/>
      <c r="P37" s="4"/>
      <c r="Q37" s="4"/>
      <c r="R37" s="4"/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3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0.576428571428572" style="24" customWidth="1"/>
    <col min="3" max="9" width="11.147857142857141" style="24" customWidth="1"/>
    <col min="10" max="10" width="10.290714285714287" style="24" customWidth="1"/>
    <col min="11" max="11" width="12.43357142857143" style="4" customWidth="1"/>
  </cols>
  <sheetData>
    <row r="1" ht="17.25" customHeight="1" spans="1:12" x14ac:dyDescent="0.25">
      <c r="A1" s="5" t="s">
        <v>0</v>
      </c>
      <c r="B1" s="61" t="s">
        <v>1722</v>
      </c>
      <c r="C1" s="61" t="s">
        <v>40</v>
      </c>
      <c r="D1" s="61" t="s">
        <v>3692</v>
      </c>
      <c r="E1" s="61" t="s">
        <v>3533</v>
      </c>
      <c r="F1" s="61" t="s">
        <v>3532</v>
      </c>
      <c r="G1" s="61" t="s">
        <v>3530</v>
      </c>
      <c r="H1" s="61" t="s">
        <v>3694</v>
      </c>
      <c r="I1" s="61" t="s">
        <v>165</v>
      </c>
      <c r="J1" s="56"/>
      <c r="K1" s="4"/>
    </row>
    <row r="2" ht="17.25" customHeight="1" spans="1:12" x14ac:dyDescent="0.25">
      <c r="A2" s="85" t="s">
        <v>310</v>
      </c>
      <c r="B2" s="32">
        <v>110</v>
      </c>
      <c r="C2" s="32">
        <v>700</v>
      </c>
      <c r="D2" s="32">
        <v>20</v>
      </c>
      <c r="E2" s="32">
        <v>140</v>
      </c>
      <c r="F2" s="32">
        <v>55</v>
      </c>
      <c r="G2" s="32">
        <v>70</v>
      </c>
      <c r="H2" s="36"/>
      <c r="I2" s="32">
        <v>60</v>
      </c>
      <c r="J2" s="36"/>
      <c r="K2" s="4"/>
    </row>
    <row r="3" ht="17.25" customHeight="1" spans="1:12" x14ac:dyDescent="0.25">
      <c r="A3" s="8" t="s">
        <v>3339</v>
      </c>
      <c r="B3" s="73"/>
      <c r="C3" s="58"/>
      <c r="D3" s="70">
        <v>64</v>
      </c>
      <c r="E3" s="58"/>
      <c r="F3" s="70">
        <v>29</v>
      </c>
      <c r="G3" s="58"/>
      <c r="H3" s="70">
        <v>70</v>
      </c>
      <c r="I3" s="70">
        <v>190</v>
      </c>
      <c r="J3" s="73"/>
      <c r="K3" s="12" t="s">
        <v>3898</v>
      </c>
    </row>
    <row r="4" ht="17.25" customHeight="1" spans="1:12" x14ac:dyDescent="0.25">
      <c r="A4" s="108" t="s">
        <v>3914</v>
      </c>
      <c r="B4" s="109">
        <f>SUM(C7:C8)</f>
      </c>
      <c r="C4" s="109">
        <f>SUM(D7:D8)</f>
      </c>
      <c r="D4" s="109">
        <f>SUM(E7:E8)</f>
      </c>
      <c r="E4" s="109">
        <f>SUM(F7:F8)</f>
      </c>
      <c r="F4" s="109">
        <f>SUM(G7:G8)</f>
      </c>
      <c r="G4" s="109">
        <f>SUM(H7:H8)</f>
      </c>
      <c r="H4" s="109">
        <f>SUM(I7:I8)</f>
      </c>
      <c r="I4" s="109">
        <f>SUM(J7:J8)</f>
      </c>
      <c r="J4" s="109">
        <f>SUM(K7:K8)</f>
      </c>
      <c r="K4" s="12" t="s">
        <v>3891</v>
      </c>
    </row>
    <row r="5" ht="17.25" customHeight="1" spans="1:12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4"/>
    </row>
    <row r="6" ht="17.25" customHeight="1" spans="1:12" x14ac:dyDescent="0.25">
      <c r="A6" s="108" t="s">
        <v>3915</v>
      </c>
      <c r="B6" s="109">
        <f>SUM(C9:C10)</f>
      </c>
      <c r="C6" s="109">
        <f>SUM(D9:D10)</f>
      </c>
      <c r="D6" s="109">
        <f>SUM(E9:E10)</f>
      </c>
      <c r="E6" s="109">
        <f>SUM(F9:F10)</f>
      </c>
      <c r="F6" s="109">
        <f>SUM(G9:G10)</f>
      </c>
      <c r="G6" s="109">
        <f>SUM(H9:H10)</f>
      </c>
      <c r="H6" s="109">
        <f>SUM(I9:I10)</f>
      </c>
      <c r="I6" s="109">
        <f>SUM(J9:J10)</f>
      </c>
      <c r="J6" s="109">
        <f>SUM(K9:K10)</f>
      </c>
      <c r="K6" s="12"/>
    </row>
    <row r="7" ht="17.25" customHeight="1" spans="1:12" x14ac:dyDescent="0.25">
      <c r="A7" s="85"/>
      <c r="B7" s="68"/>
      <c r="C7" s="68"/>
      <c r="D7" s="68"/>
      <c r="E7" s="68"/>
      <c r="F7" s="68"/>
      <c r="G7" s="68"/>
      <c r="H7" s="68"/>
      <c r="I7" s="68"/>
      <c r="J7" s="68"/>
      <c r="K7" s="4"/>
    </row>
    <row r="8" ht="17.25" customHeight="1" spans="1:12" x14ac:dyDescent="0.25">
      <c r="A8" s="108" t="s">
        <v>3916</v>
      </c>
      <c r="B8" s="109">
        <f>SUM(C11:C12)</f>
      </c>
      <c r="C8" s="109">
        <f>SUM(D11:D12)</f>
      </c>
      <c r="D8" s="109">
        <f>SUM(E11:E12)</f>
      </c>
      <c r="E8" s="109">
        <f>SUM(F11:F12)</f>
      </c>
      <c r="F8" s="109">
        <f>SUM(G11:G12)</f>
      </c>
      <c r="G8" s="109">
        <f>SUM(H11:H12)</f>
      </c>
      <c r="H8" s="109">
        <f>SUM(I11:I12)</f>
      </c>
      <c r="I8" s="109">
        <f>SUM(J11:J12)</f>
      </c>
      <c r="J8" s="109">
        <f>SUM(K11:K12)</f>
      </c>
      <c r="K8" s="354"/>
    </row>
    <row r="9" ht="17.25" customHeight="1" spans="1:12" x14ac:dyDescent="0.25">
      <c r="A9" s="85"/>
      <c r="B9" s="68"/>
      <c r="C9" s="68"/>
      <c r="D9" s="68"/>
      <c r="E9" s="68"/>
      <c r="F9" s="68"/>
      <c r="G9" s="68"/>
      <c r="H9" s="68"/>
      <c r="I9" s="68"/>
      <c r="J9" s="68"/>
      <c r="K9" s="4"/>
    </row>
    <row r="10" ht="17.25" customHeight="1" spans="1:12" x14ac:dyDescent="0.25">
      <c r="A10" s="108" t="s">
        <v>3917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109">
        <f>SUM(G13:G14)</f>
      </c>
      <c r="G10" s="109">
        <f>SUM(H13:H14)</f>
      </c>
      <c r="H10" s="109">
        <f>SUM(I13:I14)</f>
      </c>
      <c r="I10" s="109">
        <f>SUM(J13:J14)</f>
      </c>
      <c r="J10" s="109">
        <f>SUM(K13:K14)</f>
      </c>
      <c r="K10" s="354" t="s">
        <v>1025</v>
      </c>
    </row>
    <row r="11" ht="17.25" customHeight="1" spans="1:12" x14ac:dyDescent="0.25">
      <c r="A11" s="85"/>
      <c r="B11" s="68"/>
      <c r="C11" s="68"/>
      <c r="D11" s="68"/>
      <c r="E11" s="68"/>
      <c r="F11" s="68"/>
      <c r="G11" s="68"/>
      <c r="H11" s="68"/>
      <c r="I11" s="68"/>
      <c r="J11" s="68"/>
      <c r="K11" s="4"/>
    </row>
    <row r="12" ht="17.25" customHeight="1" spans="1:12" x14ac:dyDescent="0.25">
      <c r="A12" s="108" t="s">
        <v>3918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354" t="s">
        <v>997</v>
      </c>
    </row>
    <row r="13" ht="17.25" customHeight="1" spans="1:12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  <c r="K13" s="4"/>
    </row>
    <row r="14" ht="17.25" customHeight="1" spans="1:12" x14ac:dyDescent="0.25">
      <c r="A14" s="108" t="s">
        <v>3919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109">
        <f>SUM(G17:G18)</f>
      </c>
      <c r="G14" s="109">
        <f>SUM(H17:H18)</f>
      </c>
      <c r="H14" s="109">
        <f>SUM(I17:I18)</f>
      </c>
      <c r="I14" s="109">
        <f>SUM(J17:J18)</f>
      </c>
      <c r="J14" s="109">
        <f>SUM(K17:K18)</f>
      </c>
      <c r="K14" s="354" t="s">
        <v>997</v>
      </c>
    </row>
    <row r="15" ht="17.25" customHeight="1" spans="1:12" x14ac:dyDescent="0.25">
      <c r="A15" s="85" t="s">
        <v>3905</v>
      </c>
      <c r="B15" s="68"/>
      <c r="C15" s="68"/>
      <c r="D15" s="68"/>
      <c r="E15" s="68"/>
      <c r="F15" s="178">
        <v>-47</v>
      </c>
      <c r="G15" s="68"/>
      <c r="H15" s="178">
        <v>-10</v>
      </c>
      <c r="I15" s="68"/>
      <c r="J15" s="68"/>
      <c r="K15" s="4"/>
    </row>
    <row r="16" ht="17.25" customHeight="1" spans="1:12" x14ac:dyDescent="0.25">
      <c r="A16" s="194" t="s">
        <v>3920</v>
      </c>
      <c r="B16" s="175">
        <f>SUM(C19:C20)</f>
      </c>
      <c r="C16" s="175">
        <f>SUM(D19:D20)</f>
      </c>
      <c r="D16" s="175">
        <f>SUM(E19:E20)</f>
      </c>
      <c r="E16" s="175">
        <f>SUM(F19:F20)</f>
      </c>
      <c r="F16" s="175">
        <f>SUM(G19:G20)</f>
      </c>
      <c r="G16" s="175">
        <f>SUM(H19:H20)</f>
      </c>
      <c r="H16" s="175">
        <f>SUM(I19:I20)</f>
      </c>
      <c r="I16" s="175">
        <f>SUM(J19:J20)</f>
      </c>
      <c r="J16" s="179">
        <f>SUM(K19:K20)</f>
      </c>
      <c r="K16" s="354"/>
    </row>
    <row r="17" ht="17.25" customHeight="1" spans="1:12" x14ac:dyDescent="0.25">
      <c r="A17" s="410">
        <v>45356</v>
      </c>
      <c r="B17" s="411">
        <v>-10</v>
      </c>
      <c r="C17" s="68"/>
      <c r="D17" s="68"/>
      <c r="E17" s="68"/>
      <c r="F17" s="68"/>
      <c r="G17" s="68"/>
      <c r="H17" s="68"/>
      <c r="I17" s="68"/>
      <c r="J17" s="68"/>
      <c r="K17" s="4"/>
    </row>
    <row r="18" ht="17.25" customHeight="1" spans="1:12" x14ac:dyDescent="0.25">
      <c r="A18" s="85" t="s">
        <v>907</v>
      </c>
      <c r="B18" s="389"/>
      <c r="C18" s="389"/>
      <c r="D18" s="389"/>
      <c r="E18" s="389"/>
      <c r="F18" s="1048">
        <v>-78</v>
      </c>
      <c r="G18" s="1048">
        <v>-28</v>
      </c>
      <c r="H18" s="1048">
        <v>-49</v>
      </c>
      <c r="I18" s="389"/>
      <c r="J18" s="389"/>
      <c r="K18" s="4"/>
    </row>
    <row r="19" ht="17.25" customHeight="1" spans="1:12" x14ac:dyDescent="0.25">
      <c r="A19" s="85" t="s">
        <v>909</v>
      </c>
      <c r="B19" s="193">
        <v>-85</v>
      </c>
      <c r="C19" s="193">
        <v>-671</v>
      </c>
      <c r="D19" s="193">
        <v>-40</v>
      </c>
      <c r="E19" s="193">
        <v>-79</v>
      </c>
      <c r="F19" s="36"/>
      <c r="G19" s="86"/>
      <c r="H19" s="193">
        <v>-8</v>
      </c>
      <c r="I19" s="193">
        <v>-250</v>
      </c>
      <c r="J19" s="36"/>
      <c r="K19" s="4"/>
    </row>
    <row r="20" ht="17.25" customHeight="1" spans="1:12" x14ac:dyDescent="0.25">
      <c r="A20" s="194" t="s">
        <v>3921</v>
      </c>
      <c r="B20" s="175">
        <f>SUM(C21:C24)+10</f>
      </c>
      <c r="C20" s="175">
        <f>SUM(D21:D24)</f>
      </c>
      <c r="D20" s="175">
        <f>SUM(E21:E24)</f>
      </c>
      <c r="E20" s="175">
        <f>SUM(F21:F24)</f>
      </c>
      <c r="F20" s="75">
        <f>SUM(G21:G24)</f>
      </c>
      <c r="G20" s="175">
        <f>SUM(H21:H24)</f>
      </c>
      <c r="H20" s="175">
        <f>SUM(I21:I24)</f>
      </c>
      <c r="I20" s="175">
        <f>SUM(J21:J24)</f>
      </c>
      <c r="J20" s="179">
        <f>SUM(K21:K24)</f>
      </c>
      <c r="K20" s="354"/>
    </row>
    <row r="21" ht="17.25" customHeight="1" spans="1:12" x14ac:dyDescent="0.25">
      <c r="A21" s="17" t="s">
        <v>935</v>
      </c>
      <c r="B21" s="32">
        <v>-6</v>
      </c>
      <c r="C21" s="36"/>
      <c r="D21" s="36"/>
      <c r="E21" s="36"/>
      <c r="F21" s="36"/>
      <c r="G21" s="36"/>
      <c r="H21" s="36"/>
      <c r="I21" s="36"/>
      <c r="J21" s="36"/>
      <c r="K21" s="4"/>
    </row>
    <row r="22" ht="17.25" customHeight="1" spans="1:12" x14ac:dyDescent="0.25">
      <c r="A22" s="85"/>
      <c r="B22" s="18"/>
      <c r="C22" s="36"/>
      <c r="D22" s="36"/>
      <c r="E22" s="36"/>
      <c r="F22" s="36"/>
      <c r="G22" s="36"/>
      <c r="H22" s="36"/>
      <c r="I22" s="36"/>
      <c r="J22" s="36"/>
      <c r="K22" s="4"/>
    </row>
    <row r="23" ht="17.25" customHeight="1" spans="1:12" x14ac:dyDescent="0.25">
      <c r="A23" s="85"/>
      <c r="B23" s="18"/>
      <c r="C23" s="36"/>
      <c r="D23" s="36"/>
      <c r="E23" s="36"/>
      <c r="F23" s="36"/>
      <c r="G23" s="36"/>
      <c r="H23" s="36"/>
      <c r="I23" s="36"/>
      <c r="J23" s="36"/>
      <c r="K23" s="4"/>
    </row>
    <row r="24" ht="17.25" customHeight="1" spans="1:12" x14ac:dyDescent="0.25">
      <c r="A24" s="169"/>
      <c r="B24" s="36"/>
      <c r="C24" s="36"/>
      <c r="D24" s="36"/>
      <c r="E24" s="36"/>
      <c r="F24" s="36"/>
      <c r="G24" s="36"/>
      <c r="H24" s="36"/>
      <c r="I24" s="36"/>
      <c r="J24" s="36"/>
      <c r="K24" s="4"/>
    </row>
    <row r="25" ht="17.25" customHeight="1" spans="1:12" x14ac:dyDescent="0.2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4"/>
    </row>
    <row r="26" ht="17.25" customHeight="1" spans="1:12" x14ac:dyDescent="0.25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4"/>
    </row>
    <row r="27" ht="17.25" customHeight="1" spans="1:12" x14ac:dyDescent="0.25">
      <c r="A27" s="96" t="s">
        <v>3908</v>
      </c>
      <c r="B27" s="97"/>
      <c r="C27" s="97"/>
      <c r="D27" s="395"/>
      <c r="E27" s="27"/>
      <c r="F27" s="27"/>
      <c r="G27" s="27"/>
      <c r="H27" s="27"/>
      <c r="I27" s="27"/>
      <c r="J27" s="27"/>
      <c r="K27" s="4"/>
    </row>
    <row r="28" ht="17.25" customHeight="1" spans="1:12" x14ac:dyDescent="0.25">
      <c r="A28" s="96" t="s">
        <v>3909</v>
      </c>
      <c r="B28" s="97"/>
      <c r="C28" s="97"/>
      <c r="D28" s="97"/>
      <c r="E28" s="27"/>
      <c r="F28" s="27"/>
      <c r="G28" s="27"/>
      <c r="H28" s="27"/>
      <c r="I28" s="27"/>
      <c r="J28" s="27"/>
      <c r="K28" s="4"/>
    </row>
    <row r="29" ht="17.25" customHeight="1" spans="1:12" x14ac:dyDescent="0.25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4"/>
    </row>
    <row r="30" ht="17.25" customHeight="1" spans="1:12" x14ac:dyDescent="0.25">
      <c r="A30" s="96" t="s">
        <v>3910</v>
      </c>
      <c r="B30" s="27"/>
      <c r="C30" s="27"/>
      <c r="D30" s="27"/>
      <c r="E30" s="27"/>
      <c r="F30" s="27"/>
      <c r="G30" s="27"/>
      <c r="H30" s="27"/>
      <c r="I30" s="27"/>
      <c r="J30" s="27"/>
      <c r="K30" s="4"/>
    </row>
    <row r="31" ht="17.25" customHeight="1" spans="1:12" x14ac:dyDescent="0.25">
      <c r="A31" s="96" t="s">
        <v>3911</v>
      </c>
      <c r="B31" s="27"/>
      <c r="C31" s="27"/>
      <c r="D31" s="27"/>
      <c r="E31" s="27"/>
      <c r="F31" s="27"/>
      <c r="G31" s="27"/>
      <c r="H31" s="27"/>
      <c r="I31" s="27"/>
      <c r="J31" s="27"/>
      <c r="K31" s="4"/>
    </row>
    <row r="32" ht="17.25" customHeight="1" spans="1:12" x14ac:dyDescent="0.25">
      <c r="A32" s="96" t="s">
        <v>3912</v>
      </c>
      <c r="B32" s="27"/>
      <c r="C32" s="27"/>
      <c r="D32" s="27"/>
      <c r="E32" s="27"/>
      <c r="F32" s="27"/>
      <c r="G32" s="27"/>
      <c r="H32" s="27"/>
      <c r="I32" s="27"/>
      <c r="J32" s="27"/>
      <c r="K32" s="4"/>
    </row>
    <row r="33" ht="17.25" customHeight="1" spans="1:12" x14ac:dyDescent="0.25">
      <c r="A33" s="96" t="s">
        <v>3913</v>
      </c>
      <c r="B33" s="27"/>
      <c r="C33" s="27"/>
      <c r="D33" s="27"/>
      <c r="E33" s="27"/>
      <c r="F33" s="27"/>
      <c r="G33" s="27"/>
      <c r="H33" s="27"/>
      <c r="I33" s="27"/>
      <c r="J33" s="27"/>
      <c r="K33" s="4"/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9"/>
  <sheetViews>
    <sheetView workbookViewId="0" zoomScale="100" zoomScaleNormal="100"/>
  </sheetViews>
  <sheetFormatPr defaultRowHeight="15" outlineLevelRow="0" outlineLevelCol="0" x14ac:dyDescent="0.25"/>
  <cols>
    <col min="1" max="1" width="12.005" style="3" customWidth="1"/>
    <col min="2" max="3" width="9.719285714285713" style="24" customWidth="1"/>
    <col min="4" max="4" width="10.290714285714287" style="4" customWidth="1"/>
    <col min="5" max="9" width="12.43357142857143" style="4" customWidth="1"/>
  </cols>
  <sheetData>
    <row r="1" ht="17.25" customHeight="1" spans="1:10" x14ac:dyDescent="0.25">
      <c r="A1" s="20" t="s">
        <v>0</v>
      </c>
      <c r="B1" s="61" t="s">
        <v>8</v>
      </c>
      <c r="C1" s="61" t="s">
        <v>12</v>
      </c>
      <c r="D1" s="59"/>
      <c r="E1" s="4"/>
      <c r="F1" s="4"/>
      <c r="G1" s="4"/>
      <c r="H1" s="4"/>
      <c r="I1" s="4"/>
    </row>
    <row r="2" ht="17.25" customHeight="1" spans="1:10" x14ac:dyDescent="0.25">
      <c r="A2" s="11" t="s">
        <v>321</v>
      </c>
      <c r="B2" s="70">
        <v>1200</v>
      </c>
      <c r="C2" s="70">
        <v>655</v>
      </c>
      <c r="D2" s="344"/>
      <c r="E2" s="12" t="s">
        <v>3922</v>
      </c>
      <c r="F2" s="4"/>
      <c r="G2" s="4"/>
      <c r="H2" s="4"/>
      <c r="I2" s="4"/>
    </row>
    <row r="3" ht="17.25" customHeight="1" spans="1:10" x14ac:dyDescent="0.25">
      <c r="A3" s="396" t="s">
        <v>3923</v>
      </c>
      <c r="B3" s="109">
        <f>SUM(C7)</f>
      </c>
      <c r="C3" s="109">
        <f>SUM(D7)</f>
      </c>
      <c r="D3" s="373"/>
      <c r="E3" s="12" t="s">
        <v>3891</v>
      </c>
      <c r="F3" s="4"/>
      <c r="G3" s="4"/>
      <c r="H3" s="4"/>
      <c r="I3" s="4"/>
    </row>
    <row r="4" ht="17.25" customHeight="1" spans="1:10" x14ac:dyDescent="0.25">
      <c r="A4" s="85"/>
      <c r="B4" s="68"/>
      <c r="C4" s="68"/>
      <c r="D4" s="66"/>
      <c r="E4" s="4"/>
      <c r="F4" s="4"/>
      <c r="G4" s="4"/>
      <c r="H4" s="4"/>
      <c r="I4" s="4"/>
    </row>
    <row r="5" ht="17.25" customHeight="1" spans="1:10" x14ac:dyDescent="0.25">
      <c r="A5" s="396" t="s">
        <v>3924</v>
      </c>
      <c r="B5" s="109">
        <f>SUM(C8:C9)</f>
      </c>
      <c r="C5" s="109">
        <f>SUM(D8:D9)</f>
      </c>
      <c r="D5" s="373"/>
      <c r="E5" s="354" t="s">
        <v>3891</v>
      </c>
      <c r="F5" s="4"/>
      <c r="G5" s="4"/>
      <c r="H5" s="4"/>
      <c r="I5" s="4"/>
    </row>
    <row r="6" ht="17.25" customHeight="1" spans="1:10" x14ac:dyDescent="0.25">
      <c r="A6" s="85"/>
      <c r="B6" s="68"/>
      <c r="C6" s="68"/>
      <c r="D6" s="66"/>
      <c r="E6" s="4"/>
      <c r="F6" s="4"/>
      <c r="G6" s="4"/>
      <c r="H6" s="4"/>
      <c r="I6" s="4"/>
    </row>
    <row r="7" ht="17.25" customHeight="1" spans="1:10" x14ac:dyDescent="0.25">
      <c r="A7" s="396" t="s">
        <v>3925</v>
      </c>
      <c r="B7" s="109">
        <f>SUM(C10:C11)</f>
      </c>
      <c r="C7" s="109">
        <f>SUM(D10:D11)</f>
      </c>
      <c r="D7" s="373"/>
      <c r="E7" s="354" t="s">
        <v>3891</v>
      </c>
      <c r="F7" s="4"/>
      <c r="G7" s="4"/>
      <c r="H7" s="4"/>
      <c r="I7" s="407" t="s">
        <v>1025</v>
      </c>
    </row>
    <row r="8" ht="17.25" customHeight="1" spans="1:10" x14ac:dyDescent="0.25">
      <c r="A8" s="85"/>
      <c r="B8" s="68"/>
      <c r="C8" s="68"/>
      <c r="D8" s="66"/>
      <c r="E8" s="4"/>
      <c r="F8" s="4"/>
      <c r="G8" s="4"/>
      <c r="H8" s="4"/>
      <c r="I8" s="4"/>
    </row>
    <row r="9" ht="17.25" customHeight="1" spans="1:10" x14ac:dyDescent="0.25">
      <c r="A9" s="396" t="s">
        <v>3926</v>
      </c>
      <c r="B9" s="109">
        <f>SUM(C12:C13)</f>
      </c>
      <c r="C9" s="109">
        <f>SUM(D12:D13)</f>
      </c>
      <c r="D9" s="373"/>
      <c r="E9" s="354" t="s">
        <v>3891</v>
      </c>
      <c r="F9" s="4"/>
      <c r="G9" s="4"/>
      <c r="H9" s="4"/>
      <c r="I9" s="407" t="s">
        <v>1025</v>
      </c>
    </row>
    <row r="10" ht="17.25" customHeight="1" spans="1:10" x14ac:dyDescent="0.25">
      <c r="A10" s="17"/>
      <c r="B10" s="18"/>
      <c r="C10" s="18"/>
      <c r="D10" s="19"/>
      <c r="E10" s="4"/>
      <c r="F10" s="4"/>
      <c r="G10" s="4"/>
      <c r="H10" s="4"/>
      <c r="I10" s="4"/>
    </row>
    <row r="11" ht="17.25" customHeight="1" spans="1:10" x14ac:dyDescent="0.25">
      <c r="A11" s="396" t="s">
        <v>3927</v>
      </c>
      <c r="B11" s="109">
        <f>SUM(C14:C15)</f>
      </c>
      <c r="C11" s="109">
        <f>SUM(D14:D15)</f>
      </c>
      <c r="D11" s="373"/>
      <c r="E11" s="354" t="s">
        <v>3891</v>
      </c>
      <c r="F11" s="4"/>
      <c r="G11" s="4"/>
      <c r="H11" s="4"/>
      <c r="I11" s="407" t="s">
        <v>997</v>
      </c>
    </row>
    <row r="12" ht="17.25" customHeight="1" spans="1:10" x14ac:dyDescent="0.25">
      <c r="A12" s="66" t="s">
        <v>3905</v>
      </c>
      <c r="B12" s="193">
        <v>-446</v>
      </c>
      <c r="C12" s="18"/>
      <c r="D12" s="19"/>
      <c r="E12" s="4"/>
      <c r="F12" s="4"/>
      <c r="G12" s="4"/>
      <c r="H12" s="4"/>
      <c r="I12" s="4"/>
    </row>
    <row r="13" ht="17.25" customHeight="1" spans="1:10" x14ac:dyDescent="0.25">
      <c r="A13" s="174" t="s">
        <v>3928</v>
      </c>
      <c r="B13" s="175">
        <f>SUM(C16:C17)</f>
      </c>
      <c r="C13" s="175">
        <f>SUM(D16:D17)</f>
      </c>
      <c r="D13" s="177"/>
      <c r="E13" s="354"/>
      <c r="F13" s="4"/>
      <c r="G13" s="4"/>
      <c r="H13" s="4"/>
      <c r="I13" s="4"/>
    </row>
    <row r="14" ht="17.25" customHeight="1" spans="1:10" x14ac:dyDescent="0.25">
      <c r="A14" s="66" t="s">
        <v>907</v>
      </c>
      <c r="B14" s="1048">
        <v>-563</v>
      </c>
      <c r="C14" s="1051"/>
      <c r="D14" s="751"/>
      <c r="E14" s="354"/>
      <c r="F14" s="4"/>
      <c r="G14" s="4"/>
      <c r="H14" s="4"/>
      <c r="I14" s="4"/>
    </row>
    <row r="15" ht="17.25" customHeight="1" spans="1:10" x14ac:dyDescent="0.25">
      <c r="A15" s="66" t="s">
        <v>909</v>
      </c>
      <c r="B15" s="178">
        <v>-128</v>
      </c>
      <c r="C15" s="178">
        <v>-587</v>
      </c>
      <c r="D15" s="66"/>
      <c r="E15" s="4"/>
      <c r="F15" s="4"/>
      <c r="G15" s="4"/>
      <c r="H15" s="4"/>
      <c r="I15" s="4"/>
    </row>
    <row r="16" ht="17.25" customHeight="1" spans="1:10" x14ac:dyDescent="0.25">
      <c r="A16" s="174" t="s">
        <v>3929</v>
      </c>
      <c r="B16" s="175">
        <f>SUM(C18:C20)</f>
      </c>
      <c r="C16" s="175">
        <f>SUM(D18:D20)</f>
      </c>
      <c r="D16" s="177"/>
      <c r="E16" s="354"/>
      <c r="F16" s="4"/>
      <c r="G16" s="4"/>
      <c r="H16" s="4"/>
      <c r="I16" s="4"/>
    </row>
    <row r="17" ht="17.25" customHeight="1" spans="1:10" x14ac:dyDescent="0.25">
      <c r="A17" s="19" t="s">
        <v>935</v>
      </c>
      <c r="B17" s="178">
        <v>-26</v>
      </c>
      <c r="C17" s="193">
        <v>-32</v>
      </c>
      <c r="D17" s="19"/>
      <c r="E17" s="4"/>
      <c r="F17" s="4"/>
      <c r="G17" s="4"/>
      <c r="H17" s="4"/>
      <c r="I17" s="4"/>
    </row>
    <row r="18" ht="17.25" customHeight="1" spans="1:10" x14ac:dyDescent="0.25">
      <c r="A18" s="174" t="s">
        <v>3930</v>
      </c>
      <c r="B18" s="175">
        <f>SUM(C21:C22)</f>
      </c>
      <c r="C18" s="175">
        <f>SUM(D21:D22)</f>
      </c>
      <c r="D18" s="177"/>
      <c r="E18" s="354"/>
      <c r="F18" s="4"/>
      <c r="G18" s="4"/>
      <c r="H18" s="4"/>
      <c r="I18" s="4"/>
    </row>
    <row r="19" ht="17.25" customHeight="1" spans="1:10" x14ac:dyDescent="0.25">
      <c r="A19" s="37"/>
      <c r="B19" s="36"/>
      <c r="C19" s="18"/>
      <c r="D19" s="55"/>
      <c r="E19" s="4"/>
      <c r="F19" s="4"/>
      <c r="G19" s="4"/>
      <c r="H19" s="4"/>
      <c r="I19" s="4"/>
    </row>
    <row r="20" ht="17.25" customHeight="1" spans="1:10" x14ac:dyDescent="0.25">
      <c r="A20" s="17"/>
      <c r="B20" s="18"/>
      <c r="C20" s="18"/>
      <c r="D20" s="19"/>
      <c r="E20" s="4"/>
      <c r="F20" s="4"/>
      <c r="G20" s="4"/>
      <c r="H20" s="4"/>
      <c r="I20" s="4"/>
    </row>
    <row r="21" ht="17.25" customHeight="1" spans="1:10" x14ac:dyDescent="0.25">
      <c r="A21" s="17"/>
      <c r="B21" s="18"/>
      <c r="C21" s="18"/>
      <c r="D21" s="19"/>
      <c r="E21" s="4"/>
      <c r="F21" s="4"/>
      <c r="G21" s="4"/>
      <c r="H21" s="4"/>
      <c r="I21" s="4"/>
    </row>
    <row r="22" ht="17.25" customHeight="1" spans="1:10" x14ac:dyDescent="0.25">
      <c r="A22" s="19"/>
      <c r="B22" s="18"/>
      <c r="C22" s="18"/>
      <c r="D22" s="19"/>
      <c r="E22" s="4"/>
      <c r="F22" s="4"/>
      <c r="G22" s="4"/>
      <c r="H22" s="4"/>
      <c r="I22" s="4"/>
    </row>
    <row r="23" ht="17.25" customHeight="1" spans="1:10" x14ac:dyDescent="0.25">
      <c r="A23" s="3"/>
      <c r="B23" s="27"/>
      <c r="C23" s="27"/>
      <c r="D23" s="4"/>
      <c r="E23" s="4"/>
      <c r="F23" s="4"/>
      <c r="G23" s="4"/>
      <c r="H23" s="4"/>
      <c r="I23" s="4"/>
    </row>
    <row r="24" ht="17.25" customHeight="1" spans="1:10" x14ac:dyDescent="0.25">
      <c r="A24" s="196" t="s">
        <v>3909</v>
      </c>
      <c r="B24" s="97"/>
      <c r="C24" s="27"/>
      <c r="D24" s="4"/>
      <c r="E24" s="4"/>
      <c r="F24" s="4"/>
      <c r="G24" s="4"/>
      <c r="H24" s="4"/>
      <c r="I24" s="4"/>
    </row>
    <row r="25" ht="17.25" customHeight="1" spans="1:10" x14ac:dyDescent="0.25">
      <c r="A25" s="3"/>
      <c r="B25" s="27"/>
      <c r="C25" s="27"/>
      <c r="D25" s="4"/>
      <c r="E25" s="4"/>
      <c r="F25" s="4"/>
      <c r="G25" s="4"/>
      <c r="H25" s="4"/>
      <c r="I25" s="4"/>
    </row>
    <row r="26" ht="17.25" customHeight="1" spans="1:10" x14ac:dyDescent="0.25">
      <c r="A26" s="196" t="s">
        <v>3910</v>
      </c>
      <c r="B26" s="395"/>
      <c r="C26" s="27"/>
      <c r="D26" s="4"/>
      <c r="E26" s="4"/>
      <c r="F26" s="4"/>
      <c r="G26" s="4"/>
      <c r="H26" s="4"/>
      <c r="I26" s="4"/>
    </row>
    <row r="27" ht="17.25" customHeight="1" spans="1:10" x14ac:dyDescent="0.25">
      <c r="A27" s="196" t="s">
        <v>3911</v>
      </c>
      <c r="B27" s="27"/>
      <c r="C27" s="27"/>
      <c r="D27" s="4"/>
      <c r="E27" s="4"/>
      <c r="F27" s="4"/>
      <c r="G27" s="4"/>
      <c r="H27" s="4"/>
      <c r="I27" s="4"/>
    </row>
    <row r="28" ht="17.25" customHeight="1" spans="1:10" x14ac:dyDescent="0.25">
      <c r="A28" s="196" t="s">
        <v>3912</v>
      </c>
      <c r="B28" s="27"/>
      <c r="C28" s="27"/>
      <c r="D28" s="4"/>
      <c r="E28" s="4"/>
      <c r="F28" s="4"/>
      <c r="G28" s="4"/>
      <c r="H28" s="4"/>
      <c r="I28" s="4"/>
    </row>
    <row r="29" ht="17.25" customHeight="1" spans="1:10" x14ac:dyDescent="0.25">
      <c r="A29" s="196" t="s">
        <v>3913</v>
      </c>
      <c r="B29" s="27"/>
      <c r="C29" s="27"/>
      <c r="D29" s="4"/>
      <c r="E29" s="4"/>
      <c r="F29" s="4"/>
      <c r="G29" s="4"/>
      <c r="H29" s="4"/>
      <c r="I29" s="4"/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5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2.147857142857141" style="2" customWidth="1"/>
    <col min="3" max="3" width="12.576428571428572" style="2" customWidth="1"/>
    <col min="4" max="4" width="14.576428571428572" style="2" customWidth="1"/>
    <col min="5" max="6" width="11.576428571428572" style="2" customWidth="1"/>
    <col min="7" max="11" width="11.576428571428572" style="24" customWidth="1"/>
    <col min="12" max="12" width="12.719285714285713" style="24" customWidth="1"/>
    <col min="13" max="13" width="11.719285714285713" style="4" customWidth="1"/>
    <col min="14" max="14" width="12.43357142857143" style="4" customWidth="1"/>
  </cols>
  <sheetData>
    <row r="1" ht="17.25" customHeight="1" spans="1:15" x14ac:dyDescent="0.25">
      <c r="A1" s="5" t="s">
        <v>0</v>
      </c>
      <c r="B1" s="6" t="s">
        <v>985</v>
      </c>
      <c r="C1" s="431" t="s">
        <v>3174</v>
      </c>
      <c r="D1" s="61" t="s">
        <v>214</v>
      </c>
      <c r="E1" s="61" t="s">
        <v>1138</v>
      </c>
      <c r="F1" s="61" t="s">
        <v>222</v>
      </c>
      <c r="G1" s="61" t="s">
        <v>227</v>
      </c>
      <c r="H1" s="61" t="s">
        <v>921</v>
      </c>
      <c r="I1" s="61" t="s">
        <v>984</v>
      </c>
      <c r="J1" s="61" t="s">
        <v>3493</v>
      </c>
      <c r="K1" s="61" t="s">
        <v>3494</v>
      </c>
      <c r="L1" s="61" t="s">
        <v>923</v>
      </c>
      <c r="M1" s="4"/>
      <c r="N1" s="4"/>
    </row>
    <row r="2" ht="17.25" customHeight="1" spans="1:15" x14ac:dyDescent="0.25">
      <c r="A2" s="8" t="s">
        <v>243</v>
      </c>
      <c r="B2" s="9">
        <v>1500</v>
      </c>
      <c r="C2" s="1052">
        <v>36</v>
      </c>
      <c r="D2" s="9">
        <v>24</v>
      </c>
      <c r="E2" s="10"/>
      <c r="F2" s="10"/>
      <c r="G2" s="10"/>
      <c r="H2" s="10"/>
      <c r="I2" s="10"/>
      <c r="J2" s="10"/>
      <c r="K2" s="10"/>
      <c r="L2" s="35"/>
      <c r="M2" s="12" t="s">
        <v>998</v>
      </c>
      <c r="N2" s="12" t="s">
        <v>3931</v>
      </c>
    </row>
    <row r="3" ht="17.25" customHeight="1" spans="1:15" x14ac:dyDescent="0.25">
      <c r="A3" s="17" t="s">
        <v>3932</v>
      </c>
      <c r="B3" s="32">
        <v>16</v>
      </c>
      <c r="C3" s="103"/>
      <c r="D3" s="32">
        <v>508</v>
      </c>
      <c r="E3" s="36"/>
      <c r="F3" s="36"/>
      <c r="G3" s="36"/>
      <c r="H3" s="36"/>
      <c r="I3" s="36"/>
      <c r="J3" s="36"/>
      <c r="K3" s="36"/>
      <c r="L3" s="36"/>
      <c r="M3" s="12" t="s">
        <v>3933</v>
      </c>
      <c r="N3" s="12" t="s">
        <v>3931</v>
      </c>
    </row>
    <row r="4" ht="17.25" customHeight="1" spans="1:15" x14ac:dyDescent="0.25">
      <c r="A4" s="85" t="s">
        <v>3932</v>
      </c>
      <c r="B4" s="32">
        <v>16</v>
      </c>
      <c r="C4" s="103"/>
      <c r="D4" s="32">
        <v>8</v>
      </c>
      <c r="E4" s="36"/>
      <c r="F4" s="36"/>
      <c r="G4" s="32">
        <v>500</v>
      </c>
      <c r="H4" s="18"/>
      <c r="I4" s="18"/>
      <c r="J4" s="18"/>
      <c r="K4" s="18"/>
      <c r="L4" s="36"/>
      <c r="M4" s="12" t="s">
        <v>3934</v>
      </c>
      <c r="N4" s="12" t="s">
        <v>3931</v>
      </c>
    </row>
    <row r="5" ht="17.25" customHeight="1" spans="1:15" x14ac:dyDescent="0.25">
      <c r="A5" s="85" t="s">
        <v>3932</v>
      </c>
      <c r="B5" s="18"/>
      <c r="C5" s="1053"/>
      <c r="D5" s="18"/>
      <c r="E5" s="32">
        <v>750</v>
      </c>
      <c r="F5" s="32">
        <v>750</v>
      </c>
      <c r="G5" s="18"/>
      <c r="H5" s="18"/>
      <c r="I5" s="18"/>
      <c r="J5" s="18"/>
      <c r="K5" s="18"/>
      <c r="L5" s="18"/>
      <c r="M5" s="12" t="s">
        <v>998</v>
      </c>
      <c r="N5" s="12" t="s">
        <v>3931</v>
      </c>
    </row>
    <row r="6" ht="17.25" customHeight="1" spans="1:15" x14ac:dyDescent="0.25">
      <c r="A6" s="85" t="s">
        <v>1508</v>
      </c>
      <c r="B6" s="36"/>
      <c r="C6" s="103"/>
      <c r="D6" s="36"/>
      <c r="E6" s="32">
        <v>1250</v>
      </c>
      <c r="F6" s="32">
        <v>250</v>
      </c>
      <c r="G6" s="36"/>
      <c r="H6" s="36"/>
      <c r="I6" s="36"/>
      <c r="J6" s="36"/>
      <c r="K6" s="36"/>
      <c r="L6" s="36"/>
      <c r="M6" s="12" t="s">
        <v>998</v>
      </c>
      <c r="N6" s="12" t="s">
        <v>3931</v>
      </c>
    </row>
    <row r="7" ht="17.25" customHeight="1" spans="1:15" x14ac:dyDescent="0.25">
      <c r="A7" s="85" t="s">
        <v>1508</v>
      </c>
      <c r="B7" s="32">
        <v>116</v>
      </c>
      <c r="C7" s="103"/>
      <c r="D7" s="32">
        <v>452</v>
      </c>
      <c r="E7" s="36"/>
      <c r="F7" s="36"/>
      <c r="G7" s="36"/>
      <c r="H7" s="36"/>
      <c r="I7" s="36"/>
      <c r="J7" s="36"/>
      <c r="K7" s="36"/>
      <c r="L7" s="36"/>
      <c r="M7" s="12" t="s">
        <v>3933</v>
      </c>
      <c r="N7" s="12" t="s">
        <v>3931</v>
      </c>
    </row>
    <row r="8" ht="17.25" customHeight="1" spans="1:15" x14ac:dyDescent="0.25">
      <c r="A8" s="85" t="s">
        <v>1508</v>
      </c>
      <c r="B8" s="32">
        <v>366</v>
      </c>
      <c r="C8" s="103"/>
      <c r="D8" s="32">
        <v>8</v>
      </c>
      <c r="E8" s="36"/>
      <c r="F8" s="36"/>
      <c r="G8" s="32">
        <v>500</v>
      </c>
      <c r="H8" s="18"/>
      <c r="I8" s="18"/>
      <c r="J8" s="18"/>
      <c r="K8" s="18"/>
      <c r="L8" s="36"/>
      <c r="M8" s="12" t="s">
        <v>3935</v>
      </c>
      <c r="N8" s="12" t="s">
        <v>3931</v>
      </c>
    </row>
    <row r="9" ht="17.25" customHeight="1" spans="1:15" x14ac:dyDescent="0.25">
      <c r="A9" s="85" t="s">
        <v>206</v>
      </c>
      <c r="B9" s="32">
        <v>986</v>
      </c>
      <c r="C9" s="104">
        <v>32</v>
      </c>
      <c r="D9" s="18"/>
      <c r="E9" s="18"/>
      <c r="F9" s="18"/>
      <c r="G9" s="32">
        <v>500</v>
      </c>
      <c r="H9" s="18"/>
      <c r="I9" s="18"/>
      <c r="J9" s="18"/>
      <c r="K9" s="18"/>
      <c r="L9" s="18"/>
      <c r="M9" s="12" t="s">
        <v>3935</v>
      </c>
      <c r="N9" s="12" t="s">
        <v>3931</v>
      </c>
    </row>
    <row r="10" ht="17.25" customHeight="1" spans="1:15" x14ac:dyDescent="0.25">
      <c r="A10" s="85" t="s">
        <v>206</v>
      </c>
      <c r="B10" s="18"/>
      <c r="C10" s="1053"/>
      <c r="D10" s="18"/>
      <c r="E10" s="18"/>
      <c r="F10" s="18"/>
      <c r="G10" s="18"/>
      <c r="H10" s="32">
        <v>610</v>
      </c>
      <c r="I10" s="32">
        <v>500</v>
      </c>
      <c r="J10" s="18"/>
      <c r="K10" s="18"/>
      <c r="L10" s="18"/>
      <c r="M10" s="12" t="s">
        <v>998</v>
      </c>
      <c r="N10" s="12" t="s">
        <v>3931</v>
      </c>
    </row>
    <row r="11" ht="17.25" customHeight="1" spans="1:15" x14ac:dyDescent="0.25">
      <c r="A11" s="85" t="s">
        <v>1509</v>
      </c>
      <c r="B11" s="18"/>
      <c r="C11" s="1053"/>
      <c r="D11" s="18"/>
      <c r="E11" s="18"/>
      <c r="F11" s="18"/>
      <c r="G11" s="18"/>
      <c r="H11" s="32">
        <v>170</v>
      </c>
      <c r="I11" s="32">
        <v>750</v>
      </c>
      <c r="J11" s="18"/>
      <c r="K11" s="18"/>
      <c r="L11" s="18"/>
      <c r="M11" s="12" t="s">
        <v>998</v>
      </c>
      <c r="N11" s="12" t="s">
        <v>3931</v>
      </c>
    </row>
    <row r="12" ht="17.25" customHeight="1" spans="1:15" x14ac:dyDescent="0.25">
      <c r="A12" s="85" t="s">
        <v>1509</v>
      </c>
      <c r="B12" s="18"/>
      <c r="C12" s="1053"/>
      <c r="D12" s="18"/>
      <c r="E12" s="18"/>
      <c r="F12" s="18"/>
      <c r="G12" s="18"/>
      <c r="H12" s="18"/>
      <c r="I12" s="32">
        <v>850</v>
      </c>
      <c r="J12" s="18"/>
      <c r="K12" s="18"/>
      <c r="L12" s="18"/>
      <c r="M12" s="12" t="s">
        <v>3936</v>
      </c>
      <c r="N12" s="12" t="s">
        <v>3931</v>
      </c>
    </row>
    <row r="13" ht="17.25" customHeight="1" spans="1:15" x14ac:dyDescent="0.25">
      <c r="A13" s="85">
        <v>44570</v>
      </c>
      <c r="B13" s="18"/>
      <c r="C13" s="1053"/>
      <c r="D13" s="18"/>
      <c r="E13" s="18"/>
      <c r="F13" s="18"/>
      <c r="G13" s="18"/>
      <c r="H13" s="32">
        <v>131</v>
      </c>
      <c r="I13" s="18"/>
      <c r="J13" s="32">
        <v>550</v>
      </c>
      <c r="K13" s="18"/>
      <c r="L13" s="18"/>
      <c r="M13" s="12" t="s">
        <v>3937</v>
      </c>
      <c r="N13" s="12" t="s">
        <v>3931</v>
      </c>
    </row>
    <row r="14" ht="17.25" customHeight="1" spans="1:15" x14ac:dyDescent="0.25">
      <c r="A14" s="8">
        <v>44601</v>
      </c>
      <c r="B14" s="58"/>
      <c r="C14" s="1054"/>
      <c r="D14" s="58"/>
      <c r="E14" s="58"/>
      <c r="F14" s="58"/>
      <c r="G14" s="58"/>
      <c r="H14" s="58"/>
      <c r="I14" s="58"/>
      <c r="J14" s="70">
        <v>100</v>
      </c>
      <c r="K14" s="70">
        <v>252</v>
      </c>
      <c r="L14" s="58"/>
      <c r="M14" s="12" t="s">
        <v>3937</v>
      </c>
      <c r="N14" s="12" t="s">
        <v>3931</v>
      </c>
    </row>
    <row r="15" ht="17.25" customHeight="1" spans="1:15" x14ac:dyDescent="0.25">
      <c r="A15" s="108" t="s">
        <v>3938</v>
      </c>
      <c r="B15" s="109">
        <f>SUM(C9:C21)</f>
      </c>
      <c r="C15" s="364">
        <f>SUM(D9:D21)</f>
      </c>
      <c r="D15" s="109">
        <f>SUM(E9:E21)</f>
      </c>
      <c r="E15" s="109">
        <f>SUM(F9:F21)</f>
      </c>
      <c r="F15" s="109">
        <f>SUM(G9:G21)</f>
      </c>
      <c r="G15" s="109">
        <f>SUM(H9:H21)</f>
      </c>
      <c r="H15" s="109">
        <f>SUM(I9:I21)</f>
      </c>
      <c r="I15" s="109">
        <f>SUM(J9:J21)</f>
      </c>
      <c r="J15" s="109">
        <f>SUM(K9:K21)</f>
      </c>
      <c r="K15" s="109">
        <f>SUM(L9:L21)</f>
      </c>
      <c r="L15" s="109">
        <f>SUM(M9:M21)</f>
      </c>
      <c r="M15" s="12"/>
      <c r="N15" s="4"/>
    </row>
    <row r="16" ht="17.25" customHeight="1" spans="1:15" x14ac:dyDescent="0.25">
      <c r="A16" s="85"/>
      <c r="B16" s="68"/>
      <c r="C16" s="1055"/>
      <c r="D16" s="68"/>
      <c r="E16" s="68"/>
      <c r="F16" s="68"/>
      <c r="G16" s="68"/>
      <c r="H16" s="68"/>
      <c r="I16" s="68"/>
      <c r="J16" s="68"/>
      <c r="K16" s="68"/>
      <c r="L16" s="68"/>
      <c r="M16" s="4"/>
      <c r="N16" s="4"/>
    </row>
    <row r="17" ht="17.25" customHeight="1" spans="1:15" x14ac:dyDescent="0.25">
      <c r="A17" s="108" t="s">
        <v>3939</v>
      </c>
      <c r="B17" s="109">
        <f>SUM(C22:C23)</f>
      </c>
      <c r="C17" s="364">
        <f>SUM(D22:D23)</f>
      </c>
      <c r="D17" s="109">
        <f>SUM(E22:E23)</f>
      </c>
      <c r="E17" s="109">
        <f>SUM(F22:F23)</f>
      </c>
      <c r="F17" s="109">
        <f>SUM(G22:G23)</f>
      </c>
      <c r="G17" s="109">
        <f>SUM(H22:H23)</f>
      </c>
      <c r="H17" s="109">
        <f>SUM(I22:I23)</f>
      </c>
      <c r="I17" s="109">
        <f>SUM(J22:J23)</f>
      </c>
      <c r="J17" s="109">
        <f>SUM(K22:K23)</f>
      </c>
      <c r="K17" s="109">
        <f>SUM(L22:L23)</f>
      </c>
      <c r="L17" s="109">
        <f>SUM(M22:M23)</f>
      </c>
      <c r="M17" s="354"/>
      <c r="N17" s="4"/>
    </row>
    <row r="18" ht="17.25" customHeight="1" spans="1:15" x14ac:dyDescent="0.25">
      <c r="A18" s="85"/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4"/>
      <c r="N18" s="4"/>
    </row>
    <row r="19" ht="17.25" customHeight="1" spans="1:15" x14ac:dyDescent="0.25">
      <c r="A19" s="108" t="s">
        <v>3940</v>
      </c>
      <c r="B19" s="109">
        <f>SUM(C24:C25)</f>
      </c>
      <c r="C19" s="364">
        <f>SUM(D24:D25)</f>
      </c>
      <c r="D19" s="109">
        <f>SUM(E24:E25)</f>
      </c>
      <c r="E19" s="109">
        <f>SUM(F24:F25)</f>
      </c>
      <c r="F19" s="109">
        <f>SUM(G24:G25)</f>
      </c>
      <c r="G19" s="109">
        <f>SUM(H24:H25)</f>
      </c>
      <c r="H19" s="109">
        <f>SUM(I24:I25)</f>
      </c>
      <c r="I19" s="109">
        <f>SUM(J24:J25)</f>
      </c>
      <c r="J19" s="109">
        <f>SUM(K24:K25)</f>
      </c>
      <c r="K19" s="109">
        <f>SUM(L24:L25)</f>
      </c>
      <c r="L19" s="109">
        <f>SUM(M24:M25)</f>
      </c>
      <c r="M19" s="354"/>
      <c r="N19" s="4"/>
    </row>
    <row r="20" ht="17.25" customHeight="1" spans="1:15" x14ac:dyDescent="0.25">
      <c r="A20" s="85"/>
      <c r="B20" s="68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4"/>
      <c r="N20" s="4"/>
    </row>
    <row r="21" ht="17.25" customHeight="1" spans="1:15" x14ac:dyDescent="0.25">
      <c r="A21" s="108" t="s">
        <v>3941</v>
      </c>
      <c r="B21" s="109">
        <f>SUM(C26:C27)</f>
      </c>
      <c r="C21" s="364">
        <f>SUM(D26:D27)</f>
      </c>
      <c r="D21" s="109">
        <f>SUM(E26:E27)</f>
      </c>
      <c r="E21" s="109">
        <f>SUM(F26:F27)</f>
      </c>
      <c r="F21" s="109">
        <f>SUM(G26:G27)</f>
      </c>
      <c r="G21" s="109">
        <f>SUM(H26:H27)</f>
      </c>
      <c r="H21" s="109">
        <f>SUM(I26:I27)</f>
      </c>
      <c r="I21" s="109">
        <f>SUM(J26:J27)</f>
      </c>
      <c r="J21" s="109">
        <f>SUM(K26:K27)</f>
      </c>
      <c r="K21" s="109">
        <f>SUM(L26:L27)</f>
      </c>
      <c r="L21" s="109">
        <f>SUM(M26:M27)</f>
      </c>
      <c r="M21" s="354"/>
      <c r="N21" s="4"/>
    </row>
    <row r="22" ht="17.25" customHeight="1" spans="1:15" x14ac:dyDescent="0.25">
      <c r="A22" s="85"/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4"/>
      <c r="N22" s="4"/>
    </row>
    <row r="23" ht="17.25" customHeight="1" spans="1:15" x14ac:dyDescent="0.25">
      <c r="A23" s="108" t="s">
        <v>3942</v>
      </c>
      <c r="B23" s="109">
        <f>SUM(C28:C29)</f>
      </c>
      <c r="C23" s="364">
        <f>SUM(D28:D29)</f>
      </c>
      <c r="D23" s="109">
        <f>SUM(E28:E29)</f>
      </c>
      <c r="E23" s="109">
        <f>SUM(F28:F29)</f>
      </c>
      <c r="F23" s="109">
        <f>SUM(G28:G29)</f>
      </c>
      <c r="G23" s="109">
        <f>SUM(H28:H29)</f>
      </c>
      <c r="H23" s="109">
        <f>SUM(I28:I29)</f>
      </c>
      <c r="I23" s="109">
        <f>SUM(J28:J29)</f>
      </c>
      <c r="J23" s="109">
        <f>SUM(K28:K29)</f>
      </c>
      <c r="K23" s="109">
        <f>SUM(L28:L29)</f>
      </c>
      <c r="L23" s="109">
        <f>SUM(M28:M29)</f>
      </c>
      <c r="M23" s="354"/>
      <c r="N23" s="4"/>
    </row>
    <row r="24" ht="17.25" customHeight="1" spans="1:15" x14ac:dyDescent="0.25">
      <c r="A24" s="44" t="s">
        <v>371</v>
      </c>
      <c r="B24" s="1056"/>
      <c r="C24" s="1056"/>
      <c r="D24" s="1056"/>
      <c r="E24" s="1056"/>
      <c r="F24" s="1056"/>
      <c r="G24" s="1056"/>
      <c r="H24" s="1056"/>
      <c r="I24" s="1056"/>
      <c r="J24" s="1056"/>
      <c r="K24" s="1056"/>
      <c r="L24" s="46">
        <v>302</v>
      </c>
      <c r="M24" s="1057"/>
      <c r="N24" s="4"/>
    </row>
    <row r="25" ht="17.25" customHeight="1" spans="1:15" x14ac:dyDescent="0.25">
      <c r="A25" s="108" t="s">
        <v>3943</v>
      </c>
      <c r="B25" s="109">
        <f>SUM(C30:C31)</f>
      </c>
      <c r="C25" s="364">
        <f>SUM(D30:D31)</f>
      </c>
      <c r="D25" s="109">
        <f>SUM(E30:E31)</f>
      </c>
      <c r="E25" s="109">
        <f>SUM(F30:F31)</f>
      </c>
      <c r="F25" s="109">
        <f>SUM(G30:G31)</f>
      </c>
      <c r="G25" s="109">
        <f>SUM(H30:H31)</f>
      </c>
      <c r="H25" s="109">
        <f>SUM(I30:I31)</f>
      </c>
      <c r="I25" s="109">
        <f>SUM(J30:J31)</f>
      </c>
      <c r="J25" s="109">
        <f>SUM(K30:K31)</f>
      </c>
      <c r="K25" s="109">
        <f>SUM(L30:L31)</f>
      </c>
      <c r="L25" s="109">
        <f>SUM(M30:M31)</f>
      </c>
      <c r="M25" s="354"/>
      <c r="N25" s="4"/>
    </row>
    <row r="26" ht="17.25" customHeight="1" spans="1:15" x14ac:dyDescent="0.25">
      <c r="A26" s="85">
        <v>44929</v>
      </c>
      <c r="B26" s="67">
        <v>-2238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4"/>
      <c r="N26" s="4"/>
    </row>
    <row r="27" ht="17.25" customHeight="1" spans="1:15" x14ac:dyDescent="0.25">
      <c r="A27" s="85">
        <v>45172</v>
      </c>
      <c r="B27" s="67">
        <v>-639</v>
      </c>
      <c r="C27" s="68"/>
      <c r="D27" s="67">
        <v>-260</v>
      </c>
      <c r="E27" s="68"/>
      <c r="F27" s="68"/>
      <c r="G27" s="67">
        <v>-585</v>
      </c>
      <c r="H27" s="68"/>
      <c r="I27" s="68"/>
      <c r="J27" s="68"/>
      <c r="K27" s="68"/>
      <c r="L27" s="68"/>
      <c r="M27" s="4"/>
      <c r="N27" s="4"/>
    </row>
    <row r="28" ht="17.25" customHeight="1" spans="1:15" x14ac:dyDescent="0.25">
      <c r="A28" s="17" t="s">
        <v>1195</v>
      </c>
      <c r="B28" s="67">
        <v>-17</v>
      </c>
      <c r="C28" s="513">
        <v>-15</v>
      </c>
      <c r="D28" s="67">
        <v>-199</v>
      </c>
      <c r="E28" s="67">
        <v>-8</v>
      </c>
      <c r="F28" s="67">
        <v>-1</v>
      </c>
      <c r="G28" s="67">
        <v>-910</v>
      </c>
      <c r="H28" s="67">
        <v>-98</v>
      </c>
      <c r="I28" s="67">
        <v>-27</v>
      </c>
      <c r="J28" s="94"/>
      <c r="K28" s="94"/>
      <c r="L28" s="94"/>
      <c r="M28" s="12" t="s">
        <v>3944</v>
      </c>
      <c r="N28" s="4"/>
    </row>
    <row r="29" ht="17.25" customHeight="1" spans="1:15" x14ac:dyDescent="0.25">
      <c r="A29" s="108" t="s">
        <v>3945</v>
      </c>
      <c r="B29" s="109">
        <f>SUM(C32:C35)</f>
      </c>
      <c r="C29" s="364">
        <f>SUM(D32:D35)</f>
      </c>
      <c r="D29" s="109">
        <f>SUM(E32:E35)</f>
      </c>
      <c r="E29" s="109">
        <f>SUM(F32:F35)</f>
      </c>
      <c r="F29" s="109">
        <f>SUM(G32:G35)</f>
      </c>
      <c r="G29" s="109">
        <f>SUM(H32:H35)</f>
      </c>
      <c r="H29" s="109">
        <f>SUM(I32:I35)</f>
      </c>
      <c r="I29" s="109">
        <f>SUM(J32:J35)</f>
      </c>
      <c r="J29" s="109">
        <f>SUM(K32:K35)</f>
      </c>
      <c r="K29" s="109">
        <f>SUM(L32:L35)</f>
      </c>
      <c r="L29" s="109">
        <f>SUM(M32:M35)</f>
      </c>
      <c r="M29" s="354"/>
      <c r="N29" s="4"/>
    </row>
    <row r="30" ht="17.25" customHeight="1" spans="1:15" x14ac:dyDescent="0.25">
      <c r="A30" s="85" t="s">
        <v>1105</v>
      </c>
      <c r="B30" s="67">
        <v>-48</v>
      </c>
      <c r="C30" s="513">
        <v>-49</v>
      </c>
      <c r="D30" s="67">
        <v>-192</v>
      </c>
      <c r="E30" s="67">
        <v>-618</v>
      </c>
      <c r="F30" s="67">
        <v>-810</v>
      </c>
      <c r="G30" s="68"/>
      <c r="H30" s="67">
        <v>-178</v>
      </c>
      <c r="I30" s="68"/>
      <c r="J30" s="67">
        <v>-91</v>
      </c>
      <c r="K30" s="68"/>
      <c r="L30" s="68"/>
      <c r="M30" s="33" t="s">
        <v>3946</v>
      </c>
      <c r="N30" s="4"/>
    </row>
    <row r="31" ht="17.25" customHeight="1" spans="1:15" x14ac:dyDescent="0.25">
      <c r="A31" s="169" t="s">
        <v>1105</v>
      </c>
      <c r="B31" s="94"/>
      <c r="C31" s="512"/>
      <c r="D31" s="94"/>
      <c r="E31" s="249">
        <v>-12</v>
      </c>
      <c r="F31" s="249">
        <v>-22</v>
      </c>
      <c r="G31" s="94"/>
      <c r="H31" s="94"/>
      <c r="I31" s="94"/>
      <c r="J31" s="94"/>
      <c r="K31" s="94"/>
      <c r="L31" s="94"/>
      <c r="M31" s="12" t="s">
        <v>3947</v>
      </c>
      <c r="N31" s="4"/>
    </row>
    <row r="32" ht="17.25" customHeight="1" spans="1:15" x14ac:dyDescent="0.25">
      <c r="A32" s="85" t="s">
        <v>367</v>
      </c>
      <c r="B32" s="67">
        <v>-56</v>
      </c>
      <c r="C32" s="513">
        <v>-4</v>
      </c>
      <c r="D32" s="67">
        <v>-346</v>
      </c>
      <c r="E32" s="67">
        <v>-1311</v>
      </c>
      <c r="F32" s="67">
        <v>-160</v>
      </c>
      <c r="G32" s="67">
        <v>-5</v>
      </c>
      <c r="H32" s="67">
        <v>-310</v>
      </c>
      <c r="I32" s="68"/>
      <c r="J32" s="68"/>
      <c r="K32" s="68"/>
      <c r="L32" s="68"/>
      <c r="M32" s="4"/>
      <c r="N32" s="4"/>
    </row>
    <row r="33" ht="17.25" customHeight="1" spans="1:15" x14ac:dyDescent="0.25">
      <c r="A33" s="169" t="s">
        <v>367</v>
      </c>
      <c r="B33" s="94"/>
      <c r="C33" s="512"/>
      <c r="D33" s="94"/>
      <c r="E33" s="249">
        <v>-30</v>
      </c>
      <c r="F33" s="94"/>
      <c r="G33" s="94"/>
      <c r="H33" s="94"/>
      <c r="I33" s="94"/>
      <c r="J33" s="94"/>
      <c r="K33" s="94"/>
      <c r="L33" s="94"/>
      <c r="M33" s="12" t="s">
        <v>3948</v>
      </c>
      <c r="N33" s="4"/>
    </row>
    <row r="34" ht="17.25" customHeight="1" spans="1:15" x14ac:dyDescent="0.25">
      <c r="A34" s="17">
        <v>45020</v>
      </c>
      <c r="B34" s="67">
        <v>-2</v>
      </c>
      <c r="C34" s="1055"/>
      <c r="D34" s="67">
        <v>-3</v>
      </c>
      <c r="E34" s="67">
        <v>-28</v>
      </c>
      <c r="F34" s="68"/>
      <c r="G34" s="68"/>
      <c r="H34" s="67">
        <v>-102</v>
      </c>
      <c r="I34" s="68"/>
      <c r="J34" s="67">
        <v>-524</v>
      </c>
      <c r="K34" s="67">
        <v>-100</v>
      </c>
      <c r="L34" s="68"/>
      <c r="M34" s="4"/>
      <c r="N34" s="4"/>
    </row>
    <row r="35" ht="17.25" customHeight="1" spans="1:15" x14ac:dyDescent="0.25">
      <c r="A35" s="57">
        <v>45081</v>
      </c>
      <c r="B35" s="68"/>
      <c r="C35" s="1055"/>
      <c r="D35" s="68"/>
      <c r="E35" s="68"/>
      <c r="F35" s="68"/>
      <c r="G35" s="68"/>
      <c r="H35" s="68"/>
      <c r="I35" s="67">
        <v>-992</v>
      </c>
      <c r="J35" s="68"/>
      <c r="K35" s="68"/>
      <c r="L35" s="68"/>
      <c r="M35" s="4"/>
      <c r="N35" s="4"/>
    </row>
    <row r="36" ht="17.25" customHeight="1" spans="1:15" x14ac:dyDescent="0.25">
      <c r="A36" s="17">
        <v>45234</v>
      </c>
      <c r="B36" s="68"/>
      <c r="C36" s="1055"/>
      <c r="D36" s="68"/>
      <c r="E36" s="68"/>
      <c r="F36" s="68"/>
      <c r="G36" s="68"/>
      <c r="H36" s="67">
        <v>-71</v>
      </c>
      <c r="I36" s="67">
        <v>-91</v>
      </c>
      <c r="J36" s="68"/>
      <c r="K36" s="67">
        <v>-50</v>
      </c>
      <c r="L36" s="67">
        <v>-207</v>
      </c>
      <c r="M36" s="33" t="s">
        <v>1749</v>
      </c>
      <c r="N36" s="4"/>
    </row>
    <row r="37" ht="17.25" customHeight="1" spans="1:15" x14ac:dyDescent="0.25">
      <c r="A37" s="108" t="s">
        <v>3949</v>
      </c>
      <c r="B37" s="109">
        <f>SUM(C36:C43)</f>
      </c>
      <c r="C37" s="364">
        <f>SUM(D36:D43)</f>
      </c>
      <c r="D37" s="109">
        <f>SUM(E36:E43)</f>
      </c>
      <c r="E37" s="75">
        <f>SUM(F36:F43)</f>
      </c>
      <c r="F37" s="109">
        <f>SUM(G36:G43)</f>
      </c>
      <c r="G37" s="109">
        <f>SUM(H36:H43)</f>
      </c>
      <c r="H37" s="109">
        <f>SUM(I36:I43)</f>
      </c>
      <c r="I37" s="109">
        <f>SUM(J36:J43)</f>
      </c>
      <c r="J37" s="109">
        <f>SUM(K36:K43)</f>
      </c>
      <c r="K37" s="109">
        <f>SUM(L36:L43)</f>
      </c>
      <c r="L37" s="109">
        <f>SUM(M36:M43)</f>
      </c>
      <c r="M37" s="354"/>
      <c r="N37" s="4"/>
    </row>
    <row r="38" ht="17.25" customHeight="1" spans="1:15" x14ac:dyDescent="0.25">
      <c r="A38" s="57" t="s">
        <v>1629</v>
      </c>
      <c r="B38" s="94"/>
      <c r="C38" s="512"/>
      <c r="D38" s="94"/>
      <c r="E38" s="94"/>
      <c r="F38" s="94"/>
      <c r="G38" s="94"/>
      <c r="H38" s="67">
        <v>-277</v>
      </c>
      <c r="I38" s="67">
        <v>-310</v>
      </c>
      <c r="J38" s="67">
        <v>-38</v>
      </c>
      <c r="K38" s="67">
        <v>-95</v>
      </c>
      <c r="L38" s="67">
        <v>-116</v>
      </c>
      <c r="M38" s="12" t="s">
        <v>1832</v>
      </c>
      <c r="N38" s="4"/>
    </row>
    <row r="39" ht="17.25" customHeight="1" spans="1:15" x14ac:dyDescent="0.25">
      <c r="A39" s="57" t="s">
        <v>1631</v>
      </c>
      <c r="B39" s="68"/>
      <c r="C39" s="1055"/>
      <c r="D39" s="68"/>
      <c r="E39" s="68"/>
      <c r="F39" s="68"/>
      <c r="G39" s="68"/>
      <c r="H39" s="68"/>
      <c r="I39" s="67">
        <v>-642</v>
      </c>
      <c r="J39" s="68"/>
      <c r="K39" s="67">
        <v>-15</v>
      </c>
      <c r="L39" s="68"/>
      <c r="M39" s="4"/>
      <c r="N39" s="4"/>
    </row>
    <row r="40" ht="17.25" customHeight="1" spans="1:15" x14ac:dyDescent="0.25">
      <c r="A40" s="108" t="s">
        <v>3950</v>
      </c>
      <c r="B40" s="109">
        <f>SUM(C44:C46)</f>
      </c>
      <c r="C40" s="364">
        <f>SUM(D44:D46)</f>
      </c>
      <c r="D40" s="109">
        <f>SUM(E44:E46)</f>
      </c>
      <c r="E40" s="75">
        <f>SUM(F44:F46)</f>
      </c>
      <c r="F40" s="109">
        <f>SUM(G44:G46)</f>
      </c>
      <c r="G40" s="109">
        <f>SUM(H44:H46)</f>
      </c>
      <c r="H40" s="75">
        <f>SUM(I44:I46)</f>
      </c>
      <c r="I40" s="109">
        <f>SUM(J44:J46)</f>
      </c>
      <c r="J40" s="75">
        <f>SUM(K44:K46)</f>
      </c>
      <c r="K40" s="75">
        <f>SUM(L44:L46)</f>
      </c>
      <c r="L40" s="75">
        <f>SUM(M44:M46)</f>
      </c>
      <c r="M40" s="354"/>
      <c r="N40" s="4"/>
    </row>
    <row r="41" ht="17.25" customHeight="1" spans="1:15" x14ac:dyDescent="0.25">
      <c r="A41" s="169" t="s">
        <v>1469</v>
      </c>
      <c r="B41" s="94"/>
      <c r="C41" s="94"/>
      <c r="D41" s="94"/>
      <c r="E41" s="94"/>
      <c r="F41" s="94"/>
      <c r="G41" s="94"/>
      <c r="H41" s="249">
        <v>125</v>
      </c>
      <c r="I41" s="94"/>
      <c r="J41" s="249">
        <v>3</v>
      </c>
      <c r="K41" s="249">
        <v>8</v>
      </c>
      <c r="L41" s="249">
        <v>21</v>
      </c>
      <c r="M41" s="12" t="s">
        <v>1095</v>
      </c>
      <c r="N41" s="4"/>
    </row>
    <row r="42" ht="17.25" customHeight="1" spans="1:15" x14ac:dyDescent="0.25">
      <c r="A42" s="17" t="s">
        <v>1469</v>
      </c>
      <c r="B42" s="68"/>
      <c r="C42" s="68"/>
      <c r="D42" s="68"/>
      <c r="E42" s="68"/>
      <c r="F42" s="68"/>
      <c r="G42" s="68"/>
      <c r="H42" s="68"/>
      <c r="I42" s="67">
        <v>-40</v>
      </c>
      <c r="J42" s="68"/>
      <c r="K42" s="68"/>
      <c r="L42" s="68"/>
      <c r="M42" s="12" t="s">
        <v>1832</v>
      </c>
      <c r="N42" s="4"/>
    </row>
    <row r="43" ht="17.25" customHeight="1" spans="1:15" x14ac:dyDescent="0.25">
      <c r="A43" s="57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4"/>
      <c r="N43" s="4"/>
    </row>
    <row r="44" ht="17.25" customHeight="1" spans="1:15" x14ac:dyDescent="0.25">
      <c r="A44" s="57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4"/>
      <c r="N44" s="4"/>
    </row>
    <row r="45" ht="17.25" customHeight="1" spans="1:15" x14ac:dyDescent="0.25">
      <c r="A45" s="57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4"/>
      <c r="N45" s="4"/>
    </row>
    <row r="46" ht="17.25" customHeight="1" spans="1:15" x14ac:dyDescent="0.25">
      <c r="A46" s="37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18"/>
      <c r="M46" s="4"/>
      <c r="N46" s="4"/>
    </row>
    <row r="47" ht="17.25" customHeight="1" spans="1:15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4"/>
      <c r="N47" s="4"/>
    </row>
    <row r="48" ht="17.25" customHeight="1" spans="1:15" x14ac:dyDescent="0.25">
      <c r="A48" s="26"/>
      <c r="B48" s="6" t="s">
        <v>985</v>
      </c>
      <c r="C48" s="431" t="s">
        <v>3174</v>
      </c>
      <c r="D48" s="61" t="s">
        <v>214</v>
      </c>
      <c r="E48" s="61" t="s">
        <v>1138</v>
      </c>
      <c r="F48" s="61" t="s">
        <v>222</v>
      </c>
      <c r="G48" s="61" t="s">
        <v>227</v>
      </c>
      <c r="H48" s="61" t="s">
        <v>921</v>
      </c>
      <c r="I48" s="61" t="s">
        <v>984</v>
      </c>
      <c r="J48" s="61" t="s">
        <v>3493</v>
      </c>
      <c r="K48" s="61" t="s">
        <v>3494</v>
      </c>
      <c r="L48" s="61" t="s">
        <v>923</v>
      </c>
      <c r="M48" s="4"/>
      <c r="N48" s="4"/>
    </row>
    <row r="49" ht="17.25" customHeight="1" spans="1:15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4"/>
      <c r="N49" s="4"/>
    </row>
    <row r="50" ht="17.25" customHeight="1" spans="1:15" x14ac:dyDescent="0.25">
      <c r="A50" s="96" t="s">
        <v>3951</v>
      </c>
      <c r="B50" s="97"/>
      <c r="C50" s="97"/>
      <c r="D50" s="27"/>
      <c r="E50" s="1023" t="s">
        <v>3952</v>
      </c>
      <c r="F50" s="1023"/>
      <c r="G50" s="27"/>
      <c r="H50" s="27"/>
      <c r="I50" s="27"/>
      <c r="J50" s="27"/>
      <c r="K50" s="27"/>
      <c r="L50" s="27"/>
      <c r="M50" s="4"/>
      <c r="N50" s="4"/>
    </row>
    <row r="51" ht="17.25" customHeight="1" spans="1:15" x14ac:dyDescent="0.25">
      <c r="A51" s="1058" t="s">
        <v>3953</v>
      </c>
      <c r="B51" s="1059"/>
      <c r="C51" s="1060"/>
      <c r="D51" s="27"/>
      <c r="E51" s="27"/>
      <c r="F51" s="27"/>
      <c r="G51" s="27"/>
      <c r="H51" s="27"/>
      <c r="I51" s="27"/>
      <c r="J51" s="27"/>
      <c r="K51" s="27"/>
      <c r="L51" s="27"/>
      <c r="M51" s="4"/>
      <c r="N51" s="4"/>
    </row>
    <row r="52" ht="17.25" customHeight="1" spans="1:15" x14ac:dyDescent="0.25">
      <c r="A52" s="723" t="s">
        <v>3954</v>
      </c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4"/>
      <c r="N52" s="4"/>
    </row>
    <row r="53" ht="17.25" customHeight="1" spans="1:15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4"/>
      <c r="N53" s="4"/>
    </row>
    <row r="54" ht="17.25" customHeight="1" spans="1:15" x14ac:dyDescent="0.25">
      <c r="A54" s="96" t="s">
        <v>3955</v>
      </c>
      <c r="B54" s="97"/>
      <c r="C54" s="97"/>
      <c r="D54" s="97"/>
      <c r="E54" s="27"/>
      <c r="F54" s="27"/>
      <c r="G54" s="27"/>
      <c r="H54" s="27"/>
      <c r="I54" s="27"/>
      <c r="J54" s="27"/>
      <c r="K54" s="27"/>
      <c r="L54" s="27"/>
      <c r="M54" s="4"/>
      <c r="N54" s="4"/>
    </row>
    <row r="55" ht="17.25" customHeight="1" spans="1:15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4"/>
      <c r="N55" s="4"/>
    </row>
    <row r="56" ht="17.25" customHeight="1" spans="1:15" x14ac:dyDescent="0.25">
      <c r="A56" s="284" t="s">
        <v>3956</v>
      </c>
      <c r="B56" s="285"/>
      <c r="C56" s="285"/>
      <c r="D56" s="27"/>
      <c r="E56" s="27"/>
      <c r="F56" s="27"/>
      <c r="G56" s="27"/>
      <c r="H56" s="27"/>
      <c r="I56" s="27"/>
      <c r="J56" s="27"/>
      <c r="K56" s="27"/>
      <c r="L56" s="27"/>
      <c r="M56" s="4"/>
      <c r="N56" s="4"/>
    </row>
    <row r="57" ht="17.25" customHeight="1" spans="1:15" x14ac:dyDescent="0.25">
      <c r="A57" s="607" t="s">
        <v>3957</v>
      </c>
      <c r="B57" s="608"/>
      <c r="C57" s="608"/>
      <c r="D57" s="608"/>
      <c r="E57" s="608"/>
      <c r="F57" s="608"/>
      <c r="G57" s="27"/>
      <c r="H57" s="27"/>
      <c r="I57" s="27"/>
      <c r="J57" s="27"/>
      <c r="K57" s="27"/>
      <c r="L57" s="27"/>
      <c r="M57" s="4"/>
      <c r="N57" s="4"/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1.576428571428572" style="31" customWidth="1"/>
    <col min="3" max="3" width="8.290714285714287" style="2" customWidth="1"/>
    <col min="4" max="4" width="11.719285714285713" style="4" customWidth="1"/>
  </cols>
  <sheetData>
    <row r="1" ht="17.25" customHeight="1" spans="1:5" x14ac:dyDescent="0.25">
      <c r="A1" s="20" t="s">
        <v>0</v>
      </c>
      <c r="B1" s="61" t="s">
        <v>923</v>
      </c>
      <c r="C1" s="6"/>
      <c r="D1" s="4"/>
    </row>
    <row r="2" ht="17.25" customHeight="1" spans="1:5" x14ac:dyDescent="0.25">
      <c r="A2" s="66" t="s">
        <v>81</v>
      </c>
      <c r="B2" s="67">
        <v>302</v>
      </c>
      <c r="C2" s="68"/>
      <c r="D2" s="33" t="s">
        <v>3934</v>
      </c>
    </row>
    <row r="3" ht="17.25" customHeight="1" spans="1:5" x14ac:dyDescent="0.25">
      <c r="A3" s="396" t="s">
        <v>3958</v>
      </c>
      <c r="B3" s="109">
        <f>SUM(C8:C8)</f>
      </c>
      <c r="C3" s="109">
        <f>SUM(D8:D8)</f>
      </c>
      <c r="D3" s="354"/>
    </row>
    <row r="4" ht="17.25" customHeight="1" spans="1:5" x14ac:dyDescent="0.25">
      <c r="A4" s="66"/>
      <c r="B4" s="68"/>
      <c r="C4" s="68"/>
      <c r="D4" s="4"/>
    </row>
    <row r="5" ht="17.25" customHeight="1" spans="1:5" x14ac:dyDescent="0.25">
      <c r="A5" s="396" t="s">
        <v>3959</v>
      </c>
      <c r="B5" s="109">
        <f>SUM(C9:C10)</f>
      </c>
      <c r="C5" s="109">
        <f>SUM(D10:D10)</f>
      </c>
      <c r="D5" s="354"/>
    </row>
    <row r="6" ht="17.25" customHeight="1" spans="1:5" x14ac:dyDescent="0.25">
      <c r="A6" s="66"/>
      <c r="B6" s="68"/>
      <c r="C6" s="68"/>
      <c r="D6" s="4"/>
    </row>
    <row r="7" ht="17.25" customHeight="1" spans="1:5" x14ac:dyDescent="0.25">
      <c r="A7" s="396" t="s">
        <v>3960</v>
      </c>
      <c r="B7" s="109">
        <f>SUM(C11:C12)</f>
      </c>
      <c r="C7" s="109">
        <f>SUM(D12:D12)</f>
      </c>
      <c r="D7" s="354"/>
    </row>
    <row r="8" ht="17.25" customHeight="1" spans="1:5" x14ac:dyDescent="0.25">
      <c r="A8" s="66"/>
      <c r="B8" s="68"/>
      <c r="C8" s="68"/>
      <c r="D8" s="4"/>
    </row>
    <row r="9" ht="17.25" customHeight="1" spans="1:5" x14ac:dyDescent="0.25">
      <c r="A9" s="396" t="s">
        <v>3961</v>
      </c>
      <c r="B9" s="109">
        <f>SUM(C13:C14)</f>
      </c>
      <c r="C9" s="109">
        <f>SUM(D14:D14)</f>
      </c>
      <c r="D9" s="354"/>
    </row>
    <row r="10" ht="17.25" customHeight="1" spans="1:5" x14ac:dyDescent="0.25">
      <c r="A10" s="47" t="s">
        <v>371</v>
      </c>
      <c r="B10" s="46">
        <v>-302</v>
      </c>
      <c r="C10" s="45"/>
      <c r="D10" s="4"/>
    </row>
    <row r="11" ht="17.25" customHeight="1" spans="1:5" x14ac:dyDescent="0.25">
      <c r="A11" s="66"/>
      <c r="B11" s="68"/>
      <c r="C11" s="68"/>
      <c r="D11" s="4"/>
    </row>
    <row r="12" ht="17.25" customHeight="1" spans="1:5" x14ac:dyDescent="0.25">
      <c r="A12" s="66"/>
      <c r="B12" s="68"/>
      <c r="C12" s="68"/>
      <c r="D12" s="4"/>
    </row>
    <row r="13" ht="17.25" customHeight="1" spans="1:5" x14ac:dyDescent="0.25">
      <c r="A13" s="55"/>
      <c r="B13" s="38">
        <f>SUM(C15:C16)</f>
      </c>
      <c r="C13" s="36"/>
      <c r="D13" s="4"/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7.14785714285714" style="31" customWidth="1"/>
    <col min="3" max="3" width="16.005" style="31" customWidth="1"/>
    <col min="4" max="5" width="10.576428571428572" style="31" customWidth="1"/>
    <col min="6" max="6" width="11.576428571428572" style="31" customWidth="1"/>
    <col min="7" max="7" width="11.147857142857141" style="31" customWidth="1"/>
    <col min="8" max="8" width="10.005" style="4" customWidth="1"/>
  </cols>
  <sheetData>
    <row r="1" ht="17.25" customHeight="1" spans="1:9" x14ac:dyDescent="0.25">
      <c r="A1" s="20" t="s">
        <v>0</v>
      </c>
      <c r="B1" s="61" t="s">
        <v>1458</v>
      </c>
      <c r="C1" s="61" t="s">
        <v>2971</v>
      </c>
      <c r="D1" s="61" t="s">
        <v>131</v>
      </c>
      <c r="E1" s="61" t="s">
        <v>169</v>
      </c>
      <c r="F1" s="61" t="s">
        <v>168</v>
      </c>
      <c r="G1" s="56" t="s">
        <v>167</v>
      </c>
      <c r="H1" s="4"/>
    </row>
    <row r="2" ht="17.25" customHeight="1" spans="1:9" x14ac:dyDescent="0.25">
      <c r="A2" s="66" t="s">
        <v>331</v>
      </c>
      <c r="B2" s="67">
        <v>97</v>
      </c>
      <c r="C2" s="67">
        <v>170</v>
      </c>
      <c r="D2" s="68"/>
      <c r="E2" s="68"/>
      <c r="F2" s="68"/>
      <c r="G2" s="68"/>
      <c r="H2" s="4"/>
    </row>
    <row r="3" ht="17.25" customHeight="1" spans="1:9" x14ac:dyDescent="0.25">
      <c r="A3" s="66" t="s">
        <v>263</v>
      </c>
      <c r="B3" s="68"/>
      <c r="C3" s="67">
        <v>259</v>
      </c>
      <c r="D3" s="68"/>
      <c r="E3" s="68"/>
      <c r="F3" s="68"/>
      <c r="G3" s="68"/>
      <c r="H3" s="4"/>
    </row>
    <row r="4" ht="17.25" customHeight="1" spans="1:9" x14ac:dyDescent="0.25">
      <c r="A4" s="66" t="s">
        <v>285</v>
      </c>
      <c r="B4" s="68"/>
      <c r="C4" s="68"/>
      <c r="D4" s="67">
        <v>200</v>
      </c>
      <c r="E4" s="67">
        <v>28</v>
      </c>
      <c r="F4" s="67">
        <v>50</v>
      </c>
      <c r="G4" s="67">
        <v>50</v>
      </c>
      <c r="H4" s="4"/>
    </row>
    <row r="5" ht="17.25" customHeight="1" spans="1:9" x14ac:dyDescent="0.25">
      <c r="A5" s="396" t="s">
        <v>3962</v>
      </c>
      <c r="B5" s="109">
        <f>SUM(C10:C12)</f>
      </c>
      <c r="C5" s="109">
        <f>SUM(D10:D12)</f>
      </c>
      <c r="D5" s="109">
        <f>SUM(E10:E12)</f>
      </c>
      <c r="E5" s="109">
        <f>SUM(F10:F12)</f>
      </c>
      <c r="F5" s="109">
        <f>SUM(G10:G12)</f>
      </c>
      <c r="G5" s="109">
        <f>SUM(H10:H12)</f>
      </c>
      <c r="H5" s="4"/>
    </row>
    <row r="6" ht="17.25" customHeight="1" spans="1:9" x14ac:dyDescent="0.25">
      <c r="A6" s="85"/>
      <c r="B6" s="68"/>
      <c r="C6" s="68"/>
      <c r="D6" s="68"/>
      <c r="E6" s="68"/>
      <c r="F6" s="68"/>
      <c r="G6" s="68"/>
      <c r="H6" s="4"/>
    </row>
    <row r="7" ht="17.25" customHeight="1" spans="1:9" x14ac:dyDescent="0.25">
      <c r="A7" s="396" t="s">
        <v>3963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09">
        <f>SUM(G13:G14)</f>
      </c>
      <c r="G7" s="109">
        <f>SUM(H13:H14)</f>
      </c>
      <c r="H7" s="4"/>
    </row>
    <row r="8" ht="17.25" customHeight="1" spans="1:9" x14ac:dyDescent="0.25">
      <c r="A8" s="19" t="s">
        <v>236</v>
      </c>
      <c r="B8" s="67">
        <v>-74</v>
      </c>
      <c r="C8" s="67">
        <v>-120</v>
      </c>
      <c r="D8" s="67">
        <v>-34</v>
      </c>
      <c r="E8" s="68"/>
      <c r="F8" s="67">
        <v>-28</v>
      </c>
      <c r="G8" s="67">
        <v>-12</v>
      </c>
      <c r="H8" s="4"/>
    </row>
    <row r="9" ht="17.25" customHeight="1" spans="1:9" x14ac:dyDescent="0.25">
      <c r="A9" s="66" t="s">
        <v>977</v>
      </c>
      <c r="B9" s="67">
        <v>-23</v>
      </c>
      <c r="C9" s="67">
        <v>-306</v>
      </c>
      <c r="D9" s="68"/>
      <c r="E9" s="68"/>
      <c r="F9" s="68"/>
      <c r="G9" s="68"/>
      <c r="H9" s="4"/>
    </row>
    <row r="10" ht="17.25" customHeight="1" spans="1:9" x14ac:dyDescent="0.25">
      <c r="A10" s="19" t="s">
        <v>366</v>
      </c>
      <c r="B10" s="36"/>
      <c r="C10" s="36"/>
      <c r="D10" s="32">
        <v>-166</v>
      </c>
      <c r="E10" s="15">
        <v>-28</v>
      </c>
      <c r="F10" s="32">
        <v>-21</v>
      </c>
      <c r="G10" s="32">
        <v>-37</v>
      </c>
      <c r="H10" s="4"/>
    </row>
    <row r="11" ht="17.25" customHeight="1" spans="1:9" x14ac:dyDescent="0.25">
      <c r="A11" s="396" t="s">
        <v>3964</v>
      </c>
      <c r="B11" s="109">
        <f>SUM(C15:C18)</f>
      </c>
      <c r="C11" s="109">
        <f>SUM(D15:D18)</f>
      </c>
      <c r="D11" s="109">
        <f>SUM(E15:E18)</f>
      </c>
      <c r="E11" s="109">
        <f>SUM(F15:F18)</f>
      </c>
      <c r="F11" s="109">
        <f>SUM(G15:G18)</f>
      </c>
      <c r="G11" s="109">
        <f>SUM(H15:H18)</f>
      </c>
      <c r="H11" s="4"/>
    </row>
    <row r="12" ht="17.25" customHeight="1" spans="1:9" x14ac:dyDescent="0.25">
      <c r="A12" s="51"/>
      <c r="B12" s="50"/>
      <c r="C12" s="49">
        <v>-3</v>
      </c>
      <c r="D12" s="50"/>
      <c r="E12" s="50"/>
      <c r="F12" s="49">
        <v>-1</v>
      </c>
      <c r="G12" s="49">
        <v>-1</v>
      </c>
      <c r="H12" s="215" t="s">
        <v>757</v>
      </c>
    </row>
    <row r="13" ht="17.25" customHeight="1" spans="1:9" x14ac:dyDescent="0.25">
      <c r="A13" s="19"/>
      <c r="B13" s="18"/>
      <c r="C13" s="18"/>
      <c r="D13" s="18"/>
      <c r="E13" s="18"/>
      <c r="F13" s="18"/>
      <c r="G13" s="18"/>
      <c r="H13" s="4"/>
    </row>
    <row r="14" ht="17.25" customHeight="1" spans="1:9" x14ac:dyDescent="0.25">
      <c r="A14" s="19"/>
      <c r="B14" s="18"/>
      <c r="C14" s="18"/>
      <c r="D14" s="18"/>
      <c r="E14" s="18"/>
      <c r="F14" s="18"/>
      <c r="G14" s="18"/>
      <c r="H14" s="4"/>
    </row>
    <row r="15" ht="17.25" customHeight="1" spans="1:9" x14ac:dyDescent="0.25">
      <c r="A15" s="344"/>
      <c r="B15" s="219">
        <f>SUM(C19:C22)</f>
      </c>
      <c r="C15" s="219">
        <f>SUM(D19:D22)</f>
      </c>
      <c r="D15" s="219">
        <f>SUM(E19:E22)</f>
      </c>
      <c r="E15" s="219">
        <f>SUM(F19:F22)</f>
      </c>
      <c r="F15" s="219">
        <f>SUM(G19:G22)</f>
      </c>
      <c r="G15" s="219">
        <f>SUM(H19:H22)</f>
      </c>
      <c r="H15" s="4"/>
    </row>
    <row r="16" ht="17.25" customHeight="1" spans="1:9" x14ac:dyDescent="0.25">
      <c r="A16" s="83" t="s">
        <v>773</v>
      </c>
      <c r="B16" s="224">
        <f>SUM(C15)</f>
      </c>
      <c r="C16" s="224">
        <f>SUM(D15)</f>
      </c>
      <c r="D16" s="224">
        <f>SUM(E15)</f>
      </c>
      <c r="E16" s="224">
        <f>SUM(F15)</f>
      </c>
      <c r="F16" s="224">
        <f>SUM(G15)</f>
      </c>
      <c r="G16" s="224">
        <f>SUM(H15)</f>
      </c>
      <c r="H16" s="4"/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1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10.576428571428572" style="31" customWidth="1"/>
    <col min="3" max="4" width="11.147857142857141" style="31" customWidth="1"/>
    <col min="5" max="5" width="10.005" style="4" customWidth="1"/>
  </cols>
  <sheetData>
    <row r="1" ht="17.25" customHeight="1" spans="1:6" x14ac:dyDescent="0.25">
      <c r="A1" s="20" t="s">
        <v>0</v>
      </c>
      <c r="B1" s="61" t="s">
        <v>169</v>
      </c>
      <c r="C1" s="61" t="s">
        <v>17</v>
      </c>
      <c r="D1" s="56" t="s">
        <v>12</v>
      </c>
      <c r="E1" s="4"/>
    </row>
    <row r="2" ht="17.25" customHeight="1" spans="1:6" x14ac:dyDescent="0.25">
      <c r="A2" s="60" t="s">
        <v>336</v>
      </c>
      <c r="B2" s="9">
        <v>28</v>
      </c>
      <c r="C2" s="9">
        <v>90</v>
      </c>
      <c r="D2" s="9">
        <v>100</v>
      </c>
      <c r="E2" s="4"/>
    </row>
    <row r="3" ht="17.25" customHeight="1" spans="1:6" x14ac:dyDescent="0.25">
      <c r="A3" s="396" t="s">
        <v>3965</v>
      </c>
      <c r="B3" s="109">
        <f>SUM(C10)</f>
      </c>
      <c r="C3" s="109">
        <f>SUM(D10)</f>
      </c>
      <c r="D3" s="109">
        <f>SUM(E10)</f>
      </c>
      <c r="E3" s="4"/>
    </row>
    <row r="4" ht="17.25" customHeight="1" spans="1:6" x14ac:dyDescent="0.25">
      <c r="A4" s="60" t="s">
        <v>236</v>
      </c>
      <c r="B4" s="70">
        <v>-27</v>
      </c>
      <c r="C4" s="70">
        <v>-5</v>
      </c>
      <c r="D4" s="58"/>
      <c r="E4" s="4"/>
    </row>
    <row r="5" ht="17.25" customHeight="1" spans="1:6" x14ac:dyDescent="0.25">
      <c r="A5" s="19" t="s">
        <v>977</v>
      </c>
      <c r="B5" s="36"/>
      <c r="C5" s="32">
        <v>-81</v>
      </c>
      <c r="D5" s="32">
        <v>-100</v>
      </c>
      <c r="E5" s="4"/>
    </row>
    <row r="6" ht="17.25" customHeight="1" spans="1:6" x14ac:dyDescent="0.25">
      <c r="A6" s="396" t="s">
        <v>3966</v>
      </c>
      <c r="B6" s="109">
        <f>SUM(C11:C13)</f>
      </c>
      <c r="C6" s="109">
        <f>SUM(D11:D13)</f>
      </c>
      <c r="D6" s="109">
        <f>SUM(E11:E13)</f>
      </c>
      <c r="E6" s="4"/>
    </row>
    <row r="7" ht="17.25" customHeight="1" spans="1:6" x14ac:dyDescent="0.25">
      <c r="A7" s="19" t="s">
        <v>366</v>
      </c>
      <c r="B7" s="67">
        <v>-1</v>
      </c>
      <c r="C7" s="67">
        <v>-4</v>
      </c>
      <c r="D7" s="68"/>
      <c r="E7" s="4"/>
    </row>
    <row r="8" ht="17.25" customHeight="1" spans="1:6" x14ac:dyDescent="0.25">
      <c r="A8" s="66"/>
      <c r="B8" s="68"/>
      <c r="C8" s="68"/>
      <c r="D8" s="68"/>
      <c r="E8" s="4"/>
    </row>
    <row r="9" ht="17.25" customHeight="1" spans="1:6" x14ac:dyDescent="0.25">
      <c r="A9" s="55"/>
      <c r="B9" s="36"/>
      <c r="C9" s="36"/>
      <c r="D9" s="36"/>
      <c r="E9" s="4"/>
    </row>
    <row r="10" ht="17.25" customHeight="1" spans="1:6" x14ac:dyDescent="0.25">
      <c r="A10" s="19"/>
      <c r="B10" s="18"/>
      <c r="C10" s="18"/>
      <c r="D10" s="18"/>
      <c r="E10" s="4"/>
    </row>
    <row r="11" ht="17.25" customHeight="1" spans="1:6" x14ac:dyDescent="0.25">
      <c r="A11" s="19"/>
      <c r="B11" s="18"/>
      <c r="C11" s="18"/>
      <c r="D11" s="18"/>
      <c r="E11" s="4"/>
    </row>
    <row r="12" ht="17.25" customHeight="1" spans="1:6" x14ac:dyDescent="0.25">
      <c r="A12" s="344"/>
      <c r="B12" s="219">
        <f>SUM(C14:C15)</f>
      </c>
      <c r="C12" s="219">
        <f>SUM(D14:D15)</f>
      </c>
      <c r="D12" s="219">
        <f>SUM(E14:E15)</f>
      </c>
      <c r="E12" s="4"/>
    </row>
    <row r="13" ht="17.25" customHeight="1" spans="1:6" x14ac:dyDescent="0.25">
      <c r="A13" s="83" t="s">
        <v>773</v>
      </c>
      <c r="B13" s="224">
        <f>SUM(C10)</f>
      </c>
      <c r="C13" s="224">
        <f>SUM(D10)</f>
      </c>
      <c r="D13" s="224">
        <f>SUM(E10)</f>
      </c>
      <c r="E13" s="4"/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0" width="9.576428571428572" style="2" customWidth="1"/>
  </cols>
  <sheetData>
    <row r="1" ht="17.25" customHeight="1" spans="1:11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86</v>
      </c>
      <c r="G1" s="61" t="s">
        <v>17</v>
      </c>
      <c r="H1" s="61" t="s">
        <v>18</v>
      </c>
      <c r="I1" s="61" t="s">
        <v>12</v>
      </c>
      <c r="J1" s="61" t="s">
        <v>169</v>
      </c>
    </row>
    <row r="2" ht="17.25" customHeight="1" spans="1:11" x14ac:dyDescent="0.25">
      <c r="A2" s="85">
        <v>45261</v>
      </c>
      <c r="B2" s="67">
        <v>100</v>
      </c>
      <c r="C2" s="67">
        <v>100</v>
      </c>
      <c r="D2" s="67">
        <v>40</v>
      </c>
      <c r="E2" s="67">
        <v>200</v>
      </c>
      <c r="F2" s="67">
        <v>16</v>
      </c>
      <c r="G2" s="68"/>
      <c r="H2" s="68"/>
      <c r="I2" s="68"/>
      <c r="J2" s="68"/>
    </row>
    <row r="3" ht="17.25" customHeight="1" spans="1:11" x14ac:dyDescent="0.25">
      <c r="A3" s="85">
        <v>45261</v>
      </c>
      <c r="B3" s="68"/>
      <c r="C3" s="68"/>
      <c r="D3" s="68"/>
      <c r="E3" s="68"/>
      <c r="F3" s="68"/>
      <c r="G3" s="67">
        <v>100</v>
      </c>
      <c r="H3" s="68"/>
      <c r="I3" s="68"/>
      <c r="J3" s="68"/>
    </row>
    <row r="4" ht="17.25" customHeight="1" spans="1:11" x14ac:dyDescent="0.25">
      <c r="A4" s="17" t="s">
        <v>270</v>
      </c>
      <c r="B4" s="32">
        <v>30</v>
      </c>
      <c r="C4" s="32">
        <v>50</v>
      </c>
      <c r="D4" s="18"/>
      <c r="E4" s="32">
        <v>100</v>
      </c>
      <c r="F4" s="32">
        <v>16</v>
      </c>
      <c r="G4" s="32">
        <v>50</v>
      </c>
      <c r="H4" s="32">
        <v>120</v>
      </c>
      <c r="I4" s="32">
        <v>200</v>
      </c>
      <c r="J4" s="18"/>
    </row>
    <row r="5" ht="17.25" customHeight="1" spans="1:11" x14ac:dyDescent="0.25">
      <c r="A5" s="17" t="s">
        <v>1576</v>
      </c>
      <c r="B5" s="68"/>
      <c r="C5" s="67">
        <v>200</v>
      </c>
      <c r="D5" s="67">
        <v>120</v>
      </c>
      <c r="E5" s="67">
        <v>200</v>
      </c>
      <c r="F5" s="68"/>
      <c r="G5" s="67">
        <v>30</v>
      </c>
      <c r="H5" s="68"/>
      <c r="I5" s="67">
        <v>200</v>
      </c>
      <c r="J5" s="67">
        <v>20</v>
      </c>
    </row>
    <row r="6" ht="17.25" customHeight="1" spans="1:11" x14ac:dyDescent="0.25">
      <c r="A6" s="85" t="s">
        <v>271</v>
      </c>
      <c r="B6" s="68"/>
      <c r="C6" s="67">
        <v>80</v>
      </c>
      <c r="D6" s="68"/>
      <c r="E6" s="67">
        <v>300</v>
      </c>
      <c r="F6" s="68"/>
      <c r="G6" s="67">
        <v>22</v>
      </c>
      <c r="H6" s="68"/>
      <c r="I6" s="68"/>
      <c r="J6" s="68"/>
    </row>
    <row r="7" ht="17.25" customHeight="1" spans="1:11" x14ac:dyDescent="0.25">
      <c r="A7" s="85" t="s">
        <v>271</v>
      </c>
      <c r="B7" s="67">
        <v>100</v>
      </c>
      <c r="C7" s="67">
        <v>110</v>
      </c>
      <c r="D7" s="68"/>
      <c r="E7" s="67">
        <v>100</v>
      </c>
      <c r="F7" s="68"/>
      <c r="G7" s="68"/>
      <c r="H7" s="68"/>
      <c r="I7" s="67">
        <v>150</v>
      </c>
      <c r="J7" s="68"/>
    </row>
    <row r="8" ht="17.25" customHeight="1" spans="1:11" x14ac:dyDescent="0.25">
      <c r="A8" s="85" t="s">
        <v>271</v>
      </c>
      <c r="B8" s="67">
        <v>64</v>
      </c>
      <c r="C8" s="67">
        <v>155</v>
      </c>
      <c r="D8" s="68"/>
      <c r="E8" s="68"/>
      <c r="F8" s="68"/>
      <c r="G8" s="67">
        <v>46</v>
      </c>
      <c r="H8" s="68"/>
      <c r="I8" s="68"/>
      <c r="J8" s="68"/>
    </row>
    <row r="9" ht="17.25" customHeight="1" spans="1:11" x14ac:dyDescent="0.25">
      <c r="A9" s="85" t="s">
        <v>288</v>
      </c>
      <c r="B9" s="67">
        <v>50</v>
      </c>
      <c r="C9" s="67">
        <v>217</v>
      </c>
      <c r="D9" s="67">
        <v>85</v>
      </c>
      <c r="E9" s="67">
        <v>228</v>
      </c>
      <c r="F9" s="68"/>
      <c r="G9" s="68"/>
      <c r="H9" s="68"/>
      <c r="I9" s="67">
        <v>350</v>
      </c>
      <c r="J9" s="68"/>
    </row>
    <row r="10" ht="17.25" customHeight="1" spans="1:11" x14ac:dyDescent="0.25">
      <c r="A10" s="85" t="s">
        <v>272</v>
      </c>
      <c r="B10" s="67">
        <v>135</v>
      </c>
      <c r="C10" s="67">
        <v>100</v>
      </c>
      <c r="D10" s="68"/>
      <c r="E10" s="68"/>
      <c r="F10" s="68"/>
      <c r="G10" s="68"/>
      <c r="H10" s="68"/>
      <c r="I10" s="68"/>
      <c r="J10" s="68"/>
    </row>
    <row r="11" ht="17.25" customHeight="1" spans="1:11" x14ac:dyDescent="0.25">
      <c r="A11" s="8" t="s">
        <v>339</v>
      </c>
      <c r="B11" s="9">
        <v>129</v>
      </c>
      <c r="C11" s="9">
        <v>100</v>
      </c>
      <c r="D11" s="9">
        <v>155</v>
      </c>
      <c r="E11" s="10"/>
      <c r="F11" s="10"/>
      <c r="G11" s="10"/>
      <c r="H11" s="10"/>
      <c r="I11" s="10"/>
      <c r="J11" s="10"/>
    </row>
    <row r="12" ht="17.25" customHeight="1" spans="1:11" x14ac:dyDescent="0.25">
      <c r="A12" s="108" t="s">
        <v>3967</v>
      </c>
      <c r="B12" s="109">
        <f>SUM(C8:C17)</f>
      </c>
      <c r="C12" s="109">
        <f>SUM(D8:D17)</f>
      </c>
      <c r="D12" s="109">
        <f>SUM(E8:E17)</f>
      </c>
      <c r="E12" s="109">
        <f>SUM(F8:F17)</f>
      </c>
      <c r="F12" s="109">
        <f>SUM(G8:G17)</f>
      </c>
      <c r="G12" s="109">
        <f>SUM(H8:H17)</f>
      </c>
      <c r="H12" s="109">
        <f>SUM(I8:I17)</f>
      </c>
      <c r="I12" s="109">
        <f>SUM(J8:J17)</f>
      </c>
      <c r="J12" s="109">
        <f>SUM(K8:K17)</f>
      </c>
    </row>
    <row r="13" ht="17.25" customHeight="1" spans="1:11" x14ac:dyDescent="0.25">
      <c r="A13" s="85"/>
      <c r="B13" s="68"/>
      <c r="C13" s="68"/>
      <c r="D13" s="68"/>
      <c r="E13" s="68"/>
      <c r="F13" s="68"/>
      <c r="G13" s="68"/>
      <c r="H13" s="68"/>
      <c r="I13" s="68"/>
      <c r="J13" s="68"/>
    </row>
    <row r="14" ht="17.25" customHeight="1" spans="1:11" x14ac:dyDescent="0.25">
      <c r="A14" s="108" t="s">
        <v>3968</v>
      </c>
      <c r="B14" s="109">
        <f>SUM(C18:C19)</f>
      </c>
      <c r="C14" s="109">
        <f>SUM(D18:D19)</f>
      </c>
      <c r="D14" s="109">
        <f>SUM(E18:E19)</f>
      </c>
      <c r="E14" s="109">
        <f>SUM(F18:F19)</f>
      </c>
      <c r="F14" s="109">
        <f>SUM(G18:G19)</f>
      </c>
      <c r="G14" s="109">
        <f>SUM(H18:H19)</f>
      </c>
      <c r="H14" s="109">
        <f>SUM(I18:I19)</f>
      </c>
      <c r="I14" s="109">
        <f>SUM(J18:J19)</f>
      </c>
      <c r="J14" s="109">
        <f>SUM(K18:K19)</f>
      </c>
    </row>
    <row r="15" ht="17.25" customHeight="1" spans="1:11" x14ac:dyDescent="0.25">
      <c r="A15" s="85"/>
      <c r="B15" s="68"/>
      <c r="C15" s="68"/>
      <c r="D15" s="68"/>
      <c r="E15" s="68"/>
      <c r="F15" s="68"/>
      <c r="G15" s="68"/>
      <c r="H15" s="68"/>
      <c r="I15" s="68"/>
      <c r="J15" s="68"/>
    </row>
    <row r="16" ht="17.25" customHeight="1" spans="1:11" x14ac:dyDescent="0.25">
      <c r="A16" s="108" t="s">
        <v>3969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109">
        <f>SUM(K20:K21)</f>
      </c>
    </row>
    <row r="17" ht="17.25" customHeight="1" spans="1:11" x14ac:dyDescent="0.25">
      <c r="A17" s="85"/>
      <c r="B17" s="68"/>
      <c r="C17" s="68"/>
      <c r="D17" s="68"/>
      <c r="E17" s="68"/>
      <c r="F17" s="68"/>
      <c r="G17" s="68"/>
      <c r="H17" s="68"/>
      <c r="I17" s="68"/>
      <c r="J17" s="68"/>
    </row>
    <row r="18" ht="17.25" customHeight="1" spans="1:11" x14ac:dyDescent="0.25">
      <c r="A18" s="108" t="s">
        <v>3970</v>
      </c>
      <c r="B18" s="109">
        <f>SUM(C22:C23)</f>
      </c>
      <c r="C18" s="109">
        <f>SUM(D22:D23)</f>
      </c>
      <c r="D18" s="109">
        <f>SUM(E22:E23)</f>
      </c>
      <c r="E18" s="109">
        <f>SUM(F22:F23)</f>
      </c>
      <c r="F18" s="109">
        <f>SUM(G22:G23)</f>
      </c>
      <c r="G18" s="109">
        <f>SUM(H22:H23)</f>
      </c>
      <c r="H18" s="109">
        <f>SUM(I22:I23)</f>
      </c>
      <c r="I18" s="109">
        <f>SUM(J22:J23)</f>
      </c>
      <c r="J18" s="109">
        <f>SUM(K22:K23)</f>
      </c>
    </row>
    <row r="19" ht="17.25" customHeight="1" spans="1:11" x14ac:dyDescent="0.25">
      <c r="A19" s="17" t="s">
        <v>2981</v>
      </c>
      <c r="B19" s="67">
        <v>-102</v>
      </c>
      <c r="C19" s="67">
        <v>-200</v>
      </c>
      <c r="D19" s="68"/>
      <c r="E19" s="67">
        <v>-400</v>
      </c>
      <c r="F19" s="68"/>
      <c r="G19" s="68"/>
      <c r="H19" s="68"/>
      <c r="I19" s="68"/>
      <c r="J19" s="68"/>
    </row>
    <row r="20" ht="17.25" customHeight="1" spans="1:11" x14ac:dyDescent="0.25">
      <c r="A20" s="85" t="s">
        <v>808</v>
      </c>
      <c r="B20" s="67">
        <v>-134</v>
      </c>
      <c r="C20" s="67">
        <v>-240</v>
      </c>
      <c r="D20" s="94"/>
      <c r="E20" s="67">
        <v>-280</v>
      </c>
      <c r="F20" s="94"/>
      <c r="G20" s="94"/>
      <c r="H20" s="94"/>
      <c r="I20" s="94"/>
      <c r="J20" s="94"/>
    </row>
    <row r="21" ht="17.25" customHeight="1" spans="1:11" x14ac:dyDescent="0.25">
      <c r="A21" s="85" t="s">
        <v>1548</v>
      </c>
      <c r="B21" s="67">
        <v>-128</v>
      </c>
      <c r="C21" s="67">
        <v>-124</v>
      </c>
      <c r="D21" s="67">
        <v>-40</v>
      </c>
      <c r="E21" s="67">
        <v>-8</v>
      </c>
      <c r="F21" s="94"/>
      <c r="G21" s="94"/>
      <c r="H21" s="94"/>
      <c r="I21" s="94"/>
      <c r="J21" s="94"/>
    </row>
    <row r="22" ht="17.25" customHeight="1" spans="1:11" x14ac:dyDescent="0.25">
      <c r="A22" s="108" t="s">
        <v>3971</v>
      </c>
      <c r="B22" s="109">
        <f>SUM(C24:C27)</f>
      </c>
      <c r="C22" s="109">
        <f>SUM(D24:D27)</f>
      </c>
      <c r="D22" s="109">
        <f>SUM(E24:E27)</f>
      </c>
      <c r="E22" s="109">
        <f>SUM(F24:F27)</f>
      </c>
      <c r="F22" s="109">
        <f>SUM(G24:G27)</f>
      </c>
      <c r="G22" s="109">
        <f>SUM(H24:H27)</f>
      </c>
      <c r="H22" s="109">
        <f>SUM(I24:I27)</f>
      </c>
      <c r="I22" s="109">
        <f>SUM(J24:J27)</f>
      </c>
      <c r="J22" s="109">
        <f>SUM(K24:K27)</f>
      </c>
    </row>
    <row r="23" ht="17.25" customHeight="1" spans="1:11" x14ac:dyDescent="0.25">
      <c r="A23" s="85" t="s">
        <v>1697</v>
      </c>
      <c r="B23" s="67">
        <v>-31</v>
      </c>
      <c r="C23" s="67">
        <v>-29</v>
      </c>
      <c r="D23" s="94"/>
      <c r="E23" s="67">
        <v>-138</v>
      </c>
      <c r="F23" s="94"/>
      <c r="G23" s="94"/>
      <c r="H23" s="67">
        <v>-34</v>
      </c>
      <c r="I23" s="67">
        <v>-420</v>
      </c>
      <c r="J23" s="94"/>
    </row>
    <row r="24" ht="17.25" customHeight="1" spans="1:11" x14ac:dyDescent="0.25">
      <c r="A24" s="17" t="s">
        <v>1051</v>
      </c>
      <c r="B24" s="32">
        <v>-43</v>
      </c>
      <c r="C24" s="32">
        <v>-100</v>
      </c>
      <c r="D24" s="32">
        <v>-85</v>
      </c>
      <c r="E24" s="32">
        <v>-230</v>
      </c>
      <c r="F24" s="36"/>
      <c r="G24" s="36"/>
      <c r="H24" s="36"/>
      <c r="I24" s="36"/>
      <c r="J24" s="36"/>
    </row>
    <row r="25" ht="17.25" customHeight="1" spans="1:11" x14ac:dyDescent="0.25">
      <c r="A25" s="17" t="s">
        <v>1051</v>
      </c>
      <c r="B25" s="67">
        <v>-133</v>
      </c>
      <c r="C25" s="67">
        <v>-187</v>
      </c>
      <c r="D25" s="94"/>
      <c r="E25" s="94"/>
      <c r="F25" s="94"/>
      <c r="G25" s="94"/>
      <c r="H25" s="94"/>
      <c r="I25" s="94"/>
      <c r="J25" s="67">
        <v>-10</v>
      </c>
    </row>
    <row r="26" ht="17.25" customHeight="1" spans="1:11" x14ac:dyDescent="0.25">
      <c r="A26" s="17" t="s">
        <v>1196</v>
      </c>
      <c r="B26" s="67">
        <v>-37</v>
      </c>
      <c r="C26" s="67">
        <v>-187</v>
      </c>
      <c r="D26" s="94"/>
      <c r="E26" s="94"/>
      <c r="F26" s="94"/>
      <c r="G26" s="94"/>
      <c r="H26" s="94"/>
      <c r="I26" s="67">
        <v>-400</v>
      </c>
      <c r="J26" s="68"/>
    </row>
    <row r="27" ht="17.25" customHeight="1" spans="1:11" x14ac:dyDescent="0.25">
      <c r="A27" s="85">
        <v>45023</v>
      </c>
      <c r="B27" s="68"/>
      <c r="C27" s="68"/>
      <c r="D27" s="67">
        <v>-100</v>
      </c>
      <c r="E27" s="67">
        <v>-72</v>
      </c>
      <c r="F27" s="94"/>
      <c r="G27" s="94"/>
      <c r="H27" s="67">
        <v>-55</v>
      </c>
      <c r="I27" s="94"/>
      <c r="J27" s="67">
        <v>-10</v>
      </c>
    </row>
    <row r="28" ht="17.25" customHeight="1" spans="1:11" x14ac:dyDescent="0.25">
      <c r="A28" s="85">
        <v>45237</v>
      </c>
      <c r="B28" s="68"/>
      <c r="C28" s="67">
        <v>-45</v>
      </c>
      <c r="D28" s="67">
        <v>-150</v>
      </c>
      <c r="E28" s="68"/>
      <c r="F28" s="94"/>
      <c r="G28" s="94"/>
      <c r="H28" s="68"/>
      <c r="I28" s="94"/>
      <c r="J28" s="68"/>
    </row>
    <row r="29" ht="17.25" customHeight="1" spans="1:11" x14ac:dyDescent="0.25">
      <c r="A29" s="85" t="s">
        <v>298</v>
      </c>
      <c r="B29" s="68"/>
      <c r="C29" s="68"/>
      <c r="D29" s="68"/>
      <c r="E29" s="68"/>
      <c r="F29" s="94"/>
      <c r="G29" s="94"/>
      <c r="H29" s="67">
        <v>-9</v>
      </c>
      <c r="I29" s="67">
        <v>-80</v>
      </c>
      <c r="J29" s="68"/>
    </row>
    <row r="30" ht="17.25" customHeight="1" spans="1:11" x14ac:dyDescent="0.25">
      <c r="A30" s="108" t="s">
        <v>3972</v>
      </c>
      <c r="B30" s="109">
        <f>SUM(C28:C35)</f>
      </c>
      <c r="C30" s="109">
        <f>SUM(D28:D35)</f>
      </c>
      <c r="D30" s="109">
        <f>SUM(E28:E35)</f>
      </c>
      <c r="E30" s="109">
        <f>SUM(F28:F35)</f>
      </c>
      <c r="F30" s="109">
        <f>SUM(G28:G35)</f>
      </c>
      <c r="G30" s="109">
        <f>SUM(H28:H35)</f>
      </c>
      <c r="H30" s="109">
        <f>SUM(I28:I35)</f>
      </c>
      <c r="I30" s="109">
        <f>SUM(J28:J35)</f>
      </c>
      <c r="J30" s="109">
        <f>SUM(K28:K35)</f>
      </c>
    </row>
    <row r="31" ht="17.25" customHeight="1" spans="1:11" x14ac:dyDescent="0.25">
      <c r="A31" s="17" t="s">
        <v>372</v>
      </c>
      <c r="B31" s="68"/>
      <c r="C31" s="68"/>
      <c r="D31" s="67">
        <v>-25</v>
      </c>
      <c r="E31" s="68"/>
      <c r="F31" s="94"/>
      <c r="G31" s="67">
        <v>-42</v>
      </c>
      <c r="H31" s="68"/>
      <c r="I31" s="68"/>
      <c r="J31" s="68"/>
    </row>
    <row r="32" ht="17.25" customHeight="1" spans="1:11" x14ac:dyDescent="0.25">
      <c r="A32" s="17" t="s">
        <v>1053</v>
      </c>
      <c r="B32" s="18"/>
      <c r="C32" s="18"/>
      <c r="D32" s="18"/>
      <c r="E32" s="18"/>
      <c r="F32" s="36"/>
      <c r="G32" s="32">
        <v>-158</v>
      </c>
      <c r="H32" s="18"/>
      <c r="I32" s="18"/>
      <c r="J32" s="18"/>
    </row>
    <row r="33" ht="17.25" customHeight="1" spans="1:11" x14ac:dyDescent="0.25">
      <c r="A33" s="17">
        <v>45115</v>
      </c>
      <c r="B33" s="18"/>
      <c r="C33" s="18"/>
      <c r="D33" s="18"/>
      <c r="E33" s="18"/>
      <c r="F33" s="18"/>
      <c r="G33" s="32">
        <v>-48</v>
      </c>
      <c r="H33" s="32">
        <v>-19</v>
      </c>
      <c r="I33" s="18"/>
      <c r="J33" s="18"/>
    </row>
    <row r="34" ht="17.25" customHeight="1" spans="1:11" x14ac:dyDescent="0.25">
      <c r="A34" s="17">
        <v>45177</v>
      </c>
      <c r="B34" s="18"/>
      <c r="C34" s="18"/>
      <c r="D34" s="18"/>
      <c r="E34" s="18"/>
      <c r="F34" s="32">
        <v>-4</v>
      </c>
      <c r="G34" s="18"/>
      <c r="H34" s="32">
        <v>-3</v>
      </c>
      <c r="I34" s="18"/>
      <c r="J34" s="18"/>
    </row>
    <row r="35" ht="17.25" customHeight="1" spans="1:11" x14ac:dyDescent="0.25">
      <c r="A35" s="17"/>
      <c r="B35" s="18"/>
      <c r="C35" s="18"/>
      <c r="D35" s="18"/>
      <c r="E35" s="18"/>
      <c r="F35" s="18"/>
      <c r="G35" s="18"/>
      <c r="H35" s="18"/>
      <c r="I35" s="18"/>
      <c r="J35" s="18"/>
    </row>
    <row r="36" ht="17.25" customHeight="1" spans="1:11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</row>
    <row r="37" ht="17.25" customHeight="1" spans="1:11" x14ac:dyDescent="0.25">
      <c r="A37" s="8"/>
      <c r="B37" s="9">
        <f>SUM(C36:C39)</f>
      </c>
      <c r="C37" s="9">
        <f>SUM(D36:D39)</f>
      </c>
      <c r="D37" s="9">
        <f>SUM(E36:E39)</f>
      </c>
      <c r="E37" s="9">
        <f>SUM(F36:F39)</f>
      </c>
      <c r="F37" s="9">
        <f>SUM(G36:G40)</f>
      </c>
      <c r="G37" s="9">
        <f>SUM(H36:H39)</f>
      </c>
      <c r="H37" s="9">
        <f>SUM(I36:I40)</f>
      </c>
      <c r="I37" s="9">
        <f>SUM(J36:J39)</f>
      </c>
      <c r="J37" s="9">
        <f>SUM(K36:K39)</f>
      </c>
    </row>
    <row r="38" ht="17.25" customHeight="1" spans="1:11" x14ac:dyDescent="0.25">
      <c r="A38" s="40" t="s">
        <v>277</v>
      </c>
      <c r="B38" s="168">
        <f>SUM(C8:C17)</f>
      </c>
      <c r="C38" s="224">
        <f>SUM(D8:D17)</f>
      </c>
      <c r="D38" s="224">
        <f>SUM(E8:E17)</f>
      </c>
      <c r="E38" s="224">
        <f>SUM(F8:F17)</f>
      </c>
      <c r="F38" s="224">
        <f>SUM(G8:G17)</f>
      </c>
      <c r="G38" s="224">
        <f>SUM(H8:H17)</f>
      </c>
      <c r="H38" s="224">
        <f>SUM(I8:I17)</f>
      </c>
      <c r="I38" s="224">
        <f>SUM(J8:J17)</f>
      </c>
      <c r="J38" s="224">
        <f>SUM(K8:K17)</f>
      </c>
    </row>
    <row r="39" ht="17.25" customHeight="1" spans="1:11" x14ac:dyDescent="0.25">
      <c r="A39" s="1061" t="s">
        <v>773</v>
      </c>
      <c r="B39" s="1062">
        <v>612</v>
      </c>
      <c r="C39" s="1062">
        <v>1112</v>
      </c>
      <c r="D39" s="1062">
        <v>400</v>
      </c>
      <c r="E39" s="1062">
        <v>1128</v>
      </c>
      <c r="F39" s="1062">
        <v>32</v>
      </c>
      <c r="G39" s="1062">
        <v>248</v>
      </c>
      <c r="H39" s="1062">
        <v>120</v>
      </c>
      <c r="I39" s="1062">
        <v>900</v>
      </c>
      <c r="J39" s="1062">
        <v>20</v>
      </c>
    </row>
    <row r="40" ht="17.25" customHeight="1" spans="1:11" x14ac:dyDescent="0.25">
      <c r="A40" s="26"/>
      <c r="B40" s="27"/>
      <c r="C40" s="27"/>
      <c r="D40" s="27"/>
      <c r="E40" s="27"/>
      <c r="F40" s="27"/>
      <c r="G40" s="27"/>
      <c r="H40" s="27"/>
      <c r="I40" s="27"/>
      <c r="J40" s="27"/>
    </row>
    <row r="41" ht="17.25" customHeight="1" spans="1:11" x14ac:dyDescent="0.25">
      <c r="A41" s="26"/>
      <c r="B41" s="61" t="s">
        <v>46</v>
      </c>
      <c r="C41" s="61" t="s">
        <v>8</v>
      </c>
      <c r="D41" s="61" t="s">
        <v>9</v>
      </c>
      <c r="E41" s="61" t="s">
        <v>13</v>
      </c>
      <c r="F41" s="61" t="s">
        <v>86</v>
      </c>
      <c r="G41" s="61" t="s">
        <v>17</v>
      </c>
      <c r="H41" s="61" t="s">
        <v>18</v>
      </c>
      <c r="I41" s="61" t="s">
        <v>12</v>
      </c>
      <c r="J41" s="61" t="s">
        <v>169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20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1" customWidth="1"/>
    <col min="2" max="2" width="9.576428571428572" style="31" customWidth="1"/>
    <col min="3" max="3" width="10.005" style="4" customWidth="1"/>
    <col min="4" max="6" width="12.43357142857143" style="4" customWidth="1"/>
  </cols>
  <sheetData>
    <row r="1" ht="17.25" customHeight="1" spans="1:7" x14ac:dyDescent="0.25">
      <c r="A1" s="5" t="s">
        <v>0</v>
      </c>
      <c r="B1" s="56" t="s">
        <v>17</v>
      </c>
      <c r="C1" s="4"/>
      <c r="D1" s="4"/>
      <c r="E1" s="4"/>
      <c r="F1" s="4"/>
    </row>
    <row r="2" ht="17.25" customHeight="1" spans="1:7" x14ac:dyDescent="0.25">
      <c r="A2" s="8" t="s">
        <v>359</v>
      </c>
      <c r="B2" s="9">
        <v>124</v>
      </c>
      <c r="C2" s="4"/>
      <c r="D2" s="4"/>
      <c r="E2" s="4"/>
      <c r="F2" s="4"/>
    </row>
    <row r="3" ht="17.25" customHeight="1" spans="1:7" x14ac:dyDescent="0.25">
      <c r="A3" s="108" t="s">
        <v>3973</v>
      </c>
      <c r="B3" s="109">
        <f>SUM(C8)</f>
      </c>
      <c r="C3" s="4"/>
      <c r="D3" s="4"/>
      <c r="E3" s="4"/>
      <c r="F3" s="4"/>
    </row>
    <row r="4" ht="17.25" customHeight="1" spans="1:7" x14ac:dyDescent="0.25">
      <c r="A4" s="85"/>
      <c r="B4" s="68"/>
      <c r="C4" s="4"/>
      <c r="D4" s="4"/>
      <c r="E4" s="4"/>
      <c r="F4" s="4"/>
    </row>
    <row r="5" ht="17.25" customHeight="1" spans="1:7" x14ac:dyDescent="0.25">
      <c r="A5" s="108" t="s">
        <v>3974</v>
      </c>
      <c r="B5" s="109">
        <f>SUM(C9:C10)</f>
      </c>
      <c r="C5" s="4"/>
      <c r="D5" s="4"/>
      <c r="E5" s="4"/>
      <c r="F5" s="4"/>
    </row>
    <row r="6" ht="17.25" customHeight="1" spans="1:7" x14ac:dyDescent="0.25">
      <c r="A6" s="85"/>
      <c r="B6" s="68"/>
      <c r="C6" s="4"/>
      <c r="D6" s="4"/>
      <c r="E6" s="4"/>
      <c r="F6" s="4"/>
    </row>
    <row r="7" ht="17.25" customHeight="1" spans="1:7" x14ac:dyDescent="0.25">
      <c r="A7" s="108" t="s">
        <v>3975</v>
      </c>
      <c r="B7" s="109">
        <f>SUM(C11:C12)</f>
      </c>
      <c r="C7" s="4"/>
      <c r="D7" s="4"/>
      <c r="E7" s="4"/>
      <c r="F7" s="4"/>
    </row>
    <row r="8" ht="17.25" customHeight="1" spans="1:7" x14ac:dyDescent="0.25">
      <c r="A8" s="85"/>
      <c r="B8" s="68"/>
      <c r="C8" s="4"/>
      <c r="D8" s="4"/>
      <c r="E8" s="4"/>
      <c r="F8" s="4"/>
    </row>
    <row r="9" ht="17.25" customHeight="1" spans="1:7" x14ac:dyDescent="0.25">
      <c r="A9" s="108" t="s">
        <v>3976</v>
      </c>
      <c r="B9" s="109">
        <f>SUM(C13:C14)</f>
      </c>
      <c r="C9" s="4"/>
      <c r="D9" s="4"/>
      <c r="E9" s="4"/>
      <c r="F9" s="4"/>
    </row>
    <row r="10" ht="17.25" customHeight="1" spans="1:7" x14ac:dyDescent="0.25">
      <c r="A10" s="85"/>
      <c r="B10" s="68"/>
      <c r="C10" s="4"/>
      <c r="D10" s="4"/>
      <c r="E10" s="4"/>
      <c r="F10" s="4"/>
    </row>
    <row r="11" ht="17.25" customHeight="1" spans="1:7" x14ac:dyDescent="0.25">
      <c r="A11" s="108" t="s">
        <v>3977</v>
      </c>
      <c r="B11" s="109">
        <f>SUM(C15:C16)</f>
      </c>
      <c r="C11" s="4"/>
      <c r="D11" s="4"/>
      <c r="E11" s="4"/>
      <c r="F11" s="4"/>
    </row>
    <row r="12" ht="17.25" customHeight="1" spans="1:7" x14ac:dyDescent="0.25">
      <c r="A12" s="85"/>
      <c r="B12" s="68"/>
      <c r="C12" s="4"/>
      <c r="D12" s="4"/>
      <c r="E12" s="4"/>
      <c r="F12" s="4"/>
    </row>
    <row r="13" ht="17.25" customHeight="1" spans="1:7" x14ac:dyDescent="0.25">
      <c r="A13" s="108" t="s">
        <v>3978</v>
      </c>
      <c r="B13" s="109">
        <f>SUM(C17:C18)</f>
      </c>
      <c r="C13" s="4"/>
      <c r="D13" s="4"/>
      <c r="E13" s="4"/>
      <c r="F13" s="4"/>
    </row>
    <row r="14" ht="17.25" customHeight="1" spans="1:7" x14ac:dyDescent="0.25">
      <c r="A14" s="17">
        <v>45115</v>
      </c>
      <c r="B14" s="67">
        <v>-52</v>
      </c>
      <c r="C14" s="4"/>
      <c r="D14" s="4"/>
      <c r="E14" s="4"/>
      <c r="F14" s="4"/>
    </row>
    <row r="15" ht="17.25" customHeight="1" spans="1:7" x14ac:dyDescent="0.25">
      <c r="A15" s="85">
        <v>45146</v>
      </c>
      <c r="B15" s="67">
        <v>-72</v>
      </c>
      <c r="C15" s="4"/>
      <c r="D15" s="4"/>
      <c r="E15" s="4"/>
      <c r="F15" s="4"/>
    </row>
    <row r="16" ht="17.25" customHeight="1" spans="1:7" x14ac:dyDescent="0.25">
      <c r="A16" s="85"/>
      <c r="B16" s="68"/>
      <c r="C16" s="4"/>
      <c r="D16" s="4"/>
      <c r="E16" s="4"/>
      <c r="F16" s="4"/>
    </row>
    <row r="17" ht="17.25" customHeight="1" spans="1:7" x14ac:dyDescent="0.25">
      <c r="A17" s="85"/>
      <c r="B17" s="68"/>
      <c r="C17" s="4"/>
      <c r="D17" s="4"/>
      <c r="E17" s="4"/>
      <c r="F17" s="4"/>
    </row>
    <row r="18" ht="17.25" customHeight="1" spans="1:7" x14ac:dyDescent="0.25">
      <c r="A18" s="8"/>
      <c r="B18" s="9">
        <f>SUM(C19:C23)</f>
      </c>
      <c r="C18" s="4"/>
      <c r="D18" s="4"/>
      <c r="E18" s="4"/>
      <c r="F18" s="4"/>
    </row>
    <row r="19" ht="17.25" customHeight="1" spans="1:7" x14ac:dyDescent="0.25">
      <c r="A19" s="40" t="s">
        <v>277</v>
      </c>
      <c r="B19" s="224">
        <f>SUM(C8)</f>
      </c>
      <c r="C19" s="4"/>
      <c r="D19" s="4"/>
      <c r="E19" s="4"/>
      <c r="F19" s="4"/>
    </row>
    <row r="20" ht="17.25" customHeight="1" spans="1:7" x14ac:dyDescent="0.25">
      <c r="A20" s="40" t="s">
        <v>773</v>
      </c>
      <c r="B20" s="922">
        <v>124</v>
      </c>
      <c r="C20" s="4"/>
      <c r="D20" s="4"/>
      <c r="E20" s="4"/>
      <c r="F20" s="4"/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2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31" customWidth="1"/>
    <col min="4" max="4" width="9.862142857142858" style="31" customWidth="1"/>
    <col min="5" max="9" width="9.576428571428572" style="31" customWidth="1"/>
    <col min="10" max="10" width="10.005" style="4" customWidth="1"/>
    <col min="11" max="15" width="12.43357142857143" style="4" customWidth="1"/>
  </cols>
  <sheetData>
    <row r="1" ht="17.25" customHeight="1" spans="1:16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17</v>
      </c>
      <c r="G1" s="61" t="s">
        <v>18</v>
      </c>
      <c r="H1" s="61" t="s">
        <v>12</v>
      </c>
      <c r="I1" s="6" t="s">
        <v>169</v>
      </c>
      <c r="J1" s="4"/>
      <c r="K1" s="4"/>
      <c r="L1" s="4"/>
      <c r="M1" s="4"/>
      <c r="N1" s="4"/>
      <c r="O1" s="4"/>
    </row>
    <row r="2" ht="17.25" customHeight="1" spans="1:16" x14ac:dyDescent="0.25">
      <c r="A2" s="85" t="s">
        <v>987</v>
      </c>
      <c r="B2" s="67">
        <v>100</v>
      </c>
      <c r="C2" s="67">
        <v>100</v>
      </c>
      <c r="D2" s="67">
        <v>50</v>
      </c>
      <c r="E2" s="67">
        <v>250</v>
      </c>
      <c r="F2" s="68"/>
      <c r="G2" s="67">
        <v>40</v>
      </c>
      <c r="H2" s="67">
        <v>300</v>
      </c>
      <c r="I2" s="68"/>
      <c r="J2" s="4"/>
      <c r="K2" s="4"/>
      <c r="L2" s="4"/>
      <c r="M2" s="4"/>
      <c r="N2" s="4"/>
      <c r="O2" s="4"/>
    </row>
    <row r="3" ht="17.25" customHeight="1" spans="1:16" x14ac:dyDescent="0.25">
      <c r="A3" s="85" t="s">
        <v>987</v>
      </c>
      <c r="B3" s="67">
        <v>46</v>
      </c>
      <c r="C3" s="68"/>
      <c r="D3" s="68"/>
      <c r="E3" s="67">
        <v>50</v>
      </c>
      <c r="F3" s="67">
        <v>100</v>
      </c>
      <c r="G3" s="68"/>
      <c r="H3" s="68"/>
      <c r="I3" s="68"/>
      <c r="J3" s="4"/>
      <c r="K3" s="4"/>
      <c r="L3" s="4"/>
      <c r="M3" s="4"/>
      <c r="N3" s="4"/>
      <c r="O3" s="4"/>
    </row>
    <row r="4" ht="17.25" customHeight="1" spans="1:16" x14ac:dyDescent="0.25">
      <c r="A4" s="17" t="s">
        <v>977</v>
      </c>
      <c r="B4" s="32">
        <v>32</v>
      </c>
      <c r="C4" s="32">
        <v>115</v>
      </c>
      <c r="D4" s="18"/>
      <c r="E4" s="18"/>
      <c r="F4" s="18"/>
      <c r="G4" s="18"/>
      <c r="H4" s="18"/>
      <c r="I4" s="18"/>
      <c r="J4" s="4"/>
      <c r="K4" s="4"/>
      <c r="L4" s="4"/>
      <c r="M4" s="4"/>
      <c r="N4" s="4"/>
      <c r="O4" s="4"/>
    </row>
    <row r="5" ht="17.25" customHeight="1" spans="1:16" x14ac:dyDescent="0.25">
      <c r="A5" s="17" t="s">
        <v>977</v>
      </c>
      <c r="B5" s="67">
        <v>54</v>
      </c>
      <c r="C5" s="67">
        <v>50</v>
      </c>
      <c r="D5" s="67">
        <v>150</v>
      </c>
      <c r="E5" s="67">
        <v>200</v>
      </c>
      <c r="F5" s="68"/>
      <c r="G5" s="68"/>
      <c r="H5" s="67">
        <v>600</v>
      </c>
      <c r="I5" s="67">
        <v>10</v>
      </c>
      <c r="J5" s="4"/>
      <c r="K5" s="4"/>
      <c r="L5" s="4"/>
      <c r="M5" s="4"/>
      <c r="N5" s="4"/>
      <c r="O5" s="4"/>
    </row>
    <row r="6" ht="17.25" customHeight="1" spans="1:16" x14ac:dyDescent="0.25">
      <c r="A6" s="57" t="s">
        <v>369</v>
      </c>
      <c r="B6" s="9">
        <v>18</v>
      </c>
      <c r="C6" s="9">
        <v>35</v>
      </c>
      <c r="D6" s="10"/>
      <c r="E6" s="10"/>
      <c r="F6" s="10"/>
      <c r="G6" s="10"/>
      <c r="H6" s="10"/>
      <c r="I6" s="10"/>
      <c r="J6" s="4"/>
      <c r="K6" s="4"/>
      <c r="L6" s="4"/>
      <c r="M6" s="4"/>
      <c r="N6" s="4"/>
      <c r="O6" s="4"/>
    </row>
    <row r="7" ht="17.25" customHeight="1" spans="1:16" x14ac:dyDescent="0.25">
      <c r="A7" s="108" t="s">
        <v>3979</v>
      </c>
      <c r="B7" s="109">
        <f>SUM(C8:C12)</f>
      </c>
      <c r="C7" s="109">
        <f>SUM(D8:D12)</f>
      </c>
      <c r="D7" s="109">
        <f>SUM(E8:E12)</f>
      </c>
      <c r="E7" s="109">
        <f>SUM(F8:F12)</f>
      </c>
      <c r="F7" s="109">
        <f>SUM(G8:G12)</f>
      </c>
      <c r="G7" s="109">
        <f>SUM(H8:H12)</f>
      </c>
      <c r="H7" s="109">
        <f>SUM(I8:I12)</f>
      </c>
      <c r="I7" s="109">
        <f>SUM(J8:J12)</f>
      </c>
      <c r="J7" s="12"/>
      <c r="K7" s="12"/>
      <c r="L7" s="12"/>
      <c r="M7" s="12"/>
      <c r="N7" s="12"/>
      <c r="O7" s="12"/>
    </row>
    <row r="8" ht="17.25" customHeight="1" spans="1:16" x14ac:dyDescent="0.25">
      <c r="A8" s="85"/>
      <c r="B8" s="68"/>
      <c r="C8" s="68"/>
      <c r="D8" s="68"/>
      <c r="E8" s="68"/>
      <c r="F8" s="68"/>
      <c r="G8" s="68"/>
      <c r="H8" s="68"/>
      <c r="I8" s="68"/>
      <c r="J8" s="4"/>
      <c r="K8" s="4"/>
      <c r="L8" s="4"/>
      <c r="M8" s="4"/>
      <c r="N8" s="4"/>
      <c r="O8" s="4"/>
    </row>
    <row r="9" ht="17.25" customHeight="1" spans="1:16" x14ac:dyDescent="0.25">
      <c r="A9" s="108" t="s">
        <v>3980</v>
      </c>
      <c r="B9" s="109">
        <f>SUM(C13:C14)</f>
      </c>
      <c r="C9" s="109">
        <f>SUM(D13:D14)</f>
      </c>
      <c r="D9" s="109">
        <f>SUM(E13:E14)</f>
      </c>
      <c r="E9" s="109">
        <f>SUM(F13:F14)</f>
      </c>
      <c r="F9" s="109">
        <f>SUM(G13:G14)</f>
      </c>
      <c r="G9" s="109">
        <f>SUM(H13:H14)</f>
      </c>
      <c r="H9" s="109">
        <f>SUM(I13:I14)</f>
      </c>
      <c r="I9" s="109">
        <f>SUM(J13:J14)</f>
      </c>
      <c r="J9" s="354"/>
      <c r="K9" s="354"/>
      <c r="L9" s="354"/>
      <c r="M9" s="354"/>
      <c r="N9" s="354"/>
      <c r="O9" s="354"/>
    </row>
    <row r="10" ht="17.25" customHeight="1" spans="1:16" x14ac:dyDescent="0.25">
      <c r="A10" s="85"/>
      <c r="B10" s="68"/>
      <c r="C10" s="68"/>
      <c r="D10" s="68"/>
      <c r="E10" s="68"/>
      <c r="F10" s="68"/>
      <c r="G10" s="68"/>
      <c r="H10" s="68"/>
      <c r="I10" s="68"/>
      <c r="J10" s="4"/>
      <c r="K10" s="4"/>
      <c r="L10" s="4"/>
      <c r="M10" s="4"/>
      <c r="N10" s="4"/>
      <c r="O10" s="4"/>
    </row>
    <row r="11" ht="17.25" customHeight="1" spans="1:16" x14ac:dyDescent="0.25">
      <c r="A11" s="108" t="s">
        <v>3981</v>
      </c>
      <c r="B11" s="109">
        <f>SUM(C15:C16)</f>
      </c>
      <c r="C11" s="109">
        <f>SUM(D15:D16)</f>
      </c>
      <c r="D11" s="109">
        <f>SUM(E15:E16)</f>
      </c>
      <c r="E11" s="109">
        <f>SUM(F15:F16)</f>
      </c>
      <c r="F11" s="109">
        <f>SUM(G15:G16)</f>
      </c>
      <c r="G11" s="109">
        <f>SUM(H15:H16)</f>
      </c>
      <c r="H11" s="109">
        <f>SUM(I15:I16)</f>
      </c>
      <c r="I11" s="109">
        <f>SUM(J15:J16)</f>
      </c>
      <c r="J11" s="354"/>
      <c r="K11" s="354"/>
      <c r="L11" s="354"/>
      <c r="M11" s="354"/>
      <c r="N11" s="354"/>
      <c r="O11" s="354"/>
    </row>
    <row r="12" ht="17.25" customHeight="1" spans="1:16" x14ac:dyDescent="0.25">
      <c r="A12" s="85">
        <v>45266</v>
      </c>
      <c r="B12" s="67">
        <v>-104</v>
      </c>
      <c r="C12" s="67">
        <v>-128</v>
      </c>
      <c r="D12" s="68"/>
      <c r="E12" s="67">
        <v>-100</v>
      </c>
      <c r="F12" s="68"/>
      <c r="G12" s="68"/>
      <c r="H12" s="68"/>
      <c r="I12" s="68"/>
      <c r="J12" s="4"/>
      <c r="K12" s="4"/>
      <c r="L12" s="4"/>
      <c r="M12" s="4"/>
      <c r="N12" s="4"/>
      <c r="O12" s="4"/>
    </row>
    <row r="13" ht="17.25" customHeight="1" spans="1:16" x14ac:dyDescent="0.25">
      <c r="A13" s="108" t="s">
        <v>3982</v>
      </c>
      <c r="B13" s="109">
        <f>SUM(C17:C18)</f>
      </c>
      <c r="C13" s="109">
        <f>SUM(D17:D18)</f>
      </c>
      <c r="D13" s="109">
        <f>SUM(E17:E18)</f>
      </c>
      <c r="E13" s="109">
        <f>SUM(F17:F18)</f>
      </c>
      <c r="F13" s="109">
        <f>SUM(G17:G18)</f>
      </c>
      <c r="G13" s="109">
        <f>SUM(H17:H18)</f>
      </c>
      <c r="H13" s="109">
        <f>SUM(I17:I18)</f>
      </c>
      <c r="I13" s="109">
        <f>SUM(J17:J18)</f>
      </c>
      <c r="J13" s="354"/>
      <c r="K13" s="354"/>
      <c r="L13" s="354"/>
      <c r="M13" s="354"/>
      <c r="N13" s="354"/>
      <c r="O13" s="354"/>
    </row>
    <row r="14" ht="17.25" customHeight="1" spans="1:16" x14ac:dyDescent="0.25">
      <c r="A14" s="17" t="s">
        <v>1196</v>
      </c>
      <c r="B14" s="67">
        <v>-83</v>
      </c>
      <c r="C14" s="68"/>
      <c r="D14" s="68"/>
      <c r="E14" s="68"/>
      <c r="F14" s="68"/>
      <c r="G14" s="68"/>
      <c r="H14" s="68"/>
      <c r="I14" s="68"/>
      <c r="J14" s="4"/>
      <c r="K14" s="4"/>
      <c r="L14" s="4"/>
      <c r="M14" s="4"/>
      <c r="N14" s="4"/>
      <c r="O14" s="4"/>
    </row>
    <row r="15" ht="17.25" customHeight="1" spans="1:16" x14ac:dyDescent="0.25">
      <c r="A15" s="85">
        <v>45023</v>
      </c>
      <c r="B15" s="67">
        <v>-23</v>
      </c>
      <c r="C15" s="68"/>
      <c r="D15" s="68"/>
      <c r="E15" s="67">
        <v>-153</v>
      </c>
      <c r="F15" s="68"/>
      <c r="G15" s="68"/>
      <c r="H15" s="68"/>
      <c r="I15" s="67">
        <v>-10</v>
      </c>
      <c r="J15" s="4"/>
      <c r="K15" s="4"/>
      <c r="L15" s="4"/>
      <c r="M15" s="4"/>
      <c r="N15" s="4"/>
      <c r="O15" s="4"/>
    </row>
    <row r="16" ht="17.25" customHeight="1" spans="1:16" x14ac:dyDescent="0.25">
      <c r="A16" s="85">
        <v>45237</v>
      </c>
      <c r="B16" s="67">
        <v>-40</v>
      </c>
      <c r="C16" s="67">
        <v>-105</v>
      </c>
      <c r="D16" s="68"/>
      <c r="E16" s="67">
        <v>-246</v>
      </c>
      <c r="F16" s="68"/>
      <c r="G16" s="68"/>
      <c r="H16" s="68"/>
      <c r="I16" s="68"/>
      <c r="J16" s="4"/>
      <c r="K16" s="4"/>
      <c r="L16" s="4"/>
      <c r="M16" s="4"/>
      <c r="N16" s="4"/>
      <c r="O16" s="4"/>
    </row>
    <row r="17" ht="17.25" customHeight="1" spans="1:16" x14ac:dyDescent="0.25">
      <c r="A17" s="85" t="s">
        <v>298</v>
      </c>
      <c r="B17" s="68"/>
      <c r="C17" s="67">
        <v>-50</v>
      </c>
      <c r="D17" s="68"/>
      <c r="E17" s="67">
        <v>-1</v>
      </c>
      <c r="F17" s="68"/>
      <c r="G17" s="68"/>
      <c r="H17" s="67">
        <v>-17</v>
      </c>
      <c r="I17" s="68"/>
      <c r="J17" s="4"/>
      <c r="K17" s="4"/>
      <c r="L17" s="4"/>
      <c r="M17" s="4"/>
      <c r="N17" s="4"/>
      <c r="O17" s="4"/>
    </row>
    <row r="18" ht="17.25" customHeight="1" spans="1:16" x14ac:dyDescent="0.25">
      <c r="A18" s="108" t="s">
        <v>3983</v>
      </c>
      <c r="B18" s="109">
        <f>SUM(C19:C23)</f>
      </c>
      <c r="C18" s="109">
        <f>SUM(D19:D23)</f>
      </c>
      <c r="D18" s="109">
        <f>SUM(E19:E23)</f>
      </c>
      <c r="E18" s="109">
        <f>SUM(F19:F23)</f>
      </c>
      <c r="F18" s="109">
        <f>SUM(G19:G23)</f>
      </c>
      <c r="G18" s="109">
        <f>SUM(H19:H23)</f>
      </c>
      <c r="H18" s="109">
        <f>SUM(I19:I23)</f>
      </c>
      <c r="I18" s="109">
        <f>SUM(J19:J23)</f>
      </c>
      <c r="J18" s="354"/>
      <c r="K18" s="354"/>
      <c r="L18" s="354"/>
      <c r="M18" s="354"/>
      <c r="N18" s="354"/>
      <c r="O18" s="354"/>
    </row>
    <row r="19" ht="17.25" customHeight="1" spans="1:16" x14ac:dyDescent="0.25">
      <c r="A19" s="17" t="s">
        <v>372</v>
      </c>
      <c r="B19" s="68"/>
      <c r="C19" s="67">
        <v>-17</v>
      </c>
      <c r="D19" s="67">
        <v>-19</v>
      </c>
      <c r="E19" s="68"/>
      <c r="F19" s="68"/>
      <c r="G19" s="68"/>
      <c r="H19" s="67">
        <v>-687</v>
      </c>
      <c r="I19" s="68"/>
      <c r="J19" s="4"/>
      <c r="K19" s="4"/>
      <c r="L19" s="4"/>
      <c r="M19" s="4"/>
      <c r="N19" s="4"/>
      <c r="O19" s="4"/>
    </row>
    <row r="20" ht="17.25" customHeight="1" spans="1:16" x14ac:dyDescent="0.25">
      <c r="A20" s="17">
        <v>45115</v>
      </c>
      <c r="B20" s="68"/>
      <c r="C20" s="68"/>
      <c r="D20" s="68"/>
      <c r="E20" s="68"/>
      <c r="F20" s="68"/>
      <c r="G20" s="68"/>
      <c r="H20" s="67">
        <v>-196</v>
      </c>
      <c r="I20" s="68"/>
      <c r="J20" s="4"/>
      <c r="K20" s="4"/>
      <c r="L20" s="4"/>
      <c r="M20" s="4"/>
      <c r="N20" s="4"/>
      <c r="O20" s="4"/>
    </row>
    <row r="21" ht="17.25" customHeight="1" spans="1:16" x14ac:dyDescent="0.25">
      <c r="A21" s="85">
        <v>45146</v>
      </c>
      <c r="B21" s="68"/>
      <c r="C21" s="68"/>
      <c r="D21" s="67">
        <v>-72</v>
      </c>
      <c r="E21" s="68"/>
      <c r="F21" s="67">
        <v>-34</v>
      </c>
      <c r="G21" s="68"/>
      <c r="H21" s="68"/>
      <c r="I21" s="68"/>
      <c r="J21" s="4"/>
      <c r="K21" s="4"/>
      <c r="L21" s="4"/>
      <c r="M21" s="4"/>
      <c r="N21" s="4"/>
      <c r="O21" s="4"/>
    </row>
    <row r="22" ht="17.25" customHeight="1" spans="1:16" x14ac:dyDescent="0.25">
      <c r="A22" s="85">
        <v>45177</v>
      </c>
      <c r="B22" s="68"/>
      <c r="C22" s="68"/>
      <c r="D22" s="67">
        <v>-64</v>
      </c>
      <c r="E22" s="68"/>
      <c r="F22" s="67">
        <v>-66</v>
      </c>
      <c r="G22" s="67">
        <v>-12</v>
      </c>
      <c r="H22" s="68"/>
      <c r="I22" s="68"/>
      <c r="J22" s="4"/>
      <c r="K22" s="4"/>
      <c r="L22" s="4"/>
      <c r="M22" s="4"/>
      <c r="N22" s="4"/>
      <c r="O22" s="4"/>
    </row>
    <row r="23" ht="17.25" customHeight="1" spans="1:16" x14ac:dyDescent="0.25">
      <c r="A23" s="85"/>
      <c r="B23" s="68"/>
      <c r="C23" s="68"/>
      <c r="D23" s="68"/>
      <c r="E23" s="68"/>
      <c r="F23" s="68"/>
      <c r="G23" s="68"/>
      <c r="H23" s="68"/>
      <c r="I23" s="68"/>
      <c r="J23" s="4"/>
      <c r="K23" s="4"/>
      <c r="L23" s="4"/>
      <c r="M23" s="4"/>
      <c r="N23" s="4"/>
      <c r="O23" s="4"/>
    </row>
    <row r="24" ht="17.25" customHeight="1" spans="1:16" x14ac:dyDescent="0.25">
      <c r="A24" s="85"/>
      <c r="B24" s="67">
        <f>SUM(C24:C28)</f>
      </c>
      <c r="C24" s="67">
        <f>SUM(D24:D28)</f>
      </c>
      <c r="D24" s="67">
        <f>SUM(E24:E28)</f>
      </c>
      <c r="E24" s="67">
        <f>SUM(F24:F28)</f>
      </c>
      <c r="F24" s="67">
        <f>SUM(G24:G28)</f>
      </c>
      <c r="G24" s="67">
        <f>SUM(H24:H28)</f>
      </c>
      <c r="H24" s="67">
        <f>SUM(I24:I28)</f>
      </c>
      <c r="I24" s="67">
        <f>SUM(J24:J28)</f>
      </c>
      <c r="J24" s="4"/>
      <c r="K24" s="4"/>
      <c r="L24" s="4"/>
      <c r="M24" s="4"/>
      <c r="N24" s="4"/>
      <c r="O24" s="4"/>
    </row>
    <row r="25" ht="17.25" customHeight="1" spans="1:16" x14ac:dyDescent="0.25">
      <c r="A25" s="40" t="s">
        <v>277</v>
      </c>
      <c r="B25" s="224">
        <f>SUM(C8:C12)</f>
      </c>
      <c r="C25" s="224">
        <f>SUM(D8:D12)</f>
      </c>
      <c r="D25" s="224">
        <f>SUM(E8:E11)</f>
      </c>
      <c r="E25" s="224">
        <f>SUM(F8:F11)</f>
      </c>
      <c r="F25" s="224">
        <f>SUM(G8:G10)</f>
      </c>
      <c r="G25" s="224">
        <f>SUM(H8:H10)</f>
      </c>
      <c r="H25" s="224">
        <f>SUM(I8:I11)</f>
      </c>
      <c r="I25" s="224">
        <f>SUM(J8:J11)</f>
      </c>
      <c r="J25" s="4"/>
      <c r="K25" s="4"/>
      <c r="L25" s="4"/>
      <c r="M25" s="4"/>
      <c r="N25" s="4"/>
      <c r="O25" s="4"/>
    </row>
    <row r="26" ht="17.25" customHeight="1" spans="1:16" x14ac:dyDescent="0.25">
      <c r="A26" s="1061" t="s">
        <v>773</v>
      </c>
      <c r="B26" s="1062">
        <v>250</v>
      </c>
      <c r="C26" s="1062">
        <v>300</v>
      </c>
      <c r="D26" s="1062">
        <v>200</v>
      </c>
      <c r="E26" s="1062">
        <v>500</v>
      </c>
      <c r="F26" s="1062">
        <v>100</v>
      </c>
      <c r="G26" s="1062">
        <v>40</v>
      </c>
      <c r="H26" s="1062">
        <v>900</v>
      </c>
      <c r="I26" s="1062">
        <v>10</v>
      </c>
      <c r="J26" s="4"/>
      <c r="K26" s="4"/>
      <c r="L26" s="4"/>
      <c r="M26" s="4"/>
      <c r="N26" s="4"/>
      <c r="O26" s="4"/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3" width="8.719285714285713" style="31" customWidth="1"/>
    <col min="4" max="4" width="9.862142857142858" style="31" customWidth="1"/>
    <col min="5" max="6" width="9.576428571428572" style="31" customWidth="1"/>
  </cols>
  <sheetData>
    <row r="1" ht="17.25" customHeight="1" spans="1:7" x14ac:dyDescent="0.25">
      <c r="A1" s="5" t="s">
        <v>0</v>
      </c>
      <c r="B1" s="61" t="s">
        <v>17</v>
      </c>
      <c r="C1" s="61" t="s">
        <v>8</v>
      </c>
      <c r="D1" s="61" t="s">
        <v>46</v>
      </c>
      <c r="E1" s="61" t="s">
        <v>13</v>
      </c>
      <c r="F1" s="61" t="s">
        <v>9</v>
      </c>
    </row>
    <row r="2" ht="17.25" customHeight="1" spans="1:7" x14ac:dyDescent="0.25">
      <c r="A2" s="8">
        <v>45019</v>
      </c>
      <c r="B2" s="9">
        <v>100</v>
      </c>
      <c r="C2" s="9">
        <v>100</v>
      </c>
      <c r="D2" s="9">
        <v>100</v>
      </c>
      <c r="E2" s="9">
        <v>200</v>
      </c>
      <c r="F2" s="9">
        <v>40</v>
      </c>
    </row>
    <row r="3" ht="17.25" customHeight="1" spans="1:7" x14ac:dyDescent="0.25">
      <c r="A3" s="108" t="s">
        <v>3984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</row>
    <row r="4" ht="17.25" customHeight="1" spans="1:7" x14ac:dyDescent="0.25">
      <c r="A4" s="85"/>
      <c r="B4" s="68"/>
      <c r="C4" s="68"/>
      <c r="D4" s="68"/>
      <c r="E4" s="68"/>
      <c r="F4" s="68"/>
    </row>
    <row r="5" ht="17.25" customHeight="1" spans="1:7" x14ac:dyDescent="0.25">
      <c r="A5" s="108" t="s">
        <v>3985</v>
      </c>
      <c r="B5" s="109">
        <f>SUM(C9:C10)</f>
      </c>
      <c r="C5" s="109">
        <f>SUM(D9:D10)</f>
      </c>
      <c r="D5" s="109">
        <f>SUM(E9:E10)</f>
      </c>
      <c r="E5" s="109">
        <f>SUM(F9:F10)</f>
      </c>
      <c r="F5" s="109">
        <f>SUM(G9:G10)</f>
      </c>
    </row>
    <row r="6" ht="17.25" customHeight="1" spans="1:7" x14ac:dyDescent="0.25">
      <c r="A6" s="85"/>
      <c r="B6" s="68"/>
      <c r="C6" s="68"/>
      <c r="D6" s="68"/>
      <c r="E6" s="68"/>
      <c r="F6" s="68"/>
    </row>
    <row r="7" ht="17.25" customHeight="1" spans="1:7" x14ac:dyDescent="0.25">
      <c r="A7" s="108" t="s">
        <v>3986</v>
      </c>
      <c r="B7" s="109">
        <f>SUM(C11:C12)</f>
      </c>
      <c r="C7" s="109">
        <f>SUM(D11:D12)</f>
      </c>
      <c r="D7" s="109">
        <f>SUM(E11:E12)</f>
      </c>
      <c r="E7" s="109">
        <f>SUM(F11:F12)</f>
      </c>
      <c r="F7" s="109">
        <f>SUM(G11:G12)</f>
      </c>
    </row>
    <row r="8" ht="17.25" customHeight="1" spans="1:7" x14ac:dyDescent="0.25">
      <c r="A8" s="85">
        <v>45237</v>
      </c>
      <c r="B8" s="68"/>
      <c r="C8" s="68"/>
      <c r="D8" s="67">
        <v>-26</v>
      </c>
      <c r="E8" s="68"/>
      <c r="F8" s="68"/>
    </row>
    <row r="9" ht="17.25" customHeight="1" spans="1:7" x14ac:dyDescent="0.25">
      <c r="A9" s="85" t="s">
        <v>298</v>
      </c>
      <c r="B9" s="68"/>
      <c r="C9" s="68"/>
      <c r="D9" s="67">
        <v>-12</v>
      </c>
      <c r="E9" s="67">
        <v>-79</v>
      </c>
      <c r="F9" s="68"/>
    </row>
    <row r="10" ht="17.25" customHeight="1" spans="1:7" x14ac:dyDescent="0.25">
      <c r="A10" s="108" t="s">
        <v>3987</v>
      </c>
      <c r="B10" s="109">
        <f>SUM(C13:C15)</f>
      </c>
      <c r="C10" s="109">
        <f>SUM(D13:D15)</f>
      </c>
      <c r="D10" s="109">
        <f>SUM(E13:E15)</f>
      </c>
      <c r="E10" s="109">
        <f>SUM(F13:F15)</f>
      </c>
      <c r="F10" s="109">
        <f>SUM(G13:G15)</f>
      </c>
    </row>
    <row r="11" ht="17.25" customHeight="1" spans="1:7" x14ac:dyDescent="0.25">
      <c r="A11" s="17" t="s">
        <v>372</v>
      </c>
      <c r="B11" s="68"/>
      <c r="C11" s="67">
        <v>-36</v>
      </c>
      <c r="D11" s="67">
        <v>-31</v>
      </c>
      <c r="E11" s="67">
        <v>-60</v>
      </c>
      <c r="F11" s="68"/>
    </row>
    <row r="12" ht="17.25" customHeight="1" spans="1:7" x14ac:dyDescent="0.25">
      <c r="A12" s="85">
        <v>45177</v>
      </c>
      <c r="B12" s="67">
        <v>-13</v>
      </c>
      <c r="C12" s="67">
        <v>-23</v>
      </c>
      <c r="D12" s="67">
        <v>-4</v>
      </c>
      <c r="E12" s="68"/>
      <c r="F12" s="68"/>
    </row>
    <row r="13" ht="17.25" customHeight="1" spans="1:7" x14ac:dyDescent="0.25">
      <c r="A13" s="85"/>
      <c r="B13" s="68"/>
      <c r="C13" s="68"/>
      <c r="D13" s="68"/>
      <c r="E13" s="68"/>
      <c r="F13" s="68"/>
    </row>
    <row r="14" ht="17.25" customHeight="1" spans="1:7" x14ac:dyDescent="0.25">
      <c r="A14" s="85"/>
      <c r="B14" s="68"/>
      <c r="C14" s="68"/>
      <c r="D14" s="68"/>
      <c r="E14" s="68"/>
      <c r="F14" s="68"/>
    </row>
    <row r="15" ht="17.25" customHeight="1" spans="1:7" x14ac:dyDescent="0.25">
      <c r="A15" s="85"/>
      <c r="B15" s="67">
        <f>SUM(C16:C19)</f>
      </c>
      <c r="C15" s="67">
        <f>SUM(D16:D19)</f>
      </c>
      <c r="D15" s="67">
        <f>SUM(E16:E19)</f>
      </c>
      <c r="E15" s="67">
        <f>SUM(F16:F19)</f>
      </c>
      <c r="F15" s="67">
        <f>SUM(G16:G19)</f>
      </c>
    </row>
    <row r="16" ht="17.25" customHeight="1" spans="1:7" x14ac:dyDescent="0.25">
      <c r="A16" s="40" t="s">
        <v>277</v>
      </c>
      <c r="B16" s="224">
        <f>SUM(C8:C8)</f>
      </c>
      <c r="C16" s="224">
        <f>SUM(D8:D8)</f>
      </c>
      <c r="D16" s="224">
        <f>SUM(E8:E8)</f>
      </c>
      <c r="E16" s="224">
        <f>SUM(F8:F8)</f>
      </c>
      <c r="F16" s="224">
        <f>SUM(G8:G8)</f>
      </c>
    </row>
    <row r="17" ht="17.25" customHeight="1" spans="1:7" x14ac:dyDescent="0.25">
      <c r="A17" s="1061" t="s">
        <v>773</v>
      </c>
      <c r="B17" s="1062">
        <v>100</v>
      </c>
      <c r="C17" s="1062">
        <v>100</v>
      </c>
      <c r="D17" s="1062">
        <v>100</v>
      </c>
      <c r="E17" s="1062">
        <v>200</v>
      </c>
      <c r="F17" s="1062">
        <v>40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5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</cols>
  <sheetData>
    <row r="1" ht="17.25" customHeight="1" spans="1:3" x14ac:dyDescent="0.25">
      <c r="A1" s="5" t="s">
        <v>0</v>
      </c>
      <c r="B1" s="56" t="s">
        <v>12</v>
      </c>
    </row>
    <row r="2" ht="17.25" customHeight="1" spans="1:3" x14ac:dyDescent="0.25">
      <c r="A2" s="8" t="s">
        <v>3988</v>
      </c>
      <c r="B2" s="9">
        <v>300</v>
      </c>
    </row>
    <row r="3" ht="17.25" customHeight="1" spans="1:3" x14ac:dyDescent="0.25">
      <c r="A3" s="108" t="s">
        <v>3989</v>
      </c>
      <c r="B3" s="186">
        <f>SUM(C8)</f>
      </c>
    </row>
    <row r="4" ht="17.25" customHeight="1" spans="1:3" x14ac:dyDescent="0.25">
      <c r="A4" s="85"/>
      <c r="B4" s="68"/>
    </row>
    <row r="5" ht="17.25" customHeight="1" spans="1:3" x14ac:dyDescent="0.25">
      <c r="A5" s="108" t="s">
        <v>3990</v>
      </c>
      <c r="B5" s="186">
        <f>SUM(C9:C10)</f>
      </c>
    </row>
    <row r="6" ht="17.25" customHeight="1" spans="1:3" x14ac:dyDescent="0.25">
      <c r="A6" s="85"/>
      <c r="B6" s="68"/>
    </row>
    <row r="7" ht="17.25" customHeight="1" spans="1:3" x14ac:dyDescent="0.25">
      <c r="A7" s="108" t="s">
        <v>3991</v>
      </c>
      <c r="B7" s="186">
        <f>SUM(C11:C12)</f>
      </c>
    </row>
    <row r="8" ht="17.25" customHeight="1" spans="1:3" x14ac:dyDescent="0.25">
      <c r="A8" s="85"/>
      <c r="B8" s="68"/>
    </row>
    <row r="9" ht="17.25" customHeight="1" spans="1:3" x14ac:dyDescent="0.25">
      <c r="A9" s="108" t="s">
        <v>3992</v>
      </c>
      <c r="B9" s="186">
        <f>SUM(C13:C14)</f>
      </c>
    </row>
    <row r="10" ht="17.25" customHeight="1" spans="1:3" x14ac:dyDescent="0.25">
      <c r="A10" s="17">
        <v>45115</v>
      </c>
      <c r="B10" s="67">
        <v>-300</v>
      </c>
    </row>
    <row r="11" ht="17.25" customHeight="1" spans="1:3" x14ac:dyDescent="0.25">
      <c r="A11" s="85"/>
      <c r="B11" s="68"/>
    </row>
    <row r="12" ht="17.25" customHeight="1" spans="1:3" x14ac:dyDescent="0.25">
      <c r="A12" s="85"/>
      <c r="B12" s="68"/>
    </row>
    <row r="13" ht="17.25" customHeight="1" spans="1:3" x14ac:dyDescent="0.25">
      <c r="A13" s="85"/>
      <c r="B13" s="67">
        <f>SUM(C15:C18)</f>
      </c>
    </row>
    <row r="14" ht="17.25" customHeight="1" spans="1:3" x14ac:dyDescent="0.25">
      <c r="A14" s="40" t="s">
        <v>277</v>
      </c>
      <c r="B14" s="224">
        <f>SUM(C8:C8)</f>
      </c>
    </row>
    <row r="15" ht="17.25" customHeight="1" spans="1:3" x14ac:dyDescent="0.25">
      <c r="A15" s="1061" t="s">
        <v>773</v>
      </c>
      <c r="B15" s="1062">
        <v>300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</cols>
  <sheetData>
    <row r="1" ht="17.25" customHeight="1" spans="1:3" x14ac:dyDescent="0.25">
      <c r="A1" s="5" t="s">
        <v>0</v>
      </c>
      <c r="B1" s="56" t="s">
        <v>12</v>
      </c>
    </row>
    <row r="2" ht="17.25" customHeight="1" spans="1:3" x14ac:dyDescent="0.25">
      <c r="A2" s="85" t="s">
        <v>1626</v>
      </c>
      <c r="B2" s="67">
        <v>300</v>
      </c>
    </row>
    <row r="3" ht="17.25" customHeight="1" spans="1:3" x14ac:dyDescent="0.25">
      <c r="A3" s="108" t="s">
        <v>3993</v>
      </c>
      <c r="B3" s="186">
        <f>SUM(C8)</f>
      </c>
    </row>
    <row r="4" ht="17.25" customHeight="1" spans="1:3" x14ac:dyDescent="0.25">
      <c r="A4" s="85"/>
      <c r="B4" s="68"/>
    </row>
    <row r="5" ht="17.25" customHeight="1" spans="1:3" x14ac:dyDescent="0.25">
      <c r="A5" s="108" t="s">
        <v>3994</v>
      </c>
      <c r="B5" s="186">
        <f>SUM(C9:C10)</f>
      </c>
    </row>
    <row r="6" ht="17.25" customHeight="1" spans="1:3" x14ac:dyDescent="0.25">
      <c r="A6" s="85"/>
      <c r="B6" s="68"/>
    </row>
    <row r="7" ht="17.25" customHeight="1" spans="1:3" x14ac:dyDescent="0.25">
      <c r="A7" s="108" t="s">
        <v>3995</v>
      </c>
      <c r="B7" s="186">
        <f>SUM(C11:C12)</f>
      </c>
    </row>
    <row r="8" ht="17.25" customHeight="1" spans="1:3" x14ac:dyDescent="0.25">
      <c r="A8" s="85"/>
      <c r="B8" s="68"/>
    </row>
    <row r="9" ht="17.25" customHeight="1" spans="1:3" x14ac:dyDescent="0.25">
      <c r="A9" s="108" t="s">
        <v>3996</v>
      </c>
      <c r="B9" s="186">
        <f>SUM(C13:C14)</f>
      </c>
    </row>
    <row r="10" ht="17.25" customHeight="1" spans="1:3" x14ac:dyDescent="0.25">
      <c r="A10" s="17">
        <v>45115</v>
      </c>
      <c r="B10" s="67">
        <v>-204</v>
      </c>
    </row>
    <row r="11" ht="17.25" customHeight="1" spans="1:3" x14ac:dyDescent="0.25">
      <c r="A11" s="85">
        <v>45177</v>
      </c>
      <c r="B11" s="67">
        <v>-96</v>
      </c>
    </row>
    <row r="12" ht="17.25" customHeight="1" spans="1:3" x14ac:dyDescent="0.25">
      <c r="A12" s="85"/>
      <c r="B12" s="68"/>
    </row>
    <row r="13" ht="17.25" customHeight="1" spans="1:3" x14ac:dyDescent="0.25">
      <c r="A13" s="85"/>
      <c r="B13" s="68"/>
    </row>
    <row r="14" ht="17.25" customHeight="1" spans="1:3" x14ac:dyDescent="0.25">
      <c r="A14" s="85"/>
      <c r="B14" s="67">
        <f>SUM(C15:C18)</f>
      </c>
    </row>
    <row r="15" ht="17.25" customHeight="1" spans="1:3" x14ac:dyDescent="0.25">
      <c r="A15" s="40" t="s">
        <v>277</v>
      </c>
      <c r="B15" s="224">
        <f>SUM(C8:C8)</f>
      </c>
    </row>
    <row r="16" ht="17.25" customHeight="1" spans="1:3" x14ac:dyDescent="0.25">
      <c r="A16" s="1061" t="s">
        <v>773</v>
      </c>
      <c r="B16" s="1062">
        <v>300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53"/>
  <sheetViews>
    <sheetView workbookViewId="0" zoomScale="100" zoomScaleNormal="100"/>
  </sheetViews>
  <sheetFormatPr defaultRowHeight="15" outlineLevelRow="0" outlineLevelCol="0" x14ac:dyDescent="0.25"/>
  <cols>
    <col min="1" max="1" width="13.862142857142858" style="34" customWidth="1"/>
    <col min="2" max="3" width="8.719285714285713" style="2" customWidth="1"/>
    <col min="4" max="4" width="9.862142857142858" style="2" customWidth="1"/>
    <col min="5" max="5" width="9.576428571428572" style="2" customWidth="1"/>
    <col min="6" max="6" width="9.862142857142858" style="2" customWidth="1"/>
    <col min="7" max="11" width="9.576428571428572" style="2" customWidth="1"/>
    <col min="12" max="12" width="12.43357142857143" style="4" customWidth="1"/>
  </cols>
  <sheetData>
    <row r="1" ht="17.25" customHeight="1" spans="1:13" x14ac:dyDescent="0.25">
      <c r="A1" s="5" t="s">
        <v>0</v>
      </c>
      <c r="B1" s="61" t="s">
        <v>46</v>
      </c>
      <c r="C1" s="61" t="s">
        <v>8</v>
      </c>
      <c r="D1" s="61" t="s">
        <v>9</v>
      </c>
      <c r="E1" s="61" t="s">
        <v>13</v>
      </c>
      <c r="F1" s="61" t="s">
        <v>86</v>
      </c>
      <c r="G1" s="61" t="s">
        <v>17</v>
      </c>
      <c r="H1" s="61" t="s">
        <v>18</v>
      </c>
      <c r="I1" s="61" t="s">
        <v>12</v>
      </c>
      <c r="J1" s="56" t="s">
        <v>169</v>
      </c>
      <c r="K1" s="61" t="s">
        <v>205</v>
      </c>
      <c r="L1" s="4"/>
    </row>
    <row r="2" ht="17.25" customHeight="1" spans="1:13" x14ac:dyDescent="0.25">
      <c r="A2" s="393" t="s">
        <v>3997</v>
      </c>
      <c r="B2" s="451"/>
      <c r="C2" s="389"/>
      <c r="D2" s="389"/>
      <c r="E2" s="389"/>
      <c r="F2" s="389"/>
      <c r="G2" s="389"/>
      <c r="H2" s="389"/>
      <c r="I2" s="389"/>
      <c r="J2" s="389"/>
      <c r="K2" s="389"/>
      <c r="L2" s="4"/>
    </row>
    <row r="3" ht="17.25" customHeight="1" spans="1:13" x14ac:dyDescent="0.25">
      <c r="A3" s="85">
        <v>45261</v>
      </c>
      <c r="B3" s="32">
        <v>100</v>
      </c>
      <c r="C3" s="32">
        <v>100</v>
      </c>
      <c r="D3" s="32">
        <v>40</v>
      </c>
      <c r="E3" s="32">
        <v>200</v>
      </c>
      <c r="F3" s="32">
        <v>16</v>
      </c>
      <c r="G3" s="18"/>
      <c r="H3" s="18"/>
      <c r="I3" s="18"/>
      <c r="J3" s="18"/>
      <c r="K3" s="18"/>
      <c r="L3" s="4"/>
    </row>
    <row r="4" ht="17.25" customHeight="1" spans="1:13" x14ac:dyDescent="0.25">
      <c r="A4" s="85">
        <v>45261</v>
      </c>
      <c r="B4" s="68"/>
      <c r="C4" s="68"/>
      <c r="D4" s="68"/>
      <c r="E4" s="68"/>
      <c r="F4" s="68"/>
      <c r="G4" s="67">
        <v>100</v>
      </c>
      <c r="H4" s="68"/>
      <c r="I4" s="68"/>
      <c r="J4" s="68"/>
      <c r="K4" s="68"/>
      <c r="L4" s="4"/>
    </row>
    <row r="5" ht="17.25" customHeight="1" spans="1:13" x14ac:dyDescent="0.25">
      <c r="A5" s="17" t="s">
        <v>270</v>
      </c>
      <c r="B5" s="32">
        <v>30</v>
      </c>
      <c r="C5" s="32">
        <v>50</v>
      </c>
      <c r="D5" s="18"/>
      <c r="E5" s="32">
        <v>100</v>
      </c>
      <c r="F5" s="32">
        <v>16</v>
      </c>
      <c r="G5" s="32">
        <v>50</v>
      </c>
      <c r="H5" s="32">
        <v>120</v>
      </c>
      <c r="I5" s="32">
        <v>200</v>
      </c>
      <c r="J5" s="18"/>
      <c r="K5" s="18"/>
      <c r="L5" s="4"/>
    </row>
    <row r="6" ht="17.25" customHeight="1" spans="1:13" x14ac:dyDescent="0.25">
      <c r="A6" s="17" t="s">
        <v>1576</v>
      </c>
      <c r="B6" s="68"/>
      <c r="C6" s="67">
        <v>200</v>
      </c>
      <c r="D6" s="67">
        <v>120</v>
      </c>
      <c r="E6" s="67">
        <v>200</v>
      </c>
      <c r="F6" s="68"/>
      <c r="G6" s="67">
        <v>30</v>
      </c>
      <c r="H6" s="68"/>
      <c r="I6" s="67">
        <v>200</v>
      </c>
      <c r="J6" s="67">
        <v>20</v>
      </c>
      <c r="K6" s="68"/>
      <c r="L6" s="4"/>
    </row>
    <row r="7" ht="17.25" customHeight="1" spans="1:13" x14ac:dyDescent="0.25">
      <c r="A7" s="85" t="s">
        <v>271</v>
      </c>
      <c r="B7" s="68"/>
      <c r="C7" s="67">
        <v>80</v>
      </c>
      <c r="D7" s="68"/>
      <c r="E7" s="67">
        <v>300</v>
      </c>
      <c r="F7" s="68"/>
      <c r="G7" s="67">
        <v>22</v>
      </c>
      <c r="H7" s="68"/>
      <c r="I7" s="68"/>
      <c r="J7" s="68"/>
      <c r="K7" s="68"/>
      <c r="L7" s="4"/>
    </row>
    <row r="8" ht="17.25" customHeight="1" spans="1:13" x14ac:dyDescent="0.25">
      <c r="A8" s="85" t="s">
        <v>271</v>
      </c>
      <c r="B8" s="67">
        <v>100</v>
      </c>
      <c r="C8" s="67">
        <v>110</v>
      </c>
      <c r="D8" s="68"/>
      <c r="E8" s="67">
        <v>100</v>
      </c>
      <c r="F8" s="68"/>
      <c r="G8" s="68"/>
      <c r="H8" s="68"/>
      <c r="I8" s="67">
        <v>150</v>
      </c>
      <c r="J8" s="68"/>
      <c r="K8" s="68"/>
      <c r="L8" s="4"/>
    </row>
    <row r="9" ht="17.25" customHeight="1" spans="1:13" x14ac:dyDescent="0.25">
      <c r="A9" s="85" t="s">
        <v>271</v>
      </c>
      <c r="B9" s="67">
        <v>64</v>
      </c>
      <c r="C9" s="67">
        <v>155</v>
      </c>
      <c r="D9" s="68"/>
      <c r="E9" s="68"/>
      <c r="F9" s="68"/>
      <c r="G9" s="67">
        <v>46</v>
      </c>
      <c r="H9" s="68"/>
      <c r="I9" s="68"/>
      <c r="J9" s="68"/>
      <c r="K9" s="68"/>
      <c r="L9" s="4"/>
    </row>
    <row r="10" ht="17.25" customHeight="1" spans="1:13" x14ac:dyDescent="0.25">
      <c r="A10" s="85" t="s">
        <v>288</v>
      </c>
      <c r="B10" s="67">
        <v>50</v>
      </c>
      <c r="C10" s="67">
        <v>217</v>
      </c>
      <c r="D10" s="67">
        <v>85</v>
      </c>
      <c r="E10" s="67">
        <v>228</v>
      </c>
      <c r="F10" s="68"/>
      <c r="G10" s="68"/>
      <c r="H10" s="68"/>
      <c r="I10" s="67">
        <v>350</v>
      </c>
      <c r="J10" s="68"/>
      <c r="K10" s="68"/>
      <c r="L10" s="4"/>
    </row>
    <row r="11" ht="17.25" customHeight="1" spans="1:13" x14ac:dyDescent="0.25">
      <c r="A11" s="85" t="s">
        <v>272</v>
      </c>
      <c r="B11" s="67">
        <v>135</v>
      </c>
      <c r="C11" s="67">
        <v>100</v>
      </c>
      <c r="D11" s="68"/>
      <c r="E11" s="68"/>
      <c r="F11" s="68"/>
      <c r="G11" s="68"/>
      <c r="H11" s="68"/>
      <c r="I11" s="68"/>
      <c r="J11" s="68"/>
      <c r="K11" s="68"/>
      <c r="L11" s="4"/>
    </row>
    <row r="12" ht="17.25" customHeight="1" spans="1:13" x14ac:dyDescent="0.25">
      <c r="A12" s="57" t="s">
        <v>339</v>
      </c>
      <c r="B12" s="32">
        <v>129</v>
      </c>
      <c r="C12" s="32">
        <v>100</v>
      </c>
      <c r="D12" s="32">
        <v>155</v>
      </c>
      <c r="E12" s="18"/>
      <c r="F12" s="18"/>
      <c r="G12" s="18"/>
      <c r="H12" s="18"/>
      <c r="I12" s="18"/>
      <c r="J12" s="18"/>
      <c r="K12" s="18"/>
      <c r="L12" s="4"/>
    </row>
    <row r="13" ht="17.25" customHeight="1" spans="1:13" x14ac:dyDescent="0.25">
      <c r="A13" s="393" t="s">
        <v>3998</v>
      </c>
      <c r="B13" s="308"/>
      <c r="C13" s="18"/>
      <c r="D13" s="18"/>
      <c r="E13" s="18"/>
      <c r="F13" s="18"/>
      <c r="G13" s="18"/>
      <c r="H13" s="18"/>
      <c r="I13" s="18"/>
      <c r="J13" s="18"/>
      <c r="K13" s="18"/>
      <c r="L13" s="4"/>
    </row>
    <row r="14" ht="17.25" customHeight="1" spans="1:13" x14ac:dyDescent="0.25">
      <c r="A14" s="8" t="s">
        <v>359</v>
      </c>
      <c r="B14" s="18"/>
      <c r="C14" s="18"/>
      <c r="D14" s="18"/>
      <c r="E14" s="18"/>
      <c r="F14" s="18"/>
      <c r="G14" s="32">
        <v>124</v>
      </c>
      <c r="H14" s="18"/>
      <c r="I14" s="18"/>
      <c r="J14" s="18"/>
      <c r="K14" s="18"/>
      <c r="L14" s="4"/>
    </row>
    <row r="15" ht="17.25" customHeight="1" spans="1:13" x14ac:dyDescent="0.25">
      <c r="A15" s="393" t="s">
        <v>3999</v>
      </c>
      <c r="B15" s="308"/>
      <c r="C15" s="18"/>
      <c r="D15" s="18"/>
      <c r="E15" s="18"/>
      <c r="F15" s="18"/>
      <c r="G15" s="18"/>
      <c r="H15" s="18"/>
      <c r="I15" s="18"/>
      <c r="J15" s="18"/>
      <c r="K15" s="18"/>
      <c r="L15" s="4"/>
    </row>
    <row r="16" ht="17.25" customHeight="1" spans="1:13" x14ac:dyDescent="0.25">
      <c r="A16" s="85" t="s">
        <v>987</v>
      </c>
      <c r="B16" s="67">
        <v>100</v>
      </c>
      <c r="C16" s="67">
        <v>100</v>
      </c>
      <c r="D16" s="67">
        <v>50</v>
      </c>
      <c r="E16" s="67">
        <v>250</v>
      </c>
      <c r="F16" s="18"/>
      <c r="G16" s="68"/>
      <c r="H16" s="67">
        <v>40</v>
      </c>
      <c r="I16" s="67">
        <v>300</v>
      </c>
      <c r="J16" s="68"/>
      <c r="K16" s="68"/>
      <c r="L16" s="4"/>
    </row>
    <row r="17" ht="17.25" customHeight="1" spans="1:13" x14ac:dyDescent="0.25">
      <c r="A17" s="85" t="s">
        <v>987</v>
      </c>
      <c r="B17" s="67">
        <v>46</v>
      </c>
      <c r="C17" s="68"/>
      <c r="D17" s="68"/>
      <c r="E17" s="67">
        <v>50</v>
      </c>
      <c r="F17" s="18"/>
      <c r="G17" s="67">
        <v>100</v>
      </c>
      <c r="H17" s="68"/>
      <c r="I17" s="68"/>
      <c r="J17" s="68"/>
      <c r="K17" s="68"/>
      <c r="L17" s="4"/>
    </row>
    <row r="18" ht="17.25" customHeight="1" spans="1:13" x14ac:dyDescent="0.25">
      <c r="A18" s="17" t="s">
        <v>977</v>
      </c>
      <c r="B18" s="32">
        <v>32</v>
      </c>
      <c r="C18" s="32">
        <v>115</v>
      </c>
      <c r="D18" s="18"/>
      <c r="E18" s="18"/>
      <c r="F18" s="18"/>
      <c r="G18" s="18"/>
      <c r="H18" s="18"/>
      <c r="I18" s="18"/>
      <c r="J18" s="18"/>
      <c r="K18" s="18"/>
      <c r="L18" s="4"/>
    </row>
    <row r="19" ht="17.25" customHeight="1" spans="1:13" x14ac:dyDescent="0.25">
      <c r="A19" s="17" t="s">
        <v>977</v>
      </c>
      <c r="B19" s="67">
        <v>54</v>
      </c>
      <c r="C19" s="67">
        <v>50</v>
      </c>
      <c r="D19" s="67">
        <v>150</v>
      </c>
      <c r="E19" s="67">
        <v>200</v>
      </c>
      <c r="F19" s="18"/>
      <c r="G19" s="68"/>
      <c r="H19" s="68"/>
      <c r="I19" s="67">
        <v>600</v>
      </c>
      <c r="J19" s="67">
        <v>10</v>
      </c>
      <c r="K19" s="68"/>
      <c r="L19" s="4"/>
    </row>
    <row r="20" ht="17.25" customHeight="1" spans="1:13" x14ac:dyDescent="0.25">
      <c r="A20" s="57" t="s">
        <v>369</v>
      </c>
      <c r="B20" s="9">
        <v>18</v>
      </c>
      <c r="C20" s="9">
        <v>35</v>
      </c>
      <c r="D20" s="10"/>
      <c r="E20" s="10"/>
      <c r="F20" s="18"/>
      <c r="G20" s="10"/>
      <c r="H20" s="10"/>
      <c r="I20" s="10"/>
      <c r="J20" s="10"/>
      <c r="K20" s="10"/>
      <c r="L20" s="4"/>
    </row>
    <row r="21" ht="17.25" customHeight="1" spans="1:13" x14ac:dyDescent="0.25">
      <c r="A21" s="393" t="s">
        <v>4000</v>
      </c>
      <c r="B21" s="308"/>
      <c r="C21" s="18"/>
      <c r="D21" s="18"/>
      <c r="E21" s="18"/>
      <c r="F21" s="18"/>
      <c r="G21" s="18"/>
      <c r="H21" s="18"/>
      <c r="I21" s="18"/>
      <c r="J21" s="18"/>
      <c r="K21" s="18"/>
      <c r="L21" s="4"/>
    </row>
    <row r="22" ht="17.25" customHeight="1" spans="1:13" x14ac:dyDescent="0.25">
      <c r="A22" s="8">
        <v>45019</v>
      </c>
      <c r="B22" s="32">
        <v>100</v>
      </c>
      <c r="C22" s="32">
        <v>100</v>
      </c>
      <c r="D22" s="32">
        <v>40</v>
      </c>
      <c r="E22" s="32">
        <v>200</v>
      </c>
      <c r="F22" s="18"/>
      <c r="G22" s="32">
        <v>100</v>
      </c>
      <c r="H22" s="18"/>
      <c r="I22" s="18"/>
      <c r="J22" s="18"/>
      <c r="K22" s="18"/>
      <c r="L22" s="4"/>
    </row>
    <row r="23" ht="17.25" customHeight="1" spans="1:13" x14ac:dyDescent="0.25">
      <c r="A23" s="393" t="s">
        <v>4001</v>
      </c>
      <c r="B23" s="308"/>
      <c r="C23" s="18"/>
      <c r="D23" s="18"/>
      <c r="E23" s="18"/>
      <c r="F23" s="18"/>
      <c r="G23" s="18"/>
      <c r="H23" s="18"/>
      <c r="I23" s="18"/>
      <c r="J23" s="18"/>
      <c r="K23" s="18"/>
      <c r="L23" s="4"/>
    </row>
    <row r="24" ht="17.25" customHeight="1" spans="1:13" x14ac:dyDescent="0.25">
      <c r="A24" s="8" t="s">
        <v>3988</v>
      </c>
      <c r="B24" s="18"/>
      <c r="C24" s="18"/>
      <c r="D24" s="18"/>
      <c r="E24" s="18"/>
      <c r="F24" s="18"/>
      <c r="G24" s="18"/>
      <c r="H24" s="18"/>
      <c r="I24" s="32">
        <v>300</v>
      </c>
      <c r="J24" s="18"/>
      <c r="K24" s="18"/>
      <c r="L24" s="4"/>
    </row>
    <row r="25" ht="17.25" customHeight="1" spans="1:13" x14ac:dyDescent="0.25">
      <c r="A25" s="1063" t="s">
        <v>4002</v>
      </c>
      <c r="B25" s="308"/>
      <c r="C25" s="18"/>
      <c r="D25" s="18"/>
      <c r="E25" s="18"/>
      <c r="F25" s="18"/>
      <c r="G25" s="18"/>
      <c r="H25" s="18"/>
      <c r="I25" s="18"/>
      <c r="J25" s="18"/>
      <c r="K25" s="18"/>
      <c r="L25" s="4"/>
    </row>
    <row r="26" ht="17.25" customHeight="1" spans="1:13" x14ac:dyDescent="0.25">
      <c r="A26" s="85" t="s">
        <v>1626</v>
      </c>
      <c r="B26" s="18"/>
      <c r="C26" s="18"/>
      <c r="D26" s="18"/>
      <c r="E26" s="18"/>
      <c r="F26" s="18"/>
      <c r="G26" s="18"/>
      <c r="H26" s="18"/>
      <c r="I26" s="32">
        <v>300</v>
      </c>
      <c r="J26" s="18"/>
      <c r="K26" s="18"/>
      <c r="L26" s="4"/>
    </row>
    <row r="27" ht="17.25" customHeight="1" spans="1:13" x14ac:dyDescent="0.25">
      <c r="A27" s="17" t="s">
        <v>2981</v>
      </c>
      <c r="B27" s="32">
        <v>-102</v>
      </c>
      <c r="C27" s="32">
        <v>-200</v>
      </c>
      <c r="D27" s="36"/>
      <c r="E27" s="32">
        <v>-400</v>
      </c>
      <c r="F27" s="36"/>
      <c r="G27" s="36"/>
      <c r="H27" s="36"/>
      <c r="I27" s="36"/>
      <c r="J27" s="36"/>
      <c r="K27" s="36"/>
      <c r="L27" s="4"/>
    </row>
    <row r="28" ht="17.25" customHeight="1" spans="1:13" x14ac:dyDescent="0.25">
      <c r="A28" s="85" t="s">
        <v>808</v>
      </c>
      <c r="B28" s="67">
        <v>-134</v>
      </c>
      <c r="C28" s="67">
        <v>-240</v>
      </c>
      <c r="D28" s="94"/>
      <c r="E28" s="67">
        <v>-280</v>
      </c>
      <c r="F28" s="94"/>
      <c r="G28" s="94"/>
      <c r="H28" s="94"/>
      <c r="I28" s="94"/>
      <c r="J28" s="94"/>
      <c r="K28" s="94"/>
      <c r="L28" s="4"/>
    </row>
    <row r="29" ht="17.25" customHeight="1" spans="1:13" x14ac:dyDescent="0.25">
      <c r="A29" s="85" t="s">
        <v>1548</v>
      </c>
      <c r="B29" s="67">
        <v>-128</v>
      </c>
      <c r="C29" s="67">
        <v>-124</v>
      </c>
      <c r="D29" s="67">
        <v>-40</v>
      </c>
      <c r="E29" s="67">
        <v>-8</v>
      </c>
      <c r="F29" s="94"/>
      <c r="G29" s="94"/>
      <c r="H29" s="94"/>
      <c r="I29" s="94"/>
      <c r="J29" s="94"/>
      <c r="K29" s="94"/>
      <c r="L29" s="4"/>
    </row>
    <row r="30" ht="17.25" customHeight="1" spans="1:13" x14ac:dyDescent="0.25">
      <c r="A30" s="85">
        <v>45266</v>
      </c>
      <c r="B30" s="67">
        <v>-104</v>
      </c>
      <c r="C30" s="67">
        <v>-128</v>
      </c>
      <c r="D30" s="68"/>
      <c r="E30" s="67">
        <v>-100</v>
      </c>
      <c r="F30" s="94"/>
      <c r="G30" s="94"/>
      <c r="H30" s="94"/>
      <c r="I30" s="94"/>
      <c r="J30" s="94"/>
      <c r="K30" s="94"/>
      <c r="L30" s="4"/>
    </row>
    <row r="31" ht="17.25" customHeight="1" spans="1:13" x14ac:dyDescent="0.25">
      <c r="A31" s="85" t="s">
        <v>1697</v>
      </c>
      <c r="B31" s="67">
        <v>-31</v>
      </c>
      <c r="C31" s="67">
        <v>-29</v>
      </c>
      <c r="D31" s="94"/>
      <c r="E31" s="67">
        <v>-138</v>
      </c>
      <c r="F31" s="94"/>
      <c r="G31" s="94"/>
      <c r="H31" s="67">
        <v>-34</v>
      </c>
      <c r="I31" s="67">
        <v>-420</v>
      </c>
      <c r="J31" s="94"/>
      <c r="K31" s="68"/>
      <c r="L31" s="4"/>
    </row>
    <row r="32" ht="17.25" customHeight="1" spans="1:13" x14ac:dyDescent="0.25">
      <c r="A32" s="17" t="s">
        <v>1051</v>
      </c>
      <c r="B32" s="32">
        <v>-43</v>
      </c>
      <c r="C32" s="32">
        <v>-100</v>
      </c>
      <c r="D32" s="32">
        <v>-85</v>
      </c>
      <c r="E32" s="32">
        <v>-230</v>
      </c>
      <c r="F32" s="94"/>
      <c r="G32" s="94"/>
      <c r="H32" s="68"/>
      <c r="I32" s="68"/>
      <c r="J32" s="94"/>
      <c r="K32" s="68"/>
      <c r="L32" s="4"/>
    </row>
    <row r="33" ht="17.25" customHeight="1" spans="1:13" x14ac:dyDescent="0.25">
      <c r="A33" s="17" t="s">
        <v>1051</v>
      </c>
      <c r="B33" s="67">
        <v>-133</v>
      </c>
      <c r="C33" s="67">
        <v>-187</v>
      </c>
      <c r="D33" s="94"/>
      <c r="E33" s="68"/>
      <c r="F33" s="94"/>
      <c r="G33" s="94"/>
      <c r="H33" s="68"/>
      <c r="I33" s="68"/>
      <c r="J33" s="67">
        <v>-10</v>
      </c>
      <c r="K33" s="68"/>
      <c r="L33" s="4"/>
    </row>
    <row r="34" ht="17.25" customHeight="1" spans="1:13" x14ac:dyDescent="0.25">
      <c r="A34" s="17" t="s">
        <v>1196</v>
      </c>
      <c r="B34" s="67">
        <v>-120</v>
      </c>
      <c r="C34" s="67">
        <v>-187</v>
      </c>
      <c r="D34" s="94"/>
      <c r="E34" s="94"/>
      <c r="F34" s="94"/>
      <c r="G34" s="94"/>
      <c r="H34" s="94"/>
      <c r="I34" s="67">
        <v>-400</v>
      </c>
      <c r="J34" s="94"/>
      <c r="K34" s="68"/>
      <c r="L34" s="4"/>
    </row>
    <row r="35" ht="17.25" customHeight="1" spans="1:13" x14ac:dyDescent="0.25">
      <c r="A35" s="85">
        <v>45023</v>
      </c>
      <c r="B35" s="67">
        <v>-23</v>
      </c>
      <c r="C35" s="94"/>
      <c r="D35" s="67">
        <v>-100</v>
      </c>
      <c r="E35" s="67">
        <v>-225</v>
      </c>
      <c r="F35" s="94"/>
      <c r="G35" s="94"/>
      <c r="H35" s="67">
        <v>-55</v>
      </c>
      <c r="I35" s="94"/>
      <c r="J35" s="67">
        <v>-20</v>
      </c>
      <c r="K35" s="94"/>
      <c r="L35" s="4"/>
    </row>
    <row r="36" ht="17.25" customHeight="1" spans="1:13" x14ac:dyDescent="0.25">
      <c r="A36" s="85">
        <v>45237</v>
      </c>
      <c r="B36" s="67">
        <v>-66</v>
      </c>
      <c r="C36" s="67">
        <v>-150</v>
      </c>
      <c r="D36" s="67">
        <v>-150</v>
      </c>
      <c r="E36" s="67">
        <v>-246</v>
      </c>
      <c r="F36" s="94"/>
      <c r="G36" s="94"/>
      <c r="H36" s="68"/>
      <c r="I36" s="68"/>
      <c r="J36" s="94"/>
      <c r="K36" s="68"/>
      <c r="L36" s="4"/>
    </row>
    <row r="37" ht="17.25" customHeight="1" spans="1:13" x14ac:dyDescent="0.25">
      <c r="A37" s="17" t="s">
        <v>298</v>
      </c>
      <c r="B37" s="67">
        <v>-12</v>
      </c>
      <c r="C37" s="67">
        <v>-50</v>
      </c>
      <c r="D37" s="94"/>
      <c r="E37" s="67">
        <v>-80</v>
      </c>
      <c r="F37" s="94"/>
      <c r="G37" s="94"/>
      <c r="H37" s="67">
        <v>-9</v>
      </c>
      <c r="I37" s="67">
        <v>-97</v>
      </c>
      <c r="J37" s="94"/>
      <c r="K37" s="67">
        <v>-15</v>
      </c>
      <c r="L37" s="4"/>
    </row>
    <row r="38" ht="17.25" customHeight="1" spans="1:13" x14ac:dyDescent="0.25">
      <c r="A38" s="169" t="s">
        <v>372</v>
      </c>
      <c r="B38" s="36"/>
      <c r="C38" s="36"/>
      <c r="D38" s="36"/>
      <c r="E38" s="36"/>
      <c r="F38" s="36"/>
      <c r="G38" s="36"/>
      <c r="H38" s="36"/>
      <c r="I38" s="36"/>
      <c r="J38" s="36"/>
      <c r="K38" s="38">
        <v>15</v>
      </c>
      <c r="L38" s="4"/>
    </row>
    <row r="39" ht="17.25" customHeight="1" spans="1:13" x14ac:dyDescent="0.25">
      <c r="A39" s="17" t="s">
        <v>372</v>
      </c>
      <c r="B39" s="32">
        <v>-31</v>
      </c>
      <c r="C39" s="32">
        <v>-53</v>
      </c>
      <c r="D39" s="32">
        <v>-44</v>
      </c>
      <c r="E39" s="32">
        <v>-60</v>
      </c>
      <c r="F39" s="18"/>
      <c r="G39" s="32">
        <v>-42</v>
      </c>
      <c r="H39" s="18"/>
      <c r="I39" s="32">
        <v>-687</v>
      </c>
      <c r="J39" s="18"/>
      <c r="K39" s="18"/>
      <c r="L39" s="4"/>
    </row>
    <row r="40" ht="17.25" customHeight="1" spans="1:13" x14ac:dyDescent="0.25">
      <c r="A40" s="17" t="s">
        <v>1053</v>
      </c>
      <c r="B40" s="18"/>
      <c r="C40" s="18"/>
      <c r="D40" s="18"/>
      <c r="E40" s="18"/>
      <c r="F40" s="18"/>
      <c r="G40" s="32">
        <v>-158</v>
      </c>
      <c r="H40" s="18"/>
      <c r="I40" s="18"/>
      <c r="J40" s="18"/>
      <c r="K40" s="18"/>
      <c r="L40" s="4"/>
    </row>
    <row r="41" ht="17.25" customHeight="1" spans="1:13" x14ac:dyDescent="0.25">
      <c r="A41" s="17">
        <v>45115</v>
      </c>
      <c r="B41" s="18"/>
      <c r="C41" s="18"/>
      <c r="D41" s="18"/>
      <c r="E41" s="18"/>
      <c r="F41" s="18"/>
      <c r="G41" s="32">
        <v>-100</v>
      </c>
      <c r="H41" s="32">
        <v>-19</v>
      </c>
      <c r="I41" s="32">
        <v>-700</v>
      </c>
      <c r="J41" s="18"/>
      <c r="K41" s="18"/>
      <c r="L41" s="4"/>
    </row>
    <row r="42" ht="17.25" customHeight="1" spans="1:13" x14ac:dyDescent="0.25">
      <c r="A42" s="17">
        <v>45146</v>
      </c>
      <c r="B42" s="18"/>
      <c r="C42" s="18"/>
      <c r="D42" s="32">
        <v>-72</v>
      </c>
      <c r="E42" s="18"/>
      <c r="F42" s="18"/>
      <c r="G42" s="32">
        <v>-106</v>
      </c>
      <c r="H42" s="18"/>
      <c r="I42" s="18"/>
      <c r="J42" s="18"/>
      <c r="K42" s="18"/>
      <c r="L42" s="4"/>
    </row>
    <row r="43" ht="17.25" customHeight="1" spans="1:13" x14ac:dyDescent="0.25">
      <c r="A43" s="17">
        <v>45177</v>
      </c>
      <c r="B43" s="32">
        <v>-4</v>
      </c>
      <c r="C43" s="32">
        <v>-23</v>
      </c>
      <c r="D43" s="32">
        <v>-64</v>
      </c>
      <c r="E43" s="18"/>
      <c r="F43" s="32">
        <v>-4</v>
      </c>
      <c r="G43" s="32">
        <v>-79</v>
      </c>
      <c r="H43" s="32">
        <v>-15</v>
      </c>
      <c r="I43" s="32">
        <v>-96</v>
      </c>
      <c r="J43" s="18"/>
      <c r="K43" s="18"/>
      <c r="L43" s="4"/>
    </row>
    <row r="44" ht="17.25" customHeight="1" spans="1:13" x14ac:dyDescent="0.25">
      <c r="A44" s="57" t="s">
        <v>828</v>
      </c>
      <c r="B44" s="70">
        <v>-14</v>
      </c>
      <c r="C44" s="58"/>
      <c r="D44" s="70">
        <v>-84</v>
      </c>
      <c r="E44" s="70">
        <v>-48</v>
      </c>
      <c r="F44" s="70">
        <v>-28</v>
      </c>
      <c r="G44" s="70">
        <v>-72</v>
      </c>
      <c r="H44" s="70">
        <v>-10</v>
      </c>
      <c r="I44" s="58"/>
      <c r="J44" s="58"/>
      <c r="K44" s="58"/>
      <c r="L44" s="4"/>
    </row>
    <row r="45" ht="17.25" customHeight="1" spans="1:13" x14ac:dyDescent="0.25">
      <c r="A45" s="108" t="s">
        <v>4003</v>
      </c>
      <c r="B45" s="109">
        <f>SUM(C8:C50)</f>
      </c>
      <c r="C45" s="109">
        <f>SUM(D8:D50)</f>
      </c>
      <c r="D45" s="109">
        <f>SUM(E8:E50)</f>
      </c>
      <c r="E45" s="109">
        <f>SUM(F8:F50)</f>
      </c>
      <c r="F45" s="109">
        <f>SUM(G8:G50)</f>
      </c>
      <c r="G45" s="109">
        <f>SUM(H8:H50)</f>
      </c>
      <c r="H45" s="109">
        <f>SUM(I8:I50)</f>
      </c>
      <c r="I45" s="109">
        <f>SUM(J8:J50)</f>
      </c>
      <c r="J45" s="109">
        <f>SUM(K8:K50)</f>
      </c>
      <c r="K45" s="109">
        <f>SUM(L8:L50)</f>
      </c>
      <c r="L45" s="4"/>
    </row>
    <row r="46" ht="17.25" customHeight="1" spans="1:13" x14ac:dyDescent="0.25">
      <c r="A46" s="44"/>
      <c r="B46" s="46">
        <v>-13</v>
      </c>
      <c r="C46" s="46">
        <v>-41</v>
      </c>
      <c r="D46" s="46">
        <v>-1</v>
      </c>
      <c r="E46" s="46">
        <v>-13</v>
      </c>
      <c r="F46" s="45"/>
      <c r="G46" s="46">
        <v>-15</v>
      </c>
      <c r="H46" s="46">
        <v>-18</v>
      </c>
      <c r="I46" s="45"/>
      <c r="J46" s="45"/>
      <c r="K46" s="45"/>
      <c r="L46" s="215" t="s">
        <v>4004</v>
      </c>
    </row>
    <row r="47" ht="17.25" customHeight="1" spans="1:13" x14ac:dyDescent="0.25">
      <c r="A47" s="85"/>
      <c r="B47" s="68"/>
      <c r="C47" s="94"/>
      <c r="D47" s="68"/>
      <c r="E47" s="68"/>
      <c r="F47" s="68"/>
      <c r="G47" s="68"/>
      <c r="H47" s="68"/>
      <c r="I47" s="94"/>
      <c r="J47" s="94"/>
      <c r="K47" s="94"/>
      <c r="L47" s="4"/>
    </row>
    <row r="48" ht="17.25" customHeight="1" spans="1:13" x14ac:dyDescent="0.25">
      <c r="A48" s="85"/>
      <c r="B48" s="68"/>
      <c r="C48" s="94"/>
      <c r="D48" s="68"/>
      <c r="E48" s="68"/>
      <c r="F48" s="68"/>
      <c r="G48" s="68"/>
      <c r="H48" s="68"/>
      <c r="I48" s="94"/>
      <c r="J48" s="94"/>
      <c r="K48" s="94"/>
      <c r="L48" s="4"/>
    </row>
    <row r="49" ht="17.25" customHeight="1" spans="1:13" x14ac:dyDescent="0.25">
      <c r="A49" s="1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4"/>
    </row>
    <row r="50" ht="17.25" customHeight="1" spans="1:13" x14ac:dyDescent="0.25">
      <c r="A50" s="8"/>
      <c r="B50" s="9">
        <f>SUM(C51:C53)</f>
      </c>
      <c r="C50" s="9">
        <f>SUM(D51:D53)</f>
      </c>
      <c r="D50" s="9">
        <f>SUM(E51:E53)</f>
      </c>
      <c r="E50" s="9">
        <f>SUM(F51:F53)</f>
      </c>
      <c r="F50" s="9">
        <f>SUM(G51:G53)</f>
      </c>
      <c r="G50" s="9">
        <f>SUM(H51:H53)</f>
      </c>
      <c r="H50" s="9">
        <f>SUM(I51:I53)</f>
      </c>
      <c r="I50" s="9">
        <f>SUM(J51:J53)</f>
      </c>
      <c r="J50" s="9">
        <f>SUM(K51:K53)</f>
      </c>
      <c r="K50" s="9">
        <f>SUM(L51:L53)</f>
      </c>
      <c r="L50" s="4"/>
    </row>
    <row r="51" ht="17.25" customHeight="1" spans="1:13" x14ac:dyDescent="0.25">
      <c r="A51" s="40"/>
      <c r="B51" s="1064"/>
      <c r="C51" s="1064"/>
      <c r="D51" s="1064"/>
      <c r="E51" s="1064"/>
      <c r="F51" s="1064"/>
      <c r="G51" s="1064"/>
      <c r="H51" s="1064"/>
      <c r="I51" s="1064"/>
      <c r="J51" s="1064"/>
      <c r="K51" s="1064"/>
      <c r="L51" s="4"/>
    </row>
    <row r="52" ht="17.25" customHeight="1" spans="1:13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4"/>
    </row>
    <row r="53" ht="17.25" customHeight="1" spans="1:13" x14ac:dyDescent="0.25">
      <c r="A53" s="26"/>
      <c r="B53" s="61" t="s">
        <v>46</v>
      </c>
      <c r="C53" s="61" t="s">
        <v>8</v>
      </c>
      <c r="D53" s="61" t="s">
        <v>9</v>
      </c>
      <c r="E53" s="61" t="s">
        <v>13</v>
      </c>
      <c r="F53" s="61" t="s">
        <v>86</v>
      </c>
      <c r="G53" s="61" t="s">
        <v>17</v>
      </c>
      <c r="H53" s="61" t="s">
        <v>18</v>
      </c>
      <c r="I53" s="61" t="s">
        <v>12</v>
      </c>
      <c r="J53" s="56" t="s">
        <v>169</v>
      </c>
      <c r="K53" s="61" t="s">
        <v>205</v>
      </c>
      <c r="L53" s="4"/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71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10.576428571428572" style="24" customWidth="1"/>
    <col min="3" max="3" width="15.576428571428572" style="24" customWidth="1"/>
    <col min="4" max="4" width="11.719285714285713" style="24" customWidth="1"/>
    <col min="5" max="6" width="10.576428571428572" style="24" customWidth="1"/>
    <col min="7" max="7" width="9.147857142857141" style="24" customWidth="1"/>
    <col min="8" max="8" width="10.576428571428572" style="24" customWidth="1"/>
    <col min="9" max="9" width="9.147857142857141" style="24" customWidth="1"/>
    <col min="10" max="10" width="11.862142857142858" style="24" customWidth="1"/>
    <col min="11" max="11" width="13.290714285714287" style="24" customWidth="1"/>
    <col min="12" max="12" width="12.862142857142858" style="24" customWidth="1"/>
    <col min="13" max="13" width="9.147857142857141" style="24" customWidth="1"/>
    <col min="14" max="14" width="19.005" style="4" customWidth="1"/>
    <col min="15" max="18" width="12.43357142857143" style="4" customWidth="1"/>
  </cols>
  <sheetData>
    <row r="1" ht="17.25" customHeight="1" spans="1:19" x14ac:dyDescent="0.25">
      <c r="A1" s="184" t="s">
        <v>0</v>
      </c>
      <c r="B1" s="185" t="s">
        <v>8</v>
      </c>
      <c r="C1" s="185" t="s">
        <v>46</v>
      </c>
      <c r="D1" s="185" t="s">
        <v>7</v>
      </c>
      <c r="E1" s="185" t="s">
        <v>9</v>
      </c>
      <c r="F1" s="185" t="s">
        <v>11</v>
      </c>
      <c r="G1" s="185" t="s">
        <v>13</v>
      </c>
      <c r="H1" s="185" t="s">
        <v>3</v>
      </c>
      <c r="I1" s="185" t="s">
        <v>6</v>
      </c>
      <c r="J1" s="185" t="s">
        <v>213</v>
      </c>
      <c r="K1" s="185" t="s">
        <v>214</v>
      </c>
      <c r="L1" s="185" t="s">
        <v>3174</v>
      </c>
      <c r="M1" s="185"/>
      <c r="N1" s="4"/>
      <c r="O1" s="4"/>
      <c r="P1" s="4"/>
      <c r="Q1" s="4"/>
      <c r="R1" s="4"/>
    </row>
    <row r="2" ht="17.25" customHeight="1" spans="1:19" x14ac:dyDescent="0.25">
      <c r="A2" s="85">
        <v>44683</v>
      </c>
      <c r="B2" s="67">
        <v>80</v>
      </c>
      <c r="C2" s="67">
        <v>80</v>
      </c>
      <c r="D2" s="67">
        <v>65</v>
      </c>
      <c r="E2" s="67">
        <v>40</v>
      </c>
      <c r="F2" s="67">
        <v>40</v>
      </c>
      <c r="G2" s="67">
        <v>80</v>
      </c>
      <c r="H2" s="94"/>
      <c r="I2" s="94"/>
      <c r="J2" s="94"/>
      <c r="K2" s="94"/>
      <c r="L2" s="94"/>
      <c r="M2" s="36"/>
      <c r="N2" s="196" t="s">
        <v>170</v>
      </c>
      <c r="O2" s="196" t="s">
        <v>942</v>
      </c>
      <c r="P2" s="181" t="s">
        <v>4005</v>
      </c>
      <c r="Q2" s="181"/>
      <c r="R2" s="181"/>
    </row>
    <row r="3" ht="17.25" customHeight="1" spans="1:19" x14ac:dyDescent="0.25">
      <c r="A3" s="85">
        <v>44744</v>
      </c>
      <c r="B3" s="94"/>
      <c r="C3" s="94"/>
      <c r="D3" s="67">
        <v>15</v>
      </c>
      <c r="E3" s="67">
        <v>120</v>
      </c>
      <c r="F3" s="67">
        <v>120</v>
      </c>
      <c r="G3" s="67">
        <v>80</v>
      </c>
      <c r="H3" s="67">
        <v>80</v>
      </c>
      <c r="I3" s="67">
        <v>40</v>
      </c>
      <c r="J3" s="68"/>
      <c r="K3" s="68"/>
      <c r="L3" s="68"/>
      <c r="M3" s="36"/>
      <c r="N3" s="196" t="s">
        <v>173</v>
      </c>
      <c r="O3" s="196"/>
      <c r="P3" s="181"/>
      <c r="Q3" s="181"/>
      <c r="R3" s="181"/>
    </row>
    <row r="4" ht="17.25" customHeight="1" spans="1:19" x14ac:dyDescent="0.25">
      <c r="A4" s="8">
        <v>44775</v>
      </c>
      <c r="B4" s="9">
        <v>40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58"/>
      <c r="N4" s="196" t="s">
        <v>170</v>
      </c>
      <c r="O4" s="200"/>
      <c r="P4" s="200"/>
      <c r="Q4" s="200"/>
      <c r="R4" s="200"/>
    </row>
    <row r="5" ht="17.25" customHeight="1" spans="1:19" x14ac:dyDescent="0.25">
      <c r="A5" s="108" t="s">
        <v>4006</v>
      </c>
      <c r="B5" s="109">
        <f>SUM(C13:C15)</f>
      </c>
      <c r="C5" s="109">
        <f>SUM(D13:D15)</f>
      </c>
      <c r="D5" s="109">
        <f>SUM(E13:E15)</f>
      </c>
      <c r="E5" s="109">
        <f>SUM(F13:F15)</f>
      </c>
      <c r="F5" s="109">
        <f>SUM(G13:G15)</f>
      </c>
      <c r="G5" s="109">
        <f>SUM(H13:H15)</f>
      </c>
      <c r="H5" s="109">
        <f>SUM(I13:I15)</f>
      </c>
      <c r="I5" s="109">
        <f>SUM(J13:J15)</f>
      </c>
      <c r="J5" s="508"/>
      <c r="K5" s="508"/>
      <c r="L5" s="508"/>
      <c r="M5" s="110"/>
      <c r="N5" s="12" t="s">
        <v>942</v>
      </c>
      <c r="O5" s="4"/>
      <c r="P5" s="4"/>
      <c r="Q5" s="4"/>
      <c r="R5" s="4"/>
    </row>
    <row r="6" ht="17.25" customHeight="1" spans="1:19" x14ac:dyDescent="0.25">
      <c r="A6" s="85"/>
      <c r="B6" s="68"/>
      <c r="C6" s="94"/>
      <c r="D6" s="94"/>
      <c r="E6" s="94"/>
      <c r="F6" s="94"/>
      <c r="G6" s="94"/>
      <c r="H6" s="94"/>
      <c r="I6" s="94"/>
      <c r="J6" s="94"/>
      <c r="K6" s="94"/>
      <c r="L6" s="94"/>
      <c r="M6" s="68"/>
      <c r="N6" s="12"/>
      <c r="O6" s="4"/>
      <c r="P6" s="4"/>
      <c r="Q6" s="4"/>
      <c r="R6" s="4"/>
    </row>
    <row r="7" ht="17.25" customHeight="1" spans="1:19" x14ac:dyDescent="0.25">
      <c r="A7" s="108" t="s">
        <v>4007</v>
      </c>
      <c r="B7" s="109">
        <f>SUM(C16:C17)</f>
      </c>
      <c r="C7" s="109">
        <f>SUM(D16:D17)</f>
      </c>
      <c r="D7" s="109">
        <f>SUM(E16:E17)</f>
      </c>
      <c r="E7" s="109">
        <f>SUM(F16:F17)</f>
      </c>
      <c r="F7" s="109">
        <f>SUM(G16:G17)</f>
      </c>
      <c r="G7" s="109">
        <f>SUM(H16:H17)</f>
      </c>
      <c r="H7" s="109">
        <f>SUM(I16:I17)</f>
      </c>
      <c r="I7" s="109">
        <f>SUM(J16:J17)</f>
      </c>
      <c r="J7" s="508"/>
      <c r="K7" s="508"/>
      <c r="L7" s="508"/>
      <c r="M7" s="110"/>
      <c r="N7" s="12" t="s">
        <v>942</v>
      </c>
      <c r="O7" s="4"/>
      <c r="P7" s="4"/>
      <c r="Q7" s="4"/>
      <c r="R7" s="4"/>
    </row>
    <row r="8" ht="17.25" customHeight="1" spans="1:19" x14ac:dyDescent="0.25">
      <c r="A8" s="85"/>
      <c r="B8" s="94"/>
      <c r="C8" s="94"/>
      <c r="D8" s="94"/>
      <c r="E8" s="94"/>
      <c r="F8" s="94"/>
      <c r="G8" s="94"/>
      <c r="H8" s="94"/>
      <c r="I8" s="94"/>
      <c r="J8" s="94"/>
      <c r="K8" s="94"/>
      <c r="L8" s="94"/>
      <c r="M8" s="18"/>
      <c r="N8" s="4"/>
      <c r="O8" s="4"/>
      <c r="P8" s="4"/>
      <c r="Q8" s="4"/>
      <c r="R8" s="4"/>
    </row>
    <row r="9" ht="17.25" customHeight="1" spans="1:19" x14ac:dyDescent="0.25">
      <c r="A9" s="108" t="s">
        <v>4008</v>
      </c>
      <c r="B9" s="109">
        <f>SUM(C18:C19)</f>
      </c>
      <c r="C9" s="109">
        <f>SUM(D18:D19)</f>
      </c>
      <c r="D9" s="109">
        <f>SUM(E18:E19)</f>
      </c>
      <c r="E9" s="109">
        <f>SUM(F18:F19)</f>
      </c>
      <c r="F9" s="109">
        <f>SUM(G18:G19)</f>
      </c>
      <c r="G9" s="109">
        <f>SUM(H18:H19)</f>
      </c>
      <c r="H9" s="109">
        <f>SUM(I18:I19)</f>
      </c>
      <c r="I9" s="109">
        <f>SUM(J18:J19)</f>
      </c>
      <c r="J9" s="508"/>
      <c r="K9" s="508"/>
      <c r="L9" s="508"/>
      <c r="M9" s="110"/>
      <c r="N9" s="12" t="s">
        <v>942</v>
      </c>
      <c r="O9" s="4"/>
      <c r="P9" s="4"/>
      <c r="Q9" s="4"/>
      <c r="R9" s="4"/>
    </row>
    <row r="10" ht="17.25" customHeight="1" spans="1:19" x14ac:dyDescent="0.25">
      <c r="A10" s="250" t="s">
        <v>161</v>
      </c>
      <c r="B10" s="120">
        <v>60</v>
      </c>
      <c r="C10" s="35"/>
      <c r="D10" s="35"/>
      <c r="E10" s="9">
        <v>70</v>
      </c>
      <c r="F10" s="9">
        <v>90</v>
      </c>
      <c r="G10" s="9">
        <v>120</v>
      </c>
      <c r="H10" s="35"/>
      <c r="I10" s="9">
        <v>60</v>
      </c>
      <c r="J10" s="9">
        <v>40</v>
      </c>
      <c r="K10" s="9">
        <v>45</v>
      </c>
      <c r="L10" s="9">
        <v>75</v>
      </c>
      <c r="M10" s="818"/>
      <c r="N10" s="12" t="s">
        <v>173</v>
      </c>
      <c r="O10" s="212" t="s">
        <v>1861</v>
      </c>
      <c r="P10" s="4"/>
      <c r="Q10" s="4"/>
      <c r="R10" s="4"/>
    </row>
    <row r="11" ht="17.25" customHeight="1" spans="1:19" x14ac:dyDescent="0.25">
      <c r="A11" s="108" t="s">
        <v>4009</v>
      </c>
      <c r="B11" s="109">
        <f>SUM(C20:C21)</f>
      </c>
      <c r="C11" s="109">
        <f>SUM(D20:D21)</f>
      </c>
      <c r="D11" s="109">
        <f>SUM(E20:E21)</f>
      </c>
      <c r="E11" s="109">
        <f>SUM(F20:F21)</f>
      </c>
      <c r="F11" s="109">
        <f>SUM(G20:G21)</f>
      </c>
      <c r="G11" s="109">
        <f>SUM(H20:H21)</f>
      </c>
      <c r="H11" s="109">
        <f>SUM(I20:I21)</f>
      </c>
      <c r="I11" s="109">
        <f>SUM(J20:J21)</f>
      </c>
      <c r="J11" s="109">
        <f>SUM(K20:K21)</f>
      </c>
      <c r="K11" s="109">
        <f>SUM(L20:L21)</f>
      </c>
      <c r="L11" s="109">
        <f>SUM(M20:M21)</f>
      </c>
      <c r="M11" s="110"/>
      <c r="N11" s="12" t="s">
        <v>942</v>
      </c>
      <c r="O11" s="4"/>
      <c r="P11" s="4"/>
      <c r="Q11" s="4"/>
      <c r="R11" s="4"/>
    </row>
    <row r="12" ht="17.25" customHeight="1" spans="1:19" x14ac:dyDescent="0.25">
      <c r="A12" s="13">
        <v>44779</v>
      </c>
      <c r="B12" s="32">
        <v>20</v>
      </c>
      <c r="C12" s="32">
        <v>20</v>
      </c>
      <c r="D12" s="36"/>
      <c r="E12" s="32">
        <v>40</v>
      </c>
      <c r="F12" s="36"/>
      <c r="G12" s="32">
        <v>40</v>
      </c>
      <c r="H12" s="32">
        <v>20</v>
      </c>
      <c r="I12" s="32">
        <v>20</v>
      </c>
      <c r="J12" s="36"/>
      <c r="K12" s="36"/>
      <c r="L12" s="36"/>
      <c r="M12" s="36"/>
      <c r="N12" s="354" t="s">
        <v>170</v>
      </c>
      <c r="O12" s="212" t="s">
        <v>1861</v>
      </c>
      <c r="P12" s="4"/>
      <c r="Q12" s="4"/>
      <c r="R12" s="4"/>
    </row>
    <row r="13" ht="17.25" customHeight="1" spans="1:19" x14ac:dyDescent="0.25">
      <c r="A13" s="108" t="s">
        <v>4010</v>
      </c>
      <c r="B13" s="109">
        <f>SUM(C22:C23)</f>
      </c>
      <c r="C13" s="109">
        <f>SUM(D22:D23)</f>
      </c>
      <c r="D13" s="109">
        <f>SUM(E22:E23)</f>
      </c>
      <c r="E13" s="109">
        <f>SUM(F22:F23)</f>
      </c>
      <c r="F13" s="109">
        <f>SUM(G22:G23)</f>
      </c>
      <c r="G13" s="109">
        <f>SUM(H22:H23)</f>
      </c>
      <c r="H13" s="109">
        <f>SUM(I22:I23)</f>
      </c>
      <c r="I13" s="109">
        <f>SUM(J22:J23)</f>
      </c>
      <c r="J13" s="109">
        <f>SUM(K22:K23)</f>
      </c>
      <c r="K13" s="109">
        <f>SUM(L22:L23)</f>
      </c>
      <c r="L13" s="109">
        <f>SUM(M22:M23)</f>
      </c>
      <c r="M13" s="110"/>
      <c r="N13" s="354" t="s">
        <v>942</v>
      </c>
      <c r="O13" s="4"/>
      <c r="P13" s="4"/>
      <c r="Q13" s="4"/>
      <c r="R13" s="4"/>
    </row>
    <row r="14" ht="17.25" customHeight="1" spans="1:19" x14ac:dyDescent="0.25">
      <c r="A14" s="13">
        <v>44902</v>
      </c>
      <c r="B14" s="18"/>
      <c r="C14" s="18"/>
      <c r="D14" s="36"/>
      <c r="E14" s="18"/>
      <c r="F14" s="36"/>
      <c r="G14" s="18"/>
      <c r="H14" s="18"/>
      <c r="I14" s="18"/>
      <c r="J14" s="38">
        <v>-40</v>
      </c>
      <c r="K14" s="38">
        <v>-45</v>
      </c>
      <c r="L14" s="38">
        <v>-75</v>
      </c>
      <c r="M14" s="36"/>
      <c r="N14" s="12" t="s">
        <v>173</v>
      </c>
      <c r="O14" s="212" t="s">
        <v>1861</v>
      </c>
      <c r="P14" s="4"/>
      <c r="Q14" s="4"/>
      <c r="R14" s="4"/>
    </row>
    <row r="15" ht="17.25" customHeight="1" spans="1:19" x14ac:dyDescent="0.25">
      <c r="A15" s="108" t="s">
        <v>4011</v>
      </c>
      <c r="B15" s="109">
        <f>SUM(C24:C25)</f>
      </c>
      <c r="C15" s="109">
        <f>SUM(D24:D25)</f>
      </c>
      <c r="D15" s="109">
        <f>SUM(E24:E25)</f>
      </c>
      <c r="E15" s="109">
        <f>SUM(F24:F25)</f>
      </c>
      <c r="F15" s="109">
        <f>SUM(G24:G25)</f>
      </c>
      <c r="G15" s="109">
        <f>SUM(H24:H25)</f>
      </c>
      <c r="H15" s="109">
        <f>SUM(I24:I25)</f>
      </c>
      <c r="I15" s="109">
        <f>SUM(J24:J25)</f>
      </c>
      <c r="J15" s="109">
        <f>SUM(K24:K25)</f>
      </c>
      <c r="K15" s="109">
        <f>SUM(L24:L25)</f>
      </c>
      <c r="L15" s="109">
        <f>SUM(M24:M25)</f>
      </c>
      <c r="M15" s="110"/>
      <c r="N15" s="354" t="s">
        <v>942</v>
      </c>
      <c r="O15" s="4"/>
      <c r="P15" s="4"/>
      <c r="Q15" s="4"/>
      <c r="R15" s="4"/>
    </row>
    <row r="16" ht="17.25" customHeight="1" spans="1:19" x14ac:dyDescent="0.25">
      <c r="A16" s="17" t="s">
        <v>2378</v>
      </c>
      <c r="B16" s="36"/>
      <c r="C16" s="32">
        <v>-100</v>
      </c>
      <c r="D16" s="18"/>
      <c r="E16" s="32">
        <v>-100</v>
      </c>
      <c r="F16" s="18"/>
      <c r="G16" s="18"/>
      <c r="H16" s="18"/>
      <c r="I16" s="32">
        <v>-21</v>
      </c>
      <c r="J16" s="36"/>
      <c r="K16" s="36"/>
      <c r="L16" s="36"/>
      <c r="M16" s="18"/>
      <c r="N16" s="212" t="s">
        <v>1490</v>
      </c>
      <c r="O16" s="212" t="s">
        <v>1861</v>
      </c>
      <c r="P16" s="4"/>
      <c r="Q16" s="4"/>
      <c r="R16" s="4"/>
    </row>
    <row r="17" ht="17.25" customHeight="1" spans="1:19" x14ac:dyDescent="0.25">
      <c r="A17" s="108" t="s">
        <v>4012</v>
      </c>
      <c r="B17" s="109">
        <f>SUM(C26:C27)</f>
      </c>
      <c r="C17" s="109">
        <f>SUM(D26:D27)</f>
      </c>
      <c r="D17" s="109">
        <f>SUM(E26:E27)</f>
      </c>
      <c r="E17" s="109">
        <f>SUM(F26:F27)</f>
      </c>
      <c r="F17" s="109">
        <f>SUM(G26:G27)</f>
      </c>
      <c r="G17" s="109">
        <f>SUM(H26:H27)</f>
      </c>
      <c r="H17" s="109">
        <f>SUM(I26:I27)</f>
      </c>
      <c r="I17" s="109">
        <f>SUM(J26:J27)</f>
      </c>
      <c r="J17" s="109">
        <f>SUM(K26:K27)</f>
      </c>
      <c r="K17" s="109">
        <f>SUM(L26:L27)</f>
      </c>
      <c r="L17" s="109">
        <f>SUM(M26:M27)</f>
      </c>
      <c r="M17" s="109">
        <f>SUM(N26:N27)</f>
      </c>
      <c r="N17" s="354" t="s">
        <v>942</v>
      </c>
      <c r="O17" s="4"/>
      <c r="P17" s="4"/>
      <c r="Q17" s="4"/>
      <c r="R17" s="4"/>
    </row>
    <row r="18" ht="17.25" customHeight="1" spans="1:19" x14ac:dyDescent="0.25">
      <c r="A18" s="17">
        <v>44782</v>
      </c>
      <c r="B18" s="36"/>
      <c r="C18" s="18"/>
      <c r="D18" s="32">
        <v>-32</v>
      </c>
      <c r="E18" s="18"/>
      <c r="F18" s="18"/>
      <c r="G18" s="18"/>
      <c r="H18" s="18"/>
      <c r="I18" s="32">
        <v>-99</v>
      </c>
      <c r="J18" s="36"/>
      <c r="K18" s="36"/>
      <c r="L18" s="36"/>
      <c r="M18" s="18"/>
      <c r="N18" s="212" t="s">
        <v>1490</v>
      </c>
      <c r="O18" s="212" t="s">
        <v>1861</v>
      </c>
      <c r="P18" s="4"/>
      <c r="Q18" s="4"/>
      <c r="R18" s="4"/>
    </row>
    <row r="19" ht="17.25" customHeight="1" spans="1:19" x14ac:dyDescent="0.25">
      <c r="A19" s="17" t="s">
        <v>230</v>
      </c>
      <c r="B19" s="32">
        <v>-20</v>
      </c>
      <c r="C19" s="18"/>
      <c r="D19" s="32">
        <v>-34</v>
      </c>
      <c r="E19" s="32">
        <v>-130</v>
      </c>
      <c r="F19" s="32">
        <v>-189</v>
      </c>
      <c r="G19" s="32">
        <v>-320</v>
      </c>
      <c r="H19" s="32">
        <v>-40</v>
      </c>
      <c r="I19" s="18"/>
      <c r="J19" s="36"/>
      <c r="K19" s="36"/>
      <c r="L19" s="36"/>
      <c r="M19" s="18"/>
      <c r="N19" s="212" t="s">
        <v>1490</v>
      </c>
      <c r="O19" s="212" t="s">
        <v>1861</v>
      </c>
      <c r="P19" s="4"/>
      <c r="Q19" s="4"/>
      <c r="R19" s="4"/>
    </row>
    <row r="20" ht="17.25" customHeight="1" spans="1:19" x14ac:dyDescent="0.25">
      <c r="A20" s="108" t="s">
        <v>4013</v>
      </c>
      <c r="B20" s="109">
        <f>SUM(C28:C30)</f>
      </c>
      <c r="C20" s="109">
        <f>SUM(D28:D30)</f>
      </c>
      <c r="D20" s="109">
        <f>SUM(E28:E30)</f>
      </c>
      <c r="E20" s="109">
        <f>SUM(F28:F30)</f>
      </c>
      <c r="F20" s="109">
        <f>SUM(G28:G30)</f>
      </c>
      <c r="G20" s="109">
        <f>SUM(H28:H30)</f>
      </c>
      <c r="H20" s="109">
        <f>SUM(I28:I30)</f>
      </c>
      <c r="I20" s="109">
        <f>SUM(J28:J30)</f>
      </c>
      <c r="J20" s="109">
        <f>SUM(K28:K30)</f>
      </c>
      <c r="K20" s="109">
        <f>SUM(L28:L30)</f>
      </c>
      <c r="L20" s="109">
        <f>SUM(M28:M30)</f>
      </c>
      <c r="M20" s="109">
        <f>SUM(N28:N30)</f>
      </c>
      <c r="N20" s="354" t="s">
        <v>942</v>
      </c>
      <c r="O20" s="4"/>
      <c r="P20" s="4"/>
      <c r="Q20" s="4"/>
      <c r="R20" s="4"/>
    </row>
    <row r="21" ht="17.25" customHeight="1" spans="1:19" x14ac:dyDescent="0.25">
      <c r="A21" s="17"/>
      <c r="B21" s="36"/>
      <c r="C21" s="18"/>
      <c r="D21" s="18"/>
      <c r="E21" s="18"/>
      <c r="F21" s="18"/>
      <c r="G21" s="18"/>
      <c r="H21" s="18"/>
      <c r="I21" s="18"/>
      <c r="J21" s="36"/>
      <c r="K21" s="36"/>
      <c r="L21" s="36"/>
      <c r="M21" s="18"/>
      <c r="N21" s="4"/>
      <c r="O21" s="4"/>
      <c r="P21" s="4"/>
      <c r="Q21" s="4"/>
      <c r="R21" s="4"/>
    </row>
    <row r="22" ht="17.25" customHeight="1" spans="1:19" x14ac:dyDescent="0.25">
      <c r="A22" s="108" t="s">
        <v>4014</v>
      </c>
      <c r="B22" s="109">
        <f>SUM(C31:C32)</f>
      </c>
      <c r="C22" s="109">
        <f>SUM(D31:D32)</f>
      </c>
      <c r="D22" s="109">
        <f>SUM(E31:E32)</f>
      </c>
      <c r="E22" s="109">
        <f>SUM(F31:F32)</f>
      </c>
      <c r="F22" s="109">
        <f>SUM(G31:G32)</f>
      </c>
      <c r="G22" s="109">
        <f>SUM(H31:H32)</f>
      </c>
      <c r="H22" s="109">
        <f>SUM(I31:I32)</f>
      </c>
      <c r="I22" s="109">
        <f>SUM(J31:J32)</f>
      </c>
      <c r="J22" s="109">
        <f>SUM(K31:K32)</f>
      </c>
      <c r="K22" s="109">
        <f>SUM(L31:L32)</f>
      </c>
      <c r="L22" s="109">
        <f>SUM(M31:M32)</f>
      </c>
      <c r="M22" s="109">
        <f>SUM(N31:N32)</f>
      </c>
      <c r="N22" s="354" t="s">
        <v>942</v>
      </c>
      <c r="O22" s="4"/>
      <c r="P22" s="4"/>
      <c r="Q22" s="4"/>
      <c r="R22" s="4"/>
    </row>
    <row r="23" ht="17.25" customHeight="1" spans="1:19" x14ac:dyDescent="0.25">
      <c r="A23" s="17"/>
      <c r="B23" s="36"/>
      <c r="C23" s="18"/>
      <c r="D23" s="18"/>
      <c r="E23" s="18"/>
      <c r="F23" s="18"/>
      <c r="G23" s="18"/>
      <c r="H23" s="18"/>
      <c r="I23" s="18"/>
      <c r="J23" s="36"/>
      <c r="K23" s="36"/>
      <c r="L23" s="36"/>
      <c r="M23" s="18"/>
      <c r="N23" s="4"/>
      <c r="O23" s="4"/>
      <c r="P23" s="4"/>
      <c r="Q23" s="4"/>
      <c r="R23" s="4"/>
    </row>
    <row r="24" ht="17.25" customHeight="1" spans="1:19" x14ac:dyDescent="0.25">
      <c r="A24" s="108" t="s">
        <v>4015</v>
      </c>
      <c r="B24" s="109">
        <f>SUM(C33:C34)</f>
      </c>
      <c r="C24" s="109">
        <f>SUM(D33:D34)</f>
      </c>
      <c r="D24" s="109">
        <f>SUM(E33:E34)</f>
      </c>
      <c r="E24" s="109">
        <f>SUM(F33:F34)</f>
      </c>
      <c r="F24" s="109">
        <f>SUM(G33:G34)</f>
      </c>
      <c r="G24" s="109">
        <f>SUM(H33:H34)</f>
      </c>
      <c r="H24" s="109">
        <f>SUM(I33:I34)</f>
      </c>
      <c r="I24" s="109">
        <f>SUM(J33:J34)</f>
      </c>
      <c r="J24" s="109">
        <f>SUM(K33:K34)</f>
      </c>
      <c r="K24" s="109">
        <f>SUM(L33:L34)</f>
      </c>
      <c r="L24" s="109">
        <f>SUM(M33:M34)</f>
      </c>
      <c r="M24" s="109">
        <f>SUM(N33:N34)</f>
      </c>
      <c r="N24" s="354" t="s">
        <v>942</v>
      </c>
      <c r="O24" s="4"/>
      <c r="P24" s="4"/>
      <c r="Q24" s="4"/>
      <c r="R24" s="4"/>
    </row>
    <row r="25" ht="17.25" customHeight="1" spans="1:19" x14ac:dyDescent="0.25">
      <c r="A25" s="17"/>
      <c r="B25" s="36"/>
      <c r="C25" s="18"/>
      <c r="D25" s="18"/>
      <c r="E25" s="18"/>
      <c r="F25" s="18"/>
      <c r="G25" s="18"/>
      <c r="H25" s="18"/>
      <c r="I25" s="18"/>
      <c r="J25" s="36"/>
      <c r="K25" s="36"/>
      <c r="L25" s="36"/>
      <c r="M25" s="18"/>
      <c r="N25" s="4"/>
      <c r="O25" s="4"/>
      <c r="P25" s="4"/>
      <c r="Q25" s="4"/>
      <c r="R25" s="4"/>
    </row>
    <row r="26" ht="17.25" customHeight="1" spans="1:19" x14ac:dyDescent="0.25">
      <c r="A26" s="108" t="s">
        <v>4016</v>
      </c>
      <c r="B26" s="109">
        <f>SUM(C35:C36)</f>
      </c>
      <c r="C26" s="109">
        <f>SUM(D35:D36)</f>
      </c>
      <c r="D26" s="109">
        <f>SUM(E35:E36)</f>
      </c>
      <c r="E26" s="109">
        <f>SUM(F35:F36)</f>
      </c>
      <c r="F26" s="109">
        <f>SUM(G35:G36)</f>
      </c>
      <c r="G26" s="109">
        <f>SUM(H35:H36)</f>
      </c>
      <c r="H26" s="109">
        <f>SUM(I35:I36)</f>
      </c>
      <c r="I26" s="109">
        <f>SUM(J35:J36)</f>
      </c>
      <c r="J26" s="109">
        <f>SUM(K35:K36)</f>
      </c>
      <c r="K26" s="109">
        <f>SUM(L35:L36)</f>
      </c>
      <c r="L26" s="109">
        <f>SUM(M35:M36)</f>
      </c>
      <c r="M26" s="109">
        <f>SUM(N35:N36)</f>
      </c>
      <c r="N26" s="354" t="s">
        <v>942</v>
      </c>
      <c r="O26" s="4"/>
      <c r="P26" s="4"/>
      <c r="Q26" s="4"/>
      <c r="R26" s="4"/>
    </row>
    <row r="27" ht="17.25" customHeight="1" spans="1:19" x14ac:dyDescent="0.25">
      <c r="A27" s="17"/>
      <c r="B27" s="36"/>
      <c r="C27" s="18"/>
      <c r="D27" s="18"/>
      <c r="E27" s="18"/>
      <c r="F27" s="18"/>
      <c r="G27" s="18"/>
      <c r="H27" s="18"/>
      <c r="I27" s="18"/>
      <c r="J27" s="36"/>
      <c r="K27" s="36"/>
      <c r="L27" s="36"/>
      <c r="M27" s="18"/>
      <c r="N27" s="4"/>
      <c r="O27" s="4"/>
      <c r="P27" s="4"/>
      <c r="Q27" s="4"/>
      <c r="R27" s="4"/>
    </row>
    <row r="28" ht="17.25" customHeight="1" spans="1:19" x14ac:dyDescent="0.25">
      <c r="A28" s="108" t="s">
        <v>4017</v>
      </c>
      <c r="B28" s="109">
        <f>SUM(C37:C38)</f>
      </c>
      <c r="C28" s="109">
        <f>SUM(D37:D38)</f>
      </c>
      <c r="D28" s="109">
        <f>SUM(E37:E38)</f>
      </c>
      <c r="E28" s="109">
        <f>SUM(F37:F38)</f>
      </c>
      <c r="F28" s="109">
        <f>SUM(G37:G38)</f>
      </c>
      <c r="G28" s="109">
        <f>SUM(H37:H38)</f>
      </c>
      <c r="H28" s="109">
        <f>SUM(I37:I38)</f>
      </c>
      <c r="I28" s="109">
        <f>SUM(J37:J38)</f>
      </c>
      <c r="J28" s="109">
        <f>SUM(K37:K38)</f>
      </c>
      <c r="K28" s="109">
        <f>SUM(L37:L38)</f>
      </c>
      <c r="L28" s="109">
        <f>SUM(M37:M38)</f>
      </c>
      <c r="M28" s="109">
        <f>SUM(N37:N38)</f>
      </c>
      <c r="N28" s="354" t="s">
        <v>942</v>
      </c>
      <c r="O28" s="4"/>
      <c r="P28" s="4"/>
      <c r="Q28" s="4"/>
      <c r="R28" s="4"/>
    </row>
    <row r="29" ht="17.25" customHeight="1" spans="1:19" x14ac:dyDescent="0.25">
      <c r="A29" s="201"/>
      <c r="B29" s="242"/>
      <c r="C29" s="243"/>
      <c r="D29" s="242"/>
      <c r="E29" s="242"/>
      <c r="F29" s="242"/>
      <c r="G29" s="243"/>
      <c r="H29" s="242"/>
      <c r="I29" s="243"/>
      <c r="J29" s="243"/>
      <c r="K29" s="243"/>
      <c r="L29" s="243"/>
      <c r="M29" s="243"/>
      <c r="N29" s="354"/>
      <c r="O29" s="4"/>
      <c r="P29" s="4"/>
      <c r="Q29" s="4"/>
      <c r="R29" s="4"/>
    </row>
    <row r="30" ht="17.25" customHeight="1" spans="1:19" x14ac:dyDescent="0.25">
      <c r="A30" s="194" t="s">
        <v>4018</v>
      </c>
      <c r="B30" s="175">
        <f>SUM(C39:C40)</f>
      </c>
      <c r="C30" s="179">
        <f>SUM(D39:D40)</f>
      </c>
      <c r="D30" s="175">
        <f>SUM(E39:E40)</f>
      </c>
      <c r="E30" s="175">
        <f>SUM(F39:F40)</f>
      </c>
      <c r="F30" s="175">
        <f>SUM(G39:G40)</f>
      </c>
      <c r="G30" s="179">
        <f>SUM(H39:H40)</f>
      </c>
      <c r="H30" s="175">
        <f>SUM(I39:I40)</f>
      </c>
      <c r="I30" s="179">
        <f>SUM(J39:J40)</f>
      </c>
      <c r="J30" s="179">
        <f>SUM(K39:K40)</f>
      </c>
      <c r="K30" s="179">
        <f>SUM(L39:L40)</f>
      </c>
      <c r="L30" s="179">
        <f>SUM(M39:M40)</f>
      </c>
      <c r="M30" s="179">
        <f>SUM(N39:N40)</f>
      </c>
      <c r="N30" s="354" t="s">
        <v>942</v>
      </c>
      <c r="O30" s="4"/>
      <c r="P30" s="4"/>
      <c r="Q30" s="4"/>
      <c r="R30" s="4"/>
    </row>
    <row r="31" ht="17.25" customHeight="1" spans="1:19" x14ac:dyDescent="0.25">
      <c r="A31" s="17" t="s">
        <v>340</v>
      </c>
      <c r="B31" s="193">
        <v>-180</v>
      </c>
      <c r="C31" s="18"/>
      <c r="D31" s="193">
        <v>-14</v>
      </c>
      <c r="E31" s="193">
        <v>-40</v>
      </c>
      <c r="F31" s="193">
        <v>-61</v>
      </c>
      <c r="G31" s="18"/>
      <c r="H31" s="193">
        <v>-60</v>
      </c>
      <c r="I31" s="18"/>
      <c r="J31" s="18"/>
      <c r="K31" s="18"/>
      <c r="L31" s="18"/>
      <c r="M31" s="18"/>
      <c r="N31" s="212" t="s">
        <v>170</v>
      </c>
      <c r="O31" s="4"/>
      <c r="P31" s="4"/>
      <c r="Q31" s="4"/>
      <c r="R31" s="4"/>
    </row>
    <row r="32" ht="17.25" customHeight="1" spans="1:19" x14ac:dyDescent="0.25">
      <c r="A32" s="194" t="s">
        <v>4019</v>
      </c>
      <c r="B32" s="175">
        <f>SUM(C41:C42)</f>
      </c>
      <c r="C32" s="179">
        <f>SUM(D41:D42)</f>
      </c>
      <c r="D32" s="175">
        <f>SUM(E41:E42)</f>
      </c>
      <c r="E32" s="175">
        <f>SUM(F41:F42)</f>
      </c>
      <c r="F32" s="175">
        <f>SUM(G41:G42)</f>
      </c>
      <c r="G32" s="179">
        <f>SUM(H41:H42)</f>
      </c>
      <c r="H32" s="175">
        <f>SUM(I41:I42)</f>
      </c>
      <c r="I32" s="179">
        <f>SUM(J41:J42)</f>
      </c>
      <c r="J32" s="179">
        <f>SUM(K41:K42)</f>
      </c>
      <c r="K32" s="179">
        <f>SUM(L41:L42)</f>
      </c>
      <c r="L32" s="179">
        <f>SUM(M41:M42)</f>
      </c>
      <c r="M32" s="179">
        <f>SUM(N41:N42)</f>
      </c>
      <c r="N32" s="354" t="s">
        <v>942</v>
      </c>
      <c r="O32" s="4"/>
      <c r="P32" s="4"/>
      <c r="Q32" s="4"/>
      <c r="R32" s="4"/>
    </row>
    <row r="33" ht="17.25" customHeight="1" spans="1:19" x14ac:dyDescent="0.25">
      <c r="A33" s="17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4"/>
      <c r="O33" s="4"/>
      <c r="P33" s="4"/>
      <c r="Q33" s="4"/>
      <c r="R33" s="4"/>
    </row>
    <row r="34" ht="17.25" customHeight="1" spans="1:19" x14ac:dyDescent="0.25">
      <c r="A34" s="26"/>
      <c r="B34" s="185" t="s">
        <v>8</v>
      </c>
      <c r="C34" s="185" t="s">
        <v>46</v>
      </c>
      <c r="D34" s="185" t="s">
        <v>7</v>
      </c>
      <c r="E34" s="185" t="s">
        <v>9</v>
      </c>
      <c r="F34" s="185" t="s">
        <v>11</v>
      </c>
      <c r="G34" s="185" t="s">
        <v>13</v>
      </c>
      <c r="H34" s="185" t="s">
        <v>3</v>
      </c>
      <c r="I34" s="185" t="s">
        <v>6</v>
      </c>
      <c r="J34" s="185" t="s">
        <v>213</v>
      </c>
      <c r="K34" s="185" t="s">
        <v>214</v>
      </c>
      <c r="L34" s="185" t="s">
        <v>3174</v>
      </c>
      <c r="M34" s="27"/>
      <c r="N34" s="4"/>
      <c r="O34" s="4"/>
      <c r="P34" s="4"/>
      <c r="Q34" s="4"/>
      <c r="R34" s="4"/>
    </row>
    <row r="35" ht="17.25" customHeight="1" spans="1:19" x14ac:dyDescent="0.25">
      <c r="A35" s="28" t="s">
        <v>4020</v>
      </c>
      <c r="B35" s="29"/>
      <c r="C35" s="29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4"/>
      <c r="O35" s="4"/>
      <c r="P35" s="4"/>
      <c r="Q35" s="4"/>
      <c r="R35" s="4"/>
    </row>
    <row r="36" ht="17.25" customHeight="1" spans="1:19" x14ac:dyDescent="0.25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4"/>
      <c r="O36" s="4"/>
      <c r="P36" s="4"/>
      <c r="Q36" s="4"/>
      <c r="R36" s="4"/>
    </row>
    <row r="37" ht="17.25" customHeight="1" spans="1:19" x14ac:dyDescent="0.25">
      <c r="A37" s="30" t="s">
        <v>4021</v>
      </c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4"/>
      <c r="O37" s="4"/>
      <c r="P37" s="4"/>
      <c r="Q37" s="4"/>
      <c r="R37" s="4"/>
    </row>
    <row r="38" ht="17.25" customHeight="1" spans="1:19" x14ac:dyDescent="0.25">
      <c r="A38" s="30" t="s">
        <v>4022</v>
      </c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4"/>
      <c r="O38" s="4"/>
      <c r="P38" s="4"/>
      <c r="Q38" s="4"/>
      <c r="R38" s="4"/>
    </row>
    <row r="39" ht="17.25" customHeight="1" spans="1:19" x14ac:dyDescent="0.25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4"/>
      <c r="O39" s="4"/>
      <c r="P39" s="4"/>
      <c r="Q39" s="4"/>
      <c r="R39" s="4"/>
    </row>
    <row r="40" ht="17.25" customHeight="1" spans="1:19" x14ac:dyDescent="0.25">
      <c r="A40" s="300" t="s">
        <v>4023</v>
      </c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4"/>
      <c r="O40" s="4"/>
      <c r="P40" s="4"/>
      <c r="Q40" s="4"/>
      <c r="R40" s="4"/>
    </row>
    <row r="41" ht="17.25" customHeight="1" spans="1:19" x14ac:dyDescent="0.25">
      <c r="A41" s="300" t="s">
        <v>4024</v>
      </c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4"/>
      <c r="O41" s="4"/>
      <c r="P41" s="4"/>
      <c r="Q41" s="4"/>
      <c r="R41" s="4"/>
    </row>
    <row r="42" ht="17.25" customHeight="1" spans="1:19" x14ac:dyDescent="0.25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4"/>
      <c r="O42" s="4"/>
      <c r="P42" s="4"/>
      <c r="Q42" s="4"/>
      <c r="R42" s="4"/>
    </row>
    <row r="43" ht="17.25" customHeight="1" spans="1:19" x14ac:dyDescent="0.25">
      <c r="A43" s="300" t="s">
        <v>4025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4"/>
      <c r="O43" s="4"/>
      <c r="P43" s="4"/>
      <c r="Q43" s="4"/>
      <c r="R43" s="4"/>
    </row>
    <row r="44" ht="17.25" customHeight="1" spans="1:19" x14ac:dyDescent="0.25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4"/>
      <c r="O44" s="4"/>
      <c r="P44" s="4"/>
      <c r="Q44" s="4"/>
      <c r="R44" s="4"/>
    </row>
    <row r="45" ht="17.25" customHeight="1" spans="1:19" x14ac:dyDescent="0.25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4"/>
      <c r="O45" s="4"/>
      <c r="P45" s="4"/>
      <c r="Q45" s="4"/>
      <c r="R45" s="4"/>
    </row>
    <row r="46" ht="17.25" customHeight="1" spans="1:19" x14ac:dyDescent="0.25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4"/>
      <c r="O46" s="4"/>
      <c r="P46" s="4"/>
      <c r="Q46" s="4"/>
      <c r="R46" s="4"/>
    </row>
    <row r="47" ht="17.25" customHeight="1" spans="1:19" x14ac:dyDescent="0.25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4"/>
      <c r="O47" s="4"/>
      <c r="P47" s="4"/>
      <c r="Q47" s="4"/>
      <c r="R47" s="4"/>
    </row>
    <row r="48" ht="17.25" customHeight="1" spans="1:19" x14ac:dyDescent="0.25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4"/>
      <c r="O48" s="4"/>
      <c r="P48" s="4"/>
      <c r="Q48" s="4"/>
      <c r="R48" s="4"/>
    </row>
    <row r="49" ht="17.25" customHeight="1" spans="1:19" x14ac:dyDescent="0.25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4"/>
      <c r="O49" s="4"/>
      <c r="P49" s="4"/>
      <c r="Q49" s="4"/>
      <c r="R49" s="4"/>
    </row>
    <row r="50" ht="17.25" customHeight="1" spans="1:19" x14ac:dyDescent="0.25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4"/>
      <c r="O50" s="4"/>
      <c r="P50" s="4"/>
      <c r="Q50" s="4"/>
      <c r="R50" s="4"/>
    </row>
    <row r="51" ht="17.25" customHeight="1" spans="1:19" x14ac:dyDescent="0.25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4"/>
      <c r="O51" s="4"/>
      <c r="P51" s="4"/>
      <c r="Q51" s="4"/>
      <c r="R51" s="4"/>
    </row>
    <row r="52" ht="17.25" customHeight="1" spans="1:19" x14ac:dyDescent="0.25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4"/>
      <c r="O52" s="4"/>
      <c r="P52" s="4"/>
      <c r="Q52" s="4"/>
      <c r="R52" s="4"/>
    </row>
    <row r="53" ht="17.25" customHeight="1" spans="1:19" x14ac:dyDescent="0.25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4"/>
      <c r="O53" s="4"/>
      <c r="P53" s="4"/>
      <c r="Q53" s="4"/>
      <c r="R53" s="4"/>
    </row>
    <row r="54" ht="17.25" customHeight="1" spans="1:19" x14ac:dyDescent="0.25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4"/>
      <c r="O54" s="4"/>
      <c r="P54" s="4"/>
      <c r="Q54" s="4"/>
      <c r="R54" s="4"/>
    </row>
    <row r="55" ht="17.25" customHeight="1" spans="1:19" x14ac:dyDescent="0.25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4"/>
      <c r="O55" s="4"/>
      <c r="P55" s="4"/>
      <c r="Q55" s="4"/>
      <c r="R55" s="4"/>
    </row>
    <row r="56" ht="17.25" customHeight="1" spans="1:19" x14ac:dyDescent="0.25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4"/>
      <c r="O56" s="4"/>
      <c r="P56" s="4"/>
      <c r="Q56" s="4"/>
      <c r="R56" s="4"/>
    </row>
    <row r="57" ht="17.25" customHeight="1" spans="1:19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4"/>
      <c r="O57" s="4"/>
      <c r="P57" s="4"/>
      <c r="Q57" s="4"/>
      <c r="R57" s="4"/>
    </row>
    <row r="58" ht="17.25" customHeight="1" spans="1:19" x14ac:dyDescent="0.25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4"/>
      <c r="O58" s="4"/>
      <c r="P58" s="4"/>
      <c r="Q58" s="4"/>
      <c r="R58" s="4"/>
    </row>
    <row r="59" ht="17.25" customHeight="1" spans="1:19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4"/>
      <c r="O59" s="4"/>
      <c r="P59" s="4"/>
      <c r="Q59" s="4"/>
      <c r="R59" s="4"/>
    </row>
    <row r="60" ht="17.25" customHeight="1" spans="1:19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4"/>
      <c r="O60" s="4"/>
      <c r="P60" s="4"/>
      <c r="Q60" s="4"/>
      <c r="R60" s="4"/>
    </row>
    <row r="61" ht="17.25" customHeight="1" spans="1:19" x14ac:dyDescent="0.25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4"/>
      <c r="O61" s="4"/>
      <c r="P61" s="4"/>
      <c r="Q61" s="4"/>
      <c r="R61" s="4"/>
    </row>
    <row r="62" ht="17.25" customHeight="1" spans="1:19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4"/>
      <c r="O62" s="4"/>
      <c r="P62" s="4"/>
      <c r="Q62" s="4"/>
      <c r="R62" s="4"/>
    </row>
    <row r="63" ht="17.25" customHeight="1" spans="1:19" x14ac:dyDescent="0.25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4"/>
      <c r="O63" s="4"/>
      <c r="P63" s="4"/>
      <c r="Q63" s="4"/>
      <c r="R63" s="4"/>
    </row>
    <row r="64" ht="17.25" customHeight="1" spans="1:19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4"/>
      <c r="O64" s="4"/>
      <c r="P64" s="4"/>
      <c r="Q64" s="4"/>
      <c r="R64" s="4"/>
    </row>
    <row r="65" ht="17.25" customHeight="1" spans="1:19" x14ac:dyDescent="0.25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4"/>
      <c r="O65" s="4"/>
      <c r="P65" s="4"/>
      <c r="Q65" s="4"/>
      <c r="R65" s="4"/>
    </row>
    <row r="66" ht="17.25" customHeight="1" spans="1:19" x14ac:dyDescent="0.25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4"/>
      <c r="O66" s="4"/>
      <c r="P66" s="4"/>
      <c r="Q66" s="4"/>
      <c r="R66" s="4"/>
    </row>
    <row r="67" ht="17.25" customHeight="1" spans="1:19" x14ac:dyDescent="0.25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4"/>
      <c r="O67" s="4"/>
      <c r="P67" s="4"/>
      <c r="Q67" s="4"/>
      <c r="R67" s="4"/>
    </row>
    <row r="68" ht="17.25" customHeight="1" spans="1:19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4"/>
      <c r="O68" s="4"/>
      <c r="P68" s="4"/>
      <c r="Q68" s="4"/>
      <c r="R68" s="4"/>
    </row>
    <row r="69" ht="17.25" customHeight="1" spans="1:19" x14ac:dyDescent="0.25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4"/>
      <c r="O69" s="4"/>
      <c r="P69" s="4"/>
      <c r="Q69" s="4"/>
      <c r="R69" s="4"/>
    </row>
    <row r="70" ht="17.25" customHeight="1" spans="1:19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4"/>
      <c r="O70" s="4"/>
      <c r="P70" s="4"/>
      <c r="Q70" s="4"/>
      <c r="R70" s="4"/>
    </row>
    <row r="71" ht="17.25" customHeight="1" spans="1:19" x14ac:dyDescent="0.25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4"/>
      <c r="O71" s="4"/>
      <c r="P71" s="4"/>
      <c r="Q71" s="4"/>
      <c r="R71" s="4"/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1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12.576428571428572" style="24" customWidth="1"/>
    <col min="3" max="3" width="11.862142857142858" style="24" customWidth="1"/>
    <col min="4" max="4" width="8.290714285714287" style="2" customWidth="1"/>
    <col min="5" max="5" width="8.576428571428572" style="2" customWidth="1"/>
    <col min="6" max="6" width="9.005" style="2" customWidth="1"/>
    <col min="7" max="7" width="9.576428571428572" style="2" customWidth="1"/>
    <col min="8" max="12" width="9.147857142857141" style="2" customWidth="1"/>
    <col min="13" max="16" width="12.43357142857143" style="3" customWidth="1"/>
  </cols>
  <sheetData>
    <row r="1" ht="17.25" customHeight="1" spans="1:17" x14ac:dyDescent="0.25">
      <c r="A1" s="184" t="s">
        <v>0</v>
      </c>
      <c r="B1" s="63" t="s">
        <v>3173</v>
      </c>
      <c r="C1" s="63" t="s">
        <v>227</v>
      </c>
      <c r="D1" s="6" t="s">
        <v>46</v>
      </c>
      <c r="E1" s="6" t="s">
        <v>8</v>
      </c>
      <c r="F1" s="6" t="s">
        <v>17</v>
      </c>
      <c r="G1" s="6" t="s">
        <v>1198</v>
      </c>
      <c r="H1" s="6" t="s">
        <v>13</v>
      </c>
      <c r="I1" s="6" t="s">
        <v>9</v>
      </c>
      <c r="J1" s="6" t="s">
        <v>10</v>
      </c>
      <c r="K1" s="6" t="s">
        <v>120</v>
      </c>
      <c r="L1" s="6" t="s">
        <v>12</v>
      </c>
      <c r="M1" s="3"/>
      <c r="N1" s="3"/>
      <c r="O1" s="3"/>
      <c r="P1" s="3"/>
    </row>
    <row r="2" ht="17.25" customHeight="1" spans="1:17" x14ac:dyDescent="0.25">
      <c r="A2" s="8">
        <v>43892</v>
      </c>
      <c r="B2" s="9">
        <v>56</v>
      </c>
      <c r="C2" s="9">
        <v>56</v>
      </c>
      <c r="D2" s="10"/>
      <c r="E2" s="10"/>
      <c r="F2" s="10"/>
      <c r="G2" s="10"/>
      <c r="H2" s="10"/>
      <c r="I2" s="10"/>
      <c r="J2" s="10"/>
      <c r="K2" s="10"/>
      <c r="L2" s="10"/>
      <c r="M2" s="3"/>
      <c r="N2" s="3"/>
      <c r="O2" s="3"/>
      <c r="P2" s="3"/>
    </row>
    <row r="3" ht="17.25" customHeight="1" spans="1:17" x14ac:dyDescent="0.25">
      <c r="A3" s="108" t="s">
        <v>4026</v>
      </c>
      <c r="B3" s="109">
        <f>SUM(C7)</f>
      </c>
      <c r="C3" s="109">
        <f>SUM(D7)</f>
      </c>
      <c r="D3" s="508"/>
      <c r="E3" s="508"/>
      <c r="F3" s="508"/>
      <c r="G3" s="508"/>
      <c r="H3" s="508"/>
      <c r="I3" s="508"/>
      <c r="J3" s="508"/>
      <c r="K3" s="508"/>
      <c r="L3" s="508"/>
      <c r="M3" s="3"/>
      <c r="N3" s="3"/>
      <c r="O3" s="3"/>
      <c r="P3" s="3"/>
    </row>
    <row r="4" ht="17.25" customHeight="1" spans="1:17" x14ac:dyDescent="0.25">
      <c r="A4" s="85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3"/>
      <c r="N4" s="3"/>
      <c r="O4" s="3"/>
      <c r="P4" s="3"/>
    </row>
    <row r="5" ht="17.25" customHeight="1" spans="1:17" x14ac:dyDescent="0.25">
      <c r="A5" s="108" t="s">
        <v>3705</v>
      </c>
      <c r="B5" s="109">
        <f>SUM(C8:C9)</f>
      </c>
      <c r="C5" s="109">
        <f>SUM(D8:D9)</f>
      </c>
      <c r="D5" s="508"/>
      <c r="E5" s="508"/>
      <c r="F5" s="508"/>
      <c r="G5" s="508"/>
      <c r="H5" s="508"/>
      <c r="I5" s="508"/>
      <c r="J5" s="508"/>
      <c r="K5" s="508"/>
      <c r="L5" s="508"/>
      <c r="M5" s="3"/>
      <c r="N5" s="3"/>
      <c r="O5" s="3"/>
      <c r="P5" s="3"/>
    </row>
    <row r="6" ht="17.25" customHeight="1" spans="1:17" x14ac:dyDescent="0.25">
      <c r="A6" s="85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3"/>
      <c r="N6" s="3"/>
      <c r="O6" s="3"/>
      <c r="P6" s="3"/>
    </row>
    <row r="7" ht="17.25" customHeight="1" spans="1:17" x14ac:dyDescent="0.25">
      <c r="A7" s="108" t="s">
        <v>3706</v>
      </c>
      <c r="B7" s="109">
        <f>SUM(C10:C11)</f>
      </c>
      <c r="C7" s="109">
        <f>SUM(D10:D11)</f>
      </c>
      <c r="D7" s="508"/>
      <c r="E7" s="508"/>
      <c r="F7" s="508"/>
      <c r="G7" s="508"/>
      <c r="H7" s="508"/>
      <c r="I7" s="508"/>
      <c r="J7" s="508"/>
      <c r="K7" s="508"/>
      <c r="L7" s="508"/>
      <c r="M7" s="3"/>
      <c r="N7" s="3"/>
      <c r="O7" s="3"/>
      <c r="P7" s="3"/>
    </row>
    <row r="8" ht="17.25" customHeight="1" spans="1:17" x14ac:dyDescent="0.25">
      <c r="A8" s="85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3"/>
      <c r="N8" s="3"/>
      <c r="O8" s="3"/>
      <c r="P8" s="3"/>
    </row>
    <row r="9" ht="17.25" customHeight="1" spans="1:17" x14ac:dyDescent="0.25">
      <c r="A9" s="108" t="s">
        <v>3707</v>
      </c>
      <c r="B9" s="109">
        <f>SUM(C12:C13)</f>
      </c>
      <c r="C9" s="109">
        <f>SUM(D12:D13)</f>
      </c>
      <c r="D9" s="508"/>
      <c r="E9" s="508"/>
      <c r="F9" s="508"/>
      <c r="G9" s="508"/>
      <c r="H9" s="508"/>
      <c r="I9" s="508"/>
      <c r="J9" s="508"/>
      <c r="K9" s="508"/>
      <c r="L9" s="508"/>
      <c r="M9" s="3"/>
      <c r="N9" s="3"/>
      <c r="O9" s="3"/>
      <c r="P9" s="3"/>
    </row>
    <row r="10" ht="17.25" customHeight="1" spans="1:17" x14ac:dyDescent="0.25">
      <c r="A10" s="85">
        <v>44049</v>
      </c>
      <c r="B10" s="68"/>
      <c r="C10" s="68"/>
      <c r="D10" s="67">
        <v>85</v>
      </c>
      <c r="E10" s="67">
        <v>100</v>
      </c>
      <c r="F10" s="67">
        <v>15</v>
      </c>
      <c r="G10" s="67">
        <v>10</v>
      </c>
      <c r="H10" s="67">
        <v>200</v>
      </c>
      <c r="I10" s="68"/>
      <c r="J10" s="68"/>
      <c r="K10" s="68"/>
      <c r="L10" s="68"/>
      <c r="M10" s="3"/>
      <c r="N10" s="3"/>
      <c r="O10" s="3"/>
      <c r="P10" s="3"/>
    </row>
    <row r="11" ht="17.25" customHeight="1" spans="1:17" x14ac:dyDescent="0.25">
      <c r="A11" s="85">
        <v>44080</v>
      </c>
      <c r="B11" s="68"/>
      <c r="C11" s="68"/>
      <c r="D11" s="67">
        <v>30</v>
      </c>
      <c r="E11" s="67">
        <v>20</v>
      </c>
      <c r="F11" s="67">
        <v>5</v>
      </c>
      <c r="G11" s="67">
        <v>5</v>
      </c>
      <c r="H11" s="68"/>
      <c r="I11" s="68"/>
      <c r="J11" s="68"/>
      <c r="K11" s="68"/>
      <c r="L11" s="68"/>
      <c r="M11" s="3"/>
      <c r="N11" s="3"/>
      <c r="O11" s="3"/>
      <c r="P11" s="3"/>
    </row>
    <row r="12" ht="17.25" customHeight="1" spans="1:17" x14ac:dyDescent="0.25">
      <c r="A12" s="85">
        <v>44080</v>
      </c>
      <c r="B12" s="68"/>
      <c r="C12" s="68"/>
      <c r="D12" s="67">
        <v>85</v>
      </c>
      <c r="E12" s="67">
        <v>80</v>
      </c>
      <c r="F12" s="67">
        <v>10</v>
      </c>
      <c r="G12" s="67">
        <v>5</v>
      </c>
      <c r="H12" s="67">
        <v>200</v>
      </c>
      <c r="I12" s="68"/>
      <c r="J12" s="68"/>
      <c r="K12" s="68"/>
      <c r="L12" s="68"/>
      <c r="M12" s="3"/>
      <c r="N12" s="3"/>
      <c r="O12" s="3"/>
      <c r="P12" s="3"/>
    </row>
    <row r="13" ht="17.25" customHeight="1" spans="1:17" x14ac:dyDescent="0.25">
      <c r="A13" s="85" t="s">
        <v>618</v>
      </c>
      <c r="B13" s="68"/>
      <c r="C13" s="68"/>
      <c r="D13" s="67">
        <v>200</v>
      </c>
      <c r="E13" s="67">
        <v>200</v>
      </c>
      <c r="F13" s="67">
        <v>200</v>
      </c>
      <c r="G13" s="67">
        <v>35</v>
      </c>
      <c r="H13" s="67">
        <v>400</v>
      </c>
      <c r="I13" s="67">
        <v>50</v>
      </c>
      <c r="J13" s="68"/>
      <c r="K13" s="68"/>
      <c r="L13" s="68"/>
      <c r="M13" s="3"/>
      <c r="N13" s="3"/>
      <c r="O13" s="3"/>
      <c r="P13" s="3"/>
    </row>
    <row r="14" ht="17.25" customHeight="1" spans="1:17" x14ac:dyDescent="0.25">
      <c r="A14" s="85" t="s">
        <v>4027</v>
      </c>
      <c r="B14" s="68"/>
      <c r="C14" s="68"/>
      <c r="D14" s="68"/>
      <c r="E14" s="68"/>
      <c r="F14" s="67">
        <v>157</v>
      </c>
      <c r="G14" s="68"/>
      <c r="H14" s="68"/>
      <c r="I14" s="68"/>
      <c r="J14" s="68"/>
      <c r="K14" s="68"/>
      <c r="L14" s="68"/>
      <c r="M14" s="3"/>
      <c r="N14" s="3"/>
      <c r="O14" s="3"/>
      <c r="P14" s="3"/>
    </row>
    <row r="15" ht="17.25" customHeight="1" spans="1:17" x14ac:dyDescent="0.25">
      <c r="A15" s="85" t="s">
        <v>4027</v>
      </c>
      <c r="B15" s="68"/>
      <c r="C15" s="68"/>
      <c r="D15" s="68"/>
      <c r="E15" s="68"/>
      <c r="F15" s="67">
        <v>160</v>
      </c>
      <c r="G15" s="68"/>
      <c r="H15" s="68"/>
      <c r="I15" s="68"/>
      <c r="J15" s="68"/>
      <c r="K15" s="68"/>
      <c r="L15" s="68"/>
      <c r="M15" s="3"/>
      <c r="N15" s="3"/>
      <c r="O15" s="3"/>
      <c r="P15" s="3"/>
    </row>
    <row r="16" ht="17.25" customHeight="1" spans="1:17" x14ac:dyDescent="0.25">
      <c r="A16" s="85" t="s">
        <v>2428</v>
      </c>
      <c r="B16" s="68"/>
      <c r="C16" s="68"/>
      <c r="D16" s="67">
        <v>200</v>
      </c>
      <c r="E16" s="67">
        <v>400</v>
      </c>
      <c r="F16" s="67">
        <v>200</v>
      </c>
      <c r="G16" s="67">
        <v>20</v>
      </c>
      <c r="H16" s="67">
        <v>400</v>
      </c>
      <c r="I16" s="67">
        <v>82</v>
      </c>
      <c r="J16" s="68"/>
      <c r="K16" s="68"/>
      <c r="L16" s="68"/>
      <c r="M16" s="3"/>
      <c r="N16" s="3"/>
      <c r="O16" s="3"/>
      <c r="P16" s="3"/>
    </row>
    <row r="17" ht="17.25" customHeight="1" spans="1:17" x14ac:dyDescent="0.25">
      <c r="A17" s="85" t="s">
        <v>2428</v>
      </c>
      <c r="B17" s="68"/>
      <c r="C17" s="68"/>
      <c r="D17" s="67">
        <v>86</v>
      </c>
      <c r="E17" s="67">
        <v>120</v>
      </c>
      <c r="F17" s="67">
        <v>30</v>
      </c>
      <c r="G17" s="67">
        <v>10</v>
      </c>
      <c r="H17" s="67">
        <v>200</v>
      </c>
      <c r="I17" s="68"/>
      <c r="J17" s="68"/>
      <c r="K17" s="68"/>
      <c r="L17" s="68"/>
      <c r="M17" s="3"/>
      <c r="N17" s="3"/>
      <c r="O17" s="3"/>
      <c r="P17" s="3"/>
    </row>
    <row r="18" ht="17.25" customHeight="1" spans="1:17" x14ac:dyDescent="0.25">
      <c r="A18" s="85" t="s">
        <v>2429</v>
      </c>
      <c r="B18" s="68"/>
      <c r="C18" s="68"/>
      <c r="D18" s="67">
        <v>84</v>
      </c>
      <c r="E18" s="67">
        <v>170</v>
      </c>
      <c r="F18" s="67">
        <v>25</v>
      </c>
      <c r="G18" s="67">
        <v>10</v>
      </c>
      <c r="H18" s="67">
        <v>200</v>
      </c>
      <c r="I18" s="68"/>
      <c r="J18" s="68"/>
      <c r="K18" s="68"/>
      <c r="L18" s="68"/>
      <c r="M18" s="3"/>
      <c r="N18" s="3"/>
      <c r="O18" s="3"/>
      <c r="P18" s="3"/>
    </row>
    <row r="19" ht="17.25" customHeight="1" spans="1:17" x14ac:dyDescent="0.25">
      <c r="A19" s="85" t="s">
        <v>2429</v>
      </c>
      <c r="B19" s="68"/>
      <c r="C19" s="68"/>
      <c r="D19" s="67">
        <v>85</v>
      </c>
      <c r="E19" s="67">
        <v>170</v>
      </c>
      <c r="F19" s="67">
        <v>28</v>
      </c>
      <c r="G19" s="67">
        <v>10</v>
      </c>
      <c r="H19" s="67">
        <v>200</v>
      </c>
      <c r="I19" s="68"/>
      <c r="J19" s="68"/>
      <c r="K19" s="68"/>
      <c r="L19" s="68"/>
      <c r="M19" s="3"/>
      <c r="N19" s="3"/>
      <c r="O19" s="3"/>
      <c r="P19" s="3"/>
    </row>
    <row r="20" ht="17.25" customHeight="1" spans="1:17" x14ac:dyDescent="0.25">
      <c r="A20" s="17" t="s">
        <v>619</v>
      </c>
      <c r="B20" s="18"/>
      <c r="C20" s="18"/>
      <c r="D20" s="32">
        <v>85</v>
      </c>
      <c r="E20" s="32">
        <v>170</v>
      </c>
      <c r="F20" s="18"/>
      <c r="G20" s="32">
        <v>25</v>
      </c>
      <c r="H20" s="32">
        <v>200</v>
      </c>
      <c r="I20" s="18"/>
      <c r="J20" s="18"/>
      <c r="K20" s="18"/>
      <c r="L20" s="18"/>
      <c r="M20" s="3"/>
      <c r="N20" s="3"/>
      <c r="O20" s="3"/>
      <c r="P20" s="3"/>
    </row>
    <row r="21" ht="17.25" customHeight="1" spans="1:17" x14ac:dyDescent="0.25">
      <c r="A21" s="17" t="s">
        <v>1449</v>
      </c>
      <c r="B21" s="18"/>
      <c r="C21" s="18"/>
      <c r="D21" s="32">
        <v>60</v>
      </c>
      <c r="E21" s="32">
        <v>170</v>
      </c>
      <c r="F21" s="18"/>
      <c r="G21" s="32">
        <v>25</v>
      </c>
      <c r="H21" s="18"/>
      <c r="I21" s="18"/>
      <c r="J21" s="18"/>
      <c r="K21" s="18"/>
      <c r="L21" s="18"/>
      <c r="M21" s="3"/>
      <c r="N21" s="3"/>
      <c r="O21" s="3"/>
      <c r="P21" s="3"/>
    </row>
    <row r="22" ht="17.25" customHeight="1" spans="1:17" x14ac:dyDescent="0.25">
      <c r="A22" s="17" t="s">
        <v>1449</v>
      </c>
      <c r="B22" s="18"/>
      <c r="C22" s="18"/>
      <c r="D22" s="18"/>
      <c r="E22" s="18"/>
      <c r="F22" s="18"/>
      <c r="G22" s="32">
        <v>70</v>
      </c>
      <c r="H22" s="18"/>
      <c r="I22" s="18"/>
      <c r="J22" s="18"/>
      <c r="K22" s="18"/>
      <c r="L22" s="18"/>
      <c r="M22" s="3"/>
      <c r="N22" s="3"/>
      <c r="O22" s="3"/>
      <c r="P22" s="3"/>
    </row>
    <row r="23" ht="17.25" customHeight="1" spans="1:17" x14ac:dyDescent="0.25">
      <c r="A23" s="17" t="s">
        <v>4028</v>
      </c>
      <c r="B23" s="18"/>
      <c r="C23" s="18"/>
      <c r="D23" s="18"/>
      <c r="E23" s="18"/>
      <c r="F23" s="18"/>
      <c r="G23" s="18"/>
      <c r="H23" s="18"/>
      <c r="I23" s="18"/>
      <c r="J23" s="32">
        <v>50</v>
      </c>
      <c r="K23" s="32">
        <v>70</v>
      </c>
      <c r="L23" s="32">
        <v>500</v>
      </c>
      <c r="M23" s="3"/>
      <c r="N23" s="3"/>
      <c r="O23" s="3"/>
      <c r="P23" s="3"/>
    </row>
    <row r="24" ht="17.25" customHeight="1" spans="1:17" x14ac:dyDescent="0.25">
      <c r="A24" s="17" t="s">
        <v>4028</v>
      </c>
      <c r="B24" s="18"/>
      <c r="C24" s="18"/>
      <c r="D24" s="18"/>
      <c r="E24" s="18"/>
      <c r="F24" s="18"/>
      <c r="G24" s="18"/>
      <c r="H24" s="18"/>
      <c r="I24" s="18"/>
      <c r="J24" s="32">
        <v>20</v>
      </c>
      <c r="K24" s="32">
        <v>80</v>
      </c>
      <c r="L24" s="32">
        <v>200</v>
      </c>
      <c r="M24" s="3"/>
      <c r="N24" s="3"/>
      <c r="O24" s="3"/>
      <c r="P24" s="3"/>
    </row>
    <row r="25" ht="17.25" customHeight="1" spans="1:17" x14ac:dyDescent="0.25">
      <c r="A25" s="108" t="s">
        <v>3708</v>
      </c>
      <c r="B25" s="109">
        <f>SUM(C14:C29)</f>
      </c>
      <c r="C25" s="109">
        <f>SUM(D14:D29)</f>
      </c>
      <c r="D25" s="109">
        <f>SUM(E14:E29)</f>
      </c>
      <c r="E25" s="109">
        <f>SUM(F14:F29)</f>
      </c>
      <c r="F25" s="109">
        <f>SUM(G14:G29)</f>
      </c>
      <c r="G25" s="109">
        <f>SUM(H14:H29)</f>
      </c>
      <c r="H25" s="109">
        <f>SUM(I14:I29)</f>
      </c>
      <c r="I25" s="109">
        <f>SUM(J14:J29)</f>
      </c>
      <c r="J25" s="109">
        <f>SUM(K14:K29)</f>
      </c>
      <c r="K25" s="109">
        <f>SUM(L14:L29)</f>
      </c>
      <c r="L25" s="109">
        <f>SUM(M14:M29)</f>
      </c>
      <c r="M25" s="3"/>
      <c r="N25" s="3"/>
      <c r="O25" s="3"/>
      <c r="P25" s="3"/>
    </row>
    <row r="26" ht="17.25" customHeight="1" spans="1:17" x14ac:dyDescent="0.25">
      <c r="A26" s="17" t="s">
        <v>4029</v>
      </c>
      <c r="B26" s="18"/>
      <c r="C26" s="18"/>
      <c r="D26" s="18"/>
      <c r="E26" s="32">
        <v>860</v>
      </c>
      <c r="F26" s="18"/>
      <c r="G26" s="18"/>
      <c r="H26" s="32">
        <v>860</v>
      </c>
      <c r="I26" s="18"/>
      <c r="J26" s="18"/>
      <c r="K26" s="18"/>
      <c r="L26" s="18"/>
      <c r="M26" s="3"/>
      <c r="N26" s="3"/>
      <c r="O26" s="3"/>
      <c r="P26" s="3"/>
    </row>
    <row r="27" ht="17.25" customHeight="1" spans="1:17" x14ac:dyDescent="0.25">
      <c r="A27" s="108" t="s">
        <v>3709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109">
        <f>SUM(H30:H31)</f>
      </c>
      <c r="H27" s="109">
        <f>SUM(I30:I31)</f>
      </c>
      <c r="I27" s="109">
        <f>SUM(J30:J31)</f>
      </c>
      <c r="J27" s="109">
        <f>SUM(K30:K31)</f>
      </c>
      <c r="K27" s="109">
        <f>SUM(L30:L31)</f>
      </c>
      <c r="L27" s="109">
        <f>SUM(M30:M31)</f>
      </c>
      <c r="M27" s="3"/>
      <c r="N27" s="3"/>
      <c r="O27" s="3"/>
      <c r="P27" s="3"/>
    </row>
    <row r="28" ht="17.25" customHeight="1" spans="1:17" x14ac:dyDescent="0.25">
      <c r="A28" s="17">
        <v>43959</v>
      </c>
      <c r="B28" s="32">
        <v>-37</v>
      </c>
      <c r="C28" s="32">
        <v>-48</v>
      </c>
      <c r="D28" s="18"/>
      <c r="E28" s="18"/>
      <c r="F28" s="18"/>
      <c r="G28" s="18"/>
      <c r="H28" s="18"/>
      <c r="I28" s="18"/>
      <c r="J28" s="18"/>
      <c r="K28" s="18"/>
      <c r="L28" s="18"/>
      <c r="M28" s="3"/>
      <c r="N28" s="3"/>
      <c r="O28" s="3"/>
      <c r="P28" s="3"/>
    </row>
    <row r="29" ht="17.25" customHeight="1" spans="1:17" x14ac:dyDescent="0.25">
      <c r="A29" s="17" t="s">
        <v>2165</v>
      </c>
      <c r="B29" s="18"/>
      <c r="C29" s="18"/>
      <c r="D29" s="18"/>
      <c r="E29" s="18"/>
      <c r="F29" s="18"/>
      <c r="G29" s="32">
        <v>-55</v>
      </c>
      <c r="H29" s="18"/>
      <c r="I29" s="18"/>
      <c r="J29" s="18"/>
      <c r="K29" s="18"/>
      <c r="L29" s="18"/>
      <c r="M29" s="3"/>
      <c r="N29" s="3"/>
      <c r="O29" s="3"/>
      <c r="P29" s="3"/>
    </row>
    <row r="30" ht="17.25" customHeight="1" spans="1:17" x14ac:dyDescent="0.25">
      <c r="A30" s="108" t="s">
        <v>3710</v>
      </c>
      <c r="B30" s="109">
        <f>SUM(C32:C34)</f>
      </c>
      <c r="C30" s="109">
        <f>SUM(D32:D34)</f>
      </c>
      <c r="D30" s="109">
        <f>SUM(E32:E34)</f>
      </c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109">
        <f>SUM(K32:K34)</f>
      </c>
      <c r="K30" s="109">
        <f>SUM(L32:L34)</f>
      </c>
      <c r="L30" s="109">
        <f>SUM(M32:M34)</f>
      </c>
      <c r="M30" s="3"/>
      <c r="N30" s="3"/>
      <c r="O30" s="3"/>
      <c r="P30" s="3"/>
    </row>
    <row r="31" ht="15.75" customHeight="1" spans="1:17" x14ac:dyDescent="0.25">
      <c r="A31" s="17" t="s">
        <v>629</v>
      </c>
      <c r="B31" s="18"/>
      <c r="C31" s="18"/>
      <c r="D31" s="18"/>
      <c r="E31" s="32">
        <v>-390</v>
      </c>
      <c r="F31" s="18"/>
      <c r="G31" s="32">
        <v>-24</v>
      </c>
      <c r="H31" s="18"/>
      <c r="I31" s="18"/>
      <c r="J31" s="18"/>
      <c r="K31" s="18"/>
      <c r="L31" s="18"/>
      <c r="M31" s="3"/>
      <c r="N31" s="3"/>
      <c r="O31" s="3"/>
      <c r="P31" s="3"/>
    </row>
    <row r="32" ht="17.25" customHeight="1" spans="1:17" x14ac:dyDescent="0.25">
      <c r="A32" s="17" t="s">
        <v>629</v>
      </c>
      <c r="B32" s="18"/>
      <c r="C32" s="18"/>
      <c r="D32" s="18"/>
      <c r="E32" s="18"/>
      <c r="F32" s="18"/>
      <c r="G32" s="32">
        <v>-50</v>
      </c>
      <c r="H32" s="18"/>
      <c r="I32" s="18"/>
      <c r="J32" s="18"/>
      <c r="K32" s="18"/>
      <c r="L32" s="18"/>
      <c r="M32" s="3"/>
      <c r="N32" s="3"/>
      <c r="O32" s="3"/>
      <c r="P32" s="3"/>
    </row>
    <row r="33" ht="17.25" customHeight="1" spans="1:17" x14ac:dyDescent="0.25">
      <c r="A33" s="17" t="s">
        <v>629</v>
      </c>
      <c r="B33" s="18"/>
      <c r="C33" s="18"/>
      <c r="D33" s="18"/>
      <c r="E33" s="32">
        <v>-191</v>
      </c>
      <c r="F33" s="18"/>
      <c r="G33" s="32">
        <v>-27</v>
      </c>
      <c r="H33" s="18"/>
      <c r="I33" s="18"/>
      <c r="J33" s="18"/>
      <c r="K33" s="18"/>
      <c r="L33" s="18"/>
      <c r="M33" s="3"/>
      <c r="N33" s="3"/>
      <c r="O33" s="3"/>
      <c r="P33" s="3"/>
    </row>
    <row r="34" ht="17.25" customHeight="1" spans="1:17" x14ac:dyDescent="0.25">
      <c r="A34" s="17" t="s">
        <v>629</v>
      </c>
      <c r="B34" s="18"/>
      <c r="C34" s="18"/>
      <c r="D34" s="18"/>
      <c r="E34" s="18"/>
      <c r="F34" s="32">
        <v>-65</v>
      </c>
      <c r="G34" s="18"/>
      <c r="H34" s="18"/>
      <c r="I34" s="32">
        <v>-119</v>
      </c>
      <c r="J34" s="18"/>
      <c r="K34" s="18"/>
      <c r="L34" s="18"/>
      <c r="M34" s="3"/>
      <c r="N34" s="3"/>
      <c r="O34" s="3"/>
      <c r="P34" s="3"/>
    </row>
    <row r="35" ht="17.25" customHeight="1" spans="1:17" x14ac:dyDescent="0.25">
      <c r="A35" s="17" t="s">
        <v>2435</v>
      </c>
      <c r="B35" s="18"/>
      <c r="C35" s="18"/>
      <c r="D35" s="18"/>
      <c r="E35" s="32">
        <v>-167</v>
      </c>
      <c r="F35" s="32">
        <v>-33</v>
      </c>
      <c r="G35" s="18"/>
      <c r="H35" s="32">
        <v>-1472</v>
      </c>
      <c r="I35" s="32">
        <v>-13</v>
      </c>
      <c r="J35" s="18"/>
      <c r="K35" s="18"/>
      <c r="L35" s="18"/>
      <c r="M35" s="3"/>
      <c r="N35" s="3"/>
      <c r="O35" s="3"/>
      <c r="P35" s="3"/>
    </row>
    <row r="36" ht="17.25" customHeight="1" spans="1:17" x14ac:dyDescent="0.25">
      <c r="A36" s="17" t="s">
        <v>1451</v>
      </c>
      <c r="B36" s="18"/>
      <c r="C36" s="18"/>
      <c r="D36" s="32">
        <v>-75</v>
      </c>
      <c r="E36" s="18"/>
      <c r="F36" s="18"/>
      <c r="G36" s="18"/>
      <c r="H36" s="32">
        <v>-7</v>
      </c>
      <c r="I36" s="18"/>
      <c r="J36" s="18"/>
      <c r="K36" s="18"/>
      <c r="L36" s="18"/>
      <c r="M36" s="3"/>
      <c r="N36" s="3"/>
      <c r="O36" s="3"/>
      <c r="P36" s="3"/>
    </row>
    <row r="37" ht="17.25" customHeight="1" spans="1:17" x14ac:dyDescent="0.25">
      <c r="A37" s="108" t="s">
        <v>3711</v>
      </c>
      <c r="B37" s="109">
        <f>SUM(C35:C41)</f>
      </c>
      <c r="C37" s="109">
        <f>SUM(D35:D41)</f>
      </c>
      <c r="D37" s="109">
        <f>SUM(E35:E41)</f>
      </c>
      <c r="E37" s="109">
        <f>SUM(F35:F41)</f>
      </c>
      <c r="F37" s="109">
        <f>SUM(G35:G41)</f>
      </c>
      <c r="G37" s="109">
        <f>SUM(H35:H41)</f>
      </c>
      <c r="H37" s="109">
        <f>SUM(I35:I41)</f>
      </c>
      <c r="I37" s="109">
        <f>SUM(J35:J41)</f>
      </c>
      <c r="J37" s="109">
        <f>SUM(K35:K41)</f>
      </c>
      <c r="K37" s="109">
        <f>SUM(L35:L41)</f>
      </c>
      <c r="L37" s="109">
        <f>SUM(M35:M41)</f>
      </c>
      <c r="M37" s="3"/>
      <c r="N37" s="3"/>
      <c r="O37" s="3"/>
      <c r="P37" s="3"/>
    </row>
    <row r="38" ht="17.25" customHeight="1" spans="1:17" x14ac:dyDescent="0.25">
      <c r="A38" s="17">
        <v>44022</v>
      </c>
      <c r="B38" s="18"/>
      <c r="C38" s="18"/>
      <c r="D38" s="32">
        <v>-75</v>
      </c>
      <c r="E38" s="18"/>
      <c r="F38" s="18"/>
      <c r="G38" s="18"/>
      <c r="H38" s="18"/>
      <c r="I38" s="18"/>
      <c r="J38" s="18"/>
      <c r="K38" s="18"/>
      <c r="L38" s="18"/>
      <c r="M38" s="3"/>
      <c r="N38" s="3"/>
      <c r="O38" s="3"/>
      <c r="P38" s="3"/>
    </row>
    <row r="39" ht="17.25" customHeight="1" spans="1:17" x14ac:dyDescent="0.25">
      <c r="A39" s="17">
        <v>44053</v>
      </c>
      <c r="B39" s="18"/>
      <c r="C39" s="18"/>
      <c r="D39" s="32">
        <v>-75</v>
      </c>
      <c r="E39" s="18"/>
      <c r="F39" s="18"/>
      <c r="G39" s="18"/>
      <c r="H39" s="32">
        <v>-10</v>
      </c>
      <c r="I39" s="18"/>
      <c r="J39" s="18"/>
      <c r="K39" s="18"/>
      <c r="L39" s="18"/>
      <c r="M39" s="3"/>
      <c r="N39" s="3"/>
      <c r="O39" s="3"/>
      <c r="P39" s="3"/>
    </row>
    <row r="40" ht="17.25" customHeight="1" spans="1:17" x14ac:dyDescent="0.25">
      <c r="A40" s="108" t="s">
        <v>3712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3"/>
      <c r="N40" s="3"/>
      <c r="O40" s="3"/>
      <c r="P40" s="3"/>
    </row>
    <row r="41" ht="17.25" customHeight="1" spans="1:17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3"/>
      <c r="N41" s="3"/>
      <c r="O41" s="3"/>
      <c r="P41" s="3"/>
    </row>
    <row r="42" ht="17.25" customHeight="1" spans="1:17" x14ac:dyDescent="0.25">
      <c r="A42" s="108" t="s">
        <v>3713</v>
      </c>
      <c r="B42" s="109">
        <f>SUM(C45:C46)</f>
      </c>
      <c r="C42" s="109">
        <f>SUM(D45:D46)</f>
      </c>
      <c r="D42" s="109">
        <f>SUM(E45:E46)</f>
      </c>
      <c r="E42" s="109">
        <f>SUM(F45:F46)</f>
      </c>
      <c r="F42" s="109">
        <f>SUM(G45:G46)</f>
      </c>
      <c r="G42" s="109">
        <f>SUM(H45:H46)</f>
      </c>
      <c r="H42" s="109">
        <f>SUM(I45:I46)</f>
      </c>
      <c r="I42" s="109">
        <f>SUM(J45:J46)</f>
      </c>
      <c r="J42" s="109">
        <f>SUM(K45:K46)</f>
      </c>
      <c r="K42" s="109">
        <f>SUM(L45:L46)</f>
      </c>
      <c r="L42" s="109">
        <f>SUM(M45:M46)</f>
      </c>
      <c r="M42" s="3"/>
      <c r="N42" s="3"/>
      <c r="O42" s="3"/>
      <c r="P42" s="3"/>
    </row>
    <row r="43" ht="17.25" customHeight="1" spans="1:17" x14ac:dyDescent="0.25">
      <c r="A43" s="1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3"/>
      <c r="N43" s="3"/>
      <c r="O43" s="3"/>
      <c r="P43" s="3"/>
    </row>
    <row r="44" ht="17.25" customHeight="1" spans="1:17" x14ac:dyDescent="0.25">
      <c r="A44" s="108" t="s">
        <v>3714</v>
      </c>
      <c r="B44" s="109">
        <f>SUM(C47:C48)</f>
      </c>
      <c r="C44" s="109">
        <f>SUM(D47:D48)</f>
      </c>
      <c r="D44" s="109">
        <f>SUM(E47:E48)</f>
      </c>
      <c r="E44" s="109">
        <f>SUM(F47:F48)</f>
      </c>
      <c r="F44" s="109">
        <f>SUM(G47:G48)</f>
      </c>
      <c r="G44" s="109">
        <f>SUM(H47:H48)</f>
      </c>
      <c r="H44" s="109">
        <f>SUM(I47:I48)</f>
      </c>
      <c r="I44" s="109">
        <f>SUM(J47:J48)</f>
      </c>
      <c r="J44" s="109">
        <f>SUM(K47:K48)</f>
      </c>
      <c r="K44" s="109">
        <f>SUM(L47:L48)</f>
      </c>
      <c r="L44" s="109">
        <f>SUM(M47:M48)</f>
      </c>
      <c r="M44" s="3"/>
      <c r="N44" s="3"/>
      <c r="O44" s="3"/>
      <c r="P44" s="3"/>
    </row>
    <row r="45" ht="17.25" customHeight="1" spans="1:17" x14ac:dyDescent="0.25">
      <c r="A45" s="17">
        <v>44531</v>
      </c>
      <c r="B45" s="32">
        <v>-7</v>
      </c>
      <c r="C45" s="32">
        <v>-8</v>
      </c>
      <c r="D45" s="32">
        <v>-113</v>
      </c>
      <c r="E45" s="18"/>
      <c r="F45" s="18"/>
      <c r="G45" s="18"/>
      <c r="H45" s="32">
        <v>-1</v>
      </c>
      <c r="I45" s="18"/>
      <c r="J45" s="18"/>
      <c r="K45" s="18"/>
      <c r="L45" s="18"/>
      <c r="M45" s="3"/>
      <c r="N45" s="3"/>
      <c r="O45" s="3"/>
      <c r="P45" s="3"/>
    </row>
    <row r="46" ht="17.25" customHeight="1" spans="1:17" x14ac:dyDescent="0.25">
      <c r="A46" s="108" t="s">
        <v>3715</v>
      </c>
      <c r="B46" s="109">
        <f>SUM(C49:C50)</f>
      </c>
      <c r="C46" s="109">
        <f>SUM(D49:D50)</f>
      </c>
      <c r="D46" s="109">
        <f>SUM(E49:E50)</f>
      </c>
      <c r="E46" s="109">
        <f>SUM(F49:F50)</f>
      </c>
      <c r="F46" s="109">
        <f>SUM(G49:G50)</f>
      </c>
      <c r="G46" s="109">
        <f>SUM(H49:H50)</f>
      </c>
      <c r="H46" s="109">
        <f>SUM(I49:I50)</f>
      </c>
      <c r="I46" s="109">
        <f>SUM(J49:J50)</f>
      </c>
      <c r="J46" s="109">
        <f>SUM(K49:K50)</f>
      </c>
      <c r="K46" s="109">
        <f>SUM(L49:L50)</f>
      </c>
      <c r="L46" s="109">
        <f>SUM(M49:M50)</f>
      </c>
      <c r="M46" s="3"/>
      <c r="N46" s="3"/>
      <c r="O46" s="3"/>
      <c r="P46" s="3"/>
    </row>
    <row r="47" ht="17.25" customHeight="1" spans="1:17" x14ac:dyDescent="0.25">
      <c r="A47" s="1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3"/>
      <c r="N47" s="3"/>
      <c r="O47" s="3"/>
      <c r="P47" s="3"/>
    </row>
    <row r="48" ht="17.25" customHeight="1" spans="1:17" x14ac:dyDescent="0.25">
      <c r="A48" s="108" t="s">
        <v>3716</v>
      </c>
      <c r="B48" s="109">
        <f>SUM(C51:C52)</f>
      </c>
      <c r="C48" s="109">
        <f>SUM(D51:D52)</f>
      </c>
      <c r="D48" s="109">
        <f>SUM(E51:E52)</f>
      </c>
      <c r="E48" s="109">
        <f>SUM(F51:F52)</f>
      </c>
      <c r="F48" s="109">
        <f>SUM(G51:G52)</f>
      </c>
      <c r="G48" s="109">
        <f>SUM(H51:H52)</f>
      </c>
      <c r="H48" s="109">
        <f>SUM(I51:I52)</f>
      </c>
      <c r="I48" s="109">
        <f>SUM(J51:J52)</f>
      </c>
      <c r="J48" s="109">
        <f>SUM(K51:K52)</f>
      </c>
      <c r="K48" s="109">
        <f>SUM(L51:L52)</f>
      </c>
      <c r="L48" s="109">
        <f>SUM(M51:M52)</f>
      </c>
      <c r="M48" s="3"/>
      <c r="N48" s="3"/>
      <c r="O48" s="3"/>
      <c r="P48" s="3"/>
    </row>
    <row r="49" ht="17.25" customHeight="1" spans="1:17" x14ac:dyDescent="0.25">
      <c r="A49" s="201"/>
      <c r="B49" s="243"/>
      <c r="C49" s="243"/>
      <c r="D49" s="243"/>
      <c r="E49" s="243"/>
      <c r="F49" s="243"/>
      <c r="G49" s="243"/>
      <c r="H49" s="243"/>
      <c r="I49" s="243"/>
      <c r="J49" s="243"/>
      <c r="K49" s="243"/>
      <c r="L49" s="243"/>
      <c r="M49" s="3"/>
      <c r="N49" s="3"/>
      <c r="O49" s="3"/>
      <c r="P49" s="3"/>
    </row>
    <row r="50" ht="17.25" customHeight="1" spans="1:17" x14ac:dyDescent="0.25">
      <c r="A50" s="108" t="s">
        <v>3587</v>
      </c>
      <c r="B50" s="109">
        <f>SUM(C53:C54)</f>
      </c>
      <c r="C50" s="109">
        <f>SUM(D53:D54)</f>
      </c>
      <c r="D50" s="109">
        <f>SUM(E53:E54)</f>
      </c>
      <c r="E50" s="109">
        <f>SUM(F53:F54)</f>
      </c>
      <c r="F50" s="109">
        <f>SUM(G53:G54)</f>
      </c>
      <c r="G50" s="109">
        <f>SUM(H53:H54)</f>
      </c>
      <c r="H50" s="109">
        <f>SUM(I53:I54)</f>
      </c>
      <c r="I50" s="109">
        <f>SUM(J53:J54)</f>
      </c>
      <c r="J50" s="109">
        <f>SUM(K53:K54)</f>
      </c>
      <c r="K50" s="109">
        <f>SUM(L53:L54)</f>
      </c>
      <c r="L50" s="109">
        <f>SUM(M53:M54)</f>
      </c>
      <c r="M50" s="3"/>
      <c r="N50" s="3"/>
      <c r="O50" s="3"/>
      <c r="P50" s="3"/>
    </row>
    <row r="51" ht="17.25" customHeight="1" spans="1:17" x14ac:dyDescent="0.25">
      <c r="A51" s="17">
        <v>44320</v>
      </c>
      <c r="B51" s="36"/>
      <c r="C51" s="36"/>
      <c r="D51" s="36"/>
      <c r="E51" s="32">
        <v>-200</v>
      </c>
      <c r="F51" s="32">
        <v>-33</v>
      </c>
      <c r="G51" s="32">
        <v>-10</v>
      </c>
      <c r="H51" s="36"/>
      <c r="I51" s="36"/>
      <c r="J51" s="36"/>
      <c r="K51" s="36"/>
      <c r="L51" s="32">
        <v>-700</v>
      </c>
      <c r="M51" s="3"/>
      <c r="N51" s="3"/>
      <c r="O51" s="3"/>
      <c r="P51" s="3"/>
    </row>
    <row r="52" ht="17.25" customHeight="1" spans="1:17" x14ac:dyDescent="0.25">
      <c r="A52" s="17">
        <v>44443</v>
      </c>
      <c r="B52" s="36"/>
      <c r="C52" s="36"/>
      <c r="D52" s="36"/>
      <c r="E52" s="32">
        <v>-100</v>
      </c>
      <c r="F52" s="32">
        <v>-1</v>
      </c>
      <c r="G52" s="32">
        <v>-11</v>
      </c>
      <c r="H52" s="36"/>
      <c r="I52" s="36"/>
      <c r="J52" s="32">
        <v>-53</v>
      </c>
      <c r="K52" s="32">
        <v>-15</v>
      </c>
      <c r="L52" s="36"/>
      <c r="M52" s="3"/>
      <c r="N52" s="3"/>
      <c r="O52" s="3"/>
      <c r="P52" s="3"/>
    </row>
    <row r="53" ht="17.25" customHeight="1" spans="1:17" x14ac:dyDescent="0.25">
      <c r="A53" s="17" t="s">
        <v>1814</v>
      </c>
      <c r="B53" s="36"/>
      <c r="C53" s="36"/>
      <c r="D53" s="32">
        <v>-50</v>
      </c>
      <c r="E53" s="32">
        <v>-115</v>
      </c>
      <c r="F53" s="32">
        <v>-34</v>
      </c>
      <c r="G53" s="32">
        <v>-5</v>
      </c>
      <c r="H53" s="32">
        <v>-84</v>
      </c>
      <c r="I53" s="36"/>
      <c r="J53" s="36"/>
      <c r="K53" s="36"/>
      <c r="L53" s="36"/>
      <c r="M53" s="3"/>
      <c r="N53" s="3"/>
      <c r="O53" s="3"/>
      <c r="P53" s="3"/>
    </row>
    <row r="54" ht="17.25" customHeight="1" spans="1:17" x14ac:dyDescent="0.25">
      <c r="A54" s="17" t="s">
        <v>4030</v>
      </c>
      <c r="B54" s="36"/>
      <c r="C54" s="36"/>
      <c r="D54" s="32">
        <v>-22</v>
      </c>
      <c r="E54" s="32">
        <v>-50</v>
      </c>
      <c r="F54" s="32">
        <v>-43</v>
      </c>
      <c r="G54" s="32">
        <v>-4</v>
      </c>
      <c r="H54" s="32">
        <v>-10</v>
      </c>
      <c r="I54" s="36"/>
      <c r="J54" s="36"/>
      <c r="K54" s="36"/>
      <c r="L54" s="36"/>
      <c r="M54" s="3"/>
      <c r="N54" s="3"/>
      <c r="O54" s="3"/>
      <c r="P54" s="3"/>
    </row>
    <row r="55" ht="17.25" customHeight="1" spans="1:17" x14ac:dyDescent="0.25">
      <c r="A55" s="108" t="s">
        <v>3588</v>
      </c>
      <c r="B55" s="109">
        <f>SUM(C55:C59)</f>
      </c>
      <c r="C55" s="109">
        <f>SUM(D55:D59)</f>
      </c>
      <c r="D55" s="109">
        <f>SUM(E55:E59)</f>
      </c>
      <c r="E55" s="109">
        <f>SUM(F55:F59)</f>
      </c>
      <c r="F55" s="109">
        <f>SUM(G55:G59)</f>
      </c>
      <c r="G55" s="109">
        <f>SUM(H55:H59)</f>
      </c>
      <c r="H55" s="109">
        <f>SUM(I55:I59)</f>
      </c>
      <c r="I55" s="109">
        <f>SUM(J55:J59)</f>
      </c>
      <c r="J55" s="109">
        <f>SUM(K55:K59)</f>
      </c>
      <c r="K55" s="109">
        <f>SUM(L55:L59)</f>
      </c>
      <c r="L55" s="109">
        <f>SUM(M55:M59)</f>
      </c>
      <c r="M55" s="3"/>
      <c r="N55" s="3"/>
      <c r="O55" s="3"/>
      <c r="P55" s="3"/>
    </row>
    <row r="56" ht="17.25" customHeight="1" spans="1:17" x14ac:dyDescent="0.25">
      <c r="A56" s="17" t="s">
        <v>3589</v>
      </c>
      <c r="B56" s="18"/>
      <c r="C56" s="18"/>
      <c r="D56" s="32">
        <v>-25</v>
      </c>
      <c r="E56" s="18"/>
      <c r="F56" s="32">
        <v>-64</v>
      </c>
      <c r="G56" s="18"/>
      <c r="H56" s="18"/>
      <c r="I56" s="18"/>
      <c r="J56" s="18"/>
      <c r="K56" s="18"/>
      <c r="L56" s="18"/>
      <c r="M56" s="3"/>
      <c r="N56" s="3"/>
      <c r="O56" s="3"/>
      <c r="P56" s="3"/>
    </row>
    <row r="57" ht="17.25" customHeight="1" spans="1:17" x14ac:dyDescent="0.25">
      <c r="A57" s="17" t="s">
        <v>3589</v>
      </c>
      <c r="B57" s="18"/>
      <c r="C57" s="18"/>
      <c r="D57" s="18"/>
      <c r="E57" s="18"/>
      <c r="F57" s="32">
        <v>-107</v>
      </c>
      <c r="G57" s="18"/>
      <c r="H57" s="18"/>
      <c r="I57" s="18"/>
      <c r="J57" s="18"/>
      <c r="K57" s="18"/>
      <c r="L57" s="18"/>
      <c r="M57" s="3"/>
      <c r="N57" s="3"/>
      <c r="O57" s="3"/>
      <c r="P57" s="3"/>
    </row>
    <row r="58" ht="17.25" customHeight="1" spans="1:17" x14ac:dyDescent="0.25">
      <c r="A58" s="108" t="s">
        <v>3590</v>
      </c>
      <c r="B58" s="109">
        <f>SUM(C60:C62)</f>
      </c>
      <c r="C58" s="109">
        <f>SUM(D60:D62)</f>
      </c>
      <c r="D58" s="109">
        <f>SUM(E60:E62)</f>
      </c>
      <c r="E58" s="109">
        <f>SUM(F60:F62)</f>
      </c>
      <c r="F58" s="109">
        <f>SUM(G60:G62)</f>
      </c>
      <c r="G58" s="109">
        <f>SUM(H60:H62)</f>
      </c>
      <c r="H58" s="109">
        <f>SUM(I60:I62)</f>
      </c>
      <c r="I58" s="109">
        <f>SUM(J60:J62)</f>
      </c>
      <c r="J58" s="109">
        <f>SUM(K60:K62)</f>
      </c>
      <c r="K58" s="109">
        <f>SUM(L60:L62)</f>
      </c>
      <c r="L58" s="109">
        <f>SUM(M60:M62)</f>
      </c>
      <c r="M58" s="3"/>
      <c r="N58" s="3"/>
      <c r="O58" s="3"/>
      <c r="P58" s="3"/>
    </row>
    <row r="59" ht="17.25" customHeight="1" spans="1:17" x14ac:dyDescent="0.25">
      <c r="A59" s="17">
        <v>44233</v>
      </c>
      <c r="B59" s="36"/>
      <c r="C59" s="36"/>
      <c r="D59" s="36"/>
      <c r="E59" s="32">
        <v>-170</v>
      </c>
      <c r="F59" s="36"/>
      <c r="G59" s="36"/>
      <c r="H59" s="36"/>
      <c r="I59" s="36"/>
      <c r="J59" s="32">
        <v>-17</v>
      </c>
      <c r="K59" s="32">
        <v>-61</v>
      </c>
      <c r="L59" s="36"/>
      <c r="M59" s="3"/>
      <c r="N59" s="3"/>
      <c r="O59" s="3"/>
      <c r="P59" s="3"/>
    </row>
    <row r="60" ht="17.25" customHeight="1" spans="1:17" x14ac:dyDescent="0.25">
      <c r="A60" s="17">
        <v>44292</v>
      </c>
      <c r="B60" s="36"/>
      <c r="C60" s="36"/>
      <c r="D60" s="32">
        <v>-20</v>
      </c>
      <c r="E60" s="36"/>
      <c r="F60" s="32">
        <v>-50</v>
      </c>
      <c r="G60" s="32">
        <v>-14</v>
      </c>
      <c r="H60" s="36"/>
      <c r="I60" s="36"/>
      <c r="J60" s="36"/>
      <c r="K60" s="36"/>
      <c r="L60" s="36"/>
      <c r="M60" s="3"/>
      <c r="N60" s="3"/>
      <c r="O60" s="3"/>
      <c r="P60" s="3"/>
    </row>
    <row r="61" ht="17.25" customHeight="1" spans="1:17" x14ac:dyDescent="0.25">
      <c r="A61" s="108" t="s">
        <v>3591</v>
      </c>
      <c r="B61" s="109">
        <f>SUM(C63:C65)</f>
      </c>
      <c r="C61" s="109">
        <f>SUM(D63:D65)</f>
      </c>
      <c r="D61" s="109">
        <f>SUM(E63:E65)</f>
      </c>
      <c r="E61" s="109">
        <f>SUM(F63:F65)</f>
      </c>
      <c r="F61" s="109">
        <f>SUM(G63:G65)</f>
      </c>
      <c r="G61" s="109">
        <f>SUM(H63:H65)</f>
      </c>
      <c r="H61" s="109">
        <f>SUM(I63:I65)</f>
      </c>
      <c r="I61" s="109">
        <f>SUM(J63:J65)</f>
      </c>
      <c r="J61" s="109">
        <f>SUM(K63:K65)</f>
      </c>
      <c r="K61" s="109">
        <f>SUM(L63:L65)</f>
      </c>
      <c r="L61" s="109">
        <f>SUM(M63:M65)</f>
      </c>
      <c r="M61" s="3"/>
      <c r="N61" s="3"/>
      <c r="O61" s="3"/>
      <c r="P61" s="3"/>
    </row>
    <row r="62" ht="17.25" customHeight="1" spans="1:17" x14ac:dyDescent="0.25">
      <c r="A62" s="250" t="s">
        <v>2053</v>
      </c>
      <c r="B62" s="243"/>
      <c r="C62" s="243"/>
      <c r="D62" s="521">
        <v>-55</v>
      </c>
      <c r="E62" s="243"/>
      <c r="F62" s="521">
        <v>-46</v>
      </c>
      <c r="G62" s="521">
        <v>-3</v>
      </c>
      <c r="H62" s="243"/>
      <c r="I62" s="243"/>
      <c r="J62" s="243"/>
      <c r="K62" s="243"/>
      <c r="L62" s="243"/>
      <c r="M62" s="3"/>
      <c r="N62" s="3"/>
      <c r="O62" s="3"/>
      <c r="P62" s="3"/>
    </row>
    <row r="63" ht="17.25" customHeight="1" spans="1:17" x14ac:dyDescent="0.25">
      <c r="A63" s="48" t="s">
        <v>1422</v>
      </c>
      <c r="B63" s="49">
        <v>-12</v>
      </c>
      <c r="C63" s="50"/>
      <c r="D63" s="50"/>
      <c r="E63" s="50"/>
      <c r="F63" s="50"/>
      <c r="G63" s="86"/>
      <c r="H63" s="50"/>
      <c r="I63" s="50"/>
      <c r="J63" s="50"/>
      <c r="K63" s="50"/>
      <c r="L63" s="50"/>
      <c r="M63" s="215" t="s">
        <v>4031</v>
      </c>
      <c r="N63" s="3"/>
      <c r="O63" s="3"/>
      <c r="P63" s="3"/>
    </row>
    <row r="64" ht="17.25" customHeight="1" spans="1:17" x14ac:dyDescent="0.25">
      <c r="A64" s="108" t="s">
        <v>3592</v>
      </c>
      <c r="B64" s="109">
        <f>SUM(C66:C68)</f>
      </c>
      <c r="C64" s="109">
        <f>SUM(D66:D68)</f>
      </c>
      <c r="D64" s="109">
        <f>SUM(E66:E68)</f>
      </c>
      <c r="E64" s="109">
        <f>SUM(F66:F68)</f>
      </c>
      <c r="F64" s="109">
        <f>SUM(G66:G68)</f>
      </c>
      <c r="G64" s="109">
        <f>SUM(H66:H68)</f>
      </c>
      <c r="H64" s="109">
        <f>SUM(I66:I68)</f>
      </c>
      <c r="I64" s="109">
        <f>SUM(J66:J68)</f>
      </c>
      <c r="J64" s="109">
        <f>SUM(K66:K68)</f>
      </c>
      <c r="K64" s="109">
        <f>SUM(L66:L68)</f>
      </c>
      <c r="L64" s="109">
        <f>SUM(M66:M68)</f>
      </c>
      <c r="M64" s="3"/>
      <c r="N64" s="3"/>
      <c r="O64" s="3"/>
      <c r="P64" s="3"/>
    </row>
    <row r="65" ht="17.25" customHeight="1" spans="1:17" x14ac:dyDescent="0.25">
      <c r="A65" s="17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3"/>
      <c r="N65" s="3"/>
      <c r="O65" s="3"/>
      <c r="P65" s="3"/>
    </row>
    <row r="66" ht="17.25" customHeight="1" spans="1:17" x14ac:dyDescent="0.25">
      <c r="A66" s="108" t="s">
        <v>3593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109">
        <f>SUM(M69:M70)</f>
      </c>
      <c r="M66" s="3"/>
      <c r="N66" s="3"/>
      <c r="O66" s="3"/>
      <c r="P66" s="3"/>
    </row>
    <row r="67" ht="17.25" customHeight="1" spans="1:17" x14ac:dyDescent="0.25">
      <c r="A67" s="17">
        <v>44417</v>
      </c>
      <c r="B67" s="18"/>
      <c r="C67" s="18"/>
      <c r="D67" s="32">
        <v>-41</v>
      </c>
      <c r="E67" s="32">
        <v>-150</v>
      </c>
      <c r="F67" s="32">
        <v>-46</v>
      </c>
      <c r="G67" s="18"/>
      <c r="H67" s="32">
        <v>-8</v>
      </c>
      <c r="I67" s="18"/>
      <c r="J67" s="18"/>
      <c r="K67" s="18"/>
      <c r="L67" s="18"/>
      <c r="M67" s="3"/>
      <c r="N67" s="3"/>
      <c r="O67" s="3"/>
      <c r="P67" s="3"/>
    </row>
    <row r="68" ht="17.25" customHeight="1" spans="1:17" x14ac:dyDescent="0.25">
      <c r="A68" s="13" t="s">
        <v>121</v>
      </c>
      <c r="B68" s="23"/>
      <c r="C68" s="23"/>
      <c r="D68" s="15">
        <v>-31</v>
      </c>
      <c r="E68" s="15">
        <v>-187</v>
      </c>
      <c r="F68" s="15">
        <v>-32</v>
      </c>
      <c r="G68" s="23"/>
      <c r="H68" s="15">
        <v>-9</v>
      </c>
      <c r="I68" s="23"/>
      <c r="J68" s="23"/>
      <c r="K68" s="23"/>
      <c r="L68" s="23"/>
      <c r="M68" s="3"/>
      <c r="N68" s="3"/>
      <c r="O68" s="3"/>
      <c r="P68" s="3"/>
    </row>
    <row r="69" ht="17.25" customHeight="1" spans="1:17" x14ac:dyDescent="0.25">
      <c r="A69" s="108" t="s">
        <v>3594</v>
      </c>
      <c r="B69" s="109">
        <f>SUM(C71:C73)</f>
      </c>
      <c r="C69" s="109">
        <f>SUM(D71:D73)</f>
      </c>
      <c r="D69" s="109">
        <f>SUM(E71:E73)</f>
      </c>
      <c r="E69" s="109">
        <f>SUM(F71:F73)</f>
      </c>
      <c r="F69" s="109">
        <f>SUM(G71:G73)</f>
      </c>
      <c r="G69" s="109">
        <f>SUM(H71:H73)</f>
      </c>
      <c r="H69" s="109">
        <f>SUM(I71:I73)</f>
      </c>
      <c r="I69" s="109">
        <f>SUM(J71:J73)</f>
      </c>
      <c r="J69" s="109">
        <f>SUM(K71:K73)</f>
      </c>
      <c r="K69" s="109">
        <f>SUM(L71:L73)</f>
      </c>
      <c r="L69" s="109">
        <f>SUM(M71:M73)</f>
      </c>
      <c r="M69" s="3"/>
      <c r="N69" s="3"/>
      <c r="O69" s="3"/>
      <c r="P69" s="3"/>
    </row>
    <row r="70" ht="17.25" customHeight="1" spans="1:17" x14ac:dyDescent="0.25">
      <c r="A70" s="13" t="s">
        <v>123</v>
      </c>
      <c r="B70" s="23"/>
      <c r="C70" s="23"/>
      <c r="D70" s="15">
        <v>-93</v>
      </c>
      <c r="E70" s="23"/>
      <c r="F70" s="23"/>
      <c r="G70" s="15">
        <v>-1</v>
      </c>
      <c r="H70" s="15">
        <v>-10</v>
      </c>
      <c r="I70" s="23"/>
      <c r="J70" s="23"/>
      <c r="K70" s="23"/>
      <c r="L70" s="23"/>
      <c r="M70" s="3"/>
      <c r="N70" s="3"/>
      <c r="O70" s="3"/>
      <c r="P70" s="3"/>
    </row>
    <row r="71" ht="17.25" customHeight="1" spans="1:17" x14ac:dyDescent="0.25">
      <c r="A71" s="13" t="s">
        <v>123</v>
      </c>
      <c r="B71" s="23"/>
      <c r="C71" s="23"/>
      <c r="D71" s="23"/>
      <c r="E71" s="15">
        <v>-183</v>
      </c>
      <c r="F71" s="15">
        <v>-70</v>
      </c>
      <c r="G71" s="15">
        <v>-5</v>
      </c>
      <c r="H71" s="23"/>
      <c r="I71" s="23"/>
      <c r="J71" s="23"/>
      <c r="K71" s="23"/>
      <c r="L71" s="23"/>
      <c r="M71" s="3"/>
      <c r="N71" s="3"/>
      <c r="O71" s="3"/>
      <c r="P71" s="3"/>
    </row>
    <row r="72" ht="17.25" customHeight="1" spans="1:17" x14ac:dyDescent="0.25">
      <c r="A72" s="108" t="s">
        <v>3595</v>
      </c>
      <c r="B72" s="109">
        <f>SUM(C74:C76)</f>
      </c>
      <c r="C72" s="109">
        <f>SUM(D74:D76)</f>
      </c>
      <c r="D72" s="109">
        <f>SUM(E74:E76)</f>
      </c>
      <c r="E72" s="109">
        <f>SUM(F74:F76)</f>
      </c>
      <c r="F72" s="109">
        <f>SUM(G74:G76)</f>
      </c>
      <c r="G72" s="109">
        <f>SUM(H74:H76)</f>
      </c>
      <c r="H72" s="109">
        <f>SUM(I74:I76)</f>
      </c>
      <c r="I72" s="109">
        <f>SUM(J74:J76)</f>
      </c>
      <c r="J72" s="109">
        <f>SUM(K74:K76)</f>
      </c>
      <c r="K72" s="109">
        <f>SUM(L74:L76)</f>
      </c>
      <c r="L72" s="109">
        <f>SUM(M74:M76)</f>
      </c>
      <c r="M72" s="3"/>
      <c r="N72" s="3"/>
      <c r="O72" s="3"/>
      <c r="P72" s="3"/>
    </row>
    <row r="73" ht="17.25" customHeight="1" spans="1:17" x14ac:dyDescent="0.25">
      <c r="A73" s="13">
        <v>44297</v>
      </c>
      <c r="B73" s="23"/>
      <c r="C73" s="23"/>
      <c r="D73" s="15">
        <v>-85</v>
      </c>
      <c r="E73" s="15">
        <v>-74</v>
      </c>
      <c r="F73" s="15">
        <v>-19</v>
      </c>
      <c r="G73" s="23"/>
      <c r="H73" s="15">
        <v>-241</v>
      </c>
      <c r="I73" s="23"/>
      <c r="J73" s="23"/>
      <c r="K73" s="23"/>
      <c r="L73" s="23"/>
      <c r="M73" s="3"/>
      <c r="N73" s="3"/>
      <c r="O73" s="3"/>
      <c r="P73" s="3"/>
    </row>
    <row r="74" ht="17.25" customHeight="1" spans="1:17" x14ac:dyDescent="0.25">
      <c r="A74" s="13" t="s">
        <v>542</v>
      </c>
      <c r="B74" s="14"/>
      <c r="C74" s="14"/>
      <c r="D74" s="15">
        <v>-121</v>
      </c>
      <c r="E74" s="15">
        <v>-140</v>
      </c>
      <c r="F74" s="14"/>
      <c r="G74" s="14"/>
      <c r="H74" s="15">
        <v>-196</v>
      </c>
      <c r="I74" s="14"/>
      <c r="J74" s="14"/>
      <c r="K74" s="14"/>
      <c r="L74" s="14"/>
      <c r="M74" s="3"/>
      <c r="N74" s="3"/>
      <c r="O74" s="3"/>
      <c r="P74" s="3"/>
    </row>
    <row r="75" ht="17.25" customHeight="1" spans="1:17" x14ac:dyDescent="0.25">
      <c r="A75" s="13" t="s">
        <v>466</v>
      </c>
      <c r="B75" s="23"/>
      <c r="C75" s="23"/>
      <c r="D75" s="23"/>
      <c r="E75" s="23"/>
      <c r="F75" s="15">
        <v>-90</v>
      </c>
      <c r="G75" s="15">
        <v>-12</v>
      </c>
      <c r="H75" s="15">
        <v>-7</v>
      </c>
      <c r="I75" s="23"/>
      <c r="J75" s="23"/>
      <c r="K75" s="23"/>
      <c r="L75" s="23"/>
      <c r="M75" s="3"/>
      <c r="N75" s="3"/>
      <c r="O75" s="3"/>
      <c r="P75" s="3"/>
    </row>
    <row r="76" ht="17.25" customHeight="1" spans="1:17" x14ac:dyDescent="0.25">
      <c r="A76" s="85" t="s">
        <v>495</v>
      </c>
      <c r="B76" s="23"/>
      <c r="C76" s="23"/>
      <c r="D76" s="15">
        <v>-59</v>
      </c>
      <c r="E76" s="15">
        <v>-43</v>
      </c>
      <c r="F76" s="15">
        <v>-24</v>
      </c>
      <c r="G76" s="15">
        <v>-4</v>
      </c>
      <c r="H76" s="15">
        <v>-31</v>
      </c>
      <c r="I76" s="23"/>
      <c r="J76" s="23"/>
      <c r="K76" s="15">
        <v>-5</v>
      </c>
      <c r="L76" s="23"/>
      <c r="M76" s="3"/>
      <c r="N76" s="3"/>
      <c r="O76" s="3"/>
      <c r="P76" s="3"/>
    </row>
    <row r="77" ht="17.25" customHeight="1" spans="1:17" x14ac:dyDescent="0.25">
      <c r="A77" s="108" t="s">
        <v>3653</v>
      </c>
      <c r="B77" s="109">
        <f>SUM(C77:C81)</f>
      </c>
      <c r="C77" s="109">
        <f>SUM(D77:D81)</f>
      </c>
      <c r="D77" s="109">
        <f>SUM(E77:E81)</f>
      </c>
      <c r="E77" s="109">
        <f>SUM(F77:F81)</f>
      </c>
      <c r="F77" s="109">
        <f>SUM(G77:G81)</f>
      </c>
      <c r="G77" s="109">
        <f>SUM(H77:H81)</f>
      </c>
      <c r="H77" s="109">
        <f>SUM(I77:I81)</f>
      </c>
      <c r="I77" s="109">
        <f>SUM(J77:J81)</f>
      </c>
      <c r="J77" s="109">
        <f>SUM(K77:K81)</f>
      </c>
      <c r="K77" s="109">
        <f>SUM(L77:L81)</f>
      </c>
      <c r="L77" s="109">
        <f>SUM(M77:M81)</f>
      </c>
      <c r="M77" s="3"/>
      <c r="N77" s="3"/>
      <c r="O77" s="3"/>
      <c r="P77" s="3"/>
    </row>
    <row r="78" ht="17.25" customHeight="1" spans="1:17" x14ac:dyDescent="0.25">
      <c r="A78" s="17"/>
      <c r="B78" s="36"/>
      <c r="C78" s="36"/>
      <c r="D78" s="18"/>
      <c r="E78" s="18"/>
      <c r="F78" s="18"/>
      <c r="G78" s="36"/>
      <c r="H78" s="18"/>
      <c r="I78" s="36"/>
      <c r="J78" s="36"/>
      <c r="K78" s="36"/>
      <c r="L78" s="36"/>
      <c r="M78" s="3"/>
      <c r="N78" s="3"/>
      <c r="O78" s="3"/>
      <c r="P78" s="3"/>
    </row>
    <row r="79" ht="17.25" customHeight="1" spans="1:17" x14ac:dyDescent="0.25">
      <c r="A79" s="108" t="s">
        <v>3654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109">
        <f>SUM(J82:J83)</f>
      </c>
      <c r="J79" s="109">
        <f>SUM(K82:K83)</f>
      </c>
      <c r="K79" s="109">
        <f>SUM(L82:L83)</f>
      </c>
      <c r="L79" s="109">
        <f>SUM(M82:M83)</f>
      </c>
      <c r="M79" s="196" t="s">
        <v>4032</v>
      </c>
      <c r="N79" s="196"/>
      <c r="O79" s="196"/>
      <c r="P79" s="3"/>
    </row>
    <row r="80" ht="17.25" customHeight="1" spans="1:17" x14ac:dyDescent="0.25">
      <c r="A80" s="17">
        <v>44682</v>
      </c>
      <c r="B80" s="36"/>
      <c r="C80" s="36"/>
      <c r="D80" s="32">
        <v>-21</v>
      </c>
      <c r="E80" s="32">
        <v>-22</v>
      </c>
      <c r="F80" s="32">
        <v>-28</v>
      </c>
      <c r="G80" s="36"/>
      <c r="H80" s="32">
        <v>-11</v>
      </c>
      <c r="I80" s="36"/>
      <c r="J80" s="36"/>
      <c r="K80" s="36"/>
      <c r="L80" s="36"/>
      <c r="M80" s="3"/>
      <c r="N80" s="3"/>
      <c r="O80" s="3"/>
      <c r="P80" s="3"/>
    </row>
    <row r="81" ht="17.25" customHeight="1" spans="1:17" x14ac:dyDescent="0.25">
      <c r="A81" s="17" t="s">
        <v>171</v>
      </c>
      <c r="B81" s="36"/>
      <c r="C81" s="36"/>
      <c r="D81" s="32">
        <v>-27</v>
      </c>
      <c r="E81" s="32">
        <v>-39</v>
      </c>
      <c r="F81" s="32">
        <v>-27</v>
      </c>
      <c r="G81" s="36"/>
      <c r="H81" s="32">
        <v>-34</v>
      </c>
      <c r="I81" s="36"/>
      <c r="J81" s="36"/>
      <c r="K81" s="36"/>
      <c r="L81" s="36"/>
      <c r="M81" s="3"/>
      <c r="N81" s="3"/>
      <c r="O81" s="3"/>
      <c r="P81" s="3"/>
    </row>
    <row r="82" ht="17.25" customHeight="1" spans="1:17" x14ac:dyDescent="0.25">
      <c r="A82" s="48" t="s">
        <v>2085</v>
      </c>
      <c r="B82" s="50"/>
      <c r="C82" s="50"/>
      <c r="D82" s="49">
        <v>-12</v>
      </c>
      <c r="E82" s="49">
        <v>-239</v>
      </c>
      <c r="F82" s="49">
        <v>-10</v>
      </c>
      <c r="G82" s="50"/>
      <c r="H82" s="49">
        <v>-729</v>
      </c>
      <c r="I82" s="50"/>
      <c r="J82" s="50"/>
      <c r="K82" s="49">
        <v>-69</v>
      </c>
      <c r="L82" s="50"/>
      <c r="M82" s="215" t="s">
        <v>757</v>
      </c>
      <c r="N82" s="3"/>
      <c r="O82" s="3"/>
      <c r="P82" s="3"/>
    </row>
    <row r="83" ht="17.25" customHeight="1" spans="1:17" x14ac:dyDescent="0.25">
      <c r="A83" s="17" t="s">
        <v>3275</v>
      </c>
      <c r="B83" s="36"/>
      <c r="C83" s="36"/>
      <c r="D83" s="18"/>
      <c r="E83" s="18"/>
      <c r="F83" s="32">
        <v>-8</v>
      </c>
      <c r="G83" s="36"/>
      <c r="H83" s="18"/>
      <c r="I83" s="36"/>
      <c r="J83" s="36"/>
      <c r="K83" s="36"/>
      <c r="L83" s="36"/>
      <c r="M83" s="3"/>
      <c r="N83" s="3"/>
      <c r="O83" s="3"/>
      <c r="P83" s="3"/>
    </row>
    <row r="84" ht="15.75" customHeight="1" spans="1:17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3"/>
      <c r="N84" s="3"/>
      <c r="O84" s="3"/>
      <c r="P84" s="3"/>
    </row>
    <row r="85" ht="17.25" customHeight="1" spans="1:17" x14ac:dyDescent="0.25">
      <c r="A85" s="37"/>
      <c r="B85" s="38">
        <f>SUM(C84:C88)</f>
      </c>
      <c r="C85" s="38">
        <f>SUM(D84:D88)</f>
      </c>
      <c r="D85" s="38">
        <f>SUM(E84:E88)</f>
      </c>
      <c r="E85" s="38">
        <f>SUM(F84:F88)</f>
      </c>
      <c r="F85" s="38">
        <f>SUM(G84:G88)</f>
      </c>
      <c r="G85" s="38">
        <f>SUM(H84:H88)</f>
      </c>
      <c r="H85" s="38">
        <f>SUM(I84:I88)</f>
      </c>
      <c r="I85" s="38">
        <f>SUM(J84:J88)</f>
      </c>
      <c r="J85" s="38">
        <f>SUM(K84:K88)</f>
      </c>
      <c r="K85" s="38">
        <f>SUM(L84:L88)</f>
      </c>
      <c r="L85" s="38">
        <f>SUM(M84:M88)</f>
      </c>
      <c r="M85" s="3"/>
      <c r="N85" s="3"/>
      <c r="O85" s="3"/>
      <c r="P85" s="3"/>
    </row>
    <row r="86" ht="17.25" customHeight="1" spans="1:17" x14ac:dyDescent="0.25">
      <c r="A86" s="26"/>
      <c r="B86" s="63" t="s">
        <v>3173</v>
      </c>
      <c r="C86" s="63" t="s">
        <v>227</v>
      </c>
      <c r="D86" s="6" t="s">
        <v>46</v>
      </c>
      <c r="E86" s="6" t="s">
        <v>8</v>
      </c>
      <c r="F86" s="6" t="s">
        <v>17</v>
      </c>
      <c r="G86" s="6" t="s">
        <v>1198</v>
      </c>
      <c r="H86" s="6" t="s">
        <v>13</v>
      </c>
      <c r="I86" s="6" t="s">
        <v>9</v>
      </c>
      <c r="J86" s="6" t="s">
        <v>10</v>
      </c>
      <c r="K86" s="6" t="s">
        <v>120</v>
      </c>
      <c r="L86" s="6" t="s">
        <v>12</v>
      </c>
      <c r="M86" s="3"/>
      <c r="N86" s="3"/>
      <c r="O86" s="3"/>
      <c r="P86" s="3"/>
    </row>
    <row r="87" ht="17.25" customHeight="1" spans="1:17" x14ac:dyDescent="0.25">
      <c r="A87" s="488" t="s">
        <v>4033</v>
      </c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3"/>
      <c r="N87" s="3"/>
      <c r="O87" s="3"/>
      <c r="P87" s="3"/>
    </row>
    <row r="88" ht="17.25" customHeight="1" spans="1:17" x14ac:dyDescent="0.25">
      <c r="A88" s="26"/>
      <c r="B88" s="27"/>
      <c r="C88" s="27"/>
      <c r="D88" s="90" t="s">
        <v>4034</v>
      </c>
      <c r="E88" s="90"/>
      <c r="F88" s="90"/>
      <c r="G88" s="90"/>
      <c r="H88" s="370"/>
      <c r="I88" s="370"/>
      <c r="J88" s="370"/>
      <c r="K88" s="370"/>
      <c r="L88" s="370"/>
      <c r="M88" s="12"/>
      <c r="N88" s="12"/>
      <c r="O88" s="12"/>
      <c r="P88" s="3"/>
    </row>
    <row r="89" ht="17.25" customHeight="1" spans="1:17" x14ac:dyDescent="0.25">
      <c r="A89" s="96" t="s">
        <v>4035</v>
      </c>
      <c r="B89" s="97"/>
      <c r="C89" s="27"/>
      <c r="D89" s="90" t="s">
        <v>4036</v>
      </c>
      <c r="E89" s="90"/>
      <c r="F89" s="90"/>
      <c r="G89" s="90"/>
      <c r="H89" s="27"/>
      <c r="I89" s="27"/>
      <c r="J89" s="27"/>
      <c r="K89" s="27"/>
      <c r="L89" s="27"/>
      <c r="M89" s="3"/>
      <c r="N89" s="3"/>
      <c r="O89" s="3"/>
      <c r="P89" s="3"/>
    </row>
    <row r="90" ht="17.25" customHeight="1" spans="1:17" x14ac:dyDescent="0.25">
      <c r="A90" s="26"/>
      <c r="B90" s="27"/>
      <c r="C90" s="27"/>
      <c r="D90" s="90" t="s">
        <v>4037</v>
      </c>
      <c r="E90" s="90"/>
      <c r="F90" s="90"/>
      <c r="G90" s="90"/>
      <c r="H90" s="370"/>
      <c r="I90" s="370"/>
      <c r="J90" s="370"/>
      <c r="K90" s="370"/>
      <c r="L90" s="370"/>
      <c r="M90" s="12"/>
      <c r="N90" s="12"/>
      <c r="O90" s="12"/>
      <c r="P90" s="3"/>
    </row>
    <row r="91" ht="17.25" customHeight="1" spans="1:17" x14ac:dyDescent="0.25">
      <c r="A91" s="26"/>
      <c r="B91" s="27"/>
      <c r="C91" s="27"/>
      <c r="D91" s="90" t="s">
        <v>4038</v>
      </c>
      <c r="E91" s="90"/>
      <c r="F91" s="90"/>
      <c r="G91" s="90"/>
      <c r="H91" s="90"/>
      <c r="I91" s="90"/>
      <c r="J91" s="90"/>
      <c r="K91" s="90"/>
      <c r="L91" s="90"/>
      <c r="M91" s="730"/>
      <c r="N91" s="730"/>
      <c r="O91" s="730"/>
      <c r="P91" s="115"/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W91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9.005" style="24" customWidth="1"/>
    <col min="3" max="3" width="8.290714285714287" style="24" customWidth="1"/>
    <col min="4" max="12" width="9.719285714285713" style="24" customWidth="1"/>
    <col min="13" max="15" width="10.719285714285713" style="24" customWidth="1"/>
    <col min="16" max="19" width="12.005" style="24" customWidth="1"/>
    <col min="20" max="20" width="8.862142857142858" style="24" customWidth="1"/>
    <col min="21" max="21" width="12.719285714285713" style="4" customWidth="1"/>
    <col min="22" max="22" width="12.43357142857143" style="4" customWidth="1"/>
  </cols>
  <sheetData>
    <row r="1" ht="17.25" customHeight="1" spans="1:23" x14ac:dyDescent="0.25">
      <c r="A1" s="5" t="s">
        <v>0</v>
      </c>
      <c r="B1" s="6" t="s">
        <v>7</v>
      </c>
      <c r="C1" s="6" t="s">
        <v>3</v>
      </c>
      <c r="D1" s="6" t="s">
        <v>17</v>
      </c>
      <c r="E1" s="61" t="s">
        <v>8</v>
      </c>
      <c r="F1" s="61" t="s">
        <v>9</v>
      </c>
      <c r="G1" s="61" t="s">
        <v>46</v>
      </c>
      <c r="H1" s="61" t="s">
        <v>747</v>
      </c>
      <c r="I1" s="61" t="s">
        <v>519</v>
      </c>
      <c r="J1" s="61" t="s">
        <v>12</v>
      </c>
      <c r="K1" s="61" t="s">
        <v>110</v>
      </c>
      <c r="L1" s="61" t="s">
        <v>4039</v>
      </c>
      <c r="M1" s="61"/>
      <c r="N1" s="63"/>
      <c r="O1" s="61" t="s">
        <v>2214</v>
      </c>
      <c r="P1" s="61" t="s">
        <v>217</v>
      </c>
      <c r="Q1" s="61" t="s">
        <v>1417</v>
      </c>
      <c r="R1" s="970" t="s">
        <v>4040</v>
      </c>
      <c r="S1" s="61" t="s">
        <v>4041</v>
      </c>
      <c r="T1" s="56" t="s">
        <v>566</v>
      </c>
      <c r="U1" s="4"/>
      <c r="V1" s="4"/>
    </row>
    <row r="2" ht="17.25" customHeight="1" spans="1:23" x14ac:dyDescent="0.25">
      <c r="A2" s="756"/>
      <c r="B2" s="757"/>
      <c r="C2" s="757"/>
      <c r="D2" s="757"/>
      <c r="E2" s="1065"/>
      <c r="F2" s="1065"/>
      <c r="G2" s="1065"/>
      <c r="H2" s="1065"/>
      <c r="I2" s="1065"/>
      <c r="J2" s="1065"/>
      <c r="K2" s="569" t="s">
        <v>748</v>
      </c>
      <c r="L2" s="899" t="s">
        <v>379</v>
      </c>
      <c r="M2" s="899" t="s">
        <v>975</v>
      </c>
      <c r="N2" s="899" t="s">
        <v>568</v>
      </c>
      <c r="O2" s="1065"/>
      <c r="P2" s="1065"/>
      <c r="Q2" s="1065"/>
      <c r="R2" s="1066"/>
      <c r="S2" s="1065"/>
      <c r="T2" s="1065"/>
      <c r="U2" s="4"/>
      <c r="V2" s="4"/>
    </row>
    <row r="3" ht="17.25" customHeight="1" spans="1:23" x14ac:dyDescent="0.25">
      <c r="A3" s="57" t="s">
        <v>3725</v>
      </c>
      <c r="B3" s="70">
        <v>20</v>
      </c>
      <c r="C3" s="70">
        <v>20</v>
      </c>
      <c r="D3" s="70">
        <v>10</v>
      </c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4"/>
      <c r="V3" s="4"/>
    </row>
    <row r="4" ht="17.25" customHeight="1" spans="1:23" x14ac:dyDescent="0.25">
      <c r="A4" s="108" t="s">
        <v>3142</v>
      </c>
      <c r="B4" s="109">
        <f>SUM(C8)</f>
      </c>
      <c r="C4" s="109">
        <f>SUM(D8)</f>
      </c>
      <c r="D4" s="109">
        <f>SUM(E8)</f>
      </c>
      <c r="E4" s="508"/>
      <c r="F4" s="508"/>
      <c r="G4" s="508"/>
      <c r="H4" s="508"/>
      <c r="I4" s="508"/>
      <c r="J4" s="508"/>
      <c r="K4" s="508"/>
      <c r="L4" s="508"/>
      <c r="M4" s="508"/>
      <c r="N4" s="508"/>
      <c r="O4" s="508"/>
      <c r="P4" s="508"/>
      <c r="Q4" s="508"/>
      <c r="R4" s="508"/>
      <c r="S4" s="508"/>
      <c r="T4" s="110"/>
      <c r="U4" s="4"/>
      <c r="V4" s="4"/>
    </row>
    <row r="5" ht="17.25" customHeight="1" spans="1:23" x14ac:dyDescent="0.25">
      <c r="A5" s="85"/>
      <c r="B5" s="68"/>
      <c r="C5" s="68"/>
      <c r="D5" s="68"/>
      <c r="E5" s="68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4"/>
      <c r="V5" s="4"/>
    </row>
    <row r="6" ht="17.25" customHeight="1" spans="1:23" x14ac:dyDescent="0.25">
      <c r="A6" s="108" t="s">
        <v>3145</v>
      </c>
      <c r="B6" s="109">
        <f>SUM(C9:C10)</f>
      </c>
      <c r="C6" s="109">
        <f>SUM(D9:D10)</f>
      </c>
      <c r="D6" s="109">
        <f>SUM(E9:E10)</f>
      </c>
      <c r="E6" s="508"/>
      <c r="F6" s="508"/>
      <c r="G6" s="508"/>
      <c r="H6" s="508"/>
      <c r="I6" s="508"/>
      <c r="J6" s="508"/>
      <c r="K6" s="508"/>
      <c r="L6" s="508"/>
      <c r="M6" s="508"/>
      <c r="N6" s="508"/>
      <c r="O6" s="508"/>
      <c r="P6" s="508"/>
      <c r="Q6" s="508"/>
      <c r="R6" s="508"/>
      <c r="S6" s="508"/>
      <c r="T6" s="110"/>
      <c r="U6" s="4"/>
      <c r="V6" s="4"/>
    </row>
    <row r="7" ht="17.25" customHeight="1" spans="1:23" x14ac:dyDescent="0.2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4"/>
      <c r="V7" s="4"/>
    </row>
    <row r="8" ht="17.25" customHeight="1" spans="1:23" x14ac:dyDescent="0.25">
      <c r="A8" s="108" t="s">
        <v>3146</v>
      </c>
      <c r="B8" s="109">
        <f>SUM(C11:C12)</f>
      </c>
      <c r="C8" s="109">
        <f>SUM(D11:D12)</f>
      </c>
      <c r="D8" s="109">
        <f>SUM(E11:E12)</f>
      </c>
      <c r="E8" s="508"/>
      <c r="F8" s="508"/>
      <c r="G8" s="508"/>
      <c r="H8" s="508"/>
      <c r="I8" s="508"/>
      <c r="J8" s="508"/>
      <c r="K8" s="508"/>
      <c r="L8" s="508"/>
      <c r="M8" s="508"/>
      <c r="N8" s="508"/>
      <c r="O8" s="508"/>
      <c r="P8" s="508"/>
      <c r="Q8" s="508"/>
      <c r="R8" s="508"/>
      <c r="S8" s="508"/>
      <c r="T8" s="110"/>
      <c r="U8" s="4"/>
      <c r="V8" s="4"/>
    </row>
    <row r="9" ht="17.25" customHeight="1" spans="1:23" x14ac:dyDescent="0.25">
      <c r="A9" s="17" t="s">
        <v>3726</v>
      </c>
      <c r="B9" s="18"/>
      <c r="C9" s="18"/>
      <c r="D9" s="32">
        <v>20</v>
      </c>
      <c r="E9" s="32">
        <v>100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4"/>
      <c r="V9" s="4"/>
    </row>
    <row r="10" ht="17.25" customHeight="1" spans="1:23" x14ac:dyDescent="0.25">
      <c r="A10" s="108" t="s">
        <v>3147</v>
      </c>
      <c r="B10" s="109">
        <f>SUM(C13:C14)</f>
      </c>
      <c r="C10" s="109">
        <f>SUM(D13:D14)</f>
      </c>
      <c r="D10" s="109">
        <f>SUM(E13:E14)</f>
      </c>
      <c r="E10" s="109">
        <f>SUM(F13:F14)</f>
      </c>
      <c r="F10" s="508"/>
      <c r="G10" s="508"/>
      <c r="H10" s="508"/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110"/>
      <c r="U10" s="4"/>
      <c r="V10" s="4"/>
    </row>
    <row r="11" ht="17.25" customHeight="1" spans="1:23" x14ac:dyDescent="0.2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4"/>
      <c r="V11" s="4"/>
    </row>
    <row r="12" ht="17.25" customHeight="1" spans="1:23" x14ac:dyDescent="0.25">
      <c r="A12" s="108" t="s">
        <v>3148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508"/>
      <c r="G12" s="508"/>
      <c r="H12" s="508"/>
      <c r="I12" s="508"/>
      <c r="J12" s="508"/>
      <c r="K12" s="508"/>
      <c r="L12" s="508"/>
      <c r="M12" s="508"/>
      <c r="N12" s="508"/>
      <c r="O12" s="508"/>
      <c r="P12" s="508"/>
      <c r="Q12" s="508"/>
      <c r="R12" s="508"/>
      <c r="S12" s="508"/>
      <c r="T12" s="110"/>
      <c r="U12" s="4"/>
      <c r="V12" s="4"/>
    </row>
    <row r="13" ht="17.25" customHeight="1" spans="1:23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4"/>
      <c r="V13" s="4"/>
    </row>
    <row r="14" ht="17.25" customHeight="1" spans="1:23" x14ac:dyDescent="0.25">
      <c r="A14" s="108" t="s">
        <v>3150</v>
      </c>
      <c r="B14" s="109">
        <f>SUM(C17:C18)</f>
      </c>
      <c r="C14" s="109">
        <f>SUM(D17:D18)</f>
      </c>
      <c r="D14" s="109">
        <f>SUM(E17:E18)</f>
      </c>
      <c r="E14" s="109">
        <f>SUM(F17:F18)</f>
      </c>
      <c r="F14" s="508"/>
      <c r="G14" s="508"/>
      <c r="H14" s="508"/>
      <c r="I14" s="508"/>
      <c r="J14" s="508"/>
      <c r="K14" s="508"/>
      <c r="L14" s="508"/>
      <c r="M14" s="508"/>
      <c r="N14" s="508"/>
      <c r="O14" s="508"/>
      <c r="P14" s="508"/>
      <c r="Q14" s="508"/>
      <c r="R14" s="508"/>
      <c r="S14" s="508"/>
      <c r="T14" s="110"/>
      <c r="U14" s="4"/>
      <c r="V14" s="4"/>
    </row>
    <row r="15" ht="17.25" customHeight="1" spans="1:23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4"/>
      <c r="V15" s="4"/>
    </row>
    <row r="16" ht="17.25" customHeight="1" spans="1:23" x14ac:dyDescent="0.25">
      <c r="A16" s="108" t="s">
        <v>3151</v>
      </c>
      <c r="B16" s="109">
        <f>SUM(C19:C20)</f>
      </c>
      <c r="C16" s="109">
        <f>SUM(D19:D20)</f>
      </c>
      <c r="D16" s="109">
        <f>SUM(E19:E20)</f>
      </c>
      <c r="E16" s="109">
        <f>SUM(F19:F20)</f>
      </c>
      <c r="F16" s="508"/>
      <c r="G16" s="508"/>
      <c r="H16" s="508"/>
      <c r="I16" s="508"/>
      <c r="J16" s="508"/>
      <c r="K16" s="508"/>
      <c r="L16" s="508"/>
      <c r="M16" s="508"/>
      <c r="N16" s="508"/>
      <c r="O16" s="508"/>
      <c r="P16" s="508"/>
      <c r="Q16" s="508"/>
      <c r="R16" s="508"/>
      <c r="S16" s="508"/>
      <c r="T16" s="110"/>
      <c r="U16" s="4"/>
      <c r="V16" s="4"/>
    </row>
    <row r="17" ht="17.25" customHeight="1" spans="1:23" x14ac:dyDescent="0.25">
      <c r="A17" s="85" t="s">
        <v>618</v>
      </c>
      <c r="B17" s="18"/>
      <c r="C17" s="18"/>
      <c r="D17" s="32">
        <v>50</v>
      </c>
      <c r="E17" s="18"/>
      <c r="F17" s="32">
        <v>150</v>
      </c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4"/>
      <c r="V17" s="4"/>
    </row>
    <row r="18" ht="17.25" customHeight="1" spans="1:23" x14ac:dyDescent="0.25">
      <c r="A18" s="108" t="s">
        <v>3727</v>
      </c>
      <c r="B18" s="109">
        <f>SUM(C21:C22)</f>
      </c>
      <c r="C18" s="109">
        <f>SUM(D21:D22)</f>
      </c>
      <c r="D18" s="109">
        <f>SUM(E21:E22)</f>
      </c>
      <c r="E18" s="109">
        <f>SUM(F21:F22)</f>
      </c>
      <c r="F18" s="109">
        <f>SUM(G21:G22)</f>
      </c>
      <c r="G18" s="508"/>
      <c r="H18" s="508"/>
      <c r="I18" s="508"/>
      <c r="J18" s="508"/>
      <c r="K18" s="508"/>
      <c r="L18" s="508"/>
      <c r="M18" s="508"/>
      <c r="N18" s="508"/>
      <c r="O18" s="508"/>
      <c r="P18" s="508"/>
      <c r="Q18" s="508"/>
      <c r="R18" s="508"/>
      <c r="S18" s="508"/>
      <c r="T18" s="110"/>
      <c r="U18" s="4"/>
      <c r="V18" s="4"/>
    </row>
    <row r="19" ht="17.25" customHeight="1" spans="1:23" x14ac:dyDescent="0.25">
      <c r="A19" s="17" t="s">
        <v>628</v>
      </c>
      <c r="B19" s="18"/>
      <c r="C19" s="18"/>
      <c r="D19" s="18"/>
      <c r="E19" s="18"/>
      <c r="F19" s="18"/>
      <c r="G19" s="18"/>
      <c r="H19" s="32">
        <v>1000</v>
      </c>
      <c r="I19" s="32">
        <v>600</v>
      </c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4"/>
      <c r="V19" s="4"/>
    </row>
    <row r="20" ht="17.25" customHeight="1" spans="1:23" x14ac:dyDescent="0.25">
      <c r="A20" s="17" t="s">
        <v>628</v>
      </c>
      <c r="B20" s="18"/>
      <c r="C20" s="18"/>
      <c r="D20" s="18"/>
      <c r="E20" s="18"/>
      <c r="F20" s="18"/>
      <c r="G20" s="18"/>
      <c r="H20" s="18"/>
      <c r="I20" s="32">
        <v>250</v>
      </c>
      <c r="J20" s="18"/>
      <c r="K20" s="32">
        <v>800</v>
      </c>
      <c r="L20" s="32">
        <v>200</v>
      </c>
      <c r="M20" s="18"/>
      <c r="N20" s="18"/>
      <c r="O20" s="18"/>
      <c r="P20" s="18"/>
      <c r="Q20" s="18"/>
      <c r="R20" s="18"/>
      <c r="S20" s="18"/>
      <c r="T20" s="18"/>
      <c r="U20" s="4"/>
      <c r="V20" s="4"/>
    </row>
    <row r="21" ht="17.25" customHeight="1" spans="1:23" x14ac:dyDescent="0.25">
      <c r="A21" s="17" t="s">
        <v>2161</v>
      </c>
      <c r="B21" s="18"/>
      <c r="C21" s="18"/>
      <c r="D21" s="18"/>
      <c r="E21" s="18"/>
      <c r="F21" s="18"/>
      <c r="G21" s="18"/>
      <c r="H21" s="18"/>
      <c r="I21" s="32">
        <v>700</v>
      </c>
      <c r="J21" s="18"/>
      <c r="K21" s="18"/>
      <c r="L21" s="18"/>
      <c r="M21" s="32">
        <v>163</v>
      </c>
      <c r="N21" s="18"/>
      <c r="O21" s="18"/>
      <c r="P21" s="18"/>
      <c r="Q21" s="18"/>
      <c r="R21" s="18"/>
      <c r="S21" s="18"/>
      <c r="T21" s="18"/>
      <c r="U21" s="4"/>
      <c r="V21" s="4"/>
    </row>
    <row r="22" ht="17.25" customHeight="1" spans="1:23" x14ac:dyDescent="0.25">
      <c r="A22" s="17" t="s">
        <v>2161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32">
        <v>500</v>
      </c>
      <c r="O22" s="18"/>
      <c r="P22" s="18"/>
      <c r="Q22" s="18"/>
      <c r="R22" s="18"/>
      <c r="S22" s="18"/>
      <c r="T22" s="18"/>
      <c r="U22" s="4"/>
      <c r="V22" s="4"/>
    </row>
    <row r="23" ht="17.25" customHeight="1" spans="1:23" x14ac:dyDescent="0.25">
      <c r="A23" s="17" t="s">
        <v>2431</v>
      </c>
      <c r="B23" s="18"/>
      <c r="C23" s="18"/>
      <c r="D23" s="18"/>
      <c r="E23" s="18"/>
      <c r="F23" s="18"/>
      <c r="G23" s="18"/>
      <c r="H23" s="18"/>
      <c r="I23" s="32">
        <v>50</v>
      </c>
      <c r="J23" s="18"/>
      <c r="K23" s="32">
        <v>700</v>
      </c>
      <c r="L23" s="32">
        <v>100</v>
      </c>
      <c r="M23" s="32">
        <v>600</v>
      </c>
      <c r="N23" s="18"/>
      <c r="O23" s="18"/>
      <c r="P23" s="18"/>
      <c r="Q23" s="18"/>
      <c r="R23" s="18"/>
      <c r="S23" s="18"/>
      <c r="T23" s="18"/>
      <c r="U23" s="4"/>
      <c r="V23" s="4"/>
    </row>
    <row r="24" ht="17.25" customHeight="1" spans="1:23" x14ac:dyDescent="0.25">
      <c r="A24" s="17" t="s">
        <v>2454</v>
      </c>
      <c r="B24" s="18"/>
      <c r="C24" s="18"/>
      <c r="D24" s="18"/>
      <c r="E24" s="18"/>
      <c r="F24" s="18"/>
      <c r="G24" s="18"/>
      <c r="H24" s="18"/>
      <c r="I24" s="32">
        <v>398</v>
      </c>
      <c r="J24" s="18"/>
      <c r="K24" s="18"/>
      <c r="L24" s="32">
        <v>450</v>
      </c>
      <c r="M24" s="18"/>
      <c r="N24" s="18"/>
      <c r="O24" s="18"/>
      <c r="P24" s="18"/>
      <c r="Q24" s="18"/>
      <c r="R24" s="18"/>
      <c r="S24" s="18"/>
      <c r="T24" s="18"/>
      <c r="U24" s="4"/>
      <c r="V24" s="4"/>
    </row>
    <row r="25" ht="17.25" customHeight="1" spans="1:23" x14ac:dyDescent="0.25">
      <c r="A25" s="17" t="s">
        <v>2162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32">
        <v>140</v>
      </c>
      <c r="P25" s="18"/>
      <c r="Q25" s="18"/>
      <c r="R25" s="18"/>
      <c r="S25" s="18"/>
      <c r="T25" s="18"/>
      <c r="U25" s="4"/>
      <c r="V25" s="4"/>
    </row>
    <row r="26" ht="17.25" customHeight="1" spans="1:23" x14ac:dyDescent="0.25">
      <c r="A26" s="17" t="s">
        <v>2162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32">
        <v>60</v>
      </c>
      <c r="M26" s="18"/>
      <c r="N26" s="18"/>
      <c r="O26" s="18"/>
      <c r="P26" s="18"/>
      <c r="Q26" s="18"/>
      <c r="R26" s="18"/>
      <c r="S26" s="18"/>
      <c r="T26" s="18"/>
      <c r="U26" s="4"/>
      <c r="V26" s="4"/>
    </row>
    <row r="27" ht="17.25" customHeight="1" spans="1:23" x14ac:dyDescent="0.25">
      <c r="A27" s="17" t="s">
        <v>2433</v>
      </c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88">
        <v>450</v>
      </c>
      <c r="S27" s="23"/>
      <c r="T27" s="18"/>
      <c r="U27" s="197" t="s">
        <v>4042</v>
      </c>
      <c r="V27" s="197"/>
    </row>
    <row r="28" ht="17.25" customHeight="1" spans="1:23" x14ac:dyDescent="0.25">
      <c r="A28" s="17" t="s">
        <v>2433</v>
      </c>
      <c r="B28" s="18"/>
      <c r="C28" s="18"/>
      <c r="D28" s="18"/>
      <c r="E28" s="18"/>
      <c r="F28" s="18"/>
      <c r="G28" s="18"/>
      <c r="H28" s="18"/>
      <c r="I28" s="32">
        <v>252</v>
      </c>
      <c r="J28" s="18"/>
      <c r="K28" s="18"/>
      <c r="L28" s="32">
        <v>220</v>
      </c>
      <c r="M28" s="18"/>
      <c r="N28" s="18"/>
      <c r="O28" s="32">
        <v>260</v>
      </c>
      <c r="P28" s="32">
        <v>150</v>
      </c>
      <c r="Q28" s="18"/>
      <c r="R28" s="18"/>
      <c r="S28" s="14"/>
      <c r="T28" s="18"/>
      <c r="U28" s="4"/>
      <c r="V28" s="4"/>
    </row>
    <row r="29" ht="17.25" customHeight="1" spans="1:23" x14ac:dyDescent="0.25">
      <c r="A29" s="17" t="s">
        <v>2434</v>
      </c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32">
        <v>270</v>
      </c>
      <c r="M29" s="18"/>
      <c r="N29" s="18"/>
      <c r="O29" s="18"/>
      <c r="P29" s="32">
        <v>237</v>
      </c>
      <c r="Q29" s="18"/>
      <c r="R29" s="18"/>
      <c r="S29" s="14"/>
      <c r="T29" s="18"/>
      <c r="U29" s="4"/>
      <c r="V29" s="4"/>
    </row>
    <row r="30" ht="17.25" customHeight="1" spans="1:23" x14ac:dyDescent="0.25">
      <c r="A30" s="108" t="s">
        <v>3728</v>
      </c>
      <c r="B30" s="109">
        <f>SUM(C23:C34)</f>
      </c>
      <c r="C30" s="109">
        <f>SUM(D23:D34)</f>
      </c>
      <c r="D30" s="109">
        <f>SUM(E23:E34)</f>
      </c>
      <c r="E30" s="109">
        <f>SUM(F23:F34)</f>
      </c>
      <c r="F30" s="109">
        <f>SUM(G23:G34)</f>
      </c>
      <c r="G30" s="237"/>
      <c r="H30" s="109">
        <f>SUM(I23:I34)</f>
      </c>
      <c r="I30" s="109">
        <f>SUM(J23:J34)</f>
      </c>
      <c r="J30" s="237"/>
      <c r="K30" s="109">
        <f>SUM(L23:L34)</f>
      </c>
      <c r="L30" s="675">
        <f>SUM(M24:O34)</f>
      </c>
      <c r="M30" s="508"/>
      <c r="N30" s="508"/>
      <c r="O30" s="109">
        <f>SUM(P23:P34)</f>
      </c>
      <c r="P30" s="109">
        <f>SUM(Q23:Q34)</f>
      </c>
      <c r="Q30" s="237"/>
      <c r="R30" s="75">
        <f>SUM(S23:S34)</f>
      </c>
      <c r="S30" s="95"/>
      <c r="T30" s="110"/>
      <c r="U30" s="4"/>
      <c r="V30" s="4"/>
    </row>
    <row r="31" ht="17.25" customHeight="1" spans="1:23" x14ac:dyDescent="0.25">
      <c r="A31" s="17">
        <v>43898</v>
      </c>
      <c r="B31" s="18"/>
      <c r="C31" s="18"/>
      <c r="D31" s="18"/>
      <c r="E31" s="18"/>
      <c r="F31" s="18"/>
      <c r="G31" s="18"/>
      <c r="H31" s="32">
        <v>250</v>
      </c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4"/>
      <c r="T31" s="18"/>
      <c r="U31" s="4"/>
      <c r="V31" s="4"/>
    </row>
    <row r="32" ht="17.25" customHeight="1" spans="1:23" x14ac:dyDescent="0.25">
      <c r="A32" s="17">
        <v>43929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32">
        <v>113</v>
      </c>
      <c r="Q32" s="18"/>
      <c r="R32" s="18"/>
      <c r="S32" s="14"/>
      <c r="T32" s="18"/>
      <c r="U32" s="4"/>
      <c r="V32" s="4"/>
    </row>
    <row r="33" ht="17.25" customHeight="1" spans="1:23" x14ac:dyDescent="0.25">
      <c r="A33" s="17">
        <v>44143</v>
      </c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88">
        <v>-450</v>
      </c>
      <c r="S33" s="23"/>
      <c r="T33" s="18"/>
      <c r="U33" s="4"/>
      <c r="V33" s="4"/>
    </row>
    <row r="34" ht="17.25" customHeight="1" spans="1:23" x14ac:dyDescent="0.25">
      <c r="A34" s="17" t="s">
        <v>4043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32">
        <v>-163</v>
      </c>
      <c r="N34" s="18"/>
      <c r="O34" s="18"/>
      <c r="P34" s="18"/>
      <c r="Q34" s="18"/>
      <c r="R34" s="18"/>
      <c r="S34" s="18"/>
      <c r="T34" s="18"/>
      <c r="U34" s="4"/>
      <c r="V34" s="4"/>
    </row>
    <row r="35" ht="17.25" customHeight="1" spans="1:23" x14ac:dyDescent="0.25">
      <c r="A35" s="108" t="s">
        <v>3154</v>
      </c>
      <c r="B35" s="109">
        <f>SUM(C35:C39)</f>
      </c>
      <c r="C35" s="109">
        <f>SUM(D35:D39)</f>
      </c>
      <c r="D35" s="109">
        <f>SUM(E35:E39)</f>
      </c>
      <c r="E35" s="109">
        <f>SUM(F35:F39)</f>
      </c>
      <c r="F35" s="109">
        <f>SUM(G35:G39)</f>
      </c>
      <c r="G35" s="237"/>
      <c r="H35" s="109">
        <f>SUM(I35:I39)</f>
      </c>
      <c r="I35" s="109">
        <f>SUM(J35:J39)</f>
      </c>
      <c r="J35" s="109">
        <f>SUM(K35:K39)</f>
      </c>
      <c r="K35" s="109">
        <f>SUM(L35:L39)</f>
      </c>
      <c r="L35" s="675">
        <f>SUM(M35:O39)</f>
      </c>
      <c r="M35" s="237"/>
      <c r="N35" s="237"/>
      <c r="O35" s="109">
        <f>SUM(P35:P39)</f>
      </c>
      <c r="P35" s="109">
        <f>SUM(Q35:Q39)</f>
      </c>
      <c r="Q35" s="237"/>
      <c r="R35" s="109">
        <f>SUM(S35:S39)</f>
      </c>
      <c r="S35" s="237"/>
      <c r="T35" s="109">
        <f>SUM(U35:U39)</f>
      </c>
      <c r="U35" s="4"/>
      <c r="V35" s="4"/>
    </row>
    <row r="36" ht="17.25" customHeight="1" spans="1:23" x14ac:dyDescent="0.25">
      <c r="A36" s="37">
        <v>43960</v>
      </c>
      <c r="B36" s="36"/>
      <c r="C36" s="36"/>
      <c r="D36" s="36"/>
      <c r="E36" s="36"/>
      <c r="F36" s="36"/>
      <c r="G36" s="36"/>
      <c r="H36" s="36"/>
      <c r="I36" s="36"/>
      <c r="J36" s="88">
        <v>1</v>
      </c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12" t="s">
        <v>4044</v>
      </c>
      <c r="V36" s="4"/>
    </row>
    <row r="37" ht="17.25" customHeight="1" spans="1:23" x14ac:dyDescent="0.25">
      <c r="A37" s="37">
        <v>44021</v>
      </c>
      <c r="B37" s="36"/>
      <c r="C37" s="36"/>
      <c r="D37" s="36"/>
      <c r="E37" s="36"/>
      <c r="F37" s="36"/>
      <c r="G37" s="36"/>
      <c r="H37" s="36"/>
      <c r="I37" s="36"/>
      <c r="J37" s="88">
        <v>1</v>
      </c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12" t="s">
        <v>4044</v>
      </c>
      <c r="V37" s="4"/>
    </row>
    <row r="38" ht="17.25" customHeight="1" spans="1:23" x14ac:dyDescent="0.25">
      <c r="A38" s="17">
        <v>44083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-218</v>
      </c>
      <c r="L38" s="18"/>
      <c r="M38" s="18"/>
      <c r="N38" s="18"/>
      <c r="O38" s="18"/>
      <c r="P38" s="18"/>
      <c r="Q38" s="18"/>
      <c r="R38" s="18"/>
      <c r="S38" s="18"/>
      <c r="T38" s="18"/>
      <c r="U38" s="4"/>
      <c r="V38" s="4"/>
    </row>
    <row r="39" ht="17.25" customHeight="1" spans="1:23" x14ac:dyDescent="0.25">
      <c r="A39" s="57">
        <v>44113</v>
      </c>
      <c r="B39" s="18"/>
      <c r="C39" s="18"/>
      <c r="D39" s="18"/>
      <c r="E39" s="18"/>
      <c r="F39" s="18"/>
      <c r="G39" s="18"/>
      <c r="H39" s="18"/>
      <c r="I39" s="18"/>
      <c r="J39" s="18"/>
      <c r="K39" s="32">
        <v>-250</v>
      </c>
      <c r="L39" s="18"/>
      <c r="M39" s="18"/>
      <c r="N39" s="18"/>
      <c r="O39" s="18"/>
      <c r="P39" s="18"/>
      <c r="Q39" s="18"/>
      <c r="R39" s="18"/>
      <c r="S39" s="18"/>
      <c r="T39" s="18"/>
      <c r="U39" s="4"/>
      <c r="V39" s="4"/>
    </row>
    <row r="40" ht="17.25" customHeight="1" spans="1:23" x14ac:dyDescent="0.25">
      <c r="A40" s="57">
        <v>44144</v>
      </c>
      <c r="B40" s="18"/>
      <c r="C40" s="18"/>
      <c r="D40" s="18"/>
      <c r="E40" s="18"/>
      <c r="F40" s="18"/>
      <c r="G40" s="18"/>
      <c r="H40" s="18"/>
      <c r="I40" s="18"/>
      <c r="J40" s="18"/>
      <c r="K40" s="32">
        <v>-149</v>
      </c>
      <c r="L40" s="32">
        <v>-2</v>
      </c>
      <c r="M40" s="32">
        <v>-24</v>
      </c>
      <c r="N40" s="18"/>
      <c r="O40" s="18"/>
      <c r="P40" s="18"/>
      <c r="Q40" s="18"/>
      <c r="R40" s="18"/>
      <c r="S40" s="18"/>
      <c r="T40" s="18"/>
      <c r="U40" s="4"/>
      <c r="V40" s="4"/>
    </row>
    <row r="41" ht="17.25" customHeight="1" spans="1:23" x14ac:dyDescent="0.25">
      <c r="A41" s="108" t="s">
        <v>3155</v>
      </c>
      <c r="B41" s="109">
        <f>SUM(C40:C45)</f>
      </c>
      <c r="C41" s="109">
        <f>SUM(D40:D45)</f>
      </c>
      <c r="D41" s="109">
        <f>SUM(E40:E45)</f>
      </c>
      <c r="E41" s="109">
        <f>SUM(F40:F45)</f>
      </c>
      <c r="F41" s="109">
        <f>SUM(G40:G45)</f>
      </c>
      <c r="G41" s="237"/>
      <c r="H41" s="109">
        <f>SUM(I40:I45)</f>
      </c>
      <c r="I41" s="109">
        <f>SUM(J40:J45)</f>
      </c>
      <c r="J41" s="75">
        <f>SUM(K40:K45)</f>
      </c>
      <c r="K41" s="109">
        <f>SUM(L40:L45)</f>
      </c>
      <c r="L41" s="675">
        <f>SUM(M40:O45)</f>
      </c>
      <c r="M41" s="237"/>
      <c r="N41" s="237"/>
      <c r="O41" s="109">
        <f>SUM(P40:P45)</f>
      </c>
      <c r="P41" s="109">
        <f>SUM(Q40:Q45)</f>
      </c>
      <c r="Q41" s="237"/>
      <c r="R41" s="109">
        <f>SUM(S40:S45)</f>
      </c>
      <c r="S41" s="508"/>
      <c r="T41" s="186">
        <f>SUM(U40:U45)</f>
      </c>
      <c r="U41" s="4"/>
      <c r="V41" s="4"/>
    </row>
    <row r="42" ht="17.25" customHeight="1" spans="1:23" x14ac:dyDescent="0.25">
      <c r="A42" s="531"/>
      <c r="B42" s="463"/>
      <c r="C42" s="463"/>
      <c r="D42" s="463"/>
      <c r="E42" s="463"/>
      <c r="F42" s="463"/>
      <c r="G42" s="463"/>
      <c r="H42" s="463"/>
      <c r="I42" s="463"/>
      <c r="J42" s="389"/>
      <c r="K42" s="463"/>
      <c r="L42" s="463"/>
      <c r="M42" s="389"/>
      <c r="N42" s="389"/>
      <c r="O42" s="463"/>
      <c r="P42" s="463"/>
      <c r="Q42" s="463"/>
      <c r="R42" s="389"/>
      <c r="S42" s="389"/>
      <c r="T42" s="389"/>
      <c r="U42" s="4"/>
      <c r="V42" s="4"/>
    </row>
    <row r="43" ht="17.25" customHeight="1" spans="1:23" x14ac:dyDescent="0.25">
      <c r="A43" s="194" t="s">
        <v>3156</v>
      </c>
      <c r="B43" s="175">
        <f>SUM(C46:C47)</f>
      </c>
      <c r="C43" s="175">
        <f>SUM(D46:D47)</f>
      </c>
      <c r="D43" s="175">
        <f>SUM(E46:E47)</f>
      </c>
      <c r="E43" s="175">
        <f>SUM(F46:F47)</f>
      </c>
      <c r="F43" s="175">
        <f>SUM(G46:G47)</f>
      </c>
      <c r="G43" s="202"/>
      <c r="H43" s="175">
        <f>SUM(I46:I47)</f>
      </c>
      <c r="I43" s="175">
        <f>SUM(J46:J47)</f>
      </c>
      <c r="J43" s="75">
        <f>SUM(K46:K47)</f>
      </c>
      <c r="K43" s="175">
        <f>SUM(L46:L47)</f>
      </c>
      <c r="L43" s="1067">
        <f>SUM(M46:O47)</f>
      </c>
      <c r="M43" s="176"/>
      <c r="N43" s="176"/>
      <c r="O43" s="175">
        <f>SUM(P46:P47)</f>
      </c>
      <c r="P43" s="175">
        <f>SUM(Q46:Q47)</f>
      </c>
      <c r="Q43" s="202"/>
      <c r="R43" s="179">
        <f>SUM(S46:S47)</f>
      </c>
      <c r="S43" s="95"/>
      <c r="T43" s="1068">
        <f>SUM(U46:U47)</f>
      </c>
      <c r="U43" s="4"/>
      <c r="V43" s="4"/>
    </row>
    <row r="44" ht="17.25" customHeight="1" spans="1:23" x14ac:dyDescent="0.25">
      <c r="A44" s="57">
        <v>43872</v>
      </c>
      <c r="B44" s="18"/>
      <c r="C44" s="18"/>
      <c r="D44" s="18"/>
      <c r="E44" s="18"/>
      <c r="F44" s="18"/>
      <c r="G44" s="18"/>
      <c r="H44" s="193">
        <v>-71</v>
      </c>
      <c r="I44" s="193">
        <v>-160</v>
      </c>
      <c r="J44" s="18"/>
      <c r="K44" s="18"/>
      <c r="L44" s="18"/>
      <c r="M44" s="18"/>
      <c r="N44" s="18"/>
      <c r="O44" s="18"/>
      <c r="P44" s="193">
        <v>-22</v>
      </c>
      <c r="Q44" s="18"/>
      <c r="R44" s="18"/>
      <c r="S44" s="18"/>
      <c r="T44" s="18"/>
      <c r="U44" s="4"/>
      <c r="V44" s="4"/>
    </row>
    <row r="45" ht="17.25" customHeight="1" spans="1:23" x14ac:dyDescent="0.25">
      <c r="A45" s="57">
        <v>43932</v>
      </c>
      <c r="B45" s="18"/>
      <c r="C45" s="18"/>
      <c r="D45" s="18"/>
      <c r="E45" s="18"/>
      <c r="F45" s="18"/>
      <c r="G45" s="18"/>
      <c r="H45" s="193">
        <v>-79</v>
      </c>
      <c r="I45" s="193">
        <v>-150</v>
      </c>
      <c r="J45" s="18"/>
      <c r="K45" s="193">
        <v>-39</v>
      </c>
      <c r="L45" s="193">
        <v>-9</v>
      </c>
      <c r="M45" s="193">
        <v>-1</v>
      </c>
      <c r="N45" s="18"/>
      <c r="O45" s="18"/>
      <c r="P45" s="193">
        <v>-6</v>
      </c>
      <c r="Q45" s="18"/>
      <c r="R45" s="18"/>
      <c r="S45" s="18"/>
      <c r="T45" s="32">
        <v>-1</v>
      </c>
      <c r="U45" s="4"/>
      <c r="V45" s="4"/>
    </row>
    <row r="46" ht="17.25" customHeight="1" spans="1:23" x14ac:dyDescent="0.25">
      <c r="A46" s="57" t="s">
        <v>769</v>
      </c>
      <c r="B46" s="18"/>
      <c r="C46" s="18"/>
      <c r="D46" s="18"/>
      <c r="E46" s="18"/>
      <c r="F46" s="18"/>
      <c r="G46" s="18"/>
      <c r="H46" s="193">
        <v>-34</v>
      </c>
      <c r="I46" s="193">
        <v>-175</v>
      </c>
      <c r="J46" s="18"/>
      <c r="K46" s="193">
        <v>-31</v>
      </c>
      <c r="L46" s="193">
        <v>-28</v>
      </c>
      <c r="M46" s="193">
        <v>-10</v>
      </c>
      <c r="N46" s="18"/>
      <c r="O46" s="18"/>
      <c r="P46" s="374"/>
      <c r="Q46" s="18"/>
      <c r="R46" s="18"/>
      <c r="S46" s="18"/>
      <c r="T46" s="18"/>
      <c r="U46" s="4"/>
      <c r="V46" s="4"/>
    </row>
    <row r="47" ht="17.25" customHeight="1" spans="1:23" x14ac:dyDescent="0.25">
      <c r="A47" s="57" t="s">
        <v>769</v>
      </c>
      <c r="B47" s="18"/>
      <c r="C47" s="18"/>
      <c r="D47" s="193">
        <v>163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374"/>
      <c r="Q47" s="18"/>
      <c r="R47" s="18"/>
      <c r="S47" s="18"/>
      <c r="T47" s="18"/>
      <c r="U47" s="4"/>
      <c r="V47" s="4"/>
    </row>
    <row r="48" ht="17.25" customHeight="1" spans="1:23" x14ac:dyDescent="0.25">
      <c r="A48" s="57" t="s">
        <v>2420</v>
      </c>
      <c r="B48" s="18"/>
      <c r="C48" s="18"/>
      <c r="D48" s="193">
        <v>17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374"/>
      <c r="Q48" s="18"/>
      <c r="R48" s="18"/>
      <c r="S48" s="18"/>
      <c r="T48" s="18"/>
      <c r="U48" s="4"/>
      <c r="V48" s="4"/>
    </row>
    <row r="49" ht="17.25" customHeight="1" spans="1:23" x14ac:dyDescent="0.25">
      <c r="A49" s="194" t="s">
        <v>3157</v>
      </c>
      <c r="B49" s="175">
        <f>SUM(C48:C53)</f>
      </c>
      <c r="C49" s="175">
        <f>SUM(D48:D53)</f>
      </c>
      <c r="D49" s="175">
        <f>SUM(E48:E53)</f>
      </c>
      <c r="E49" s="175">
        <f>SUM(F48:F53)</f>
      </c>
      <c r="F49" s="175">
        <f>SUM(G48:G53)</f>
      </c>
      <c r="G49" s="202"/>
      <c r="H49" s="175">
        <f>SUM(I48:I53)</f>
      </c>
      <c r="I49" s="175">
        <f>SUM(J48:J53)</f>
      </c>
      <c r="J49" s="75">
        <f>SUM(K48:K53)</f>
      </c>
      <c r="K49" s="175">
        <f>SUM(L48:L53)</f>
      </c>
      <c r="L49" s="1067">
        <f>SUM(M48:O53)</f>
      </c>
      <c r="M49" s="176"/>
      <c r="N49" s="176"/>
      <c r="O49" s="175">
        <f>SUM(P48:P53)</f>
      </c>
      <c r="P49" s="175">
        <f>SUM(Q48:Q53)</f>
      </c>
      <c r="Q49" s="176"/>
      <c r="R49" s="179">
        <f>SUM(S48:S53)</f>
      </c>
      <c r="S49" s="95"/>
      <c r="T49" s="77">
        <f>SUM(U48:U53)</f>
      </c>
      <c r="U49" s="4"/>
      <c r="V49" s="4"/>
    </row>
    <row r="50" ht="17.25" customHeight="1" spans="1:23" x14ac:dyDescent="0.25">
      <c r="A50" s="57">
        <v>43933</v>
      </c>
      <c r="B50" s="18"/>
      <c r="C50" s="18"/>
      <c r="D50" s="193">
        <v>30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3">
        <v>40</v>
      </c>
      <c r="R50" s="18"/>
      <c r="S50" s="18"/>
      <c r="T50" s="18"/>
      <c r="U50" s="4"/>
      <c r="V50" s="4"/>
    </row>
    <row r="51" ht="17.25" customHeight="1" spans="1:23" x14ac:dyDescent="0.25">
      <c r="A51" s="57">
        <v>43933</v>
      </c>
      <c r="B51" s="18"/>
      <c r="C51" s="18"/>
      <c r="D51" s="193">
        <v>-118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4"/>
      <c r="V51" s="4"/>
    </row>
    <row r="52" ht="17.25" customHeight="1" spans="1:23" x14ac:dyDescent="0.25">
      <c r="A52" s="57">
        <v>44024</v>
      </c>
      <c r="B52" s="18"/>
      <c r="C52" s="18"/>
      <c r="D52" s="193">
        <v>88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3">
        <v>35</v>
      </c>
      <c r="R52" s="18"/>
      <c r="S52" s="18"/>
      <c r="T52" s="18"/>
      <c r="U52" s="4"/>
      <c r="V52" s="4"/>
    </row>
    <row r="53" ht="17.25" customHeight="1" spans="1:23" x14ac:dyDescent="0.25">
      <c r="A53" s="57">
        <v>44116</v>
      </c>
      <c r="B53" s="36"/>
      <c r="C53" s="36"/>
      <c r="D53" s="36"/>
      <c r="E53" s="36"/>
      <c r="F53" s="36"/>
      <c r="G53" s="36"/>
      <c r="H53" s="193">
        <v>-30</v>
      </c>
      <c r="I53" s="193">
        <v>-157</v>
      </c>
      <c r="J53" s="36"/>
      <c r="K53" s="193">
        <v>-51</v>
      </c>
      <c r="L53" s="193">
        <v>-17</v>
      </c>
      <c r="M53" s="193">
        <v>-15</v>
      </c>
      <c r="N53" s="36"/>
      <c r="O53" s="36"/>
      <c r="P53" s="193">
        <v>-30</v>
      </c>
      <c r="Q53" s="36"/>
      <c r="R53" s="36"/>
      <c r="S53" s="36"/>
      <c r="T53" s="36"/>
      <c r="U53" s="4"/>
      <c r="V53" s="4"/>
    </row>
    <row r="54" ht="17.25" customHeight="1" spans="1:23" x14ac:dyDescent="0.25">
      <c r="A54" s="57">
        <v>44177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38">
        <v>1</v>
      </c>
      <c r="T54" s="36"/>
      <c r="U54" s="12" t="s">
        <v>4045</v>
      </c>
      <c r="V54" s="4"/>
    </row>
    <row r="55" ht="17.25" customHeight="1" spans="1:23" x14ac:dyDescent="0.25">
      <c r="A55" s="57" t="s">
        <v>2071</v>
      </c>
      <c r="B55" s="18"/>
      <c r="C55" s="18"/>
      <c r="D55" s="18"/>
      <c r="E55" s="18"/>
      <c r="F55" s="18"/>
      <c r="G55" s="18"/>
      <c r="H55" s="18"/>
      <c r="I55" s="193">
        <v>-175</v>
      </c>
      <c r="J55" s="18"/>
      <c r="K55" s="18"/>
      <c r="L55" s="193">
        <v>-100</v>
      </c>
      <c r="M55" s="18"/>
      <c r="N55" s="18"/>
      <c r="O55" s="18"/>
      <c r="P55" s="18"/>
      <c r="Q55" s="18"/>
      <c r="R55" s="18"/>
      <c r="S55" s="36"/>
      <c r="T55" s="36"/>
      <c r="U55" s="12"/>
      <c r="V55" s="4"/>
    </row>
    <row r="56" ht="17.25" customHeight="1" spans="1:23" x14ac:dyDescent="0.25">
      <c r="A56" s="57" t="s">
        <v>1802</v>
      </c>
      <c r="B56" s="18"/>
      <c r="C56" s="18"/>
      <c r="D56" s="18"/>
      <c r="E56" s="18"/>
      <c r="F56" s="18"/>
      <c r="G56" s="18"/>
      <c r="H56" s="193">
        <v>-9</v>
      </c>
      <c r="I56" s="193">
        <v>-66</v>
      </c>
      <c r="J56" s="18"/>
      <c r="K56" s="193">
        <v>-118</v>
      </c>
      <c r="L56" s="193">
        <v>-37</v>
      </c>
      <c r="M56" s="18"/>
      <c r="N56" s="18"/>
      <c r="O56" s="18"/>
      <c r="P56" s="193">
        <v>-12</v>
      </c>
      <c r="Q56" s="18"/>
      <c r="R56" s="18"/>
      <c r="S56" s="36"/>
      <c r="T56" s="36"/>
      <c r="U56" s="12"/>
      <c r="V56" s="4"/>
    </row>
    <row r="57" ht="17.25" customHeight="1" spans="1:23" x14ac:dyDescent="0.25">
      <c r="A57" s="57" t="s">
        <v>1376</v>
      </c>
      <c r="B57" s="18"/>
      <c r="C57" s="18"/>
      <c r="D57" s="18"/>
      <c r="E57" s="18"/>
      <c r="F57" s="18"/>
      <c r="G57" s="18"/>
      <c r="H57" s="193">
        <v>-40</v>
      </c>
      <c r="I57" s="193">
        <v>-200</v>
      </c>
      <c r="J57" s="18"/>
      <c r="K57" s="18"/>
      <c r="L57" s="193">
        <v>-50</v>
      </c>
      <c r="M57" s="18"/>
      <c r="N57" s="18"/>
      <c r="O57" s="18"/>
      <c r="P57" s="193">
        <v>-24</v>
      </c>
      <c r="Q57" s="18"/>
      <c r="R57" s="18"/>
      <c r="S57" s="36"/>
      <c r="T57" s="36"/>
      <c r="U57" s="12"/>
      <c r="V57" s="4"/>
    </row>
    <row r="58" ht="17.25" customHeight="1" spans="1:23" x14ac:dyDescent="0.25">
      <c r="A58" s="57" t="s">
        <v>1805</v>
      </c>
      <c r="B58" s="18"/>
      <c r="C58" s="18"/>
      <c r="D58" s="18"/>
      <c r="E58" s="18"/>
      <c r="F58" s="18"/>
      <c r="G58" s="18"/>
      <c r="H58" s="193">
        <v>-7</v>
      </c>
      <c r="I58" s="193">
        <v>-51</v>
      </c>
      <c r="J58" s="18"/>
      <c r="K58" s="193">
        <v>-77</v>
      </c>
      <c r="L58" s="193">
        <v>-80</v>
      </c>
      <c r="M58" s="18"/>
      <c r="N58" s="18"/>
      <c r="O58" s="18"/>
      <c r="P58" s="193">
        <v>-5</v>
      </c>
      <c r="Q58" s="18"/>
      <c r="R58" s="18"/>
      <c r="S58" s="36"/>
      <c r="T58" s="36"/>
      <c r="U58" s="12"/>
      <c r="V58" s="4"/>
    </row>
    <row r="59" ht="17.25" customHeight="1" spans="1:23" x14ac:dyDescent="0.25">
      <c r="A59" s="194" t="s">
        <v>3158</v>
      </c>
      <c r="B59" s="175">
        <f>SUM(C54:C63)</f>
      </c>
      <c r="C59" s="175">
        <f>SUM(D54:D63)</f>
      </c>
      <c r="D59" s="175">
        <f>SUM(E54:E63)</f>
      </c>
      <c r="E59" s="175">
        <f>SUM(F54:F63)</f>
      </c>
      <c r="F59" s="175">
        <f>SUM(G54:G63)</f>
      </c>
      <c r="G59" s="202"/>
      <c r="H59" s="175">
        <f>SUM(I54:I63)</f>
      </c>
      <c r="I59" s="175">
        <f>SUM(J54:J63)</f>
      </c>
      <c r="J59" s="75">
        <f>SUM(K54:K63)</f>
      </c>
      <c r="K59" s="175">
        <f>SUM(L54:L63)</f>
      </c>
      <c r="L59" s="1067">
        <f>SUM(M54:O63)</f>
      </c>
      <c r="M59" s="176"/>
      <c r="N59" s="176"/>
      <c r="O59" s="175">
        <f>SUM(P54:P63)</f>
      </c>
      <c r="P59" s="175">
        <f>SUM(Q54:Q63)</f>
      </c>
      <c r="Q59" s="175">
        <f>SUM(R54:R63)</f>
      </c>
      <c r="R59" s="179">
        <f>SUM(S54:S63)</f>
      </c>
      <c r="S59" s="75">
        <f>SUM(T54:T63)</f>
      </c>
      <c r="T59" s="77">
        <f>SUM(U54:U63)</f>
      </c>
      <c r="U59" s="4"/>
      <c r="V59" s="4"/>
    </row>
    <row r="60" ht="17.25" customHeight="1" spans="1:23" x14ac:dyDescent="0.25">
      <c r="A60" s="17">
        <v>44409</v>
      </c>
      <c r="B60" s="18"/>
      <c r="C60" s="18"/>
      <c r="D60" s="18"/>
      <c r="E60" s="18"/>
      <c r="F60" s="18"/>
      <c r="G60" s="18"/>
      <c r="H60" s="18"/>
      <c r="I60" s="193">
        <v>-139</v>
      </c>
      <c r="J60" s="18"/>
      <c r="K60" s="18"/>
      <c r="L60" s="193">
        <v>-70</v>
      </c>
      <c r="M60" s="18"/>
      <c r="N60" s="18"/>
      <c r="O60" s="18"/>
      <c r="P60" s="18"/>
      <c r="Q60" s="18"/>
      <c r="R60" s="18"/>
      <c r="S60" s="36"/>
      <c r="T60" s="36"/>
      <c r="U60" s="12"/>
      <c r="V60" s="4"/>
    </row>
    <row r="61" ht="17.25" customHeight="1" spans="1:23" x14ac:dyDescent="0.25">
      <c r="A61" s="17">
        <v>44440</v>
      </c>
      <c r="B61" s="18"/>
      <c r="C61" s="18"/>
      <c r="D61" s="18"/>
      <c r="E61" s="18"/>
      <c r="F61" s="18"/>
      <c r="G61" s="18"/>
      <c r="H61" s="18"/>
      <c r="I61" s="193">
        <v>-146</v>
      </c>
      <c r="J61" s="18"/>
      <c r="K61" s="18"/>
      <c r="L61" s="193">
        <v>-70</v>
      </c>
      <c r="M61" s="18"/>
      <c r="N61" s="18"/>
      <c r="O61" s="18"/>
      <c r="P61" s="18"/>
      <c r="Q61" s="18"/>
      <c r="R61" s="18"/>
      <c r="S61" s="36"/>
      <c r="T61" s="36"/>
      <c r="U61" s="12"/>
      <c r="V61" s="4"/>
    </row>
    <row r="62" ht="17.25" customHeight="1" spans="1:23" x14ac:dyDescent="0.25">
      <c r="A62" s="17" t="s">
        <v>1808</v>
      </c>
      <c r="B62" s="18"/>
      <c r="C62" s="18"/>
      <c r="D62" s="18"/>
      <c r="E62" s="18"/>
      <c r="F62" s="18"/>
      <c r="G62" s="18"/>
      <c r="H62" s="18"/>
      <c r="I62" s="193">
        <v>-160</v>
      </c>
      <c r="J62" s="18"/>
      <c r="K62" s="193">
        <v>-55</v>
      </c>
      <c r="L62" s="193">
        <v>-45</v>
      </c>
      <c r="M62" s="18"/>
      <c r="N62" s="18"/>
      <c r="O62" s="18"/>
      <c r="P62" s="18"/>
      <c r="Q62" s="18"/>
      <c r="R62" s="18"/>
      <c r="S62" s="36"/>
      <c r="T62" s="36"/>
      <c r="U62" s="12"/>
      <c r="V62" s="4"/>
    </row>
    <row r="63" ht="17.25" customHeight="1" spans="1:23" x14ac:dyDescent="0.25">
      <c r="A63" s="17" t="s">
        <v>2910</v>
      </c>
      <c r="B63" s="18"/>
      <c r="C63" s="18"/>
      <c r="D63" s="18"/>
      <c r="E63" s="18"/>
      <c r="F63" s="18"/>
      <c r="G63" s="18"/>
      <c r="H63" s="193">
        <v>-57</v>
      </c>
      <c r="I63" s="193">
        <v>-71</v>
      </c>
      <c r="J63" s="18"/>
      <c r="K63" s="18"/>
      <c r="L63" s="193">
        <v>-130</v>
      </c>
      <c r="M63" s="18"/>
      <c r="N63" s="18"/>
      <c r="O63" s="18"/>
      <c r="P63" s="193">
        <v>-41</v>
      </c>
      <c r="Q63" s="18"/>
      <c r="R63" s="18"/>
      <c r="S63" s="36"/>
      <c r="T63" s="36"/>
      <c r="U63" s="12"/>
      <c r="V63" s="4"/>
    </row>
    <row r="64" ht="17.25" customHeight="1" spans="1:23" x14ac:dyDescent="0.25">
      <c r="A64" s="17" t="s">
        <v>3729</v>
      </c>
      <c r="B64" s="18"/>
      <c r="C64" s="18"/>
      <c r="D64" s="193">
        <v>71</v>
      </c>
      <c r="E64" s="193">
        <v>182</v>
      </c>
      <c r="F64" s="18"/>
      <c r="G64" s="193">
        <v>69</v>
      </c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36"/>
      <c r="T64" s="36"/>
      <c r="U64" s="12"/>
      <c r="V64" s="4"/>
    </row>
    <row r="65" ht="17.25" customHeight="1" spans="1:23" x14ac:dyDescent="0.25">
      <c r="A65" s="85" t="s">
        <v>2130</v>
      </c>
      <c r="B65" s="469"/>
      <c r="C65" s="469"/>
      <c r="D65" s="469"/>
      <c r="E65" s="469"/>
      <c r="F65" s="469"/>
      <c r="G65" s="374"/>
      <c r="H65" s="193">
        <v>-8</v>
      </c>
      <c r="I65" s="193">
        <v>-155</v>
      </c>
      <c r="J65" s="469"/>
      <c r="K65" s="469"/>
      <c r="L65" s="193">
        <v>-75</v>
      </c>
      <c r="M65" s="469"/>
      <c r="N65" s="469"/>
      <c r="O65" s="469"/>
      <c r="P65" s="193">
        <v>-20</v>
      </c>
      <c r="Q65" s="469"/>
      <c r="R65" s="469"/>
      <c r="S65" s="50"/>
      <c r="T65" s="50"/>
      <c r="U65" s="215"/>
      <c r="V65" s="4"/>
    </row>
    <row r="66" ht="17.25" customHeight="1" spans="1:23" x14ac:dyDescent="0.25">
      <c r="A66" s="194" t="s">
        <v>3159</v>
      </c>
      <c r="B66" s="175">
        <f>SUM(C64:C70)</f>
      </c>
      <c r="C66" s="175">
        <f>SUM(D64:D70)</f>
      </c>
      <c r="D66" s="175">
        <f>SUM(E64:E70)</f>
      </c>
      <c r="E66" s="175">
        <f>SUM(F64:F70)</f>
      </c>
      <c r="F66" s="175">
        <f>SUM(G64:G70)</f>
      </c>
      <c r="G66" s="175">
        <f>SUM(H64:H70)</f>
      </c>
      <c r="H66" s="175">
        <f>SUM(I64:I70)</f>
      </c>
      <c r="I66" s="175">
        <f>SUM(J64:J70)</f>
      </c>
      <c r="J66" s="75">
        <f>SUM(K64:K70)</f>
      </c>
      <c r="K66" s="175">
        <f>SUM(L64:L70)</f>
      </c>
      <c r="L66" s="1067">
        <f>SUM(M64:O70)</f>
      </c>
      <c r="M66" s="176"/>
      <c r="N66" s="176"/>
      <c r="O66" s="175">
        <f>SUM(P64:P70)</f>
      </c>
      <c r="P66" s="175">
        <f>SUM(Q64:Q70)</f>
      </c>
      <c r="Q66" s="175">
        <f>SUM(R64:R70)</f>
      </c>
      <c r="R66" s="179">
        <f>SUM(S64:S70)</f>
      </c>
      <c r="S66" s="75">
        <f>SUM(T64:T70)</f>
      </c>
      <c r="T66" s="77">
        <f>SUM(U64:U70)</f>
      </c>
      <c r="U66" s="4"/>
      <c r="V66" s="4"/>
    </row>
    <row r="67" ht="17.25" customHeight="1" spans="1:23" x14ac:dyDescent="0.25">
      <c r="A67" s="85">
        <v>44318</v>
      </c>
      <c r="B67" s="18"/>
      <c r="C67" s="18"/>
      <c r="D67" s="18"/>
      <c r="E67" s="18"/>
      <c r="F67" s="18"/>
      <c r="G67" s="18"/>
      <c r="H67" s="193">
        <v>-2</v>
      </c>
      <c r="I67" s="193">
        <v>-16</v>
      </c>
      <c r="J67" s="18"/>
      <c r="K67" s="193">
        <v>-216</v>
      </c>
      <c r="L67" s="193">
        <v>-104</v>
      </c>
      <c r="M67" s="18"/>
      <c r="N67" s="18"/>
      <c r="O67" s="18"/>
      <c r="P67" s="193">
        <v>-1</v>
      </c>
      <c r="Q67" s="18"/>
      <c r="R67" s="18"/>
      <c r="S67" s="36"/>
      <c r="T67" s="36"/>
      <c r="U67" s="12"/>
      <c r="V67" s="4"/>
    </row>
    <row r="68" ht="17.25" customHeight="1" spans="1:23" x14ac:dyDescent="0.25">
      <c r="A68" s="17" t="s">
        <v>1810</v>
      </c>
      <c r="B68" s="18"/>
      <c r="C68" s="18"/>
      <c r="D68" s="18"/>
      <c r="E68" s="18"/>
      <c r="F68" s="18"/>
      <c r="G68" s="18"/>
      <c r="H68" s="193">
        <v>-130</v>
      </c>
      <c r="I68" s="193">
        <v>-100</v>
      </c>
      <c r="J68" s="18"/>
      <c r="K68" s="193">
        <v>-20</v>
      </c>
      <c r="L68" s="193">
        <v>-60</v>
      </c>
      <c r="M68" s="18"/>
      <c r="N68" s="18"/>
      <c r="O68" s="18"/>
      <c r="P68" s="193">
        <v>-29</v>
      </c>
      <c r="Q68" s="18"/>
      <c r="R68" s="18"/>
      <c r="S68" s="36"/>
      <c r="T68" s="36"/>
      <c r="U68" s="12"/>
      <c r="V68" s="4"/>
    </row>
    <row r="69" ht="17.25" customHeight="1" spans="1:23" x14ac:dyDescent="0.25">
      <c r="A69" s="85" t="s">
        <v>1810</v>
      </c>
      <c r="B69" s="18"/>
      <c r="C69" s="18"/>
      <c r="D69" s="193">
        <v>24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36"/>
      <c r="T69" s="36"/>
      <c r="U69" s="12"/>
      <c r="V69" s="4"/>
    </row>
    <row r="70" ht="17.25" customHeight="1" spans="1:23" x14ac:dyDescent="0.25">
      <c r="A70" s="13" t="s">
        <v>93</v>
      </c>
      <c r="B70" s="18"/>
      <c r="C70" s="18"/>
      <c r="D70" s="18"/>
      <c r="E70" s="18"/>
      <c r="F70" s="18"/>
      <c r="G70" s="18"/>
      <c r="H70" s="193">
        <v>-21</v>
      </c>
      <c r="I70" s="193">
        <v>-44</v>
      </c>
      <c r="J70" s="18"/>
      <c r="K70" s="193">
        <v>-85</v>
      </c>
      <c r="L70" s="193">
        <v>-53</v>
      </c>
      <c r="M70" s="18"/>
      <c r="N70" s="18"/>
      <c r="O70" s="18"/>
      <c r="P70" s="193">
        <v>-27</v>
      </c>
      <c r="Q70" s="18"/>
      <c r="R70" s="18"/>
      <c r="S70" s="36"/>
      <c r="T70" s="36"/>
      <c r="U70" s="12"/>
      <c r="V70" s="4"/>
    </row>
    <row r="71" ht="17.25" customHeight="1" spans="1:23" x14ac:dyDescent="0.25">
      <c r="A71" s="194" t="s">
        <v>3160</v>
      </c>
      <c r="B71" s="175">
        <f>SUM(C71:C75)</f>
      </c>
      <c r="C71" s="175">
        <f>SUM(D71:D75)</f>
      </c>
      <c r="D71" s="175">
        <f>SUM(E71:E75)</f>
      </c>
      <c r="E71" s="175">
        <f>SUM(F71:F75)</f>
      </c>
      <c r="F71" s="175">
        <f>SUM(G71:G75)</f>
      </c>
      <c r="G71" s="175">
        <f>SUM(H71:H75)</f>
      </c>
      <c r="H71" s="175">
        <f>SUM(I71:I75)</f>
      </c>
      <c r="I71" s="175">
        <f>SUM(J71:J75)</f>
      </c>
      <c r="J71" s="75">
        <f>SUM(K71:K75)</f>
      </c>
      <c r="K71" s="175">
        <f>SUM(L71:L75)</f>
      </c>
      <c r="L71" s="1067">
        <f>SUM(M71:O75)</f>
      </c>
      <c r="M71" s="176"/>
      <c r="N71" s="176"/>
      <c r="O71" s="175">
        <f>SUM(P71:P75)</f>
      </c>
      <c r="P71" s="175">
        <f>SUM(Q71:Q75)</f>
      </c>
      <c r="Q71" s="175">
        <f>SUM(R71:R75)</f>
      </c>
      <c r="R71" s="179">
        <f>SUM(S71:S75)</f>
      </c>
      <c r="S71" s="75">
        <f>SUM(T71:T75)</f>
      </c>
      <c r="T71" s="75">
        <f>SUM(U71:U75)</f>
      </c>
      <c r="U71" s="4"/>
      <c r="V71" s="4"/>
    </row>
    <row r="72" ht="17.25" customHeight="1" spans="1:23" x14ac:dyDescent="0.25">
      <c r="A72" s="85">
        <v>44258</v>
      </c>
      <c r="B72" s="36"/>
      <c r="C72" s="36"/>
      <c r="D72" s="36"/>
      <c r="E72" s="36"/>
      <c r="F72" s="36"/>
      <c r="G72" s="36"/>
      <c r="H72" s="32">
        <v>-66</v>
      </c>
      <c r="I72" s="32">
        <v>-73</v>
      </c>
      <c r="J72" s="36"/>
      <c r="K72" s="32">
        <v>-11</v>
      </c>
      <c r="L72" s="32">
        <v>-34</v>
      </c>
      <c r="M72" s="32">
        <v>-15</v>
      </c>
      <c r="N72" s="32">
        <v>-75</v>
      </c>
      <c r="O72" s="36"/>
      <c r="P72" s="36"/>
      <c r="Q72" s="36"/>
      <c r="R72" s="36"/>
      <c r="S72" s="36"/>
      <c r="T72" s="36"/>
      <c r="U72" s="4"/>
      <c r="V72" s="4"/>
    </row>
    <row r="73" ht="17.25" customHeight="1" spans="1:23" x14ac:dyDescent="0.25">
      <c r="A73" s="85">
        <v>44319</v>
      </c>
      <c r="B73" s="36"/>
      <c r="C73" s="36"/>
      <c r="D73" s="36"/>
      <c r="E73" s="36"/>
      <c r="F73" s="36"/>
      <c r="G73" s="36"/>
      <c r="H73" s="32">
        <v>-17</v>
      </c>
      <c r="I73" s="36"/>
      <c r="J73" s="36"/>
      <c r="K73" s="32">
        <v>-28</v>
      </c>
      <c r="L73" s="32">
        <v>-41</v>
      </c>
      <c r="M73" s="32">
        <v>-132</v>
      </c>
      <c r="N73" s="32">
        <v>-425</v>
      </c>
      <c r="O73" s="32">
        <v>-53</v>
      </c>
      <c r="P73" s="32">
        <v>-28</v>
      </c>
      <c r="Q73" s="36"/>
      <c r="R73" s="36"/>
      <c r="S73" s="36"/>
      <c r="T73" s="36"/>
      <c r="U73" s="4"/>
      <c r="V73" s="4"/>
    </row>
    <row r="74" ht="17.25" customHeight="1" spans="1:23" x14ac:dyDescent="0.25">
      <c r="A74" s="85">
        <v>44319</v>
      </c>
      <c r="B74" s="18"/>
      <c r="C74" s="18"/>
      <c r="D74" s="32">
        <v>24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"/>
      <c r="V74" s="4"/>
    </row>
    <row r="75" ht="17.25" customHeight="1" spans="1:23" x14ac:dyDescent="0.25">
      <c r="A75" s="17">
        <v>44442</v>
      </c>
      <c r="B75" s="36"/>
      <c r="C75" s="36"/>
      <c r="D75" s="36"/>
      <c r="E75" s="36"/>
      <c r="F75" s="36"/>
      <c r="G75" s="36"/>
      <c r="H75" s="32">
        <v>-26</v>
      </c>
      <c r="I75" s="32">
        <v>-111</v>
      </c>
      <c r="J75" s="36"/>
      <c r="K75" s="32">
        <v>-2</v>
      </c>
      <c r="L75" s="32">
        <v>-21</v>
      </c>
      <c r="M75" s="32">
        <v>-42</v>
      </c>
      <c r="N75" s="36"/>
      <c r="O75" s="32">
        <v>-106</v>
      </c>
      <c r="P75" s="32">
        <v>-80</v>
      </c>
      <c r="Q75" s="36"/>
      <c r="R75" s="36"/>
      <c r="S75" s="36"/>
      <c r="T75" s="36"/>
      <c r="U75" s="4"/>
      <c r="V75" s="4"/>
    </row>
    <row r="76" ht="17.25" customHeight="1" spans="1:23" x14ac:dyDescent="0.25">
      <c r="A76" s="17">
        <v>44442</v>
      </c>
      <c r="B76" s="36"/>
      <c r="C76" s="36"/>
      <c r="D76" s="36"/>
      <c r="E76" s="36"/>
      <c r="F76" s="36"/>
      <c r="G76" s="36"/>
      <c r="H76" s="32">
        <v>-73</v>
      </c>
      <c r="I76" s="32">
        <v>-106</v>
      </c>
      <c r="J76" s="36"/>
      <c r="K76" s="32">
        <v>-5</v>
      </c>
      <c r="L76" s="32">
        <v>-13</v>
      </c>
      <c r="M76" s="32">
        <v>-22</v>
      </c>
      <c r="N76" s="36"/>
      <c r="O76" s="32">
        <v>-17</v>
      </c>
      <c r="P76" s="32">
        <v>-175</v>
      </c>
      <c r="Q76" s="36"/>
      <c r="R76" s="36"/>
      <c r="S76" s="36"/>
      <c r="T76" s="36"/>
      <c r="U76" s="4"/>
      <c r="V76" s="4"/>
    </row>
    <row r="77" ht="17.25" customHeight="1" spans="1:23" x14ac:dyDescent="0.25">
      <c r="A77" s="17" t="s">
        <v>533</v>
      </c>
      <c r="B77" s="36"/>
      <c r="C77" s="36"/>
      <c r="D77" s="36"/>
      <c r="E77" s="36"/>
      <c r="F77" s="36"/>
      <c r="G77" s="36"/>
      <c r="H77" s="32">
        <v>-250</v>
      </c>
      <c r="I77" s="36"/>
      <c r="J77" s="36"/>
      <c r="K77" s="32">
        <v>-3</v>
      </c>
      <c r="L77" s="32">
        <v>-10</v>
      </c>
      <c r="M77" s="32">
        <v>-62</v>
      </c>
      <c r="N77" s="36"/>
      <c r="O77" s="32">
        <v>-77</v>
      </c>
      <c r="P77" s="36"/>
      <c r="Q77" s="36"/>
      <c r="R77" s="36"/>
      <c r="S77" s="36"/>
      <c r="T77" s="36"/>
      <c r="U77" s="4"/>
      <c r="V77" s="4"/>
    </row>
    <row r="78" ht="17.25" customHeight="1" spans="1:23" x14ac:dyDescent="0.25">
      <c r="A78" s="17" t="s">
        <v>102</v>
      </c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2">
        <v>-131</v>
      </c>
      <c r="N78" s="36"/>
      <c r="O78" s="32">
        <v>-55</v>
      </c>
      <c r="P78" s="36"/>
      <c r="Q78" s="36"/>
      <c r="R78" s="36"/>
      <c r="S78" s="36"/>
      <c r="T78" s="36"/>
      <c r="U78" s="4"/>
      <c r="V78" s="4"/>
    </row>
    <row r="79" ht="17.25" customHeight="1" spans="1:23" x14ac:dyDescent="0.25">
      <c r="A79" s="17" t="s">
        <v>102</v>
      </c>
      <c r="B79" s="36"/>
      <c r="C79" s="36"/>
      <c r="D79" s="36"/>
      <c r="E79" s="36"/>
      <c r="F79" s="36"/>
      <c r="G79" s="36"/>
      <c r="H79" s="32">
        <v>-225</v>
      </c>
      <c r="I79" s="36"/>
      <c r="J79" s="36"/>
      <c r="K79" s="32">
        <v>-1</v>
      </c>
      <c r="L79" s="32">
        <v>-7</v>
      </c>
      <c r="M79" s="32">
        <v>-4</v>
      </c>
      <c r="N79" s="36"/>
      <c r="O79" s="32">
        <v>-92</v>
      </c>
      <c r="P79" s="36"/>
      <c r="Q79" s="36"/>
      <c r="R79" s="36"/>
      <c r="S79" s="36"/>
      <c r="T79" s="36"/>
      <c r="U79" s="4"/>
      <c r="V79" s="4"/>
    </row>
    <row r="80" ht="17.25" customHeight="1" spans="1:23" x14ac:dyDescent="0.25">
      <c r="A80" s="17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18"/>
      <c r="N80" s="36"/>
      <c r="O80" s="18"/>
      <c r="P80" s="36"/>
      <c r="Q80" s="36"/>
      <c r="R80" s="36"/>
      <c r="S80" s="36"/>
      <c r="T80" s="36"/>
      <c r="U80" s="4"/>
      <c r="V80" s="4"/>
    </row>
    <row r="81" ht="17.25" customHeight="1" spans="1:23" x14ac:dyDescent="0.25">
      <c r="A81" s="17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36"/>
      <c r="T81" s="36"/>
      <c r="U81" s="12"/>
      <c r="V81" s="4"/>
    </row>
    <row r="82" ht="17.25" customHeight="1" spans="1:2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"/>
      <c r="V82" s="4"/>
    </row>
    <row r="83" ht="17.25" customHeight="1" spans="1:23" x14ac:dyDescent="0.25">
      <c r="A83" s="17"/>
      <c r="B83" s="374"/>
      <c r="C83" s="374"/>
      <c r="D83" s="374"/>
      <c r="E83" s="374"/>
      <c r="F83" s="374"/>
      <c r="G83" s="374"/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  <c r="S83" s="374"/>
      <c r="T83" s="374"/>
      <c r="U83" s="4"/>
      <c r="V83" s="4"/>
    </row>
    <row r="84" ht="17.25" customHeight="1" spans="1:23" x14ac:dyDescent="0.25">
      <c r="A84" s="26"/>
      <c r="B84" s="6" t="s">
        <v>7</v>
      </c>
      <c r="C84" s="6" t="s">
        <v>3</v>
      </c>
      <c r="D84" s="6" t="s">
        <v>17</v>
      </c>
      <c r="E84" s="61" t="s">
        <v>8</v>
      </c>
      <c r="F84" s="61" t="s">
        <v>9</v>
      </c>
      <c r="G84" s="61" t="s">
        <v>46</v>
      </c>
      <c r="H84" s="61" t="s">
        <v>747</v>
      </c>
      <c r="I84" s="61" t="s">
        <v>519</v>
      </c>
      <c r="J84" s="61" t="s">
        <v>12</v>
      </c>
      <c r="K84" s="61" t="s">
        <v>110</v>
      </c>
      <c r="L84" s="61" t="s">
        <v>111</v>
      </c>
      <c r="M84" s="61"/>
      <c r="N84" s="61"/>
      <c r="O84" s="61" t="s">
        <v>2214</v>
      </c>
      <c r="P84" s="61" t="s">
        <v>217</v>
      </c>
      <c r="Q84" s="61" t="s">
        <v>1417</v>
      </c>
      <c r="R84" s="970" t="s">
        <v>4040</v>
      </c>
      <c r="S84" s="61" t="s">
        <v>4041</v>
      </c>
      <c r="T84" s="56" t="s">
        <v>566</v>
      </c>
      <c r="U84" s="4"/>
      <c r="V84" s="4"/>
    </row>
    <row r="85" ht="17.25" customHeight="1" spans="1:23" x14ac:dyDescent="0.25">
      <c r="A85" s="291" t="s">
        <v>4046</v>
      </c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4"/>
      <c r="V85" s="4"/>
    </row>
    <row r="86" ht="17.25" customHeight="1" spans="1:23" x14ac:dyDescent="0.25">
      <c r="A86" s="488" t="s">
        <v>4033</v>
      </c>
      <c r="B86" s="27"/>
      <c r="C86" s="27"/>
      <c r="D86" s="27"/>
      <c r="E86" s="27"/>
      <c r="F86" s="97" t="s">
        <v>4047</v>
      </c>
      <c r="G86" s="97"/>
      <c r="H86" s="97"/>
      <c r="I86" s="97"/>
      <c r="J86" s="97"/>
      <c r="K86" s="97"/>
      <c r="L86" s="97"/>
      <c r="M86" s="97"/>
      <c r="N86" s="97"/>
      <c r="O86" s="97"/>
      <c r="P86" s="27"/>
      <c r="Q86" s="27"/>
      <c r="R86" s="27"/>
      <c r="S86" s="27"/>
      <c r="T86" s="27"/>
      <c r="U86" s="4"/>
      <c r="V86" s="4"/>
    </row>
    <row r="87" ht="17.25" customHeight="1" spans="1:23" x14ac:dyDescent="0.25">
      <c r="A87" s="26"/>
      <c r="B87" s="27"/>
      <c r="C87" s="27"/>
      <c r="D87" s="27"/>
      <c r="E87" s="27"/>
      <c r="F87" s="97" t="s">
        <v>4048</v>
      </c>
      <c r="G87" s="97"/>
      <c r="H87" s="97"/>
      <c r="I87" s="97"/>
      <c r="J87" s="97"/>
      <c r="K87" s="97"/>
      <c r="L87" s="97"/>
      <c r="M87" s="97"/>
      <c r="N87" s="97"/>
      <c r="O87" s="97"/>
      <c r="P87" s="27"/>
      <c r="Q87" s="27"/>
      <c r="R87" s="27"/>
      <c r="S87" s="27"/>
      <c r="T87" s="27"/>
      <c r="U87" s="4"/>
      <c r="V87" s="4"/>
    </row>
    <row r="88" ht="17.25" customHeight="1" spans="1:23" x14ac:dyDescent="0.25">
      <c r="A88" s="291" t="s">
        <v>4049</v>
      </c>
      <c r="B88" s="370"/>
      <c r="C88" s="370"/>
      <c r="D88" s="370"/>
      <c r="E88" s="27"/>
      <c r="F88" s="97" t="s">
        <v>4050</v>
      </c>
      <c r="G88" s="97"/>
      <c r="H88" s="97"/>
      <c r="I88" s="97"/>
      <c r="J88" s="97"/>
      <c r="K88" s="97"/>
      <c r="L88" s="97"/>
      <c r="M88" s="97"/>
      <c r="N88" s="97"/>
      <c r="O88" s="97"/>
      <c r="P88" s="27"/>
      <c r="Q88" s="27"/>
      <c r="R88" s="27"/>
      <c r="S88" s="27"/>
      <c r="T88" s="27"/>
      <c r="U88" s="4"/>
      <c r="V88" s="4"/>
    </row>
    <row r="89" ht="17.25" customHeight="1" spans="1:23" x14ac:dyDescent="0.25">
      <c r="A89" s="26"/>
      <c r="B89" s="27"/>
      <c r="C89" s="27"/>
      <c r="D89" s="27"/>
      <c r="E89" s="27"/>
      <c r="F89" s="97" t="s">
        <v>4051</v>
      </c>
      <c r="G89" s="97"/>
      <c r="H89" s="97"/>
      <c r="I89" s="97"/>
      <c r="J89" s="97"/>
      <c r="K89" s="97"/>
      <c r="L89" s="97"/>
      <c r="M89" s="97"/>
      <c r="N89" s="97"/>
      <c r="O89" s="97"/>
      <c r="P89" s="27"/>
      <c r="Q89" s="27"/>
      <c r="R89" s="27"/>
      <c r="S89" s="27"/>
      <c r="T89" s="27"/>
      <c r="U89" s="4"/>
      <c r="V89" s="4"/>
    </row>
    <row r="90" ht="17.25" customHeight="1" spans="1:23" x14ac:dyDescent="0.25">
      <c r="A90" s="506" t="s">
        <v>4052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4"/>
      <c r="V90" s="4"/>
    </row>
    <row r="91" ht="17.25" customHeight="1" spans="1:23" x14ac:dyDescent="0.25">
      <c r="A91" s="506" t="s">
        <v>4053</v>
      </c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4"/>
      <c r="V91" s="4"/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6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4" width="9.719285714285713" style="2" customWidth="1"/>
    <col min="5" max="6" width="12.005" style="2" customWidth="1"/>
    <col min="7" max="12" width="12.43357142857143" style="4" customWidth="1"/>
  </cols>
  <sheetData>
    <row r="1" ht="17.25" customHeight="1" spans="1:13" x14ac:dyDescent="0.25">
      <c r="A1" s="5" t="s">
        <v>0</v>
      </c>
      <c r="B1" s="6" t="s">
        <v>17</v>
      </c>
      <c r="C1" s="61" t="s">
        <v>8</v>
      </c>
      <c r="D1" s="61" t="s">
        <v>46</v>
      </c>
      <c r="E1" s="61" t="s">
        <v>3724</v>
      </c>
      <c r="F1" s="56" t="s">
        <v>13</v>
      </c>
      <c r="G1" s="4"/>
      <c r="H1" s="4"/>
      <c r="I1" s="4"/>
      <c r="J1" s="4"/>
      <c r="K1" s="4"/>
      <c r="L1" s="4"/>
    </row>
    <row r="2" ht="17.25" customHeight="1" spans="1:13" x14ac:dyDescent="0.25">
      <c r="A2" s="17" t="s">
        <v>2211</v>
      </c>
      <c r="B2" s="32">
        <v>15</v>
      </c>
      <c r="C2" s="32">
        <v>30</v>
      </c>
      <c r="D2" s="36"/>
      <c r="E2" s="36"/>
      <c r="F2" s="36"/>
      <c r="G2" s="4"/>
      <c r="H2" s="4"/>
      <c r="I2" s="4"/>
      <c r="J2" s="4"/>
      <c r="K2" s="4"/>
      <c r="L2" s="4"/>
    </row>
    <row r="3" ht="17.25" customHeight="1" spans="1:13" x14ac:dyDescent="0.25">
      <c r="A3" s="17" t="s">
        <v>125</v>
      </c>
      <c r="B3" s="32">
        <v>40</v>
      </c>
      <c r="C3" s="32">
        <v>180</v>
      </c>
      <c r="D3" s="32">
        <v>85</v>
      </c>
      <c r="E3" s="36"/>
      <c r="F3" s="32">
        <v>300</v>
      </c>
      <c r="G3" s="4"/>
      <c r="H3" s="4"/>
      <c r="I3" s="4"/>
      <c r="J3" s="4"/>
      <c r="K3" s="4"/>
      <c r="L3" s="4"/>
    </row>
    <row r="4" ht="17.25" customHeight="1" spans="1:13" x14ac:dyDescent="0.25">
      <c r="A4" s="17" t="s">
        <v>171</v>
      </c>
      <c r="B4" s="32">
        <v>74</v>
      </c>
      <c r="C4" s="32">
        <v>156</v>
      </c>
      <c r="D4" s="32">
        <v>65</v>
      </c>
      <c r="E4" s="36"/>
      <c r="F4" s="36"/>
      <c r="G4" s="4"/>
      <c r="H4" s="4"/>
      <c r="I4" s="4"/>
      <c r="J4" s="4"/>
      <c r="K4" s="4"/>
      <c r="L4" s="4"/>
    </row>
    <row r="5" ht="17.25" customHeight="1" spans="1:13" x14ac:dyDescent="0.25">
      <c r="A5" s="108" t="s">
        <v>3737</v>
      </c>
      <c r="B5" s="109">
        <f>SUM(C7:C9)</f>
      </c>
      <c r="C5" s="109">
        <f>SUM(D7:D9)</f>
      </c>
      <c r="D5" s="109">
        <f>SUM(E7:E9)</f>
      </c>
      <c r="E5" s="109">
        <f>SUM(F7:F9)</f>
      </c>
      <c r="F5" s="109">
        <f>SUM(G7:G9)</f>
      </c>
      <c r="G5" s="407" t="s">
        <v>942</v>
      </c>
      <c r="H5" s="4"/>
      <c r="I5" s="4"/>
      <c r="J5" s="4"/>
      <c r="K5" s="4"/>
      <c r="L5" s="4"/>
    </row>
    <row r="6" ht="17.25" customHeight="1" spans="1:13" x14ac:dyDescent="0.25">
      <c r="A6" s="17">
        <v>44594</v>
      </c>
      <c r="B6" s="36"/>
      <c r="C6" s="36"/>
      <c r="D6" s="36"/>
      <c r="E6" s="36"/>
      <c r="F6" s="32">
        <v>120</v>
      </c>
      <c r="G6" s="4"/>
      <c r="H6" s="4"/>
      <c r="I6" s="4"/>
      <c r="J6" s="4"/>
      <c r="K6" s="4"/>
      <c r="L6" s="4"/>
    </row>
    <row r="7" ht="17.25" customHeight="1" spans="1:13" x14ac:dyDescent="0.25">
      <c r="A7" s="17">
        <v>44806</v>
      </c>
      <c r="B7" s="32">
        <v>30</v>
      </c>
      <c r="C7" s="32">
        <v>200</v>
      </c>
      <c r="D7" s="32">
        <v>85</v>
      </c>
      <c r="E7" s="32">
        <v>8</v>
      </c>
      <c r="F7" s="32">
        <v>300</v>
      </c>
      <c r="G7" s="4"/>
      <c r="H7" s="4"/>
      <c r="I7" s="4"/>
      <c r="J7" s="4"/>
      <c r="K7" s="4"/>
      <c r="L7" s="4"/>
    </row>
    <row r="8" ht="17.25" customHeight="1" spans="1:13" x14ac:dyDescent="0.25">
      <c r="A8" s="17">
        <v>44867</v>
      </c>
      <c r="B8" s="32">
        <v>24</v>
      </c>
      <c r="C8" s="32">
        <v>290</v>
      </c>
      <c r="D8" s="32">
        <v>67</v>
      </c>
      <c r="E8" s="32">
        <v>4</v>
      </c>
      <c r="F8" s="32">
        <v>120</v>
      </c>
      <c r="G8" s="4"/>
      <c r="H8" s="4"/>
      <c r="I8" s="4"/>
      <c r="J8" s="4"/>
      <c r="K8" s="4"/>
      <c r="L8" s="4"/>
    </row>
    <row r="9" ht="17.25" customHeight="1" spans="1:13" x14ac:dyDescent="0.25">
      <c r="A9" s="108" t="s">
        <v>3370</v>
      </c>
      <c r="B9" s="109">
        <f>SUM(C10:C13)</f>
      </c>
      <c r="C9" s="109">
        <f>SUM(D10:D13)</f>
      </c>
      <c r="D9" s="109">
        <f>SUM(E10:E13)</f>
      </c>
      <c r="E9" s="109">
        <f>SUM(F10:F13)</f>
      </c>
      <c r="F9" s="109">
        <f>SUM(G10:G13)</f>
      </c>
      <c r="G9" s="407" t="s">
        <v>942</v>
      </c>
      <c r="H9" s="4"/>
      <c r="I9" s="4"/>
      <c r="J9" s="4"/>
      <c r="K9" s="4"/>
      <c r="L9" s="4"/>
    </row>
    <row r="10" ht="17.25" customHeight="1" spans="1:13" x14ac:dyDescent="0.25">
      <c r="A10" s="17"/>
      <c r="B10" s="32"/>
      <c r="C10" s="32"/>
      <c r="D10" s="32"/>
      <c r="E10" s="32"/>
      <c r="F10" s="32"/>
      <c r="G10" s="4"/>
      <c r="H10" s="4"/>
      <c r="I10" s="4"/>
      <c r="J10" s="4"/>
      <c r="K10" s="4"/>
      <c r="L10" s="4"/>
    </row>
    <row r="11" ht="17.25" customHeight="1" spans="1:13" x14ac:dyDescent="0.25">
      <c r="A11" s="108" t="s">
        <v>3371</v>
      </c>
      <c r="B11" s="109">
        <f>SUM(C14:C15)</f>
      </c>
      <c r="C11" s="109">
        <f>SUM(D14:D15)</f>
      </c>
      <c r="D11" s="109">
        <f>SUM(E14:E15)</f>
      </c>
      <c r="E11" s="109">
        <f>SUM(F14:F15)</f>
      </c>
      <c r="F11" s="109">
        <f>SUM(G14:G15)</f>
      </c>
      <c r="G11" s="407" t="s">
        <v>942</v>
      </c>
      <c r="H11" s="4"/>
      <c r="I11" s="4"/>
      <c r="J11" s="4"/>
      <c r="K11" s="4"/>
      <c r="L11" s="4"/>
    </row>
    <row r="12" ht="17.25" customHeight="1" spans="1:13" x14ac:dyDescent="0.25">
      <c r="A12" s="17"/>
      <c r="B12" s="32"/>
      <c r="C12" s="32"/>
      <c r="D12" s="32"/>
      <c r="E12" s="32"/>
      <c r="F12" s="32"/>
      <c r="G12" s="4"/>
      <c r="H12" s="4"/>
      <c r="I12" s="4"/>
      <c r="J12" s="4"/>
      <c r="K12" s="4"/>
      <c r="L12" s="4"/>
    </row>
    <row r="13" ht="17.25" customHeight="1" spans="1:13" x14ac:dyDescent="0.25">
      <c r="A13" s="108" t="s">
        <v>3372</v>
      </c>
      <c r="B13" s="109">
        <f>SUM(C16:C17)</f>
      </c>
      <c r="C13" s="109">
        <f>SUM(D16:D17)</f>
      </c>
      <c r="D13" s="109">
        <f>SUM(E16:E17)</f>
      </c>
      <c r="E13" s="109">
        <f>SUM(F16:F17)</f>
      </c>
      <c r="F13" s="109">
        <f>SUM(G16:G17)</f>
      </c>
      <c r="G13" s="407" t="s">
        <v>942</v>
      </c>
      <c r="H13" s="4"/>
      <c r="I13" s="4"/>
      <c r="J13" s="4"/>
      <c r="K13" s="4"/>
      <c r="L13" s="4"/>
    </row>
    <row r="14" ht="17.25" customHeight="1" spans="1:13" x14ac:dyDescent="0.25">
      <c r="A14" s="17"/>
      <c r="B14" s="32"/>
      <c r="C14" s="32"/>
      <c r="D14" s="32"/>
      <c r="E14" s="32"/>
      <c r="F14" s="32"/>
      <c r="G14" s="4"/>
      <c r="H14" s="4"/>
      <c r="I14" s="4"/>
      <c r="J14" s="4"/>
      <c r="K14" s="4"/>
      <c r="L14" s="4"/>
    </row>
    <row r="15" ht="17.25" customHeight="1" spans="1:13" x14ac:dyDescent="0.25">
      <c r="A15" s="108" t="s">
        <v>3345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86">
        <f>SUM(G18:G19)</f>
      </c>
      <c r="G15" s="407" t="s">
        <v>942</v>
      </c>
      <c r="H15" s="4"/>
      <c r="I15" s="4"/>
      <c r="J15" s="4"/>
      <c r="K15" s="4"/>
      <c r="L15" s="4"/>
    </row>
    <row r="16" ht="17.25" customHeight="1" spans="1:13" x14ac:dyDescent="0.25">
      <c r="A16" s="17" t="s">
        <v>944</v>
      </c>
      <c r="B16" s="80">
        <v>-44</v>
      </c>
      <c r="C16" s="81"/>
      <c r="D16" s="80">
        <v>-12</v>
      </c>
      <c r="E16" s="32">
        <v>-12</v>
      </c>
      <c r="F16" s="81"/>
      <c r="G16" s="4"/>
      <c r="H16" s="4"/>
      <c r="I16" s="4"/>
      <c r="J16" s="4"/>
      <c r="K16" s="4"/>
      <c r="L16" s="4"/>
    </row>
    <row r="17" ht="17.25" customHeight="1" spans="1:13" x14ac:dyDescent="0.25">
      <c r="A17" s="85" t="s">
        <v>1531</v>
      </c>
      <c r="B17" s="67"/>
      <c r="C17" s="67">
        <v>-200</v>
      </c>
      <c r="D17" s="67">
        <v>-76</v>
      </c>
      <c r="E17" s="67"/>
      <c r="F17" s="67">
        <v>-110</v>
      </c>
      <c r="G17" s="4"/>
      <c r="H17" s="4"/>
      <c r="I17" s="4"/>
      <c r="J17" s="4"/>
      <c r="K17" s="4"/>
      <c r="L17" s="4"/>
    </row>
    <row r="18" ht="17.25" customHeight="1" spans="1:13" x14ac:dyDescent="0.25">
      <c r="A18" s="17" t="s">
        <v>201</v>
      </c>
      <c r="B18" s="32">
        <v>-76</v>
      </c>
      <c r="C18" s="32">
        <v>-70</v>
      </c>
      <c r="D18" s="32"/>
      <c r="E18" s="32"/>
      <c r="F18" s="32"/>
      <c r="G18" s="4"/>
      <c r="H18" s="4"/>
      <c r="I18" s="4"/>
      <c r="J18" s="4"/>
      <c r="K18" s="4"/>
      <c r="L18" s="4"/>
    </row>
    <row r="19" ht="17.25" customHeight="1" spans="1:13" x14ac:dyDescent="0.25">
      <c r="A19" s="85" t="s">
        <v>203</v>
      </c>
      <c r="B19" s="32">
        <v>-50</v>
      </c>
      <c r="C19" s="32">
        <v>-50</v>
      </c>
      <c r="D19" s="32">
        <v>-25</v>
      </c>
      <c r="E19" s="32"/>
      <c r="F19" s="32"/>
      <c r="G19" s="4"/>
      <c r="H19" s="4"/>
      <c r="I19" s="4"/>
      <c r="J19" s="4"/>
      <c r="K19" s="4"/>
      <c r="L19" s="4"/>
    </row>
    <row r="20" ht="17.25" customHeight="1" spans="1:13" x14ac:dyDescent="0.25">
      <c r="A20" s="108" t="s">
        <v>3346</v>
      </c>
      <c r="B20" s="109">
        <f>SUM(C20:C24)</f>
      </c>
      <c r="C20" s="109">
        <f>SUM(D20:D24)</f>
      </c>
      <c r="D20" s="109">
        <f>SUM(E20:E24)</f>
      </c>
      <c r="E20" s="109">
        <f>SUM(F20:F24)</f>
      </c>
      <c r="F20" s="109">
        <f>SUM(G20:G24)</f>
      </c>
      <c r="G20" s="407" t="s">
        <v>942</v>
      </c>
      <c r="H20" s="4"/>
      <c r="I20" s="4"/>
      <c r="J20" s="4"/>
      <c r="K20" s="4"/>
      <c r="L20" s="4"/>
    </row>
    <row r="21" ht="17.25" customHeight="1" spans="1:13" x14ac:dyDescent="0.25">
      <c r="A21" s="85">
        <v>44719</v>
      </c>
      <c r="B21" s="32">
        <v>-13</v>
      </c>
      <c r="C21" s="32"/>
      <c r="D21" s="32">
        <v>-38</v>
      </c>
      <c r="E21" s="32"/>
      <c r="F21" s="32">
        <v>-5</v>
      </c>
      <c r="G21" s="4"/>
      <c r="H21" s="4"/>
      <c r="I21" s="4"/>
      <c r="J21" s="4"/>
      <c r="K21" s="4"/>
      <c r="L21" s="4"/>
    </row>
    <row r="22" ht="17.25" customHeight="1" spans="1:13" x14ac:dyDescent="0.25">
      <c r="A22" s="85">
        <v>44872</v>
      </c>
      <c r="B22" s="32"/>
      <c r="C22" s="32">
        <v>-190</v>
      </c>
      <c r="D22" s="32">
        <v>-35</v>
      </c>
      <c r="E22" s="32"/>
      <c r="F22" s="32">
        <v>-9</v>
      </c>
      <c r="G22" s="4"/>
      <c r="H22" s="4"/>
      <c r="I22" s="4"/>
      <c r="J22" s="4"/>
      <c r="K22" s="4"/>
      <c r="L22" s="4"/>
    </row>
    <row r="23" ht="17.25" customHeight="1" spans="1:13" x14ac:dyDescent="0.25">
      <c r="A23" s="85" t="s">
        <v>2103</v>
      </c>
      <c r="B23" s="32"/>
      <c r="C23" s="32">
        <v>-26</v>
      </c>
      <c r="D23" s="32"/>
      <c r="E23" s="32"/>
      <c r="F23" s="32"/>
      <c r="G23" s="4"/>
      <c r="H23" s="4"/>
      <c r="I23" s="4"/>
      <c r="J23" s="4"/>
      <c r="K23" s="4"/>
      <c r="L23" s="4"/>
    </row>
    <row r="24" ht="17.25" customHeight="1" spans="1:13" x14ac:dyDescent="0.25">
      <c r="A24" s="85" t="s">
        <v>188</v>
      </c>
      <c r="B24" s="32"/>
      <c r="C24" s="32"/>
      <c r="D24" s="32">
        <v>-17</v>
      </c>
      <c r="E24" s="32"/>
      <c r="F24" s="32">
        <v>-5</v>
      </c>
      <c r="G24" s="4"/>
      <c r="H24" s="4"/>
      <c r="I24" s="4"/>
      <c r="J24" s="4"/>
      <c r="K24" s="4"/>
      <c r="L24" s="4"/>
    </row>
    <row r="25" ht="17.25" customHeight="1" spans="1:13" x14ac:dyDescent="0.25">
      <c r="A25" s="108" t="s">
        <v>3347</v>
      </c>
      <c r="B25" s="109">
        <f>SUM(C25:C29)</f>
      </c>
      <c r="C25" s="109">
        <f>SUM(D25:D29)</f>
      </c>
      <c r="D25" s="109">
        <f>SUM(E25:E29)</f>
      </c>
      <c r="E25" s="109">
        <f>SUM(F25:F29)</f>
      </c>
      <c r="F25" s="109">
        <f>SUM(G25:G29)</f>
      </c>
      <c r="G25" s="407" t="s">
        <v>942</v>
      </c>
      <c r="H25" s="4"/>
      <c r="I25" s="4"/>
      <c r="J25" s="4"/>
      <c r="K25" s="4"/>
      <c r="L25" s="4"/>
    </row>
    <row r="26" ht="17.25" customHeight="1" spans="1:13" x14ac:dyDescent="0.25">
      <c r="A26" s="85" t="s">
        <v>1508</v>
      </c>
      <c r="B26" s="32"/>
      <c r="C26" s="32">
        <v>-155</v>
      </c>
      <c r="D26" s="32">
        <v>-24</v>
      </c>
      <c r="E26" s="32"/>
      <c r="F26" s="32">
        <v>-685</v>
      </c>
      <c r="G26" s="4"/>
      <c r="H26" s="4"/>
      <c r="I26" s="4"/>
      <c r="J26" s="4"/>
      <c r="K26" s="4"/>
      <c r="L26" s="4"/>
    </row>
    <row r="27" ht="17.25" customHeight="1" spans="1:13" x14ac:dyDescent="0.25">
      <c r="A27" s="108" t="s">
        <v>3348</v>
      </c>
      <c r="B27" s="109">
        <f>SUM(C30:C31)</f>
      </c>
      <c r="C27" s="109">
        <f>SUM(D30:D31)</f>
      </c>
      <c r="D27" s="109">
        <f>SUM(E30:E31)</f>
      </c>
      <c r="E27" s="109">
        <f>SUM(F30:F31)</f>
      </c>
      <c r="F27" s="109">
        <f>SUM(G30:G31)</f>
      </c>
      <c r="G27" s="407" t="s">
        <v>942</v>
      </c>
      <c r="H27" s="4"/>
      <c r="I27" s="4"/>
      <c r="J27" s="4"/>
      <c r="K27" s="4"/>
      <c r="L27" s="4"/>
    </row>
    <row r="28" ht="17.25" customHeight="1" spans="1:13" x14ac:dyDescent="0.25">
      <c r="A28" s="85"/>
      <c r="B28" s="32"/>
      <c r="C28" s="32"/>
      <c r="D28" s="32"/>
      <c r="E28" s="32"/>
      <c r="F28" s="32"/>
      <c r="G28" s="4"/>
      <c r="H28" s="4"/>
      <c r="I28" s="4"/>
      <c r="J28" s="4"/>
      <c r="K28" s="4"/>
      <c r="L28" s="4"/>
    </row>
    <row r="29" ht="17.25" customHeight="1" spans="1:13" x14ac:dyDescent="0.25">
      <c r="A29" s="108" t="s">
        <v>3349</v>
      </c>
      <c r="B29" s="109">
        <f>SUM(C32:C33)</f>
      </c>
      <c r="C29" s="109">
        <f>SUM(D32:D33)</f>
      </c>
      <c r="D29" s="109">
        <f>SUM(E32:E33)</f>
      </c>
      <c r="E29" s="109">
        <f>SUM(F32:F33)</f>
      </c>
      <c r="F29" s="109">
        <f>SUM(G32:G33)</f>
      </c>
      <c r="G29" s="407" t="s">
        <v>942</v>
      </c>
      <c r="H29" s="4"/>
      <c r="I29" s="4"/>
      <c r="J29" s="4"/>
      <c r="K29" s="4"/>
      <c r="L29" s="4"/>
    </row>
    <row r="30" ht="17.25" customHeight="1" spans="1:13" x14ac:dyDescent="0.25">
      <c r="A30" s="85" t="s">
        <v>279</v>
      </c>
      <c r="B30" s="32"/>
      <c r="C30" s="32">
        <v>-117</v>
      </c>
      <c r="D30" s="32">
        <v>-75</v>
      </c>
      <c r="E30" s="32"/>
      <c r="F30" s="32">
        <v>-22</v>
      </c>
      <c r="G30" s="4"/>
      <c r="H30" s="4"/>
      <c r="I30" s="4"/>
      <c r="J30" s="4"/>
      <c r="K30" s="4"/>
      <c r="L30" s="4"/>
    </row>
    <row r="31" ht="17.25" customHeight="1" spans="1:13" x14ac:dyDescent="0.25">
      <c r="A31" s="108" t="s">
        <v>3350</v>
      </c>
      <c r="B31" s="109">
        <f>SUM(C34:C35)</f>
      </c>
      <c r="C31" s="109">
        <f>SUM(D34:D35)</f>
      </c>
      <c r="D31" s="109">
        <f>SUM(E34:E35)</f>
      </c>
      <c r="E31" s="109">
        <f>SUM(F34:F35)</f>
      </c>
      <c r="F31" s="109">
        <f>SUM(G34:G35)</f>
      </c>
      <c r="G31" s="407" t="s">
        <v>942</v>
      </c>
      <c r="H31" s="4"/>
      <c r="I31" s="4"/>
      <c r="J31" s="4"/>
      <c r="K31" s="4"/>
      <c r="L31" s="4"/>
    </row>
    <row r="32" ht="17.25" customHeight="1" spans="1:13" x14ac:dyDescent="0.25">
      <c r="A32" s="85">
        <v>44572</v>
      </c>
      <c r="B32" s="32"/>
      <c r="C32" s="32">
        <v>-48</v>
      </c>
      <c r="D32" s="32"/>
      <c r="E32" s="32"/>
      <c r="F32" s="32"/>
      <c r="G32" s="4"/>
      <c r="H32" s="4"/>
      <c r="I32" s="4"/>
      <c r="J32" s="4"/>
      <c r="K32" s="4"/>
      <c r="L32" s="4"/>
    </row>
    <row r="33" ht="17.25" customHeight="1" spans="1:13" x14ac:dyDescent="0.25">
      <c r="A33" s="44">
        <v>44784</v>
      </c>
      <c r="B33" s="49"/>
      <c r="C33" s="49"/>
      <c r="D33" s="49"/>
      <c r="E33" s="49"/>
      <c r="F33" s="49">
        <v>-4</v>
      </c>
      <c r="G33" s="215" t="s">
        <v>937</v>
      </c>
      <c r="H33" s="4"/>
      <c r="I33" s="4"/>
      <c r="J33" s="4"/>
      <c r="K33" s="4"/>
      <c r="L33" s="4"/>
    </row>
    <row r="34" ht="17.25" customHeight="1" spans="1:13" x14ac:dyDescent="0.25">
      <c r="A34" s="194" t="s">
        <v>3351</v>
      </c>
      <c r="B34" s="179">
        <f>SUM(C36:C38)</f>
      </c>
      <c r="C34" s="179">
        <f>SUM(D36:D38)</f>
      </c>
      <c r="D34" s="179">
        <f>SUM(E36:E38)</f>
      </c>
      <c r="E34" s="179">
        <f>SUM(F36:F38)</f>
      </c>
      <c r="F34" s="179">
        <f>SUM(G36:G38)</f>
      </c>
      <c r="G34" s="407" t="s">
        <v>942</v>
      </c>
      <c r="H34" s="354" t="s">
        <v>2056</v>
      </c>
      <c r="I34" s="354"/>
      <c r="J34" s="354"/>
      <c r="K34" s="354"/>
      <c r="L34" s="354"/>
    </row>
    <row r="35" ht="17.25" customHeight="1" spans="1:13" x14ac:dyDescent="0.25">
      <c r="A35" s="37"/>
      <c r="B35" s="86"/>
      <c r="C35" s="86"/>
      <c r="D35" s="86"/>
      <c r="E35" s="86"/>
      <c r="F35" s="86"/>
      <c r="G35" s="4"/>
      <c r="H35" s="4"/>
      <c r="I35" s="4"/>
      <c r="J35" s="4"/>
      <c r="K35" s="4"/>
      <c r="L35" s="4"/>
    </row>
    <row r="36" ht="17.25" customHeight="1" spans="1:13" x14ac:dyDescent="0.25">
      <c r="A36" s="26"/>
      <c r="B36" s="6" t="s">
        <v>17</v>
      </c>
      <c r="C36" s="61" t="s">
        <v>8</v>
      </c>
      <c r="D36" s="61" t="s">
        <v>46</v>
      </c>
      <c r="E36" s="61" t="s">
        <v>3724</v>
      </c>
      <c r="F36" s="56" t="s">
        <v>13</v>
      </c>
      <c r="G36" s="4"/>
      <c r="H36" s="4"/>
      <c r="I36" s="4"/>
      <c r="J36" s="4"/>
      <c r="K36" s="4"/>
      <c r="L36" s="4"/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4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9.005" style="2" customWidth="1"/>
    <col min="3" max="4" width="9.719285714285713" style="2" customWidth="1"/>
    <col min="5" max="5" width="9.719285714285713" style="24" customWidth="1"/>
    <col min="6" max="6" width="8.290714285714287" style="24" customWidth="1"/>
    <col min="7" max="7" width="8.862142857142858" style="24" customWidth="1"/>
    <col min="8" max="9" width="9.719285714285713" style="24" customWidth="1"/>
    <col min="10" max="10" width="8.290714285714287" style="24" customWidth="1"/>
    <col min="11" max="11" width="12.719285714285713" style="4" customWidth="1"/>
    <col min="12" max="12" width="10.005" style="4" customWidth="1"/>
    <col min="13" max="14" width="12.43357142857143" style="4" customWidth="1"/>
  </cols>
  <sheetData>
    <row r="1" ht="17.25" customHeight="1" spans="1:15" x14ac:dyDescent="0.25">
      <c r="A1" s="5" t="s">
        <v>0</v>
      </c>
      <c r="B1" s="6" t="s">
        <v>46</v>
      </c>
      <c r="C1" s="6" t="s">
        <v>6</v>
      </c>
      <c r="D1" s="61" t="s">
        <v>8</v>
      </c>
      <c r="E1" s="61" t="s">
        <v>9</v>
      </c>
      <c r="F1" s="61" t="s">
        <v>13</v>
      </c>
      <c r="G1" s="61" t="s">
        <v>169</v>
      </c>
      <c r="H1" s="61" t="s">
        <v>17</v>
      </c>
      <c r="I1" s="61" t="s">
        <v>11</v>
      </c>
      <c r="J1" s="6"/>
      <c r="K1" s="4"/>
      <c r="L1" s="4"/>
      <c r="M1" s="4"/>
      <c r="N1" s="4"/>
    </row>
    <row r="2" ht="17.25" customHeight="1" spans="1:15" x14ac:dyDescent="0.25">
      <c r="A2" s="57" t="s">
        <v>4054</v>
      </c>
      <c r="B2" s="70">
        <v>50</v>
      </c>
      <c r="C2" s="70">
        <v>460</v>
      </c>
      <c r="D2" s="70">
        <v>510</v>
      </c>
      <c r="E2" s="70">
        <v>168</v>
      </c>
      <c r="F2" s="70">
        <v>1020</v>
      </c>
      <c r="G2" s="70">
        <v>20</v>
      </c>
      <c r="H2" s="70">
        <v>115</v>
      </c>
      <c r="I2" s="58"/>
      <c r="J2" s="58"/>
      <c r="K2" s="1069" t="s">
        <v>4055</v>
      </c>
      <c r="L2" s="1069"/>
      <c r="M2" s="33" t="s">
        <v>937</v>
      </c>
      <c r="N2" s="4"/>
    </row>
    <row r="3" ht="17.25" customHeight="1" spans="1:15" x14ac:dyDescent="0.25">
      <c r="A3" s="108" t="s">
        <v>4056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109">
        <f>SUM(I8)</f>
      </c>
      <c r="I3" s="508"/>
      <c r="J3" s="110"/>
      <c r="K3" s="4"/>
      <c r="L3" s="4"/>
      <c r="M3" s="4"/>
      <c r="N3" s="4"/>
    </row>
    <row r="4" ht="17.25" customHeight="1" spans="1:15" x14ac:dyDescent="0.25">
      <c r="A4" s="85" t="s">
        <v>658</v>
      </c>
      <c r="B4" s="67">
        <v>68</v>
      </c>
      <c r="C4" s="67">
        <v>480</v>
      </c>
      <c r="D4" s="67">
        <v>500</v>
      </c>
      <c r="E4" s="67">
        <v>150</v>
      </c>
      <c r="F4" s="67">
        <v>1000</v>
      </c>
      <c r="G4" s="67">
        <v>15</v>
      </c>
      <c r="H4" s="67">
        <v>100</v>
      </c>
      <c r="I4" s="68"/>
      <c r="J4" s="94"/>
      <c r="K4" s="12" t="s">
        <v>4057</v>
      </c>
      <c r="L4" s="4"/>
      <c r="M4" s="4"/>
      <c r="N4" s="4"/>
    </row>
    <row r="5" ht="17.25" customHeight="1" spans="1:15" x14ac:dyDescent="0.25">
      <c r="A5" s="57" t="s">
        <v>660</v>
      </c>
      <c r="B5" s="73"/>
      <c r="C5" s="70">
        <v>520</v>
      </c>
      <c r="D5" s="70">
        <v>500</v>
      </c>
      <c r="E5" s="70">
        <v>150</v>
      </c>
      <c r="F5" s="70">
        <v>1000</v>
      </c>
      <c r="G5" s="70">
        <v>19</v>
      </c>
      <c r="H5" s="70">
        <v>130</v>
      </c>
      <c r="I5" s="70">
        <v>187</v>
      </c>
      <c r="J5" s="73"/>
      <c r="K5" s="12" t="s">
        <v>4057</v>
      </c>
      <c r="L5" s="4"/>
      <c r="M5" s="4"/>
      <c r="N5" s="4"/>
    </row>
    <row r="6" ht="17.25" customHeight="1" spans="1:15" x14ac:dyDescent="0.25">
      <c r="A6" s="108" t="s">
        <v>4058</v>
      </c>
      <c r="B6" s="109">
        <f>SUM(C9:C11)</f>
      </c>
      <c r="C6" s="109">
        <f>SUM(D9:D11)</f>
      </c>
      <c r="D6" s="109">
        <f>SUM(E9:E11)</f>
      </c>
      <c r="E6" s="109">
        <f>SUM(F9:F11)</f>
      </c>
      <c r="F6" s="109">
        <f>SUM(G9:G11)</f>
      </c>
      <c r="G6" s="109">
        <f>SUM(H9:H11)</f>
      </c>
      <c r="H6" s="109">
        <f>SUM(I9:I11)</f>
      </c>
      <c r="I6" s="109">
        <f>SUM(J9:J11)</f>
      </c>
      <c r="J6" s="237"/>
      <c r="K6" s="4"/>
      <c r="L6" s="4"/>
      <c r="M6" s="4"/>
      <c r="N6" s="4"/>
    </row>
    <row r="7" ht="17.25" customHeight="1" spans="1:15" x14ac:dyDescent="0.25">
      <c r="A7" s="57"/>
      <c r="B7" s="58"/>
      <c r="C7" s="58"/>
      <c r="D7" s="58"/>
      <c r="E7" s="58"/>
      <c r="F7" s="58"/>
      <c r="G7" s="58"/>
      <c r="H7" s="58"/>
      <c r="I7" s="58"/>
      <c r="J7" s="58"/>
      <c r="K7" s="4"/>
      <c r="L7" s="4"/>
      <c r="M7" s="4"/>
      <c r="N7" s="4"/>
    </row>
    <row r="8" ht="17.25" customHeight="1" spans="1:15" x14ac:dyDescent="0.25">
      <c r="A8" s="108" t="s">
        <v>4059</v>
      </c>
      <c r="B8" s="109">
        <f>SUM(C12:C13)</f>
      </c>
      <c r="C8" s="109">
        <f>SUM(D12:D13)</f>
      </c>
      <c r="D8" s="109">
        <f>SUM(E12:E13)</f>
      </c>
      <c r="E8" s="109">
        <f>SUM(F12:F13)</f>
      </c>
      <c r="F8" s="109">
        <f>SUM(G12:G13)</f>
      </c>
      <c r="G8" s="109">
        <f>SUM(H12:H13)</f>
      </c>
      <c r="H8" s="109">
        <f>SUM(I12:I13)</f>
      </c>
      <c r="I8" s="109">
        <f>SUM(J12:J13)</f>
      </c>
      <c r="J8" s="237"/>
      <c r="K8" s="4"/>
      <c r="L8" s="4"/>
      <c r="M8" s="4"/>
      <c r="N8" s="4"/>
    </row>
    <row r="9" ht="17.25" customHeight="1" spans="1:15" x14ac:dyDescent="0.25">
      <c r="A9" s="57"/>
      <c r="B9" s="58"/>
      <c r="C9" s="58"/>
      <c r="D9" s="58"/>
      <c r="E9" s="58"/>
      <c r="F9" s="58"/>
      <c r="G9" s="58"/>
      <c r="H9" s="58"/>
      <c r="I9" s="58"/>
      <c r="J9" s="58"/>
      <c r="K9" s="4"/>
      <c r="L9" s="4"/>
      <c r="M9" s="4"/>
      <c r="N9" s="4"/>
    </row>
    <row r="10" ht="18" customHeight="1" spans="1:15" x14ac:dyDescent="0.25">
      <c r="A10" s="108" t="s">
        <v>4060</v>
      </c>
      <c r="B10" s="109">
        <f>SUM(C14:C15)</f>
      </c>
      <c r="C10" s="109">
        <f>SUM(D14:D15)</f>
      </c>
      <c r="D10" s="109">
        <f>SUM(E14:E15)</f>
      </c>
      <c r="E10" s="109">
        <f>SUM(F14:F15)</f>
      </c>
      <c r="F10" s="109">
        <f>SUM(G14:G15)</f>
      </c>
      <c r="G10" s="109">
        <f>SUM(H14:H15)</f>
      </c>
      <c r="H10" s="109">
        <f>SUM(I14:I15)</f>
      </c>
      <c r="I10" s="109">
        <f>SUM(J14:J15)</f>
      </c>
      <c r="J10" s="237"/>
      <c r="K10" s="4"/>
      <c r="L10" s="4"/>
      <c r="M10" s="4"/>
      <c r="N10" s="4"/>
    </row>
    <row r="11" ht="17.25" customHeight="1" spans="1:15" x14ac:dyDescent="0.25">
      <c r="A11" s="57" t="s">
        <v>32</v>
      </c>
      <c r="B11" s="58"/>
      <c r="C11" s="70">
        <v>-250</v>
      </c>
      <c r="D11" s="58"/>
      <c r="E11" s="70">
        <v>-100</v>
      </c>
      <c r="F11" s="70">
        <v>-666</v>
      </c>
      <c r="G11" s="70">
        <v>-36</v>
      </c>
      <c r="H11" s="58"/>
      <c r="I11" s="70">
        <v>-141</v>
      </c>
      <c r="J11" s="58"/>
      <c r="K11" s="12" t="s">
        <v>4061</v>
      </c>
      <c r="L11" s="12"/>
      <c r="M11" s="12"/>
      <c r="N11" s="12"/>
    </row>
    <row r="12" ht="17.25" customHeight="1" spans="1:15" x14ac:dyDescent="0.25">
      <c r="A12" s="277" t="s">
        <v>32</v>
      </c>
      <c r="B12" s="278"/>
      <c r="C12" s="278"/>
      <c r="D12" s="278"/>
      <c r="E12" s="278"/>
      <c r="F12" s="278"/>
      <c r="G12" s="278"/>
      <c r="H12" s="278"/>
      <c r="I12" s="276">
        <v>-1</v>
      </c>
      <c r="J12" s="278"/>
      <c r="K12" s="4"/>
      <c r="L12" s="4"/>
      <c r="M12" s="4"/>
      <c r="N12" s="4"/>
    </row>
    <row r="13" ht="17.25" customHeight="1" spans="1:15" x14ac:dyDescent="0.25">
      <c r="A13" s="277" t="s">
        <v>32</v>
      </c>
      <c r="B13" s="50"/>
      <c r="C13" s="50"/>
      <c r="D13" s="50"/>
      <c r="E13" s="86"/>
      <c r="F13" s="49">
        <v>-44</v>
      </c>
      <c r="G13" s="86"/>
      <c r="H13" s="50"/>
      <c r="I13" s="86"/>
      <c r="J13" s="50"/>
      <c r="K13" s="215" t="s">
        <v>1361</v>
      </c>
      <c r="L13" s="4"/>
      <c r="M13" s="4"/>
      <c r="N13" s="4"/>
    </row>
    <row r="14" ht="17.25" customHeight="1" spans="1:15" x14ac:dyDescent="0.25">
      <c r="A14" s="108" t="s">
        <v>4062</v>
      </c>
      <c r="B14" s="109">
        <f>SUM(C16:C19)</f>
      </c>
      <c r="C14" s="109">
        <f>SUM(D16:D19)</f>
      </c>
      <c r="D14" s="109">
        <f>SUM(E16:E19)</f>
      </c>
      <c r="E14" s="109">
        <f>SUM(F16:F19)</f>
      </c>
      <c r="F14" s="109">
        <f>SUM(G16:G17)</f>
      </c>
      <c r="G14" s="109">
        <f>SUM(H16:H19)</f>
      </c>
      <c r="H14" s="109">
        <f>SUM(I16:I19)</f>
      </c>
      <c r="I14" s="109">
        <f>SUM(J16:J19)</f>
      </c>
      <c r="J14" s="237"/>
      <c r="K14" s="4"/>
      <c r="L14" s="4"/>
      <c r="M14" s="4"/>
      <c r="N14" s="4"/>
    </row>
    <row r="15" ht="17.25" customHeight="1" spans="1:15" x14ac:dyDescent="0.25">
      <c r="A15" s="17"/>
      <c r="B15" s="18"/>
      <c r="C15" s="18"/>
      <c r="D15" s="18"/>
      <c r="E15" s="18"/>
      <c r="F15" s="18"/>
      <c r="G15" s="18"/>
      <c r="H15" s="18"/>
      <c r="I15" s="18"/>
      <c r="J15" s="36"/>
      <c r="K15" s="4"/>
      <c r="L15" s="4"/>
      <c r="M15" s="4"/>
      <c r="N15" s="4"/>
    </row>
    <row r="16" ht="17.25" customHeight="1" spans="1:15" x14ac:dyDescent="0.25">
      <c r="A16" s="108" t="s">
        <v>4063</v>
      </c>
      <c r="B16" s="109">
        <f>SUM(C20:C21)</f>
      </c>
      <c r="C16" s="109">
        <f>SUM(D20:D21)</f>
      </c>
      <c r="D16" s="109">
        <f>SUM(E20:E21)</f>
      </c>
      <c r="E16" s="109">
        <f>SUM(F20:F21)</f>
      </c>
      <c r="F16" s="109">
        <f>SUM(G20:G21)</f>
      </c>
      <c r="G16" s="109">
        <f>SUM(H20:H21)</f>
      </c>
      <c r="H16" s="109">
        <f>SUM(I20:I21)</f>
      </c>
      <c r="I16" s="109">
        <f>SUM(J20:J21)</f>
      </c>
      <c r="J16" s="237"/>
      <c r="K16" s="4"/>
      <c r="L16" s="4"/>
      <c r="M16" s="4"/>
      <c r="N16" s="4"/>
    </row>
    <row r="17" ht="17.25" customHeight="1" spans="1:15" x14ac:dyDescent="0.25">
      <c r="A17" s="17">
        <v>44327</v>
      </c>
      <c r="B17" s="32">
        <v>-39</v>
      </c>
      <c r="C17" s="32">
        <v>-339</v>
      </c>
      <c r="D17" s="32">
        <v>-291</v>
      </c>
      <c r="E17" s="32">
        <v>-69</v>
      </c>
      <c r="F17" s="32">
        <v>-398</v>
      </c>
      <c r="G17" s="32">
        <v>-3</v>
      </c>
      <c r="H17" s="32">
        <v>-12</v>
      </c>
      <c r="I17" s="32">
        <v>-21</v>
      </c>
      <c r="J17" s="36"/>
      <c r="K17" s="12" t="s">
        <v>4064</v>
      </c>
      <c r="L17" s="4"/>
      <c r="M17" s="4"/>
      <c r="N17" s="4"/>
    </row>
    <row r="18" ht="17.25" customHeight="1" spans="1:15" x14ac:dyDescent="0.25">
      <c r="A18" s="48">
        <v>44327</v>
      </c>
      <c r="B18" s="50"/>
      <c r="C18" s="50"/>
      <c r="D18" s="49">
        <v>-78</v>
      </c>
      <c r="E18" s="50"/>
      <c r="F18" s="50"/>
      <c r="G18" s="86"/>
      <c r="H18" s="50"/>
      <c r="I18" s="50"/>
      <c r="J18" s="50"/>
      <c r="K18" s="4"/>
      <c r="L18" s="4"/>
      <c r="M18" s="4"/>
      <c r="N18" s="4"/>
    </row>
    <row r="19" ht="17.25" customHeight="1" spans="1:15" x14ac:dyDescent="0.25">
      <c r="A19" s="48">
        <v>44327</v>
      </c>
      <c r="B19" s="50"/>
      <c r="C19" s="49">
        <v>-7</v>
      </c>
      <c r="D19" s="50"/>
      <c r="E19" s="50"/>
      <c r="F19" s="50"/>
      <c r="G19" s="86"/>
      <c r="H19" s="50"/>
      <c r="I19" s="50"/>
      <c r="J19" s="50"/>
      <c r="K19" s="4"/>
      <c r="L19" s="4"/>
      <c r="M19" s="4"/>
      <c r="N19" s="4"/>
    </row>
    <row r="20" ht="17.25" customHeight="1" spans="1:15" x14ac:dyDescent="0.25">
      <c r="A20" s="48">
        <v>44327</v>
      </c>
      <c r="B20" s="50"/>
      <c r="C20" s="50"/>
      <c r="D20" s="50"/>
      <c r="E20" s="50"/>
      <c r="F20" s="50"/>
      <c r="G20" s="86"/>
      <c r="H20" s="49">
        <v>-1</v>
      </c>
      <c r="I20" s="50"/>
      <c r="J20" s="50"/>
      <c r="K20" s="4"/>
      <c r="L20" s="4"/>
      <c r="M20" s="4"/>
      <c r="N20" s="4"/>
    </row>
    <row r="21" ht="17.25" customHeight="1" spans="1:15" x14ac:dyDescent="0.25">
      <c r="A21" s="48">
        <v>44327</v>
      </c>
      <c r="B21" s="50"/>
      <c r="C21" s="50"/>
      <c r="D21" s="50"/>
      <c r="E21" s="49">
        <v>-3</v>
      </c>
      <c r="F21" s="50"/>
      <c r="G21" s="86"/>
      <c r="H21" s="50"/>
      <c r="I21" s="50"/>
      <c r="J21" s="50"/>
      <c r="K21" s="4"/>
      <c r="L21" s="4"/>
      <c r="M21" s="4"/>
      <c r="N21" s="4"/>
    </row>
    <row r="22" ht="17.25" customHeight="1" spans="1:15" x14ac:dyDescent="0.25">
      <c r="A22" s="48">
        <v>44327</v>
      </c>
      <c r="B22" s="50"/>
      <c r="C22" s="50"/>
      <c r="D22" s="50"/>
      <c r="E22" s="49">
        <v>-1</v>
      </c>
      <c r="F22" s="50"/>
      <c r="G22" s="86"/>
      <c r="H22" s="50"/>
      <c r="I22" s="50"/>
      <c r="J22" s="50"/>
      <c r="K22" s="4"/>
      <c r="L22" s="4"/>
      <c r="M22" s="4"/>
      <c r="N22" s="4"/>
    </row>
    <row r="23" ht="17.25" customHeight="1" spans="1:15" x14ac:dyDescent="0.25">
      <c r="A23" s="17" t="s">
        <v>466</v>
      </c>
      <c r="B23" s="32">
        <v>-13</v>
      </c>
      <c r="C23" s="32">
        <v>-120</v>
      </c>
      <c r="D23" s="32">
        <v>-277</v>
      </c>
      <c r="E23" s="32">
        <v>-4</v>
      </c>
      <c r="F23" s="32">
        <v>-181</v>
      </c>
      <c r="G23" s="36"/>
      <c r="H23" s="32">
        <v>-38</v>
      </c>
      <c r="I23" s="36"/>
      <c r="J23" s="36"/>
      <c r="K23" s="12" t="s">
        <v>4065</v>
      </c>
      <c r="L23" s="4"/>
      <c r="M23" s="4"/>
      <c r="N23" s="4"/>
    </row>
    <row r="24" ht="17.25" customHeight="1" spans="1:15" x14ac:dyDescent="0.25">
      <c r="A24" s="48" t="s">
        <v>466</v>
      </c>
      <c r="B24" s="50"/>
      <c r="C24" s="50"/>
      <c r="D24" s="49">
        <v>-2</v>
      </c>
      <c r="E24" s="50"/>
      <c r="F24" s="50"/>
      <c r="G24" s="86"/>
      <c r="H24" s="50"/>
      <c r="I24" s="50"/>
      <c r="J24" s="50"/>
      <c r="K24" s="4"/>
      <c r="L24" s="4"/>
      <c r="M24" s="4"/>
      <c r="N24" s="4"/>
    </row>
    <row r="25" ht="17.25" customHeight="1" spans="1:15" x14ac:dyDescent="0.25">
      <c r="A25" s="48" t="s">
        <v>466</v>
      </c>
      <c r="B25" s="49">
        <v>-1</v>
      </c>
      <c r="C25" s="50"/>
      <c r="D25" s="50"/>
      <c r="E25" s="50"/>
      <c r="F25" s="50"/>
      <c r="G25" s="86"/>
      <c r="H25" s="49">
        <v>-7</v>
      </c>
      <c r="I25" s="50"/>
      <c r="J25" s="50"/>
      <c r="K25" s="4"/>
      <c r="L25" s="4"/>
      <c r="M25" s="4"/>
      <c r="N25" s="4"/>
    </row>
    <row r="26" ht="17.25" customHeight="1" spans="1:15" x14ac:dyDescent="0.25">
      <c r="A26" s="48" t="s">
        <v>466</v>
      </c>
      <c r="B26" s="50"/>
      <c r="C26" s="49">
        <v>-4</v>
      </c>
      <c r="D26" s="50"/>
      <c r="E26" s="50"/>
      <c r="F26" s="50"/>
      <c r="G26" s="86"/>
      <c r="H26" s="50"/>
      <c r="I26" s="50"/>
      <c r="J26" s="50"/>
      <c r="K26" s="4"/>
      <c r="L26" s="4"/>
      <c r="M26" s="4"/>
      <c r="N26" s="4"/>
    </row>
    <row r="27" ht="17.25" customHeight="1" spans="1:15" x14ac:dyDescent="0.25">
      <c r="A27" s="108" t="s">
        <v>3357</v>
      </c>
      <c r="B27" s="109">
        <f>SUM(C22:C32)</f>
      </c>
      <c r="C27" s="109">
        <f>SUM(D22:D32)</f>
      </c>
      <c r="D27" s="109">
        <f>SUM(E22:E32)</f>
      </c>
      <c r="E27" s="109">
        <f>SUM(F22:F32)</f>
      </c>
      <c r="F27" s="109">
        <f>SUM(G22:G32)</f>
      </c>
      <c r="G27" s="109">
        <f>SUM(H22:H32)</f>
      </c>
      <c r="H27" s="109">
        <f>SUM(I22:I32)</f>
      </c>
      <c r="I27" s="109">
        <f>SUM(J22:J32)</f>
      </c>
      <c r="J27" s="109">
        <f>SUM(K22:K32)</f>
      </c>
      <c r="K27" s="4"/>
      <c r="L27" s="4"/>
      <c r="M27" s="4"/>
      <c r="N27" s="4"/>
    </row>
    <row r="28" ht="17.25" customHeight="1" spans="1:15" x14ac:dyDescent="0.25">
      <c r="A28" s="17" t="s">
        <v>469</v>
      </c>
      <c r="B28" s="36"/>
      <c r="C28" s="32">
        <v>-392</v>
      </c>
      <c r="D28" s="32">
        <v>-403</v>
      </c>
      <c r="E28" s="32">
        <v>-112</v>
      </c>
      <c r="F28" s="32">
        <v>-574</v>
      </c>
      <c r="G28" s="36"/>
      <c r="H28" s="32">
        <v>-87</v>
      </c>
      <c r="I28" s="32">
        <v>-9</v>
      </c>
      <c r="J28" s="36"/>
      <c r="K28" s="12" t="s">
        <v>4065</v>
      </c>
      <c r="L28" s="4"/>
      <c r="M28" s="4"/>
      <c r="N28" s="4"/>
    </row>
    <row r="29" ht="17.25" customHeight="1" spans="1:15" x14ac:dyDescent="0.25">
      <c r="A29" s="108" t="s">
        <v>3358</v>
      </c>
      <c r="B29" s="109">
        <f>SUM(C33:C34)</f>
      </c>
      <c r="C29" s="109">
        <f>SUM(D33:D34)</f>
      </c>
      <c r="D29" s="109">
        <f>SUM(E33:E34)</f>
      </c>
      <c r="E29" s="109">
        <f>SUM(F33:F34)</f>
      </c>
      <c r="F29" s="109">
        <f>SUM(G33:G34)</f>
      </c>
      <c r="G29" s="109">
        <f>SUM(H33:H34)</f>
      </c>
      <c r="H29" s="109">
        <f>SUM(I33:I34)</f>
      </c>
      <c r="I29" s="109">
        <f>SUM(J33:J34)</f>
      </c>
      <c r="J29" s="109">
        <f>SUM(K24:K34)</f>
      </c>
      <c r="K29" s="4"/>
      <c r="L29" s="4"/>
      <c r="M29" s="4"/>
      <c r="N29" s="4"/>
    </row>
    <row r="30" ht="17.25" customHeight="1" spans="1:15" x14ac:dyDescent="0.25">
      <c r="A30" s="17" t="s">
        <v>125</v>
      </c>
      <c r="B30" s="32">
        <v>-40</v>
      </c>
      <c r="C30" s="32">
        <v>-212</v>
      </c>
      <c r="D30" s="32">
        <v>-184</v>
      </c>
      <c r="E30" s="32">
        <v>-143</v>
      </c>
      <c r="F30" s="32">
        <v>-343</v>
      </c>
      <c r="G30" s="32">
        <v>-9</v>
      </c>
      <c r="H30" s="32">
        <v>-140</v>
      </c>
      <c r="I30" s="32">
        <v>-10</v>
      </c>
      <c r="J30" s="36"/>
      <c r="K30" s="12" t="s">
        <v>4066</v>
      </c>
      <c r="L30" s="4"/>
      <c r="M30" s="4"/>
      <c r="N30" s="4"/>
    </row>
    <row r="31" ht="17.25" customHeight="1" spans="1:15" x14ac:dyDescent="0.25">
      <c r="A31" s="108" t="s">
        <v>3359</v>
      </c>
      <c r="B31" s="109">
        <f>SUM(C35:C36)</f>
      </c>
      <c r="C31" s="109">
        <f>SUM(D35:D36)</f>
      </c>
      <c r="D31" s="109">
        <f>SUM(E35:E36)</f>
      </c>
      <c r="E31" s="109">
        <f>SUM(F35:F36)</f>
      </c>
      <c r="F31" s="109">
        <f>SUM(G35:G36)</f>
      </c>
      <c r="G31" s="109">
        <f>SUM(H35:H36)</f>
      </c>
      <c r="H31" s="109">
        <f>SUM(I35:I36)</f>
      </c>
      <c r="I31" s="109">
        <f>SUM(J35:J36)</f>
      </c>
      <c r="J31" s="109">
        <f>SUM(K35:K36)</f>
      </c>
      <c r="K31" s="4"/>
      <c r="L31" s="4"/>
      <c r="M31" s="4"/>
      <c r="N31" s="4"/>
    </row>
    <row r="32" ht="17.25" customHeight="1" spans="1:15" x14ac:dyDescent="0.25">
      <c r="A32" s="17"/>
      <c r="B32" s="18"/>
      <c r="C32" s="18"/>
      <c r="D32" s="18"/>
      <c r="E32" s="18"/>
      <c r="F32" s="18"/>
      <c r="G32" s="18"/>
      <c r="H32" s="18"/>
      <c r="I32" s="18"/>
      <c r="J32" s="18"/>
      <c r="K32" s="4"/>
      <c r="L32" s="4"/>
      <c r="M32" s="4"/>
      <c r="N32" s="4"/>
    </row>
    <row r="33" ht="17.25" customHeight="1" spans="1:15" x14ac:dyDescent="0.25">
      <c r="A33" s="108" t="s">
        <v>3551</v>
      </c>
      <c r="B33" s="109">
        <f>SUM(C37:C38)</f>
      </c>
      <c r="C33" s="109">
        <f>SUM(D37:D38)</f>
      </c>
      <c r="D33" s="109">
        <f>SUM(E37:E38)</f>
      </c>
      <c r="E33" s="109">
        <f>SUM(F37:F38)</f>
      </c>
      <c r="F33" s="109">
        <f>SUM(G37:G38)</f>
      </c>
      <c r="G33" s="109">
        <f>SUM(H37:H38)</f>
      </c>
      <c r="H33" s="109">
        <f>SUM(I37:I38)</f>
      </c>
      <c r="I33" s="109">
        <f>SUM(J37:J38)</f>
      </c>
      <c r="J33" s="109">
        <f>SUM(K37:K38)</f>
      </c>
      <c r="K33" s="407" t="s">
        <v>942</v>
      </c>
      <c r="L33" s="4"/>
      <c r="M33" s="4"/>
      <c r="N33" s="4"/>
    </row>
    <row r="34" ht="17.25" customHeight="1" spans="1:15" x14ac:dyDescent="0.25">
      <c r="A34" s="17"/>
      <c r="B34" s="18"/>
      <c r="C34" s="18"/>
      <c r="D34" s="18"/>
      <c r="E34" s="18"/>
      <c r="F34" s="18"/>
      <c r="G34" s="18"/>
      <c r="H34" s="18"/>
      <c r="I34" s="18"/>
      <c r="J34" s="18"/>
      <c r="K34" s="4"/>
      <c r="L34" s="4"/>
      <c r="M34" s="4"/>
      <c r="N34" s="4"/>
    </row>
    <row r="35" ht="17.25" customHeight="1" spans="1:15" x14ac:dyDescent="0.25">
      <c r="A35" s="108" t="s">
        <v>3552</v>
      </c>
      <c r="B35" s="109">
        <f>SUM(C39:C40)</f>
      </c>
      <c r="C35" s="109">
        <f>SUM(D39:D40)</f>
      </c>
      <c r="D35" s="109">
        <f>SUM(E39:E40)</f>
      </c>
      <c r="E35" s="109">
        <f>SUM(F39:F40)</f>
      </c>
      <c r="F35" s="109">
        <f>SUM(G39:G40)</f>
      </c>
      <c r="G35" s="109">
        <f>SUM(H39:H40)</f>
      </c>
      <c r="H35" s="109">
        <f>SUM(I39:I40)</f>
      </c>
      <c r="I35" s="109">
        <f>SUM(J39:J40)</f>
      </c>
      <c r="J35" s="109">
        <f>SUM(K39:K40)</f>
      </c>
      <c r="K35" s="407" t="s">
        <v>942</v>
      </c>
      <c r="L35" s="4"/>
      <c r="M35" s="4"/>
      <c r="N35" s="4"/>
    </row>
    <row r="36" ht="17.25" customHeight="1" spans="1:15" x14ac:dyDescent="0.25">
      <c r="A36" s="17"/>
      <c r="B36" s="18"/>
      <c r="C36" s="18"/>
      <c r="D36" s="18"/>
      <c r="E36" s="18"/>
      <c r="F36" s="18"/>
      <c r="G36" s="18"/>
      <c r="H36" s="18"/>
      <c r="I36" s="18"/>
      <c r="J36" s="18"/>
      <c r="K36" s="4"/>
      <c r="L36" s="4"/>
      <c r="M36" s="4"/>
      <c r="N36" s="4"/>
    </row>
    <row r="37" ht="17.25" customHeight="1" spans="1:15" x14ac:dyDescent="0.25">
      <c r="A37" s="108" t="s">
        <v>3553</v>
      </c>
      <c r="B37" s="109">
        <f>SUM(C41:C42)</f>
      </c>
      <c r="C37" s="109">
        <f>SUM(D41:D42)</f>
      </c>
      <c r="D37" s="109">
        <f>SUM(E41:E42)</f>
      </c>
      <c r="E37" s="109">
        <f>SUM(F41:F42)</f>
      </c>
      <c r="F37" s="109">
        <f>SUM(G41:G42)</f>
      </c>
      <c r="G37" s="109">
        <f>SUM(H41:H42)</f>
      </c>
      <c r="H37" s="109">
        <f>SUM(I41:I42)</f>
      </c>
      <c r="I37" s="109">
        <f>SUM(J41:J42)</f>
      </c>
      <c r="J37" s="109">
        <f>SUM(K41:K42)</f>
      </c>
      <c r="K37" s="407" t="s">
        <v>942</v>
      </c>
      <c r="L37" s="4"/>
      <c r="M37" s="4"/>
      <c r="N37" s="4"/>
    </row>
    <row r="38" ht="17.25" customHeight="1" spans="1:15" x14ac:dyDescent="0.25">
      <c r="A38" s="17" t="s">
        <v>72</v>
      </c>
      <c r="B38" s="32">
        <v>-22</v>
      </c>
      <c r="C38" s="32">
        <v>-122</v>
      </c>
      <c r="D38" s="32">
        <v>-95</v>
      </c>
      <c r="E38" s="32">
        <v>-8</v>
      </c>
      <c r="F38" s="32">
        <v>-304</v>
      </c>
      <c r="G38" s="32">
        <v>-6</v>
      </c>
      <c r="H38" s="32">
        <v>-50</v>
      </c>
      <c r="I38" s="36"/>
      <c r="J38" s="36"/>
      <c r="K38" s="4"/>
      <c r="L38" s="4"/>
      <c r="M38" s="4"/>
      <c r="N38" s="4"/>
    </row>
    <row r="39" ht="17.25" customHeight="1" spans="1:15" x14ac:dyDescent="0.25">
      <c r="A39" s="108" t="s">
        <v>3554</v>
      </c>
      <c r="B39" s="109">
        <f>SUM(C43:C44)</f>
      </c>
      <c r="C39" s="109">
        <f>SUM(D43:D44)</f>
      </c>
      <c r="D39" s="109">
        <f>SUM(E43:E44)</f>
      </c>
      <c r="E39" s="109">
        <f>SUM(F43:F44)</f>
      </c>
      <c r="F39" s="109">
        <f>SUM(G43:G44)</f>
      </c>
      <c r="G39" s="109">
        <f>SUM(H43:H44)</f>
      </c>
      <c r="H39" s="109">
        <f>SUM(I43:I44)</f>
      </c>
      <c r="I39" s="109">
        <f>SUM(J43:J44)</f>
      </c>
      <c r="J39" s="109">
        <f>SUM(K43:K44)</f>
      </c>
      <c r="K39" s="407" t="s">
        <v>942</v>
      </c>
      <c r="L39" s="4"/>
      <c r="M39" s="4"/>
      <c r="N39" s="4"/>
    </row>
    <row r="40" ht="17.25" customHeight="1" spans="1:15" x14ac:dyDescent="0.25">
      <c r="A40" s="48"/>
      <c r="B40" s="49">
        <v>-3</v>
      </c>
      <c r="C40" s="49">
        <v>-14</v>
      </c>
      <c r="D40" s="49">
        <v>-180</v>
      </c>
      <c r="E40" s="49">
        <v>-28</v>
      </c>
      <c r="F40" s="49">
        <v>-554</v>
      </c>
      <c r="G40" s="50"/>
      <c r="H40" s="49">
        <v>-10</v>
      </c>
      <c r="I40" s="49">
        <v>-5</v>
      </c>
      <c r="J40" s="50"/>
      <c r="K40" s="215" t="s">
        <v>757</v>
      </c>
      <c r="L40" s="4"/>
      <c r="M40" s="4"/>
      <c r="N40" s="4"/>
    </row>
    <row r="41" ht="17.25" customHeight="1" spans="1:15" x14ac:dyDescent="0.25">
      <c r="A41" s="17"/>
      <c r="B41" s="18"/>
      <c r="C41" s="18"/>
      <c r="D41" s="18"/>
      <c r="E41" s="18"/>
      <c r="F41" s="18"/>
      <c r="G41" s="18"/>
      <c r="H41" s="18"/>
      <c r="I41" s="18"/>
      <c r="J41" s="18"/>
      <c r="K41" s="4"/>
      <c r="L41" s="4"/>
      <c r="M41" s="4"/>
      <c r="N41" s="4"/>
    </row>
    <row r="42" ht="17.25" customHeight="1" spans="1:15" x14ac:dyDescent="0.25">
      <c r="A42" s="17"/>
      <c r="B42" s="18"/>
      <c r="C42" s="18"/>
      <c r="D42" s="18"/>
      <c r="E42" s="18"/>
      <c r="F42" s="18"/>
      <c r="G42" s="18"/>
      <c r="H42" s="18"/>
      <c r="I42" s="18"/>
      <c r="J42" s="18"/>
      <c r="K42" s="4"/>
      <c r="L42" s="4"/>
      <c r="M42" s="4"/>
      <c r="N42" s="4"/>
    </row>
    <row r="43" ht="17.25" customHeight="1" spans="1:15" x14ac:dyDescent="0.25">
      <c r="A43" s="37"/>
      <c r="B43" s="38">
        <f>SUM(C45:C48)</f>
      </c>
      <c r="C43" s="38">
        <f>SUM(D45:D48)</f>
      </c>
      <c r="D43" s="38">
        <f>SUM(E45:E48)</f>
      </c>
      <c r="E43" s="38">
        <f>SUM(F45:F48)</f>
      </c>
      <c r="F43" s="38">
        <f>SUM(G45:G48)</f>
      </c>
      <c r="G43" s="38">
        <f>SUM(H45:H48)</f>
      </c>
      <c r="H43" s="38">
        <f>SUM(I45:I48)</f>
      </c>
      <c r="I43" s="38">
        <f>SUM(J45:J48)</f>
      </c>
      <c r="J43" s="36"/>
      <c r="K43" s="4"/>
      <c r="L43" s="4"/>
      <c r="M43" s="4"/>
      <c r="N43" s="4"/>
    </row>
    <row r="44" ht="17.25" customHeight="1" spans="1:15" x14ac:dyDescent="0.25">
      <c r="A44" s="26"/>
      <c r="B44" s="6" t="s">
        <v>46</v>
      </c>
      <c r="C44" s="6" t="s">
        <v>6</v>
      </c>
      <c r="D44" s="61" t="s">
        <v>8</v>
      </c>
      <c r="E44" s="61" t="s">
        <v>9</v>
      </c>
      <c r="F44" s="61" t="s">
        <v>13</v>
      </c>
      <c r="G44" s="61" t="s">
        <v>169</v>
      </c>
      <c r="H44" s="61" t="s">
        <v>17</v>
      </c>
      <c r="I44" s="61" t="s">
        <v>11</v>
      </c>
      <c r="J44" s="6"/>
      <c r="K44" s="4"/>
      <c r="L44" s="4"/>
      <c r="M44" s="4"/>
      <c r="N44" s="4"/>
    </row>
    <row r="45" ht="17.25" customHeight="1" spans="1:15" x14ac:dyDescent="0.25">
      <c r="A45" s="1070" t="s">
        <v>4067</v>
      </c>
      <c r="B45" s="1071"/>
      <c r="C45" s="1071"/>
      <c r="D45" s="1072"/>
      <c r="E45" s="27"/>
      <c r="F45" s="27"/>
      <c r="G45" s="27"/>
      <c r="H45" s="27"/>
      <c r="I45" s="27"/>
      <c r="J45" s="27"/>
      <c r="K45" s="4"/>
      <c r="L45" s="4"/>
      <c r="M45" s="4"/>
      <c r="N45" s="4"/>
    </row>
    <row r="46" ht="17.25" customHeight="1" spans="1:15" x14ac:dyDescent="0.25">
      <c r="A46" s="1073" t="s">
        <v>4068</v>
      </c>
      <c r="B46" s="1074"/>
      <c r="C46" s="1074"/>
      <c r="D46" s="1075"/>
      <c r="E46" s="27"/>
      <c r="F46" s="27"/>
      <c r="G46" s="27"/>
      <c r="H46" s="27"/>
      <c r="I46" s="27"/>
      <c r="J46" s="27"/>
      <c r="K46" s="4"/>
      <c r="L46" s="4"/>
      <c r="M46" s="4"/>
      <c r="N46" s="4"/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9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8.719285714285713" style="31" customWidth="1"/>
    <col min="3" max="4" width="12.43357142857143" style="4" customWidth="1"/>
  </cols>
  <sheetData>
    <row r="1" ht="17.25" customHeight="1" spans="1:5" x14ac:dyDescent="0.25">
      <c r="A1" s="5" t="s">
        <v>0</v>
      </c>
      <c r="B1" s="56" t="s">
        <v>10</v>
      </c>
      <c r="C1" s="4"/>
      <c r="D1" s="4"/>
    </row>
    <row r="2" ht="17.25" customHeight="1" spans="1:5" x14ac:dyDescent="0.25">
      <c r="A2" s="85" t="s">
        <v>238</v>
      </c>
      <c r="B2" s="67">
        <v>50</v>
      </c>
      <c r="C2" s="4"/>
      <c r="D2" s="4"/>
    </row>
    <row r="3" ht="17.25" customHeight="1" spans="1:5" x14ac:dyDescent="0.25">
      <c r="A3" s="57" t="s">
        <v>367</v>
      </c>
      <c r="B3" s="9">
        <v>50</v>
      </c>
      <c r="C3" s="4"/>
      <c r="D3" s="4"/>
    </row>
    <row r="4" ht="17.25" customHeight="1" spans="1:5" x14ac:dyDescent="0.25">
      <c r="A4" s="108" t="s">
        <v>4069</v>
      </c>
      <c r="B4" s="186">
        <f>SUM(C8:C9)</f>
      </c>
      <c r="C4" s="4"/>
      <c r="D4" s="4"/>
    </row>
    <row r="5" ht="17.25" customHeight="1" spans="1:5" x14ac:dyDescent="0.25">
      <c r="A5" s="85"/>
      <c r="B5" s="68"/>
      <c r="C5" s="4"/>
      <c r="D5" s="4"/>
    </row>
    <row r="6" ht="17.25" customHeight="1" spans="1:5" x14ac:dyDescent="0.25">
      <c r="A6" s="108" t="s">
        <v>4070</v>
      </c>
      <c r="B6" s="186">
        <f>SUM(C10:C11)</f>
      </c>
      <c r="C6" s="4"/>
      <c r="D6" s="4"/>
    </row>
    <row r="7" ht="17.25" customHeight="1" spans="1:5" x14ac:dyDescent="0.25">
      <c r="A7" s="85"/>
      <c r="B7" s="68"/>
      <c r="C7" s="4"/>
      <c r="D7" s="4"/>
    </row>
    <row r="8" ht="17.25" customHeight="1" spans="1:5" x14ac:dyDescent="0.25">
      <c r="A8" s="108" t="s">
        <v>4071</v>
      </c>
      <c r="B8" s="186">
        <f>SUM(C12:C13)</f>
      </c>
      <c r="C8" s="4"/>
      <c r="D8" s="4"/>
    </row>
    <row r="9" ht="17.25" customHeight="1" spans="1:5" x14ac:dyDescent="0.25">
      <c r="A9" s="85"/>
      <c r="B9" s="68"/>
      <c r="C9" s="4"/>
      <c r="D9" s="4"/>
    </row>
    <row r="10" ht="17.25" customHeight="1" spans="1:5" x14ac:dyDescent="0.25">
      <c r="A10" s="108" t="s">
        <v>4072</v>
      </c>
      <c r="B10" s="186">
        <f>SUM(C14:C15)</f>
      </c>
      <c r="C10" s="354" t="s">
        <v>1025</v>
      </c>
      <c r="D10" s="4"/>
    </row>
    <row r="11" ht="17.25" customHeight="1" spans="1:5" x14ac:dyDescent="0.25">
      <c r="A11" s="17"/>
      <c r="B11" s="68"/>
      <c r="C11" s="4"/>
      <c r="D11" s="4"/>
    </row>
    <row r="12" ht="17.25" customHeight="1" spans="1:5" x14ac:dyDescent="0.25">
      <c r="A12" s="108" t="s">
        <v>4073</v>
      </c>
      <c r="B12" s="186">
        <f>SUM(C16:C17)</f>
      </c>
      <c r="C12" s="407" t="s">
        <v>997</v>
      </c>
      <c r="D12" s="407" t="s">
        <v>4074</v>
      </c>
    </row>
    <row r="13" ht="17.25" customHeight="1" spans="1:5" x14ac:dyDescent="0.25">
      <c r="A13" s="17" t="s">
        <v>343</v>
      </c>
      <c r="B13" s="67">
        <v>-50</v>
      </c>
      <c r="C13" s="4"/>
      <c r="D13" s="4"/>
    </row>
    <row r="14" ht="17.25" customHeight="1" spans="1:5" x14ac:dyDescent="0.25">
      <c r="A14" s="108" t="s">
        <v>4075</v>
      </c>
      <c r="B14" s="186">
        <f>SUM(C18:C19)</f>
      </c>
      <c r="C14" s="354" t="s">
        <v>1025</v>
      </c>
      <c r="D14" s="4"/>
    </row>
    <row r="15" ht="17.25" customHeight="1" spans="1:5" x14ac:dyDescent="0.25">
      <c r="A15" s="17">
        <v>45026</v>
      </c>
      <c r="B15" s="67">
        <v>-50</v>
      </c>
      <c r="C15" s="4"/>
      <c r="D15" s="4"/>
    </row>
    <row r="16" ht="17.25" customHeight="1" spans="1:5" x14ac:dyDescent="0.25">
      <c r="A16" s="108" t="s">
        <v>4076</v>
      </c>
      <c r="B16" s="186">
        <f>SUM(C20:C21)</f>
      </c>
      <c r="C16" s="354" t="s">
        <v>1025</v>
      </c>
      <c r="D16" s="4"/>
    </row>
    <row r="17" ht="17.25" customHeight="1" spans="1:5" x14ac:dyDescent="0.25">
      <c r="A17" s="17"/>
      <c r="B17" s="68"/>
      <c r="C17" s="4"/>
      <c r="D17" s="4"/>
    </row>
    <row r="18" ht="17.25" customHeight="1" spans="1:5" x14ac:dyDescent="0.25">
      <c r="A18" s="8"/>
      <c r="B18" s="10"/>
      <c r="C18" s="4"/>
      <c r="D18" s="4"/>
    </row>
    <row r="19" ht="17.25" customHeight="1" spans="1:5" x14ac:dyDescent="0.25">
      <c r="A19" s="40" t="s">
        <v>773</v>
      </c>
      <c r="B19" s="1076">
        <v>100</v>
      </c>
      <c r="C19" s="4"/>
      <c r="D19" s="4"/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31" customWidth="1"/>
    <col min="3" max="4" width="12.43357142857143" style="4" customWidth="1"/>
  </cols>
  <sheetData>
    <row r="1" ht="17.25" customHeight="1" spans="1:5" x14ac:dyDescent="0.25">
      <c r="A1" s="5" t="s">
        <v>0</v>
      </c>
      <c r="B1" s="56" t="s">
        <v>215</v>
      </c>
      <c r="C1" s="4"/>
      <c r="D1" s="4"/>
    </row>
    <row r="2" ht="17.25" customHeight="1" spans="1:5" x14ac:dyDescent="0.25">
      <c r="A2" s="57">
        <v>44930</v>
      </c>
      <c r="B2" s="9">
        <v>787</v>
      </c>
      <c r="C2" s="4"/>
      <c r="D2" s="4"/>
    </row>
    <row r="3" ht="17.25" customHeight="1" spans="1:5" x14ac:dyDescent="0.25">
      <c r="A3" s="108" t="s">
        <v>4077</v>
      </c>
      <c r="B3" s="186">
        <f>SUM(C8)</f>
      </c>
      <c r="C3" s="4"/>
      <c r="D3" s="4"/>
    </row>
    <row r="4" ht="17.25" customHeight="1" spans="1:5" x14ac:dyDescent="0.25">
      <c r="A4" s="85"/>
      <c r="B4" s="68"/>
      <c r="C4" s="4"/>
      <c r="D4" s="4"/>
    </row>
    <row r="5" ht="17.25" customHeight="1" spans="1:5" x14ac:dyDescent="0.25">
      <c r="A5" s="108" t="s">
        <v>4078</v>
      </c>
      <c r="B5" s="186">
        <f>SUM(C9:C10)</f>
      </c>
      <c r="C5" s="4"/>
      <c r="D5" s="4"/>
    </row>
    <row r="6" ht="17.25" customHeight="1" spans="1:5" x14ac:dyDescent="0.25">
      <c r="A6" s="85"/>
      <c r="B6" s="68"/>
      <c r="C6" s="4"/>
      <c r="D6" s="4"/>
    </row>
    <row r="7" ht="17.25" customHeight="1" spans="1:5" x14ac:dyDescent="0.25">
      <c r="A7" s="108" t="s">
        <v>4079</v>
      </c>
      <c r="B7" s="186">
        <f>SUM(C11:C12)</f>
      </c>
      <c r="C7" s="4"/>
      <c r="D7" s="4"/>
    </row>
    <row r="8" ht="17.25" customHeight="1" spans="1:5" x14ac:dyDescent="0.25">
      <c r="A8" s="85"/>
      <c r="B8" s="68"/>
      <c r="C8" s="4"/>
      <c r="D8" s="4"/>
    </row>
    <row r="9" ht="17.25" customHeight="1" spans="1:5" x14ac:dyDescent="0.25">
      <c r="A9" s="108" t="s">
        <v>4080</v>
      </c>
      <c r="B9" s="186">
        <f>SUM(C13:C14)</f>
      </c>
      <c r="C9" s="354" t="s">
        <v>1025</v>
      </c>
      <c r="D9" s="4"/>
    </row>
    <row r="10" ht="17.25" customHeight="1" spans="1:5" x14ac:dyDescent="0.25">
      <c r="A10" s="85" t="s">
        <v>1079</v>
      </c>
      <c r="B10" s="67">
        <v>-787</v>
      </c>
      <c r="C10" s="4"/>
      <c r="D10" s="4"/>
    </row>
    <row r="11" ht="17.25" customHeight="1" spans="1:5" x14ac:dyDescent="0.25">
      <c r="A11" s="108" t="s">
        <v>4081</v>
      </c>
      <c r="B11" s="186">
        <f>SUM(C15:C16)</f>
      </c>
      <c r="C11" s="407" t="s">
        <v>997</v>
      </c>
      <c r="D11" s="407" t="s">
        <v>4074</v>
      </c>
    </row>
    <row r="12" ht="17.25" customHeight="1" spans="1:5" x14ac:dyDescent="0.25">
      <c r="A12" s="85"/>
      <c r="B12" s="68"/>
      <c r="C12" s="4"/>
      <c r="D12" s="4"/>
    </row>
    <row r="13" ht="17.25" customHeight="1" spans="1:5" x14ac:dyDescent="0.25">
      <c r="A13" s="85"/>
      <c r="B13" s="68"/>
      <c r="C13" s="4"/>
      <c r="D13" s="4"/>
    </row>
    <row r="14" ht="17.25" customHeight="1" spans="1:5" x14ac:dyDescent="0.25">
      <c r="A14" s="85"/>
      <c r="B14" s="68"/>
      <c r="C14" s="4"/>
      <c r="D14" s="4"/>
    </row>
    <row r="15" ht="17.25" customHeight="1" spans="1:5" x14ac:dyDescent="0.25">
      <c r="A15" s="17"/>
      <c r="B15" s="68"/>
      <c r="C15" s="4"/>
      <c r="D15" s="4"/>
    </row>
    <row r="16" ht="17.25" customHeight="1" spans="1:5" x14ac:dyDescent="0.25">
      <c r="A16" s="85"/>
      <c r="B16" s="68"/>
      <c r="C16" s="4"/>
      <c r="D16" s="4"/>
    </row>
    <row r="17" ht="17.25" customHeight="1" spans="1:5" x14ac:dyDescent="0.25">
      <c r="A17" s="40" t="s">
        <v>773</v>
      </c>
      <c r="B17" s="1076">
        <v>787</v>
      </c>
      <c r="C17" s="4"/>
      <c r="D17" s="4"/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4.290714285714287" style="31" customWidth="1"/>
    <col min="3" max="3" width="12.43357142857143" style="4" customWidth="1"/>
  </cols>
  <sheetData>
    <row r="1" ht="17.25" customHeight="1" spans="1:4" x14ac:dyDescent="0.25">
      <c r="A1" s="5" t="s">
        <v>0</v>
      </c>
      <c r="B1" s="56" t="s">
        <v>215</v>
      </c>
      <c r="C1" s="4"/>
    </row>
    <row r="2" ht="17.25" customHeight="1" spans="1:4" x14ac:dyDescent="0.25">
      <c r="A2" s="57">
        <v>45203</v>
      </c>
      <c r="B2" s="9">
        <v>455</v>
      </c>
      <c r="C2" s="4"/>
    </row>
    <row r="3" ht="17.25" customHeight="1" spans="1:4" x14ac:dyDescent="0.25">
      <c r="A3" s="108" t="s">
        <v>4082</v>
      </c>
      <c r="B3" s="186">
        <f>SUM(C8)</f>
      </c>
      <c r="C3" s="4"/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4083</v>
      </c>
      <c r="B5" s="186">
        <f>SUM(C9:C10)</f>
      </c>
      <c r="C5" s="4"/>
    </row>
    <row r="6" ht="17.25" customHeight="1" spans="1:4" x14ac:dyDescent="0.25">
      <c r="A6" s="85"/>
      <c r="B6" s="68"/>
      <c r="C6" s="4"/>
    </row>
    <row r="7" ht="17.25" customHeight="1" spans="1:4" x14ac:dyDescent="0.25">
      <c r="A7" s="108" t="s">
        <v>4084</v>
      </c>
      <c r="B7" s="186">
        <f>SUM(C11:C12)</f>
      </c>
      <c r="C7" s="4"/>
    </row>
    <row r="8" ht="17.25" customHeight="1" spans="1:4" x14ac:dyDescent="0.25">
      <c r="A8" s="85"/>
      <c r="B8" s="68"/>
      <c r="C8" s="4"/>
    </row>
    <row r="9" ht="17.25" customHeight="1" spans="1:4" x14ac:dyDescent="0.25">
      <c r="A9" s="108" t="s">
        <v>4085</v>
      </c>
      <c r="B9" s="186">
        <f>SUM(C13:C14)</f>
      </c>
      <c r="C9" s="4"/>
    </row>
    <row r="10" ht="17.25" customHeight="1" spans="1:4" x14ac:dyDescent="0.25">
      <c r="A10" s="85" t="s">
        <v>1079</v>
      </c>
      <c r="B10" s="67">
        <v>-113</v>
      </c>
      <c r="C10" s="4"/>
    </row>
    <row r="11" ht="17.25" customHeight="1" spans="1:4" x14ac:dyDescent="0.25">
      <c r="A11" s="108" t="s">
        <v>4086</v>
      </c>
      <c r="B11" s="186">
        <f>SUM(C15:C16)</f>
      </c>
      <c r="C11" s="354" t="s">
        <v>1025</v>
      </c>
    </row>
    <row r="12" ht="17.25" customHeight="1" spans="1:4" x14ac:dyDescent="0.25">
      <c r="A12" s="85" t="s">
        <v>343</v>
      </c>
      <c r="B12" s="67">
        <v>-234</v>
      </c>
      <c r="C12" s="12"/>
    </row>
    <row r="13" ht="17.25" customHeight="1" spans="1:4" x14ac:dyDescent="0.25">
      <c r="A13" s="17">
        <v>45026</v>
      </c>
      <c r="B13" s="67">
        <v>-108</v>
      </c>
      <c r="C13" s="12"/>
    </row>
    <row r="14" ht="17.25" customHeight="1" spans="1:4" x14ac:dyDescent="0.25">
      <c r="A14" s="108" t="s">
        <v>4087</v>
      </c>
      <c r="B14" s="186">
        <f>SUM(C17:C19)</f>
      </c>
      <c r="C14" s="354" t="s">
        <v>1025</v>
      </c>
    </row>
    <row r="15" ht="17.25" customHeight="1" spans="1:4" x14ac:dyDescent="0.25">
      <c r="A15" s="85"/>
      <c r="B15" s="68"/>
      <c r="C15" s="4"/>
    </row>
    <row r="16" ht="17.25" customHeight="1" spans="1:4" x14ac:dyDescent="0.25">
      <c r="A16" s="85"/>
      <c r="B16" s="67">
        <f>SUM(C17:C19)</f>
      </c>
      <c r="C16" s="4"/>
    </row>
    <row r="17" ht="17.25" customHeight="1" spans="1:4" x14ac:dyDescent="0.25">
      <c r="A17" s="40" t="s">
        <v>773</v>
      </c>
      <c r="B17" s="1076">
        <v>455</v>
      </c>
      <c r="C17" s="4"/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10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35.71928571428572" style="3" customWidth="1"/>
    <col min="3" max="3" width="9.576428571428572" style="31" customWidth="1"/>
    <col min="4" max="4" width="13.719285714285713" style="31" customWidth="1"/>
  </cols>
  <sheetData>
    <row r="1" ht="17.25" customHeight="1" spans="1:5" x14ac:dyDescent="0.25">
      <c r="A1" s="5" t="s">
        <v>0</v>
      </c>
      <c r="B1" s="968" t="s">
        <v>4088</v>
      </c>
      <c r="C1" s="56" t="s">
        <v>10</v>
      </c>
      <c r="D1" s="56" t="s">
        <v>215</v>
      </c>
    </row>
    <row r="2" ht="17.25" customHeight="1" spans="1:5" x14ac:dyDescent="0.25">
      <c r="A2" s="85" t="s">
        <v>238</v>
      </c>
      <c r="B2" s="66" t="s">
        <v>4089</v>
      </c>
      <c r="C2" s="67">
        <v>50</v>
      </c>
      <c r="D2" s="68"/>
    </row>
    <row r="3" ht="17.25" customHeight="1" spans="1:5" x14ac:dyDescent="0.25">
      <c r="A3" s="17" t="s">
        <v>367</v>
      </c>
      <c r="B3" s="66" t="s">
        <v>4089</v>
      </c>
      <c r="C3" s="67">
        <v>50</v>
      </c>
      <c r="D3" s="68"/>
    </row>
    <row r="4" ht="17.25" customHeight="1" spans="1:5" x14ac:dyDescent="0.25">
      <c r="A4" s="17">
        <v>44930</v>
      </c>
      <c r="B4" s="66" t="s">
        <v>4090</v>
      </c>
      <c r="C4" s="68"/>
      <c r="D4" s="67">
        <v>787</v>
      </c>
    </row>
    <row r="5" ht="17.25" customHeight="1" spans="1:5" x14ac:dyDescent="0.25">
      <c r="A5" s="17">
        <v>45203</v>
      </c>
      <c r="B5" s="66" t="s">
        <v>4091</v>
      </c>
      <c r="C5" s="68"/>
      <c r="D5" s="67">
        <v>455</v>
      </c>
    </row>
    <row r="6" ht="17.25" customHeight="1" spans="1:5" x14ac:dyDescent="0.25">
      <c r="A6" s="85" t="s">
        <v>1079</v>
      </c>
      <c r="B6" s="11"/>
      <c r="C6" s="10"/>
      <c r="D6" s="9">
        <v>-900</v>
      </c>
    </row>
    <row r="7" ht="17.25" customHeight="1" spans="1:5" x14ac:dyDescent="0.25">
      <c r="A7" s="17" t="s">
        <v>343</v>
      </c>
      <c r="B7" s="19"/>
      <c r="C7" s="32">
        <v>-50</v>
      </c>
      <c r="D7" s="32">
        <v>-234</v>
      </c>
    </row>
    <row r="8" ht="17.25" customHeight="1" spans="1:5" x14ac:dyDescent="0.25">
      <c r="A8" s="17">
        <v>45026</v>
      </c>
      <c r="B8" s="19"/>
      <c r="C8" s="32">
        <v>-50</v>
      </c>
      <c r="D8" s="32">
        <v>-108</v>
      </c>
    </row>
    <row r="9" ht="17.25" customHeight="1" spans="1:5" x14ac:dyDescent="0.25">
      <c r="A9" s="85"/>
      <c r="B9" s="66"/>
      <c r="C9" s="68"/>
      <c r="D9" s="68"/>
    </row>
    <row r="10" ht="17.25" customHeight="1" spans="1:5" x14ac:dyDescent="0.25">
      <c r="A10" s="40" t="s">
        <v>4092</v>
      </c>
      <c r="B10" s="998"/>
      <c r="C10" s="599">
        <f>SUM(D5:D12)</f>
      </c>
      <c r="D10" s="599">
        <f>SUM(E5:E12)</f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3" width="8.719285714285713" style="2" customWidth="1"/>
    <col min="4" max="4" width="15.147857142857141" style="4" customWidth="1"/>
    <col min="5" max="5" width="12.43357142857143" style="4" customWidth="1"/>
  </cols>
  <sheetData>
    <row r="1" ht="17.25" customHeight="1" spans="1:6" x14ac:dyDescent="0.25">
      <c r="A1" s="20" t="s">
        <v>0</v>
      </c>
      <c r="B1" s="435" t="s">
        <v>205</v>
      </c>
      <c r="C1" s="435" t="s">
        <v>12</v>
      </c>
      <c r="D1" s="4"/>
      <c r="E1" s="4"/>
    </row>
    <row r="2" ht="17.25" customHeight="1" spans="1:6" x14ac:dyDescent="0.25">
      <c r="A2" s="47" t="s">
        <v>238</v>
      </c>
      <c r="B2" s="928">
        <v>140</v>
      </c>
      <c r="C2" s="1077"/>
      <c r="D2" s="215" t="s">
        <v>1106</v>
      </c>
      <c r="E2" s="215" t="s">
        <v>937</v>
      </c>
    </row>
    <row r="3" ht="17.25" customHeight="1" spans="1:6" x14ac:dyDescent="0.25">
      <c r="A3" s="51" t="s">
        <v>367</v>
      </c>
      <c r="B3" s="1077"/>
      <c r="C3" s="928">
        <v>140</v>
      </c>
      <c r="D3" s="215" t="s">
        <v>1106</v>
      </c>
      <c r="E3" s="215" t="s">
        <v>937</v>
      </c>
    </row>
    <row r="4" ht="17.25" customHeight="1" spans="1:6" x14ac:dyDescent="0.25">
      <c r="A4" s="17"/>
      <c r="B4" s="81"/>
      <c r="C4" s="81"/>
      <c r="D4" s="4"/>
      <c r="E4" s="4"/>
    </row>
    <row r="5" ht="17.25" customHeight="1" spans="1:6" x14ac:dyDescent="0.25">
      <c r="A5" s="85"/>
      <c r="B5" s="81"/>
      <c r="C5" s="81"/>
      <c r="D5" s="4"/>
      <c r="E5" s="4"/>
    </row>
    <row r="6" ht="17.25" customHeight="1" spans="1:6" x14ac:dyDescent="0.25">
      <c r="A6" s="85"/>
      <c r="B6" s="81"/>
      <c r="C6" s="81"/>
      <c r="D6" s="4"/>
      <c r="E6" s="4"/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6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3" customWidth="1"/>
    <col min="2" max="2" width="8.719285714285713" style="2" customWidth="1"/>
    <col min="3" max="3" width="15.147857142857141" style="4" customWidth="1"/>
  </cols>
  <sheetData>
    <row r="1" ht="17.25" customHeight="1" spans="1:4" x14ac:dyDescent="0.25">
      <c r="A1" s="20" t="s">
        <v>0</v>
      </c>
      <c r="B1" s="56" t="s">
        <v>12</v>
      </c>
      <c r="C1" s="4"/>
    </row>
    <row r="2" ht="17.25" customHeight="1" spans="1:4" x14ac:dyDescent="0.25">
      <c r="A2" s="69" t="s">
        <v>1669</v>
      </c>
      <c r="B2" s="448">
        <v>500</v>
      </c>
      <c r="C2" s="12" t="s">
        <v>4093</v>
      </c>
    </row>
    <row r="3" ht="17.25" customHeight="1" spans="1:4" x14ac:dyDescent="0.25">
      <c r="A3" s="48"/>
      <c r="B3" s="586"/>
      <c r="C3" s="4"/>
    </row>
    <row r="4" ht="17.25" customHeight="1" spans="1:4" x14ac:dyDescent="0.25">
      <c r="A4" s="17"/>
      <c r="B4" s="81"/>
      <c r="C4" s="4"/>
    </row>
    <row r="5" ht="17.25" customHeight="1" spans="1:4" x14ac:dyDescent="0.25">
      <c r="A5" s="85"/>
      <c r="B5" s="81"/>
      <c r="C5" s="4"/>
    </row>
    <row r="6" ht="17.25" customHeight="1" spans="1:4" x14ac:dyDescent="0.25">
      <c r="A6" s="85"/>
      <c r="B6" s="81"/>
      <c r="C6" s="4"/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7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2" width="11.576428571428572" style="2" customWidth="1"/>
    <col min="3" max="4" width="14.576428571428572" style="2" customWidth="1"/>
  </cols>
  <sheetData>
    <row r="1" ht="17.25" customHeight="1" spans="1:5" x14ac:dyDescent="0.25">
      <c r="A1" s="5" t="s">
        <v>0</v>
      </c>
      <c r="B1" s="61" t="s">
        <v>4094</v>
      </c>
      <c r="C1" s="56" t="s">
        <v>4095</v>
      </c>
      <c r="D1" s="56" t="s">
        <v>4096</v>
      </c>
    </row>
    <row r="2" ht="17.25" customHeight="1" spans="1:5" x14ac:dyDescent="0.25">
      <c r="A2" s="37">
        <v>44565</v>
      </c>
      <c r="B2" s="38">
        <v>1</v>
      </c>
      <c r="C2" s="38">
        <v>1</v>
      </c>
      <c r="D2" s="36"/>
    </row>
    <row r="3" ht="17.25" customHeight="1" spans="1:5" x14ac:dyDescent="0.25">
      <c r="A3" s="17" t="s">
        <v>166</v>
      </c>
      <c r="B3" s="18"/>
      <c r="C3" s="32">
        <v>1</v>
      </c>
      <c r="D3" s="18"/>
    </row>
    <row r="4" ht="17.25" customHeight="1" spans="1:5" x14ac:dyDescent="0.25">
      <c r="A4" s="17" t="s">
        <v>188</v>
      </c>
      <c r="B4" s="18"/>
      <c r="C4" s="18"/>
      <c r="D4" s="32">
        <v>1</v>
      </c>
    </row>
    <row r="5" ht="17.25" customHeight="1" spans="1:5" x14ac:dyDescent="0.25">
      <c r="A5" s="17"/>
      <c r="B5" s="18"/>
      <c r="C5" s="18"/>
      <c r="D5" s="18"/>
    </row>
    <row r="6" ht="17.25" customHeight="1" spans="1:5" x14ac:dyDescent="0.25">
      <c r="A6" s="17"/>
      <c r="B6" s="18"/>
      <c r="C6" s="18"/>
      <c r="D6" s="18"/>
    </row>
    <row r="7" ht="17.25" customHeight="1" spans="1:5" x14ac:dyDescent="0.25">
      <c r="A7" s="17"/>
      <c r="B7" s="18"/>
      <c r="C7" s="18"/>
      <c r="D7" s="18"/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2"/>
  <sheetViews>
    <sheetView workbookViewId="0" zoomScale="100" zoomScaleNormal="100"/>
  </sheetViews>
  <sheetFormatPr defaultRowHeight="15" outlineLevelRow="0" outlineLevelCol="0" x14ac:dyDescent="0.25"/>
  <cols>
    <col min="1" max="1" width="12.005" style="34" customWidth="1"/>
    <col min="2" max="2" width="10.576428571428572" style="2" customWidth="1"/>
    <col min="3" max="3" width="9.719285714285713" style="2" customWidth="1"/>
    <col min="4" max="4" width="8.290714285714287" style="2" customWidth="1"/>
    <col min="5" max="5" width="8.862142857142858" style="2" customWidth="1"/>
    <col min="6" max="6" width="9.862142857142858" style="2" customWidth="1"/>
    <col min="7" max="7" width="12.719285714285713" style="4" customWidth="1"/>
  </cols>
  <sheetData>
    <row r="1" ht="17.25" customHeight="1" spans="1:8" x14ac:dyDescent="0.25">
      <c r="A1" s="5" t="s">
        <v>0</v>
      </c>
      <c r="B1" s="6" t="s">
        <v>6</v>
      </c>
      <c r="C1" s="6" t="s">
        <v>8</v>
      </c>
      <c r="D1" s="61" t="s">
        <v>13</v>
      </c>
      <c r="E1" s="61" t="s">
        <v>3</v>
      </c>
      <c r="F1" s="6" t="s">
        <v>7</v>
      </c>
      <c r="G1" s="4"/>
    </row>
    <row r="2" ht="17.25" customHeight="1" spans="1:8" x14ac:dyDescent="0.25">
      <c r="A2" s="17">
        <v>43961</v>
      </c>
      <c r="B2" s="32">
        <v>120</v>
      </c>
      <c r="C2" s="32">
        <v>120</v>
      </c>
      <c r="D2" s="32">
        <v>300</v>
      </c>
      <c r="E2" s="18"/>
      <c r="F2" s="18"/>
      <c r="G2" s="4"/>
    </row>
    <row r="3" ht="17.25" customHeight="1" spans="1:8" x14ac:dyDescent="0.25">
      <c r="A3" s="17">
        <v>43992</v>
      </c>
      <c r="B3" s="32">
        <v>140</v>
      </c>
      <c r="C3" s="32">
        <v>200</v>
      </c>
      <c r="D3" s="32">
        <v>250</v>
      </c>
      <c r="E3" s="32">
        <v>30</v>
      </c>
      <c r="F3" s="32">
        <v>30</v>
      </c>
      <c r="G3" s="4"/>
    </row>
    <row r="4" ht="17.25" customHeight="1" spans="1:8" x14ac:dyDescent="0.25">
      <c r="A4" s="17">
        <v>43992</v>
      </c>
      <c r="B4" s="32">
        <v>140</v>
      </c>
      <c r="C4" s="32">
        <v>190</v>
      </c>
      <c r="D4" s="32">
        <v>200</v>
      </c>
      <c r="E4" s="32">
        <v>30</v>
      </c>
      <c r="F4" s="32">
        <v>30</v>
      </c>
      <c r="G4" s="4"/>
    </row>
    <row r="5" ht="17.25" customHeight="1" spans="1:8" x14ac:dyDescent="0.25">
      <c r="A5" s="57">
        <v>43992</v>
      </c>
      <c r="B5" s="58"/>
      <c r="C5" s="70">
        <v>5</v>
      </c>
      <c r="D5" s="58"/>
      <c r="E5" s="70">
        <v>155</v>
      </c>
      <c r="F5" s="70">
        <v>180</v>
      </c>
      <c r="G5" s="4"/>
    </row>
    <row r="6" ht="17.25" customHeight="1" spans="1:8" x14ac:dyDescent="0.25">
      <c r="A6" s="108" t="s">
        <v>4097</v>
      </c>
      <c r="B6" s="109">
        <f>SUM(C9:C12)</f>
      </c>
      <c r="C6" s="109">
        <f>SUM(D9:D12)</f>
      </c>
      <c r="D6" s="109">
        <f>SUM(E9:E12)</f>
      </c>
      <c r="E6" s="109">
        <f>SUM(F9:F12)</f>
      </c>
      <c r="F6" s="109">
        <f>SUM(G9:G12)</f>
      </c>
      <c r="G6" s="4"/>
    </row>
    <row r="7" ht="17.25" customHeight="1" spans="1:8" x14ac:dyDescent="0.25">
      <c r="A7" s="85"/>
      <c r="B7" s="68"/>
      <c r="C7" s="68"/>
      <c r="D7" s="68"/>
      <c r="E7" s="68"/>
      <c r="F7" s="68"/>
      <c r="G7" s="12"/>
    </row>
    <row r="8" ht="17.25" customHeight="1" spans="1:8" x14ac:dyDescent="0.25">
      <c r="A8" s="108" t="s">
        <v>4098</v>
      </c>
      <c r="B8" s="109">
        <f>SUM(C13:C14)</f>
      </c>
      <c r="C8" s="109">
        <f>SUM(D13:D14)</f>
      </c>
      <c r="D8" s="109">
        <f>SUM(E13:E14)</f>
      </c>
      <c r="E8" s="109">
        <f>SUM(F13:F14)</f>
      </c>
      <c r="F8" s="109">
        <f>SUM(G13:G14)</f>
      </c>
      <c r="G8" s="4"/>
    </row>
    <row r="9" ht="17.25" customHeight="1" spans="1:8" x14ac:dyDescent="0.25">
      <c r="A9" s="17"/>
      <c r="B9" s="18"/>
      <c r="C9" s="18"/>
      <c r="D9" s="18"/>
      <c r="E9" s="18"/>
      <c r="F9" s="18"/>
      <c r="G9" s="4"/>
    </row>
    <row r="10" ht="17.25" customHeight="1" spans="1:8" x14ac:dyDescent="0.25">
      <c r="A10" s="108" t="s">
        <v>4099</v>
      </c>
      <c r="B10" s="109">
        <f>SUM(C15:C16)</f>
      </c>
      <c r="C10" s="109">
        <f>SUM(D15:D16)</f>
      </c>
      <c r="D10" s="109">
        <f>SUM(E15:E16)</f>
      </c>
      <c r="E10" s="109">
        <f>SUM(F15:F16)</f>
      </c>
      <c r="F10" s="109">
        <f>SUM(G15:G16)</f>
      </c>
      <c r="G10" s="4"/>
    </row>
    <row r="11" ht="17.25" customHeight="1" spans="1:8" x14ac:dyDescent="0.25">
      <c r="A11" s="17"/>
      <c r="B11" s="18"/>
      <c r="C11" s="18"/>
      <c r="D11" s="18"/>
      <c r="E11" s="18"/>
      <c r="F11" s="18"/>
      <c r="G11" s="4"/>
    </row>
    <row r="12" ht="17.25" customHeight="1" spans="1:8" x14ac:dyDescent="0.25">
      <c r="A12" s="108" t="s">
        <v>4100</v>
      </c>
      <c r="B12" s="109">
        <f>SUM(C17:C18)</f>
      </c>
      <c r="C12" s="109">
        <f>SUM(D17:D18)</f>
      </c>
      <c r="D12" s="109">
        <f>SUM(E17:E18)</f>
      </c>
      <c r="E12" s="109">
        <f>SUM(F17:F18)</f>
      </c>
      <c r="F12" s="109">
        <f>SUM(G17:G18)</f>
      </c>
      <c r="G12" s="4"/>
    </row>
    <row r="13" ht="17.25" customHeight="1" spans="1:8" x14ac:dyDescent="0.25">
      <c r="A13" s="17"/>
      <c r="B13" s="18"/>
      <c r="C13" s="18"/>
      <c r="D13" s="18"/>
      <c r="E13" s="18"/>
      <c r="F13" s="18"/>
      <c r="G13" s="4"/>
    </row>
    <row r="14" ht="17.25" customHeight="1" spans="1:8" x14ac:dyDescent="0.25">
      <c r="A14" s="108" t="s">
        <v>4101</v>
      </c>
      <c r="B14" s="109">
        <f>SUM(C19:C20)</f>
      </c>
      <c r="C14" s="109">
        <f>SUM(D19:D20)</f>
      </c>
      <c r="D14" s="109">
        <f>SUM(E19:E20)</f>
      </c>
      <c r="E14" s="109">
        <f>SUM(F19:F20)</f>
      </c>
      <c r="F14" s="109">
        <f>SUM(G19:G20)</f>
      </c>
      <c r="G14" s="4"/>
    </row>
    <row r="15" ht="17.25" customHeight="1" spans="1:8" x14ac:dyDescent="0.25">
      <c r="A15" s="17"/>
      <c r="B15" s="18"/>
      <c r="C15" s="18"/>
      <c r="D15" s="18"/>
      <c r="E15" s="18"/>
      <c r="F15" s="18"/>
      <c r="G15" s="4"/>
    </row>
    <row r="16" ht="17.25" customHeight="1" spans="1:8" x14ac:dyDescent="0.25">
      <c r="A16" s="108" t="s">
        <v>4102</v>
      </c>
      <c r="B16" s="109">
        <f>SUM(C21:C22)</f>
      </c>
      <c r="C16" s="109">
        <f>SUM(D21:D22)</f>
      </c>
      <c r="D16" s="109">
        <f>SUM(E21:E22)</f>
      </c>
      <c r="E16" s="109">
        <f>SUM(F21:F22)</f>
      </c>
      <c r="F16" s="109">
        <f>SUM(G21:G22)</f>
      </c>
      <c r="G16" s="4"/>
    </row>
    <row r="17" ht="17.25" customHeight="1" spans="1:8" x14ac:dyDescent="0.25">
      <c r="A17" s="17"/>
      <c r="B17" s="18"/>
      <c r="C17" s="18"/>
      <c r="D17" s="18"/>
      <c r="E17" s="18"/>
      <c r="F17" s="18"/>
      <c r="G17" s="4"/>
    </row>
    <row r="18" ht="17.25" customHeight="1" spans="1:8" x14ac:dyDescent="0.25">
      <c r="A18" s="108" t="s">
        <v>4103</v>
      </c>
      <c r="B18" s="109">
        <f>SUM(C23:C24)</f>
      </c>
      <c r="C18" s="109">
        <f>SUM(D23:D24)</f>
      </c>
      <c r="D18" s="109">
        <f>SUM(E23:E24)</f>
      </c>
      <c r="E18" s="109">
        <f>SUM(F23:F24)</f>
      </c>
      <c r="F18" s="109">
        <f>SUM(G23:G24)</f>
      </c>
      <c r="G18" s="4"/>
    </row>
    <row r="19" ht="17.25" customHeight="1" spans="1:8" x14ac:dyDescent="0.25">
      <c r="A19" s="17"/>
      <c r="B19" s="18"/>
      <c r="C19" s="18"/>
      <c r="D19" s="18"/>
      <c r="E19" s="18"/>
      <c r="F19" s="18"/>
      <c r="G19" s="4"/>
    </row>
    <row r="20" ht="17.25" customHeight="1" spans="1:8" x14ac:dyDescent="0.25">
      <c r="A20" s="108" t="s">
        <v>4056</v>
      </c>
      <c r="B20" s="109">
        <f>SUM(C25:C26)</f>
      </c>
      <c r="C20" s="109">
        <f>SUM(D25:D26)</f>
      </c>
      <c r="D20" s="109">
        <f>SUM(E25:E26)</f>
      </c>
      <c r="E20" s="109">
        <f>SUM(F25:F26)</f>
      </c>
      <c r="F20" s="109">
        <f>SUM(G25:G26)</f>
      </c>
      <c r="G20" s="4"/>
    </row>
    <row r="21" ht="17.25" customHeight="1" spans="1:8" x14ac:dyDescent="0.25">
      <c r="A21" s="17"/>
      <c r="B21" s="18"/>
      <c r="C21" s="18"/>
      <c r="D21" s="18"/>
      <c r="E21" s="18"/>
      <c r="F21" s="18"/>
      <c r="G21" s="4"/>
    </row>
    <row r="22" ht="17.25" customHeight="1" spans="1:8" x14ac:dyDescent="0.25">
      <c r="A22" s="108" t="s">
        <v>4058</v>
      </c>
      <c r="B22" s="109">
        <f>SUM(C27:C28)</f>
      </c>
      <c r="C22" s="109">
        <f>SUM(D27:D28)</f>
      </c>
      <c r="D22" s="109">
        <f>SUM(E27:E28)</f>
      </c>
      <c r="E22" s="109">
        <f>SUM(F27:F28)</f>
      </c>
      <c r="F22" s="109">
        <f>SUM(G27:G28)</f>
      </c>
      <c r="G22" s="4"/>
    </row>
    <row r="23" ht="17.25" customHeight="1" spans="1:8" x14ac:dyDescent="0.25">
      <c r="A23" s="17"/>
      <c r="B23" s="18"/>
      <c r="C23" s="18"/>
      <c r="D23" s="18"/>
      <c r="E23" s="18"/>
      <c r="F23" s="18"/>
      <c r="G23" s="4"/>
    </row>
    <row r="24" ht="17.25" customHeight="1" spans="1:8" x14ac:dyDescent="0.25">
      <c r="A24" s="108" t="s">
        <v>4059</v>
      </c>
      <c r="B24" s="109">
        <f>SUM(C29:C30)</f>
      </c>
      <c r="C24" s="109">
        <f>SUM(D29:D30)</f>
      </c>
      <c r="D24" s="109">
        <f>SUM(E29:E30)</f>
      </c>
      <c r="E24" s="109">
        <f>SUM(F29:F30)</f>
      </c>
      <c r="F24" s="109">
        <f>SUM(G29:G30)</f>
      </c>
      <c r="G24" s="4"/>
    </row>
    <row r="25" ht="17.25" customHeight="1" spans="1:8" x14ac:dyDescent="0.25">
      <c r="A25" s="17" t="s">
        <v>494</v>
      </c>
      <c r="B25" s="32">
        <v>-29</v>
      </c>
      <c r="C25" s="36"/>
      <c r="D25" s="32">
        <v>-13</v>
      </c>
      <c r="E25" s="36"/>
      <c r="F25" s="32">
        <v>-88</v>
      </c>
      <c r="G25" s="4"/>
    </row>
    <row r="26" ht="17.25" customHeight="1" spans="1:8" x14ac:dyDescent="0.25">
      <c r="A26" s="108" t="s">
        <v>4060</v>
      </c>
      <c r="B26" s="109">
        <f>SUM(C31:C32)</f>
      </c>
      <c r="C26" s="109">
        <f>SUM(D31:D32)</f>
      </c>
      <c r="D26" s="109">
        <f>SUM(E31:E32)</f>
      </c>
      <c r="E26" s="109">
        <f>SUM(F31:F32)</f>
      </c>
      <c r="F26" s="109">
        <f>SUM(G31:G32)</f>
      </c>
      <c r="G26" s="4"/>
    </row>
    <row r="27" ht="17.25" customHeight="1" spans="1:8" x14ac:dyDescent="0.25">
      <c r="A27" s="17"/>
      <c r="B27" s="18"/>
      <c r="C27" s="36"/>
      <c r="D27" s="18"/>
      <c r="E27" s="36"/>
      <c r="F27" s="36"/>
      <c r="G27" s="4"/>
    </row>
    <row r="28" ht="17.25" customHeight="1" spans="1:8" x14ac:dyDescent="0.25">
      <c r="A28" s="108" t="s">
        <v>4062</v>
      </c>
      <c r="B28" s="109">
        <f>SUM(C33:C34)</f>
      </c>
      <c r="C28" s="109">
        <f>SUM(D33:D34)</f>
      </c>
      <c r="D28" s="109">
        <f>SUM(E33:E34)</f>
      </c>
      <c r="E28" s="109">
        <f>SUM(F33:F34)</f>
      </c>
      <c r="F28" s="109">
        <f>SUM(G33:G34)</f>
      </c>
      <c r="G28" s="4"/>
    </row>
    <row r="29" ht="17.25" customHeight="1" spans="1:8" x14ac:dyDescent="0.25">
      <c r="A29" s="17">
        <v>44418</v>
      </c>
      <c r="B29" s="32">
        <v>-70</v>
      </c>
      <c r="C29" s="36"/>
      <c r="D29" s="32">
        <v>-14</v>
      </c>
      <c r="E29" s="36"/>
      <c r="F29" s="36"/>
      <c r="G29" s="12" t="s">
        <v>4104</v>
      </c>
    </row>
    <row r="30" ht="17.25" customHeight="1" spans="1:8" x14ac:dyDescent="0.25">
      <c r="A30" s="17" t="s">
        <v>1488</v>
      </c>
      <c r="B30" s="32">
        <v>-256</v>
      </c>
      <c r="C30" s="32">
        <v>-168</v>
      </c>
      <c r="D30" s="32">
        <v>-11</v>
      </c>
      <c r="E30" s="32">
        <v>-69</v>
      </c>
      <c r="F30" s="32">
        <v>-123</v>
      </c>
      <c r="G30" s="4"/>
    </row>
    <row r="31" ht="17.25" customHeight="1" spans="1:8" x14ac:dyDescent="0.25">
      <c r="A31" s="48" t="s">
        <v>1488</v>
      </c>
      <c r="B31" s="50"/>
      <c r="C31" s="49">
        <v>-76</v>
      </c>
      <c r="D31" s="50"/>
      <c r="E31" s="49">
        <v>-22</v>
      </c>
      <c r="F31" s="50"/>
      <c r="G31" s="215" t="s">
        <v>757</v>
      </c>
    </row>
    <row r="32" ht="17.25" customHeight="1" spans="1:8" x14ac:dyDescent="0.25">
      <c r="A32" s="48" t="s">
        <v>1488</v>
      </c>
      <c r="B32" s="50"/>
      <c r="C32" s="49">
        <v>-21</v>
      </c>
      <c r="D32" s="50"/>
      <c r="E32" s="49">
        <v>-19</v>
      </c>
      <c r="F32" s="49">
        <v>-10</v>
      </c>
      <c r="G32" s="215" t="s">
        <v>757</v>
      </c>
    </row>
    <row r="33" ht="17.25" customHeight="1" spans="1:8" x14ac:dyDescent="0.25">
      <c r="A33" s="108" t="s">
        <v>4063</v>
      </c>
      <c r="B33" s="109">
        <f>SUM(C35:C39)</f>
      </c>
      <c r="C33" s="109">
        <f>SUM(D35:D39)</f>
      </c>
      <c r="D33" s="109">
        <f>SUM(E35:E39)</f>
      </c>
      <c r="E33" s="109">
        <f>SUM(F35:F39)</f>
      </c>
      <c r="F33" s="109">
        <f>SUM(G35:G39)</f>
      </c>
      <c r="G33" s="4"/>
    </row>
    <row r="34" ht="17.25" customHeight="1" spans="1:8" x14ac:dyDescent="0.25">
      <c r="A34" s="17" t="s">
        <v>36</v>
      </c>
      <c r="B34" s="32">
        <v>-31</v>
      </c>
      <c r="C34" s="32">
        <v>-24</v>
      </c>
      <c r="D34" s="32">
        <v>-59</v>
      </c>
      <c r="E34" s="32">
        <v>-24</v>
      </c>
      <c r="F34" s="32">
        <v>-6</v>
      </c>
      <c r="G34" s="4"/>
    </row>
    <row r="35" ht="17.25" customHeight="1" spans="1:8" x14ac:dyDescent="0.25">
      <c r="A35" s="48" t="s">
        <v>36</v>
      </c>
      <c r="B35" s="50"/>
      <c r="C35" s="49">
        <v>-2</v>
      </c>
      <c r="D35" s="50"/>
      <c r="E35" s="49">
        <v>-1</v>
      </c>
      <c r="F35" s="50"/>
      <c r="G35" s="215" t="s">
        <v>757</v>
      </c>
    </row>
    <row r="36" ht="17.25" customHeight="1" spans="1:8" x14ac:dyDescent="0.25">
      <c r="A36" s="48" t="s">
        <v>36</v>
      </c>
      <c r="B36" s="49">
        <v>-1</v>
      </c>
      <c r="C36" s="49">
        <v>-1</v>
      </c>
      <c r="D36" s="50"/>
      <c r="E36" s="50"/>
      <c r="F36" s="50"/>
      <c r="G36" s="215" t="s">
        <v>757</v>
      </c>
    </row>
    <row r="37" ht="17.25" customHeight="1" spans="1:8" x14ac:dyDescent="0.25">
      <c r="A37" s="48"/>
      <c r="B37" s="49">
        <v>-13</v>
      </c>
      <c r="C37" s="49">
        <v>-223</v>
      </c>
      <c r="D37" s="49">
        <v>-653</v>
      </c>
      <c r="E37" s="49">
        <v>-80</v>
      </c>
      <c r="F37" s="49">
        <v>-13</v>
      </c>
      <c r="G37" s="215" t="s">
        <v>757</v>
      </c>
    </row>
    <row r="38" ht="17.25" customHeight="1" spans="1:8" x14ac:dyDescent="0.25">
      <c r="A38" s="17"/>
      <c r="B38" s="18"/>
      <c r="C38" s="18"/>
      <c r="D38" s="18"/>
      <c r="E38" s="18"/>
      <c r="F38" s="18"/>
      <c r="G38" s="4"/>
    </row>
    <row r="39" ht="17.25" customHeight="1" spans="1:8" x14ac:dyDescent="0.25">
      <c r="A39" s="17"/>
      <c r="B39" s="18"/>
      <c r="C39" s="18"/>
      <c r="D39" s="18"/>
      <c r="E39" s="18"/>
      <c r="F39" s="18"/>
      <c r="G39" s="4"/>
    </row>
    <row r="40" ht="17.25" customHeight="1" spans="1:8" x14ac:dyDescent="0.25">
      <c r="A40" s="17"/>
      <c r="B40" s="32">
        <f>SUM(C40:C44)</f>
      </c>
      <c r="C40" s="32">
        <f>SUM(D40:D44)</f>
      </c>
      <c r="D40" s="32">
        <f>SUM(E40:E44)</f>
      </c>
      <c r="E40" s="32">
        <f>SUM(F40:F44)</f>
      </c>
      <c r="F40" s="32">
        <f>SUM(G40:G44)</f>
      </c>
      <c r="G40" s="4"/>
    </row>
    <row r="41" ht="17.25" customHeight="1" spans="1:8" x14ac:dyDescent="0.25">
      <c r="A41" s="26"/>
      <c r="B41" s="27"/>
      <c r="C41" s="27"/>
      <c r="D41" s="27"/>
      <c r="E41" s="27"/>
      <c r="F41" s="27"/>
      <c r="G41" s="4"/>
    </row>
    <row r="42" ht="17.25" customHeight="1" spans="1:8" x14ac:dyDescent="0.25">
      <c r="A42" s="26"/>
      <c r="B42" s="6" t="s">
        <v>6</v>
      </c>
      <c r="C42" s="6" t="s">
        <v>8</v>
      </c>
      <c r="D42" s="61" t="s">
        <v>13</v>
      </c>
      <c r="E42" s="61" t="s">
        <v>3</v>
      </c>
      <c r="F42" s="6" t="s">
        <v>7</v>
      </c>
      <c r="G42" s="4"/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92"/>
  <sheetViews>
    <sheetView workbookViewId="0" zoomScale="100" zoomScaleNormal="100"/>
  </sheetViews>
  <sheetFormatPr defaultRowHeight="15" outlineLevelRow="0" outlineLevelCol="0" x14ac:dyDescent="0.25"/>
  <cols>
    <col min="1" max="1" width="11.719285714285713" style="34" customWidth="1"/>
    <col min="2" max="2" width="9.576428571428572" style="2" customWidth="1"/>
    <col min="3" max="3" width="9.005" style="2" customWidth="1"/>
    <col min="4" max="4" width="8.862142857142858" style="2" customWidth="1"/>
    <col min="5" max="5" width="9.290714285714287" style="2" customWidth="1"/>
    <col min="6" max="6" width="8.719285714285713" style="2" customWidth="1"/>
    <col min="7" max="11" width="8.576428571428572" style="2" customWidth="1"/>
    <col min="12" max="12" width="12.43357142857143" style="4" customWidth="1"/>
  </cols>
  <sheetData>
    <row r="1" ht="17.25" customHeight="1" spans="1:13" x14ac:dyDescent="0.25">
      <c r="A1" s="184" t="s">
        <v>0</v>
      </c>
      <c r="B1" s="63" t="s">
        <v>2768</v>
      </c>
      <c r="C1" s="63" t="s">
        <v>13</v>
      </c>
      <c r="D1" s="63" t="s">
        <v>9</v>
      </c>
      <c r="E1" s="63" t="s">
        <v>3</v>
      </c>
      <c r="F1" s="63" t="s">
        <v>17</v>
      </c>
      <c r="G1" s="6" t="s">
        <v>12</v>
      </c>
      <c r="H1" s="6" t="s">
        <v>46</v>
      </c>
      <c r="I1" s="6" t="s">
        <v>8</v>
      </c>
      <c r="J1" s="6" t="s">
        <v>224</v>
      </c>
      <c r="K1" s="56" t="s">
        <v>1198</v>
      </c>
      <c r="L1" s="4"/>
    </row>
    <row r="2" ht="17.25" customHeight="1" spans="1:13" x14ac:dyDescent="0.25">
      <c r="A2" s="108" t="s">
        <v>4105</v>
      </c>
      <c r="B2" s="965">
        <v>248</v>
      </c>
      <c r="C2" s="1078"/>
      <c r="D2" s="1078"/>
      <c r="E2" s="965">
        <v>154</v>
      </c>
      <c r="F2" s="965">
        <v>190</v>
      </c>
      <c r="G2" s="965">
        <v>895</v>
      </c>
      <c r="H2" s="736"/>
      <c r="I2" s="736"/>
      <c r="J2" s="736"/>
      <c r="K2" s="736"/>
      <c r="L2" s="4"/>
    </row>
    <row r="3" ht="17.25" customHeight="1" spans="1:13" x14ac:dyDescent="0.25">
      <c r="A3" s="57">
        <v>43405</v>
      </c>
      <c r="B3" s="70">
        <v>-43</v>
      </c>
      <c r="C3" s="58"/>
      <c r="D3" s="58"/>
      <c r="E3" s="1079"/>
      <c r="F3" s="70">
        <v>-14</v>
      </c>
      <c r="G3" s="58"/>
      <c r="H3" s="58"/>
      <c r="I3" s="58"/>
      <c r="J3" s="58"/>
      <c r="K3" s="58"/>
      <c r="L3" s="4"/>
    </row>
    <row r="4" ht="17.25" customHeight="1" spans="1:13" x14ac:dyDescent="0.25">
      <c r="A4" s="108" t="s">
        <v>4106</v>
      </c>
      <c r="B4" s="965">
        <f>SUM(C7:C8)</f>
      </c>
      <c r="C4" s="475"/>
      <c r="D4" s="475"/>
      <c r="E4" s="495">
        <f>SUM(F7:F8)</f>
      </c>
      <c r="F4" s="965">
        <f>SUM(G7:G8)</f>
      </c>
      <c r="G4" s="965">
        <f>SUM(H7:H8)</f>
      </c>
      <c r="H4" s="736"/>
      <c r="I4" s="736"/>
      <c r="J4" s="736"/>
      <c r="K4" s="198"/>
      <c r="L4" s="4"/>
    </row>
    <row r="5" ht="17.25" customHeight="1" spans="1:13" x14ac:dyDescent="0.25">
      <c r="A5" s="8">
        <v>43345</v>
      </c>
      <c r="B5" s="10"/>
      <c r="C5" s="9">
        <v>100</v>
      </c>
      <c r="D5" s="10"/>
      <c r="E5" s="1080"/>
      <c r="F5" s="10"/>
      <c r="G5" s="10"/>
      <c r="H5" s="9">
        <v>50</v>
      </c>
      <c r="I5" s="9">
        <v>50</v>
      </c>
      <c r="J5" s="9">
        <v>100</v>
      </c>
      <c r="K5" s="10"/>
      <c r="L5" s="4"/>
    </row>
    <row r="6" ht="17.25" customHeight="1" spans="1:13" x14ac:dyDescent="0.25">
      <c r="A6" s="108" t="s">
        <v>4107</v>
      </c>
      <c r="B6" s="965">
        <f>SUM(C9:C10)</f>
      </c>
      <c r="C6" s="109">
        <f>SUM(D9:D10)</f>
      </c>
      <c r="D6" s="475"/>
      <c r="E6" s="495">
        <f>SUM(F9:F10)</f>
      </c>
      <c r="F6" s="965">
        <f>SUM(G9:G10)</f>
      </c>
      <c r="G6" s="965">
        <f>SUM(H9:H10)</f>
      </c>
      <c r="H6" s="965">
        <f>SUM(I9:I10)</f>
      </c>
      <c r="I6" s="965">
        <f>SUM(J9:J10)</f>
      </c>
      <c r="J6" s="965">
        <f>SUM(K9:K10)</f>
      </c>
      <c r="K6" s="198"/>
      <c r="L6" s="4"/>
    </row>
    <row r="7" ht="17.25" customHeight="1" spans="1:13" x14ac:dyDescent="0.25">
      <c r="A7" s="85" t="s">
        <v>4108</v>
      </c>
      <c r="B7" s="68"/>
      <c r="C7" s="67">
        <v>160</v>
      </c>
      <c r="D7" s="68"/>
      <c r="E7" s="1081"/>
      <c r="F7" s="68"/>
      <c r="G7" s="68"/>
      <c r="H7" s="67">
        <v>80</v>
      </c>
      <c r="I7" s="67">
        <v>130</v>
      </c>
      <c r="J7" s="68"/>
      <c r="K7" s="68"/>
      <c r="L7" s="4"/>
    </row>
    <row r="8" ht="17.25" customHeight="1" spans="1:13" x14ac:dyDescent="0.25">
      <c r="A8" s="57" t="s">
        <v>4109</v>
      </c>
      <c r="B8" s="58"/>
      <c r="C8" s="58"/>
      <c r="D8" s="58"/>
      <c r="E8" s="1079"/>
      <c r="F8" s="70">
        <v>50</v>
      </c>
      <c r="G8" s="58"/>
      <c r="H8" s="58"/>
      <c r="I8" s="58"/>
      <c r="J8" s="58"/>
      <c r="K8" s="70">
        <v>20</v>
      </c>
      <c r="L8" s="4"/>
    </row>
    <row r="9" ht="17.25" customHeight="1" spans="1:13" x14ac:dyDescent="0.25">
      <c r="A9" s="108" t="s">
        <v>4110</v>
      </c>
      <c r="B9" s="965">
        <f>SUM(C11:C13)</f>
      </c>
      <c r="C9" s="109">
        <f>SUM(D11:D13)</f>
      </c>
      <c r="D9" s="475"/>
      <c r="E9" s="495">
        <f>SUM(F11:F13)</f>
      </c>
      <c r="F9" s="965">
        <f>SUM(G11:G13)</f>
      </c>
      <c r="G9" s="965">
        <f>SUM(H11:H13)</f>
      </c>
      <c r="H9" s="965">
        <f>SUM(I11:I13)</f>
      </c>
      <c r="I9" s="965">
        <f>SUM(J11:J13)</f>
      </c>
      <c r="J9" s="965">
        <f>SUM(K11:K13)</f>
      </c>
      <c r="K9" s="397">
        <f>SUM(L11:L13)</f>
      </c>
      <c r="L9" s="4"/>
    </row>
    <row r="10" ht="17.25" customHeight="1" spans="1:13" x14ac:dyDescent="0.25">
      <c r="A10" s="85" t="s">
        <v>4111</v>
      </c>
      <c r="B10" s="68"/>
      <c r="C10" s="67">
        <v>-100</v>
      </c>
      <c r="D10" s="68"/>
      <c r="E10" s="1081"/>
      <c r="F10" s="67">
        <v>-40</v>
      </c>
      <c r="G10" s="68"/>
      <c r="H10" s="67">
        <v>-40</v>
      </c>
      <c r="I10" s="67">
        <v>-50</v>
      </c>
      <c r="J10" s="68"/>
      <c r="K10" s="68"/>
      <c r="L10" s="4"/>
    </row>
    <row r="11" ht="17.25" customHeight="1" spans="1:13" x14ac:dyDescent="0.25">
      <c r="A11" s="57" t="s">
        <v>411</v>
      </c>
      <c r="B11" s="70">
        <v>-35</v>
      </c>
      <c r="C11" s="58"/>
      <c r="D11" s="58"/>
      <c r="E11" s="1079"/>
      <c r="F11" s="58"/>
      <c r="G11" s="58"/>
      <c r="H11" s="58"/>
      <c r="I11" s="58"/>
      <c r="J11" s="58"/>
      <c r="K11" s="70">
        <v>-12</v>
      </c>
      <c r="L11" s="4"/>
    </row>
    <row r="12" ht="17.25" customHeight="1" spans="1:13" x14ac:dyDescent="0.25">
      <c r="A12" s="108" t="s">
        <v>4112</v>
      </c>
      <c r="B12" s="965">
        <f>SUM(C14:C16)</f>
      </c>
      <c r="C12" s="109">
        <f>SUM(D14:D16)</f>
      </c>
      <c r="D12" s="475"/>
      <c r="E12" s="495">
        <f>SUM(F14:F16)</f>
      </c>
      <c r="F12" s="965">
        <f>SUM(G14:G16)</f>
      </c>
      <c r="G12" s="965">
        <f>SUM(H14:H16)</f>
      </c>
      <c r="H12" s="965">
        <f>SUM(I14:I16)</f>
      </c>
      <c r="I12" s="965">
        <f>SUM(J14:J16)</f>
      </c>
      <c r="J12" s="965">
        <f>SUM(K14:K16)</f>
      </c>
      <c r="K12" s="397">
        <f>SUM(L14:L16)</f>
      </c>
      <c r="L12" s="4"/>
    </row>
    <row r="13" ht="17.25" customHeight="1" spans="1:13" x14ac:dyDescent="0.25">
      <c r="A13" s="85" t="s">
        <v>4113</v>
      </c>
      <c r="B13" s="68"/>
      <c r="C13" s="67">
        <v>100</v>
      </c>
      <c r="D13" s="68"/>
      <c r="E13" s="1081"/>
      <c r="F13" s="68"/>
      <c r="G13" s="68"/>
      <c r="H13" s="67">
        <v>30</v>
      </c>
      <c r="I13" s="67">
        <v>80</v>
      </c>
      <c r="J13" s="68"/>
      <c r="K13" s="68"/>
      <c r="L13" s="4"/>
    </row>
    <row r="14" ht="17.25" customHeight="1" spans="1:13" x14ac:dyDescent="0.25">
      <c r="A14" s="57" t="s">
        <v>413</v>
      </c>
      <c r="B14" s="58"/>
      <c r="C14" s="58"/>
      <c r="D14" s="58"/>
      <c r="E14" s="1079"/>
      <c r="F14" s="58"/>
      <c r="G14" s="58"/>
      <c r="H14" s="70">
        <v>20</v>
      </c>
      <c r="I14" s="58"/>
      <c r="J14" s="58"/>
      <c r="K14" s="58"/>
      <c r="L14" s="4"/>
    </row>
    <row r="15" ht="17.25" customHeight="1" spans="1:13" x14ac:dyDescent="0.25">
      <c r="A15" s="108" t="s">
        <v>4114</v>
      </c>
      <c r="B15" s="965">
        <f>SUM(C17:C19)</f>
      </c>
      <c r="C15" s="109">
        <f>SUM(D17:D19)</f>
      </c>
      <c r="D15" s="475"/>
      <c r="E15" s="495">
        <f>SUM(F17:F19)</f>
      </c>
      <c r="F15" s="965">
        <f>SUM(G17:G19)</f>
      </c>
      <c r="G15" s="965">
        <f>SUM(H17:H19)</f>
      </c>
      <c r="H15" s="965">
        <f>SUM(I17:I19)</f>
      </c>
      <c r="I15" s="965">
        <f>SUM(J17:J19)</f>
      </c>
      <c r="J15" s="965">
        <f>SUM(K17:K19)</f>
      </c>
      <c r="K15" s="397">
        <f>SUM(L17:L19)</f>
      </c>
      <c r="L15" s="4"/>
    </row>
    <row r="16" ht="17.25" customHeight="1" spans="1:13" x14ac:dyDescent="0.25">
      <c r="A16" s="8">
        <v>43226</v>
      </c>
      <c r="B16" s="9">
        <v>-16</v>
      </c>
      <c r="C16" s="9">
        <v>-127</v>
      </c>
      <c r="D16" s="10"/>
      <c r="E16" s="1080"/>
      <c r="F16" s="9">
        <v>-31</v>
      </c>
      <c r="G16" s="10"/>
      <c r="H16" s="9">
        <v>-20</v>
      </c>
      <c r="I16" s="9">
        <v>-90</v>
      </c>
      <c r="J16" s="9">
        <v>-24</v>
      </c>
      <c r="K16" s="9">
        <v>-5</v>
      </c>
      <c r="L16" s="4"/>
    </row>
    <row r="17" ht="17.25" customHeight="1" spans="1:13" x14ac:dyDescent="0.25">
      <c r="A17" s="108" t="s">
        <v>4115</v>
      </c>
      <c r="B17" s="965">
        <f>SUM(C20:C21)</f>
      </c>
      <c r="C17" s="109">
        <f>SUM(D20:D21)</f>
      </c>
      <c r="D17" s="475"/>
      <c r="E17" s="495">
        <f>SUM(F20:F21)</f>
      </c>
      <c r="F17" s="965">
        <f>SUM(G20:G21)</f>
      </c>
      <c r="G17" s="965">
        <f>SUM(H20:H21)</f>
      </c>
      <c r="H17" s="965">
        <f>SUM(I20:I21)</f>
      </c>
      <c r="I17" s="965">
        <f>SUM(J20:J21)</f>
      </c>
      <c r="J17" s="965">
        <f>SUM(K20:K21)</f>
      </c>
      <c r="K17" s="397">
        <f>SUM(L20:L21)</f>
      </c>
      <c r="L17" s="4"/>
    </row>
    <row r="18" ht="17.25" customHeight="1" spans="1:13" x14ac:dyDescent="0.25">
      <c r="A18" s="8"/>
      <c r="B18" s="10"/>
      <c r="C18" s="10"/>
      <c r="D18" s="10"/>
      <c r="E18" s="1080"/>
      <c r="F18" s="10"/>
      <c r="G18" s="10"/>
      <c r="H18" s="10"/>
      <c r="I18" s="10"/>
      <c r="J18" s="10"/>
      <c r="K18" s="10"/>
      <c r="L18" s="4"/>
    </row>
    <row r="19" ht="17.25" customHeight="1" spans="1:13" x14ac:dyDescent="0.25">
      <c r="A19" s="108" t="s">
        <v>4116</v>
      </c>
      <c r="B19" s="965">
        <f>SUM(C22:C23)</f>
      </c>
      <c r="C19" s="109">
        <f>SUM(D22:D23)</f>
      </c>
      <c r="D19" s="475"/>
      <c r="E19" s="495">
        <f>SUM(F22:F23)</f>
      </c>
      <c r="F19" s="965">
        <f>SUM(G22:G23)</f>
      </c>
      <c r="G19" s="965">
        <f>SUM(H22:H23)</f>
      </c>
      <c r="H19" s="965">
        <f>SUM(I22:I23)</f>
      </c>
      <c r="I19" s="965">
        <f>SUM(J22:J23)</f>
      </c>
      <c r="J19" s="965">
        <f>SUM(K22:K23)</f>
      </c>
      <c r="K19" s="397">
        <f>SUM(L22:L23)</f>
      </c>
      <c r="L19" s="4"/>
    </row>
    <row r="20" ht="17.25" customHeight="1" spans="1:13" x14ac:dyDescent="0.25">
      <c r="A20" s="8"/>
      <c r="B20" s="10"/>
      <c r="C20" s="10"/>
      <c r="D20" s="10"/>
      <c r="E20" s="1080"/>
      <c r="F20" s="10"/>
      <c r="G20" s="10"/>
      <c r="H20" s="10"/>
      <c r="I20" s="10"/>
      <c r="J20" s="10"/>
      <c r="K20" s="10"/>
      <c r="L20" s="4"/>
    </row>
    <row r="21" ht="17.25" customHeight="1" spans="1:13" x14ac:dyDescent="0.25">
      <c r="A21" s="108" t="s">
        <v>4117</v>
      </c>
      <c r="B21" s="965">
        <f>SUM(C24:C25)</f>
      </c>
      <c r="C21" s="109">
        <f>SUM(D24:D25)</f>
      </c>
      <c r="D21" s="475"/>
      <c r="E21" s="495">
        <f>SUM(F24:F25)</f>
      </c>
      <c r="F21" s="965">
        <f>SUM(G24:G25)</f>
      </c>
      <c r="G21" s="965">
        <f>SUM(H24:H25)</f>
      </c>
      <c r="H21" s="965">
        <f>SUM(I24:I25)</f>
      </c>
      <c r="I21" s="965">
        <f>SUM(J24:J25)</f>
      </c>
      <c r="J21" s="965">
        <f>SUM(K24:K25)</f>
      </c>
      <c r="K21" s="397">
        <f>SUM(L24:L25)</f>
      </c>
      <c r="L21" s="4"/>
    </row>
    <row r="22" ht="17.25" customHeight="1" spans="1:13" x14ac:dyDescent="0.25">
      <c r="A22" s="85" t="s">
        <v>4118</v>
      </c>
      <c r="B22" s="68"/>
      <c r="C22" s="67">
        <v>200</v>
      </c>
      <c r="D22" s="68"/>
      <c r="E22" s="1081"/>
      <c r="F22" s="67">
        <v>40</v>
      </c>
      <c r="G22" s="68"/>
      <c r="H22" s="67">
        <v>90</v>
      </c>
      <c r="I22" s="67">
        <v>90</v>
      </c>
      <c r="J22" s="68"/>
      <c r="K22" s="68"/>
      <c r="L22" s="4"/>
    </row>
    <row r="23" ht="17.25" customHeight="1" spans="1:13" x14ac:dyDescent="0.25">
      <c r="A23" s="17" t="s">
        <v>3114</v>
      </c>
      <c r="B23" s="18"/>
      <c r="C23" s="32">
        <v>212</v>
      </c>
      <c r="D23" s="18"/>
      <c r="E23" s="308"/>
      <c r="F23" s="32">
        <v>35</v>
      </c>
      <c r="G23" s="18"/>
      <c r="H23" s="32">
        <v>117</v>
      </c>
      <c r="I23" s="32">
        <v>200</v>
      </c>
      <c r="J23" s="18"/>
      <c r="K23" s="18"/>
      <c r="L23" s="4"/>
    </row>
    <row r="24" ht="17.25" customHeight="1" spans="1:13" x14ac:dyDescent="0.25">
      <c r="A24" s="17" t="s">
        <v>4119</v>
      </c>
      <c r="B24" s="18"/>
      <c r="C24" s="18"/>
      <c r="D24" s="18"/>
      <c r="E24" s="308"/>
      <c r="F24" s="18"/>
      <c r="G24" s="18"/>
      <c r="H24" s="18"/>
      <c r="I24" s="32">
        <v>170</v>
      </c>
      <c r="J24" s="18"/>
      <c r="K24" s="18"/>
      <c r="L24" s="4"/>
    </row>
    <row r="25" ht="17.25" customHeight="1" spans="1:13" x14ac:dyDescent="0.25">
      <c r="A25" s="57" t="s">
        <v>4120</v>
      </c>
      <c r="B25" s="58"/>
      <c r="C25" s="58"/>
      <c r="D25" s="58"/>
      <c r="E25" s="1079"/>
      <c r="F25" s="58"/>
      <c r="G25" s="58"/>
      <c r="H25" s="70">
        <v>-46</v>
      </c>
      <c r="I25" s="70">
        <v>-210</v>
      </c>
      <c r="J25" s="58"/>
      <c r="K25" s="58"/>
      <c r="L25" s="4"/>
    </row>
    <row r="26" ht="17.25" customHeight="1" spans="1:13" x14ac:dyDescent="0.25">
      <c r="A26" s="108" t="s">
        <v>4121</v>
      </c>
      <c r="B26" s="965">
        <f>SUM(C26:C30)</f>
      </c>
      <c r="C26" s="109">
        <f>SUM(D26:D30)</f>
      </c>
      <c r="D26" s="475"/>
      <c r="E26" s="495">
        <f>SUM(F26:F30)</f>
      </c>
      <c r="F26" s="965">
        <f>SUM(G26:G30)</f>
      </c>
      <c r="G26" s="965">
        <f>SUM(H26:H30)</f>
      </c>
      <c r="H26" s="965">
        <f>SUM(I26:I30)</f>
      </c>
      <c r="I26" s="965">
        <f>SUM(J26:J30)</f>
      </c>
      <c r="J26" s="965">
        <f>SUM(K26:K30)</f>
      </c>
      <c r="K26" s="397">
        <f>SUM(L26:L30)</f>
      </c>
      <c r="L26" s="4"/>
    </row>
    <row r="27" ht="17.25" customHeight="1" spans="1:13" x14ac:dyDescent="0.25">
      <c r="A27" s="85" t="s">
        <v>4122</v>
      </c>
      <c r="B27" s="68"/>
      <c r="C27" s="68"/>
      <c r="D27" s="68"/>
      <c r="E27" s="1081"/>
      <c r="F27" s="67">
        <v>-14</v>
      </c>
      <c r="G27" s="68"/>
      <c r="H27" s="67">
        <v>-63</v>
      </c>
      <c r="I27" s="67">
        <v>-100</v>
      </c>
      <c r="J27" s="68"/>
      <c r="K27" s="68"/>
      <c r="L27" s="4"/>
    </row>
    <row r="28" ht="17.25" customHeight="1" spans="1:13" x14ac:dyDescent="0.25">
      <c r="A28" s="17" t="s">
        <v>4123</v>
      </c>
      <c r="B28" s="32">
        <v>-6</v>
      </c>
      <c r="C28" s="32">
        <v>-9</v>
      </c>
      <c r="D28" s="18"/>
      <c r="E28" s="308"/>
      <c r="F28" s="32">
        <v>-25</v>
      </c>
      <c r="G28" s="18"/>
      <c r="H28" s="32">
        <v>-28</v>
      </c>
      <c r="I28" s="32">
        <v>-30</v>
      </c>
      <c r="J28" s="32">
        <v>-8</v>
      </c>
      <c r="K28" s="32">
        <v>-3</v>
      </c>
      <c r="L28" s="4"/>
    </row>
    <row r="29" ht="17.25" customHeight="1" spans="1:13" x14ac:dyDescent="0.25">
      <c r="A29" s="148" t="s">
        <v>4124</v>
      </c>
      <c r="B29" s="1082">
        <v>-56</v>
      </c>
      <c r="C29" s="70">
        <v>-215</v>
      </c>
      <c r="D29" s="58"/>
      <c r="E29" s="1080"/>
      <c r="F29" s="1082">
        <v>-5</v>
      </c>
      <c r="G29" s="1082">
        <v>-450</v>
      </c>
      <c r="H29" s="1080"/>
      <c r="I29" s="1080"/>
      <c r="J29" s="1082">
        <v>-2</v>
      </c>
      <c r="K29" s="1080"/>
      <c r="L29" s="4"/>
    </row>
    <row r="30" ht="17.25" customHeight="1" spans="1:13" x14ac:dyDescent="0.25">
      <c r="A30" s="108" t="s">
        <v>4125</v>
      </c>
      <c r="B30" s="965">
        <f>SUM(C31:C34)</f>
      </c>
      <c r="C30" s="109">
        <f>SUM(D31:D34)</f>
      </c>
      <c r="D30" s="475"/>
      <c r="E30" s="495">
        <f>SUM(F31:F34)</f>
      </c>
      <c r="F30" s="965">
        <f>SUM(G31:G34)</f>
      </c>
      <c r="G30" s="965">
        <f>SUM(H31:H34)</f>
      </c>
      <c r="H30" s="965">
        <f>SUM(I31:I34)</f>
      </c>
      <c r="I30" s="965">
        <f>SUM(J31:J34)</f>
      </c>
      <c r="J30" s="965">
        <f>SUM(K31:K34)</f>
      </c>
      <c r="K30" s="397">
        <f>SUM(L31:L34)</f>
      </c>
      <c r="L30" s="4"/>
    </row>
    <row r="31" ht="17.25" customHeight="1" spans="1:13" x14ac:dyDescent="0.25">
      <c r="A31" s="85">
        <v>43292</v>
      </c>
      <c r="B31" s="68"/>
      <c r="C31" s="67">
        <v>-2</v>
      </c>
      <c r="D31" s="68"/>
      <c r="E31" s="1083">
        <v>-3</v>
      </c>
      <c r="F31" s="67">
        <v>-32</v>
      </c>
      <c r="G31" s="67">
        <v>-250</v>
      </c>
      <c r="H31" s="67">
        <v>-33</v>
      </c>
      <c r="I31" s="68"/>
      <c r="J31" s="67">
        <v>-11</v>
      </c>
      <c r="K31" s="68"/>
      <c r="L31" s="4"/>
    </row>
    <row r="32" ht="17.25" customHeight="1" spans="1:13" x14ac:dyDescent="0.25">
      <c r="A32" s="17" t="s">
        <v>4126</v>
      </c>
      <c r="B32" s="32">
        <v>-92</v>
      </c>
      <c r="C32" s="32">
        <v>-51</v>
      </c>
      <c r="D32" s="18"/>
      <c r="E32" s="308"/>
      <c r="F32" s="32">
        <v>-21</v>
      </c>
      <c r="G32" s="18"/>
      <c r="H32" s="32">
        <v>-41</v>
      </c>
      <c r="I32" s="32">
        <v>-100</v>
      </c>
      <c r="J32" s="32">
        <v>-14</v>
      </c>
      <c r="K32" s="18"/>
      <c r="L32" s="4"/>
    </row>
    <row r="33" ht="17.25" customHeight="1" spans="1:13" x14ac:dyDescent="0.25">
      <c r="A33" s="57" t="s">
        <v>4127</v>
      </c>
      <c r="B33" s="58"/>
      <c r="C33" s="58"/>
      <c r="D33" s="58"/>
      <c r="E33" s="1079"/>
      <c r="F33" s="70">
        <v>-31</v>
      </c>
      <c r="G33" s="70">
        <v>-195</v>
      </c>
      <c r="H33" s="70">
        <v>-18</v>
      </c>
      <c r="I33" s="70">
        <v>-20</v>
      </c>
      <c r="J33" s="70">
        <v>-1</v>
      </c>
      <c r="K33" s="58"/>
      <c r="L33" s="4"/>
    </row>
    <row r="34" ht="17.25" customHeight="1" spans="1:13" x14ac:dyDescent="0.25">
      <c r="A34" s="108" t="s">
        <v>4128</v>
      </c>
      <c r="B34" s="965">
        <f>SUM(C35:C38)</f>
      </c>
      <c r="C34" s="109">
        <f>SUM(D35:D38)</f>
      </c>
      <c r="D34" s="475"/>
      <c r="E34" s="495">
        <f>SUM(F35:F38)</f>
      </c>
      <c r="F34" s="965">
        <f>SUM(G35:G38)</f>
      </c>
      <c r="G34" s="965">
        <f>SUM(H35:H38)</f>
      </c>
      <c r="H34" s="965">
        <f>SUM(I35:I38)</f>
      </c>
      <c r="I34" s="965">
        <f>SUM(J35:J38)</f>
      </c>
      <c r="J34" s="965">
        <f>SUM(K35:K38)</f>
      </c>
      <c r="K34" s="397">
        <f>SUM(L35:L38)</f>
      </c>
      <c r="L34" s="4"/>
    </row>
    <row r="35" ht="17.25" customHeight="1" spans="1:13" x14ac:dyDescent="0.25">
      <c r="A35" s="8" t="s">
        <v>4129</v>
      </c>
      <c r="B35" s="10"/>
      <c r="C35" s="10"/>
      <c r="D35" s="10"/>
      <c r="E35" s="1082">
        <v>-5</v>
      </c>
      <c r="F35" s="9">
        <v>-26</v>
      </c>
      <c r="G35" s="10"/>
      <c r="H35" s="9">
        <v>-62</v>
      </c>
      <c r="I35" s="9">
        <v>-80</v>
      </c>
      <c r="J35" s="10"/>
      <c r="K35" s="10"/>
      <c r="L35" s="4"/>
    </row>
    <row r="36" ht="17.25" customHeight="1" spans="1:13" x14ac:dyDescent="0.25">
      <c r="A36" s="108" t="s">
        <v>4130</v>
      </c>
      <c r="B36" s="965">
        <f>SUM(C39:C40)</f>
      </c>
      <c r="C36" s="109">
        <f>SUM(D39:D40)</f>
      </c>
      <c r="D36" s="475"/>
      <c r="E36" s="495">
        <f>SUM(F39:F40)</f>
      </c>
      <c r="F36" s="965">
        <f>SUM(G39:G40)</f>
      </c>
      <c r="G36" s="965">
        <f>SUM(H39:H40)</f>
      </c>
      <c r="H36" s="965">
        <f>SUM(I39:I40)</f>
      </c>
      <c r="I36" s="965">
        <f>SUM(J39:J40)</f>
      </c>
      <c r="J36" s="965">
        <f>SUM(K39:K40)</f>
      </c>
      <c r="K36" s="397">
        <f>SUM(L39:L40)</f>
      </c>
      <c r="L36" s="4"/>
    </row>
    <row r="37" ht="17.25" customHeight="1" spans="1:13" x14ac:dyDescent="0.25">
      <c r="A37" s="250"/>
      <c r="B37" s="1084"/>
      <c r="C37" s="522"/>
      <c r="D37" s="10"/>
      <c r="E37" s="1084"/>
      <c r="F37" s="1084"/>
      <c r="G37" s="1084"/>
      <c r="H37" s="1084"/>
      <c r="I37" s="1084"/>
      <c r="J37" s="1084"/>
      <c r="K37" s="1084"/>
      <c r="L37" s="4"/>
    </row>
    <row r="38" ht="17.25" customHeight="1" spans="1:13" x14ac:dyDescent="0.25">
      <c r="A38" s="108" t="s">
        <v>4131</v>
      </c>
      <c r="B38" s="965">
        <f>SUM(C41:C42)</f>
      </c>
      <c r="C38" s="109">
        <f>SUM(D41:D42)</f>
      </c>
      <c r="D38" s="475"/>
      <c r="E38" s="495">
        <f>SUM(F41:F42)</f>
      </c>
      <c r="F38" s="965">
        <f>SUM(G41:G42)</f>
      </c>
      <c r="G38" s="965">
        <f>SUM(H41:H42)</f>
      </c>
      <c r="H38" s="965">
        <f>SUM(I41:I42)</f>
      </c>
      <c r="I38" s="965">
        <f>SUM(J41:J42)</f>
      </c>
      <c r="J38" s="965">
        <f>SUM(K41:K42)</f>
      </c>
      <c r="K38" s="397">
        <f>SUM(L41:L42)</f>
      </c>
      <c r="L38" s="4"/>
    </row>
    <row r="39" ht="17.25" customHeight="1" spans="1:13" x14ac:dyDescent="0.25">
      <c r="A39" s="85">
        <v>43771</v>
      </c>
      <c r="B39" s="68"/>
      <c r="C39" s="68"/>
      <c r="D39" s="68"/>
      <c r="E39" s="67">
        <v>-9</v>
      </c>
      <c r="F39" s="68"/>
      <c r="G39" s="68"/>
      <c r="H39" s="68"/>
      <c r="I39" s="68"/>
      <c r="J39" s="67">
        <v>-9</v>
      </c>
      <c r="K39" s="68"/>
      <c r="L39" s="4"/>
    </row>
    <row r="40" ht="17.25" customHeight="1" spans="1:13" x14ac:dyDescent="0.25">
      <c r="A40" s="277" t="s">
        <v>527</v>
      </c>
      <c r="B40" s="58"/>
      <c r="C40" s="276">
        <v>-168</v>
      </c>
      <c r="D40" s="278"/>
      <c r="E40" s="276">
        <v>-137</v>
      </c>
      <c r="F40" s="278"/>
      <c r="G40" s="58"/>
      <c r="H40" s="278"/>
      <c r="I40" s="278"/>
      <c r="J40" s="278"/>
      <c r="K40" s="58"/>
      <c r="L40" s="4"/>
    </row>
    <row r="41" ht="17.25" customHeight="1" spans="1:13" x14ac:dyDescent="0.25">
      <c r="A41" s="108" t="s">
        <v>4132</v>
      </c>
      <c r="B41" s="475"/>
      <c r="C41" s="109">
        <f>SUM(D43:D45)</f>
      </c>
      <c r="D41" s="237"/>
      <c r="E41" s="109">
        <f>SUM(F43:F45)</f>
      </c>
      <c r="F41" s="109">
        <f>SUM(G43:G45)</f>
      </c>
      <c r="G41" s="475"/>
      <c r="H41" s="109">
        <f>SUM(I43:I45)</f>
      </c>
      <c r="I41" s="109">
        <f>SUM(J43:J45)</f>
      </c>
      <c r="J41" s="109">
        <f>SUM(K43:K45)</f>
      </c>
      <c r="K41" s="214"/>
      <c r="L41" s="4"/>
    </row>
    <row r="42" ht="17.25" customHeight="1" spans="1:13" x14ac:dyDescent="0.25">
      <c r="A42" s="8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4"/>
    </row>
    <row r="43" ht="17.25" customHeight="1" spans="1:13" x14ac:dyDescent="0.25">
      <c r="A43" s="108" t="s">
        <v>4133</v>
      </c>
      <c r="B43" s="475"/>
      <c r="C43" s="109">
        <f>SUM(D46:D47)</f>
      </c>
      <c r="D43" s="237"/>
      <c r="E43" s="109">
        <f>SUM(F46:F47)</f>
      </c>
      <c r="F43" s="109">
        <f>SUM(G46:G47)</f>
      </c>
      <c r="G43" s="475"/>
      <c r="H43" s="109">
        <f>SUM(I46:I47)</f>
      </c>
      <c r="I43" s="109">
        <f>SUM(J46:J47)</f>
      </c>
      <c r="J43" s="109">
        <f>SUM(K46:K47)</f>
      </c>
      <c r="K43" s="214"/>
      <c r="L43" s="4"/>
    </row>
    <row r="44" ht="17.25" customHeight="1" spans="1:13" x14ac:dyDescent="0.25">
      <c r="A44" s="25"/>
      <c r="B44" s="10"/>
      <c r="C44" s="273"/>
      <c r="D44" s="273"/>
      <c r="E44" s="35"/>
      <c r="F44" s="273"/>
      <c r="G44" s="10"/>
      <c r="H44" s="273"/>
      <c r="I44" s="273"/>
      <c r="J44" s="273"/>
      <c r="K44" s="10"/>
      <c r="L44" s="4"/>
    </row>
    <row r="45" ht="17.25" customHeight="1" spans="1:13" x14ac:dyDescent="0.25">
      <c r="A45" s="108" t="s">
        <v>3132</v>
      </c>
      <c r="B45" s="475"/>
      <c r="C45" s="109">
        <f>SUM(D48:D49)</f>
      </c>
      <c r="D45" s="237"/>
      <c r="E45" s="109">
        <f>SUM(F48:F49)</f>
      </c>
      <c r="F45" s="109">
        <f>SUM(G48:G49)</f>
      </c>
      <c r="G45" s="475"/>
      <c r="H45" s="109">
        <f>SUM(I48:I49)</f>
      </c>
      <c r="I45" s="109">
        <f>SUM(J48:J49)</f>
      </c>
      <c r="J45" s="109">
        <f>SUM(K48:K49)</f>
      </c>
      <c r="K45" s="214"/>
      <c r="L45" s="4"/>
    </row>
    <row r="46" ht="17.25" customHeight="1" spans="1:13" x14ac:dyDescent="0.25">
      <c r="A46" s="85">
        <v>43682</v>
      </c>
      <c r="B46" s="68"/>
      <c r="C46" s="68"/>
      <c r="D46" s="68"/>
      <c r="E46" s="68"/>
      <c r="F46" s="68"/>
      <c r="G46" s="68"/>
      <c r="H46" s="67">
        <v>-17</v>
      </c>
      <c r="I46" s="68"/>
      <c r="J46" s="68"/>
      <c r="K46" s="68"/>
      <c r="L46" s="4"/>
    </row>
    <row r="47" ht="17.25" customHeight="1" spans="1:13" x14ac:dyDescent="0.25">
      <c r="A47" s="17">
        <v>43713</v>
      </c>
      <c r="B47" s="18"/>
      <c r="C47" s="18"/>
      <c r="D47" s="18"/>
      <c r="E47" s="18"/>
      <c r="F47" s="32">
        <v>-14</v>
      </c>
      <c r="G47" s="18"/>
      <c r="H47" s="18"/>
      <c r="I47" s="18"/>
      <c r="J47" s="18"/>
      <c r="K47" s="18"/>
      <c r="L47" s="4"/>
    </row>
    <row r="48" ht="17.25" customHeight="1" spans="1:13" x14ac:dyDescent="0.25">
      <c r="A48" s="17">
        <v>43743</v>
      </c>
      <c r="B48" s="18"/>
      <c r="C48" s="18"/>
      <c r="D48" s="18"/>
      <c r="E48" s="18"/>
      <c r="F48" s="32">
        <v>-22</v>
      </c>
      <c r="G48" s="18"/>
      <c r="H48" s="18"/>
      <c r="I48" s="18"/>
      <c r="J48" s="18"/>
      <c r="K48" s="18"/>
      <c r="L48" s="4"/>
    </row>
    <row r="49" ht="17.25" customHeight="1" spans="1:13" x14ac:dyDescent="0.25">
      <c r="A49" s="277" t="s">
        <v>4134</v>
      </c>
      <c r="B49" s="58"/>
      <c r="C49" s="278"/>
      <c r="D49" s="278"/>
      <c r="E49" s="278"/>
      <c r="F49" s="278"/>
      <c r="G49" s="58"/>
      <c r="H49" s="278"/>
      <c r="I49" s="278"/>
      <c r="J49" s="276">
        <v>-31</v>
      </c>
      <c r="K49" s="58"/>
      <c r="L49" s="4"/>
    </row>
    <row r="50" ht="17.25" customHeight="1" spans="1:13" x14ac:dyDescent="0.25">
      <c r="A50" s="108" t="s">
        <v>3134</v>
      </c>
      <c r="B50" s="475"/>
      <c r="C50" s="109">
        <f>SUM(D50:D54)</f>
      </c>
      <c r="D50" s="237"/>
      <c r="E50" s="109">
        <f>SUM(F50:F54)</f>
      </c>
      <c r="F50" s="109">
        <f>SUM(G50:G54)</f>
      </c>
      <c r="G50" s="475"/>
      <c r="H50" s="109">
        <f>SUM(I50:I54)</f>
      </c>
      <c r="I50" s="109">
        <f>SUM(J50:J54)</f>
      </c>
      <c r="J50" s="109">
        <f>SUM(K50:K54)</f>
      </c>
      <c r="K50" s="214"/>
      <c r="L50" s="4"/>
    </row>
    <row r="51" ht="17.25" customHeight="1" spans="1:13" x14ac:dyDescent="0.25">
      <c r="A51" s="533" t="s">
        <v>4135</v>
      </c>
      <c r="B51" s="35"/>
      <c r="C51" s="274">
        <v>140</v>
      </c>
      <c r="D51" s="274">
        <v>19</v>
      </c>
      <c r="E51" s="35"/>
      <c r="F51" s="35"/>
      <c r="G51" s="35"/>
      <c r="H51" s="35"/>
      <c r="I51" s="274">
        <v>12</v>
      </c>
      <c r="J51" s="273"/>
      <c r="K51" s="35"/>
      <c r="L51" s="4"/>
    </row>
    <row r="52" ht="17.25" customHeight="1" spans="1:13" x14ac:dyDescent="0.25">
      <c r="A52" s="108" t="s">
        <v>3135</v>
      </c>
      <c r="B52" s="475"/>
      <c r="C52" s="109">
        <f>SUM(D55:D56)</f>
      </c>
      <c r="D52" s="109">
        <f>SUM(E55:E56)</f>
      </c>
      <c r="E52" s="109">
        <f>SUM(F55:F56)</f>
      </c>
      <c r="F52" s="109">
        <f>SUM(G55:G56)</f>
      </c>
      <c r="G52" s="475"/>
      <c r="H52" s="109">
        <f>SUM(I55:I56)</f>
      </c>
      <c r="I52" s="109">
        <f>SUM(J55:J56)</f>
      </c>
      <c r="J52" s="109">
        <f>SUM(K55:K56)</f>
      </c>
      <c r="K52" s="214"/>
      <c r="L52" s="4"/>
    </row>
    <row r="53" ht="17.25" customHeight="1" spans="1:13" x14ac:dyDescent="0.25">
      <c r="A53" s="1085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4"/>
    </row>
    <row r="54" ht="17.25" customHeight="1" spans="1:13" x14ac:dyDescent="0.25">
      <c r="A54" s="108" t="s">
        <v>3136</v>
      </c>
      <c r="B54" s="475"/>
      <c r="C54" s="109">
        <f>SUM(D57:D58)</f>
      </c>
      <c r="D54" s="109">
        <f>SUM(E57:E58)</f>
      </c>
      <c r="E54" s="109">
        <f>SUM(F57:F58)</f>
      </c>
      <c r="F54" s="109">
        <f>SUM(G57:G58)</f>
      </c>
      <c r="G54" s="475"/>
      <c r="H54" s="109">
        <f>SUM(I57:I58)</f>
      </c>
      <c r="I54" s="109">
        <f>SUM(J57:J58)</f>
      </c>
      <c r="J54" s="109">
        <f>SUM(K57:K58)</f>
      </c>
      <c r="K54" s="214"/>
      <c r="L54" s="4"/>
    </row>
    <row r="55" ht="17.25" customHeight="1" spans="1:13" x14ac:dyDescent="0.25">
      <c r="A55" s="1085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4"/>
    </row>
    <row r="56" ht="17.25" customHeight="1" spans="1:13" x14ac:dyDescent="0.25">
      <c r="A56" s="108" t="s">
        <v>3137</v>
      </c>
      <c r="B56" s="475"/>
      <c r="C56" s="109">
        <f>SUM(D59:D60)</f>
      </c>
      <c r="D56" s="109">
        <f>SUM(E59:E60)</f>
      </c>
      <c r="E56" s="109">
        <f>SUM(F59:F60)</f>
      </c>
      <c r="F56" s="109">
        <f>SUM(G59:G60)</f>
      </c>
      <c r="G56" s="475"/>
      <c r="H56" s="109">
        <f>SUM(I59:I60)</f>
      </c>
      <c r="I56" s="109">
        <f>SUM(J59:J60)</f>
      </c>
      <c r="J56" s="109">
        <f>SUM(K59:K60)</f>
      </c>
      <c r="K56" s="214"/>
      <c r="L56" s="4"/>
    </row>
    <row r="57" ht="17.25" customHeight="1" spans="1:13" x14ac:dyDescent="0.25">
      <c r="A57" s="1085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4"/>
    </row>
    <row r="58" ht="17.25" customHeight="1" spans="1:13" x14ac:dyDescent="0.25">
      <c r="A58" s="108" t="s">
        <v>3138</v>
      </c>
      <c r="B58" s="475"/>
      <c r="C58" s="109">
        <f>SUM(D61:D62)</f>
      </c>
      <c r="D58" s="109">
        <f>SUM(E61:E62)</f>
      </c>
      <c r="E58" s="109">
        <f>SUM(F61:F62)</f>
      </c>
      <c r="F58" s="109">
        <f>SUM(G61:G62)</f>
      </c>
      <c r="G58" s="475"/>
      <c r="H58" s="109">
        <f>SUM(I61:I62)</f>
      </c>
      <c r="I58" s="109">
        <f>SUM(J61:J62)</f>
      </c>
      <c r="J58" s="109">
        <f>SUM(K61:K62)</f>
      </c>
      <c r="K58" s="214"/>
      <c r="L58" s="4"/>
    </row>
    <row r="59" ht="17.25" customHeight="1" spans="1:13" x14ac:dyDescent="0.25">
      <c r="A59" s="1085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4"/>
    </row>
    <row r="60" ht="17.25" customHeight="1" spans="1:13" x14ac:dyDescent="0.25">
      <c r="A60" s="108" t="s">
        <v>3139</v>
      </c>
      <c r="B60" s="475"/>
      <c r="C60" s="109">
        <f>SUM(D63:D64)</f>
      </c>
      <c r="D60" s="109">
        <f>SUM(E63:E64)</f>
      </c>
      <c r="E60" s="109">
        <f>SUM(F63:F64)</f>
      </c>
      <c r="F60" s="109">
        <f>SUM(G63:G64)</f>
      </c>
      <c r="G60" s="475"/>
      <c r="H60" s="109">
        <f>SUM(I63:I64)</f>
      </c>
      <c r="I60" s="109">
        <f>SUM(J63:J64)</f>
      </c>
      <c r="J60" s="109">
        <f>SUM(K63:K64)</f>
      </c>
      <c r="K60" s="214"/>
      <c r="L60" s="4"/>
    </row>
    <row r="61" ht="17.25" customHeight="1" spans="1:13" x14ac:dyDescent="0.25">
      <c r="A61" s="1085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4"/>
    </row>
    <row r="62" ht="17.25" customHeight="1" spans="1:13" x14ac:dyDescent="0.25">
      <c r="A62" s="108" t="s">
        <v>3142</v>
      </c>
      <c r="B62" s="475"/>
      <c r="C62" s="109">
        <f>SUM(D65:D66)</f>
      </c>
      <c r="D62" s="109">
        <f>SUM(E65:E66)</f>
      </c>
      <c r="E62" s="109">
        <f>SUM(F65:F66)</f>
      </c>
      <c r="F62" s="109">
        <f>SUM(G65:G66)</f>
      </c>
      <c r="G62" s="475"/>
      <c r="H62" s="109">
        <f>SUM(I65:I66)</f>
      </c>
      <c r="I62" s="109">
        <f>SUM(J65:J66)</f>
      </c>
      <c r="J62" s="109">
        <f>SUM(K65:K66)</f>
      </c>
      <c r="K62" s="214"/>
      <c r="L62" s="4"/>
    </row>
    <row r="63" ht="17.25" customHeight="1" spans="1:13" x14ac:dyDescent="0.25">
      <c r="A63" s="1085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4"/>
    </row>
    <row r="64" ht="17.25" customHeight="1" spans="1:13" x14ac:dyDescent="0.25">
      <c r="A64" s="108" t="s">
        <v>3145</v>
      </c>
      <c r="B64" s="475"/>
      <c r="C64" s="109">
        <f>SUM(D67:D68)</f>
      </c>
      <c r="D64" s="109">
        <f>SUM(E67:E68)</f>
      </c>
      <c r="E64" s="109">
        <f>SUM(F67:F68)</f>
      </c>
      <c r="F64" s="109">
        <f>SUM(G67:G68)</f>
      </c>
      <c r="G64" s="475"/>
      <c r="H64" s="109">
        <f>SUM(I67:I68)</f>
      </c>
      <c r="I64" s="109">
        <f>SUM(J67:J68)</f>
      </c>
      <c r="J64" s="109">
        <f>SUM(K67:K68)</f>
      </c>
      <c r="K64" s="214"/>
      <c r="L64" s="4"/>
    </row>
    <row r="65" ht="17.25" customHeight="1" spans="1:13" x14ac:dyDescent="0.25">
      <c r="A65" s="85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4"/>
    </row>
    <row r="66" ht="17.25" customHeight="1" spans="1:13" x14ac:dyDescent="0.25">
      <c r="A66" s="108" t="s">
        <v>3146</v>
      </c>
      <c r="B66" s="109">
        <f>SUM(C69:C70)</f>
      </c>
      <c r="C66" s="109">
        <f>SUM(D69:D70)</f>
      </c>
      <c r="D66" s="109">
        <f>SUM(E69:E70)</f>
      </c>
      <c r="E66" s="109">
        <f>SUM(F69:F70)</f>
      </c>
      <c r="F66" s="109">
        <f>SUM(G69:G70)</f>
      </c>
      <c r="G66" s="109">
        <f>SUM(H69:H70)</f>
      </c>
      <c r="H66" s="109">
        <f>SUM(I69:I70)</f>
      </c>
      <c r="I66" s="109">
        <f>SUM(J69:J70)</f>
      </c>
      <c r="J66" s="109">
        <f>SUM(K69:K70)</f>
      </c>
      <c r="K66" s="109">
        <f>SUM(L69:L70)</f>
      </c>
      <c r="L66" s="4"/>
    </row>
    <row r="67" ht="17.25" customHeight="1" spans="1:13" x14ac:dyDescent="0.25">
      <c r="A67" s="17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4"/>
    </row>
    <row r="68" ht="17.25" customHeight="1" spans="1:13" x14ac:dyDescent="0.25">
      <c r="A68" s="108" t="s">
        <v>3147</v>
      </c>
      <c r="B68" s="109">
        <f>SUM(C71:C72)</f>
      </c>
      <c r="C68" s="109">
        <f>SUM(D71:D72)</f>
      </c>
      <c r="D68" s="109">
        <f>SUM(E71:E72)</f>
      </c>
      <c r="E68" s="109">
        <f>SUM(F71:F72)</f>
      </c>
      <c r="F68" s="109">
        <f>SUM(G71:G72)</f>
      </c>
      <c r="G68" s="109">
        <f>SUM(H71:H72)</f>
      </c>
      <c r="H68" s="109">
        <f>SUM(I71:I72)</f>
      </c>
      <c r="I68" s="109">
        <f>SUM(J71:J72)</f>
      </c>
      <c r="J68" s="109">
        <f>SUM(K71:K72)</f>
      </c>
      <c r="K68" s="109">
        <f>SUM(L71:L72)</f>
      </c>
      <c r="L68" s="4"/>
    </row>
    <row r="69" ht="17.25" customHeight="1" spans="1:13" x14ac:dyDescent="0.25">
      <c r="A69" s="1086"/>
      <c r="B69" s="469"/>
      <c r="C69" s="469"/>
      <c r="D69" s="374"/>
      <c r="E69" s="469"/>
      <c r="F69" s="469"/>
      <c r="G69" s="469"/>
      <c r="H69" s="469"/>
      <c r="I69" s="469"/>
      <c r="J69" s="469"/>
      <c r="K69" s="469"/>
      <c r="L69" s="4"/>
    </row>
    <row r="70" ht="17.25" customHeight="1" spans="1:13" x14ac:dyDescent="0.25">
      <c r="A70" s="108" t="s">
        <v>3148</v>
      </c>
      <c r="B70" s="109">
        <f>SUM(C73:C74)</f>
      </c>
      <c r="C70" s="109">
        <f>SUM(D73:D74)</f>
      </c>
      <c r="D70" s="109">
        <f>SUM(E73:E74)</f>
      </c>
      <c r="E70" s="109">
        <f>SUM(F73:F74)</f>
      </c>
      <c r="F70" s="109">
        <f>SUM(G73:G74)</f>
      </c>
      <c r="G70" s="109">
        <f>SUM(H73:H74)</f>
      </c>
      <c r="H70" s="109">
        <f>SUM(I73:I74)</f>
      </c>
      <c r="I70" s="109">
        <f>SUM(J73:J74)</f>
      </c>
      <c r="J70" s="109">
        <f>SUM(K73:K74)</f>
      </c>
      <c r="K70" s="109">
        <f>SUM(L73:L74)</f>
      </c>
      <c r="L70" s="4"/>
    </row>
    <row r="71" ht="17.25" customHeight="1" spans="1:13" x14ac:dyDescent="0.25">
      <c r="A71" s="48">
        <v>43986</v>
      </c>
      <c r="B71" s="50"/>
      <c r="C71" s="49">
        <v>-100</v>
      </c>
      <c r="D71" s="50"/>
      <c r="E71" s="50"/>
      <c r="F71" s="50"/>
      <c r="G71" s="50"/>
      <c r="H71" s="50"/>
      <c r="I71" s="50"/>
      <c r="J71" s="50"/>
      <c r="K71" s="50"/>
      <c r="L71" s="215" t="s">
        <v>4031</v>
      </c>
    </row>
    <row r="72" ht="17.25" customHeight="1" spans="1:13" x14ac:dyDescent="0.25">
      <c r="A72" s="17" t="s">
        <v>613</v>
      </c>
      <c r="B72" s="18"/>
      <c r="C72" s="32">
        <v>-140</v>
      </c>
      <c r="D72" s="32">
        <v>-19</v>
      </c>
      <c r="E72" s="18"/>
      <c r="F72" s="32">
        <v>-5</v>
      </c>
      <c r="G72" s="18"/>
      <c r="H72" s="32">
        <v>-19</v>
      </c>
      <c r="I72" s="32">
        <v>-52</v>
      </c>
      <c r="J72" s="18"/>
      <c r="K72" s="18"/>
      <c r="L72" s="4"/>
    </row>
    <row r="73" ht="17.25" customHeight="1" spans="1:13" x14ac:dyDescent="0.25">
      <c r="A73" s="108" t="s">
        <v>3150</v>
      </c>
      <c r="B73" s="109">
        <f>SUM(C75:C77)</f>
      </c>
      <c r="C73" s="109">
        <f>SUM(D75:D77)</f>
      </c>
      <c r="D73" s="109">
        <f>SUM(E75:E77)</f>
      </c>
      <c r="E73" s="109">
        <f>SUM(F75:F77)</f>
      </c>
      <c r="F73" s="109">
        <f>SUM(G75:G77)</f>
      </c>
      <c r="G73" s="109">
        <f>SUM(H75:H77)</f>
      </c>
      <c r="H73" s="109">
        <f>SUM(I75:I77)</f>
      </c>
      <c r="I73" s="109">
        <f>SUM(J75:J77)</f>
      </c>
      <c r="J73" s="109">
        <f>SUM(K75:K77)</f>
      </c>
      <c r="K73" s="109">
        <f>SUM(L75:L77)</f>
      </c>
      <c r="L73" s="4"/>
    </row>
    <row r="74" ht="17.25" customHeight="1" spans="1:13" x14ac:dyDescent="0.25">
      <c r="A74" s="17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4"/>
    </row>
    <row r="75" ht="17.25" customHeight="1" spans="1:13" x14ac:dyDescent="0.25">
      <c r="A75" s="108" t="s">
        <v>3151</v>
      </c>
      <c r="B75" s="109">
        <f>SUM(C78:C79)</f>
      </c>
      <c r="C75" s="109">
        <f>SUM(D78:D79)</f>
      </c>
      <c r="D75" s="109">
        <f>SUM(E78:E79)</f>
      </c>
      <c r="E75" s="109">
        <f>SUM(F78:F79)</f>
      </c>
      <c r="F75" s="109">
        <f>SUM(G78:G79)</f>
      </c>
      <c r="G75" s="109">
        <f>SUM(H78:H79)</f>
      </c>
      <c r="H75" s="109">
        <f>SUM(I78:I79)</f>
      </c>
      <c r="I75" s="109">
        <f>SUM(J78:J79)</f>
      </c>
      <c r="J75" s="109">
        <f>SUM(K78:K79)</f>
      </c>
      <c r="K75" s="109">
        <f>SUM(L78:L79)</f>
      </c>
      <c r="L75" s="4"/>
    </row>
    <row r="76" ht="17.25" customHeight="1" spans="1:13" x14ac:dyDescent="0.25">
      <c r="A76" s="17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4"/>
    </row>
    <row r="77" ht="17.25" customHeight="1" spans="1:13" x14ac:dyDescent="0.25">
      <c r="A77" s="108" t="s">
        <v>3152</v>
      </c>
      <c r="B77" s="109">
        <f>SUM(C80:C81)</f>
      </c>
      <c r="C77" s="109">
        <f>SUM(D80:D81)</f>
      </c>
      <c r="D77" s="109">
        <f>SUM(E80:E81)</f>
      </c>
      <c r="E77" s="109">
        <f>SUM(F80:F81)</f>
      </c>
      <c r="F77" s="109">
        <f>SUM(G80:G81)</f>
      </c>
      <c r="G77" s="109">
        <f>SUM(H80:H81)</f>
      </c>
      <c r="H77" s="109">
        <f>SUM(I80:I81)</f>
      </c>
      <c r="I77" s="109">
        <f>SUM(J80:J81)</f>
      </c>
      <c r="J77" s="109">
        <f>SUM(K80:K81)</f>
      </c>
      <c r="K77" s="109">
        <f>SUM(L80:L81)</f>
      </c>
      <c r="L77" s="4"/>
    </row>
    <row r="78" ht="17.25" customHeight="1" spans="1:13" x14ac:dyDescent="0.25">
      <c r="A78" s="17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4"/>
    </row>
    <row r="79" ht="17.25" customHeight="1" spans="1:13" x14ac:dyDescent="0.25">
      <c r="A79" s="108" t="s">
        <v>3153</v>
      </c>
      <c r="B79" s="109">
        <f>SUM(C82:C83)</f>
      </c>
      <c r="C79" s="109">
        <f>SUM(D82:D83)</f>
      </c>
      <c r="D79" s="109">
        <f>SUM(E82:E83)</f>
      </c>
      <c r="E79" s="109">
        <f>SUM(F82:F83)</f>
      </c>
      <c r="F79" s="109">
        <f>SUM(G82:G83)</f>
      </c>
      <c r="G79" s="109">
        <f>SUM(H82:H83)</f>
      </c>
      <c r="H79" s="109">
        <f>SUM(I82:I83)</f>
      </c>
      <c r="I79" s="109">
        <f>SUM(J82:J83)</f>
      </c>
      <c r="J79" s="109">
        <f>SUM(K82:K83)</f>
      </c>
      <c r="K79" s="109">
        <f>SUM(L82:L83)</f>
      </c>
      <c r="L79" s="4"/>
    </row>
    <row r="80" ht="17.25" customHeight="1" spans="1:13" x14ac:dyDescent="0.25">
      <c r="A80" s="17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4"/>
    </row>
    <row r="81" ht="17.25" customHeight="1" spans="1:13" x14ac:dyDescent="0.25">
      <c r="A81" s="108" t="s">
        <v>3154</v>
      </c>
      <c r="B81" s="109">
        <f>SUM(C84:C85)</f>
      </c>
      <c r="C81" s="109">
        <f>SUM(D84:D85)</f>
      </c>
      <c r="D81" s="109">
        <f>SUM(E84:E85)</f>
      </c>
      <c r="E81" s="109">
        <f>SUM(F84:F85)</f>
      </c>
      <c r="F81" s="109">
        <f>SUM(G84:G85)</f>
      </c>
      <c r="G81" s="109">
        <f>SUM(H84:H85)</f>
      </c>
      <c r="H81" s="109">
        <f>SUM(I84:I85)</f>
      </c>
      <c r="I81" s="109">
        <f>SUM(J84:J85)</f>
      </c>
      <c r="J81" s="109">
        <f>SUM(K84:K85)</f>
      </c>
      <c r="K81" s="109">
        <f>SUM(L84:L85)</f>
      </c>
      <c r="L81" s="4"/>
    </row>
    <row r="82" ht="17.25" customHeight="1" spans="1:13" x14ac:dyDescent="0.25">
      <c r="A82" s="17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4"/>
    </row>
    <row r="83" ht="17.25" customHeight="1" spans="1:13" x14ac:dyDescent="0.25">
      <c r="A83" s="108" t="s">
        <v>3155</v>
      </c>
      <c r="B83" s="109">
        <f>SUM(C86:C87)</f>
      </c>
      <c r="C83" s="109">
        <f>SUM(D86:D87)</f>
      </c>
      <c r="D83" s="109">
        <f>SUM(E86:E87)</f>
      </c>
      <c r="E83" s="109">
        <f>SUM(F86:F87)</f>
      </c>
      <c r="F83" s="109">
        <f>SUM(G86:G87)</f>
      </c>
      <c r="G83" s="109">
        <f>SUM(H86:H87)</f>
      </c>
      <c r="H83" s="109">
        <f>SUM(I86:I87)</f>
      </c>
      <c r="I83" s="109">
        <f>SUM(J86:J87)</f>
      </c>
      <c r="J83" s="109">
        <f>SUM(K86:K87)</f>
      </c>
      <c r="K83" s="109">
        <f>SUM(L86:L87)</f>
      </c>
      <c r="L83" s="4"/>
    </row>
    <row r="84" ht="17.25" customHeight="1" spans="1:13" x14ac:dyDescent="0.25">
      <c r="A84" s="17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4"/>
    </row>
    <row r="85" ht="17.25" customHeight="1" spans="1:13" x14ac:dyDescent="0.25">
      <c r="A85" s="108" t="s">
        <v>3156</v>
      </c>
      <c r="B85" s="109">
        <f>SUM(C88:C89)</f>
      </c>
      <c r="C85" s="109">
        <f>SUM(D88:D89)</f>
      </c>
      <c r="D85" s="109">
        <f>SUM(E88:E89)</f>
      </c>
      <c r="E85" s="109">
        <f>SUM(F88:F89)</f>
      </c>
      <c r="F85" s="109">
        <f>SUM(G88:G89)</f>
      </c>
      <c r="G85" s="109">
        <f>SUM(H88:H89)</f>
      </c>
      <c r="H85" s="109">
        <f>SUM(I88:I89)</f>
      </c>
      <c r="I85" s="109">
        <f>SUM(J88:J89)</f>
      </c>
      <c r="J85" s="109">
        <f>SUM(K88:K89)</f>
      </c>
      <c r="K85" s="109">
        <f>SUM(L88:L89)</f>
      </c>
      <c r="L85" s="4"/>
    </row>
    <row r="86" ht="17.25" customHeight="1" spans="1:13" x14ac:dyDescent="0.25">
      <c r="A86" s="17" t="s">
        <v>2405</v>
      </c>
      <c r="B86" s="18"/>
      <c r="C86" s="18"/>
      <c r="D86" s="18"/>
      <c r="E86" s="18"/>
      <c r="F86" s="32">
        <v>-35</v>
      </c>
      <c r="G86" s="18"/>
      <c r="H86" s="18"/>
      <c r="I86" s="18"/>
      <c r="J86" s="18"/>
      <c r="K86" s="18"/>
      <c r="L86" s="4"/>
    </row>
    <row r="87" ht="17.25" customHeight="1" spans="1:13" x14ac:dyDescent="0.25">
      <c r="A87" s="108" t="s">
        <v>3157</v>
      </c>
      <c r="B87" s="109">
        <f>SUM(C90:C91)</f>
      </c>
      <c r="C87" s="109">
        <f>SUM(D90:D91)</f>
      </c>
      <c r="D87" s="109">
        <f>SUM(E90:E91)</f>
      </c>
      <c r="E87" s="109">
        <f>SUM(F90:F91)</f>
      </c>
      <c r="F87" s="109">
        <f>SUM(G90:G91)</f>
      </c>
      <c r="G87" s="109">
        <f>SUM(H90:H91)</f>
      </c>
      <c r="H87" s="109">
        <f>SUM(I90:I91)</f>
      </c>
      <c r="I87" s="109">
        <f>SUM(J90:J91)</f>
      </c>
      <c r="J87" s="109">
        <f>SUM(K90:K91)</f>
      </c>
      <c r="K87" s="109">
        <f>SUM(L90:L91)</f>
      </c>
      <c r="L87" s="4"/>
    </row>
    <row r="88" ht="17.25" customHeight="1" spans="1:13" x14ac:dyDescent="0.25">
      <c r="A88" s="17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4"/>
    </row>
    <row r="89" ht="17.25" customHeight="1" spans="1:13" x14ac:dyDescent="0.25">
      <c r="A89" s="17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4"/>
    </row>
    <row r="90" ht="17.25" customHeight="1" spans="1:13" x14ac:dyDescent="0.25">
      <c r="A90" s="17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4"/>
    </row>
    <row r="91" ht="17.25" customHeight="1" spans="1:13" x14ac:dyDescent="0.25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4"/>
    </row>
    <row r="92" ht="17.25" customHeight="1" spans="1:13" x14ac:dyDescent="0.25">
      <c r="A92" s="26"/>
      <c r="B92" s="63" t="s">
        <v>2768</v>
      </c>
      <c r="C92" s="63" t="s">
        <v>13</v>
      </c>
      <c r="D92" s="63" t="s">
        <v>9</v>
      </c>
      <c r="E92" s="63" t="s">
        <v>3</v>
      </c>
      <c r="F92" s="63" t="s">
        <v>17</v>
      </c>
      <c r="G92" s="6" t="s">
        <v>12</v>
      </c>
      <c r="H92" s="6" t="s">
        <v>46</v>
      </c>
      <c r="I92" s="6" t="s">
        <v>8</v>
      </c>
      <c r="J92" s="6" t="s">
        <v>224</v>
      </c>
      <c r="K92" s="56" t="s">
        <v>1198</v>
      </c>
      <c r="L92" s="4"/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1" customWidth="1"/>
    <col min="2" max="2" width="9.005" style="2" customWidth="1"/>
    <col min="3" max="3" width="9.719285714285713" style="2" customWidth="1"/>
    <col min="4" max="4" width="8.290714285714287" style="2" customWidth="1"/>
    <col min="5" max="5" width="10.147857142857141" style="2" customWidth="1"/>
    <col min="6" max="10" width="8.290714285714287" style="2" customWidth="1"/>
    <col min="11" max="11" width="8.862142857142858" style="2" customWidth="1"/>
  </cols>
  <sheetData>
    <row r="1" ht="17.25" customHeight="1" spans="1:12" x14ac:dyDescent="0.25">
      <c r="A1" s="5" t="s">
        <v>0</v>
      </c>
      <c r="B1" s="6" t="s">
        <v>17</v>
      </c>
      <c r="C1" s="6" t="s">
        <v>3</v>
      </c>
      <c r="D1" s="61" t="s">
        <v>7</v>
      </c>
      <c r="E1" s="61" t="s">
        <v>169</v>
      </c>
      <c r="F1" s="61" t="s">
        <v>13</v>
      </c>
      <c r="G1" s="61" t="s">
        <v>8</v>
      </c>
      <c r="H1" s="61" t="s">
        <v>46</v>
      </c>
      <c r="I1" s="61" t="s">
        <v>9</v>
      </c>
      <c r="J1" s="61" t="s">
        <v>18</v>
      </c>
      <c r="K1" s="1087"/>
    </row>
    <row r="2" ht="17.25" customHeight="1" spans="1:12" x14ac:dyDescent="0.25">
      <c r="A2" s="57">
        <v>44234</v>
      </c>
      <c r="B2" s="70">
        <v>48</v>
      </c>
      <c r="C2" s="70">
        <v>30</v>
      </c>
      <c r="D2" s="70">
        <v>20</v>
      </c>
      <c r="E2" s="70">
        <v>10</v>
      </c>
      <c r="F2" s="70">
        <v>160</v>
      </c>
      <c r="G2" s="58"/>
      <c r="H2" s="58"/>
      <c r="I2" s="58"/>
      <c r="J2" s="58"/>
      <c r="K2" s="73"/>
    </row>
    <row r="3" ht="17.25" customHeight="1" spans="1:12" x14ac:dyDescent="0.25">
      <c r="A3" s="108" t="s">
        <v>3547</v>
      </c>
      <c r="B3" s="109">
        <f>SUM(C7)</f>
      </c>
      <c r="C3" s="109">
        <f>SUM(D7)</f>
      </c>
      <c r="D3" s="109">
        <f>SUM(E7)</f>
      </c>
      <c r="E3" s="109">
        <f>SUM(F7)</f>
      </c>
      <c r="F3" s="109">
        <f>SUM(G7)</f>
      </c>
      <c r="G3" s="168">
        <f>SUM(H7)</f>
      </c>
      <c r="H3" s="168">
        <f>SUM(I7)</f>
      </c>
      <c r="I3" s="42"/>
      <c r="J3" s="42"/>
      <c r="K3" s="168">
        <f>SUM(L7)</f>
      </c>
    </row>
    <row r="4" ht="17.25" customHeight="1" spans="1:12" x14ac:dyDescent="0.25">
      <c r="A4" s="85" t="s">
        <v>14</v>
      </c>
      <c r="B4" s="68"/>
      <c r="C4" s="68"/>
      <c r="D4" s="68"/>
      <c r="E4" s="68"/>
      <c r="F4" s="68"/>
      <c r="G4" s="67">
        <v>40</v>
      </c>
      <c r="H4" s="67">
        <v>30</v>
      </c>
      <c r="I4" s="68"/>
      <c r="J4" s="68"/>
      <c r="K4" s="68"/>
    </row>
    <row r="5" ht="17.25" customHeight="1" spans="1:12" x14ac:dyDescent="0.25">
      <c r="A5" s="17" t="s">
        <v>14</v>
      </c>
      <c r="B5" s="18"/>
      <c r="C5" s="18"/>
      <c r="D5" s="18"/>
      <c r="E5" s="32">
        <v>-10</v>
      </c>
      <c r="F5" s="18"/>
      <c r="G5" s="18"/>
      <c r="H5" s="18"/>
      <c r="I5" s="18"/>
      <c r="J5" s="18"/>
      <c r="K5" s="18"/>
    </row>
    <row r="6" ht="17.25" customHeight="1" spans="1:12" x14ac:dyDescent="0.25">
      <c r="A6" s="17" t="s">
        <v>2082</v>
      </c>
      <c r="B6" s="32">
        <v>30</v>
      </c>
      <c r="C6" s="36"/>
      <c r="D6" s="36"/>
      <c r="E6" s="36"/>
      <c r="F6" s="32">
        <v>70</v>
      </c>
      <c r="G6" s="32">
        <v>160</v>
      </c>
      <c r="H6" s="32">
        <v>96</v>
      </c>
      <c r="I6" s="32">
        <v>96</v>
      </c>
      <c r="J6" s="32">
        <v>48</v>
      </c>
      <c r="K6" s="36"/>
    </row>
    <row r="7" ht="17.25" customHeight="1" spans="1:12" x14ac:dyDescent="0.25">
      <c r="A7" s="108" t="s">
        <v>3548</v>
      </c>
      <c r="B7" s="109">
        <f>SUM(C8:C11)</f>
      </c>
      <c r="C7" s="109">
        <f>SUM(D8:D11)</f>
      </c>
      <c r="D7" s="109">
        <f>SUM(E8:E11)</f>
      </c>
      <c r="E7" s="109">
        <f>SUM(F8:F11)</f>
      </c>
      <c r="F7" s="109">
        <f>SUM(G8:G11)</f>
      </c>
      <c r="G7" s="109">
        <f>SUM(H8:H11)</f>
      </c>
      <c r="H7" s="109">
        <f>SUM(I8:I11)</f>
      </c>
      <c r="I7" s="109">
        <f>SUM(J8:J11)</f>
      </c>
      <c r="J7" s="109">
        <f>SUM(K8:K11)</f>
      </c>
      <c r="K7" s="109">
        <f>SUM(L8:L11)</f>
      </c>
    </row>
    <row r="8" ht="17.25" customHeight="1" spans="1:12" x14ac:dyDescent="0.25">
      <c r="A8" s="17">
        <v>44509</v>
      </c>
      <c r="B8" s="36"/>
      <c r="C8" s="32">
        <v>-30</v>
      </c>
      <c r="D8" s="32">
        <v>-20</v>
      </c>
      <c r="E8" s="36"/>
      <c r="F8" s="32">
        <v>-60</v>
      </c>
      <c r="G8" s="32">
        <v>-60</v>
      </c>
      <c r="H8" s="32">
        <v>-36</v>
      </c>
      <c r="I8" s="32">
        <v>-50</v>
      </c>
      <c r="J8" s="36"/>
      <c r="K8" s="36"/>
    </row>
    <row r="9" ht="17.25" customHeight="1" spans="1:12" x14ac:dyDescent="0.25">
      <c r="A9" s="13" t="s">
        <v>52</v>
      </c>
      <c r="B9" s="15">
        <v>-25</v>
      </c>
      <c r="C9" s="23"/>
      <c r="D9" s="23"/>
      <c r="E9" s="23"/>
      <c r="F9" s="15">
        <v>-150</v>
      </c>
      <c r="G9" s="23"/>
      <c r="H9" s="15">
        <v>-60</v>
      </c>
      <c r="I9" s="15">
        <v>-12</v>
      </c>
      <c r="J9" s="23"/>
      <c r="K9" s="23"/>
    </row>
    <row r="10" ht="17.25" customHeight="1" spans="1:12" x14ac:dyDescent="0.25">
      <c r="A10" s="108" t="s">
        <v>3549</v>
      </c>
      <c r="B10" s="109">
        <f>SUM(C12:C14)</f>
      </c>
      <c r="C10" s="109">
        <f>SUM(D12:D14)</f>
      </c>
      <c r="D10" s="109">
        <f>SUM(E12:E14)</f>
      </c>
      <c r="E10" s="109">
        <f>SUM(F12:F14)</f>
      </c>
      <c r="F10" s="109">
        <f>SUM(G12:G14)</f>
      </c>
      <c r="G10" s="109">
        <f>SUM(H12:H14)</f>
      </c>
      <c r="H10" s="109">
        <f>SUM(I12:I14)</f>
      </c>
      <c r="I10" s="109">
        <f>SUM(J12:J14)</f>
      </c>
      <c r="J10" s="109">
        <f>SUM(K12:K14)</f>
      </c>
      <c r="K10" s="109">
        <f>SUM(L12:L14)</f>
      </c>
    </row>
    <row r="11" ht="17.25" customHeight="1" spans="1:12" x14ac:dyDescent="0.25">
      <c r="A11" s="13" t="s">
        <v>4136</v>
      </c>
      <c r="B11" s="32">
        <v>-53</v>
      </c>
      <c r="C11" s="36"/>
      <c r="D11" s="36"/>
      <c r="E11" s="36"/>
      <c r="F11" s="32">
        <v>-20</v>
      </c>
      <c r="G11" s="32">
        <v>-140</v>
      </c>
      <c r="H11" s="32">
        <v>-30</v>
      </c>
      <c r="I11" s="32">
        <v>-34</v>
      </c>
      <c r="J11" s="32">
        <v>-48</v>
      </c>
      <c r="K11" s="36"/>
    </row>
    <row r="12" ht="17.25" customHeight="1" spans="1:12" x14ac:dyDescent="0.25">
      <c r="A12" s="108" t="s">
        <v>3550</v>
      </c>
      <c r="B12" s="109">
        <f>SUM(C15:C16)</f>
      </c>
      <c r="C12" s="109">
        <f>SUM(D15:D16)</f>
      </c>
      <c r="D12" s="109">
        <f>SUM(E15:E16)</f>
      </c>
      <c r="E12" s="109">
        <f>SUM(F15:F16)</f>
      </c>
      <c r="F12" s="109">
        <f>SUM(G15:G16)</f>
      </c>
      <c r="G12" s="109">
        <f>SUM(H15:H16)</f>
      </c>
      <c r="H12" s="109">
        <f>SUM(I15:I16)</f>
      </c>
      <c r="I12" s="109">
        <f>SUM(J15:J16)</f>
      </c>
      <c r="J12" s="109">
        <f>SUM(K15:K16)</f>
      </c>
      <c r="K12" s="109">
        <f>SUM(L15:L16)</f>
      </c>
    </row>
    <row r="13" ht="17.25" customHeight="1" spans="1:12" x14ac:dyDescent="0.25">
      <c r="A13" s="17"/>
      <c r="B13" s="18"/>
      <c r="C13" s="18"/>
      <c r="D13" s="18"/>
      <c r="E13" s="18"/>
      <c r="F13" s="18"/>
      <c r="G13" s="18"/>
      <c r="H13" s="18"/>
      <c r="I13" s="18"/>
      <c r="J13" s="18"/>
      <c r="K13" s="18"/>
    </row>
    <row r="14" ht="17.25" customHeight="1" spans="1:12" x14ac:dyDescent="0.2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</row>
    <row r="15" ht="17.25" customHeight="1" spans="1:12" x14ac:dyDescent="0.25">
      <c r="A15" s="37"/>
      <c r="B15" s="36"/>
      <c r="C15" s="36"/>
      <c r="D15" s="36"/>
      <c r="E15" s="36"/>
      <c r="F15" s="36"/>
      <c r="G15" s="36"/>
      <c r="H15" s="36"/>
      <c r="I15" s="36"/>
      <c r="J15" s="36"/>
      <c r="K15" s="36"/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"/>
  <sheetViews>
    <sheetView workbookViewId="0" zoomScale="100" zoomScaleNormal="100"/>
  </sheetViews>
  <sheetFormatPr defaultRowHeight="15" outlineLevelRow="0" outlineLevelCol="0" x14ac:dyDescent="0.25"/>
  <cols>
    <col min="1" max="1" width="12.005" style="1" customWidth="1"/>
    <col min="2" max="3" width="9.719285714285713" style="2" customWidth="1"/>
    <col min="4" max="5" width="9.719285714285713" style="24" customWidth="1"/>
    <col min="6" max="8" width="10.719285714285713" style="24" customWidth="1"/>
    <col min="9" max="9" width="12.005" style="24" customWidth="1"/>
    <col min="10" max="10" width="12.43357142857143" style="4" customWidth="1"/>
  </cols>
  <sheetData>
    <row r="1" ht="17.25" customHeight="1" spans="1:11" x14ac:dyDescent="0.25">
      <c r="A1" s="5" t="s">
        <v>0</v>
      </c>
      <c r="B1" s="61" t="s">
        <v>747</v>
      </c>
      <c r="C1" s="61" t="s">
        <v>519</v>
      </c>
      <c r="D1" s="61" t="s">
        <v>110</v>
      </c>
      <c r="E1" s="61" t="s">
        <v>4039</v>
      </c>
      <c r="F1" s="61"/>
      <c r="G1" s="63"/>
      <c r="H1" s="61" t="s">
        <v>2214</v>
      </c>
      <c r="I1" s="56" t="s">
        <v>217</v>
      </c>
      <c r="J1" s="4"/>
    </row>
    <row r="2" ht="17.25" customHeight="1" spans="1:11" x14ac:dyDescent="0.25">
      <c r="A2" s="1088"/>
      <c r="B2" s="1089"/>
      <c r="C2" s="1089"/>
      <c r="D2" s="569" t="s">
        <v>748</v>
      </c>
      <c r="E2" s="899" t="s">
        <v>379</v>
      </c>
      <c r="F2" s="899" t="s">
        <v>975</v>
      </c>
      <c r="G2" s="899" t="s">
        <v>568</v>
      </c>
      <c r="H2" s="1089"/>
      <c r="I2" s="824"/>
      <c r="J2" s="4"/>
    </row>
    <row r="3" ht="17.25" customHeight="1" spans="1:11" x14ac:dyDescent="0.25">
      <c r="A3" s="17" t="s">
        <v>628</v>
      </c>
      <c r="B3" s="32">
        <v>1000</v>
      </c>
      <c r="C3" s="32">
        <v>600</v>
      </c>
      <c r="D3" s="18"/>
      <c r="E3" s="18"/>
      <c r="F3" s="18"/>
      <c r="G3" s="18"/>
      <c r="H3" s="18"/>
      <c r="I3" s="18"/>
      <c r="J3" s="4"/>
    </row>
    <row r="4" ht="17.25" customHeight="1" spans="1:11" x14ac:dyDescent="0.25">
      <c r="A4" s="17" t="s">
        <v>628</v>
      </c>
      <c r="B4" s="18"/>
      <c r="C4" s="32">
        <v>250</v>
      </c>
      <c r="D4" s="32">
        <v>800</v>
      </c>
      <c r="E4" s="32">
        <v>200</v>
      </c>
      <c r="F4" s="18"/>
      <c r="G4" s="18"/>
      <c r="H4" s="18"/>
      <c r="I4" s="18"/>
      <c r="J4" s="4"/>
    </row>
    <row r="5" ht="17.25" customHeight="1" spans="1:11" x14ac:dyDescent="0.25">
      <c r="A5" s="17" t="s">
        <v>2161</v>
      </c>
      <c r="B5" s="18"/>
      <c r="C5" s="32">
        <v>700</v>
      </c>
      <c r="D5" s="18"/>
      <c r="E5" s="18"/>
      <c r="F5" s="32">
        <v>163</v>
      </c>
      <c r="G5" s="18"/>
      <c r="H5" s="18"/>
      <c r="I5" s="18"/>
      <c r="J5" s="4"/>
    </row>
    <row r="6" ht="17.25" customHeight="1" spans="1:11" x14ac:dyDescent="0.25">
      <c r="A6" s="17" t="s">
        <v>2161</v>
      </c>
      <c r="B6" s="18"/>
      <c r="C6" s="18"/>
      <c r="D6" s="18"/>
      <c r="E6" s="18"/>
      <c r="F6" s="18"/>
      <c r="G6" s="32">
        <v>500</v>
      </c>
      <c r="H6" s="18"/>
      <c r="I6" s="18"/>
      <c r="J6" s="4"/>
    </row>
    <row r="7" ht="17.25" customHeight="1" spans="1:11" x14ac:dyDescent="0.25">
      <c r="A7" s="17" t="s">
        <v>2431</v>
      </c>
      <c r="B7" s="18"/>
      <c r="C7" s="32">
        <v>50</v>
      </c>
      <c r="D7" s="32">
        <v>700</v>
      </c>
      <c r="E7" s="32">
        <v>100</v>
      </c>
      <c r="F7" s="32">
        <v>600</v>
      </c>
      <c r="G7" s="18"/>
      <c r="H7" s="18"/>
      <c r="I7" s="18"/>
      <c r="J7" s="4"/>
    </row>
    <row r="8" ht="17.25" customHeight="1" spans="1:11" x14ac:dyDescent="0.25">
      <c r="A8" s="17" t="s">
        <v>2454</v>
      </c>
      <c r="B8" s="18"/>
      <c r="C8" s="32">
        <v>398</v>
      </c>
      <c r="D8" s="18"/>
      <c r="E8" s="32">
        <v>450</v>
      </c>
      <c r="F8" s="18"/>
      <c r="G8" s="18"/>
      <c r="H8" s="18"/>
      <c r="I8" s="18"/>
      <c r="J8" s="4"/>
    </row>
    <row r="9" ht="17.25" customHeight="1" spans="1:11" x14ac:dyDescent="0.25">
      <c r="A9" s="17" t="s">
        <v>2162</v>
      </c>
      <c r="B9" s="18"/>
      <c r="C9" s="18"/>
      <c r="D9" s="18"/>
      <c r="E9" s="18"/>
      <c r="F9" s="18"/>
      <c r="G9" s="18"/>
      <c r="H9" s="32">
        <v>140</v>
      </c>
      <c r="I9" s="18"/>
      <c r="J9" s="4"/>
    </row>
    <row r="10" ht="17.25" customHeight="1" spans="1:11" x14ac:dyDescent="0.25">
      <c r="A10" s="17" t="s">
        <v>2162</v>
      </c>
      <c r="B10" s="18"/>
      <c r="C10" s="18"/>
      <c r="D10" s="18"/>
      <c r="E10" s="32">
        <v>60</v>
      </c>
      <c r="F10" s="18"/>
      <c r="G10" s="18"/>
      <c r="H10" s="18"/>
      <c r="I10" s="18"/>
      <c r="J10" s="4"/>
    </row>
    <row r="11" ht="17.25" customHeight="1" spans="1:11" x14ac:dyDescent="0.25">
      <c r="A11" s="17" t="s">
        <v>2433</v>
      </c>
      <c r="B11" s="18"/>
      <c r="C11" s="32">
        <v>252</v>
      </c>
      <c r="D11" s="18"/>
      <c r="E11" s="32">
        <v>220</v>
      </c>
      <c r="F11" s="18"/>
      <c r="G11" s="18"/>
      <c r="H11" s="32">
        <v>260</v>
      </c>
      <c r="I11" s="32">
        <v>150</v>
      </c>
      <c r="J11" s="4"/>
    </row>
    <row r="12" ht="17.25" customHeight="1" spans="1:11" x14ac:dyDescent="0.25">
      <c r="A12" s="17" t="s">
        <v>2434</v>
      </c>
      <c r="B12" s="18"/>
      <c r="C12" s="18"/>
      <c r="D12" s="18"/>
      <c r="E12" s="32">
        <v>270</v>
      </c>
      <c r="F12" s="18"/>
      <c r="G12" s="18"/>
      <c r="H12" s="18"/>
      <c r="I12" s="32">
        <v>237</v>
      </c>
      <c r="J12" s="4"/>
    </row>
    <row r="13" ht="17.25" customHeight="1" spans="1:11" x14ac:dyDescent="0.25">
      <c r="A13" s="108" t="s">
        <v>3728</v>
      </c>
      <c r="B13" s="109">
        <f>SUM(C8:C17)</f>
      </c>
      <c r="C13" s="109">
        <f>SUM(D8:D17)</f>
      </c>
      <c r="D13" s="109">
        <f>SUM(E8:E17)</f>
      </c>
      <c r="E13" s="675">
        <f>SUM(F8:H17)</f>
      </c>
      <c r="F13" s="508"/>
      <c r="G13" s="508"/>
      <c r="H13" s="109">
        <f>SUM(I8:I17)</f>
      </c>
      <c r="I13" s="109">
        <f>SUM(J8:J17)</f>
      </c>
      <c r="J13" s="4"/>
    </row>
    <row r="14" ht="17.25" customHeight="1" spans="1:11" x14ac:dyDescent="0.25">
      <c r="A14" s="17">
        <v>43898</v>
      </c>
      <c r="B14" s="32">
        <v>250</v>
      </c>
      <c r="C14" s="18"/>
      <c r="D14" s="18"/>
      <c r="E14" s="18"/>
      <c r="F14" s="18"/>
      <c r="G14" s="18"/>
      <c r="H14" s="18"/>
      <c r="I14" s="18"/>
      <c r="J14" s="4"/>
    </row>
    <row r="15" ht="17.25" customHeight="1" spans="1:11" x14ac:dyDescent="0.25">
      <c r="A15" s="17">
        <v>43929</v>
      </c>
      <c r="B15" s="18"/>
      <c r="C15" s="18"/>
      <c r="D15" s="18"/>
      <c r="E15" s="18"/>
      <c r="F15" s="18"/>
      <c r="G15" s="18"/>
      <c r="H15" s="18"/>
      <c r="I15" s="32">
        <v>113</v>
      </c>
      <c r="J15" s="4"/>
    </row>
    <row r="16" ht="17.25" customHeight="1" spans="1:11" x14ac:dyDescent="0.25">
      <c r="A16" s="17" t="s">
        <v>4043</v>
      </c>
      <c r="B16" s="18"/>
      <c r="C16" s="18"/>
      <c r="D16" s="18"/>
      <c r="E16" s="18"/>
      <c r="F16" s="32">
        <v>-163</v>
      </c>
      <c r="G16" s="18"/>
      <c r="H16" s="18"/>
      <c r="I16" s="18"/>
      <c r="J16" s="4"/>
    </row>
    <row r="17" ht="17.25" customHeight="1" spans="1:11" x14ac:dyDescent="0.25">
      <c r="A17" s="108" t="s">
        <v>3154</v>
      </c>
      <c r="B17" s="109">
        <f>SUM(C18:C21)</f>
      </c>
      <c r="C17" s="109">
        <f>SUM(D18:D21)</f>
      </c>
      <c r="D17" s="109">
        <f>SUM(E18:E21)</f>
      </c>
      <c r="E17" s="675">
        <f>SUM(F18:H21)</f>
      </c>
      <c r="F17" s="237"/>
      <c r="G17" s="237"/>
      <c r="H17" s="109">
        <f>SUM(I18:I21)</f>
      </c>
      <c r="I17" s="109">
        <f>SUM(J18:J21)</f>
      </c>
      <c r="J17" s="4"/>
    </row>
    <row r="18" ht="17.25" customHeight="1" spans="1:11" x14ac:dyDescent="0.25">
      <c r="A18" s="17">
        <v>44083</v>
      </c>
      <c r="B18" s="18"/>
      <c r="C18" s="18"/>
      <c r="D18" s="32">
        <v>-218</v>
      </c>
      <c r="E18" s="18"/>
      <c r="F18" s="18"/>
      <c r="G18" s="18"/>
      <c r="H18" s="18"/>
      <c r="I18" s="18"/>
      <c r="J18" s="4"/>
    </row>
    <row r="19" ht="17.25" customHeight="1" spans="1:11" x14ac:dyDescent="0.25">
      <c r="A19" s="57">
        <v>44113</v>
      </c>
      <c r="B19" s="18"/>
      <c r="C19" s="18"/>
      <c r="D19" s="32">
        <v>-250</v>
      </c>
      <c r="E19" s="18"/>
      <c r="F19" s="18"/>
      <c r="G19" s="18"/>
      <c r="H19" s="18"/>
      <c r="I19" s="18"/>
      <c r="J19" s="4"/>
    </row>
    <row r="20" ht="17.25" customHeight="1" spans="1:11" x14ac:dyDescent="0.25">
      <c r="A20" s="57">
        <v>44144</v>
      </c>
      <c r="B20" s="18"/>
      <c r="C20" s="18"/>
      <c r="D20" s="32">
        <v>-149</v>
      </c>
      <c r="E20" s="32">
        <v>-2</v>
      </c>
      <c r="F20" s="32">
        <v>-24</v>
      </c>
      <c r="G20" s="18"/>
      <c r="H20" s="18"/>
      <c r="I20" s="18"/>
      <c r="J20" s="4"/>
    </row>
    <row r="21" ht="17.25" customHeight="1" spans="1:11" x14ac:dyDescent="0.25">
      <c r="A21" s="108" t="s">
        <v>3155</v>
      </c>
      <c r="B21" s="109">
        <f>SUM(C22:C25)</f>
      </c>
      <c r="C21" s="109">
        <f>SUM(D22:D25)</f>
      </c>
      <c r="D21" s="109">
        <f>SUM(E22:E25)</f>
      </c>
      <c r="E21" s="675">
        <f>SUM(F22:H25)</f>
      </c>
      <c r="F21" s="237"/>
      <c r="G21" s="237"/>
      <c r="H21" s="109">
        <f>SUM(I22:I25)</f>
      </c>
      <c r="I21" s="109">
        <f>SUM(J22:J25)</f>
      </c>
      <c r="J21" s="4"/>
    </row>
    <row r="22" ht="17.25" customHeight="1" spans="1:11" x14ac:dyDescent="0.25">
      <c r="A22" s="531"/>
      <c r="B22" s="463"/>
      <c r="C22" s="463"/>
      <c r="D22" s="463"/>
      <c r="E22" s="463"/>
      <c r="F22" s="389"/>
      <c r="G22" s="389"/>
      <c r="H22" s="463"/>
      <c r="I22" s="463"/>
      <c r="J22" s="4"/>
    </row>
    <row r="23" ht="17.25" customHeight="1" spans="1:11" x14ac:dyDescent="0.25">
      <c r="A23" s="108" t="s">
        <v>3156</v>
      </c>
      <c r="B23" s="109">
        <f>SUM(C26:C27)</f>
      </c>
      <c r="C23" s="109">
        <f>SUM(D26:D27)</f>
      </c>
      <c r="D23" s="109">
        <f>SUM(E26:E27)</f>
      </c>
      <c r="E23" s="675">
        <f>SUM(F26:H27)</f>
      </c>
      <c r="F23" s="237"/>
      <c r="G23" s="237"/>
      <c r="H23" s="109">
        <f>SUM(I26:I27)</f>
      </c>
      <c r="I23" s="109">
        <f>SUM(J26:J27)</f>
      </c>
      <c r="J23" s="4"/>
    </row>
    <row r="24" ht="17.25" customHeight="1" spans="1:11" x14ac:dyDescent="0.25">
      <c r="A24" s="57">
        <v>43872</v>
      </c>
      <c r="B24" s="32">
        <v>-71</v>
      </c>
      <c r="C24" s="32">
        <v>-160</v>
      </c>
      <c r="D24" s="18"/>
      <c r="E24" s="18"/>
      <c r="F24" s="18"/>
      <c r="G24" s="18"/>
      <c r="H24" s="18"/>
      <c r="I24" s="32">
        <v>-22</v>
      </c>
      <c r="J24" s="4"/>
    </row>
    <row r="25" ht="17.25" customHeight="1" spans="1:11" x14ac:dyDescent="0.25">
      <c r="A25" s="57">
        <v>43932</v>
      </c>
      <c r="B25" s="32">
        <v>-79</v>
      </c>
      <c r="C25" s="32">
        <v>-150</v>
      </c>
      <c r="D25" s="32">
        <v>-39</v>
      </c>
      <c r="E25" s="32">
        <v>-9</v>
      </c>
      <c r="F25" s="32">
        <v>-1</v>
      </c>
      <c r="G25" s="18"/>
      <c r="H25" s="18"/>
      <c r="I25" s="32">
        <v>-6</v>
      </c>
      <c r="J25" s="4"/>
    </row>
    <row r="26" ht="17.25" customHeight="1" spans="1:11" x14ac:dyDescent="0.25">
      <c r="A26" s="57" t="s">
        <v>769</v>
      </c>
      <c r="B26" s="32">
        <v>-34</v>
      </c>
      <c r="C26" s="32">
        <v>-175</v>
      </c>
      <c r="D26" s="32">
        <v>-31</v>
      </c>
      <c r="E26" s="32">
        <v>-28</v>
      </c>
      <c r="F26" s="32">
        <v>-10</v>
      </c>
      <c r="G26" s="18"/>
      <c r="H26" s="18"/>
      <c r="I26" s="18"/>
      <c r="J26" s="4"/>
    </row>
    <row r="27" ht="17.25" customHeight="1" spans="1:11" x14ac:dyDescent="0.25">
      <c r="A27" s="108" t="s">
        <v>3157</v>
      </c>
      <c r="B27" s="109">
        <f>SUM(C28:C31)</f>
      </c>
      <c r="C27" s="109">
        <f>SUM(D28:D31)</f>
      </c>
      <c r="D27" s="109">
        <f>SUM(E28:E31)</f>
      </c>
      <c r="E27" s="675">
        <f>SUM(F28:H31)</f>
      </c>
      <c r="F27" s="237"/>
      <c r="G27" s="237"/>
      <c r="H27" s="109">
        <f>SUM(I28:I31)</f>
      </c>
      <c r="I27" s="109">
        <f>SUM(J28:J31)</f>
      </c>
      <c r="J27" s="4"/>
    </row>
    <row r="28" ht="17.25" customHeight="1" spans="1:11" x14ac:dyDescent="0.25">
      <c r="A28" s="57">
        <v>44116</v>
      </c>
      <c r="B28" s="32">
        <v>-30</v>
      </c>
      <c r="C28" s="32">
        <v>-157</v>
      </c>
      <c r="D28" s="32">
        <v>-51</v>
      </c>
      <c r="E28" s="32">
        <v>-17</v>
      </c>
      <c r="F28" s="32">
        <v>-15</v>
      </c>
      <c r="G28" s="36"/>
      <c r="H28" s="36"/>
      <c r="I28" s="32">
        <v>-30</v>
      </c>
      <c r="J28" s="4"/>
    </row>
    <row r="29" ht="17.25" customHeight="1" spans="1:11" x14ac:dyDescent="0.25">
      <c r="A29" s="57" t="s">
        <v>2071</v>
      </c>
      <c r="B29" s="18"/>
      <c r="C29" s="32">
        <v>-175</v>
      </c>
      <c r="D29" s="18"/>
      <c r="E29" s="32">
        <v>-100</v>
      </c>
      <c r="F29" s="18"/>
      <c r="G29" s="18"/>
      <c r="H29" s="18"/>
      <c r="I29" s="18"/>
      <c r="J29" s="4"/>
    </row>
    <row r="30" ht="17.25" customHeight="1" spans="1:11" x14ac:dyDescent="0.25">
      <c r="A30" s="57" t="s">
        <v>1802</v>
      </c>
      <c r="B30" s="32">
        <v>-9</v>
      </c>
      <c r="C30" s="32">
        <v>-66</v>
      </c>
      <c r="D30" s="32">
        <v>-118</v>
      </c>
      <c r="E30" s="32">
        <v>-37</v>
      </c>
      <c r="F30" s="18"/>
      <c r="G30" s="18"/>
      <c r="H30" s="18"/>
      <c r="I30" s="32">
        <v>-12</v>
      </c>
      <c r="J30" s="4"/>
    </row>
    <row r="31" ht="17.25" customHeight="1" spans="1:11" x14ac:dyDescent="0.25">
      <c r="A31" s="57" t="s">
        <v>1376</v>
      </c>
      <c r="B31" s="32">
        <v>-40</v>
      </c>
      <c r="C31" s="32">
        <v>-200</v>
      </c>
      <c r="D31" s="18"/>
      <c r="E31" s="32">
        <v>-50</v>
      </c>
      <c r="F31" s="18"/>
      <c r="G31" s="18"/>
      <c r="H31" s="18"/>
      <c r="I31" s="32">
        <v>-24</v>
      </c>
      <c r="J31" s="4"/>
    </row>
    <row r="32" ht="17.25" customHeight="1" spans="1:11" x14ac:dyDescent="0.25">
      <c r="A32" s="57" t="s">
        <v>1805</v>
      </c>
      <c r="B32" s="32">
        <v>-7</v>
      </c>
      <c r="C32" s="32">
        <v>-51</v>
      </c>
      <c r="D32" s="32">
        <v>-77</v>
      </c>
      <c r="E32" s="32">
        <v>-80</v>
      </c>
      <c r="F32" s="18"/>
      <c r="G32" s="18"/>
      <c r="H32" s="18"/>
      <c r="I32" s="32">
        <v>-5</v>
      </c>
      <c r="J32" s="4"/>
    </row>
    <row r="33" ht="17.25" customHeight="1" spans="1:11" x14ac:dyDescent="0.25">
      <c r="A33" s="108" t="s">
        <v>3158</v>
      </c>
      <c r="B33" s="109">
        <f>SUM(C32:C37)</f>
      </c>
      <c r="C33" s="109">
        <f>SUM(D32:D37)</f>
      </c>
      <c r="D33" s="109">
        <f>SUM(E32:E37)</f>
      </c>
      <c r="E33" s="675">
        <f>SUM(F32:H37)</f>
      </c>
      <c r="F33" s="237"/>
      <c r="G33" s="237"/>
      <c r="H33" s="109">
        <f>SUM(I32:I37)</f>
      </c>
      <c r="I33" s="109">
        <f>SUM(J32:J37)</f>
      </c>
      <c r="J33" s="4"/>
    </row>
    <row r="34" ht="17.25" customHeight="1" spans="1:11" x14ac:dyDescent="0.25">
      <c r="A34" s="17">
        <v>44409</v>
      </c>
      <c r="B34" s="18"/>
      <c r="C34" s="32">
        <v>-139</v>
      </c>
      <c r="D34" s="18"/>
      <c r="E34" s="32">
        <v>-70</v>
      </c>
      <c r="F34" s="18"/>
      <c r="G34" s="18"/>
      <c r="H34" s="18"/>
      <c r="I34" s="18"/>
      <c r="J34" s="4"/>
    </row>
    <row r="35" ht="17.25" customHeight="1" spans="1:11" x14ac:dyDescent="0.25">
      <c r="A35" s="17">
        <v>44440</v>
      </c>
      <c r="B35" s="18"/>
      <c r="C35" s="32">
        <v>-146</v>
      </c>
      <c r="D35" s="18"/>
      <c r="E35" s="32">
        <v>-70</v>
      </c>
      <c r="F35" s="18"/>
      <c r="G35" s="18"/>
      <c r="H35" s="18"/>
      <c r="I35" s="18"/>
      <c r="J35" s="4"/>
    </row>
    <row r="36" ht="17.25" customHeight="1" spans="1:11" x14ac:dyDescent="0.25">
      <c r="A36" s="17" t="s">
        <v>1808</v>
      </c>
      <c r="B36" s="18"/>
      <c r="C36" s="32">
        <v>-160</v>
      </c>
      <c r="D36" s="32">
        <v>-55</v>
      </c>
      <c r="E36" s="32">
        <v>-45</v>
      </c>
      <c r="F36" s="18"/>
      <c r="G36" s="18"/>
      <c r="H36" s="18"/>
      <c r="I36" s="18"/>
      <c r="J36" s="4"/>
    </row>
    <row r="37" ht="17.25" customHeight="1" spans="1:11" x14ac:dyDescent="0.25">
      <c r="A37" s="17" t="s">
        <v>2910</v>
      </c>
      <c r="B37" s="32">
        <v>-57</v>
      </c>
      <c r="C37" s="32">
        <v>-71</v>
      </c>
      <c r="D37" s="18"/>
      <c r="E37" s="32">
        <v>-130</v>
      </c>
      <c r="F37" s="18"/>
      <c r="G37" s="18"/>
      <c r="H37" s="18"/>
      <c r="I37" s="32">
        <v>-41</v>
      </c>
      <c r="J37" s="4"/>
    </row>
    <row r="38" ht="17.25" customHeight="1" spans="1:11" x14ac:dyDescent="0.25">
      <c r="A38" s="85" t="s">
        <v>2130</v>
      </c>
      <c r="B38" s="32">
        <v>-8</v>
      </c>
      <c r="C38" s="32">
        <v>-155</v>
      </c>
      <c r="D38" s="18"/>
      <c r="E38" s="32">
        <v>-75</v>
      </c>
      <c r="F38" s="18"/>
      <c r="G38" s="18"/>
      <c r="H38" s="18"/>
      <c r="I38" s="32">
        <v>-20</v>
      </c>
      <c r="J38" s="4"/>
    </row>
    <row r="39" ht="17.25" customHeight="1" spans="1:11" x14ac:dyDescent="0.25">
      <c r="A39" s="108" t="s">
        <v>3159</v>
      </c>
      <c r="B39" s="109">
        <f>SUM(C38:C43)</f>
      </c>
      <c r="C39" s="109">
        <f>SUM(D38:D43)</f>
      </c>
      <c r="D39" s="109">
        <f>SUM(E38:E43)</f>
      </c>
      <c r="E39" s="675">
        <f>SUM(F38:H43)</f>
      </c>
      <c r="F39" s="237"/>
      <c r="G39" s="237"/>
      <c r="H39" s="109">
        <f>SUM(I38:I43)</f>
      </c>
      <c r="I39" s="109">
        <f>SUM(J38:J43)</f>
      </c>
      <c r="J39" s="4"/>
    </row>
    <row r="40" ht="17.25" customHeight="1" spans="1:11" x14ac:dyDescent="0.25">
      <c r="A40" s="85">
        <v>44318</v>
      </c>
      <c r="B40" s="32">
        <v>-2</v>
      </c>
      <c r="C40" s="32">
        <v>-16</v>
      </c>
      <c r="D40" s="32">
        <v>-216</v>
      </c>
      <c r="E40" s="32">
        <v>-104</v>
      </c>
      <c r="F40" s="18"/>
      <c r="G40" s="18"/>
      <c r="H40" s="18"/>
      <c r="I40" s="32">
        <v>-1</v>
      </c>
      <c r="J40" s="4"/>
    </row>
    <row r="41" ht="17.25" customHeight="1" spans="1:11" x14ac:dyDescent="0.25">
      <c r="A41" s="17" t="s">
        <v>1810</v>
      </c>
      <c r="B41" s="32">
        <v>-130</v>
      </c>
      <c r="C41" s="32">
        <v>-100</v>
      </c>
      <c r="D41" s="32">
        <v>-20</v>
      </c>
      <c r="E41" s="32">
        <v>-60</v>
      </c>
      <c r="F41" s="18"/>
      <c r="G41" s="18"/>
      <c r="H41" s="18"/>
      <c r="I41" s="32">
        <v>-29</v>
      </c>
      <c r="J41" s="4"/>
    </row>
    <row r="42" ht="17.25" customHeight="1" spans="1:11" x14ac:dyDescent="0.25">
      <c r="A42" s="13" t="s">
        <v>93</v>
      </c>
      <c r="B42" s="32">
        <v>-21</v>
      </c>
      <c r="C42" s="32">
        <v>-44</v>
      </c>
      <c r="D42" s="32">
        <v>-85</v>
      </c>
      <c r="E42" s="32">
        <v>-53</v>
      </c>
      <c r="F42" s="18"/>
      <c r="G42" s="18"/>
      <c r="H42" s="18"/>
      <c r="I42" s="32">
        <v>-27</v>
      </c>
      <c r="J42" s="4"/>
    </row>
    <row r="43" ht="17.25" customHeight="1" spans="1:11" x14ac:dyDescent="0.25">
      <c r="A43" s="108" t="s">
        <v>3160</v>
      </c>
      <c r="B43" s="109">
        <f>SUM(C44:C47)</f>
      </c>
      <c r="C43" s="109">
        <f>SUM(D44:D47)</f>
      </c>
      <c r="D43" s="109">
        <f>SUM(E44:E47)</f>
      </c>
      <c r="E43" s="675">
        <f>SUM(F44:H47)</f>
      </c>
      <c r="F43" s="237"/>
      <c r="G43" s="237"/>
      <c r="H43" s="109">
        <f>SUM(I44:I47)</f>
      </c>
      <c r="I43" s="109">
        <f>SUM(J44:J47)</f>
      </c>
      <c r="J43" s="4"/>
    </row>
    <row r="44" ht="17.25" customHeight="1" spans="1:11" x14ac:dyDescent="0.25">
      <c r="A44" s="85">
        <v>44258</v>
      </c>
      <c r="B44" s="32">
        <v>-66</v>
      </c>
      <c r="C44" s="32">
        <v>-73</v>
      </c>
      <c r="D44" s="32">
        <v>-11</v>
      </c>
      <c r="E44" s="32">
        <v>-34</v>
      </c>
      <c r="F44" s="32">
        <v>-15</v>
      </c>
      <c r="G44" s="32">
        <v>-75</v>
      </c>
      <c r="H44" s="36"/>
      <c r="I44" s="36"/>
      <c r="J44" s="4"/>
    </row>
    <row r="45" ht="17.25" customHeight="1" spans="1:11" x14ac:dyDescent="0.25">
      <c r="A45" s="85">
        <v>44319</v>
      </c>
      <c r="B45" s="32">
        <v>-17</v>
      </c>
      <c r="C45" s="36"/>
      <c r="D45" s="32">
        <v>-28</v>
      </c>
      <c r="E45" s="32">
        <v>-41</v>
      </c>
      <c r="F45" s="32">
        <v>-132</v>
      </c>
      <c r="G45" s="32">
        <v>-425</v>
      </c>
      <c r="H45" s="32">
        <v>-53</v>
      </c>
      <c r="I45" s="32">
        <v>-28</v>
      </c>
      <c r="J45" s="4"/>
    </row>
    <row r="46" ht="17.25" customHeight="1" spans="1:11" x14ac:dyDescent="0.25">
      <c r="A46" s="17">
        <v>44442</v>
      </c>
      <c r="B46" s="32">
        <v>-26</v>
      </c>
      <c r="C46" s="32">
        <v>-111</v>
      </c>
      <c r="D46" s="32">
        <v>-2</v>
      </c>
      <c r="E46" s="32">
        <v>-21</v>
      </c>
      <c r="F46" s="32">
        <v>-42</v>
      </c>
      <c r="G46" s="36"/>
      <c r="H46" s="32">
        <v>-106</v>
      </c>
      <c r="I46" s="32">
        <v>-80</v>
      </c>
      <c r="J46" s="4"/>
    </row>
    <row r="47" ht="17.25" customHeight="1" spans="1:11" x14ac:dyDescent="0.25">
      <c r="A47" s="17">
        <v>44442</v>
      </c>
      <c r="B47" s="32">
        <v>-73</v>
      </c>
      <c r="C47" s="32">
        <v>-106</v>
      </c>
      <c r="D47" s="32">
        <v>-5</v>
      </c>
      <c r="E47" s="32">
        <v>-13</v>
      </c>
      <c r="F47" s="32">
        <v>-22</v>
      </c>
      <c r="G47" s="36"/>
      <c r="H47" s="32">
        <v>-17</v>
      </c>
      <c r="I47" s="32">
        <v>-175</v>
      </c>
      <c r="J47" s="4"/>
    </row>
    <row r="48" ht="17.25" customHeight="1" spans="1:11" x14ac:dyDescent="0.25">
      <c r="A48" s="17" t="s">
        <v>533</v>
      </c>
      <c r="B48" s="32">
        <v>-250</v>
      </c>
      <c r="C48" s="36"/>
      <c r="D48" s="32">
        <v>-3</v>
      </c>
      <c r="E48" s="32">
        <v>-10</v>
      </c>
      <c r="F48" s="32">
        <v>-62</v>
      </c>
      <c r="G48" s="36"/>
      <c r="H48" s="32">
        <v>-77</v>
      </c>
      <c r="I48" s="36"/>
      <c r="J48" s="4"/>
    </row>
    <row r="49" ht="17.25" customHeight="1" spans="1:11" x14ac:dyDescent="0.25">
      <c r="A49" s="17" t="s">
        <v>102</v>
      </c>
      <c r="B49" s="18"/>
      <c r="C49" s="18"/>
      <c r="D49" s="18"/>
      <c r="E49" s="18"/>
      <c r="F49" s="32">
        <v>-131</v>
      </c>
      <c r="G49" s="18"/>
      <c r="H49" s="32">
        <v>-55</v>
      </c>
      <c r="I49" s="18"/>
      <c r="J49" s="4"/>
    </row>
    <row r="50" ht="17.25" customHeight="1" spans="1:11" x14ac:dyDescent="0.25">
      <c r="A50" s="17" t="s">
        <v>102</v>
      </c>
      <c r="B50" s="32">
        <v>-225</v>
      </c>
      <c r="C50" s="36"/>
      <c r="D50" s="32">
        <v>-1</v>
      </c>
      <c r="E50" s="32">
        <v>-7</v>
      </c>
      <c r="F50" s="32">
        <v>-4</v>
      </c>
      <c r="G50" s="36"/>
      <c r="H50" s="32">
        <v>-92</v>
      </c>
      <c r="I50" s="36"/>
      <c r="J50" s="4"/>
    </row>
    <row r="51" ht="17.25" customHeight="1" spans="1:11" x14ac:dyDescent="0.25">
      <c r="A51" s="108" t="s">
        <v>3161</v>
      </c>
      <c r="B51" s="109">
        <f>SUM(C48:C55)</f>
      </c>
      <c r="C51" s="75">
        <f>SUM(D48:D55)</f>
      </c>
      <c r="D51" s="109">
        <f>SUM(E48:E55)</f>
      </c>
      <c r="E51" s="675">
        <f>SUM(F48:H55)</f>
      </c>
      <c r="F51" s="237"/>
      <c r="G51" s="237"/>
      <c r="H51" s="109">
        <f>SUM(I48:I55)</f>
      </c>
      <c r="I51" s="109">
        <f>SUM(J48:J55)</f>
      </c>
      <c r="J51" s="4"/>
    </row>
    <row r="52" ht="17.25" customHeight="1" spans="1:11" x14ac:dyDescent="0.25">
      <c r="A52" s="17">
        <v>44200</v>
      </c>
      <c r="B52" s="32">
        <v>-105</v>
      </c>
      <c r="C52" s="36"/>
      <c r="D52" s="32">
        <v>-14</v>
      </c>
      <c r="E52" s="32">
        <v>-80</v>
      </c>
      <c r="F52" s="32">
        <v>-111</v>
      </c>
      <c r="G52" s="36"/>
      <c r="H52" s="36"/>
      <c r="I52" s="36"/>
      <c r="J52" s="4"/>
    </row>
    <row r="53" ht="17.25" customHeight="1" spans="1:11" x14ac:dyDescent="0.25">
      <c r="A53" s="108" t="s">
        <v>3162</v>
      </c>
      <c r="B53" s="109">
        <f>SUM(C56:C57)</f>
      </c>
      <c r="C53" s="75">
        <f>SUM(D56:D57)</f>
      </c>
      <c r="D53" s="109">
        <f>SUM(E56:E57)</f>
      </c>
      <c r="E53" s="675">
        <f>SUM(F56:H57)</f>
      </c>
      <c r="F53" s="237"/>
      <c r="G53" s="237"/>
      <c r="H53" s="109">
        <f>SUM(I56:I57)</f>
      </c>
      <c r="I53" s="109">
        <f>SUM(J56:J57)</f>
      </c>
      <c r="J53" s="354"/>
    </row>
    <row r="54" ht="17.25" customHeight="1" spans="1:11" x14ac:dyDescent="0.25">
      <c r="A54" s="17">
        <v>44475</v>
      </c>
      <c r="B54" s="18"/>
      <c r="C54" s="36"/>
      <c r="D54" s="32">
        <v>-127</v>
      </c>
      <c r="E54" s="32">
        <v>-3</v>
      </c>
      <c r="F54" s="32">
        <v>-192</v>
      </c>
      <c r="G54" s="36"/>
      <c r="H54" s="36"/>
      <c r="I54" s="36"/>
      <c r="J54" s="4"/>
    </row>
    <row r="55" ht="17.25" customHeight="1" spans="1:11" x14ac:dyDescent="0.25">
      <c r="A55" s="108" t="s">
        <v>4137</v>
      </c>
      <c r="B55" s="109">
        <f>SUM(C58:C59)</f>
      </c>
      <c r="C55" s="75">
        <f>SUM(D58:D59)</f>
      </c>
      <c r="D55" s="109">
        <f>SUM(E58:E59)</f>
      </c>
      <c r="E55" s="675">
        <f>SUM(F58:H59)</f>
      </c>
      <c r="F55" s="237"/>
      <c r="G55" s="237"/>
      <c r="H55" s="109">
        <f>SUM(I58:I59)</f>
      </c>
      <c r="I55" s="109">
        <f>SUM(J58:J59)</f>
      </c>
      <c r="J55" s="354"/>
    </row>
    <row r="56" ht="17.25" customHeight="1" spans="1:11" x14ac:dyDescent="0.25">
      <c r="A56" s="57"/>
      <c r="B56" s="58"/>
      <c r="C56" s="58"/>
      <c r="D56" s="58"/>
      <c r="E56" s="58"/>
      <c r="F56" s="58"/>
      <c r="G56" s="58"/>
      <c r="H56" s="58"/>
      <c r="I56" s="58"/>
      <c r="J56" s="4"/>
    </row>
    <row r="57" ht="17.25" customHeight="1" spans="1:11" x14ac:dyDescent="0.25">
      <c r="A57" s="17"/>
      <c r="B57" s="18"/>
      <c r="C57" s="18"/>
      <c r="D57" s="413"/>
      <c r="E57" s="413"/>
      <c r="F57" s="18"/>
      <c r="G57" s="18"/>
      <c r="H57" s="18"/>
      <c r="I57" s="18"/>
      <c r="J57" s="4"/>
    </row>
    <row r="58" ht="17.25" customHeight="1" spans="1:11" x14ac:dyDescent="0.25">
      <c r="A58" s="85"/>
      <c r="B58" s="421"/>
      <c r="C58" s="421"/>
      <c r="D58" s="421"/>
      <c r="E58" s="421"/>
      <c r="F58" s="421"/>
      <c r="G58" s="421"/>
      <c r="H58" s="421"/>
      <c r="I58" s="421"/>
      <c r="J58" s="4"/>
    </row>
    <row r="59" ht="17.25" customHeight="1" spans="1:11" x14ac:dyDescent="0.25">
      <c r="A59" s="26"/>
      <c r="B59" s="61" t="s">
        <v>747</v>
      </c>
      <c r="C59" s="61" t="s">
        <v>519</v>
      </c>
      <c r="D59" s="61" t="s">
        <v>110</v>
      </c>
      <c r="E59" s="61" t="s">
        <v>111</v>
      </c>
      <c r="F59" s="61"/>
      <c r="G59" s="61"/>
      <c r="H59" s="61" t="s">
        <v>2214</v>
      </c>
      <c r="I59" s="61" t="s">
        <v>217</v>
      </c>
      <c r="J59" s="4"/>
    </row>
    <row r="60" ht="17.25" customHeight="1" spans="1:11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4"/>
    </row>
    <row r="61" ht="17.25" customHeight="1" spans="1:11" x14ac:dyDescent="0.25">
      <c r="A61" s="96" t="s">
        <v>3741</v>
      </c>
      <c r="B61" s="97"/>
      <c r="C61" s="97"/>
      <c r="D61" s="27"/>
      <c r="E61" s="27"/>
      <c r="F61" s="27"/>
      <c r="G61" s="27"/>
      <c r="H61" s="27"/>
      <c r="I61" s="27"/>
      <c r="J61" s="4"/>
    </row>
    <row r="62" ht="17.25" customHeight="1" spans="1:11" x14ac:dyDescent="0.25">
      <c r="A62" s="96" t="s">
        <v>3743</v>
      </c>
      <c r="B62" s="97"/>
      <c r="C62" s="97"/>
      <c r="D62" s="27"/>
      <c r="E62" s="27"/>
      <c r="F62" s="27"/>
      <c r="G62" s="27"/>
      <c r="H62" s="27"/>
      <c r="I62" s="27"/>
      <c r="J62" s="4"/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55"/>
  <sheetViews>
    <sheetView workbookViewId="0" zoomScale="100" zoomScaleNormal="100"/>
  </sheetViews>
  <sheetFormatPr defaultRowHeight="15" outlineLevelRow="0" outlineLevelCol="0" x14ac:dyDescent="0.25"/>
  <cols>
    <col min="1" max="1" width="13.576428571428572" style="34" customWidth="1"/>
    <col min="2" max="2" width="9.005" style="2" customWidth="1"/>
    <col min="3" max="3" width="9.719285714285713" style="2" customWidth="1"/>
    <col min="4" max="6" width="8.290714285714287" style="2" customWidth="1"/>
    <col min="7" max="7" width="8.862142857142858" style="2" customWidth="1"/>
    <col min="8" max="8" width="12.719285714285713" style="4" customWidth="1"/>
  </cols>
  <sheetData>
    <row r="1" ht="17.25" customHeight="1" spans="1:9" x14ac:dyDescent="0.25">
      <c r="A1" s="5" t="s">
        <v>0</v>
      </c>
      <c r="B1" s="6" t="s">
        <v>169</v>
      </c>
      <c r="C1" s="6" t="s">
        <v>17</v>
      </c>
      <c r="D1" s="61" t="s">
        <v>46</v>
      </c>
      <c r="E1" s="61" t="s">
        <v>8</v>
      </c>
      <c r="F1" s="61" t="s">
        <v>13</v>
      </c>
      <c r="G1" s="56"/>
      <c r="H1" s="4"/>
    </row>
    <row r="2" ht="17.25" customHeight="1" spans="1:9" x14ac:dyDescent="0.25">
      <c r="A2" s="17">
        <v>44106</v>
      </c>
      <c r="B2" s="32">
        <v>13</v>
      </c>
      <c r="C2" s="32">
        <v>65</v>
      </c>
      <c r="D2" s="18"/>
      <c r="E2" s="18"/>
      <c r="F2" s="18"/>
      <c r="G2" s="18"/>
      <c r="H2" s="4"/>
    </row>
    <row r="3" ht="17.25" customHeight="1" spans="1:9" x14ac:dyDescent="0.25">
      <c r="A3" s="17">
        <v>44137</v>
      </c>
      <c r="B3" s="32">
        <v>33</v>
      </c>
      <c r="C3" s="32">
        <v>15</v>
      </c>
      <c r="D3" s="18"/>
      <c r="E3" s="18"/>
      <c r="F3" s="18"/>
      <c r="G3" s="18"/>
      <c r="H3" s="4"/>
    </row>
    <row r="4" ht="17.25" customHeight="1" spans="1:9" x14ac:dyDescent="0.25">
      <c r="A4" s="17" t="s">
        <v>3726</v>
      </c>
      <c r="B4" s="18"/>
      <c r="C4" s="32">
        <v>29</v>
      </c>
      <c r="D4" s="32">
        <v>190</v>
      </c>
      <c r="E4" s="32">
        <v>380</v>
      </c>
      <c r="F4" s="32">
        <v>400</v>
      </c>
      <c r="G4" s="18"/>
      <c r="H4" s="4"/>
    </row>
    <row r="5" ht="17.25" customHeight="1" spans="1:9" x14ac:dyDescent="0.25">
      <c r="A5" s="17" t="s">
        <v>569</v>
      </c>
      <c r="B5" s="18"/>
      <c r="C5" s="18"/>
      <c r="D5" s="32">
        <v>85</v>
      </c>
      <c r="E5" s="32">
        <v>170</v>
      </c>
      <c r="F5" s="32">
        <v>300</v>
      </c>
      <c r="G5" s="18"/>
      <c r="H5" s="4"/>
    </row>
    <row r="6" ht="17.25" customHeight="1" spans="1:9" x14ac:dyDescent="0.25">
      <c r="A6" s="17" t="s">
        <v>569</v>
      </c>
      <c r="B6" s="18"/>
      <c r="C6" s="32">
        <v>15</v>
      </c>
      <c r="D6" s="32">
        <v>230</v>
      </c>
      <c r="E6" s="32">
        <v>300</v>
      </c>
      <c r="F6" s="32">
        <v>300</v>
      </c>
      <c r="G6" s="18"/>
      <c r="H6" s="12" t="s">
        <v>4138</v>
      </c>
    </row>
    <row r="7" ht="17.25" customHeight="1" spans="1:9" x14ac:dyDescent="0.25">
      <c r="A7" s="17" t="s">
        <v>558</v>
      </c>
      <c r="B7" s="18"/>
      <c r="C7" s="32">
        <v>54</v>
      </c>
      <c r="D7" s="32">
        <v>135</v>
      </c>
      <c r="E7" s="32">
        <v>270</v>
      </c>
      <c r="F7" s="32">
        <v>270</v>
      </c>
      <c r="G7" s="18"/>
      <c r="H7" s="4"/>
    </row>
    <row r="8" ht="17.25" customHeight="1" spans="1:9" x14ac:dyDescent="0.25">
      <c r="A8" s="17" t="s">
        <v>570</v>
      </c>
      <c r="B8" s="18"/>
      <c r="C8" s="32">
        <v>30</v>
      </c>
      <c r="D8" s="32">
        <v>109</v>
      </c>
      <c r="E8" s="32">
        <v>440</v>
      </c>
      <c r="F8" s="32">
        <v>290</v>
      </c>
      <c r="G8" s="18"/>
      <c r="H8" s="4"/>
    </row>
    <row r="9" ht="17.25" customHeight="1" spans="1:9" x14ac:dyDescent="0.25">
      <c r="A9" s="17" t="s">
        <v>549</v>
      </c>
      <c r="B9" s="18"/>
      <c r="C9" s="32">
        <v>23</v>
      </c>
      <c r="D9" s="18"/>
      <c r="E9" s="18"/>
      <c r="F9" s="18"/>
      <c r="G9" s="18"/>
      <c r="H9" s="12" t="s">
        <v>4139</v>
      </c>
    </row>
    <row r="10" ht="17.25" customHeight="1" spans="1:9" x14ac:dyDescent="0.25">
      <c r="A10" s="17" t="s">
        <v>550</v>
      </c>
      <c r="B10" s="18"/>
      <c r="C10" s="32">
        <v>80</v>
      </c>
      <c r="D10" s="18"/>
      <c r="E10" s="18"/>
      <c r="F10" s="18"/>
      <c r="G10" s="18"/>
      <c r="H10" s="4"/>
    </row>
    <row r="11" ht="17.25" customHeight="1" spans="1:9" x14ac:dyDescent="0.25">
      <c r="A11" s="17" t="s">
        <v>585</v>
      </c>
      <c r="B11" s="18"/>
      <c r="C11" s="32">
        <v>50</v>
      </c>
      <c r="D11" s="18"/>
      <c r="E11" s="18"/>
      <c r="F11" s="18"/>
      <c r="G11" s="18"/>
      <c r="H11" s="4"/>
    </row>
    <row r="12" ht="17.25" customHeight="1" spans="1:9" x14ac:dyDescent="0.25">
      <c r="A12" s="57" t="s">
        <v>4140</v>
      </c>
      <c r="B12" s="58"/>
      <c r="C12" s="70">
        <v>49</v>
      </c>
      <c r="D12" s="58"/>
      <c r="E12" s="58"/>
      <c r="F12" s="58"/>
      <c r="G12" s="58"/>
      <c r="H12" s="4"/>
    </row>
    <row r="13" ht="17.25" customHeight="1" spans="1:9" x14ac:dyDescent="0.25">
      <c r="A13" s="108" t="s">
        <v>4141</v>
      </c>
      <c r="B13" s="109">
        <f>SUM(C7:C17)</f>
      </c>
      <c r="C13" s="109">
        <f>SUM(D7:D17)</f>
      </c>
      <c r="D13" s="109">
        <f>SUM(E7:E17)</f>
      </c>
      <c r="E13" s="109">
        <f>SUM(F7:F17)</f>
      </c>
      <c r="F13" s="109">
        <f>SUM(G7:G17)</f>
      </c>
      <c r="G13" s="109">
        <f>SUM(H7:H17)</f>
      </c>
      <c r="H13" s="4"/>
    </row>
    <row r="14" ht="17.25" customHeight="1" spans="1:9" x14ac:dyDescent="0.25">
      <c r="A14" s="85">
        <v>43924</v>
      </c>
      <c r="B14" s="68"/>
      <c r="C14" s="67">
        <v>59</v>
      </c>
      <c r="D14" s="68"/>
      <c r="E14" s="68"/>
      <c r="F14" s="68"/>
      <c r="G14" s="68"/>
      <c r="H14" s="4"/>
    </row>
    <row r="15" ht="17.25" customHeight="1" spans="1:9" x14ac:dyDescent="0.25">
      <c r="A15" s="108" t="s">
        <v>4142</v>
      </c>
      <c r="B15" s="109">
        <f>SUM(C18:C19)</f>
      </c>
      <c r="C15" s="109">
        <f>SUM(D18:D19)</f>
      </c>
      <c r="D15" s="109">
        <f>SUM(E18:E19)</f>
      </c>
      <c r="E15" s="109">
        <f>SUM(F18:F19)</f>
      </c>
      <c r="F15" s="109">
        <f>SUM(G18:G19)</f>
      </c>
      <c r="G15" s="109">
        <f>SUM(H18:H19)</f>
      </c>
      <c r="H15" s="4"/>
    </row>
    <row r="16" ht="17.25" customHeight="1" spans="1:9" x14ac:dyDescent="0.25">
      <c r="A16" s="17"/>
      <c r="B16" s="18"/>
      <c r="C16" s="18"/>
      <c r="D16" s="18"/>
      <c r="E16" s="18"/>
      <c r="F16" s="18"/>
      <c r="G16" s="18"/>
      <c r="H16" s="4"/>
    </row>
    <row r="17" ht="17.25" customHeight="1" spans="1:9" x14ac:dyDescent="0.25">
      <c r="A17" s="108" t="s">
        <v>4143</v>
      </c>
      <c r="B17" s="109">
        <f>SUM(C20:C21)</f>
      </c>
      <c r="C17" s="109">
        <f>SUM(D20:D21)</f>
      </c>
      <c r="D17" s="109">
        <f>SUM(E20:E21)</f>
      </c>
      <c r="E17" s="109">
        <f>SUM(F20:F21)</f>
      </c>
      <c r="F17" s="109">
        <f>SUM(G20:G21)</f>
      </c>
      <c r="G17" s="109">
        <f>SUM(H20:H21)</f>
      </c>
      <c r="H17" s="4"/>
    </row>
    <row r="18" ht="17.25" customHeight="1" spans="1:9" x14ac:dyDescent="0.25">
      <c r="A18" s="17"/>
      <c r="B18" s="18"/>
      <c r="C18" s="18"/>
      <c r="D18" s="18"/>
      <c r="E18" s="18"/>
      <c r="F18" s="18"/>
      <c r="G18" s="18"/>
      <c r="H18" s="4"/>
    </row>
    <row r="19" ht="17.25" customHeight="1" spans="1:9" x14ac:dyDescent="0.25">
      <c r="A19" s="108" t="s">
        <v>4144</v>
      </c>
      <c r="B19" s="109">
        <f>SUM(C22:C23)</f>
      </c>
      <c r="C19" s="109">
        <f>SUM(D22:D23)</f>
      </c>
      <c r="D19" s="109">
        <f>SUM(E22:E23)</f>
      </c>
      <c r="E19" s="109">
        <f>SUM(F22:F23)</f>
      </c>
      <c r="F19" s="109">
        <f>SUM(G22:G23)</f>
      </c>
      <c r="G19" s="109">
        <f>SUM(H22:H23)</f>
      </c>
      <c r="H19" s="4"/>
    </row>
    <row r="20" ht="17.25" customHeight="1" spans="1:9" x14ac:dyDescent="0.25">
      <c r="A20" s="17" t="s">
        <v>622</v>
      </c>
      <c r="B20" s="18"/>
      <c r="C20" s="18"/>
      <c r="D20" s="32">
        <v>-111</v>
      </c>
      <c r="E20" s="32">
        <v>-78</v>
      </c>
      <c r="F20" s="32">
        <v>-221</v>
      </c>
      <c r="G20" s="18"/>
      <c r="H20" s="4"/>
    </row>
    <row r="21" ht="17.25" customHeight="1" spans="1:9" x14ac:dyDescent="0.25">
      <c r="A21" s="108" t="s">
        <v>4145</v>
      </c>
      <c r="B21" s="109">
        <f>SUM(C24:C25)</f>
      </c>
      <c r="C21" s="109">
        <f>SUM(D24:D25)</f>
      </c>
      <c r="D21" s="109">
        <f>SUM(E24:E25)</f>
      </c>
      <c r="E21" s="109">
        <f>SUM(F24:F25)</f>
      </c>
      <c r="F21" s="109">
        <f>SUM(G24:G25)</f>
      </c>
      <c r="G21" s="109">
        <f>SUM(H24:H25)</f>
      </c>
      <c r="H21" s="4"/>
    </row>
    <row r="22" ht="17.25" customHeight="1" spans="1:9" x14ac:dyDescent="0.25">
      <c r="A22" s="17">
        <v>44019</v>
      </c>
      <c r="B22" s="18"/>
      <c r="C22" s="18"/>
      <c r="D22" s="32">
        <v>-121</v>
      </c>
      <c r="E22" s="18"/>
      <c r="F22" s="32">
        <v>-490</v>
      </c>
      <c r="G22" s="18"/>
      <c r="H22" s="4"/>
    </row>
    <row r="23" ht="17.25" customHeight="1" spans="1:9" x14ac:dyDescent="0.25">
      <c r="A23" s="17">
        <v>44081</v>
      </c>
      <c r="B23" s="18"/>
      <c r="C23" s="18"/>
      <c r="D23" s="32">
        <v>-102</v>
      </c>
      <c r="E23" s="32">
        <v>-120</v>
      </c>
      <c r="F23" s="32">
        <v>-58</v>
      </c>
      <c r="G23" s="18"/>
      <c r="H23" s="4"/>
    </row>
    <row r="24" ht="17.25" customHeight="1" spans="1:9" x14ac:dyDescent="0.25">
      <c r="A24" s="108" t="s">
        <v>4146</v>
      </c>
      <c r="B24" s="109">
        <f>SUM(C26:C28)</f>
      </c>
      <c r="C24" s="109">
        <f>SUM(D26:D28)</f>
      </c>
      <c r="D24" s="109">
        <f>SUM(E26:E28)</f>
      </c>
      <c r="E24" s="109">
        <f>SUM(F26:F28)</f>
      </c>
      <c r="F24" s="109">
        <f>SUM(G26:G28)</f>
      </c>
      <c r="G24" s="109">
        <f>SUM(H26:H28)</f>
      </c>
      <c r="H24" s="4"/>
    </row>
    <row r="25" ht="17.25" customHeight="1" spans="1:9" x14ac:dyDescent="0.25">
      <c r="A25" s="17">
        <v>43898</v>
      </c>
      <c r="B25" s="18"/>
      <c r="C25" s="32">
        <v>-45</v>
      </c>
      <c r="D25" s="32">
        <v>-84</v>
      </c>
      <c r="E25" s="32">
        <v>-100</v>
      </c>
      <c r="F25" s="32">
        <v>-550</v>
      </c>
      <c r="G25" s="18"/>
      <c r="H25" s="4"/>
    </row>
    <row r="26" ht="17.25" customHeight="1" spans="1:9" x14ac:dyDescent="0.25">
      <c r="A26" s="79">
        <v>44051</v>
      </c>
      <c r="B26" s="18"/>
      <c r="C26" s="32">
        <v>-67</v>
      </c>
      <c r="D26" s="18"/>
      <c r="E26" s="32">
        <v>-112</v>
      </c>
      <c r="F26" s="32">
        <v>-400</v>
      </c>
      <c r="G26" s="18"/>
      <c r="H26" s="4"/>
    </row>
    <row r="27" ht="17.25" customHeight="1" spans="1:9" x14ac:dyDescent="0.25">
      <c r="A27" s="79">
        <v>44173</v>
      </c>
      <c r="B27" s="18"/>
      <c r="C27" s="18"/>
      <c r="D27" s="32">
        <v>-109</v>
      </c>
      <c r="E27" s="32">
        <v>-45</v>
      </c>
      <c r="F27" s="18"/>
      <c r="G27" s="18"/>
      <c r="H27" s="4"/>
    </row>
    <row r="28" ht="17.25" customHeight="1" spans="1:9" x14ac:dyDescent="0.25">
      <c r="A28" s="531" t="s">
        <v>2470</v>
      </c>
      <c r="B28" s="36"/>
      <c r="C28" s="36"/>
      <c r="D28" s="36"/>
      <c r="E28" s="36"/>
      <c r="F28" s="38">
        <v>159</v>
      </c>
      <c r="G28" s="36"/>
      <c r="H28" s="4"/>
    </row>
    <row r="29" ht="17.25" customHeight="1" spans="1:9" x14ac:dyDescent="0.25">
      <c r="A29" s="17" t="s">
        <v>2470</v>
      </c>
      <c r="B29" s="18"/>
      <c r="C29" s="18"/>
      <c r="D29" s="32">
        <v>-115</v>
      </c>
      <c r="E29" s="32">
        <v>-120</v>
      </c>
      <c r="F29" s="18"/>
      <c r="G29" s="18"/>
      <c r="H29" s="4"/>
    </row>
    <row r="30" ht="17.25" customHeight="1" spans="1:9" x14ac:dyDescent="0.25">
      <c r="A30" s="17" t="s">
        <v>4147</v>
      </c>
      <c r="B30" s="18"/>
      <c r="C30" s="32">
        <v>-47</v>
      </c>
      <c r="D30" s="32">
        <v>-65</v>
      </c>
      <c r="E30" s="18"/>
      <c r="F30" s="18"/>
      <c r="G30" s="18"/>
      <c r="H30" s="4"/>
    </row>
    <row r="31" ht="17.25" customHeight="1" spans="1:9" x14ac:dyDescent="0.25">
      <c r="A31" s="17" t="s">
        <v>2165</v>
      </c>
      <c r="B31" s="18"/>
      <c r="C31" s="32">
        <v>-80</v>
      </c>
      <c r="D31" s="32">
        <v>-39</v>
      </c>
      <c r="E31" s="32">
        <v>-175</v>
      </c>
      <c r="F31" s="18"/>
      <c r="G31" s="18"/>
      <c r="H31" s="4"/>
    </row>
    <row r="32" ht="17.25" customHeight="1" spans="1:9" x14ac:dyDescent="0.25">
      <c r="A32" s="17" t="s">
        <v>4148</v>
      </c>
      <c r="B32" s="32">
        <v>-10</v>
      </c>
      <c r="C32" s="32">
        <v>-53</v>
      </c>
      <c r="D32" s="32">
        <v>-3</v>
      </c>
      <c r="E32" s="32">
        <v>-201</v>
      </c>
      <c r="F32" s="18"/>
      <c r="G32" s="18"/>
      <c r="H32" s="4"/>
    </row>
    <row r="33" ht="17.25" customHeight="1" spans="1:9" x14ac:dyDescent="0.25">
      <c r="A33" s="108" t="s">
        <v>4149</v>
      </c>
      <c r="B33" s="109">
        <f>SUM(C29:C37)</f>
      </c>
      <c r="C33" s="109">
        <f>SUM(D29:D37)</f>
      </c>
      <c r="D33" s="109">
        <f>SUM(E29:E37)</f>
      </c>
      <c r="E33" s="109">
        <f>SUM(F29:F37)</f>
      </c>
      <c r="F33" s="109">
        <f>SUM(G29:G37)</f>
      </c>
      <c r="G33" s="109">
        <f>SUM(H29:H37)</f>
      </c>
      <c r="H33" s="4"/>
    </row>
    <row r="34" ht="17.25" customHeight="1" spans="1:9" x14ac:dyDescent="0.25">
      <c r="A34" s="17">
        <v>43870</v>
      </c>
      <c r="B34" s="18"/>
      <c r="C34" s="32">
        <v>-30</v>
      </c>
      <c r="D34" s="18"/>
      <c r="E34" s="32">
        <v>-110</v>
      </c>
      <c r="F34" s="18"/>
      <c r="G34" s="18"/>
      <c r="H34" s="4"/>
    </row>
    <row r="35" ht="17.25" customHeight="1" spans="1:9" x14ac:dyDescent="0.25">
      <c r="A35" s="17">
        <v>43870</v>
      </c>
      <c r="B35" s="18"/>
      <c r="C35" s="32">
        <v>-42</v>
      </c>
      <c r="D35" s="18"/>
      <c r="E35" s="18"/>
      <c r="F35" s="18"/>
      <c r="G35" s="18"/>
      <c r="H35" s="4"/>
    </row>
    <row r="36" ht="17.25" customHeight="1" spans="1:9" x14ac:dyDescent="0.25">
      <c r="A36" s="108" t="s">
        <v>4150</v>
      </c>
      <c r="B36" s="109">
        <f>SUM(C38:C40)</f>
      </c>
      <c r="C36" s="109">
        <f>SUM(D38:D40)</f>
      </c>
      <c r="D36" s="109">
        <f>SUM(E38:E40)</f>
      </c>
      <c r="E36" s="109">
        <f>SUM(F38:F40)</f>
      </c>
      <c r="F36" s="109">
        <f>SUM(G38:G40)</f>
      </c>
      <c r="G36" s="109">
        <f>SUM(H38:H40)</f>
      </c>
      <c r="H36" s="4"/>
    </row>
    <row r="37" ht="17.25" customHeight="1" spans="1:9" x14ac:dyDescent="0.25">
      <c r="A37" s="57" t="s">
        <v>1339</v>
      </c>
      <c r="B37" s="32">
        <v>-4</v>
      </c>
      <c r="C37" s="32">
        <v>-40</v>
      </c>
      <c r="D37" s="18"/>
      <c r="E37" s="32">
        <v>-133</v>
      </c>
      <c r="F37" s="18"/>
      <c r="G37" s="18"/>
      <c r="H37" s="4"/>
    </row>
    <row r="38" ht="17.25" customHeight="1" spans="1:9" x14ac:dyDescent="0.25">
      <c r="A38" s="108" t="s">
        <v>4097</v>
      </c>
      <c r="B38" s="109">
        <f>SUM(C41:C42)</f>
      </c>
      <c r="C38" s="109">
        <f>SUM(D41:D42)</f>
      </c>
      <c r="D38" s="109">
        <f>SUM(E41:E42)</f>
      </c>
      <c r="E38" s="109">
        <f>SUM(F41:F42)</f>
      </c>
      <c r="F38" s="109">
        <f>SUM(G41:G42)</f>
      </c>
      <c r="G38" s="109">
        <f>SUM(H41:H42)</f>
      </c>
      <c r="H38" s="4"/>
    </row>
    <row r="39" ht="17.25" customHeight="1" spans="1:9" x14ac:dyDescent="0.25">
      <c r="A39" s="17">
        <v>43901</v>
      </c>
      <c r="B39" s="32">
        <v>-8</v>
      </c>
      <c r="C39" s="32">
        <v>-42</v>
      </c>
      <c r="D39" s="18"/>
      <c r="E39" s="32">
        <v>-34</v>
      </c>
      <c r="F39" s="18"/>
      <c r="G39" s="18"/>
      <c r="H39" s="4"/>
    </row>
    <row r="40" ht="17.25" customHeight="1" spans="1:9" x14ac:dyDescent="0.25">
      <c r="A40" s="57">
        <v>44085</v>
      </c>
      <c r="B40" s="32">
        <v>-8</v>
      </c>
      <c r="C40" s="32">
        <v>-23</v>
      </c>
      <c r="D40" s="18"/>
      <c r="E40" s="32">
        <v>-77</v>
      </c>
      <c r="F40" s="18"/>
      <c r="G40" s="18"/>
      <c r="H40" s="4"/>
    </row>
    <row r="41" ht="17.25" customHeight="1" spans="1:9" x14ac:dyDescent="0.25">
      <c r="A41" s="108" t="s">
        <v>4098</v>
      </c>
      <c r="B41" s="109">
        <f>SUM(C43:C45)</f>
      </c>
      <c r="C41" s="109">
        <f>SUM(D43:D45)</f>
      </c>
      <c r="D41" s="109">
        <f>SUM(E43:E45)</f>
      </c>
      <c r="E41" s="109">
        <f>SUM(F43:F45)</f>
      </c>
      <c r="F41" s="109">
        <f>SUM(G43:G45)</f>
      </c>
      <c r="G41" s="109">
        <f>SUM(H43:H45)</f>
      </c>
      <c r="H41" s="4"/>
    </row>
    <row r="42" ht="17.25" customHeight="1" spans="1:9" x14ac:dyDescent="0.25">
      <c r="A42" s="57" t="s">
        <v>1802</v>
      </c>
      <c r="B42" s="32">
        <v>-7</v>
      </c>
      <c r="C42" s="18"/>
      <c r="D42" s="18"/>
      <c r="E42" s="32">
        <v>-92</v>
      </c>
      <c r="F42" s="18"/>
      <c r="G42" s="18"/>
      <c r="H42" s="4"/>
    </row>
    <row r="43" ht="17.25" customHeight="1" spans="1:9" x14ac:dyDescent="0.25">
      <c r="A43" s="108" t="s">
        <v>4099</v>
      </c>
      <c r="B43" s="109">
        <f>SUM(C46:C47)</f>
      </c>
      <c r="C43" s="109">
        <f>SUM(D46:D47)</f>
      </c>
      <c r="D43" s="109">
        <f>SUM(E46:E47)</f>
      </c>
      <c r="E43" s="109">
        <f>SUM(F46:F47)</f>
      </c>
      <c r="F43" s="109">
        <f>SUM(G46:G47)</f>
      </c>
      <c r="G43" s="109">
        <f>SUM(H46:H47)</f>
      </c>
      <c r="H43" s="4"/>
    </row>
    <row r="44" ht="17.25" customHeight="1" spans="1:9" x14ac:dyDescent="0.25">
      <c r="A44" s="57"/>
      <c r="B44" s="18"/>
      <c r="C44" s="18"/>
      <c r="D44" s="18"/>
      <c r="E44" s="18"/>
      <c r="F44" s="18"/>
      <c r="G44" s="18"/>
      <c r="H44" s="4"/>
    </row>
    <row r="45" ht="17.25" customHeight="1" spans="1:9" x14ac:dyDescent="0.25">
      <c r="A45" s="108" t="s">
        <v>4100</v>
      </c>
      <c r="B45" s="109">
        <f>SUM(C48:C49)</f>
      </c>
      <c r="C45" s="109">
        <f>SUM(D48:D49)</f>
      </c>
      <c r="D45" s="109">
        <f>SUM(E48:E49)</f>
      </c>
      <c r="E45" s="109">
        <f>SUM(F48:F49)</f>
      </c>
      <c r="F45" s="109">
        <f>SUM(G48:G49)</f>
      </c>
      <c r="G45" s="109">
        <f>SUM(H48:H49)</f>
      </c>
      <c r="H45" s="4"/>
    </row>
    <row r="46" ht="17.25" customHeight="1" spans="1:9" x14ac:dyDescent="0.25">
      <c r="A46" s="57"/>
      <c r="B46" s="18"/>
      <c r="C46" s="18"/>
      <c r="D46" s="18"/>
      <c r="E46" s="18"/>
      <c r="F46" s="18"/>
      <c r="G46" s="18"/>
      <c r="H46" s="4"/>
    </row>
    <row r="47" ht="17.25" customHeight="1" spans="1:9" x14ac:dyDescent="0.25">
      <c r="A47" s="108" t="s">
        <v>4101</v>
      </c>
      <c r="B47" s="109">
        <f>SUM(C50:C51)</f>
      </c>
      <c r="C47" s="109">
        <f>SUM(D50:D51)</f>
      </c>
      <c r="D47" s="109">
        <f>SUM(E50:E51)</f>
      </c>
      <c r="E47" s="109">
        <f>SUM(F50:F51)</f>
      </c>
      <c r="F47" s="109">
        <f>SUM(G50:G51)</f>
      </c>
      <c r="G47" s="109">
        <f>SUM(H50:H51)</f>
      </c>
      <c r="H47" s="4"/>
    </row>
    <row r="48" ht="17.25" customHeight="1" spans="1:9" x14ac:dyDescent="0.25">
      <c r="A48" s="57" t="s">
        <v>3661</v>
      </c>
      <c r="B48" s="32">
        <v>-9</v>
      </c>
      <c r="C48" s="36"/>
      <c r="D48" s="36"/>
      <c r="E48" s="32">
        <v>-71</v>
      </c>
      <c r="F48" s="36"/>
      <c r="G48" s="36"/>
      <c r="H48" s="4"/>
    </row>
    <row r="49" ht="17.25" customHeight="1" spans="1:9" x14ac:dyDescent="0.25">
      <c r="A49" s="108" t="s">
        <v>4102</v>
      </c>
      <c r="B49" s="109">
        <f>SUM(C52:C53)</f>
      </c>
      <c r="C49" s="109">
        <f>SUM(D52:D53)</f>
      </c>
      <c r="D49" s="109">
        <f>SUM(E52:E53)</f>
      </c>
      <c r="E49" s="109">
        <f>SUM(F52:F53)</f>
      </c>
      <c r="F49" s="109">
        <f>SUM(G52:G53)</f>
      </c>
      <c r="G49" s="109">
        <f>SUM(H52:H53)</f>
      </c>
      <c r="H49" s="4"/>
    </row>
    <row r="50" ht="17.25" customHeight="1" spans="1:9" x14ac:dyDescent="0.25">
      <c r="A50" s="57" t="s">
        <v>1421</v>
      </c>
      <c r="B50" s="18"/>
      <c r="C50" s="18"/>
      <c r="D50" s="18"/>
      <c r="E50" s="32">
        <v>-60</v>
      </c>
      <c r="F50" s="18"/>
      <c r="G50" s="18"/>
      <c r="H50" s="4"/>
    </row>
    <row r="51" ht="17.25" customHeight="1" spans="1:9" x14ac:dyDescent="0.25">
      <c r="A51" s="108" t="s">
        <v>4103</v>
      </c>
      <c r="B51" s="109">
        <f>SUM(C54:C55)</f>
      </c>
      <c r="C51" s="109">
        <f>SUM(D54:D55)</f>
      </c>
      <c r="D51" s="109">
        <f>SUM(E54:E55)</f>
      </c>
      <c r="E51" s="109">
        <f>SUM(F54:F55)</f>
      </c>
      <c r="F51" s="109">
        <f>SUM(G54:G55)</f>
      </c>
      <c r="G51" s="109">
        <f>SUM(H54:H55)</f>
      </c>
      <c r="H51" s="4"/>
    </row>
    <row r="52" ht="17.25" customHeight="1" spans="1:9" x14ac:dyDescent="0.25">
      <c r="A52" s="48"/>
      <c r="B52" s="50"/>
      <c r="C52" s="50"/>
      <c r="D52" s="50"/>
      <c r="E52" s="49">
        <v>-32</v>
      </c>
      <c r="F52" s="50"/>
      <c r="G52" s="50"/>
      <c r="H52" s="215" t="s">
        <v>757</v>
      </c>
    </row>
    <row r="53" ht="17.25" customHeight="1" spans="1:9" x14ac:dyDescent="0.25">
      <c r="A53" s="17"/>
      <c r="B53" s="18"/>
      <c r="C53" s="18"/>
      <c r="D53" s="18"/>
      <c r="E53" s="18"/>
      <c r="F53" s="18"/>
      <c r="G53" s="18"/>
      <c r="H53" s="4"/>
    </row>
    <row r="54" ht="17.25" customHeight="1" spans="1:9" x14ac:dyDescent="0.25">
      <c r="A54" s="26"/>
      <c r="B54" s="27"/>
      <c r="C54" s="27"/>
      <c r="D54" s="27"/>
      <c r="E54" s="27"/>
      <c r="F54" s="27"/>
      <c r="G54" s="27"/>
      <c r="H54" s="4"/>
    </row>
    <row r="55" ht="17.25" customHeight="1" spans="1:9" x14ac:dyDescent="0.25">
      <c r="A55" s="26"/>
      <c r="B55" s="6" t="s">
        <v>169</v>
      </c>
      <c r="C55" s="6" t="s">
        <v>17</v>
      </c>
      <c r="D55" s="61" t="s">
        <v>46</v>
      </c>
      <c r="E55" s="61" t="s">
        <v>8</v>
      </c>
      <c r="F55" s="61" t="s">
        <v>13</v>
      </c>
      <c r="G55" s="56"/>
      <c r="H55" s="4"/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223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2" width="10.719285714285713" style="2" customWidth="1"/>
    <col min="3" max="3" width="8.719285714285713" style="2" customWidth="1"/>
    <col min="4" max="4" width="8.576428571428572" style="2" customWidth="1"/>
    <col min="5" max="7" width="8.576428571428572" style="24" customWidth="1"/>
    <col min="8" max="8" width="8.719285714285713" style="24" customWidth="1"/>
    <col min="9" max="14" width="8.862142857142858" style="24" customWidth="1"/>
    <col min="15" max="18" width="9.576428571428572" style="24" customWidth="1"/>
    <col min="19" max="19" width="9.005" style="24" customWidth="1"/>
    <col min="20" max="20" width="12.43357142857143" style="4" customWidth="1"/>
  </cols>
  <sheetData>
    <row r="1" ht="17.25" customHeight="1" spans="1:21" x14ac:dyDescent="0.25">
      <c r="A1" s="184" t="s">
        <v>0</v>
      </c>
      <c r="B1" s="63" t="s">
        <v>6</v>
      </c>
      <c r="C1" s="6" t="s">
        <v>7</v>
      </c>
      <c r="D1" s="6" t="s">
        <v>8</v>
      </c>
      <c r="E1" s="63" t="s">
        <v>3</v>
      </c>
      <c r="F1" s="63" t="s">
        <v>9</v>
      </c>
      <c r="G1" s="63" t="s">
        <v>13</v>
      </c>
      <c r="H1" s="63" t="s">
        <v>10</v>
      </c>
      <c r="I1" s="6" t="s">
        <v>18</v>
      </c>
      <c r="J1" s="6" t="s">
        <v>12</v>
      </c>
      <c r="K1" s="6" t="s">
        <v>17</v>
      </c>
      <c r="L1" s="6" t="s">
        <v>169</v>
      </c>
      <c r="M1" s="6" t="s">
        <v>46</v>
      </c>
      <c r="N1" s="6" t="s">
        <v>120</v>
      </c>
      <c r="O1" s="64" t="s">
        <v>4151</v>
      </c>
      <c r="P1" s="6" t="s">
        <v>4152</v>
      </c>
      <c r="Q1" s="63" t="s">
        <v>205</v>
      </c>
      <c r="R1" s="64" t="s">
        <v>11</v>
      </c>
      <c r="S1" s="558"/>
      <c r="T1" s="4"/>
    </row>
    <row r="2" ht="17.25" customHeight="1" spans="1:21" x14ac:dyDescent="0.25">
      <c r="A2" s="17">
        <v>43654</v>
      </c>
      <c r="B2" s="32">
        <v>60</v>
      </c>
      <c r="C2" s="32">
        <v>30</v>
      </c>
      <c r="D2" s="32">
        <v>60</v>
      </c>
      <c r="E2" s="32">
        <v>30</v>
      </c>
      <c r="F2" s="32">
        <v>50</v>
      </c>
      <c r="G2" s="32">
        <v>300</v>
      </c>
      <c r="H2" s="32">
        <v>20</v>
      </c>
      <c r="I2" s="32">
        <v>30</v>
      </c>
      <c r="J2" s="32">
        <v>100</v>
      </c>
      <c r="K2" s="32">
        <v>20</v>
      </c>
      <c r="L2" s="18"/>
      <c r="M2" s="18"/>
      <c r="N2" s="18"/>
      <c r="O2" s="18"/>
      <c r="P2" s="18"/>
      <c r="Q2" s="18"/>
      <c r="R2" s="18"/>
      <c r="S2" s="18"/>
      <c r="T2" s="4"/>
    </row>
    <row r="3" ht="17.25" customHeight="1" spans="1:21" x14ac:dyDescent="0.25">
      <c r="A3" s="17">
        <v>43654</v>
      </c>
      <c r="B3" s="32">
        <v>60</v>
      </c>
      <c r="C3" s="32">
        <v>30</v>
      </c>
      <c r="D3" s="32">
        <v>60</v>
      </c>
      <c r="E3" s="32">
        <v>30</v>
      </c>
      <c r="F3" s="32">
        <v>50</v>
      </c>
      <c r="G3" s="32">
        <v>300</v>
      </c>
      <c r="H3" s="32">
        <v>20</v>
      </c>
      <c r="I3" s="32">
        <v>30</v>
      </c>
      <c r="J3" s="32">
        <v>100</v>
      </c>
      <c r="K3" s="32">
        <v>20</v>
      </c>
      <c r="L3" s="18"/>
      <c r="M3" s="18"/>
      <c r="N3" s="18"/>
      <c r="O3" s="18"/>
      <c r="P3" s="18"/>
      <c r="Q3" s="18"/>
      <c r="R3" s="18"/>
      <c r="S3" s="18"/>
      <c r="T3" s="4"/>
    </row>
    <row r="4" ht="17.25" customHeight="1" spans="1:21" x14ac:dyDescent="0.25">
      <c r="A4" s="17">
        <v>43685</v>
      </c>
      <c r="B4" s="32">
        <v>60</v>
      </c>
      <c r="C4" s="32">
        <v>40</v>
      </c>
      <c r="D4" s="32">
        <v>60</v>
      </c>
      <c r="E4" s="32">
        <v>40</v>
      </c>
      <c r="F4" s="32">
        <v>50</v>
      </c>
      <c r="G4" s="18"/>
      <c r="H4" s="18"/>
      <c r="I4" s="32">
        <v>25</v>
      </c>
      <c r="J4" s="32">
        <v>100</v>
      </c>
      <c r="K4" s="32">
        <v>20</v>
      </c>
      <c r="L4" s="18"/>
      <c r="M4" s="18"/>
      <c r="N4" s="18"/>
      <c r="O4" s="18"/>
      <c r="P4" s="18"/>
      <c r="Q4" s="18"/>
      <c r="R4" s="18"/>
      <c r="S4" s="18"/>
      <c r="T4" s="4"/>
    </row>
    <row r="5" ht="17.25" customHeight="1" spans="1:21" x14ac:dyDescent="0.25">
      <c r="A5" s="17">
        <v>43685</v>
      </c>
      <c r="B5" s="32">
        <v>320</v>
      </c>
      <c r="C5" s="18"/>
      <c r="D5" s="32">
        <v>320</v>
      </c>
      <c r="E5" s="18"/>
      <c r="F5" s="32">
        <v>50</v>
      </c>
      <c r="G5" s="32">
        <v>400</v>
      </c>
      <c r="H5" s="32">
        <v>60</v>
      </c>
      <c r="I5" s="32">
        <v>65</v>
      </c>
      <c r="J5" s="18"/>
      <c r="K5" s="32">
        <v>140</v>
      </c>
      <c r="L5" s="18"/>
      <c r="M5" s="18"/>
      <c r="N5" s="18"/>
      <c r="O5" s="18"/>
      <c r="P5" s="18"/>
      <c r="Q5" s="18"/>
      <c r="R5" s="18"/>
      <c r="S5" s="18"/>
      <c r="T5" s="4"/>
    </row>
    <row r="6" ht="17.25" customHeight="1" spans="1:21" x14ac:dyDescent="0.25">
      <c r="A6" s="17" t="s">
        <v>529</v>
      </c>
      <c r="B6" s="18"/>
      <c r="C6" s="18"/>
      <c r="D6" s="32">
        <v>200</v>
      </c>
      <c r="E6" s="18"/>
      <c r="F6" s="18"/>
      <c r="G6" s="32">
        <v>400</v>
      </c>
      <c r="H6" s="18"/>
      <c r="I6" s="18"/>
      <c r="J6" s="18"/>
      <c r="K6" s="18"/>
      <c r="L6" s="32">
        <v>20</v>
      </c>
      <c r="M6" s="18"/>
      <c r="N6" s="18"/>
      <c r="O6" s="18"/>
      <c r="P6" s="18"/>
      <c r="Q6" s="18"/>
      <c r="R6" s="18"/>
      <c r="S6" s="18"/>
      <c r="T6" s="4"/>
    </row>
    <row r="7" ht="17.25" customHeight="1" spans="1:21" x14ac:dyDescent="0.25">
      <c r="A7" s="17" t="s">
        <v>4153</v>
      </c>
      <c r="B7" s="18"/>
      <c r="C7" s="18"/>
      <c r="D7" s="32">
        <v>96</v>
      </c>
      <c r="E7" s="18"/>
      <c r="F7" s="32">
        <v>32</v>
      </c>
      <c r="G7" s="32">
        <v>200</v>
      </c>
      <c r="H7" s="18"/>
      <c r="I7" s="18"/>
      <c r="J7" s="32">
        <v>32</v>
      </c>
      <c r="K7" s="32">
        <v>20</v>
      </c>
      <c r="L7" s="18"/>
      <c r="M7" s="32">
        <v>96</v>
      </c>
      <c r="N7" s="32">
        <v>20</v>
      </c>
      <c r="O7" s="18"/>
      <c r="P7" s="18"/>
      <c r="Q7" s="18"/>
      <c r="R7" s="18"/>
      <c r="S7" s="18"/>
      <c r="T7" s="4"/>
    </row>
    <row r="8" ht="17.25" customHeight="1" spans="1:21" x14ac:dyDescent="0.25">
      <c r="A8" s="57" t="s">
        <v>4154</v>
      </c>
      <c r="B8" s="58"/>
      <c r="C8" s="58"/>
      <c r="D8" s="58"/>
      <c r="E8" s="58"/>
      <c r="F8" s="58"/>
      <c r="G8" s="58"/>
      <c r="H8" s="58"/>
      <c r="I8" s="58"/>
      <c r="J8" s="58"/>
      <c r="K8" s="70">
        <v>76</v>
      </c>
      <c r="L8" s="70">
        <v>20</v>
      </c>
      <c r="M8" s="58"/>
      <c r="N8" s="58"/>
      <c r="O8" s="58"/>
      <c r="P8" s="58"/>
      <c r="Q8" s="58"/>
      <c r="R8" s="58"/>
      <c r="S8" s="58"/>
      <c r="T8" s="4"/>
    </row>
    <row r="9" ht="17.25" customHeight="1" spans="1:21" x14ac:dyDescent="0.25">
      <c r="A9" s="108" t="s">
        <v>4155</v>
      </c>
      <c r="B9" s="109">
        <f>SUM(C7:C13)</f>
      </c>
      <c r="C9" s="109">
        <f>SUM(D7:D13)</f>
      </c>
      <c r="D9" s="109">
        <f>SUM(E7:E13)</f>
      </c>
      <c r="E9" s="109">
        <f>SUM(F7:F13)</f>
      </c>
      <c r="F9" s="109">
        <f>SUM(G7:G13)</f>
      </c>
      <c r="G9" s="109">
        <f>SUM(H7:H13)</f>
      </c>
      <c r="H9" s="109">
        <f>SUM(I7:I13)</f>
      </c>
      <c r="I9" s="109">
        <f>SUM(J7:J13)</f>
      </c>
      <c r="J9" s="109">
        <f>SUM(K7:K13)</f>
      </c>
      <c r="K9" s="109">
        <f>SUM(L7:L13)</f>
      </c>
      <c r="L9" s="109">
        <f>SUM(M7:M13)</f>
      </c>
      <c r="M9" s="109">
        <f>SUM(N7:N13)</f>
      </c>
      <c r="N9" s="109">
        <f>SUM(O7:O13)</f>
      </c>
      <c r="O9" s="425"/>
      <c r="P9" s="425"/>
      <c r="Q9" s="425"/>
      <c r="R9" s="425"/>
      <c r="S9" s="168">
        <f>SUM(T7:T13)</f>
      </c>
      <c r="T9" s="4"/>
    </row>
    <row r="10" ht="17.25" customHeight="1" spans="1:21" x14ac:dyDescent="0.25">
      <c r="A10" s="85">
        <v>43778</v>
      </c>
      <c r="B10" s="67">
        <v>57</v>
      </c>
      <c r="C10" s="68"/>
      <c r="D10" s="67">
        <v>110</v>
      </c>
      <c r="E10" s="68"/>
      <c r="F10" s="68"/>
      <c r="G10" s="67">
        <v>100</v>
      </c>
      <c r="H10" s="68"/>
      <c r="I10" s="68"/>
      <c r="J10" s="68"/>
      <c r="K10" s="68"/>
      <c r="L10" s="67">
        <v>20</v>
      </c>
      <c r="M10" s="68"/>
      <c r="N10" s="68"/>
      <c r="O10" s="68"/>
      <c r="P10" s="68"/>
      <c r="Q10" s="68"/>
      <c r="R10" s="68"/>
      <c r="S10" s="68"/>
      <c r="T10" s="4"/>
    </row>
    <row r="11" ht="17.25" customHeight="1" spans="1:21" x14ac:dyDescent="0.25">
      <c r="A11" s="17">
        <v>43778</v>
      </c>
      <c r="B11" s="32">
        <v>57</v>
      </c>
      <c r="C11" s="18"/>
      <c r="D11" s="32">
        <v>110</v>
      </c>
      <c r="E11" s="18"/>
      <c r="F11" s="18"/>
      <c r="G11" s="18"/>
      <c r="H11" s="18"/>
      <c r="I11" s="18"/>
      <c r="J11" s="18"/>
      <c r="K11" s="18"/>
      <c r="L11" s="32">
        <v>20</v>
      </c>
      <c r="M11" s="18"/>
      <c r="N11" s="18"/>
      <c r="O11" s="18"/>
      <c r="P11" s="18"/>
      <c r="Q11" s="18"/>
      <c r="R11" s="18"/>
      <c r="S11" s="18"/>
      <c r="T11" s="4"/>
    </row>
    <row r="12" ht="17.25" customHeight="1" spans="1:21" x14ac:dyDescent="0.25">
      <c r="A12" s="17">
        <v>43778</v>
      </c>
      <c r="B12" s="32">
        <v>86</v>
      </c>
      <c r="C12" s="18"/>
      <c r="D12" s="32">
        <v>80</v>
      </c>
      <c r="E12" s="18"/>
      <c r="F12" s="32">
        <v>40</v>
      </c>
      <c r="G12" s="32">
        <v>300</v>
      </c>
      <c r="H12" s="18"/>
      <c r="I12" s="18"/>
      <c r="J12" s="18"/>
      <c r="K12" s="32">
        <v>40</v>
      </c>
      <c r="L12" s="18"/>
      <c r="M12" s="18"/>
      <c r="N12" s="18"/>
      <c r="O12" s="18"/>
      <c r="P12" s="18"/>
      <c r="Q12" s="18"/>
      <c r="R12" s="18"/>
      <c r="S12" s="18"/>
      <c r="T12" s="4"/>
    </row>
    <row r="13" ht="17.25" customHeight="1" spans="1:21" x14ac:dyDescent="0.25">
      <c r="A13" s="17" t="s">
        <v>4156</v>
      </c>
      <c r="B13" s="32">
        <v>40</v>
      </c>
      <c r="C13" s="18"/>
      <c r="D13" s="32">
        <v>50</v>
      </c>
      <c r="E13" s="18"/>
      <c r="F13" s="18"/>
      <c r="G13" s="18"/>
      <c r="H13" s="18"/>
      <c r="I13" s="18"/>
      <c r="J13" s="18"/>
      <c r="K13" s="32">
        <v>20</v>
      </c>
      <c r="L13" s="18"/>
      <c r="M13" s="18"/>
      <c r="N13" s="18"/>
      <c r="O13" s="18"/>
      <c r="P13" s="18"/>
      <c r="Q13" s="18"/>
      <c r="R13" s="18"/>
      <c r="S13" s="18"/>
      <c r="T13" s="4"/>
    </row>
    <row r="14" ht="17.25" customHeight="1" spans="1:21" x14ac:dyDescent="0.25">
      <c r="A14" s="17" t="s">
        <v>1873</v>
      </c>
      <c r="B14" s="18"/>
      <c r="C14" s="18"/>
      <c r="D14" s="18"/>
      <c r="E14" s="18"/>
      <c r="F14" s="18"/>
      <c r="G14" s="32">
        <v>100</v>
      </c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4"/>
    </row>
    <row r="15" ht="17.25" customHeight="1" spans="1:21" x14ac:dyDescent="0.25">
      <c r="A15" s="17" t="s">
        <v>4157</v>
      </c>
      <c r="B15" s="32">
        <v>84</v>
      </c>
      <c r="C15" s="18"/>
      <c r="D15" s="32">
        <v>100</v>
      </c>
      <c r="E15" s="18"/>
      <c r="F15" s="32">
        <v>20</v>
      </c>
      <c r="G15" s="32">
        <v>100</v>
      </c>
      <c r="H15" s="18"/>
      <c r="I15" s="18"/>
      <c r="J15" s="32">
        <v>50</v>
      </c>
      <c r="K15" s="32">
        <v>10</v>
      </c>
      <c r="L15" s="32">
        <v>20</v>
      </c>
      <c r="M15" s="18"/>
      <c r="N15" s="32">
        <v>30</v>
      </c>
      <c r="O15" s="18"/>
      <c r="P15" s="18"/>
      <c r="Q15" s="18"/>
      <c r="R15" s="18"/>
      <c r="S15" s="18"/>
      <c r="T15" s="4"/>
    </row>
    <row r="16" ht="17.25" customHeight="1" spans="1:21" x14ac:dyDescent="0.25">
      <c r="A16" s="17" t="s">
        <v>4157</v>
      </c>
      <c r="B16" s="32">
        <v>85</v>
      </c>
      <c r="C16" s="18"/>
      <c r="D16" s="32">
        <v>100</v>
      </c>
      <c r="E16" s="18"/>
      <c r="F16" s="18"/>
      <c r="G16" s="32">
        <v>300</v>
      </c>
      <c r="H16" s="18"/>
      <c r="I16" s="18"/>
      <c r="J16" s="32">
        <v>50</v>
      </c>
      <c r="K16" s="32">
        <v>30</v>
      </c>
      <c r="L16" s="18"/>
      <c r="M16" s="18"/>
      <c r="N16" s="18"/>
      <c r="O16" s="18"/>
      <c r="P16" s="18"/>
      <c r="Q16" s="18"/>
      <c r="R16" s="18"/>
      <c r="S16" s="18"/>
      <c r="T16" s="4"/>
    </row>
    <row r="17" ht="17.25" customHeight="1" spans="1:21" x14ac:dyDescent="0.25">
      <c r="A17" s="17" t="s">
        <v>1875</v>
      </c>
      <c r="B17" s="32">
        <v>31</v>
      </c>
      <c r="C17" s="18"/>
      <c r="D17" s="32">
        <v>100</v>
      </c>
      <c r="E17" s="18"/>
      <c r="F17" s="18"/>
      <c r="G17" s="18"/>
      <c r="H17" s="18"/>
      <c r="I17" s="18"/>
      <c r="J17" s="18"/>
      <c r="K17" s="18"/>
      <c r="L17" s="18"/>
      <c r="M17" s="18"/>
      <c r="N17" s="32">
        <v>100</v>
      </c>
      <c r="O17" s="18"/>
      <c r="P17" s="18"/>
      <c r="Q17" s="18"/>
      <c r="R17" s="18"/>
      <c r="S17" s="18"/>
      <c r="T17" s="4"/>
    </row>
    <row r="18" ht="17.25" customHeight="1" spans="1:21" x14ac:dyDescent="0.25">
      <c r="A18" s="17" t="s">
        <v>4158</v>
      </c>
      <c r="B18" s="32">
        <v>100</v>
      </c>
      <c r="C18" s="18"/>
      <c r="D18" s="32">
        <v>200</v>
      </c>
      <c r="E18" s="18"/>
      <c r="F18" s="18"/>
      <c r="G18" s="32">
        <v>200</v>
      </c>
      <c r="H18" s="18"/>
      <c r="I18" s="18"/>
      <c r="J18" s="32">
        <v>200</v>
      </c>
      <c r="K18" s="18"/>
      <c r="L18" s="18"/>
      <c r="M18" s="18"/>
      <c r="N18" s="18"/>
      <c r="O18" s="32">
        <v>100</v>
      </c>
      <c r="P18" s="18"/>
      <c r="Q18" s="18"/>
      <c r="R18" s="18"/>
      <c r="S18" s="18"/>
      <c r="T18" s="4"/>
    </row>
    <row r="19" ht="17.25" customHeight="1" spans="1:21" x14ac:dyDescent="0.25">
      <c r="A19" s="17" t="s">
        <v>1286</v>
      </c>
      <c r="B19" s="18"/>
      <c r="C19" s="18"/>
      <c r="D19" s="18"/>
      <c r="E19" s="18"/>
      <c r="F19" s="32">
        <v>120</v>
      </c>
      <c r="G19" s="18"/>
      <c r="H19" s="18"/>
      <c r="I19" s="18"/>
      <c r="J19" s="18"/>
      <c r="K19" s="32">
        <v>100</v>
      </c>
      <c r="L19" s="18"/>
      <c r="M19" s="18"/>
      <c r="N19" s="18"/>
      <c r="O19" s="18"/>
      <c r="P19" s="18"/>
      <c r="Q19" s="18"/>
      <c r="R19" s="18"/>
      <c r="S19" s="18"/>
      <c r="T19" s="4"/>
    </row>
    <row r="20" ht="17.25" customHeight="1" spans="1:21" x14ac:dyDescent="0.25">
      <c r="A20" s="17" t="s">
        <v>4159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32">
        <v>50</v>
      </c>
      <c r="M20" s="18"/>
      <c r="N20" s="18"/>
      <c r="O20" s="18"/>
      <c r="P20" s="18"/>
      <c r="Q20" s="18"/>
      <c r="R20" s="18"/>
      <c r="S20" s="18"/>
      <c r="T20" s="4"/>
    </row>
    <row r="21" ht="17.25" customHeight="1" spans="1:21" x14ac:dyDescent="0.25">
      <c r="A21" s="17" t="s">
        <v>4160</v>
      </c>
      <c r="B21" s="32">
        <v>85</v>
      </c>
      <c r="C21" s="18"/>
      <c r="D21" s="32">
        <v>90</v>
      </c>
      <c r="E21" s="18"/>
      <c r="F21" s="18"/>
      <c r="G21" s="32">
        <v>200</v>
      </c>
      <c r="H21" s="18"/>
      <c r="I21" s="18"/>
      <c r="J21" s="18"/>
      <c r="K21" s="32">
        <v>30</v>
      </c>
      <c r="L21" s="18"/>
      <c r="M21" s="18"/>
      <c r="N21" s="18"/>
      <c r="O21" s="18"/>
      <c r="P21" s="18"/>
      <c r="Q21" s="18"/>
      <c r="R21" s="18"/>
      <c r="S21" s="18"/>
      <c r="T21" s="4"/>
    </row>
    <row r="22" ht="17.25" customHeight="1" spans="1:21" x14ac:dyDescent="0.25">
      <c r="A22" s="17" t="s">
        <v>4160</v>
      </c>
      <c r="B22" s="32">
        <v>115</v>
      </c>
      <c r="C22" s="18"/>
      <c r="D22" s="32">
        <v>110</v>
      </c>
      <c r="E22" s="18"/>
      <c r="F22" s="18"/>
      <c r="G22" s="32">
        <v>200</v>
      </c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4"/>
    </row>
    <row r="23" ht="17.25" customHeight="1" spans="1:21" x14ac:dyDescent="0.25">
      <c r="A23" s="108" t="s">
        <v>4161</v>
      </c>
      <c r="B23" s="109">
        <f>SUM(C14:C27)</f>
      </c>
      <c r="C23" s="109">
        <f>SUM(D14:D27)</f>
      </c>
      <c r="D23" s="109">
        <f>SUM(E14:E27)</f>
      </c>
      <c r="E23" s="109">
        <f>SUM(F14:F27)</f>
      </c>
      <c r="F23" s="109">
        <f>SUM(G14:G27)</f>
      </c>
      <c r="G23" s="109">
        <f>SUM(H14:H27)</f>
      </c>
      <c r="H23" s="109">
        <f>SUM(I14:I27)</f>
      </c>
      <c r="I23" s="109">
        <f>SUM(J14:J27)</f>
      </c>
      <c r="J23" s="109">
        <f>SUM(K14:K27)</f>
      </c>
      <c r="K23" s="109">
        <f>SUM(L14:L27)</f>
      </c>
      <c r="L23" s="109">
        <f>SUM(M14:M27)</f>
      </c>
      <c r="M23" s="109">
        <f>SUM(N14:N27)</f>
      </c>
      <c r="N23" s="109">
        <f>SUM(O14:O27)</f>
      </c>
      <c r="O23" s="109">
        <f>SUM(P14:P27)</f>
      </c>
      <c r="P23" s="109">
        <f>SUM(Q14:Q27)</f>
      </c>
      <c r="Q23" s="237"/>
      <c r="R23" s="237"/>
      <c r="S23" s="109">
        <f>SUM(T14:T27)</f>
      </c>
      <c r="T23" s="4"/>
    </row>
    <row r="24" ht="17.25" customHeight="1" spans="1:21" x14ac:dyDescent="0.25">
      <c r="A24" s="17">
        <v>43595</v>
      </c>
      <c r="B24" s="18"/>
      <c r="C24" s="18"/>
      <c r="D24" s="18"/>
      <c r="E24" s="18"/>
      <c r="F24" s="18"/>
      <c r="G24" s="18"/>
      <c r="H24" s="18"/>
      <c r="I24" s="18"/>
      <c r="J24" s="32">
        <v>40</v>
      </c>
      <c r="K24" s="32">
        <v>40</v>
      </c>
      <c r="L24" s="18"/>
      <c r="M24" s="18"/>
      <c r="N24" s="18"/>
      <c r="O24" s="18"/>
      <c r="P24" s="32">
        <v>20</v>
      </c>
      <c r="Q24" s="18"/>
      <c r="R24" s="18"/>
      <c r="S24" s="18"/>
      <c r="T24" s="4"/>
    </row>
    <row r="25" ht="17.25" customHeight="1" spans="1:21" x14ac:dyDescent="0.25">
      <c r="A25" s="17">
        <v>43687</v>
      </c>
      <c r="B25" s="18"/>
      <c r="C25" s="18"/>
      <c r="D25" s="18"/>
      <c r="E25" s="18"/>
      <c r="F25" s="18"/>
      <c r="G25" s="18"/>
      <c r="H25" s="18"/>
      <c r="I25" s="18"/>
      <c r="J25" s="32">
        <v>40</v>
      </c>
      <c r="K25" s="32">
        <v>60</v>
      </c>
      <c r="L25" s="18"/>
      <c r="M25" s="18"/>
      <c r="N25" s="18"/>
      <c r="O25" s="18"/>
      <c r="P25" s="32">
        <v>20</v>
      </c>
      <c r="Q25" s="18"/>
      <c r="R25" s="18"/>
      <c r="S25" s="18"/>
      <c r="T25" s="4"/>
    </row>
    <row r="26" ht="17.25" customHeight="1" spans="1:21" x14ac:dyDescent="0.25">
      <c r="A26" s="17">
        <v>43748</v>
      </c>
      <c r="B26" s="18"/>
      <c r="C26" s="18"/>
      <c r="D26" s="32">
        <v>500</v>
      </c>
      <c r="E26" s="18"/>
      <c r="F26" s="18"/>
      <c r="G26" s="32">
        <v>1000</v>
      </c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4"/>
    </row>
    <row r="27" ht="17.25" customHeight="1" spans="1:21" x14ac:dyDescent="0.25">
      <c r="A27" s="17" t="s">
        <v>1888</v>
      </c>
      <c r="B27" s="32">
        <v>225</v>
      </c>
      <c r="C27" s="18"/>
      <c r="D27" s="32">
        <v>250</v>
      </c>
      <c r="E27" s="18"/>
      <c r="F27" s="32">
        <v>52</v>
      </c>
      <c r="G27" s="32">
        <v>300</v>
      </c>
      <c r="H27" s="18"/>
      <c r="I27" s="18"/>
      <c r="J27" s="18"/>
      <c r="K27" s="32">
        <v>20</v>
      </c>
      <c r="L27" s="18"/>
      <c r="M27" s="18"/>
      <c r="N27" s="18"/>
      <c r="O27" s="18"/>
      <c r="P27" s="18"/>
      <c r="Q27" s="18"/>
      <c r="R27" s="18"/>
      <c r="S27" s="18"/>
      <c r="T27" s="4"/>
    </row>
    <row r="28" ht="17.25" customHeight="1" spans="1:21" x14ac:dyDescent="0.25">
      <c r="A28" s="17" t="s">
        <v>4162</v>
      </c>
      <c r="B28" s="32">
        <v>84</v>
      </c>
      <c r="C28" s="18"/>
      <c r="D28" s="32">
        <v>100</v>
      </c>
      <c r="E28" s="18"/>
      <c r="F28" s="18"/>
      <c r="G28" s="32">
        <v>370</v>
      </c>
      <c r="H28" s="18"/>
      <c r="I28" s="18"/>
      <c r="J28" s="18"/>
      <c r="K28" s="32">
        <v>30</v>
      </c>
      <c r="L28" s="18"/>
      <c r="M28" s="18"/>
      <c r="N28" s="18"/>
      <c r="O28" s="18"/>
      <c r="P28" s="18"/>
      <c r="Q28" s="18"/>
      <c r="R28" s="18"/>
      <c r="S28" s="18"/>
      <c r="T28" s="4"/>
    </row>
    <row r="29" ht="17.25" customHeight="1" spans="1:21" x14ac:dyDescent="0.25">
      <c r="A29" s="17" t="s">
        <v>1290</v>
      </c>
      <c r="B29" s="32">
        <v>55</v>
      </c>
      <c r="C29" s="18"/>
      <c r="D29" s="32">
        <v>378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33" t="s">
        <v>3140</v>
      </c>
    </row>
    <row r="30" ht="17.25" customHeight="1" spans="1:21" x14ac:dyDescent="0.25">
      <c r="A30" s="108" t="s">
        <v>4163</v>
      </c>
      <c r="B30" s="109">
        <f>SUM(C28:C34)</f>
      </c>
      <c r="C30" s="109">
        <f>SUM(D28:D34)</f>
      </c>
      <c r="D30" s="109">
        <f>SUM(E28:E34)</f>
      </c>
      <c r="E30" s="109">
        <f>SUM(F28:F34)</f>
      </c>
      <c r="F30" s="109">
        <f>SUM(G28:G34)</f>
      </c>
      <c r="G30" s="109">
        <f>SUM(H28:H34)</f>
      </c>
      <c r="H30" s="109">
        <f>SUM(I28:I34)</f>
      </c>
      <c r="I30" s="109">
        <f>SUM(J28:J34)</f>
      </c>
      <c r="J30" s="109">
        <f>SUM(K28:K34)</f>
      </c>
      <c r="K30" s="109">
        <f>SUM(L28:L34)</f>
      </c>
      <c r="L30" s="109">
        <f>SUM(M28:M34)</f>
      </c>
      <c r="M30" s="109">
        <f>SUM(N28:N34)</f>
      </c>
      <c r="N30" s="109">
        <f>SUM(O28:O34)</f>
      </c>
      <c r="O30" s="109">
        <f>SUM(P28:P34)</f>
      </c>
      <c r="P30" s="109">
        <f>SUM(Q28:Q34)</f>
      </c>
      <c r="Q30" s="237"/>
      <c r="R30" s="237"/>
      <c r="S30" s="109">
        <f>SUM(T28:T34)</f>
      </c>
      <c r="T30" s="4"/>
    </row>
    <row r="31" ht="17.25" customHeight="1" spans="1:21" x14ac:dyDescent="0.25">
      <c r="A31" s="17" t="s">
        <v>1893</v>
      </c>
      <c r="B31" s="18"/>
      <c r="C31" s="18"/>
      <c r="D31" s="32">
        <v>90</v>
      </c>
      <c r="E31" s="18"/>
      <c r="F31" s="32">
        <v>100</v>
      </c>
      <c r="G31" s="32">
        <v>200</v>
      </c>
      <c r="H31" s="18"/>
      <c r="I31" s="18"/>
      <c r="J31" s="18"/>
      <c r="K31" s="32">
        <v>30</v>
      </c>
      <c r="L31" s="18"/>
      <c r="M31" s="32">
        <v>84</v>
      </c>
      <c r="N31" s="18"/>
      <c r="O31" s="18"/>
      <c r="P31" s="18"/>
      <c r="Q31" s="18"/>
      <c r="R31" s="18"/>
      <c r="S31" s="18"/>
      <c r="T31" s="4"/>
    </row>
    <row r="32" ht="17.25" customHeight="1" spans="1:21" x14ac:dyDescent="0.25">
      <c r="A32" s="17" t="s">
        <v>4164</v>
      </c>
      <c r="B32" s="18"/>
      <c r="C32" s="18"/>
      <c r="D32" s="32">
        <v>100</v>
      </c>
      <c r="E32" s="18"/>
      <c r="F32" s="18"/>
      <c r="G32" s="32">
        <v>300</v>
      </c>
      <c r="H32" s="18"/>
      <c r="I32" s="18"/>
      <c r="J32" s="18"/>
      <c r="K32" s="32">
        <v>30</v>
      </c>
      <c r="L32" s="32">
        <v>4</v>
      </c>
      <c r="M32" s="32">
        <v>84</v>
      </c>
      <c r="N32" s="18"/>
      <c r="O32" s="18"/>
      <c r="P32" s="18"/>
      <c r="Q32" s="18"/>
      <c r="R32" s="18"/>
      <c r="S32" s="18"/>
      <c r="T32" s="4"/>
    </row>
    <row r="33" ht="17.25" customHeight="1" spans="1:21" x14ac:dyDescent="0.25">
      <c r="A33" s="108" t="s">
        <v>4165</v>
      </c>
      <c r="B33" s="109">
        <f>SUM(C35:C37)</f>
      </c>
      <c r="C33" s="109">
        <f>SUM(D35:D37)</f>
      </c>
      <c r="D33" s="109">
        <f>SUM(E35:E37)</f>
      </c>
      <c r="E33" s="109">
        <f>SUM(F35:F37)</f>
      </c>
      <c r="F33" s="109">
        <f>SUM(G35:G37)</f>
      </c>
      <c r="G33" s="109">
        <f>SUM(H35:H37)</f>
      </c>
      <c r="H33" s="109">
        <f>SUM(I35:I37)</f>
      </c>
      <c r="I33" s="109">
        <f>SUM(J35:J37)</f>
      </c>
      <c r="J33" s="109">
        <f>SUM(K35:K37)</f>
      </c>
      <c r="K33" s="109">
        <f>SUM(L35:L37)</f>
      </c>
      <c r="L33" s="109">
        <f>SUM(M35:M37)</f>
      </c>
      <c r="M33" s="109">
        <f>SUM(N35:N37)</f>
      </c>
      <c r="N33" s="109">
        <f>SUM(O35:O37)</f>
      </c>
      <c r="O33" s="109">
        <f>SUM(P35:P37)</f>
      </c>
      <c r="P33" s="109">
        <f>SUM(Q35:Q37)</f>
      </c>
      <c r="Q33" s="237"/>
      <c r="R33" s="237"/>
      <c r="S33" s="109">
        <f>SUM(T35:T37)</f>
      </c>
      <c r="T33" s="4"/>
    </row>
    <row r="34" ht="17.25" customHeight="1" spans="1:21" x14ac:dyDescent="0.25">
      <c r="A34" s="1090">
        <v>43477</v>
      </c>
      <c r="B34" s="1091"/>
      <c r="C34" s="1091"/>
      <c r="D34" s="1091"/>
      <c r="E34" s="1091"/>
      <c r="F34" s="1091"/>
      <c r="G34" s="1091"/>
      <c r="H34" s="1092">
        <v>100</v>
      </c>
      <c r="I34" s="1092">
        <v>150</v>
      </c>
      <c r="J34" s="1092">
        <v>1000</v>
      </c>
      <c r="K34" s="1091"/>
      <c r="L34" s="1091"/>
      <c r="M34" s="1091"/>
      <c r="N34" s="1091"/>
      <c r="O34" s="1091"/>
      <c r="P34" s="1091"/>
      <c r="Q34" s="1092">
        <v>1500</v>
      </c>
      <c r="R34" s="1091"/>
      <c r="S34" s="1091"/>
      <c r="T34" s="4"/>
    </row>
    <row r="35" ht="17.25" customHeight="1" spans="1:21" x14ac:dyDescent="0.25">
      <c r="A35" s="17">
        <v>43508</v>
      </c>
      <c r="B35" s="18"/>
      <c r="C35" s="18"/>
      <c r="D35" s="18"/>
      <c r="E35" s="18"/>
      <c r="F35" s="18"/>
      <c r="G35" s="18"/>
      <c r="H35" s="18"/>
      <c r="I35" s="18"/>
      <c r="J35" s="18"/>
      <c r="K35" s="32">
        <v>90</v>
      </c>
      <c r="L35" s="32">
        <v>16</v>
      </c>
      <c r="M35" s="18"/>
      <c r="N35" s="18"/>
      <c r="O35" s="18"/>
      <c r="P35" s="18"/>
      <c r="Q35" s="18"/>
      <c r="R35" s="18"/>
      <c r="S35" s="18"/>
      <c r="T35" s="4"/>
    </row>
    <row r="36" ht="17.25" customHeight="1" spans="1:21" x14ac:dyDescent="0.25">
      <c r="A36" s="85">
        <v>43536</v>
      </c>
      <c r="B36" s="68"/>
      <c r="C36" s="68"/>
      <c r="D36" s="67">
        <v>110</v>
      </c>
      <c r="E36" s="68"/>
      <c r="F36" s="68"/>
      <c r="G36" s="68"/>
      <c r="H36" s="68"/>
      <c r="I36" s="68"/>
      <c r="J36" s="68"/>
      <c r="K36" s="68"/>
      <c r="L36" s="68"/>
      <c r="M36" s="67">
        <v>132</v>
      </c>
      <c r="N36" s="68"/>
      <c r="O36" s="68"/>
      <c r="P36" s="68"/>
      <c r="Q36" s="68"/>
      <c r="R36" s="68"/>
      <c r="S36" s="68"/>
      <c r="T36" s="4"/>
    </row>
    <row r="37" ht="17.25" customHeight="1" spans="1:21" x14ac:dyDescent="0.25">
      <c r="A37" s="108" t="s">
        <v>4166</v>
      </c>
      <c r="B37" s="109">
        <f>SUM(C38:C41)</f>
      </c>
      <c r="C37" s="109">
        <f>SUM(D38:D41)</f>
      </c>
      <c r="D37" s="109">
        <f>SUM(E38:E41)</f>
      </c>
      <c r="E37" s="109">
        <f>SUM(F38:F41)</f>
      </c>
      <c r="F37" s="109">
        <f>SUM(G38:G41)</f>
      </c>
      <c r="G37" s="109">
        <f>SUM(H38:H41)</f>
      </c>
      <c r="H37" s="109">
        <f>SUM(I38:I41)</f>
      </c>
      <c r="I37" s="109">
        <f>SUM(J38:J41)</f>
      </c>
      <c r="J37" s="109">
        <f>SUM(K38:K41)</f>
      </c>
      <c r="K37" s="109">
        <f>SUM(L38:L41)</f>
      </c>
      <c r="L37" s="109">
        <f>SUM(M38:M41)</f>
      </c>
      <c r="M37" s="109">
        <f>SUM(N38:N41)</f>
      </c>
      <c r="N37" s="109">
        <f>SUM(O38:O41)</f>
      </c>
      <c r="O37" s="109">
        <f>SUM(P38:P41)</f>
      </c>
      <c r="P37" s="109">
        <f>SUM(Q38:Q41)</f>
      </c>
      <c r="Q37" s="109">
        <f>SUM(R38:R41)</f>
      </c>
      <c r="R37" s="237"/>
      <c r="S37" s="109">
        <f>SUM(T38:T41)</f>
      </c>
      <c r="T37" s="4"/>
    </row>
    <row r="38" ht="17.25" customHeight="1" spans="1:21" x14ac:dyDescent="0.25">
      <c r="A38" s="17" t="s">
        <v>4167</v>
      </c>
      <c r="B38" s="18"/>
      <c r="C38" s="18"/>
      <c r="D38" s="18"/>
      <c r="E38" s="18"/>
      <c r="F38" s="18"/>
      <c r="G38" s="18"/>
      <c r="H38" s="18"/>
      <c r="I38" s="18"/>
      <c r="J38" s="18"/>
      <c r="K38" s="32">
        <v>163</v>
      </c>
      <c r="L38" s="18"/>
      <c r="M38" s="18"/>
      <c r="N38" s="18"/>
      <c r="O38" s="18"/>
      <c r="P38" s="18"/>
      <c r="Q38" s="18"/>
      <c r="R38" s="18"/>
      <c r="S38" s="18"/>
      <c r="T38" s="4"/>
    </row>
    <row r="39" ht="17.25" customHeight="1" spans="1:21" x14ac:dyDescent="0.25">
      <c r="A39" s="17" t="s">
        <v>750</v>
      </c>
      <c r="B39" s="18"/>
      <c r="C39" s="18"/>
      <c r="D39" s="18"/>
      <c r="E39" s="18"/>
      <c r="F39" s="18"/>
      <c r="G39" s="18"/>
      <c r="H39" s="18"/>
      <c r="I39" s="18"/>
      <c r="J39" s="18"/>
      <c r="K39" s="32">
        <v>37</v>
      </c>
      <c r="L39" s="18"/>
      <c r="M39" s="18"/>
      <c r="N39" s="18"/>
      <c r="O39" s="18"/>
      <c r="P39" s="18"/>
      <c r="Q39" s="18"/>
      <c r="R39" s="18"/>
      <c r="S39" s="18"/>
      <c r="T39" s="4"/>
    </row>
    <row r="40" ht="17.25" customHeight="1" spans="1:21" x14ac:dyDescent="0.25">
      <c r="A40" s="108" t="s">
        <v>4168</v>
      </c>
      <c r="B40" s="109">
        <f>SUM(C42:C44)</f>
      </c>
      <c r="C40" s="109">
        <f>SUM(D42:D44)</f>
      </c>
      <c r="D40" s="109">
        <f>SUM(E42:E44)</f>
      </c>
      <c r="E40" s="109">
        <f>SUM(F42:F44)</f>
      </c>
      <c r="F40" s="109">
        <f>SUM(G42:G44)</f>
      </c>
      <c r="G40" s="109">
        <f>SUM(H42:H44)</f>
      </c>
      <c r="H40" s="109">
        <f>SUM(I42:I44)</f>
      </c>
      <c r="I40" s="109">
        <f>SUM(J42:J44)</f>
      </c>
      <c r="J40" s="109">
        <f>SUM(K42:K44)</f>
      </c>
      <c r="K40" s="109">
        <f>SUM(L42:L44)</f>
      </c>
      <c r="L40" s="109">
        <f>SUM(M42:M44)</f>
      </c>
      <c r="M40" s="109">
        <f>SUM(N42:N44)</f>
      </c>
      <c r="N40" s="109">
        <f>SUM(O42:O44)</f>
      </c>
      <c r="O40" s="109">
        <f>SUM(P42:P44)</f>
      </c>
      <c r="P40" s="109">
        <f>SUM(Q42:Q44)</f>
      </c>
      <c r="Q40" s="109">
        <f>SUM(R42:R44)</f>
      </c>
      <c r="R40" s="237"/>
      <c r="S40" s="109">
        <f>SUM(T42:T44)</f>
      </c>
      <c r="T40" s="4"/>
    </row>
    <row r="41" ht="17.25" customHeight="1" spans="1:21" x14ac:dyDescent="0.25">
      <c r="A41" s="17">
        <v>43984</v>
      </c>
      <c r="B41" s="32">
        <v>80</v>
      </c>
      <c r="C41" s="18"/>
      <c r="D41" s="32">
        <v>80</v>
      </c>
      <c r="E41" s="18"/>
      <c r="F41" s="32">
        <v>100</v>
      </c>
      <c r="G41" s="32">
        <v>200</v>
      </c>
      <c r="H41" s="18"/>
      <c r="I41" s="18"/>
      <c r="J41" s="18"/>
      <c r="K41" s="32">
        <v>30</v>
      </c>
      <c r="L41" s="18"/>
      <c r="M41" s="18"/>
      <c r="N41" s="18"/>
      <c r="O41" s="18"/>
      <c r="P41" s="18"/>
      <c r="Q41" s="18"/>
      <c r="R41" s="18"/>
      <c r="S41" s="18"/>
      <c r="T41" s="4"/>
    </row>
    <row r="42" ht="17.25" customHeight="1" spans="1:21" x14ac:dyDescent="0.25">
      <c r="A42" s="17">
        <v>43984</v>
      </c>
      <c r="B42" s="32">
        <v>100</v>
      </c>
      <c r="C42" s="18"/>
      <c r="D42" s="32">
        <v>100</v>
      </c>
      <c r="E42" s="18"/>
      <c r="F42" s="32">
        <v>150</v>
      </c>
      <c r="G42" s="32">
        <v>200</v>
      </c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4"/>
    </row>
    <row r="43" ht="17.25" customHeight="1" spans="1:21" x14ac:dyDescent="0.25">
      <c r="A43" s="17">
        <v>44014</v>
      </c>
      <c r="B43" s="32">
        <v>185</v>
      </c>
      <c r="C43" s="18"/>
      <c r="D43" s="32">
        <v>185</v>
      </c>
      <c r="E43" s="18"/>
      <c r="F43" s="32">
        <v>150</v>
      </c>
      <c r="G43" s="32">
        <v>300</v>
      </c>
      <c r="H43" s="18"/>
      <c r="I43" s="18"/>
      <c r="J43" s="18"/>
      <c r="K43" s="32">
        <v>20</v>
      </c>
      <c r="L43" s="18"/>
      <c r="M43" s="18"/>
      <c r="N43" s="18"/>
      <c r="O43" s="18"/>
      <c r="P43" s="18"/>
      <c r="Q43" s="18"/>
      <c r="R43" s="18"/>
      <c r="S43" s="18"/>
      <c r="T43" s="4"/>
    </row>
    <row r="44" ht="17.25" customHeight="1" spans="1:21" x14ac:dyDescent="0.25">
      <c r="A44" s="17">
        <v>44045</v>
      </c>
      <c r="B44" s="32">
        <v>84</v>
      </c>
      <c r="C44" s="18"/>
      <c r="D44" s="32">
        <v>84</v>
      </c>
      <c r="E44" s="18"/>
      <c r="F44" s="32">
        <v>100</v>
      </c>
      <c r="G44" s="32">
        <v>100</v>
      </c>
      <c r="H44" s="18"/>
      <c r="I44" s="18"/>
      <c r="J44" s="18"/>
      <c r="K44" s="32">
        <v>30</v>
      </c>
      <c r="L44" s="18"/>
      <c r="M44" s="18"/>
      <c r="N44" s="18"/>
      <c r="O44" s="18"/>
      <c r="P44" s="18"/>
      <c r="Q44" s="18"/>
      <c r="R44" s="18"/>
      <c r="S44" s="18"/>
      <c r="T44" s="4"/>
    </row>
    <row r="45" ht="17.25" customHeight="1" spans="1:21" x14ac:dyDescent="0.25">
      <c r="A45" s="17">
        <v>44076</v>
      </c>
      <c r="B45" s="32">
        <v>250</v>
      </c>
      <c r="C45" s="18"/>
      <c r="D45" s="32">
        <v>250</v>
      </c>
      <c r="E45" s="18"/>
      <c r="F45" s="32">
        <v>150</v>
      </c>
      <c r="G45" s="32">
        <v>300</v>
      </c>
      <c r="H45" s="18"/>
      <c r="I45" s="18"/>
      <c r="J45" s="18"/>
      <c r="K45" s="32">
        <v>30</v>
      </c>
      <c r="L45" s="18"/>
      <c r="M45" s="18"/>
      <c r="N45" s="18"/>
      <c r="O45" s="18"/>
      <c r="P45" s="18"/>
      <c r="Q45" s="18"/>
      <c r="R45" s="18"/>
      <c r="S45" s="18"/>
      <c r="T45" s="4"/>
    </row>
    <row r="46" ht="17.25" customHeight="1" spans="1:21" x14ac:dyDescent="0.25">
      <c r="A46" s="17">
        <v>44106</v>
      </c>
      <c r="B46" s="32">
        <v>220</v>
      </c>
      <c r="C46" s="18"/>
      <c r="D46" s="32">
        <v>220</v>
      </c>
      <c r="E46" s="18"/>
      <c r="F46" s="32">
        <v>200</v>
      </c>
      <c r="G46" s="32">
        <v>200</v>
      </c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4"/>
    </row>
    <row r="47" ht="17.25" customHeight="1" spans="1:21" x14ac:dyDescent="0.25">
      <c r="A47" s="17">
        <v>44137</v>
      </c>
      <c r="B47" s="32">
        <v>81</v>
      </c>
      <c r="C47" s="18"/>
      <c r="D47" s="32">
        <v>81</v>
      </c>
      <c r="E47" s="18"/>
      <c r="F47" s="18"/>
      <c r="G47" s="32">
        <v>200</v>
      </c>
      <c r="H47" s="18"/>
      <c r="I47" s="18"/>
      <c r="J47" s="18"/>
      <c r="K47" s="32">
        <v>50</v>
      </c>
      <c r="L47" s="18"/>
      <c r="M47" s="18"/>
      <c r="N47" s="18"/>
      <c r="O47" s="18"/>
      <c r="P47" s="18"/>
      <c r="Q47" s="18"/>
      <c r="R47" s="18"/>
      <c r="S47" s="18"/>
      <c r="T47" s="4"/>
    </row>
    <row r="48" ht="17.25" customHeight="1" spans="1:21" x14ac:dyDescent="0.25">
      <c r="A48" s="17" t="s">
        <v>3726</v>
      </c>
      <c r="B48" s="18"/>
      <c r="C48" s="18"/>
      <c r="D48" s="18"/>
      <c r="E48" s="18"/>
      <c r="F48" s="18"/>
      <c r="G48" s="18"/>
      <c r="H48" s="18"/>
      <c r="I48" s="18"/>
      <c r="J48" s="18"/>
      <c r="K48" s="32">
        <v>115</v>
      </c>
      <c r="L48" s="32">
        <v>30</v>
      </c>
      <c r="M48" s="18"/>
      <c r="N48" s="18"/>
      <c r="O48" s="18"/>
      <c r="P48" s="18"/>
      <c r="Q48" s="18"/>
      <c r="R48" s="18"/>
      <c r="S48" s="18"/>
      <c r="T48" s="4"/>
    </row>
    <row r="49" ht="17.25" customHeight="1" spans="1:21" x14ac:dyDescent="0.25">
      <c r="A49" s="17" t="s">
        <v>569</v>
      </c>
      <c r="B49" s="32">
        <v>165</v>
      </c>
      <c r="C49" s="18"/>
      <c r="D49" s="32">
        <v>200</v>
      </c>
      <c r="E49" s="18"/>
      <c r="F49" s="32">
        <v>100</v>
      </c>
      <c r="G49" s="32">
        <v>200</v>
      </c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4"/>
    </row>
    <row r="50" ht="17.25" customHeight="1" spans="1:21" x14ac:dyDescent="0.25">
      <c r="A50" s="17" t="s">
        <v>558</v>
      </c>
      <c r="B50" s="32">
        <v>84</v>
      </c>
      <c r="C50" s="18"/>
      <c r="D50" s="32">
        <v>120</v>
      </c>
      <c r="E50" s="18"/>
      <c r="F50" s="18"/>
      <c r="G50" s="32">
        <v>100</v>
      </c>
      <c r="H50" s="18"/>
      <c r="I50" s="18"/>
      <c r="J50" s="18"/>
      <c r="K50" s="32">
        <v>24</v>
      </c>
      <c r="L50" s="18"/>
      <c r="M50" s="18"/>
      <c r="N50" s="18"/>
      <c r="O50" s="18"/>
      <c r="P50" s="18"/>
      <c r="Q50" s="18"/>
      <c r="R50" s="18"/>
      <c r="S50" s="18"/>
      <c r="T50" s="4"/>
    </row>
    <row r="51" ht="17.25" customHeight="1" spans="1:21" x14ac:dyDescent="0.25">
      <c r="A51" s="17" t="s">
        <v>558</v>
      </c>
      <c r="B51" s="32">
        <v>84</v>
      </c>
      <c r="C51" s="18"/>
      <c r="D51" s="32">
        <v>90</v>
      </c>
      <c r="E51" s="18"/>
      <c r="F51" s="18"/>
      <c r="G51" s="32">
        <v>100</v>
      </c>
      <c r="H51" s="18"/>
      <c r="I51" s="18"/>
      <c r="J51" s="32">
        <v>100</v>
      </c>
      <c r="K51" s="18"/>
      <c r="L51" s="32">
        <v>10</v>
      </c>
      <c r="M51" s="18"/>
      <c r="N51" s="18"/>
      <c r="O51" s="18"/>
      <c r="P51" s="18"/>
      <c r="Q51" s="18"/>
      <c r="R51" s="18"/>
      <c r="S51" s="18"/>
      <c r="T51" s="4"/>
    </row>
    <row r="52" ht="17.25" customHeight="1" spans="1:21" x14ac:dyDescent="0.25">
      <c r="A52" s="17" t="s">
        <v>4169</v>
      </c>
      <c r="B52" s="32">
        <v>90</v>
      </c>
      <c r="C52" s="18"/>
      <c r="D52" s="32">
        <v>250</v>
      </c>
      <c r="E52" s="18"/>
      <c r="F52" s="18"/>
      <c r="G52" s="32">
        <v>200</v>
      </c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4"/>
    </row>
    <row r="53" ht="17.25" customHeight="1" spans="1:21" x14ac:dyDescent="0.25">
      <c r="A53" s="17" t="s">
        <v>570</v>
      </c>
      <c r="B53" s="32">
        <v>210</v>
      </c>
      <c r="C53" s="18"/>
      <c r="D53" s="32">
        <v>300</v>
      </c>
      <c r="E53" s="18"/>
      <c r="F53" s="18"/>
      <c r="G53" s="32">
        <v>400</v>
      </c>
      <c r="H53" s="18"/>
      <c r="I53" s="18"/>
      <c r="J53" s="32">
        <v>200</v>
      </c>
      <c r="K53" s="32">
        <v>32</v>
      </c>
      <c r="L53" s="18"/>
      <c r="M53" s="18"/>
      <c r="N53" s="18"/>
      <c r="O53" s="18"/>
      <c r="P53" s="18"/>
      <c r="Q53" s="18"/>
      <c r="R53" s="18"/>
      <c r="S53" s="18"/>
      <c r="T53" s="4"/>
    </row>
    <row r="54" ht="17.25" customHeight="1" spans="1:21" x14ac:dyDescent="0.25">
      <c r="A54" s="17" t="s">
        <v>581</v>
      </c>
      <c r="B54" s="32">
        <v>84</v>
      </c>
      <c r="C54" s="18"/>
      <c r="D54" s="32">
        <v>150</v>
      </c>
      <c r="E54" s="18"/>
      <c r="F54" s="18"/>
      <c r="G54" s="32">
        <v>200</v>
      </c>
      <c r="H54" s="18"/>
      <c r="I54" s="18"/>
      <c r="J54" s="32">
        <v>100</v>
      </c>
      <c r="K54" s="18"/>
      <c r="L54" s="18"/>
      <c r="M54" s="18"/>
      <c r="N54" s="18"/>
      <c r="O54" s="18"/>
      <c r="P54" s="18"/>
      <c r="Q54" s="18"/>
      <c r="R54" s="18"/>
      <c r="S54" s="18"/>
      <c r="T54" s="4"/>
    </row>
    <row r="55" ht="17.25" customHeight="1" spans="1:21" x14ac:dyDescent="0.25">
      <c r="A55" s="17" t="s">
        <v>581</v>
      </c>
      <c r="B55" s="32">
        <v>207</v>
      </c>
      <c r="C55" s="18"/>
      <c r="D55" s="32">
        <v>260</v>
      </c>
      <c r="E55" s="18"/>
      <c r="F55" s="18"/>
      <c r="G55" s="32">
        <v>300</v>
      </c>
      <c r="H55" s="18"/>
      <c r="I55" s="18"/>
      <c r="J55" s="32">
        <v>100</v>
      </c>
      <c r="K55" s="18"/>
      <c r="L55" s="18"/>
      <c r="M55" s="18"/>
      <c r="N55" s="18"/>
      <c r="O55" s="18"/>
      <c r="P55" s="18"/>
      <c r="Q55" s="18"/>
      <c r="R55" s="18"/>
      <c r="S55" s="18"/>
      <c r="T55" s="4"/>
    </row>
    <row r="56" ht="17.25" customHeight="1" spans="1:21" x14ac:dyDescent="0.25">
      <c r="A56" s="17" t="s">
        <v>548</v>
      </c>
      <c r="B56" s="32">
        <v>76</v>
      </c>
      <c r="C56" s="18"/>
      <c r="D56" s="32">
        <v>130</v>
      </c>
      <c r="E56" s="18"/>
      <c r="F56" s="18"/>
      <c r="G56" s="32">
        <v>100</v>
      </c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4"/>
    </row>
    <row r="57" ht="17.25" customHeight="1" spans="1:21" x14ac:dyDescent="0.25">
      <c r="A57" s="17" t="s">
        <v>550</v>
      </c>
      <c r="B57" s="18"/>
      <c r="C57" s="18"/>
      <c r="D57" s="32">
        <v>130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4"/>
    </row>
    <row r="58" ht="17.25" customHeight="1" spans="1:21" x14ac:dyDescent="0.25">
      <c r="A58" s="17" t="s">
        <v>582</v>
      </c>
      <c r="B58" s="18"/>
      <c r="C58" s="18"/>
      <c r="D58" s="18"/>
      <c r="E58" s="18"/>
      <c r="F58" s="18"/>
      <c r="G58" s="18"/>
      <c r="H58" s="18"/>
      <c r="I58" s="18"/>
      <c r="J58" s="18"/>
      <c r="K58" s="32">
        <v>72</v>
      </c>
      <c r="L58" s="18"/>
      <c r="M58" s="18"/>
      <c r="N58" s="18"/>
      <c r="O58" s="18"/>
      <c r="P58" s="18"/>
      <c r="Q58" s="18"/>
      <c r="R58" s="18"/>
      <c r="S58" s="18"/>
      <c r="T58" s="4"/>
    </row>
    <row r="59" ht="17.25" customHeight="1" spans="1:21" x14ac:dyDescent="0.25">
      <c r="A59" s="17" t="s">
        <v>551</v>
      </c>
      <c r="B59" s="18"/>
      <c r="C59" s="18"/>
      <c r="D59" s="18"/>
      <c r="E59" s="18"/>
      <c r="F59" s="18"/>
      <c r="G59" s="18"/>
      <c r="H59" s="18"/>
      <c r="I59" s="18"/>
      <c r="J59" s="32">
        <v>50</v>
      </c>
      <c r="K59" s="32">
        <v>80</v>
      </c>
      <c r="L59" s="18"/>
      <c r="M59" s="18"/>
      <c r="N59" s="18"/>
      <c r="O59" s="18"/>
      <c r="P59" s="18"/>
      <c r="Q59" s="18"/>
      <c r="R59" s="18"/>
      <c r="S59" s="18"/>
      <c r="T59" s="4"/>
    </row>
    <row r="60" ht="17.25" customHeight="1" spans="1:21" x14ac:dyDescent="0.25">
      <c r="A60" s="17" t="s">
        <v>583</v>
      </c>
      <c r="B60" s="18"/>
      <c r="C60" s="18"/>
      <c r="D60" s="18"/>
      <c r="E60" s="18"/>
      <c r="F60" s="18"/>
      <c r="G60" s="18"/>
      <c r="H60" s="18"/>
      <c r="I60" s="18"/>
      <c r="J60" s="32">
        <v>350</v>
      </c>
      <c r="K60" s="32">
        <v>144</v>
      </c>
      <c r="L60" s="18"/>
      <c r="M60" s="18"/>
      <c r="N60" s="18"/>
      <c r="O60" s="18"/>
      <c r="P60" s="18"/>
      <c r="Q60" s="18"/>
      <c r="R60" s="18"/>
      <c r="S60" s="18"/>
      <c r="T60" s="4"/>
    </row>
    <row r="61" ht="17.25" customHeight="1" spans="1:21" x14ac:dyDescent="0.25">
      <c r="A61" s="17" t="s">
        <v>585</v>
      </c>
      <c r="B61" s="18"/>
      <c r="C61" s="18"/>
      <c r="D61" s="18"/>
      <c r="E61" s="18"/>
      <c r="F61" s="18"/>
      <c r="G61" s="32">
        <v>1000</v>
      </c>
      <c r="H61" s="18"/>
      <c r="I61" s="18"/>
      <c r="J61" s="32">
        <v>200</v>
      </c>
      <c r="K61" s="32">
        <v>80</v>
      </c>
      <c r="L61" s="18"/>
      <c r="M61" s="18"/>
      <c r="N61" s="18"/>
      <c r="O61" s="18"/>
      <c r="P61" s="18"/>
      <c r="Q61" s="18"/>
      <c r="R61" s="18"/>
      <c r="S61" s="18"/>
      <c r="T61" s="4"/>
    </row>
    <row r="62" ht="17.25" customHeight="1" spans="1:21" x14ac:dyDescent="0.25">
      <c r="A62" s="17" t="s">
        <v>4140</v>
      </c>
      <c r="B62" s="18"/>
      <c r="C62" s="18"/>
      <c r="D62" s="32">
        <v>300</v>
      </c>
      <c r="E62" s="18"/>
      <c r="F62" s="32">
        <v>50</v>
      </c>
      <c r="G62" s="18"/>
      <c r="H62" s="18"/>
      <c r="I62" s="18"/>
      <c r="J62" s="18"/>
      <c r="K62" s="32">
        <v>30</v>
      </c>
      <c r="L62" s="32">
        <v>15</v>
      </c>
      <c r="M62" s="18"/>
      <c r="N62" s="18"/>
      <c r="O62" s="18"/>
      <c r="P62" s="18"/>
      <c r="Q62" s="18"/>
      <c r="R62" s="18"/>
      <c r="S62" s="18"/>
      <c r="T62" s="4"/>
    </row>
    <row r="63" ht="17.25" customHeight="1" spans="1:21" x14ac:dyDescent="0.25">
      <c r="A63" s="108" t="s">
        <v>4170</v>
      </c>
      <c r="B63" s="109">
        <f>SUM(C45:C67)</f>
      </c>
      <c r="C63" s="109">
        <f>SUM(D45:D67)</f>
      </c>
      <c r="D63" s="109">
        <f>SUM(E45:E67)</f>
      </c>
      <c r="E63" s="109">
        <f>SUM(F45:F67)</f>
      </c>
      <c r="F63" s="109">
        <f>SUM(G45:G67)</f>
      </c>
      <c r="G63" s="109">
        <f>SUM(H45:H67)</f>
      </c>
      <c r="H63" s="109">
        <f>SUM(I45:I67)</f>
      </c>
      <c r="I63" s="109">
        <f>SUM(J45:J67)</f>
      </c>
      <c r="J63" s="109">
        <f>SUM(K45:K67)</f>
      </c>
      <c r="K63" s="109">
        <f>SUM(L45:L67)</f>
      </c>
      <c r="L63" s="109">
        <f>SUM(M45:M67)</f>
      </c>
      <c r="M63" s="109">
        <f>SUM(N45:N67)</f>
      </c>
      <c r="N63" s="109">
        <f>SUM(O45:O67)</f>
      </c>
      <c r="O63" s="109">
        <f>SUM(P45:P67)</f>
      </c>
      <c r="P63" s="109">
        <f>SUM(Q45:Q67)</f>
      </c>
      <c r="Q63" s="109">
        <f>SUM(R45:R67)</f>
      </c>
      <c r="R63" s="237"/>
      <c r="S63" s="109">
        <f>SUM(T45:T67)</f>
      </c>
      <c r="T63" s="4"/>
    </row>
    <row r="64" ht="17.25" customHeight="1" spans="1:21" x14ac:dyDescent="0.25">
      <c r="A64" s="17">
        <v>43864</v>
      </c>
      <c r="B64" s="32">
        <v>85</v>
      </c>
      <c r="C64" s="18"/>
      <c r="D64" s="32">
        <v>90</v>
      </c>
      <c r="E64" s="18"/>
      <c r="F64" s="18"/>
      <c r="G64" s="32">
        <v>200</v>
      </c>
      <c r="H64" s="18"/>
      <c r="I64" s="18"/>
      <c r="J64" s="18"/>
      <c r="K64" s="18"/>
      <c r="L64" s="32">
        <v>5</v>
      </c>
      <c r="M64" s="18"/>
      <c r="N64" s="18"/>
      <c r="O64" s="18"/>
      <c r="P64" s="18"/>
      <c r="Q64" s="18"/>
      <c r="R64" s="18"/>
      <c r="S64" s="18"/>
      <c r="T64" s="4"/>
    </row>
    <row r="65" ht="17.25" customHeight="1" spans="1:21" x14ac:dyDescent="0.25">
      <c r="A65" s="17">
        <v>43864</v>
      </c>
      <c r="B65" s="32">
        <v>170</v>
      </c>
      <c r="C65" s="18"/>
      <c r="D65" s="32">
        <v>170</v>
      </c>
      <c r="E65" s="18"/>
      <c r="F65" s="32">
        <v>100</v>
      </c>
      <c r="G65" s="32">
        <v>400</v>
      </c>
      <c r="H65" s="18"/>
      <c r="I65" s="18"/>
      <c r="J65" s="18"/>
      <c r="K65" s="32">
        <v>10</v>
      </c>
      <c r="L65" s="32">
        <v>5</v>
      </c>
      <c r="M65" s="18"/>
      <c r="N65" s="18"/>
      <c r="O65" s="18"/>
      <c r="P65" s="18"/>
      <c r="Q65" s="18"/>
      <c r="R65" s="18"/>
      <c r="S65" s="18"/>
      <c r="T65" s="4"/>
    </row>
    <row r="66" ht="17.25" customHeight="1" spans="1:21" x14ac:dyDescent="0.25">
      <c r="A66" s="17">
        <v>43893</v>
      </c>
      <c r="B66" s="18"/>
      <c r="C66" s="18"/>
      <c r="D66" s="18"/>
      <c r="E66" s="18"/>
      <c r="F66" s="32">
        <v>150</v>
      </c>
      <c r="G66" s="18"/>
      <c r="H66" s="18"/>
      <c r="I66" s="18"/>
      <c r="J66" s="32">
        <v>150</v>
      </c>
      <c r="K66" s="32">
        <v>80</v>
      </c>
      <c r="L66" s="18"/>
      <c r="M66" s="18"/>
      <c r="N66" s="18"/>
      <c r="O66" s="18"/>
      <c r="P66" s="18"/>
      <c r="Q66" s="18"/>
      <c r="R66" s="18"/>
      <c r="S66" s="18"/>
      <c r="T66" s="4"/>
    </row>
    <row r="67" ht="17.25" customHeight="1" spans="1:21" x14ac:dyDescent="0.25">
      <c r="A67" s="17">
        <v>43893</v>
      </c>
      <c r="B67" s="32">
        <v>85</v>
      </c>
      <c r="C67" s="18"/>
      <c r="D67" s="32">
        <v>100</v>
      </c>
      <c r="E67" s="18"/>
      <c r="F67" s="32">
        <v>50</v>
      </c>
      <c r="G67" s="32">
        <v>200</v>
      </c>
      <c r="H67" s="18"/>
      <c r="I67" s="18"/>
      <c r="J67" s="18"/>
      <c r="K67" s="32">
        <v>30</v>
      </c>
      <c r="L67" s="32">
        <v>10</v>
      </c>
      <c r="M67" s="18"/>
      <c r="N67" s="18"/>
      <c r="O67" s="18"/>
      <c r="P67" s="18"/>
      <c r="Q67" s="18"/>
      <c r="R67" s="18"/>
      <c r="S67" s="18"/>
      <c r="T67" s="4"/>
    </row>
    <row r="68" ht="17.25" customHeight="1" spans="1:21" x14ac:dyDescent="0.25">
      <c r="A68" s="17">
        <v>43924</v>
      </c>
      <c r="B68" s="32">
        <v>190</v>
      </c>
      <c r="C68" s="18"/>
      <c r="D68" s="32">
        <v>200</v>
      </c>
      <c r="E68" s="18"/>
      <c r="F68" s="18"/>
      <c r="G68" s="32">
        <v>700</v>
      </c>
      <c r="H68" s="18"/>
      <c r="I68" s="18"/>
      <c r="J68" s="32">
        <v>250</v>
      </c>
      <c r="K68" s="18"/>
      <c r="L68" s="18"/>
      <c r="M68" s="18"/>
      <c r="N68" s="18"/>
      <c r="O68" s="18"/>
      <c r="P68" s="18"/>
      <c r="Q68" s="18"/>
      <c r="R68" s="18"/>
      <c r="S68" s="18"/>
      <c r="T68" s="4"/>
    </row>
    <row r="69" ht="17.25" customHeight="1" spans="1:21" x14ac:dyDescent="0.25">
      <c r="A69" s="17">
        <v>43924</v>
      </c>
      <c r="B69" s="32">
        <v>85</v>
      </c>
      <c r="C69" s="18"/>
      <c r="D69" s="32">
        <v>100</v>
      </c>
      <c r="E69" s="18"/>
      <c r="F69" s="18"/>
      <c r="G69" s="32">
        <v>200</v>
      </c>
      <c r="H69" s="18"/>
      <c r="I69" s="18"/>
      <c r="J69" s="18"/>
      <c r="K69" s="32">
        <v>35</v>
      </c>
      <c r="L69" s="32">
        <v>7</v>
      </c>
      <c r="M69" s="18"/>
      <c r="N69" s="18"/>
      <c r="O69" s="18"/>
      <c r="P69" s="18"/>
      <c r="Q69" s="18"/>
      <c r="R69" s="18"/>
      <c r="S69" s="18"/>
      <c r="T69" s="4"/>
    </row>
    <row r="70" ht="17.25" customHeight="1" spans="1:21" x14ac:dyDescent="0.25">
      <c r="A70" s="17">
        <v>43924</v>
      </c>
      <c r="B70" s="32">
        <v>190</v>
      </c>
      <c r="C70" s="18"/>
      <c r="D70" s="32">
        <v>200</v>
      </c>
      <c r="E70" s="18"/>
      <c r="F70" s="18"/>
      <c r="G70" s="32">
        <v>200</v>
      </c>
      <c r="H70" s="18"/>
      <c r="I70" s="18"/>
      <c r="J70" s="18"/>
      <c r="K70" s="32">
        <v>30</v>
      </c>
      <c r="L70" s="18"/>
      <c r="M70" s="18"/>
      <c r="N70" s="18"/>
      <c r="O70" s="18"/>
      <c r="P70" s="18"/>
      <c r="Q70" s="18"/>
      <c r="R70" s="18"/>
      <c r="S70" s="18"/>
      <c r="T70" s="4"/>
    </row>
    <row r="71" ht="17.25" customHeight="1" spans="1:21" x14ac:dyDescent="0.25">
      <c r="A71" s="17">
        <v>43985</v>
      </c>
      <c r="B71" s="32">
        <v>84</v>
      </c>
      <c r="C71" s="18"/>
      <c r="D71" s="32">
        <v>100</v>
      </c>
      <c r="E71" s="18"/>
      <c r="F71" s="18"/>
      <c r="G71" s="32">
        <v>200</v>
      </c>
      <c r="H71" s="18"/>
      <c r="I71" s="18"/>
      <c r="J71" s="18"/>
      <c r="K71" s="32">
        <v>16</v>
      </c>
      <c r="L71" s="18"/>
      <c r="M71" s="18"/>
      <c r="N71" s="18"/>
      <c r="O71" s="18"/>
      <c r="P71" s="18"/>
      <c r="Q71" s="18"/>
      <c r="R71" s="18"/>
      <c r="S71" s="18"/>
      <c r="T71" s="4"/>
    </row>
    <row r="72" ht="17.25" customHeight="1" spans="1:21" x14ac:dyDescent="0.25">
      <c r="A72" s="17">
        <v>43985</v>
      </c>
      <c r="B72" s="32">
        <v>220</v>
      </c>
      <c r="C72" s="18"/>
      <c r="D72" s="32">
        <v>220</v>
      </c>
      <c r="E72" s="18"/>
      <c r="F72" s="18"/>
      <c r="G72" s="32">
        <v>400</v>
      </c>
      <c r="H72" s="18"/>
      <c r="I72" s="18"/>
      <c r="J72" s="18"/>
      <c r="K72" s="32">
        <v>13</v>
      </c>
      <c r="L72" s="18"/>
      <c r="M72" s="18"/>
      <c r="N72" s="18"/>
      <c r="O72" s="18"/>
      <c r="P72" s="18"/>
      <c r="Q72" s="18"/>
      <c r="R72" s="18"/>
      <c r="S72" s="18"/>
      <c r="T72" s="4"/>
    </row>
    <row r="73" ht="17.25" customHeight="1" spans="1:21" x14ac:dyDescent="0.25">
      <c r="A73" s="17">
        <v>43985</v>
      </c>
      <c r="B73" s="32">
        <v>160</v>
      </c>
      <c r="C73" s="18"/>
      <c r="D73" s="32">
        <v>170</v>
      </c>
      <c r="E73" s="18"/>
      <c r="F73" s="18"/>
      <c r="G73" s="32">
        <v>300</v>
      </c>
      <c r="H73" s="32">
        <v>60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4"/>
    </row>
    <row r="74" ht="17.25" customHeight="1" spans="1:21" x14ac:dyDescent="0.25">
      <c r="A74" s="17">
        <v>43985</v>
      </c>
      <c r="B74" s="32">
        <v>216</v>
      </c>
      <c r="C74" s="18"/>
      <c r="D74" s="32">
        <v>220</v>
      </c>
      <c r="E74" s="18"/>
      <c r="F74" s="18"/>
      <c r="G74" s="32">
        <v>400</v>
      </c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4"/>
    </row>
    <row r="75" ht="17.25" customHeight="1" spans="1:21" x14ac:dyDescent="0.25">
      <c r="A75" s="17">
        <v>43985</v>
      </c>
      <c r="B75" s="32">
        <v>50</v>
      </c>
      <c r="C75" s="18"/>
      <c r="D75" s="32">
        <v>50</v>
      </c>
      <c r="E75" s="18"/>
      <c r="F75" s="18"/>
      <c r="G75" s="32">
        <v>200</v>
      </c>
      <c r="H75" s="18"/>
      <c r="I75" s="18"/>
      <c r="J75" s="32">
        <v>400</v>
      </c>
      <c r="K75" s="32">
        <v>35</v>
      </c>
      <c r="L75" s="32">
        <v>12</v>
      </c>
      <c r="M75" s="18"/>
      <c r="N75" s="18"/>
      <c r="O75" s="18"/>
      <c r="P75" s="18"/>
      <c r="Q75" s="18"/>
      <c r="R75" s="18"/>
      <c r="S75" s="18"/>
      <c r="T75" s="4"/>
    </row>
    <row r="76" ht="17.25" customHeight="1" spans="1:21" x14ac:dyDescent="0.25">
      <c r="A76" s="17">
        <v>44015</v>
      </c>
      <c r="B76" s="32">
        <v>150</v>
      </c>
      <c r="C76" s="18"/>
      <c r="D76" s="32">
        <v>120</v>
      </c>
      <c r="E76" s="18"/>
      <c r="F76" s="18"/>
      <c r="G76" s="32">
        <v>200</v>
      </c>
      <c r="H76" s="32">
        <v>25</v>
      </c>
      <c r="I76" s="18"/>
      <c r="J76" s="18"/>
      <c r="K76" s="32">
        <v>25</v>
      </c>
      <c r="L76" s="18"/>
      <c r="M76" s="18"/>
      <c r="N76" s="18"/>
      <c r="O76" s="18"/>
      <c r="P76" s="18"/>
      <c r="Q76" s="18"/>
      <c r="R76" s="18"/>
      <c r="S76" s="18"/>
      <c r="T76" s="4"/>
    </row>
    <row r="77" ht="17.25" customHeight="1" spans="1:21" x14ac:dyDescent="0.25">
      <c r="A77" s="17">
        <v>44015</v>
      </c>
      <c r="B77" s="32">
        <v>152</v>
      </c>
      <c r="C77" s="18"/>
      <c r="D77" s="32">
        <v>160</v>
      </c>
      <c r="E77" s="18"/>
      <c r="F77" s="18"/>
      <c r="G77" s="18"/>
      <c r="H77" s="32">
        <v>60</v>
      </c>
      <c r="I77" s="18"/>
      <c r="J77" s="18"/>
      <c r="K77" s="32">
        <v>26</v>
      </c>
      <c r="L77" s="18"/>
      <c r="M77" s="18"/>
      <c r="N77" s="18"/>
      <c r="O77" s="18"/>
      <c r="P77" s="18"/>
      <c r="Q77" s="18"/>
      <c r="R77" s="18"/>
      <c r="S77" s="18"/>
      <c r="T77" s="4"/>
    </row>
    <row r="78" ht="17.25" customHeight="1" spans="1:21" x14ac:dyDescent="0.25">
      <c r="A78" s="17">
        <v>44046</v>
      </c>
      <c r="B78" s="18"/>
      <c r="C78" s="18"/>
      <c r="D78" s="18"/>
      <c r="E78" s="18"/>
      <c r="F78" s="18"/>
      <c r="G78" s="18"/>
      <c r="H78" s="32">
        <v>515</v>
      </c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4"/>
    </row>
    <row r="79" ht="17.25" customHeight="1" spans="1:21" x14ac:dyDescent="0.25">
      <c r="A79" s="17">
        <v>44046</v>
      </c>
      <c r="B79" s="18"/>
      <c r="C79" s="18"/>
      <c r="D79" s="18"/>
      <c r="E79" s="18"/>
      <c r="F79" s="18"/>
      <c r="G79" s="18"/>
      <c r="H79" s="18"/>
      <c r="I79" s="18"/>
      <c r="J79" s="18"/>
      <c r="K79" s="32">
        <v>118</v>
      </c>
      <c r="L79" s="18"/>
      <c r="M79" s="18"/>
      <c r="N79" s="18"/>
      <c r="O79" s="18"/>
      <c r="P79" s="18"/>
      <c r="Q79" s="18"/>
      <c r="R79" s="18"/>
      <c r="S79" s="18"/>
      <c r="T79" s="4"/>
    </row>
    <row r="80" ht="17.25" customHeight="1" spans="1:21" x14ac:dyDescent="0.25">
      <c r="A80" s="17">
        <v>44077</v>
      </c>
      <c r="B80" s="32">
        <v>150</v>
      </c>
      <c r="C80" s="18"/>
      <c r="D80" s="32">
        <v>150</v>
      </c>
      <c r="E80" s="18"/>
      <c r="F80" s="32">
        <v>100</v>
      </c>
      <c r="G80" s="32">
        <v>200</v>
      </c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4"/>
    </row>
    <row r="81" ht="17.25" customHeight="1" spans="1:21" x14ac:dyDescent="0.25">
      <c r="A81" s="17">
        <v>44077</v>
      </c>
      <c r="B81" s="32">
        <v>93</v>
      </c>
      <c r="C81" s="18"/>
      <c r="D81" s="18"/>
      <c r="E81" s="18"/>
      <c r="F81" s="18"/>
      <c r="G81" s="18"/>
      <c r="H81" s="18"/>
      <c r="I81" s="18"/>
      <c r="J81" s="18"/>
      <c r="K81" s="32">
        <v>47</v>
      </c>
      <c r="L81" s="18"/>
      <c r="M81" s="18"/>
      <c r="N81" s="18"/>
      <c r="O81" s="18"/>
      <c r="P81" s="18"/>
      <c r="Q81" s="18"/>
      <c r="R81" s="18"/>
      <c r="S81" s="18"/>
      <c r="T81" s="4"/>
    </row>
    <row r="82" ht="17.25" customHeight="1" spans="1:21" x14ac:dyDescent="0.25">
      <c r="A82" s="17">
        <v>44107</v>
      </c>
      <c r="B82" s="18"/>
      <c r="C82" s="18"/>
      <c r="D82" s="18"/>
      <c r="E82" s="18"/>
      <c r="F82" s="18"/>
      <c r="G82" s="18"/>
      <c r="H82" s="18"/>
      <c r="I82" s="18"/>
      <c r="J82" s="18"/>
      <c r="K82" s="32">
        <v>110</v>
      </c>
      <c r="L82" s="32">
        <v>30</v>
      </c>
      <c r="M82" s="18"/>
      <c r="N82" s="18"/>
      <c r="O82" s="18"/>
      <c r="P82" s="18"/>
      <c r="Q82" s="18"/>
      <c r="R82" s="18"/>
      <c r="S82" s="18"/>
      <c r="T82" s="4"/>
    </row>
    <row r="83" ht="17.25" customHeight="1" spans="1:21" x14ac:dyDescent="0.25">
      <c r="A83" s="17">
        <v>44138</v>
      </c>
      <c r="B83" s="18"/>
      <c r="C83" s="18"/>
      <c r="D83" s="18"/>
      <c r="E83" s="18"/>
      <c r="F83" s="18"/>
      <c r="G83" s="18"/>
      <c r="H83" s="18"/>
      <c r="I83" s="18"/>
      <c r="J83" s="32">
        <v>200</v>
      </c>
      <c r="K83" s="32">
        <v>104</v>
      </c>
      <c r="L83" s="32">
        <v>30</v>
      </c>
      <c r="M83" s="18"/>
      <c r="N83" s="18"/>
      <c r="O83" s="18"/>
      <c r="P83" s="18"/>
      <c r="Q83" s="18"/>
      <c r="R83" s="18"/>
      <c r="S83" s="18"/>
      <c r="T83" s="4"/>
    </row>
    <row r="84" ht="17.25" customHeight="1" spans="1:21" x14ac:dyDescent="0.25">
      <c r="A84" s="17">
        <v>44168</v>
      </c>
      <c r="B84" s="32">
        <v>200</v>
      </c>
      <c r="C84" s="18"/>
      <c r="D84" s="32">
        <v>200</v>
      </c>
      <c r="E84" s="18"/>
      <c r="F84" s="18"/>
      <c r="G84" s="32">
        <v>300</v>
      </c>
      <c r="H84" s="18"/>
      <c r="I84" s="18"/>
      <c r="J84" s="18"/>
      <c r="K84" s="32">
        <v>60</v>
      </c>
      <c r="L84" s="32">
        <v>52</v>
      </c>
      <c r="M84" s="18"/>
      <c r="N84" s="18"/>
      <c r="O84" s="18"/>
      <c r="P84" s="18"/>
      <c r="Q84" s="18"/>
      <c r="R84" s="18"/>
      <c r="S84" s="18"/>
      <c r="T84" s="4"/>
    </row>
    <row r="85" ht="17.25" customHeight="1" spans="1:21" x14ac:dyDescent="0.25">
      <c r="A85" s="17" t="s">
        <v>602</v>
      </c>
      <c r="B85" s="18"/>
      <c r="C85" s="18"/>
      <c r="D85" s="18"/>
      <c r="E85" s="18"/>
      <c r="F85" s="18"/>
      <c r="G85" s="18"/>
      <c r="H85" s="18"/>
      <c r="I85" s="18"/>
      <c r="J85" s="32">
        <v>900</v>
      </c>
      <c r="K85" s="18"/>
      <c r="L85" s="18"/>
      <c r="M85" s="18"/>
      <c r="N85" s="18"/>
      <c r="O85" s="18"/>
      <c r="P85" s="18"/>
      <c r="Q85" s="18"/>
      <c r="R85" s="18"/>
      <c r="S85" s="18"/>
      <c r="T85" s="4"/>
    </row>
    <row r="86" ht="17.25" customHeight="1" spans="1:21" x14ac:dyDescent="0.25">
      <c r="A86" s="17" t="s">
        <v>602</v>
      </c>
      <c r="B86" s="32">
        <v>84</v>
      </c>
      <c r="C86" s="18"/>
      <c r="D86" s="32">
        <v>100</v>
      </c>
      <c r="E86" s="18"/>
      <c r="F86" s="18"/>
      <c r="G86" s="32">
        <v>200</v>
      </c>
      <c r="H86" s="18"/>
      <c r="I86" s="18"/>
      <c r="J86" s="18"/>
      <c r="K86" s="32">
        <v>20</v>
      </c>
      <c r="L86" s="18"/>
      <c r="M86" s="18"/>
      <c r="N86" s="18"/>
      <c r="O86" s="18"/>
      <c r="P86" s="18"/>
      <c r="Q86" s="18"/>
      <c r="R86" s="18"/>
      <c r="S86" s="18"/>
      <c r="T86" s="4"/>
    </row>
    <row r="87" ht="17.25" customHeight="1" spans="1:21" x14ac:dyDescent="0.25">
      <c r="A87" s="17" t="s">
        <v>603</v>
      </c>
      <c r="B87" s="18"/>
      <c r="C87" s="18"/>
      <c r="D87" s="18"/>
      <c r="E87" s="18"/>
      <c r="F87" s="18"/>
      <c r="G87" s="18"/>
      <c r="H87" s="18"/>
      <c r="I87" s="18"/>
      <c r="J87" s="18"/>
      <c r="K87" s="32">
        <v>199</v>
      </c>
      <c r="L87" s="32">
        <v>78</v>
      </c>
      <c r="M87" s="18"/>
      <c r="N87" s="18"/>
      <c r="O87" s="18"/>
      <c r="P87" s="18"/>
      <c r="Q87" s="18"/>
      <c r="R87" s="18"/>
      <c r="S87" s="18"/>
      <c r="T87" s="4"/>
    </row>
    <row r="88" ht="17.25" customHeight="1" spans="1:21" x14ac:dyDescent="0.25">
      <c r="A88" s="17" t="s">
        <v>603</v>
      </c>
      <c r="B88" s="32">
        <v>83</v>
      </c>
      <c r="C88" s="18"/>
      <c r="D88" s="32">
        <v>90</v>
      </c>
      <c r="E88" s="18"/>
      <c r="F88" s="18"/>
      <c r="G88" s="32">
        <v>200</v>
      </c>
      <c r="H88" s="18"/>
      <c r="I88" s="18"/>
      <c r="J88" s="18"/>
      <c r="K88" s="18"/>
      <c r="L88" s="32">
        <v>33</v>
      </c>
      <c r="M88" s="18"/>
      <c r="N88" s="18"/>
      <c r="O88" s="18"/>
      <c r="P88" s="18"/>
      <c r="Q88" s="18"/>
      <c r="R88" s="18"/>
      <c r="S88" s="18"/>
      <c r="T88" s="4"/>
    </row>
    <row r="89" ht="17.25" customHeight="1" spans="1:21" x14ac:dyDescent="0.25">
      <c r="A89" s="17" t="s">
        <v>603</v>
      </c>
      <c r="B89" s="18"/>
      <c r="C89" s="18"/>
      <c r="D89" s="18"/>
      <c r="E89" s="18"/>
      <c r="F89" s="18"/>
      <c r="G89" s="18"/>
      <c r="H89" s="18"/>
      <c r="I89" s="18"/>
      <c r="J89" s="18"/>
      <c r="K89" s="32">
        <v>60</v>
      </c>
      <c r="L89" s="18"/>
      <c r="M89" s="18"/>
      <c r="N89" s="18"/>
      <c r="O89" s="18"/>
      <c r="P89" s="18"/>
      <c r="Q89" s="18"/>
      <c r="R89" s="18"/>
      <c r="S89" s="18"/>
      <c r="T89" s="4"/>
    </row>
    <row r="90" ht="17.25" customHeight="1" spans="1:21" x14ac:dyDescent="0.25">
      <c r="A90" s="17" t="s">
        <v>604</v>
      </c>
      <c r="B90" s="18"/>
      <c r="C90" s="18"/>
      <c r="D90" s="18"/>
      <c r="E90" s="18"/>
      <c r="F90" s="18"/>
      <c r="G90" s="18"/>
      <c r="H90" s="18"/>
      <c r="I90" s="18"/>
      <c r="J90" s="18"/>
      <c r="K90" s="32">
        <v>30</v>
      </c>
      <c r="L90" s="18"/>
      <c r="M90" s="18"/>
      <c r="N90" s="18"/>
      <c r="O90" s="18"/>
      <c r="P90" s="18"/>
      <c r="Q90" s="18"/>
      <c r="R90" s="18"/>
      <c r="S90" s="18"/>
      <c r="T90" s="4"/>
    </row>
    <row r="91" ht="17.25" customHeight="1" spans="1:21" x14ac:dyDescent="0.25">
      <c r="A91" s="17" t="s">
        <v>605</v>
      </c>
      <c r="B91" s="18"/>
      <c r="C91" s="18"/>
      <c r="D91" s="18"/>
      <c r="E91" s="18"/>
      <c r="F91" s="18"/>
      <c r="G91" s="18"/>
      <c r="H91" s="18"/>
      <c r="I91" s="18"/>
      <c r="J91" s="18"/>
      <c r="K91" s="32">
        <v>72</v>
      </c>
      <c r="L91" s="18"/>
      <c r="M91" s="18"/>
      <c r="N91" s="18"/>
      <c r="O91" s="18"/>
      <c r="P91" s="18"/>
      <c r="Q91" s="18"/>
      <c r="R91" s="18"/>
      <c r="S91" s="18"/>
      <c r="T91" s="4"/>
    </row>
    <row r="92" ht="12.75" customHeight="1" spans="1:21" x14ac:dyDescent="0.25">
      <c r="A92" s="17" t="s">
        <v>607</v>
      </c>
      <c r="B92" s="18"/>
      <c r="C92" s="18"/>
      <c r="D92" s="18"/>
      <c r="E92" s="18"/>
      <c r="F92" s="18"/>
      <c r="G92" s="18"/>
      <c r="H92" s="32">
        <v>120</v>
      </c>
      <c r="I92" s="32">
        <v>100</v>
      </c>
      <c r="J92" s="32">
        <v>1000</v>
      </c>
      <c r="K92" s="18"/>
      <c r="L92" s="18"/>
      <c r="M92" s="18"/>
      <c r="N92" s="18"/>
      <c r="O92" s="18"/>
      <c r="P92" s="18"/>
      <c r="Q92" s="18"/>
      <c r="R92" s="18"/>
      <c r="S92" s="18"/>
      <c r="T92" s="4"/>
    </row>
    <row r="93" ht="17.25" customHeight="1" spans="1:21" x14ac:dyDescent="0.25">
      <c r="A93" s="17" t="s">
        <v>607</v>
      </c>
      <c r="B93" s="18"/>
      <c r="C93" s="18"/>
      <c r="D93" s="32">
        <v>160</v>
      </c>
      <c r="E93" s="18"/>
      <c r="F93" s="18"/>
      <c r="G93" s="18"/>
      <c r="H93" s="18"/>
      <c r="I93" s="18"/>
      <c r="J93" s="18"/>
      <c r="K93" s="32">
        <v>20</v>
      </c>
      <c r="L93" s="18"/>
      <c r="M93" s="18"/>
      <c r="N93" s="18"/>
      <c r="O93" s="18"/>
      <c r="P93" s="18"/>
      <c r="Q93" s="18"/>
      <c r="R93" s="18"/>
      <c r="S93" s="18"/>
      <c r="T93" s="4"/>
    </row>
    <row r="94" ht="17.25" customHeight="1" spans="1:21" x14ac:dyDescent="0.25">
      <c r="A94" s="17" t="s">
        <v>608</v>
      </c>
      <c r="B94" s="18"/>
      <c r="C94" s="18"/>
      <c r="D94" s="32">
        <v>300</v>
      </c>
      <c r="E94" s="18"/>
      <c r="F94" s="32">
        <v>150</v>
      </c>
      <c r="G94" s="18"/>
      <c r="H94" s="32">
        <v>40</v>
      </c>
      <c r="I94" s="32">
        <v>100</v>
      </c>
      <c r="J94" s="32">
        <v>500</v>
      </c>
      <c r="K94" s="32">
        <v>186</v>
      </c>
      <c r="L94" s="32">
        <v>11</v>
      </c>
      <c r="M94" s="18"/>
      <c r="N94" s="18"/>
      <c r="O94" s="18"/>
      <c r="P94" s="18"/>
      <c r="Q94" s="18"/>
      <c r="R94" s="18"/>
      <c r="S94" s="18"/>
      <c r="T94" s="4"/>
    </row>
    <row r="95" ht="17.25" customHeight="1" spans="1:21" x14ac:dyDescent="0.25">
      <c r="A95" s="17" t="s">
        <v>609</v>
      </c>
      <c r="B95" s="18"/>
      <c r="C95" s="18"/>
      <c r="D95" s="18"/>
      <c r="E95" s="18"/>
      <c r="F95" s="18"/>
      <c r="G95" s="18"/>
      <c r="H95" s="18"/>
      <c r="I95" s="18"/>
      <c r="J95" s="18"/>
      <c r="K95" s="32">
        <v>40</v>
      </c>
      <c r="L95" s="18"/>
      <c r="M95" s="18"/>
      <c r="N95" s="18"/>
      <c r="O95" s="18"/>
      <c r="P95" s="18"/>
      <c r="Q95" s="18"/>
      <c r="R95" s="18"/>
      <c r="S95" s="18"/>
      <c r="T95" s="4"/>
    </row>
    <row r="96" ht="17.25" customHeight="1" spans="1:21" x14ac:dyDescent="0.25">
      <c r="A96" s="17" t="s">
        <v>1901</v>
      </c>
      <c r="B96" s="18"/>
      <c r="C96" s="18"/>
      <c r="D96" s="18"/>
      <c r="E96" s="18"/>
      <c r="F96" s="18"/>
      <c r="G96" s="18"/>
      <c r="H96" s="18"/>
      <c r="I96" s="18"/>
      <c r="J96" s="18"/>
      <c r="K96" s="32">
        <v>157</v>
      </c>
      <c r="L96" s="18"/>
      <c r="M96" s="18"/>
      <c r="N96" s="18"/>
      <c r="O96" s="18"/>
      <c r="P96" s="18"/>
      <c r="Q96" s="18"/>
      <c r="R96" s="18"/>
      <c r="S96" s="18"/>
      <c r="T96" s="4"/>
    </row>
    <row r="97" ht="17.25" customHeight="1" spans="1:21" x14ac:dyDescent="0.25">
      <c r="A97" s="17" t="s">
        <v>1901</v>
      </c>
      <c r="B97" s="18"/>
      <c r="C97" s="18"/>
      <c r="D97" s="18"/>
      <c r="E97" s="18"/>
      <c r="F97" s="18"/>
      <c r="G97" s="18"/>
      <c r="H97" s="18"/>
      <c r="I97" s="32">
        <v>70</v>
      </c>
      <c r="J97" s="18"/>
      <c r="K97" s="32">
        <v>118</v>
      </c>
      <c r="L97" s="32">
        <v>20</v>
      </c>
      <c r="M97" s="18"/>
      <c r="N97" s="18"/>
      <c r="O97" s="18"/>
      <c r="P97" s="18"/>
      <c r="Q97" s="18"/>
      <c r="R97" s="18"/>
      <c r="S97" s="18"/>
      <c r="T97" s="4"/>
    </row>
    <row r="98" ht="17.25" customHeight="1" spans="1:21" x14ac:dyDescent="0.25">
      <c r="A98" s="17" t="s">
        <v>4171</v>
      </c>
      <c r="B98" s="18"/>
      <c r="C98" s="18"/>
      <c r="D98" s="32">
        <v>200</v>
      </c>
      <c r="E98" s="18"/>
      <c r="F98" s="18"/>
      <c r="G98" s="18"/>
      <c r="H98" s="18"/>
      <c r="I98" s="18"/>
      <c r="J98" s="18"/>
      <c r="K98" s="32">
        <v>66</v>
      </c>
      <c r="L98" s="18"/>
      <c r="M98" s="18"/>
      <c r="N98" s="18"/>
      <c r="O98" s="18"/>
      <c r="P98" s="18"/>
      <c r="Q98" s="18"/>
      <c r="R98" s="18"/>
      <c r="S98" s="18"/>
      <c r="T98" s="4"/>
    </row>
    <row r="99" ht="17.25" customHeight="1" spans="1:21" x14ac:dyDescent="0.25">
      <c r="A99" s="108" t="s">
        <v>4172</v>
      </c>
      <c r="B99" s="109">
        <f>SUM(C68:C103)</f>
      </c>
      <c r="C99" s="109">
        <f>SUM(D68:D103)</f>
      </c>
      <c r="D99" s="109">
        <f>SUM(E68:E103)</f>
      </c>
      <c r="E99" s="109">
        <f>SUM(F68:F103)</f>
      </c>
      <c r="F99" s="109">
        <f>SUM(G68:G103)</f>
      </c>
      <c r="G99" s="109">
        <f>SUM(H68:H103)</f>
      </c>
      <c r="H99" s="109">
        <f>SUM(I68:I103)</f>
      </c>
      <c r="I99" s="109">
        <f>SUM(J68:J103)</f>
      </c>
      <c r="J99" s="109">
        <f>SUM(K68:K103)</f>
      </c>
      <c r="K99" s="109">
        <f>SUM(L68:L103)</f>
      </c>
      <c r="L99" s="109">
        <f>SUM(M68:M103)</f>
      </c>
      <c r="M99" s="109">
        <f>SUM(N68:N103)</f>
      </c>
      <c r="N99" s="109">
        <f>SUM(O68:O103)</f>
      </c>
      <c r="O99" s="109">
        <f>SUM(P68:P103)</f>
      </c>
      <c r="P99" s="109">
        <f>SUM(Q68:Q103)</f>
      </c>
      <c r="Q99" s="109">
        <f>SUM(R68:R103)</f>
      </c>
      <c r="R99" s="237"/>
      <c r="S99" s="109">
        <f>SUM(T68:T103)</f>
      </c>
      <c r="T99" s="4"/>
    </row>
    <row r="100" ht="17.25" customHeight="1" spans="1:21" x14ac:dyDescent="0.25">
      <c r="A100" s="17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4"/>
    </row>
    <row r="101" ht="17.25" customHeight="1" spans="1:21" x14ac:dyDescent="0.25">
      <c r="A101" s="108" t="s">
        <v>4173</v>
      </c>
      <c r="B101" s="109">
        <f>SUM(C104:C105)</f>
      </c>
      <c r="C101" s="109">
        <f>SUM(D104:D105)</f>
      </c>
      <c r="D101" s="109">
        <f>SUM(E104:E105)</f>
      </c>
      <c r="E101" s="109">
        <f>SUM(F104:F105)</f>
      </c>
      <c r="F101" s="109">
        <f>SUM(G104:G105)</f>
      </c>
      <c r="G101" s="109">
        <f>SUM(H104:H105)</f>
      </c>
      <c r="H101" s="109">
        <f>SUM(I104:I105)</f>
      </c>
      <c r="I101" s="109">
        <f>SUM(J104:J105)</f>
      </c>
      <c r="J101" s="109">
        <f>SUM(K104:K105)</f>
      </c>
      <c r="K101" s="109">
        <f>SUM(L104:L105)</f>
      </c>
      <c r="L101" s="109">
        <f>SUM(M104:M105)</f>
      </c>
      <c r="M101" s="109">
        <f>SUM(N104:N105)</f>
      </c>
      <c r="N101" s="109">
        <f>SUM(O104:O105)</f>
      </c>
      <c r="O101" s="109">
        <f>SUM(P104:P105)</f>
      </c>
      <c r="P101" s="109">
        <f>SUM(Q104:Q105)</f>
      </c>
      <c r="Q101" s="109">
        <f>SUM(R104:R105)</f>
      </c>
      <c r="R101" s="237"/>
      <c r="S101" s="109">
        <f>SUM(T104:T105)</f>
      </c>
      <c r="T101" s="4"/>
    </row>
    <row r="102" ht="17.25" customHeight="1" spans="1:21" x14ac:dyDescent="0.25">
      <c r="A102" s="17" t="s">
        <v>4174</v>
      </c>
      <c r="B102" s="18"/>
      <c r="C102" s="18"/>
      <c r="D102" s="32">
        <v>300</v>
      </c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4"/>
    </row>
    <row r="103" ht="17.25" customHeight="1" spans="1:21" x14ac:dyDescent="0.25">
      <c r="A103" s="108" t="s">
        <v>4175</v>
      </c>
      <c r="B103" s="109">
        <f>SUM(C106:C107)</f>
      </c>
      <c r="C103" s="109">
        <f>SUM(D106:D107)</f>
      </c>
      <c r="D103" s="109">
        <f>SUM(E106:E107)</f>
      </c>
      <c r="E103" s="109">
        <f>SUM(F106:F107)</f>
      </c>
      <c r="F103" s="109">
        <f>SUM(G106:G107)</f>
      </c>
      <c r="G103" s="109">
        <f>SUM(H106:H107)</f>
      </c>
      <c r="H103" s="109">
        <f>SUM(I106:I107)</f>
      </c>
      <c r="I103" s="109">
        <f>SUM(J106:J107)</f>
      </c>
      <c r="J103" s="109">
        <f>SUM(K106:K107)</f>
      </c>
      <c r="K103" s="109">
        <f>SUM(L106:L107)</f>
      </c>
      <c r="L103" s="109">
        <f>SUM(M106:M107)</f>
      </c>
      <c r="M103" s="109">
        <f>SUM(N106:N107)</f>
      </c>
      <c r="N103" s="109">
        <f>SUM(O106:O107)</f>
      </c>
      <c r="O103" s="109">
        <f>SUM(P106:P107)</f>
      </c>
      <c r="P103" s="109">
        <f>SUM(Q106:Q107)</f>
      </c>
      <c r="Q103" s="109">
        <f>SUM(R106:R107)</f>
      </c>
      <c r="R103" s="237"/>
      <c r="S103" s="109">
        <f>SUM(T106:T107)</f>
      </c>
      <c r="T103" s="4"/>
    </row>
    <row r="104" ht="17.25" customHeight="1" spans="1:21" x14ac:dyDescent="0.25">
      <c r="A104" s="17">
        <v>43896</v>
      </c>
      <c r="B104" s="18"/>
      <c r="C104" s="18"/>
      <c r="D104" s="32">
        <v>300</v>
      </c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4"/>
    </row>
    <row r="105" ht="17.25" customHeight="1" spans="1:21" x14ac:dyDescent="0.25">
      <c r="A105" s="17">
        <v>44080</v>
      </c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32">
        <v>-20</v>
      </c>
      <c r="M105" s="18"/>
      <c r="N105" s="18"/>
      <c r="O105" s="18"/>
      <c r="P105" s="18"/>
      <c r="Q105" s="18"/>
      <c r="R105" s="18"/>
      <c r="S105" s="18"/>
      <c r="T105" s="4"/>
    </row>
    <row r="106" ht="17.25" customHeight="1" spans="1:21" x14ac:dyDescent="0.25">
      <c r="A106" s="17">
        <v>44110</v>
      </c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32">
        <v>-60</v>
      </c>
      <c r="M106" s="18"/>
      <c r="N106" s="18"/>
      <c r="O106" s="18"/>
      <c r="P106" s="18"/>
      <c r="Q106" s="18"/>
      <c r="R106" s="18"/>
      <c r="S106" s="18"/>
      <c r="T106" s="4"/>
    </row>
    <row r="107" ht="17.25" customHeight="1" spans="1:21" x14ac:dyDescent="0.25">
      <c r="A107" s="17" t="s">
        <v>751</v>
      </c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32">
        <v>-61</v>
      </c>
      <c r="M107" s="18"/>
      <c r="N107" s="18"/>
      <c r="O107" s="18"/>
      <c r="P107" s="18"/>
      <c r="Q107" s="18"/>
      <c r="R107" s="18"/>
      <c r="S107" s="18"/>
      <c r="T107" s="4"/>
    </row>
    <row r="108" ht="17.25" customHeight="1" spans="1:21" x14ac:dyDescent="0.25">
      <c r="A108" s="17" t="s">
        <v>1909</v>
      </c>
      <c r="B108" s="18"/>
      <c r="C108" s="18"/>
      <c r="D108" s="18"/>
      <c r="E108" s="18"/>
      <c r="F108" s="18"/>
      <c r="G108" s="18"/>
      <c r="H108" s="18"/>
      <c r="I108" s="18"/>
      <c r="J108" s="18"/>
      <c r="K108" s="32">
        <v>160</v>
      </c>
      <c r="L108" s="18"/>
      <c r="M108" s="18"/>
      <c r="N108" s="18"/>
      <c r="O108" s="18"/>
      <c r="P108" s="18"/>
      <c r="Q108" s="18"/>
      <c r="R108" s="18"/>
      <c r="S108" s="18"/>
      <c r="T108" s="4"/>
    </row>
    <row r="109" ht="17.25" customHeight="1" spans="1:21" x14ac:dyDescent="0.25">
      <c r="A109" s="17" t="s">
        <v>1909</v>
      </c>
      <c r="B109" s="18"/>
      <c r="C109" s="18"/>
      <c r="D109" s="18"/>
      <c r="E109" s="18"/>
      <c r="F109" s="18"/>
      <c r="G109" s="18"/>
      <c r="H109" s="18"/>
      <c r="I109" s="18"/>
      <c r="J109" s="18"/>
      <c r="K109" s="32">
        <v>160</v>
      </c>
      <c r="L109" s="18"/>
      <c r="M109" s="18"/>
      <c r="N109" s="18"/>
      <c r="O109" s="18"/>
      <c r="P109" s="18"/>
      <c r="Q109" s="18"/>
      <c r="R109" s="18"/>
      <c r="S109" s="18"/>
      <c r="T109" s="4"/>
    </row>
    <row r="110" ht="17.25" customHeight="1" spans="1:21" x14ac:dyDescent="0.25">
      <c r="A110" s="17" t="s">
        <v>1909</v>
      </c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32">
        <v>-64</v>
      </c>
      <c r="M110" s="18"/>
      <c r="N110" s="18"/>
      <c r="O110" s="18"/>
      <c r="P110" s="18"/>
      <c r="Q110" s="18"/>
      <c r="R110" s="18"/>
      <c r="S110" s="18"/>
      <c r="T110" s="4"/>
    </row>
    <row r="111" ht="17.25" customHeight="1" spans="1:21" x14ac:dyDescent="0.25">
      <c r="A111" s="17" t="s">
        <v>4028</v>
      </c>
      <c r="B111" s="18"/>
      <c r="C111" s="18"/>
      <c r="D111" s="18"/>
      <c r="E111" s="18"/>
      <c r="F111" s="18"/>
      <c r="G111" s="18"/>
      <c r="H111" s="18"/>
      <c r="I111" s="18"/>
      <c r="J111" s="18"/>
      <c r="K111" s="32">
        <v>160</v>
      </c>
      <c r="L111" s="18"/>
      <c r="M111" s="18"/>
      <c r="N111" s="18"/>
      <c r="O111" s="18"/>
      <c r="P111" s="18"/>
      <c r="Q111" s="18"/>
      <c r="R111" s="18"/>
      <c r="S111" s="18"/>
      <c r="T111" s="4"/>
    </row>
    <row r="112" ht="17.25" customHeight="1" spans="1:21" x14ac:dyDescent="0.25">
      <c r="A112" s="17" t="s">
        <v>2158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32">
        <v>161</v>
      </c>
      <c r="L112" s="18"/>
      <c r="M112" s="18"/>
      <c r="N112" s="18"/>
      <c r="O112" s="18"/>
      <c r="P112" s="18"/>
      <c r="Q112" s="18"/>
      <c r="R112" s="18"/>
      <c r="S112" s="18"/>
      <c r="T112" s="4"/>
    </row>
    <row r="113" ht="17.25" customHeight="1" spans="1:21" x14ac:dyDescent="0.25">
      <c r="A113" s="17" t="s">
        <v>624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32">
        <v>29</v>
      </c>
      <c r="L113" s="18"/>
      <c r="M113" s="18"/>
      <c r="N113" s="18"/>
      <c r="O113" s="18"/>
      <c r="P113" s="18"/>
      <c r="Q113" s="18"/>
      <c r="R113" s="18"/>
      <c r="S113" s="18"/>
      <c r="T113" s="4"/>
    </row>
    <row r="114" ht="17.25" customHeight="1" spans="1:21" x14ac:dyDescent="0.25">
      <c r="A114" s="108" t="s">
        <v>4176</v>
      </c>
      <c r="B114" s="109">
        <f>SUM(C108:C118)</f>
      </c>
      <c r="C114" s="109">
        <f>SUM(D108:D118)</f>
      </c>
      <c r="D114" s="109">
        <f>SUM(E108:E118)</f>
      </c>
      <c r="E114" s="109">
        <f>SUM(F108:F118)</f>
      </c>
      <c r="F114" s="109">
        <f>SUM(G108:G118)</f>
      </c>
      <c r="G114" s="109">
        <f>SUM(H108:H118)</f>
      </c>
      <c r="H114" s="109">
        <f>SUM(I108:I118)</f>
      </c>
      <c r="I114" s="109">
        <f>SUM(J108:J118)</f>
      </c>
      <c r="J114" s="109">
        <f>SUM(K108:K118)</f>
      </c>
      <c r="K114" s="109">
        <f>SUM(L108:L118)</f>
      </c>
      <c r="L114" s="109">
        <f>SUM(M108:M118)</f>
      </c>
      <c r="M114" s="109">
        <f>SUM(N108:N118)</f>
      </c>
      <c r="N114" s="109">
        <f>SUM(O108:O118)</f>
      </c>
      <c r="O114" s="109">
        <f>SUM(P108:P118)</f>
      </c>
      <c r="P114" s="109">
        <f>SUM(Q108:Q118)</f>
      </c>
      <c r="Q114" s="109">
        <f>SUM(R108:R118)</f>
      </c>
      <c r="R114" s="237"/>
      <c r="S114" s="109">
        <f>SUM(T108:T118)</f>
      </c>
      <c r="T114" s="4"/>
    </row>
    <row r="115" ht="17.25" customHeight="1" spans="1:21" x14ac:dyDescent="0.25">
      <c r="A115" s="17" t="s">
        <v>2431</v>
      </c>
      <c r="B115" s="32">
        <v>-65</v>
      </c>
      <c r="C115" s="18"/>
      <c r="D115" s="32">
        <v>-30</v>
      </c>
      <c r="E115" s="18"/>
      <c r="F115" s="18"/>
      <c r="G115" s="18"/>
      <c r="H115" s="18"/>
      <c r="I115" s="18"/>
      <c r="J115" s="18"/>
      <c r="K115" s="18"/>
      <c r="L115" s="18"/>
      <c r="M115" s="32">
        <v>-45</v>
      </c>
      <c r="N115" s="18"/>
      <c r="O115" s="18"/>
      <c r="P115" s="18"/>
      <c r="Q115" s="18"/>
      <c r="R115" s="18"/>
      <c r="S115" s="18"/>
      <c r="T115" s="4"/>
    </row>
    <row r="116" ht="17.25" customHeight="1" spans="1:21" x14ac:dyDescent="0.25">
      <c r="A116" s="17" t="s">
        <v>2454</v>
      </c>
      <c r="B116" s="32">
        <v>-195</v>
      </c>
      <c r="C116" s="18"/>
      <c r="D116" s="18"/>
      <c r="E116" s="18"/>
      <c r="F116" s="18"/>
      <c r="G116" s="18"/>
      <c r="H116" s="32">
        <v>-176</v>
      </c>
      <c r="I116" s="32">
        <v>-7</v>
      </c>
      <c r="J116" s="18"/>
      <c r="K116" s="18"/>
      <c r="L116" s="32">
        <v>-34</v>
      </c>
      <c r="M116" s="18"/>
      <c r="N116" s="18"/>
      <c r="O116" s="18"/>
      <c r="P116" s="18"/>
      <c r="Q116" s="18"/>
      <c r="R116" s="18"/>
      <c r="S116" s="18"/>
      <c r="T116" s="4"/>
    </row>
    <row r="117" ht="17.25" customHeight="1" spans="1:21" x14ac:dyDescent="0.25">
      <c r="A117" s="108" t="s">
        <v>4177</v>
      </c>
      <c r="B117" s="109">
        <f>SUM(C119:C121)</f>
      </c>
      <c r="C117" s="109">
        <f>SUM(D119:D121)</f>
      </c>
      <c r="D117" s="109">
        <f>SUM(E119:E121)</f>
      </c>
      <c r="E117" s="109">
        <f>SUM(F119:F121)</f>
      </c>
      <c r="F117" s="109">
        <f>SUM(G119:G121)</f>
      </c>
      <c r="G117" s="109">
        <f>SUM(H119:H121)</f>
      </c>
      <c r="H117" s="109">
        <f>SUM(I119:I121)</f>
      </c>
      <c r="I117" s="109">
        <f>SUM(J119:J121)</f>
      </c>
      <c r="J117" s="109">
        <f>SUM(K119:K121)</f>
      </c>
      <c r="K117" s="109">
        <f>SUM(L119:L121)</f>
      </c>
      <c r="L117" s="109">
        <f>SUM(M119:M121)</f>
      </c>
      <c r="M117" s="109">
        <f>SUM(N119:N121)</f>
      </c>
      <c r="N117" s="109">
        <f>SUM(O119:O121)</f>
      </c>
      <c r="O117" s="109">
        <f>SUM(P119:P121)</f>
      </c>
      <c r="P117" s="109">
        <f>SUM(Q119:Q121)</f>
      </c>
      <c r="Q117" s="109">
        <f>SUM(R119:R121)</f>
      </c>
      <c r="R117" s="237"/>
      <c r="S117" s="109">
        <f>SUM(T119:T121)</f>
      </c>
      <c r="T117" s="4"/>
    </row>
    <row r="118" ht="17.25" customHeight="1" spans="1:21" x14ac:dyDescent="0.25">
      <c r="A118" s="17" t="s">
        <v>2470</v>
      </c>
      <c r="B118" s="32">
        <v>-154</v>
      </c>
      <c r="C118" s="18"/>
      <c r="D118" s="32">
        <v>-260</v>
      </c>
      <c r="E118" s="18"/>
      <c r="F118" s="32">
        <v>-46</v>
      </c>
      <c r="G118" s="32">
        <v>-313</v>
      </c>
      <c r="H118" s="32">
        <v>-75</v>
      </c>
      <c r="I118" s="32">
        <v>-3</v>
      </c>
      <c r="J118" s="32">
        <v>-588</v>
      </c>
      <c r="K118" s="32">
        <v>-94</v>
      </c>
      <c r="L118" s="32">
        <v>-23</v>
      </c>
      <c r="M118" s="18"/>
      <c r="N118" s="18"/>
      <c r="O118" s="18"/>
      <c r="P118" s="18"/>
      <c r="Q118" s="32">
        <v>-248</v>
      </c>
      <c r="R118" s="18"/>
      <c r="S118" s="18"/>
      <c r="T118" s="4"/>
    </row>
    <row r="119" ht="17.25" customHeight="1" spans="1:21" x14ac:dyDescent="0.25">
      <c r="A119" s="108" t="s">
        <v>4178</v>
      </c>
      <c r="B119" s="109">
        <f>SUM(C122:C123)</f>
      </c>
      <c r="C119" s="109">
        <f>SUM(D122:D123)</f>
      </c>
      <c r="D119" s="109">
        <f>SUM(E122:E123)</f>
      </c>
      <c r="E119" s="109">
        <f>SUM(F122:F123)</f>
      </c>
      <c r="F119" s="109">
        <f>SUM(G122:G123)</f>
      </c>
      <c r="G119" s="109">
        <f>SUM(H122:H123)</f>
      </c>
      <c r="H119" s="109">
        <f>SUM(I122:I123)</f>
      </c>
      <c r="I119" s="109">
        <f>SUM(J122:J123)</f>
      </c>
      <c r="J119" s="109">
        <f>SUM(K122:K123)</f>
      </c>
      <c r="K119" s="109">
        <f>SUM(L122:L123)</f>
      </c>
      <c r="L119" s="109">
        <f>SUM(M122:M123)</f>
      </c>
      <c r="M119" s="109">
        <f>SUM(N122:N123)</f>
      </c>
      <c r="N119" s="109">
        <f>SUM(O122:O123)</f>
      </c>
      <c r="O119" s="109">
        <f>SUM(P122:P123)</f>
      </c>
      <c r="P119" s="109">
        <f>SUM(Q122:Q123)</f>
      </c>
      <c r="Q119" s="109">
        <f>SUM(R122:R123)</f>
      </c>
      <c r="R119" s="237"/>
      <c r="S119" s="109">
        <f>SUM(T122:T123)</f>
      </c>
      <c r="T119" s="4"/>
    </row>
    <row r="120" ht="17.25" customHeight="1" spans="1:21" x14ac:dyDescent="0.25">
      <c r="A120" s="85">
        <v>43839</v>
      </c>
      <c r="B120" s="32">
        <v>-72</v>
      </c>
      <c r="C120" s="18"/>
      <c r="D120" s="32">
        <v>-100</v>
      </c>
      <c r="E120" s="18"/>
      <c r="F120" s="18"/>
      <c r="G120" s="32">
        <v>-30</v>
      </c>
      <c r="H120" s="18"/>
      <c r="I120" s="18"/>
      <c r="J120" s="18"/>
      <c r="K120" s="32">
        <v>-37</v>
      </c>
      <c r="L120" s="18"/>
      <c r="M120" s="32">
        <v>-18</v>
      </c>
      <c r="N120" s="18"/>
      <c r="O120" s="18"/>
      <c r="P120" s="18"/>
      <c r="Q120" s="18"/>
      <c r="R120" s="18"/>
      <c r="S120" s="18"/>
      <c r="T120" s="4"/>
    </row>
    <row r="121" ht="17.25" customHeight="1" spans="1:21" x14ac:dyDescent="0.25">
      <c r="A121" s="17">
        <v>43870</v>
      </c>
      <c r="B121" s="18"/>
      <c r="C121" s="18"/>
      <c r="D121" s="18"/>
      <c r="E121" s="18"/>
      <c r="F121" s="18"/>
      <c r="G121" s="18"/>
      <c r="H121" s="18"/>
      <c r="I121" s="18"/>
      <c r="J121" s="18"/>
      <c r="K121" s="32">
        <v>-108</v>
      </c>
      <c r="L121" s="32">
        <v>-23</v>
      </c>
      <c r="M121" s="18"/>
      <c r="N121" s="18"/>
      <c r="O121" s="18"/>
      <c r="P121" s="18"/>
      <c r="Q121" s="18"/>
      <c r="R121" s="18"/>
      <c r="S121" s="18"/>
      <c r="T121" s="4"/>
    </row>
    <row r="122" ht="17.25" customHeight="1" spans="1:21" x14ac:dyDescent="0.25">
      <c r="A122" s="17" t="s">
        <v>2417</v>
      </c>
      <c r="B122" s="32">
        <v>-161</v>
      </c>
      <c r="C122" s="18"/>
      <c r="D122" s="32">
        <v>-140</v>
      </c>
      <c r="E122" s="18"/>
      <c r="F122" s="32">
        <v>-17</v>
      </c>
      <c r="G122" s="18"/>
      <c r="H122" s="32">
        <v>-190</v>
      </c>
      <c r="I122" s="18"/>
      <c r="J122" s="18"/>
      <c r="K122" s="18"/>
      <c r="L122" s="32">
        <v>-13</v>
      </c>
      <c r="M122" s="32">
        <v>-26</v>
      </c>
      <c r="N122" s="18"/>
      <c r="O122" s="18"/>
      <c r="P122" s="18"/>
      <c r="Q122" s="18"/>
      <c r="R122" s="18"/>
      <c r="S122" s="18"/>
      <c r="T122" s="4"/>
    </row>
    <row r="123" ht="17.25" customHeight="1" spans="1:21" x14ac:dyDescent="0.25">
      <c r="A123" s="17" t="s">
        <v>2418</v>
      </c>
      <c r="B123" s="32">
        <v>-85</v>
      </c>
      <c r="C123" s="18"/>
      <c r="D123" s="18"/>
      <c r="E123" s="18"/>
      <c r="F123" s="32">
        <v>-16</v>
      </c>
      <c r="G123" s="32">
        <v>-55</v>
      </c>
      <c r="H123" s="18"/>
      <c r="I123" s="18"/>
      <c r="J123" s="32">
        <v>-107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4"/>
    </row>
    <row r="124" ht="17.25" customHeight="1" spans="1:21" x14ac:dyDescent="0.25">
      <c r="A124" s="17" t="s">
        <v>2167</v>
      </c>
      <c r="B124" s="32">
        <v>-101</v>
      </c>
      <c r="C124" s="18"/>
      <c r="D124" s="32">
        <v>-100</v>
      </c>
      <c r="E124" s="18"/>
      <c r="F124" s="18"/>
      <c r="G124" s="32">
        <v>-200</v>
      </c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4"/>
    </row>
    <row r="125" ht="17.25" customHeight="1" spans="1:21" x14ac:dyDescent="0.25">
      <c r="A125" s="17" t="s">
        <v>2168</v>
      </c>
      <c r="B125" s="32">
        <v>-102</v>
      </c>
      <c r="C125" s="18"/>
      <c r="D125" s="32">
        <v>-120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4"/>
    </row>
    <row r="126" ht="17.25" customHeight="1" spans="1:21" x14ac:dyDescent="0.25">
      <c r="A126" s="17" t="s">
        <v>2168</v>
      </c>
      <c r="B126" s="32">
        <v>-59</v>
      </c>
      <c r="C126" s="18"/>
      <c r="D126" s="18"/>
      <c r="E126" s="18"/>
      <c r="F126" s="18"/>
      <c r="G126" s="18"/>
      <c r="H126" s="18"/>
      <c r="I126" s="18"/>
      <c r="J126" s="18"/>
      <c r="K126" s="32">
        <v>-21</v>
      </c>
      <c r="L126" s="18"/>
      <c r="M126" s="18"/>
      <c r="N126" s="18"/>
      <c r="O126" s="18"/>
      <c r="P126" s="18"/>
      <c r="Q126" s="18"/>
      <c r="R126" s="18"/>
      <c r="S126" s="18"/>
      <c r="T126" s="4"/>
    </row>
    <row r="127" ht="17.25" customHeight="1" spans="1:21" x14ac:dyDescent="0.25">
      <c r="A127" s="17" t="s">
        <v>629</v>
      </c>
      <c r="B127" s="18"/>
      <c r="C127" s="18"/>
      <c r="D127" s="18"/>
      <c r="E127" s="18"/>
      <c r="F127" s="18"/>
      <c r="G127" s="18"/>
      <c r="H127" s="18"/>
      <c r="I127" s="18"/>
      <c r="J127" s="18"/>
      <c r="K127" s="32">
        <v>-159</v>
      </c>
      <c r="L127" s="18"/>
      <c r="M127" s="18"/>
      <c r="N127" s="18"/>
      <c r="O127" s="18"/>
      <c r="P127" s="18"/>
      <c r="Q127" s="18"/>
      <c r="R127" s="18"/>
      <c r="S127" s="18"/>
      <c r="T127" s="4"/>
    </row>
    <row r="128" ht="17.25" customHeight="1" spans="1:21" x14ac:dyDescent="0.25">
      <c r="A128" s="17" t="s">
        <v>1311</v>
      </c>
      <c r="B128" s="32">
        <v>-83</v>
      </c>
      <c r="C128" s="18"/>
      <c r="D128" s="18"/>
      <c r="E128" s="18"/>
      <c r="F128" s="18"/>
      <c r="G128" s="32">
        <v>-20</v>
      </c>
      <c r="H128" s="18"/>
      <c r="I128" s="18"/>
      <c r="J128" s="18"/>
      <c r="K128" s="32">
        <v>-51</v>
      </c>
      <c r="L128" s="18"/>
      <c r="M128" s="18"/>
      <c r="N128" s="18"/>
      <c r="O128" s="18"/>
      <c r="P128" s="18"/>
      <c r="Q128" s="18"/>
      <c r="R128" s="18"/>
      <c r="S128" s="18"/>
      <c r="T128" s="4"/>
    </row>
    <row r="129" ht="17.25" customHeight="1" spans="1:21" x14ac:dyDescent="0.25">
      <c r="A129" s="17" t="s">
        <v>1451</v>
      </c>
      <c r="B129" s="32">
        <v>-107</v>
      </c>
      <c r="C129" s="18"/>
      <c r="D129" s="32">
        <v>-180</v>
      </c>
      <c r="E129" s="18"/>
      <c r="F129" s="18"/>
      <c r="G129" s="32">
        <v>-9</v>
      </c>
      <c r="H129" s="18"/>
      <c r="I129" s="18"/>
      <c r="J129" s="32">
        <v>-6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4"/>
    </row>
    <row r="130" ht="17.25" customHeight="1" spans="1:21" x14ac:dyDescent="0.25">
      <c r="A130" s="108" t="s">
        <v>4179</v>
      </c>
      <c r="B130" s="109">
        <f>SUM(C124:C134)</f>
      </c>
      <c r="C130" s="109">
        <f>SUM(D124:D134)</f>
      </c>
      <c r="D130" s="109">
        <f>SUM(E124:E134)</f>
      </c>
      <c r="E130" s="109">
        <f>SUM(F124:F134)</f>
      </c>
      <c r="F130" s="109">
        <f>SUM(G124:G134)</f>
      </c>
      <c r="G130" s="109">
        <f>SUM(H124:H134)</f>
      </c>
      <c r="H130" s="109">
        <f>SUM(I124:I134)</f>
      </c>
      <c r="I130" s="109">
        <f>SUM(J124:J134)</f>
      </c>
      <c r="J130" s="109">
        <f>SUM(K124:K134)</f>
      </c>
      <c r="K130" s="109">
        <f>SUM(L124:L134)</f>
      </c>
      <c r="L130" s="109">
        <f>SUM(M124:M134)</f>
      </c>
      <c r="M130" s="109">
        <f>SUM(N124:N134)</f>
      </c>
      <c r="N130" s="109">
        <f>SUM(O124:O134)</f>
      </c>
      <c r="O130" s="109">
        <f>SUM(P124:P134)</f>
      </c>
      <c r="P130" s="109">
        <f>SUM(Q124:Q134)</f>
      </c>
      <c r="Q130" s="109">
        <f>SUM(R124:R134)</f>
      </c>
      <c r="R130" s="237"/>
      <c r="S130" s="109">
        <f>SUM(T124:T134)</f>
      </c>
      <c r="T130" s="4"/>
    </row>
    <row r="131" ht="17.25" customHeight="1" spans="1:21" x14ac:dyDescent="0.25">
      <c r="A131" s="17">
        <v>43840</v>
      </c>
      <c r="B131" s="32">
        <v>-122</v>
      </c>
      <c r="C131" s="18"/>
      <c r="D131" s="32">
        <v>-90</v>
      </c>
      <c r="E131" s="18"/>
      <c r="F131" s="18"/>
      <c r="G131" s="32">
        <v>-3</v>
      </c>
      <c r="H131" s="32">
        <v>-156</v>
      </c>
      <c r="I131" s="18"/>
      <c r="J131" s="18"/>
      <c r="K131" s="32">
        <v>-115</v>
      </c>
      <c r="L131" s="32">
        <v>-10</v>
      </c>
      <c r="M131" s="32">
        <v>-15</v>
      </c>
      <c r="N131" s="18"/>
      <c r="O131" s="18"/>
      <c r="P131" s="18"/>
      <c r="Q131" s="18"/>
      <c r="R131" s="18"/>
      <c r="S131" s="18"/>
      <c r="T131" s="4"/>
    </row>
    <row r="132" ht="17.25" customHeight="1" spans="1:21" x14ac:dyDescent="0.25">
      <c r="A132" s="17">
        <v>43961</v>
      </c>
      <c r="B132" s="32">
        <v>-90</v>
      </c>
      <c r="C132" s="18"/>
      <c r="D132" s="32">
        <v>-90</v>
      </c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4"/>
    </row>
    <row r="133" ht="17.25" customHeight="1" spans="1:21" x14ac:dyDescent="0.25">
      <c r="A133" s="17">
        <v>43992</v>
      </c>
      <c r="B133" s="32">
        <v>-11</v>
      </c>
      <c r="C133" s="32">
        <v>-12</v>
      </c>
      <c r="D133" s="18"/>
      <c r="E133" s="18"/>
      <c r="F133" s="32">
        <v>-43</v>
      </c>
      <c r="G133" s="32">
        <v>-104</v>
      </c>
      <c r="H133" s="18"/>
      <c r="I133" s="18"/>
      <c r="J133" s="32">
        <v>-295</v>
      </c>
      <c r="K133" s="32">
        <v>-46</v>
      </c>
      <c r="L133" s="18"/>
      <c r="M133" s="32">
        <v>-28</v>
      </c>
      <c r="N133" s="18"/>
      <c r="O133" s="18"/>
      <c r="P133" s="18"/>
      <c r="Q133" s="18"/>
      <c r="R133" s="18"/>
      <c r="S133" s="18"/>
      <c r="T133" s="4"/>
    </row>
    <row r="134" ht="17.25" customHeight="1" spans="1:21" x14ac:dyDescent="0.25">
      <c r="A134" s="17">
        <v>44053</v>
      </c>
      <c r="B134" s="32">
        <v>-130</v>
      </c>
      <c r="C134" s="18"/>
      <c r="D134" s="18"/>
      <c r="E134" s="18"/>
      <c r="F134" s="18"/>
      <c r="G134" s="18"/>
      <c r="H134" s="18"/>
      <c r="I134" s="18"/>
      <c r="J134" s="18"/>
      <c r="K134" s="32">
        <v>-13</v>
      </c>
      <c r="L134" s="18"/>
      <c r="M134" s="18"/>
      <c r="N134" s="18"/>
      <c r="O134" s="18"/>
      <c r="P134" s="18"/>
      <c r="Q134" s="18"/>
      <c r="R134" s="18"/>
      <c r="S134" s="18"/>
      <c r="T134" s="4"/>
    </row>
    <row r="135" ht="17.25" customHeight="1" spans="1:21" x14ac:dyDescent="0.25">
      <c r="A135" s="17">
        <v>44084</v>
      </c>
      <c r="B135" s="32">
        <v>-146</v>
      </c>
      <c r="C135" s="18"/>
      <c r="D135" s="32">
        <v>-139</v>
      </c>
      <c r="E135" s="18"/>
      <c r="F135" s="32">
        <v>-18</v>
      </c>
      <c r="G135" s="32">
        <v>-70</v>
      </c>
      <c r="H135" s="18"/>
      <c r="I135" s="32">
        <v>-99</v>
      </c>
      <c r="J135" s="18"/>
      <c r="K135" s="32">
        <v>-132</v>
      </c>
      <c r="L135" s="18"/>
      <c r="M135" s="32">
        <v>-1</v>
      </c>
      <c r="N135" s="32">
        <v>-20</v>
      </c>
      <c r="O135" s="32">
        <v>-14</v>
      </c>
      <c r="P135" s="32">
        <v>-19</v>
      </c>
      <c r="Q135" s="18"/>
      <c r="R135" s="18"/>
      <c r="S135" s="18"/>
      <c r="T135" s="4"/>
    </row>
    <row r="136" ht="17.25" customHeight="1" spans="1:21" x14ac:dyDescent="0.25">
      <c r="A136" s="17" t="s">
        <v>559</v>
      </c>
      <c r="B136" s="32">
        <v>-300</v>
      </c>
      <c r="C136" s="18"/>
      <c r="D136" s="32">
        <v>-580</v>
      </c>
      <c r="E136" s="18"/>
      <c r="F136" s="32">
        <v>-61</v>
      </c>
      <c r="G136" s="32">
        <v>-510</v>
      </c>
      <c r="H136" s="18"/>
      <c r="I136" s="18"/>
      <c r="J136" s="32">
        <v>-390</v>
      </c>
      <c r="K136" s="32">
        <v>-64</v>
      </c>
      <c r="L136" s="18"/>
      <c r="M136" s="18"/>
      <c r="N136" s="18"/>
      <c r="O136" s="18"/>
      <c r="P136" s="18"/>
      <c r="Q136" s="18"/>
      <c r="R136" s="18"/>
      <c r="S136" s="18"/>
      <c r="T136" s="4"/>
    </row>
    <row r="137" ht="17.25" customHeight="1" spans="1:21" x14ac:dyDescent="0.25">
      <c r="A137" s="17" t="s">
        <v>447</v>
      </c>
      <c r="B137" s="32">
        <v>-87</v>
      </c>
      <c r="C137" s="18"/>
      <c r="D137" s="18"/>
      <c r="E137" s="18"/>
      <c r="F137" s="32">
        <v>-17</v>
      </c>
      <c r="G137" s="32">
        <v>-103</v>
      </c>
      <c r="H137" s="18"/>
      <c r="I137" s="18"/>
      <c r="J137" s="32">
        <v>-248</v>
      </c>
      <c r="K137" s="32">
        <v>-38</v>
      </c>
      <c r="L137" s="18"/>
      <c r="M137" s="18"/>
      <c r="N137" s="18"/>
      <c r="O137" s="18"/>
      <c r="P137" s="18"/>
      <c r="Q137" s="18"/>
      <c r="R137" s="18"/>
      <c r="S137" s="18"/>
      <c r="T137" s="4"/>
    </row>
    <row r="138" ht="17.25" customHeight="1" spans="1:21" x14ac:dyDescent="0.25">
      <c r="A138" s="17" t="s">
        <v>761</v>
      </c>
      <c r="B138" s="32">
        <v>-83</v>
      </c>
      <c r="C138" s="18"/>
      <c r="D138" s="18"/>
      <c r="E138" s="18"/>
      <c r="F138" s="18"/>
      <c r="G138" s="32">
        <v>-80</v>
      </c>
      <c r="H138" s="18"/>
      <c r="I138" s="18"/>
      <c r="J138" s="18"/>
      <c r="K138" s="18"/>
      <c r="L138" s="32">
        <v>-26</v>
      </c>
      <c r="M138" s="18"/>
      <c r="N138" s="18"/>
      <c r="O138" s="18"/>
      <c r="P138" s="18"/>
      <c r="Q138" s="18"/>
      <c r="R138" s="18"/>
      <c r="S138" s="18"/>
      <c r="T138" s="4"/>
    </row>
    <row r="139" ht="17.25" customHeight="1" spans="1:21" x14ac:dyDescent="0.25">
      <c r="A139" s="17" t="s">
        <v>448</v>
      </c>
      <c r="B139" s="32">
        <v>-87</v>
      </c>
      <c r="C139" s="18"/>
      <c r="D139" s="32">
        <v>-436</v>
      </c>
      <c r="E139" s="18"/>
      <c r="F139" s="32">
        <v>-135</v>
      </c>
      <c r="G139" s="32">
        <v>-171</v>
      </c>
      <c r="H139" s="32">
        <v>-93</v>
      </c>
      <c r="I139" s="32">
        <v>-63</v>
      </c>
      <c r="J139" s="32">
        <v>-146</v>
      </c>
      <c r="K139" s="32">
        <v>-37</v>
      </c>
      <c r="L139" s="32">
        <v>-30</v>
      </c>
      <c r="M139" s="32">
        <v>-24</v>
      </c>
      <c r="N139" s="32">
        <v>-15</v>
      </c>
      <c r="O139" s="32">
        <v>-17</v>
      </c>
      <c r="P139" s="32">
        <v>-1</v>
      </c>
      <c r="Q139" s="32">
        <v>-16</v>
      </c>
      <c r="R139" s="18"/>
      <c r="S139" s="18"/>
      <c r="T139" s="4"/>
    </row>
    <row r="140" ht="17.25" customHeight="1" spans="1:21" x14ac:dyDescent="0.25">
      <c r="A140" s="17" t="s">
        <v>2170</v>
      </c>
      <c r="B140" s="32">
        <v>-96</v>
      </c>
      <c r="C140" s="18"/>
      <c r="D140" s="18"/>
      <c r="E140" s="18"/>
      <c r="F140" s="18"/>
      <c r="G140" s="32">
        <v>-47</v>
      </c>
      <c r="H140" s="18"/>
      <c r="I140" s="18"/>
      <c r="J140" s="32">
        <v>-11</v>
      </c>
      <c r="K140" s="18"/>
      <c r="L140" s="18"/>
      <c r="M140" s="18"/>
      <c r="N140" s="18"/>
      <c r="O140" s="18"/>
      <c r="P140" s="18"/>
      <c r="Q140" s="18"/>
      <c r="R140" s="18"/>
      <c r="S140" s="18"/>
      <c r="T140" s="4"/>
    </row>
    <row r="141" ht="17.25" customHeight="1" spans="1:21" x14ac:dyDescent="0.25">
      <c r="A141" s="17" t="s">
        <v>449</v>
      </c>
      <c r="B141" s="32">
        <v>-79</v>
      </c>
      <c r="C141" s="18"/>
      <c r="D141" s="32">
        <v>-84</v>
      </c>
      <c r="E141" s="18"/>
      <c r="F141" s="32">
        <v>-71</v>
      </c>
      <c r="G141" s="32">
        <v>-4</v>
      </c>
      <c r="H141" s="18"/>
      <c r="I141" s="18"/>
      <c r="J141" s="18"/>
      <c r="K141" s="32">
        <v>-33</v>
      </c>
      <c r="L141" s="18"/>
      <c r="M141" s="18"/>
      <c r="N141" s="18"/>
      <c r="O141" s="18"/>
      <c r="P141" s="18"/>
      <c r="Q141" s="18"/>
      <c r="R141" s="18"/>
      <c r="S141" s="18"/>
      <c r="T141" s="4"/>
    </row>
    <row r="142" ht="17.25" customHeight="1" spans="1:21" x14ac:dyDescent="0.25">
      <c r="A142" s="17" t="s">
        <v>1339</v>
      </c>
      <c r="B142" s="32">
        <v>-120</v>
      </c>
      <c r="C142" s="18"/>
      <c r="D142" s="18"/>
      <c r="E142" s="18"/>
      <c r="F142" s="18"/>
      <c r="G142" s="32">
        <v>-5</v>
      </c>
      <c r="H142" s="18"/>
      <c r="I142" s="18"/>
      <c r="J142" s="18"/>
      <c r="K142" s="32">
        <v>-20</v>
      </c>
      <c r="L142" s="18"/>
      <c r="M142" s="18"/>
      <c r="N142" s="18"/>
      <c r="O142" s="18"/>
      <c r="P142" s="18"/>
      <c r="Q142" s="18"/>
      <c r="R142" s="18"/>
      <c r="S142" s="18"/>
      <c r="T142" s="4"/>
    </row>
    <row r="143" ht="17.25" customHeight="1" spans="1:21" x14ac:dyDescent="0.25">
      <c r="A143" s="17" t="s">
        <v>2109</v>
      </c>
      <c r="B143" s="32">
        <v>-198</v>
      </c>
      <c r="C143" s="32">
        <v>-6</v>
      </c>
      <c r="D143" s="32">
        <v>-272</v>
      </c>
      <c r="E143" s="18"/>
      <c r="F143" s="32">
        <v>-34</v>
      </c>
      <c r="G143" s="32">
        <v>-404</v>
      </c>
      <c r="H143" s="32">
        <v>-52</v>
      </c>
      <c r="I143" s="32">
        <v>-26</v>
      </c>
      <c r="J143" s="32">
        <v>-461</v>
      </c>
      <c r="K143" s="32">
        <v>-77</v>
      </c>
      <c r="L143" s="18"/>
      <c r="M143" s="32">
        <v>-12</v>
      </c>
      <c r="N143" s="32">
        <v>-10</v>
      </c>
      <c r="O143" s="32">
        <v>-9</v>
      </c>
      <c r="P143" s="32">
        <v>-5</v>
      </c>
      <c r="Q143" s="32">
        <v>-34</v>
      </c>
      <c r="R143" s="18"/>
      <c r="S143" s="18"/>
      <c r="T143" s="4"/>
    </row>
    <row r="144" ht="17.25" customHeight="1" spans="1:21" x14ac:dyDescent="0.25">
      <c r="A144" s="108" t="s">
        <v>4180</v>
      </c>
      <c r="B144" s="109">
        <f>SUM(C135:C148)</f>
      </c>
      <c r="C144" s="109">
        <f>SUM(D135:D148)</f>
      </c>
      <c r="D144" s="109">
        <f>SUM(E135:E148)</f>
      </c>
      <c r="E144" s="109">
        <f>SUM(F135:F148)</f>
      </c>
      <c r="F144" s="109">
        <f>SUM(G135:G148)</f>
      </c>
      <c r="G144" s="109">
        <f>SUM(H135:H148)</f>
      </c>
      <c r="H144" s="109">
        <f>SUM(I135:I148)</f>
      </c>
      <c r="I144" s="109">
        <f>SUM(J135:J148)</f>
      </c>
      <c r="J144" s="109">
        <f>SUM(K135:K148)</f>
      </c>
      <c r="K144" s="109">
        <f>SUM(L135:L148)</f>
      </c>
      <c r="L144" s="109">
        <f>SUM(M135:M148)</f>
      </c>
      <c r="M144" s="109">
        <f>SUM(N135:N148)</f>
      </c>
      <c r="N144" s="109">
        <f>SUM(O135:O148)</f>
      </c>
      <c r="O144" s="109">
        <f>SUM(P135:P148)</f>
      </c>
      <c r="P144" s="109">
        <f>SUM(Q135:Q148)</f>
      </c>
      <c r="Q144" s="109">
        <f>SUM(R135:R148)</f>
      </c>
      <c r="R144" s="237"/>
      <c r="S144" s="109">
        <f>SUM(T135:T148)</f>
      </c>
      <c r="T144" s="4"/>
    </row>
    <row r="145" ht="17.25" customHeight="1" spans="1:21" x14ac:dyDescent="0.25">
      <c r="A145" s="17">
        <v>43901</v>
      </c>
      <c r="B145" s="32">
        <v>-16</v>
      </c>
      <c r="C145" s="18"/>
      <c r="D145" s="18"/>
      <c r="E145" s="18"/>
      <c r="F145" s="18"/>
      <c r="G145" s="18"/>
      <c r="H145" s="18"/>
      <c r="I145" s="18"/>
      <c r="J145" s="18"/>
      <c r="K145" s="32">
        <v>-123</v>
      </c>
      <c r="L145" s="18"/>
      <c r="M145" s="32">
        <v>-3</v>
      </c>
      <c r="N145" s="18"/>
      <c r="O145" s="18"/>
      <c r="P145" s="18"/>
      <c r="Q145" s="18"/>
      <c r="R145" s="18"/>
      <c r="S145" s="18"/>
      <c r="T145" s="4"/>
    </row>
    <row r="146" ht="17.25" customHeight="1" spans="1:21" x14ac:dyDescent="0.25">
      <c r="A146" s="17">
        <v>43962</v>
      </c>
      <c r="B146" s="18"/>
      <c r="C146" s="18"/>
      <c r="D146" s="18"/>
      <c r="E146" s="18"/>
      <c r="F146" s="32">
        <v>-28</v>
      </c>
      <c r="G146" s="18"/>
      <c r="H146" s="32">
        <v>-65</v>
      </c>
      <c r="I146" s="32">
        <v>-74</v>
      </c>
      <c r="J146" s="18"/>
      <c r="K146" s="32">
        <v>-405</v>
      </c>
      <c r="L146" s="18"/>
      <c r="M146" s="18"/>
      <c r="N146" s="32">
        <v>-13</v>
      </c>
      <c r="O146" s="32">
        <v>-4</v>
      </c>
      <c r="P146" s="32">
        <v>-3</v>
      </c>
      <c r="Q146" s="18"/>
      <c r="R146" s="18"/>
      <c r="S146" s="18"/>
      <c r="T146" s="4"/>
    </row>
    <row r="147" ht="17.25" customHeight="1" spans="1:21" x14ac:dyDescent="0.25">
      <c r="A147" s="17">
        <v>44023</v>
      </c>
      <c r="B147" s="32">
        <v>-207</v>
      </c>
      <c r="C147" s="36"/>
      <c r="D147" s="32">
        <v>-303</v>
      </c>
      <c r="E147" s="36"/>
      <c r="F147" s="36"/>
      <c r="G147" s="32">
        <v>-535</v>
      </c>
      <c r="H147" s="36"/>
      <c r="I147" s="36"/>
      <c r="J147" s="32">
        <v>-321</v>
      </c>
      <c r="K147" s="32">
        <v>-104</v>
      </c>
      <c r="L147" s="32">
        <v>-13</v>
      </c>
      <c r="M147" s="32">
        <v>-16</v>
      </c>
      <c r="N147" s="36"/>
      <c r="O147" s="36"/>
      <c r="P147" s="36"/>
      <c r="Q147" s="32">
        <v>-87</v>
      </c>
      <c r="R147" s="18"/>
      <c r="S147" s="36"/>
      <c r="T147" s="4"/>
    </row>
    <row r="148" ht="17.25" customHeight="1" spans="1:21" x14ac:dyDescent="0.25">
      <c r="A148" s="17">
        <v>44146</v>
      </c>
      <c r="B148" s="32">
        <v>-80</v>
      </c>
      <c r="C148" s="36"/>
      <c r="D148" s="32">
        <v>-175</v>
      </c>
      <c r="E148" s="36"/>
      <c r="F148" s="32">
        <v>-50</v>
      </c>
      <c r="G148" s="32">
        <v>-321</v>
      </c>
      <c r="H148" s="36"/>
      <c r="I148" s="36"/>
      <c r="J148" s="32">
        <v>-296</v>
      </c>
      <c r="K148" s="18"/>
      <c r="L148" s="18"/>
      <c r="M148" s="18"/>
      <c r="N148" s="36"/>
      <c r="O148" s="36"/>
      <c r="P148" s="36"/>
      <c r="Q148" s="18"/>
      <c r="R148" s="18"/>
      <c r="S148" s="36"/>
      <c r="T148" s="4"/>
    </row>
    <row r="149" ht="17.25" customHeight="1" spans="1:21" x14ac:dyDescent="0.25">
      <c r="A149" s="17" t="s">
        <v>95</v>
      </c>
      <c r="B149" s="32">
        <v>-123</v>
      </c>
      <c r="C149" s="32">
        <v>-2</v>
      </c>
      <c r="D149" s="32">
        <v>-638</v>
      </c>
      <c r="E149" s="18"/>
      <c r="F149" s="32">
        <v>-182</v>
      </c>
      <c r="G149" s="18"/>
      <c r="H149" s="32">
        <v>-34</v>
      </c>
      <c r="I149" s="32">
        <v>-61</v>
      </c>
      <c r="J149" s="18"/>
      <c r="K149" s="32">
        <v>-191</v>
      </c>
      <c r="L149" s="32">
        <v>-16</v>
      </c>
      <c r="M149" s="32">
        <v>-7</v>
      </c>
      <c r="N149" s="32">
        <v>-6</v>
      </c>
      <c r="O149" s="32">
        <v>-1</v>
      </c>
      <c r="P149" s="32">
        <v>-8</v>
      </c>
      <c r="Q149" s="18"/>
      <c r="R149" s="18"/>
      <c r="S149" s="18"/>
      <c r="T149" s="4"/>
    </row>
    <row r="150" ht="17.25" customHeight="1" spans="1:21" x14ac:dyDescent="0.25">
      <c r="A150" s="57" t="s">
        <v>2171</v>
      </c>
      <c r="B150" s="32">
        <v>-44</v>
      </c>
      <c r="C150" s="18"/>
      <c r="D150" s="32">
        <v>-148</v>
      </c>
      <c r="E150" s="18"/>
      <c r="F150" s="32">
        <v>-7</v>
      </c>
      <c r="G150" s="32">
        <v>-2</v>
      </c>
      <c r="H150" s="18"/>
      <c r="I150" s="18"/>
      <c r="J150" s="18"/>
      <c r="K150" s="32">
        <v>-50</v>
      </c>
      <c r="L150" s="18"/>
      <c r="M150" s="18"/>
      <c r="N150" s="18"/>
      <c r="O150" s="18"/>
      <c r="P150" s="18"/>
      <c r="Q150" s="18"/>
      <c r="R150" s="18"/>
      <c r="S150" s="18"/>
      <c r="T150" s="4"/>
    </row>
    <row r="151" ht="17.25" customHeight="1" spans="1:21" x14ac:dyDescent="0.25">
      <c r="A151" s="57" t="s">
        <v>2171</v>
      </c>
      <c r="B151" s="32">
        <v>-203</v>
      </c>
      <c r="C151" s="36"/>
      <c r="D151" s="32">
        <v>-311</v>
      </c>
      <c r="E151" s="36"/>
      <c r="F151" s="32">
        <v>-17</v>
      </c>
      <c r="G151" s="32">
        <v>-374</v>
      </c>
      <c r="H151" s="32">
        <v>-25</v>
      </c>
      <c r="I151" s="32">
        <v>-9</v>
      </c>
      <c r="J151" s="32">
        <v>-371</v>
      </c>
      <c r="K151" s="32">
        <v>-100</v>
      </c>
      <c r="L151" s="36"/>
      <c r="M151" s="32">
        <v>-12</v>
      </c>
      <c r="N151" s="32">
        <v>-18</v>
      </c>
      <c r="O151" s="32">
        <v>-10</v>
      </c>
      <c r="P151" s="32">
        <v>-17</v>
      </c>
      <c r="Q151" s="32">
        <v>-38</v>
      </c>
      <c r="R151" s="18"/>
      <c r="S151" s="36"/>
      <c r="T151" s="4"/>
    </row>
    <row r="152" ht="17.25" customHeight="1" spans="1:21" x14ac:dyDescent="0.25">
      <c r="A152" s="57" t="s">
        <v>2420</v>
      </c>
      <c r="B152" s="32">
        <v>-28</v>
      </c>
      <c r="C152" s="18"/>
      <c r="D152" s="32">
        <v>-231</v>
      </c>
      <c r="E152" s="18"/>
      <c r="F152" s="32">
        <v>-48</v>
      </c>
      <c r="G152" s="18"/>
      <c r="H152" s="18"/>
      <c r="I152" s="18"/>
      <c r="J152" s="18"/>
      <c r="K152" s="32">
        <v>-59</v>
      </c>
      <c r="L152" s="18"/>
      <c r="M152" s="18"/>
      <c r="N152" s="18"/>
      <c r="O152" s="18"/>
      <c r="P152" s="18"/>
      <c r="Q152" s="18"/>
      <c r="R152" s="18"/>
      <c r="S152" s="18"/>
      <c r="T152" s="4"/>
    </row>
    <row r="153" ht="17.25" customHeight="1" spans="1:21" x14ac:dyDescent="0.25">
      <c r="A153" s="17" t="s">
        <v>87</v>
      </c>
      <c r="B153" s="32">
        <v>-257</v>
      </c>
      <c r="C153" s="32">
        <v>-5</v>
      </c>
      <c r="D153" s="32">
        <v>-79</v>
      </c>
      <c r="E153" s="32">
        <v>-5</v>
      </c>
      <c r="F153" s="32">
        <v>-110</v>
      </c>
      <c r="G153" s="32">
        <v>-291</v>
      </c>
      <c r="H153" s="32">
        <v>-26</v>
      </c>
      <c r="I153" s="32">
        <v>-38</v>
      </c>
      <c r="J153" s="32">
        <v>-402</v>
      </c>
      <c r="K153" s="32">
        <v>-132</v>
      </c>
      <c r="L153" s="32">
        <v>-9</v>
      </c>
      <c r="M153" s="32">
        <v>-13</v>
      </c>
      <c r="N153" s="32">
        <v>-7</v>
      </c>
      <c r="O153" s="32">
        <v>-4</v>
      </c>
      <c r="P153" s="32">
        <v>-4</v>
      </c>
      <c r="Q153" s="18"/>
      <c r="R153" s="18"/>
      <c r="S153" s="18"/>
      <c r="T153" s="4"/>
    </row>
    <row r="154" ht="17.25" customHeight="1" spans="1:21" x14ac:dyDescent="0.25">
      <c r="A154" s="17" t="s">
        <v>2405</v>
      </c>
      <c r="B154" s="32">
        <v>-47</v>
      </c>
      <c r="C154" s="18"/>
      <c r="D154" s="18"/>
      <c r="E154" s="18"/>
      <c r="F154" s="32">
        <v>-32</v>
      </c>
      <c r="G154" s="32">
        <v>-357</v>
      </c>
      <c r="H154" s="18"/>
      <c r="I154" s="18"/>
      <c r="J154" s="32">
        <v>-235</v>
      </c>
      <c r="K154" s="32">
        <v>-55</v>
      </c>
      <c r="L154" s="18"/>
      <c r="M154" s="32">
        <v>-7</v>
      </c>
      <c r="N154" s="18"/>
      <c r="O154" s="18"/>
      <c r="P154" s="18"/>
      <c r="Q154" s="32">
        <v>-93</v>
      </c>
      <c r="R154" s="18"/>
      <c r="S154" s="18"/>
      <c r="T154" s="4"/>
    </row>
    <row r="155" ht="17.25" customHeight="1" spans="1:21" x14ac:dyDescent="0.25">
      <c r="A155" s="108" t="s">
        <v>4181</v>
      </c>
      <c r="B155" s="109">
        <f>SUM(C149:C159)</f>
      </c>
      <c r="C155" s="109">
        <f>SUM(D149:D159)</f>
      </c>
      <c r="D155" s="109">
        <f>SUM(E149:E159)</f>
      </c>
      <c r="E155" s="109">
        <f>SUM(F149:F159)</f>
      </c>
      <c r="F155" s="109">
        <f>SUM(G149:G159)</f>
      </c>
      <c r="G155" s="109">
        <f>SUM(H149:H159)</f>
      </c>
      <c r="H155" s="109">
        <f>SUM(I149:I159)</f>
      </c>
      <c r="I155" s="109">
        <f>SUM(J149:J159)</f>
      </c>
      <c r="J155" s="109">
        <f>SUM(K149:K159)</f>
      </c>
      <c r="K155" s="109">
        <f>SUM(L149:L159)</f>
      </c>
      <c r="L155" s="109">
        <f>SUM(M149:M159)</f>
      </c>
      <c r="M155" s="109">
        <f>SUM(N149:N159)</f>
      </c>
      <c r="N155" s="109">
        <f>SUM(O149:O159)</f>
      </c>
      <c r="O155" s="109">
        <f>SUM(P149:P159)</f>
      </c>
      <c r="P155" s="75">
        <f>SUM(Q149:Q159)</f>
      </c>
      <c r="Q155" s="109">
        <f>SUM(R149:R159)</f>
      </c>
      <c r="R155" s="237"/>
      <c r="S155" s="109">
        <f>SUM(T149:T159)</f>
      </c>
      <c r="T155" s="4"/>
    </row>
    <row r="156" ht="17.25" customHeight="1" spans="1:21" x14ac:dyDescent="0.25">
      <c r="A156" s="17">
        <v>43902</v>
      </c>
      <c r="B156" s="32">
        <v>-219</v>
      </c>
      <c r="C156" s="18"/>
      <c r="D156" s="32">
        <v>-453</v>
      </c>
      <c r="E156" s="18"/>
      <c r="F156" s="32">
        <v>-25</v>
      </c>
      <c r="G156" s="32">
        <v>-142</v>
      </c>
      <c r="H156" s="18"/>
      <c r="I156" s="18"/>
      <c r="J156" s="32">
        <v>-115</v>
      </c>
      <c r="K156" s="32">
        <v>-134</v>
      </c>
      <c r="L156" s="18"/>
      <c r="M156" s="32">
        <v>-14</v>
      </c>
      <c r="N156" s="18"/>
      <c r="O156" s="18"/>
      <c r="P156" s="18"/>
      <c r="Q156" s="18"/>
      <c r="R156" s="18"/>
      <c r="S156" s="18"/>
      <c r="T156" s="4"/>
    </row>
    <row r="157" ht="17.25" customHeight="1" spans="1:21" x14ac:dyDescent="0.25">
      <c r="A157" s="17">
        <v>44147</v>
      </c>
      <c r="B157" s="32">
        <v>-238</v>
      </c>
      <c r="C157" s="32">
        <v>-7</v>
      </c>
      <c r="D157" s="32">
        <v>-589</v>
      </c>
      <c r="E157" s="36"/>
      <c r="F157" s="32">
        <v>-16</v>
      </c>
      <c r="G157" s="32">
        <v>-121</v>
      </c>
      <c r="H157" s="32">
        <v>-49</v>
      </c>
      <c r="I157" s="32">
        <v>-29</v>
      </c>
      <c r="J157" s="32">
        <v>-111</v>
      </c>
      <c r="K157" s="32">
        <v>-90</v>
      </c>
      <c r="L157" s="32">
        <v>-14</v>
      </c>
      <c r="M157" s="32">
        <v>-20</v>
      </c>
      <c r="N157" s="32">
        <v>-7</v>
      </c>
      <c r="O157" s="32">
        <v>-2</v>
      </c>
      <c r="P157" s="32">
        <v>-5</v>
      </c>
      <c r="Q157" s="36"/>
      <c r="R157" s="32">
        <v>-1</v>
      </c>
      <c r="S157" s="36"/>
      <c r="T157" s="4"/>
    </row>
    <row r="158" ht="17.25" customHeight="1" spans="1:21" x14ac:dyDescent="0.25">
      <c r="A158" s="17" t="s">
        <v>1453</v>
      </c>
      <c r="B158" s="32">
        <v>-64</v>
      </c>
      <c r="C158" s="32">
        <v>-3</v>
      </c>
      <c r="D158" s="32">
        <v>-62</v>
      </c>
      <c r="E158" s="18"/>
      <c r="F158" s="32">
        <v>-5</v>
      </c>
      <c r="G158" s="32">
        <v>-5</v>
      </c>
      <c r="H158" s="18"/>
      <c r="I158" s="18"/>
      <c r="J158" s="18"/>
      <c r="K158" s="32">
        <v>-23</v>
      </c>
      <c r="L158" s="32">
        <v>-5</v>
      </c>
      <c r="M158" s="32">
        <v>-7</v>
      </c>
      <c r="N158" s="18"/>
      <c r="O158" s="18"/>
      <c r="P158" s="18"/>
      <c r="Q158" s="18"/>
      <c r="R158" s="18"/>
      <c r="S158" s="18"/>
      <c r="T158" s="4"/>
    </row>
    <row r="159" ht="17.25" customHeight="1" spans="1:21" x14ac:dyDescent="0.25">
      <c r="A159" s="17" t="s">
        <v>1802</v>
      </c>
      <c r="B159" s="32">
        <v>-81</v>
      </c>
      <c r="C159" s="18"/>
      <c r="D159" s="18"/>
      <c r="E159" s="18"/>
      <c r="F159" s="32">
        <v>-10</v>
      </c>
      <c r="G159" s="32">
        <v>-159</v>
      </c>
      <c r="H159" s="18"/>
      <c r="I159" s="18"/>
      <c r="J159" s="32">
        <v>-299</v>
      </c>
      <c r="K159" s="32">
        <v>-28</v>
      </c>
      <c r="L159" s="18"/>
      <c r="M159" s="18"/>
      <c r="N159" s="18"/>
      <c r="O159" s="18"/>
      <c r="P159" s="18"/>
      <c r="Q159" s="18"/>
      <c r="R159" s="18"/>
      <c r="S159" s="18"/>
      <c r="T159" s="4"/>
    </row>
    <row r="160" ht="17.25" customHeight="1" spans="1:21" x14ac:dyDescent="0.25">
      <c r="A160" s="17" t="s">
        <v>770</v>
      </c>
      <c r="B160" s="32">
        <v>-79</v>
      </c>
      <c r="C160" s="18"/>
      <c r="D160" s="18"/>
      <c r="E160" s="18"/>
      <c r="F160" s="32">
        <v>-41</v>
      </c>
      <c r="G160" s="32">
        <v>-34</v>
      </c>
      <c r="H160" s="18"/>
      <c r="I160" s="18"/>
      <c r="J160" s="32">
        <v>-72</v>
      </c>
      <c r="K160" s="32">
        <v>-30</v>
      </c>
      <c r="L160" s="18"/>
      <c r="M160" s="18"/>
      <c r="N160" s="18"/>
      <c r="O160" s="18"/>
      <c r="P160" s="18"/>
      <c r="Q160" s="18"/>
      <c r="R160" s="18"/>
      <c r="S160" s="18"/>
      <c r="T160" s="4"/>
    </row>
    <row r="161" ht="17.25" customHeight="1" spans="1:21" x14ac:dyDescent="0.25">
      <c r="A161" s="57" t="s">
        <v>1805</v>
      </c>
      <c r="B161" s="32">
        <v>-80</v>
      </c>
      <c r="C161" s="32">
        <v>-10</v>
      </c>
      <c r="D161" s="32">
        <v>-254</v>
      </c>
      <c r="E161" s="18"/>
      <c r="F161" s="32">
        <v>-48</v>
      </c>
      <c r="G161" s="32">
        <v>-148</v>
      </c>
      <c r="H161" s="18"/>
      <c r="I161" s="18"/>
      <c r="J161" s="32">
        <v>-199</v>
      </c>
      <c r="K161" s="18"/>
      <c r="L161" s="18"/>
      <c r="M161" s="18"/>
      <c r="N161" s="18"/>
      <c r="O161" s="18"/>
      <c r="P161" s="18"/>
      <c r="Q161" s="18"/>
      <c r="R161" s="18"/>
      <c r="S161" s="18"/>
      <c r="T161" s="4"/>
    </row>
    <row r="162" ht="17.25" customHeight="1" spans="1:21" x14ac:dyDescent="0.25">
      <c r="A162" s="57" t="s">
        <v>90</v>
      </c>
      <c r="B162" s="32">
        <v>-71</v>
      </c>
      <c r="C162" s="18"/>
      <c r="D162" s="18"/>
      <c r="E162" s="18"/>
      <c r="F162" s="18"/>
      <c r="G162" s="32">
        <v>-9</v>
      </c>
      <c r="H162" s="18"/>
      <c r="I162" s="18"/>
      <c r="J162" s="18"/>
      <c r="K162" s="32">
        <v>-53</v>
      </c>
      <c r="L162" s="18"/>
      <c r="M162" s="32">
        <v>-9</v>
      </c>
      <c r="N162" s="18"/>
      <c r="O162" s="18"/>
      <c r="P162" s="18"/>
      <c r="Q162" s="18"/>
      <c r="R162" s="18"/>
      <c r="S162" s="18"/>
      <c r="T162" s="4"/>
    </row>
    <row r="163" ht="17.25" customHeight="1" spans="1:21" x14ac:dyDescent="0.25">
      <c r="A163" s="57" t="s">
        <v>2073</v>
      </c>
      <c r="B163" s="32">
        <v>-81</v>
      </c>
      <c r="C163" s="18"/>
      <c r="D163" s="18"/>
      <c r="E163" s="18"/>
      <c r="F163" s="18"/>
      <c r="G163" s="32">
        <v>-5</v>
      </c>
      <c r="H163" s="18"/>
      <c r="I163" s="18"/>
      <c r="J163" s="18"/>
      <c r="K163" s="32">
        <v>-54</v>
      </c>
      <c r="L163" s="18"/>
      <c r="M163" s="18"/>
      <c r="N163" s="18"/>
      <c r="O163" s="18"/>
      <c r="P163" s="18"/>
      <c r="Q163" s="18"/>
      <c r="R163" s="18"/>
      <c r="S163" s="18"/>
      <c r="T163" s="4"/>
    </row>
    <row r="164" ht="17.25" customHeight="1" spans="1:21" x14ac:dyDescent="0.25">
      <c r="A164" s="57" t="s">
        <v>1806</v>
      </c>
      <c r="B164" s="32">
        <v>-70</v>
      </c>
      <c r="C164" s="18"/>
      <c r="D164" s="32">
        <v>-173</v>
      </c>
      <c r="E164" s="18"/>
      <c r="F164" s="18"/>
      <c r="G164" s="18"/>
      <c r="H164" s="18"/>
      <c r="I164" s="18"/>
      <c r="J164" s="18"/>
      <c r="K164" s="18"/>
      <c r="L164" s="18"/>
      <c r="M164" s="32">
        <v>-30</v>
      </c>
      <c r="N164" s="18"/>
      <c r="O164" s="18"/>
      <c r="P164" s="18"/>
      <c r="Q164" s="18"/>
      <c r="R164" s="18"/>
      <c r="S164" s="18"/>
      <c r="T164" s="4"/>
    </row>
    <row r="165" ht="17.25" customHeight="1" spans="1:21" x14ac:dyDescent="0.25">
      <c r="A165" s="57" t="s">
        <v>1806</v>
      </c>
      <c r="B165" s="18"/>
      <c r="C165" s="32">
        <v>-1</v>
      </c>
      <c r="D165" s="18"/>
      <c r="E165" s="18"/>
      <c r="F165" s="18"/>
      <c r="G165" s="32">
        <v>-195</v>
      </c>
      <c r="H165" s="18"/>
      <c r="I165" s="18"/>
      <c r="J165" s="32">
        <v>-247</v>
      </c>
      <c r="K165" s="32">
        <v>-62</v>
      </c>
      <c r="L165" s="18"/>
      <c r="M165" s="18"/>
      <c r="N165" s="18"/>
      <c r="O165" s="18"/>
      <c r="P165" s="18"/>
      <c r="Q165" s="32">
        <v>-66</v>
      </c>
      <c r="R165" s="18"/>
      <c r="S165" s="18"/>
      <c r="T165" s="4"/>
    </row>
    <row r="166" ht="17.25" customHeight="1" spans="1:21" x14ac:dyDescent="0.25">
      <c r="A166" s="108" t="s">
        <v>4182</v>
      </c>
      <c r="B166" s="109">
        <f>SUM(C160:C170)</f>
      </c>
      <c r="C166" s="109">
        <f>SUM(D160:D170)</f>
      </c>
      <c r="D166" s="109">
        <f>SUM(E160:E170)</f>
      </c>
      <c r="E166" s="109">
        <f>SUM(F160:F170)</f>
      </c>
      <c r="F166" s="109">
        <f>SUM(G160:G170)</f>
      </c>
      <c r="G166" s="109">
        <f>SUM(H160:H170)</f>
      </c>
      <c r="H166" s="109">
        <f>SUM(I160:I170)</f>
      </c>
      <c r="I166" s="109">
        <f>SUM(J160:J170)</f>
      </c>
      <c r="J166" s="109">
        <f>SUM(K160:K170)</f>
      </c>
      <c r="K166" s="109">
        <f>SUM(L160:L170)</f>
      </c>
      <c r="L166" s="109">
        <f>SUM(M160:M170)</f>
      </c>
      <c r="M166" s="109">
        <f>SUM(N160:N170)</f>
      </c>
      <c r="N166" s="109">
        <f>SUM(O160:O170)</f>
      </c>
      <c r="O166" s="109">
        <f>SUM(P160:P170)</f>
      </c>
      <c r="P166" s="75">
        <f>SUM(Q160:Q170)</f>
      </c>
      <c r="Q166" s="109">
        <f>SUM(R160:R170)</f>
      </c>
      <c r="R166" s="75">
        <f>SUM(S160:S170)</f>
      </c>
      <c r="S166" s="109">
        <f>SUM(T160:T170)</f>
      </c>
      <c r="T166" s="4"/>
    </row>
    <row r="167" ht="17.25" customHeight="1" spans="1:21" x14ac:dyDescent="0.25">
      <c r="A167" s="57">
        <v>44287</v>
      </c>
      <c r="B167" s="32">
        <v>-65</v>
      </c>
      <c r="C167" s="32">
        <v>-4</v>
      </c>
      <c r="D167" s="32">
        <v>-14</v>
      </c>
      <c r="E167" s="18"/>
      <c r="F167" s="32">
        <v>-12</v>
      </c>
      <c r="G167" s="32">
        <v>-8</v>
      </c>
      <c r="H167" s="18"/>
      <c r="I167" s="32">
        <v>-50</v>
      </c>
      <c r="J167" s="18"/>
      <c r="K167" s="32">
        <v>-21</v>
      </c>
      <c r="L167" s="32">
        <v>-7</v>
      </c>
      <c r="M167" s="32">
        <v>-2</v>
      </c>
      <c r="N167" s="18"/>
      <c r="O167" s="32">
        <v>-25</v>
      </c>
      <c r="P167" s="18"/>
      <c r="Q167" s="18"/>
      <c r="R167" s="18"/>
      <c r="S167" s="18"/>
      <c r="T167" s="4"/>
    </row>
    <row r="168" ht="17.25" customHeight="1" spans="1:21" x14ac:dyDescent="0.25">
      <c r="A168" s="57">
        <v>44501</v>
      </c>
      <c r="B168" s="32">
        <v>-80</v>
      </c>
      <c r="C168" s="18"/>
      <c r="D168" s="18"/>
      <c r="E168" s="18"/>
      <c r="F168" s="32">
        <v>-16</v>
      </c>
      <c r="G168" s="32">
        <v>-75</v>
      </c>
      <c r="H168" s="18"/>
      <c r="I168" s="18"/>
      <c r="J168" s="32">
        <v>-146</v>
      </c>
      <c r="K168" s="32">
        <v>-30</v>
      </c>
      <c r="L168" s="18"/>
      <c r="M168" s="18"/>
      <c r="N168" s="18"/>
      <c r="O168" s="18"/>
      <c r="P168" s="18"/>
      <c r="Q168" s="18"/>
      <c r="R168" s="18"/>
      <c r="S168" s="18"/>
      <c r="T168" s="4"/>
    </row>
    <row r="169" ht="17.25" customHeight="1" spans="1:21" x14ac:dyDescent="0.25">
      <c r="A169" s="57">
        <v>44501</v>
      </c>
      <c r="B169" s="32">
        <v>-35</v>
      </c>
      <c r="C169" s="32">
        <v>-2</v>
      </c>
      <c r="D169" s="32">
        <v>-160</v>
      </c>
      <c r="E169" s="18"/>
      <c r="F169" s="18"/>
      <c r="G169" s="32">
        <v>-15</v>
      </c>
      <c r="H169" s="18"/>
      <c r="I169" s="18"/>
      <c r="J169" s="32">
        <v>-34</v>
      </c>
      <c r="K169" s="32">
        <v>-37</v>
      </c>
      <c r="L169" s="18"/>
      <c r="M169" s="32">
        <v>-4</v>
      </c>
      <c r="N169" s="18"/>
      <c r="O169" s="18"/>
      <c r="P169" s="18"/>
      <c r="Q169" s="18"/>
      <c r="R169" s="18"/>
      <c r="S169" s="18"/>
      <c r="T169" s="4"/>
    </row>
    <row r="170" ht="17.25" customHeight="1" spans="1:21" x14ac:dyDescent="0.25">
      <c r="A170" s="57" t="s">
        <v>96</v>
      </c>
      <c r="B170" s="32">
        <v>-60</v>
      </c>
      <c r="C170" s="32">
        <v>-2</v>
      </c>
      <c r="D170" s="18"/>
      <c r="E170" s="18"/>
      <c r="F170" s="32">
        <v>-43</v>
      </c>
      <c r="G170" s="32">
        <v>-28</v>
      </c>
      <c r="H170" s="18"/>
      <c r="I170" s="18"/>
      <c r="J170" s="18"/>
      <c r="K170" s="32">
        <v>-29</v>
      </c>
      <c r="L170" s="18"/>
      <c r="M170" s="32">
        <v>-8</v>
      </c>
      <c r="N170" s="18"/>
      <c r="O170" s="18"/>
      <c r="P170" s="18"/>
      <c r="Q170" s="18"/>
      <c r="R170" s="18"/>
      <c r="S170" s="18"/>
      <c r="T170" s="4"/>
    </row>
    <row r="171" ht="17.25" customHeight="1" spans="1:21" x14ac:dyDescent="0.25">
      <c r="A171" s="277" t="s">
        <v>96</v>
      </c>
      <c r="B171" s="50"/>
      <c r="C171" s="50"/>
      <c r="D171" s="49">
        <v>-1000</v>
      </c>
      <c r="E171" s="49">
        <v>-60</v>
      </c>
      <c r="F171" s="49">
        <v>-200</v>
      </c>
      <c r="G171" s="49">
        <v>-4000</v>
      </c>
      <c r="H171" s="49">
        <v>-20</v>
      </c>
      <c r="I171" s="49">
        <v>-50</v>
      </c>
      <c r="J171" s="50"/>
      <c r="K171" s="49">
        <v>-30</v>
      </c>
      <c r="L171" s="50"/>
      <c r="M171" s="50"/>
      <c r="N171" s="50"/>
      <c r="O171" s="50"/>
      <c r="P171" s="50"/>
      <c r="Q171" s="49">
        <v>-300</v>
      </c>
      <c r="R171" s="50"/>
      <c r="S171" s="50"/>
      <c r="T171" s="215" t="s">
        <v>4031</v>
      </c>
    </row>
    <row r="172" ht="17.25" customHeight="1" spans="1:21" x14ac:dyDescent="0.25">
      <c r="A172" s="57" t="s">
        <v>100</v>
      </c>
      <c r="B172" s="32">
        <v>-31</v>
      </c>
      <c r="C172" s="18"/>
      <c r="D172" s="18"/>
      <c r="E172" s="18"/>
      <c r="F172" s="32">
        <v>-12</v>
      </c>
      <c r="G172" s="18"/>
      <c r="H172" s="18"/>
      <c r="I172" s="18"/>
      <c r="J172" s="18"/>
      <c r="K172" s="32">
        <v>-88</v>
      </c>
      <c r="L172" s="18"/>
      <c r="M172" s="32">
        <v>-1</v>
      </c>
      <c r="N172" s="18"/>
      <c r="O172" s="18"/>
      <c r="P172" s="18"/>
      <c r="Q172" s="18"/>
      <c r="R172" s="18"/>
      <c r="S172" s="18"/>
      <c r="T172" s="4"/>
    </row>
    <row r="173" ht="17.25" customHeight="1" spans="1:21" x14ac:dyDescent="0.25">
      <c r="A173" s="57" t="s">
        <v>3729</v>
      </c>
      <c r="B173" s="70">
        <v>-47</v>
      </c>
      <c r="C173" s="73"/>
      <c r="D173" s="73"/>
      <c r="E173" s="73"/>
      <c r="F173" s="70">
        <v>-43</v>
      </c>
      <c r="G173" s="70">
        <v>-190</v>
      </c>
      <c r="H173" s="73"/>
      <c r="I173" s="73"/>
      <c r="J173" s="70">
        <v>-188</v>
      </c>
      <c r="K173" s="70">
        <v>-37</v>
      </c>
      <c r="L173" s="70">
        <v>-8</v>
      </c>
      <c r="M173" s="70">
        <v>-5</v>
      </c>
      <c r="N173" s="73"/>
      <c r="O173" s="73"/>
      <c r="P173" s="73"/>
      <c r="Q173" s="73"/>
      <c r="R173" s="73"/>
      <c r="S173" s="73"/>
      <c r="T173" s="4"/>
    </row>
    <row r="174" ht="17.25" customHeight="1" spans="1:21" x14ac:dyDescent="0.25">
      <c r="A174" s="57" t="s">
        <v>2130</v>
      </c>
      <c r="B174" s="70">
        <v>-66</v>
      </c>
      <c r="C174" s="58"/>
      <c r="D174" s="70">
        <v>-248</v>
      </c>
      <c r="E174" s="58"/>
      <c r="F174" s="70">
        <v>-9</v>
      </c>
      <c r="G174" s="70">
        <v>-50</v>
      </c>
      <c r="H174" s="58"/>
      <c r="I174" s="58"/>
      <c r="J174" s="70">
        <v>-65</v>
      </c>
      <c r="K174" s="70">
        <v>-35</v>
      </c>
      <c r="L174" s="58"/>
      <c r="M174" s="70">
        <v>-2</v>
      </c>
      <c r="N174" s="58"/>
      <c r="O174" s="58"/>
      <c r="P174" s="58"/>
      <c r="Q174" s="70">
        <v>-67</v>
      </c>
      <c r="R174" s="58"/>
      <c r="S174" s="58"/>
      <c r="T174" s="4"/>
    </row>
    <row r="175" ht="17.25" customHeight="1" spans="1:21" x14ac:dyDescent="0.25">
      <c r="A175" s="108" t="s">
        <v>4183</v>
      </c>
      <c r="B175" s="109">
        <f>SUM(C171:C179)</f>
      </c>
      <c r="C175" s="109">
        <f>SUM(D171:D179)</f>
      </c>
      <c r="D175" s="109">
        <f>SUM(E171:E179)</f>
      </c>
      <c r="E175" s="109">
        <f>SUM(F171:F179)</f>
      </c>
      <c r="F175" s="109">
        <f>SUM(G171:G179)</f>
      </c>
      <c r="G175" s="109">
        <f>SUM(H171:H179)</f>
      </c>
      <c r="H175" s="109">
        <f>SUM(I171:I179)</f>
      </c>
      <c r="I175" s="109">
        <f>SUM(J171:J179)</f>
      </c>
      <c r="J175" s="109">
        <f>SUM(K171:K179)</f>
      </c>
      <c r="K175" s="109">
        <f>SUM(L171:L179)</f>
      </c>
      <c r="L175" s="109">
        <f>SUM(M171:M179)</f>
      </c>
      <c r="M175" s="109">
        <f>SUM(N171:N179)</f>
      </c>
      <c r="N175" s="109">
        <f>SUM(O171:O179)</f>
      </c>
      <c r="O175" s="109">
        <f>SUM(P171:P179)</f>
      </c>
      <c r="P175" s="75">
        <f>SUM(Q171:Q179)</f>
      </c>
      <c r="Q175" s="109">
        <f>SUM(R171:R179)</f>
      </c>
      <c r="R175" s="75">
        <f>SUM(S171:S179)</f>
      </c>
      <c r="S175" s="109">
        <f>SUM(T171:T179)</f>
      </c>
      <c r="T175" s="4"/>
    </row>
    <row r="176" ht="17.25" customHeight="1" spans="1:21" x14ac:dyDescent="0.25">
      <c r="A176" s="17">
        <v>44288</v>
      </c>
      <c r="B176" s="70">
        <v>-9</v>
      </c>
      <c r="C176" s="58"/>
      <c r="D176" s="70">
        <v>-95</v>
      </c>
      <c r="E176" s="58"/>
      <c r="F176" s="70">
        <v>-27</v>
      </c>
      <c r="G176" s="58"/>
      <c r="H176" s="58"/>
      <c r="I176" s="70">
        <v>-59</v>
      </c>
      <c r="J176" s="58"/>
      <c r="K176" s="70">
        <v>-50</v>
      </c>
      <c r="L176" s="58"/>
      <c r="M176" s="58"/>
      <c r="N176" s="58"/>
      <c r="O176" s="70">
        <v>-13</v>
      </c>
      <c r="P176" s="58"/>
      <c r="Q176" s="58"/>
      <c r="R176" s="58"/>
      <c r="S176" s="58"/>
      <c r="T176" s="4"/>
    </row>
    <row r="177" ht="17.25" customHeight="1" spans="1:21" x14ac:dyDescent="0.25">
      <c r="A177" s="57">
        <v>44441</v>
      </c>
      <c r="B177" s="70">
        <v>-53</v>
      </c>
      <c r="C177" s="70">
        <v>-6</v>
      </c>
      <c r="D177" s="73"/>
      <c r="E177" s="73"/>
      <c r="F177" s="73"/>
      <c r="G177" s="73"/>
      <c r="H177" s="73"/>
      <c r="I177" s="73"/>
      <c r="J177" s="73"/>
      <c r="K177" s="70">
        <v>-40</v>
      </c>
      <c r="L177" s="70">
        <v>-15</v>
      </c>
      <c r="M177" s="70">
        <v>-14</v>
      </c>
      <c r="N177" s="73"/>
      <c r="O177" s="73"/>
      <c r="P177" s="73"/>
      <c r="Q177" s="73"/>
      <c r="R177" s="73"/>
      <c r="S177" s="73"/>
      <c r="T177" s="4"/>
    </row>
    <row r="178" ht="17.25" customHeight="1" spans="1:21" x14ac:dyDescent="0.25">
      <c r="A178" s="57" t="s">
        <v>1810</v>
      </c>
      <c r="B178" s="70">
        <v>-100</v>
      </c>
      <c r="C178" s="70">
        <v>-11</v>
      </c>
      <c r="D178" s="70">
        <v>-177</v>
      </c>
      <c r="E178" s="73"/>
      <c r="F178" s="70">
        <v>-27</v>
      </c>
      <c r="G178" s="70">
        <v>-181</v>
      </c>
      <c r="H178" s="70">
        <v>-21</v>
      </c>
      <c r="I178" s="70">
        <v>-10</v>
      </c>
      <c r="J178" s="70">
        <v>-340</v>
      </c>
      <c r="K178" s="70">
        <v>-76</v>
      </c>
      <c r="L178" s="70">
        <v>-5</v>
      </c>
      <c r="M178" s="70">
        <v>-6</v>
      </c>
      <c r="N178" s="73"/>
      <c r="O178" s="73"/>
      <c r="P178" s="73"/>
      <c r="Q178" s="70">
        <v>-29</v>
      </c>
      <c r="R178" s="73"/>
      <c r="S178" s="73"/>
      <c r="T178" s="4"/>
    </row>
    <row r="179" ht="17.25" customHeight="1" spans="1:21" x14ac:dyDescent="0.25">
      <c r="A179" s="57" t="s">
        <v>5</v>
      </c>
      <c r="B179" s="70">
        <v>-144</v>
      </c>
      <c r="C179" s="58"/>
      <c r="D179" s="70">
        <v>-203</v>
      </c>
      <c r="E179" s="70">
        <v>-8</v>
      </c>
      <c r="F179" s="70">
        <v>-18</v>
      </c>
      <c r="G179" s="70">
        <v>-234</v>
      </c>
      <c r="H179" s="70">
        <v>-11</v>
      </c>
      <c r="I179" s="58"/>
      <c r="J179" s="70">
        <v>-3</v>
      </c>
      <c r="K179" s="70">
        <v>-135</v>
      </c>
      <c r="L179" s="58"/>
      <c r="M179" s="70">
        <v>-18</v>
      </c>
      <c r="N179" s="58"/>
      <c r="O179" s="58"/>
      <c r="P179" s="58"/>
      <c r="Q179" s="58"/>
      <c r="R179" s="58"/>
      <c r="S179" s="58"/>
      <c r="T179" s="4"/>
    </row>
    <row r="180" ht="17.25" customHeight="1" spans="1:21" x14ac:dyDescent="0.25">
      <c r="A180" s="108" t="s">
        <v>4184</v>
      </c>
      <c r="B180" s="109">
        <f>SUM(C180:C184)</f>
      </c>
      <c r="C180" s="109">
        <f>SUM(D180:D184)</f>
      </c>
      <c r="D180" s="109">
        <f>SUM(E180:E184)</f>
      </c>
      <c r="E180" s="109">
        <f>SUM(F180:F184)</f>
      </c>
      <c r="F180" s="109">
        <f>SUM(G180:G184)</f>
      </c>
      <c r="G180" s="109">
        <f>SUM(H180:H184)</f>
      </c>
      <c r="H180" s="109">
        <f>SUM(I180:I184)</f>
      </c>
      <c r="I180" s="75">
        <f>SUM(J180:J184)</f>
      </c>
      <c r="J180" s="109">
        <f>SUM(K180:K184)</f>
      </c>
      <c r="K180" s="109">
        <f>SUM(L180:L184)</f>
      </c>
      <c r="L180" s="109">
        <f>SUM(M180:M184)</f>
      </c>
      <c r="M180" s="109">
        <f>SUM(N180:N184)</f>
      </c>
      <c r="N180" s="109">
        <f>SUM(O180:O184)</f>
      </c>
      <c r="O180" s="109">
        <f>SUM(P180:P184)</f>
      </c>
      <c r="P180" s="75">
        <f>SUM(Q180:Q184)</f>
      </c>
      <c r="Q180" s="109">
        <f>SUM(R180:R184)</f>
      </c>
      <c r="R180" s="75">
        <f>SUM(S180:S184)</f>
      </c>
      <c r="S180" s="109">
        <f>SUM(T180:T184)</f>
      </c>
      <c r="T180" s="4"/>
    </row>
    <row r="181" ht="17.25" customHeight="1" spans="1:21" x14ac:dyDescent="0.25">
      <c r="A181" s="57">
        <v>44289</v>
      </c>
      <c r="B181" s="70">
        <v>-68</v>
      </c>
      <c r="C181" s="70">
        <v>-1</v>
      </c>
      <c r="D181" s="70">
        <v>-90</v>
      </c>
      <c r="E181" s="73"/>
      <c r="F181" s="73"/>
      <c r="G181" s="70">
        <v>-136</v>
      </c>
      <c r="H181" s="73"/>
      <c r="I181" s="73"/>
      <c r="J181" s="70">
        <v>-116</v>
      </c>
      <c r="K181" s="70">
        <v>-31</v>
      </c>
      <c r="L181" s="73"/>
      <c r="M181" s="70">
        <v>-6</v>
      </c>
      <c r="N181" s="73"/>
      <c r="O181" s="73"/>
      <c r="P181" s="73"/>
      <c r="Q181" s="70">
        <v>-21</v>
      </c>
      <c r="R181" s="73"/>
      <c r="S181" s="73"/>
      <c r="T181" s="4"/>
    </row>
    <row r="182" ht="17.25" customHeight="1" spans="1:21" x14ac:dyDescent="0.25">
      <c r="A182" s="17">
        <v>44442</v>
      </c>
      <c r="B182" s="70">
        <v>-27</v>
      </c>
      <c r="C182" s="73"/>
      <c r="D182" s="70">
        <v>-45</v>
      </c>
      <c r="E182" s="73"/>
      <c r="F182" s="70">
        <v>-22</v>
      </c>
      <c r="G182" s="70">
        <v>-38</v>
      </c>
      <c r="H182" s="73"/>
      <c r="I182" s="73"/>
      <c r="J182" s="73"/>
      <c r="K182" s="70">
        <v>-54</v>
      </c>
      <c r="L182" s="70">
        <v>-6</v>
      </c>
      <c r="M182" s="70">
        <v>-2</v>
      </c>
      <c r="N182" s="73"/>
      <c r="O182" s="73"/>
      <c r="P182" s="73"/>
      <c r="Q182" s="73"/>
      <c r="R182" s="73"/>
      <c r="S182" s="73"/>
      <c r="T182" s="4"/>
    </row>
    <row r="183" ht="17.25" customHeight="1" spans="1:21" x14ac:dyDescent="0.25">
      <c r="A183" s="57" t="s">
        <v>772</v>
      </c>
      <c r="B183" s="70">
        <v>-60</v>
      </c>
      <c r="C183" s="70">
        <v>-2</v>
      </c>
      <c r="D183" s="70">
        <v>-96</v>
      </c>
      <c r="E183" s="70">
        <v>-10</v>
      </c>
      <c r="F183" s="70">
        <v>-8</v>
      </c>
      <c r="G183" s="70">
        <v>-41</v>
      </c>
      <c r="H183" s="73"/>
      <c r="I183" s="73"/>
      <c r="J183" s="70">
        <v>-46</v>
      </c>
      <c r="K183" s="70">
        <v>-31</v>
      </c>
      <c r="L183" s="73"/>
      <c r="M183" s="70">
        <v>-14</v>
      </c>
      <c r="N183" s="73"/>
      <c r="O183" s="73"/>
      <c r="P183" s="73"/>
      <c r="Q183" s="73"/>
      <c r="R183" s="73"/>
      <c r="S183" s="73"/>
      <c r="T183" s="4"/>
    </row>
    <row r="184" ht="17.25" customHeight="1" spans="1:21" x14ac:dyDescent="0.25">
      <c r="A184" s="57" t="s">
        <v>2079</v>
      </c>
      <c r="B184" s="70">
        <v>-63</v>
      </c>
      <c r="C184" s="73"/>
      <c r="D184" s="70">
        <v>-59</v>
      </c>
      <c r="E184" s="73"/>
      <c r="F184" s="70">
        <v>-6</v>
      </c>
      <c r="G184" s="70">
        <v>-61</v>
      </c>
      <c r="H184" s="73"/>
      <c r="I184" s="73"/>
      <c r="J184" s="73"/>
      <c r="K184" s="70">
        <v>-55</v>
      </c>
      <c r="L184" s="70">
        <v>-2</v>
      </c>
      <c r="M184" s="70">
        <v>-3</v>
      </c>
      <c r="N184" s="73"/>
      <c r="O184" s="73"/>
      <c r="P184" s="73"/>
      <c r="Q184" s="73"/>
      <c r="R184" s="73"/>
      <c r="S184" s="73"/>
      <c r="T184" s="4"/>
    </row>
    <row r="185" ht="17.25" customHeight="1" spans="1:21" x14ac:dyDescent="0.25">
      <c r="A185" s="57" t="s">
        <v>43</v>
      </c>
      <c r="B185" s="70">
        <v>-58</v>
      </c>
      <c r="C185" s="73"/>
      <c r="D185" s="70">
        <v>-45</v>
      </c>
      <c r="E185" s="73"/>
      <c r="F185" s="70">
        <v>-16</v>
      </c>
      <c r="G185" s="70">
        <v>-46</v>
      </c>
      <c r="H185" s="73"/>
      <c r="I185" s="73"/>
      <c r="J185" s="73"/>
      <c r="K185" s="70">
        <v>-42</v>
      </c>
      <c r="L185" s="73"/>
      <c r="M185" s="73"/>
      <c r="N185" s="73"/>
      <c r="O185" s="73"/>
      <c r="P185" s="73"/>
      <c r="Q185" s="73"/>
      <c r="R185" s="73"/>
      <c r="S185" s="73"/>
      <c r="T185" s="4"/>
    </row>
    <row r="186" ht="17.25" customHeight="1" spans="1:21" x14ac:dyDescent="0.25">
      <c r="A186" s="57" t="s">
        <v>2080</v>
      </c>
      <c r="B186" s="70">
        <v>-45</v>
      </c>
      <c r="C186" s="70">
        <v>-3</v>
      </c>
      <c r="D186" s="70">
        <v>-59</v>
      </c>
      <c r="E186" s="73"/>
      <c r="F186" s="73"/>
      <c r="G186" s="70">
        <v>-60</v>
      </c>
      <c r="H186" s="73"/>
      <c r="I186" s="73"/>
      <c r="J186" s="70">
        <v>-29</v>
      </c>
      <c r="K186" s="70">
        <v>-59</v>
      </c>
      <c r="L186" s="70">
        <v>-9</v>
      </c>
      <c r="M186" s="70">
        <v>-3</v>
      </c>
      <c r="N186" s="73"/>
      <c r="O186" s="73"/>
      <c r="P186" s="73"/>
      <c r="Q186" s="73"/>
      <c r="R186" s="73"/>
      <c r="S186" s="73"/>
      <c r="T186" s="4"/>
    </row>
    <row r="187" ht="17.25" customHeight="1" spans="1:21" x14ac:dyDescent="0.25">
      <c r="A187" s="57" t="s">
        <v>561</v>
      </c>
      <c r="B187" s="70">
        <v>-68</v>
      </c>
      <c r="C187" s="73"/>
      <c r="D187" s="70">
        <v>-92</v>
      </c>
      <c r="E187" s="73"/>
      <c r="F187" s="73"/>
      <c r="G187" s="70">
        <v>-65</v>
      </c>
      <c r="H187" s="73"/>
      <c r="I187" s="73"/>
      <c r="J187" s="70">
        <v>-81</v>
      </c>
      <c r="K187" s="70">
        <v>-56</v>
      </c>
      <c r="L187" s="70">
        <v>-2</v>
      </c>
      <c r="M187" s="73"/>
      <c r="N187" s="73"/>
      <c r="O187" s="73"/>
      <c r="P187" s="73"/>
      <c r="Q187" s="73"/>
      <c r="R187" s="73"/>
      <c r="S187" s="73"/>
      <c r="T187" s="4"/>
    </row>
    <row r="188" ht="17.25" customHeight="1" spans="1:21" x14ac:dyDescent="0.25">
      <c r="A188" s="57" t="s">
        <v>573</v>
      </c>
      <c r="B188" s="70">
        <v>-47</v>
      </c>
      <c r="C188" s="73"/>
      <c r="D188" s="70">
        <v>-86</v>
      </c>
      <c r="E188" s="70">
        <v>-5</v>
      </c>
      <c r="F188" s="73"/>
      <c r="G188" s="70">
        <v>-91</v>
      </c>
      <c r="H188" s="73"/>
      <c r="I188" s="73"/>
      <c r="J188" s="70">
        <v>-66</v>
      </c>
      <c r="K188" s="70">
        <v>-52</v>
      </c>
      <c r="L188" s="73"/>
      <c r="M188" s="73"/>
      <c r="N188" s="73"/>
      <c r="O188" s="73"/>
      <c r="P188" s="73"/>
      <c r="Q188" s="70">
        <v>-22</v>
      </c>
      <c r="R188" s="73"/>
      <c r="S188" s="73"/>
      <c r="T188" s="4"/>
    </row>
    <row r="189" ht="17.25" customHeight="1" spans="1:21" x14ac:dyDescent="0.25">
      <c r="A189" s="17" t="s">
        <v>103</v>
      </c>
      <c r="B189" s="70">
        <v>-44</v>
      </c>
      <c r="C189" s="70">
        <v>-1</v>
      </c>
      <c r="D189" s="70">
        <v>-64</v>
      </c>
      <c r="E189" s="73"/>
      <c r="F189" s="73"/>
      <c r="G189" s="70">
        <v>-57</v>
      </c>
      <c r="H189" s="73"/>
      <c r="I189" s="73"/>
      <c r="J189" s="73"/>
      <c r="K189" s="70">
        <v>-38</v>
      </c>
      <c r="L189" s="70">
        <v>-9</v>
      </c>
      <c r="M189" s="73"/>
      <c r="N189" s="73"/>
      <c r="O189" s="70">
        <v>-1</v>
      </c>
      <c r="P189" s="73"/>
      <c r="Q189" s="73"/>
      <c r="R189" s="73"/>
      <c r="S189" s="73"/>
      <c r="T189" s="4"/>
    </row>
    <row r="190" ht="17.25" customHeight="1" spans="1:21" x14ac:dyDescent="0.25">
      <c r="A190" s="108" t="s">
        <v>4185</v>
      </c>
      <c r="B190" s="109">
        <f>SUM(C185:C194)</f>
      </c>
      <c r="C190" s="109">
        <f>SUM(D185:D194)</f>
      </c>
      <c r="D190" s="109">
        <f>SUM(E185:E194)</f>
      </c>
      <c r="E190" s="109">
        <f>SUM(F185:F194)</f>
      </c>
      <c r="F190" s="109">
        <f>SUM(G185:G194)</f>
      </c>
      <c r="G190" s="109">
        <f>SUM(H185:H194)</f>
      </c>
      <c r="H190" s="109">
        <f>SUM(I185:I194)</f>
      </c>
      <c r="I190" s="75">
        <f>SUM(J185:J194)</f>
      </c>
      <c r="J190" s="109">
        <f>SUM(K185:K194)</f>
      </c>
      <c r="K190" s="109">
        <f>SUM(L185:L194)</f>
      </c>
      <c r="L190" s="109">
        <f>SUM(M185:M194)</f>
      </c>
      <c r="M190" s="109">
        <f>SUM(N185:N194)</f>
      </c>
      <c r="N190" s="109">
        <f>SUM(O185:O194)</f>
      </c>
      <c r="O190" s="109">
        <f>SUM(P185:P194)</f>
      </c>
      <c r="P190" s="75">
        <f>SUM(Q185:Q194)</f>
      </c>
      <c r="Q190" s="109">
        <f>SUM(R185:R194)</f>
      </c>
      <c r="R190" s="75">
        <f>SUM(S185:S194)</f>
      </c>
      <c r="S190" s="109">
        <f>SUM(T185:T194)</f>
      </c>
      <c r="T190" s="4"/>
    </row>
    <row r="191" ht="17.25" customHeight="1" spans="1:21" x14ac:dyDescent="0.25">
      <c r="A191" s="57">
        <v>44259</v>
      </c>
      <c r="B191" s="73"/>
      <c r="C191" s="70">
        <v>-2</v>
      </c>
      <c r="D191" s="70">
        <v>-119</v>
      </c>
      <c r="E191" s="73"/>
      <c r="F191" s="73"/>
      <c r="G191" s="73"/>
      <c r="H191" s="73"/>
      <c r="I191" s="73"/>
      <c r="J191" s="73"/>
      <c r="K191" s="70">
        <v>-88</v>
      </c>
      <c r="L191" s="70">
        <v>-1</v>
      </c>
      <c r="M191" s="73"/>
      <c r="N191" s="73"/>
      <c r="O191" s="73"/>
      <c r="P191" s="73"/>
      <c r="Q191" s="73"/>
      <c r="R191" s="73"/>
      <c r="S191" s="73"/>
      <c r="T191" s="4"/>
    </row>
    <row r="192" ht="17.25" customHeight="1" spans="1:21" x14ac:dyDescent="0.25">
      <c r="A192" s="57">
        <v>44320</v>
      </c>
      <c r="B192" s="70">
        <v>-30</v>
      </c>
      <c r="C192" s="70">
        <v>-8</v>
      </c>
      <c r="D192" s="70">
        <v>-96</v>
      </c>
      <c r="E192" s="73"/>
      <c r="F192" s="70">
        <v>-14</v>
      </c>
      <c r="G192" s="70">
        <v>-262</v>
      </c>
      <c r="H192" s="73"/>
      <c r="I192" s="73"/>
      <c r="J192" s="73"/>
      <c r="K192" s="70">
        <v>-22</v>
      </c>
      <c r="L192" s="73"/>
      <c r="M192" s="73"/>
      <c r="N192" s="70">
        <v>-8</v>
      </c>
      <c r="O192" s="73"/>
      <c r="P192" s="73"/>
      <c r="Q192" s="70">
        <v>-28</v>
      </c>
      <c r="R192" s="73"/>
      <c r="S192" s="73"/>
      <c r="T192" s="4"/>
    </row>
    <row r="193" ht="17.25" customHeight="1" spans="1:21" x14ac:dyDescent="0.25">
      <c r="A193" s="277">
        <v>44534</v>
      </c>
      <c r="B193" s="58"/>
      <c r="C193" s="58"/>
      <c r="D193" s="276">
        <v>-900</v>
      </c>
      <c r="E193" s="276">
        <v>-8</v>
      </c>
      <c r="F193" s="276">
        <v>-545</v>
      </c>
      <c r="G193" s="276">
        <v>-3100</v>
      </c>
      <c r="H193" s="276">
        <v>-3</v>
      </c>
      <c r="I193" s="58"/>
      <c r="J193" s="58"/>
      <c r="K193" s="276">
        <v>-20</v>
      </c>
      <c r="L193" s="276">
        <v>-10</v>
      </c>
      <c r="M193" s="58"/>
      <c r="N193" s="58"/>
      <c r="O193" s="58"/>
      <c r="P193" s="58"/>
      <c r="Q193" s="276">
        <v>-440</v>
      </c>
      <c r="R193" s="58"/>
      <c r="S193" s="58"/>
      <c r="T193" s="215" t="s">
        <v>4031</v>
      </c>
    </row>
    <row r="194" ht="17.25" customHeight="1" spans="1:21" x14ac:dyDescent="0.25">
      <c r="A194" s="57" t="s">
        <v>2135</v>
      </c>
      <c r="B194" s="70">
        <v>-130</v>
      </c>
      <c r="C194" s="73"/>
      <c r="D194" s="70">
        <v>-200</v>
      </c>
      <c r="E194" s="70">
        <v>-4</v>
      </c>
      <c r="F194" s="70">
        <v>-13</v>
      </c>
      <c r="G194" s="70">
        <v>-80</v>
      </c>
      <c r="H194" s="70">
        <v>-24</v>
      </c>
      <c r="I194" s="73"/>
      <c r="J194" s="70">
        <v>-173</v>
      </c>
      <c r="K194" s="70">
        <v>-114</v>
      </c>
      <c r="L194" s="73"/>
      <c r="M194" s="70">
        <v>-1</v>
      </c>
      <c r="N194" s="70">
        <v>-32</v>
      </c>
      <c r="O194" s="73"/>
      <c r="P194" s="73"/>
      <c r="Q194" s="70">
        <v>-20</v>
      </c>
      <c r="R194" s="73"/>
      <c r="S194" s="73"/>
      <c r="T194" s="4"/>
    </row>
    <row r="195" ht="17.25" customHeight="1" spans="1:21" x14ac:dyDescent="0.25">
      <c r="A195" s="17" t="s">
        <v>2135</v>
      </c>
      <c r="B195" s="73"/>
      <c r="C195" s="73"/>
      <c r="D195" s="70">
        <v>-59</v>
      </c>
      <c r="E195" s="73"/>
      <c r="F195" s="73"/>
      <c r="G195" s="73"/>
      <c r="H195" s="73"/>
      <c r="I195" s="73"/>
      <c r="J195" s="73"/>
      <c r="K195" s="70">
        <v>-56</v>
      </c>
      <c r="L195" s="70">
        <v>-12</v>
      </c>
      <c r="M195" s="73"/>
      <c r="N195" s="73"/>
      <c r="O195" s="73"/>
      <c r="P195" s="73"/>
      <c r="Q195" s="73"/>
      <c r="R195" s="73"/>
      <c r="S195" s="73"/>
      <c r="T195" s="4"/>
    </row>
    <row r="196" ht="17.25" customHeight="1" spans="1:21" x14ac:dyDescent="0.25">
      <c r="A196" s="85" t="s">
        <v>1402</v>
      </c>
      <c r="B196" s="73"/>
      <c r="C196" s="70">
        <v>-12</v>
      </c>
      <c r="D196" s="70">
        <v>-51</v>
      </c>
      <c r="E196" s="70">
        <v>-2</v>
      </c>
      <c r="F196" s="73"/>
      <c r="G196" s="70">
        <v>-191</v>
      </c>
      <c r="H196" s="73"/>
      <c r="I196" s="73"/>
      <c r="J196" s="70">
        <v>-5</v>
      </c>
      <c r="K196" s="70">
        <v>-49</v>
      </c>
      <c r="L196" s="70">
        <v>-6</v>
      </c>
      <c r="M196" s="73"/>
      <c r="N196" s="70">
        <v>-14</v>
      </c>
      <c r="O196" s="73"/>
      <c r="P196" s="73"/>
      <c r="Q196" s="70">
        <v>-21</v>
      </c>
      <c r="R196" s="73"/>
      <c r="S196" s="73"/>
      <c r="T196" s="4"/>
    </row>
    <row r="197" ht="17.25" customHeight="1" spans="1:21" x14ac:dyDescent="0.25">
      <c r="A197" s="17" t="s">
        <v>1421</v>
      </c>
      <c r="B197" s="73"/>
      <c r="C197" s="73"/>
      <c r="D197" s="70">
        <v>-20</v>
      </c>
      <c r="E197" s="73"/>
      <c r="F197" s="70">
        <v>-5</v>
      </c>
      <c r="G197" s="70">
        <v>-25</v>
      </c>
      <c r="H197" s="73"/>
      <c r="I197" s="73"/>
      <c r="J197" s="73"/>
      <c r="K197" s="70">
        <v>-24</v>
      </c>
      <c r="L197" s="70">
        <v>-5</v>
      </c>
      <c r="M197" s="73"/>
      <c r="N197" s="73"/>
      <c r="O197" s="73"/>
      <c r="P197" s="73"/>
      <c r="Q197" s="73"/>
      <c r="R197" s="73"/>
      <c r="S197" s="73"/>
      <c r="T197" s="4"/>
    </row>
    <row r="198" ht="17.25" customHeight="1" spans="1:21" x14ac:dyDescent="0.25">
      <c r="A198" s="108" t="s">
        <v>3544</v>
      </c>
      <c r="B198" s="109">
        <f>SUM(C195:C202)</f>
      </c>
      <c r="C198" s="109">
        <f>SUM(D195:D202)</f>
      </c>
      <c r="D198" s="75">
        <f>SUM(E195:E202)</f>
      </c>
      <c r="E198" s="75">
        <f>SUM(F195:F202)</f>
      </c>
      <c r="F198" s="109">
        <f>SUM(G195:G202)</f>
      </c>
      <c r="G198" s="109">
        <f>SUM(H195:H202)</f>
      </c>
      <c r="H198" s="109">
        <f>SUM(I195:I202)</f>
      </c>
      <c r="I198" s="75">
        <f>SUM(J195:J202)</f>
      </c>
      <c r="J198" s="109">
        <f>SUM(K195:K202)</f>
      </c>
      <c r="K198" s="109">
        <f>SUM(L195:L202)</f>
      </c>
      <c r="L198" s="109">
        <f>SUM(M195:M202)</f>
      </c>
      <c r="M198" s="109">
        <f>SUM(N195:N202)</f>
      </c>
      <c r="N198" s="109">
        <f>SUM(O195:O202)</f>
      </c>
      <c r="O198" s="109">
        <f>SUM(P195:P202)</f>
      </c>
      <c r="P198" s="75">
        <f>SUM(Q195:Q202)</f>
      </c>
      <c r="Q198" s="75">
        <f>SUM(R195:R202)</f>
      </c>
      <c r="R198" s="75">
        <f>SUM(S195:S202)</f>
      </c>
      <c r="S198" s="109">
        <f>SUM(T195:T202)</f>
      </c>
      <c r="T198" s="4"/>
    </row>
    <row r="199" ht="17.25" customHeight="1" spans="1:21" x14ac:dyDescent="0.25">
      <c r="A199" s="17" t="s">
        <v>3589</v>
      </c>
      <c r="B199" s="73"/>
      <c r="C199" s="73"/>
      <c r="D199" s="58"/>
      <c r="E199" s="73"/>
      <c r="F199" s="58"/>
      <c r="G199" s="58"/>
      <c r="H199" s="73"/>
      <c r="I199" s="73"/>
      <c r="J199" s="73"/>
      <c r="K199" s="70">
        <v>-3</v>
      </c>
      <c r="L199" s="58"/>
      <c r="M199" s="73"/>
      <c r="N199" s="73"/>
      <c r="O199" s="73"/>
      <c r="P199" s="73"/>
      <c r="Q199" s="73"/>
      <c r="R199" s="73"/>
      <c r="S199" s="73"/>
      <c r="T199" s="12" t="s">
        <v>4186</v>
      </c>
    </row>
    <row r="200" ht="17.25" customHeight="1" spans="1:21" x14ac:dyDescent="0.25">
      <c r="A200" s="17"/>
      <c r="B200" s="73"/>
      <c r="C200" s="73"/>
      <c r="D200" s="58"/>
      <c r="E200" s="73"/>
      <c r="F200" s="58"/>
      <c r="G200" s="58"/>
      <c r="H200" s="73"/>
      <c r="I200" s="73"/>
      <c r="J200" s="73"/>
      <c r="K200" s="58"/>
      <c r="L200" s="58"/>
      <c r="M200" s="73"/>
      <c r="N200" s="73"/>
      <c r="O200" s="73"/>
      <c r="P200" s="73"/>
      <c r="Q200" s="73"/>
      <c r="R200" s="73"/>
      <c r="S200" s="73"/>
      <c r="T200" s="4"/>
    </row>
    <row r="201" ht="17.25" customHeight="1" spans="1:21" x14ac:dyDescent="0.25">
      <c r="A201" s="17"/>
      <c r="B201" s="73"/>
      <c r="C201" s="73"/>
      <c r="D201" s="58"/>
      <c r="E201" s="73"/>
      <c r="F201" s="58"/>
      <c r="G201" s="58"/>
      <c r="H201" s="73"/>
      <c r="I201" s="73"/>
      <c r="J201" s="73"/>
      <c r="K201" s="58"/>
      <c r="L201" s="58"/>
      <c r="M201" s="73"/>
      <c r="N201" s="73"/>
      <c r="O201" s="73"/>
      <c r="P201" s="73"/>
      <c r="Q201" s="73"/>
      <c r="R201" s="73"/>
      <c r="S201" s="73"/>
      <c r="T201" s="4"/>
    </row>
    <row r="202" ht="17.25" customHeight="1" spans="1:21" x14ac:dyDescent="0.25">
      <c r="A202" s="57"/>
      <c r="B202" s="73"/>
      <c r="C202" s="73"/>
      <c r="D202" s="73"/>
      <c r="E202" s="73"/>
      <c r="F202" s="73"/>
      <c r="G202" s="73"/>
      <c r="H202" s="73"/>
      <c r="I202" s="73"/>
      <c r="J202" s="73"/>
      <c r="K202" s="73"/>
      <c r="L202" s="73"/>
      <c r="M202" s="73"/>
      <c r="N202" s="73"/>
      <c r="O202" s="73"/>
      <c r="P202" s="73"/>
      <c r="Q202" s="73"/>
      <c r="R202" s="73"/>
      <c r="S202" s="73"/>
      <c r="T202" s="4"/>
    </row>
    <row r="203" ht="17.25" customHeight="1" spans="1:21" x14ac:dyDescent="0.25">
      <c r="A203" s="40" t="s">
        <v>277</v>
      </c>
      <c r="B203" s="168">
        <f>SUM(C7:C13)</f>
      </c>
      <c r="C203" s="168">
        <f>SUM(D7:D13)</f>
      </c>
      <c r="D203" s="168">
        <f>SUM(E7:E13)</f>
      </c>
      <c r="E203" s="168">
        <f>SUM(F7:F13)</f>
      </c>
      <c r="F203" s="168">
        <f>SUM(G7:G13)</f>
      </c>
      <c r="G203" s="168">
        <f>SUM(H7:H13)</f>
      </c>
      <c r="H203" s="168">
        <f>SUM(I7:I13)</f>
      </c>
      <c r="I203" s="168">
        <f>SUM(J7:J13)</f>
      </c>
      <c r="J203" s="168">
        <f>SUM(K7:K13)</f>
      </c>
      <c r="K203" s="168">
        <f>SUM(L7:L13)</f>
      </c>
      <c r="L203" s="168">
        <f>SUM(M7:M13)</f>
      </c>
      <c r="M203" s="168">
        <f>SUM(N7:N13)</f>
      </c>
      <c r="N203" s="168">
        <f>SUM(O7:O13)</f>
      </c>
      <c r="O203" s="42"/>
      <c r="P203" s="42"/>
      <c r="Q203" s="42"/>
      <c r="R203" s="42"/>
      <c r="S203" s="168">
        <f>SUM(T7:T13)</f>
      </c>
      <c r="T203" s="4"/>
    </row>
    <row r="204" ht="17.25" customHeight="1" spans="1:21" x14ac:dyDescent="0.25">
      <c r="A204" s="40" t="s">
        <v>1065</v>
      </c>
      <c r="B204" s="280">
        <v>500</v>
      </c>
      <c r="C204" s="280">
        <v>100</v>
      </c>
      <c r="D204" s="280">
        <v>500</v>
      </c>
      <c r="E204" s="280">
        <v>100</v>
      </c>
      <c r="F204" s="280">
        <v>200</v>
      </c>
      <c r="G204" s="280">
        <v>1000</v>
      </c>
      <c r="H204" s="280">
        <v>100</v>
      </c>
      <c r="I204" s="280">
        <v>150</v>
      </c>
      <c r="J204" s="280">
        <v>300</v>
      </c>
      <c r="K204" s="280">
        <v>200</v>
      </c>
      <c r="L204" s="281"/>
      <c r="M204" s="281"/>
      <c r="N204" s="281"/>
      <c r="O204" s="281"/>
      <c r="P204" s="281"/>
      <c r="Q204" s="281"/>
      <c r="R204" s="281"/>
      <c r="S204" s="84"/>
      <c r="T204" s="4"/>
    </row>
    <row r="205" ht="17.25" customHeight="1" spans="1:21" x14ac:dyDescent="0.25">
      <c r="A205" s="26"/>
      <c r="B205" s="63" t="s">
        <v>6</v>
      </c>
      <c r="C205" s="6" t="s">
        <v>7</v>
      </c>
      <c r="D205" s="6" t="s">
        <v>8</v>
      </c>
      <c r="E205" s="63" t="s">
        <v>3</v>
      </c>
      <c r="F205" s="63" t="s">
        <v>9</v>
      </c>
      <c r="G205" s="63" t="s">
        <v>13</v>
      </c>
      <c r="H205" s="63" t="s">
        <v>10</v>
      </c>
      <c r="I205" s="6" t="s">
        <v>18</v>
      </c>
      <c r="J205" s="6" t="s">
        <v>12</v>
      </c>
      <c r="K205" s="6" t="s">
        <v>17</v>
      </c>
      <c r="L205" s="6" t="s">
        <v>169</v>
      </c>
      <c r="M205" s="6" t="s">
        <v>46</v>
      </c>
      <c r="N205" s="6" t="s">
        <v>120</v>
      </c>
      <c r="O205" s="6" t="s">
        <v>4151</v>
      </c>
      <c r="P205" s="6" t="s">
        <v>4152</v>
      </c>
      <c r="Q205" s="63" t="s">
        <v>205</v>
      </c>
      <c r="R205" s="64" t="s">
        <v>11</v>
      </c>
      <c r="S205" s="558"/>
      <c r="T205" s="4"/>
    </row>
    <row r="206" ht="17.25" customHeight="1" spans="1:21" x14ac:dyDescent="0.25">
      <c r="A206" s="488" t="s">
        <v>4033</v>
      </c>
      <c r="B206" s="92"/>
      <c r="C206" s="92"/>
      <c r="D206" s="92"/>
      <c r="E206" s="92"/>
      <c r="F206" s="92"/>
      <c r="G206" s="92"/>
      <c r="H206" s="92"/>
      <c r="I206" s="92"/>
      <c r="J206" s="1093"/>
      <c r="K206" s="92"/>
      <c r="L206" s="92"/>
      <c r="M206" s="92"/>
      <c r="N206" s="92"/>
      <c r="O206" s="92"/>
      <c r="P206" s="92"/>
      <c r="Q206" s="92"/>
      <c r="R206" s="92"/>
      <c r="S206" s="92"/>
      <c r="T206" s="4"/>
    </row>
    <row r="207" ht="17.25" customHeight="1" spans="1:21" x14ac:dyDescent="0.25">
      <c r="A207" s="96" t="s">
        <v>4187</v>
      </c>
      <c r="B207" s="97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4"/>
    </row>
    <row r="208" ht="17.25" customHeight="1" spans="1:21" x14ac:dyDescent="0.25">
      <c r="A208" s="96" t="s">
        <v>4188</v>
      </c>
      <c r="B208" s="97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4"/>
    </row>
    <row r="209" ht="17.25" customHeight="1" spans="1:21" x14ac:dyDescent="0.25">
      <c r="A209" s="26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4"/>
    </row>
    <row r="210" ht="17.25" customHeight="1" spans="1:21" x14ac:dyDescent="0.25">
      <c r="A210" s="26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4"/>
    </row>
    <row r="211" ht="17.25" customHeight="1" spans="1:21" x14ac:dyDescent="0.25">
      <c r="A211" s="26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4"/>
    </row>
    <row r="212" ht="17.25" customHeight="1" spans="1:21" x14ac:dyDescent="0.25">
      <c r="A212" s="1094" t="s">
        <v>4189</v>
      </c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4"/>
    </row>
    <row r="213" ht="17.25" customHeight="1" spans="1:21" x14ac:dyDescent="0.25">
      <c r="A213" s="1095" t="s">
        <v>4190</v>
      </c>
      <c r="B213" s="1096"/>
      <c r="C213" s="1096"/>
      <c r="D213" s="27"/>
      <c r="E213" s="1097" t="s">
        <v>4191</v>
      </c>
      <c r="F213" s="97"/>
      <c r="G213" s="97"/>
      <c r="H213" s="97"/>
      <c r="I213" s="97"/>
      <c r="J213" s="97"/>
      <c r="K213" s="27"/>
      <c r="L213" s="27"/>
      <c r="M213" s="27"/>
      <c r="N213" s="27"/>
      <c r="O213" s="27"/>
      <c r="P213" s="27"/>
      <c r="Q213" s="27"/>
      <c r="R213" s="27"/>
      <c r="S213" s="27"/>
      <c r="T213" s="4"/>
    </row>
    <row r="214" ht="17.25" customHeight="1" spans="1:21" x14ac:dyDescent="0.25">
      <c r="A214" s="1095" t="s">
        <v>4192</v>
      </c>
      <c r="B214" s="1096"/>
      <c r="C214" s="1096"/>
      <c r="D214" s="27"/>
      <c r="E214" s="1097" t="s">
        <v>4193</v>
      </c>
      <c r="F214" s="97"/>
      <c r="G214" s="97"/>
      <c r="H214" s="97"/>
      <c r="I214" s="97"/>
      <c r="J214" s="97"/>
      <c r="K214" s="27"/>
      <c r="L214" s="27"/>
      <c r="M214" s="27"/>
      <c r="N214" s="27"/>
      <c r="O214" s="27"/>
      <c r="P214" s="27"/>
      <c r="Q214" s="27"/>
      <c r="R214" s="27"/>
      <c r="S214" s="27"/>
      <c r="T214" s="4"/>
    </row>
    <row r="215" ht="17.25" customHeight="1" spans="1:21" x14ac:dyDescent="0.25">
      <c r="A215" s="1095" t="s">
        <v>4194</v>
      </c>
      <c r="B215" s="1096"/>
      <c r="C215" s="1096"/>
      <c r="D215" s="27"/>
      <c r="E215" s="1097" t="s">
        <v>4195</v>
      </c>
      <c r="F215" s="97"/>
      <c r="G215" s="97"/>
      <c r="H215" s="97"/>
      <c r="I215" s="97"/>
      <c r="J215" s="97"/>
      <c r="K215" s="27"/>
      <c r="L215" s="27"/>
      <c r="M215" s="27"/>
      <c r="N215" s="27"/>
      <c r="O215" s="27"/>
      <c r="P215" s="27"/>
      <c r="Q215" s="27"/>
      <c r="R215" s="27"/>
      <c r="S215" s="27"/>
      <c r="T215" s="4"/>
    </row>
    <row r="216" ht="17.25" customHeight="1" spans="1:21" x14ac:dyDescent="0.25">
      <c r="A216" s="1095" t="s">
        <v>4196</v>
      </c>
      <c r="B216" s="1096"/>
      <c r="C216" s="1096"/>
      <c r="D216" s="27"/>
      <c r="E216" s="1097" t="s">
        <v>4197</v>
      </c>
      <c r="F216" s="97"/>
      <c r="G216" s="97"/>
      <c r="H216" s="97"/>
      <c r="I216" s="97"/>
      <c r="J216" s="97"/>
      <c r="K216" s="27"/>
      <c r="L216" s="27"/>
      <c r="M216" s="27"/>
      <c r="N216" s="27"/>
      <c r="O216" s="27"/>
      <c r="P216" s="27"/>
      <c r="Q216" s="27"/>
      <c r="R216" s="27"/>
      <c r="S216" s="27"/>
      <c r="T216" s="4"/>
    </row>
    <row r="217" ht="17.25" customHeight="1" spans="1:21" x14ac:dyDescent="0.25">
      <c r="A217" s="1095" t="s">
        <v>4198</v>
      </c>
      <c r="B217" s="1096"/>
      <c r="C217" s="1096"/>
      <c r="D217" s="27"/>
      <c r="E217" s="1097" t="s">
        <v>4199</v>
      </c>
      <c r="F217" s="97"/>
      <c r="G217" s="97"/>
      <c r="H217" s="97"/>
      <c r="I217" s="97"/>
      <c r="J217" s="97"/>
      <c r="K217" s="27"/>
      <c r="L217" s="27"/>
      <c r="M217" s="27"/>
      <c r="N217" s="27"/>
      <c r="O217" s="27"/>
      <c r="P217" s="27"/>
      <c r="Q217" s="27"/>
      <c r="R217" s="27"/>
      <c r="S217" s="27"/>
      <c r="T217" s="4"/>
    </row>
    <row r="218" ht="17.25" customHeight="1" spans="1:21" x14ac:dyDescent="0.25">
      <c r="A218" s="26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4"/>
    </row>
    <row r="219" ht="17.25" customHeight="1" spans="1:21" x14ac:dyDescent="0.25">
      <c r="A219" s="1098" t="s">
        <v>4200</v>
      </c>
      <c r="B219" s="811"/>
      <c r="C219" s="811"/>
      <c r="D219" s="811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4"/>
    </row>
    <row r="220" ht="17.25" customHeight="1" spans="1:21" x14ac:dyDescent="0.25">
      <c r="A220" s="1098" t="s">
        <v>4201</v>
      </c>
      <c r="B220" s="811"/>
      <c r="C220" s="811"/>
      <c r="D220" s="811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4"/>
    </row>
    <row r="221" ht="17.25" customHeight="1" spans="1:21" x14ac:dyDescent="0.25">
      <c r="A221" s="1098" t="s">
        <v>4202</v>
      </c>
      <c r="B221" s="811"/>
      <c r="C221" s="811"/>
      <c r="D221" s="811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4"/>
    </row>
    <row r="222" ht="17.25" customHeight="1" spans="1:21" x14ac:dyDescent="0.25">
      <c r="A222" s="1098" t="s">
        <v>4203</v>
      </c>
      <c r="B222" s="811"/>
      <c r="C222" s="811"/>
      <c r="D222" s="811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4"/>
    </row>
    <row r="223" ht="17.25" customHeight="1" spans="1:21" x14ac:dyDescent="0.25">
      <c r="A223" s="1098" t="s">
        <v>4204</v>
      </c>
      <c r="B223" s="811"/>
      <c r="C223" s="811"/>
      <c r="D223" s="811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4"/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L167"/>
  <sheetViews>
    <sheetView workbookViewId="0" zoomScale="100" zoomScaleNormal="100"/>
  </sheetViews>
  <sheetFormatPr defaultRowHeight="15" outlineLevelRow="0" outlineLevelCol="0" x14ac:dyDescent="0.25"/>
  <cols>
    <col min="1" max="1" width="12.576428571428572" style="1" customWidth="1"/>
    <col min="2" max="4" width="9.147857142857141" style="2" customWidth="1"/>
    <col min="5" max="5" width="8.576428571428572" style="2" customWidth="1"/>
    <col min="6" max="6" width="8.576428571428572" style="24" customWidth="1"/>
    <col min="7" max="7" width="8.719285714285713" style="24" customWidth="1"/>
    <col min="8" max="14" width="9.005" style="24" customWidth="1"/>
    <col min="15" max="15" width="11.147857142857141" style="24" customWidth="1"/>
    <col min="16" max="16" width="9.719285714285713" style="24" customWidth="1"/>
    <col min="17" max="17" width="11.147857142857141" style="24" customWidth="1"/>
    <col min="18" max="18" width="10.862142857142858" style="24" customWidth="1"/>
    <col min="19" max="20" width="9.719285714285713" style="24" customWidth="1"/>
    <col min="21" max="22" width="13.576428571428572" style="24" customWidth="1"/>
    <col min="23" max="23" width="15.005" style="24" customWidth="1"/>
    <col min="24" max="24" width="9.290714285714287" style="24" customWidth="1"/>
    <col min="25" max="29" width="10.862142857142858" style="24" customWidth="1"/>
    <col min="30" max="33" width="8.862142857142858" style="24" customWidth="1"/>
    <col min="34" max="37" width="12.43357142857143" style="4" customWidth="1"/>
  </cols>
  <sheetData>
    <row r="1" ht="17.25" customHeight="1" spans="1:38" x14ac:dyDescent="0.25">
      <c r="A1" s="184" t="s">
        <v>0</v>
      </c>
      <c r="B1" s="63" t="s">
        <v>169</v>
      </c>
      <c r="C1" s="63" t="s">
        <v>46</v>
      </c>
      <c r="D1" s="63" t="s">
        <v>6</v>
      </c>
      <c r="E1" s="6" t="s">
        <v>7</v>
      </c>
      <c r="F1" s="6" t="s">
        <v>8</v>
      </c>
      <c r="G1" s="6" t="s">
        <v>3</v>
      </c>
      <c r="H1" s="6" t="s">
        <v>13</v>
      </c>
      <c r="I1" s="6" t="s">
        <v>17</v>
      </c>
      <c r="J1" s="6" t="s">
        <v>9</v>
      </c>
      <c r="K1" s="6" t="s">
        <v>12</v>
      </c>
      <c r="L1" s="6" t="s">
        <v>519</v>
      </c>
      <c r="M1" s="6" t="s">
        <v>566</v>
      </c>
      <c r="N1" s="6" t="s">
        <v>747</v>
      </c>
      <c r="O1" s="6" t="s">
        <v>4205</v>
      </c>
      <c r="P1" s="6" t="s">
        <v>4206</v>
      </c>
      <c r="Q1" s="6" t="s">
        <v>3475</v>
      </c>
      <c r="R1" s="6" t="s">
        <v>3476</v>
      </c>
      <c r="S1" s="6" t="s">
        <v>748</v>
      </c>
      <c r="T1" s="6" t="s">
        <v>379</v>
      </c>
      <c r="U1" s="6" t="s">
        <v>2450</v>
      </c>
      <c r="V1" s="6" t="s">
        <v>4207</v>
      </c>
      <c r="W1" s="6" t="s">
        <v>2451</v>
      </c>
      <c r="X1" s="6" t="s">
        <v>3756</v>
      </c>
      <c r="Y1" s="6" t="s">
        <v>688</v>
      </c>
      <c r="Z1" s="6" t="s">
        <v>4208</v>
      </c>
      <c r="AA1" s="6" t="s">
        <v>4209</v>
      </c>
      <c r="AB1" s="6" t="s">
        <v>120</v>
      </c>
      <c r="AC1" s="6" t="s">
        <v>205</v>
      </c>
      <c r="AD1" s="6" t="s">
        <v>517</v>
      </c>
      <c r="AE1" s="6" t="s">
        <v>11</v>
      </c>
      <c r="AF1" s="6" t="s">
        <v>568</v>
      </c>
      <c r="AG1" s="56" t="s">
        <v>567</v>
      </c>
      <c r="AH1" s="4"/>
      <c r="AI1" s="4"/>
      <c r="AJ1" s="4"/>
      <c r="AK1" s="4"/>
    </row>
    <row r="2" ht="17.25" customHeight="1" spans="1:38" x14ac:dyDescent="0.25">
      <c r="A2" s="85" t="s">
        <v>4210</v>
      </c>
      <c r="B2" s="67">
        <v>60</v>
      </c>
      <c r="C2" s="68"/>
      <c r="D2" s="68"/>
      <c r="E2" s="67">
        <v>20</v>
      </c>
      <c r="F2" s="68"/>
      <c r="G2" s="67">
        <v>20</v>
      </c>
      <c r="H2" s="685">
        <v>10</v>
      </c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4"/>
      <c r="AI2" s="4"/>
      <c r="AJ2" s="4"/>
      <c r="AK2" s="4"/>
    </row>
    <row r="3" ht="17.25" customHeight="1" spans="1:38" x14ac:dyDescent="0.25">
      <c r="A3" s="17" t="s">
        <v>1290</v>
      </c>
      <c r="B3" s="18"/>
      <c r="C3" s="18"/>
      <c r="D3" s="18"/>
      <c r="E3" s="18"/>
      <c r="F3" s="18"/>
      <c r="G3" s="18"/>
      <c r="H3" s="18"/>
      <c r="I3" s="32">
        <v>10</v>
      </c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4"/>
      <c r="AI3" s="4"/>
      <c r="AJ3" s="4"/>
      <c r="AK3" s="4"/>
    </row>
    <row r="4" ht="17.25" customHeight="1" spans="1:38" x14ac:dyDescent="0.25">
      <c r="A4" s="1090" t="s">
        <v>1290</v>
      </c>
      <c r="B4" s="73"/>
      <c r="C4" s="73"/>
      <c r="D4" s="73"/>
      <c r="E4" s="73"/>
      <c r="F4" s="73"/>
      <c r="G4" s="73"/>
      <c r="H4" s="1092">
        <v>-10</v>
      </c>
      <c r="I4" s="73"/>
      <c r="J4" s="1091"/>
      <c r="K4" s="1091"/>
      <c r="L4" s="1091"/>
      <c r="M4" s="1091"/>
      <c r="N4" s="1091"/>
      <c r="O4" s="1091"/>
      <c r="P4" s="1091"/>
      <c r="Q4" s="1091"/>
      <c r="R4" s="1091"/>
      <c r="S4" s="1091"/>
      <c r="T4" s="1091"/>
      <c r="U4" s="1091"/>
      <c r="V4" s="1091"/>
      <c r="W4" s="1091"/>
      <c r="X4" s="1091"/>
      <c r="Y4" s="1091"/>
      <c r="Z4" s="1091"/>
      <c r="AA4" s="1091"/>
      <c r="AB4" s="1091"/>
      <c r="AC4" s="1091"/>
      <c r="AD4" s="1091"/>
      <c r="AE4" s="1091"/>
      <c r="AF4" s="1091"/>
      <c r="AG4" s="1091"/>
      <c r="AH4" s="4"/>
      <c r="AI4" s="4"/>
      <c r="AJ4" s="4"/>
      <c r="AK4" s="4"/>
    </row>
    <row r="5" ht="17.25" customHeight="1" spans="1:38" x14ac:dyDescent="0.25">
      <c r="A5" s="108" t="s">
        <v>3139</v>
      </c>
      <c r="B5" s="109">
        <f>SUM(C7:C9)</f>
      </c>
      <c r="C5" s="237"/>
      <c r="D5" s="237"/>
      <c r="E5" s="109">
        <f>SUM(F7:F9)</f>
      </c>
      <c r="F5" s="237"/>
      <c r="G5" s="109">
        <f>SUM(H7:H9)</f>
      </c>
      <c r="H5" s="109">
        <f>SUM(I7:I9)</f>
      </c>
      <c r="I5" s="109">
        <f>SUM(J7:J9)</f>
      </c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"/>
      <c r="AI5" s="4"/>
      <c r="AJ5" s="4"/>
      <c r="AK5" s="4"/>
    </row>
    <row r="6" ht="17.25" customHeight="1" spans="1:38" x14ac:dyDescent="0.25">
      <c r="A6" s="85">
        <v>43657</v>
      </c>
      <c r="B6" s="68"/>
      <c r="C6" s="68"/>
      <c r="D6" s="68"/>
      <c r="E6" s="68"/>
      <c r="F6" s="68"/>
      <c r="G6" s="68"/>
      <c r="H6" s="68"/>
      <c r="I6" s="67">
        <v>200</v>
      </c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  <c r="AA6" s="68"/>
      <c r="AB6" s="68"/>
      <c r="AC6" s="68"/>
      <c r="AD6" s="68"/>
      <c r="AE6" s="68"/>
      <c r="AF6" s="68"/>
      <c r="AG6" s="68"/>
      <c r="AH6" s="4"/>
      <c r="AI6" s="4"/>
      <c r="AJ6" s="4"/>
      <c r="AK6" s="4"/>
    </row>
    <row r="7" ht="17.25" customHeight="1" spans="1:38" x14ac:dyDescent="0.25">
      <c r="A7" s="17">
        <v>43810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32">
        <v>168</v>
      </c>
      <c r="M7" s="32">
        <v>84</v>
      </c>
      <c r="N7" s="32">
        <v>72</v>
      </c>
      <c r="O7" s="32">
        <v>432</v>
      </c>
      <c r="P7" s="32">
        <v>200</v>
      </c>
      <c r="Q7" s="18"/>
      <c r="R7" s="18"/>
      <c r="S7" s="32">
        <v>56</v>
      </c>
      <c r="T7" s="32">
        <v>56</v>
      </c>
      <c r="U7" s="32">
        <v>30</v>
      </c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4"/>
      <c r="AI7" s="4"/>
      <c r="AJ7" s="4"/>
      <c r="AK7" s="4"/>
    </row>
    <row r="8" ht="17.25" customHeight="1" spans="1:38" x14ac:dyDescent="0.25">
      <c r="A8" s="17" t="s">
        <v>4211</v>
      </c>
      <c r="B8" s="32">
        <v>5</v>
      </c>
      <c r="C8" s="32">
        <v>69</v>
      </c>
      <c r="D8" s="18"/>
      <c r="E8" s="18"/>
      <c r="F8" s="32">
        <v>70</v>
      </c>
      <c r="G8" s="18"/>
      <c r="H8" s="32">
        <v>200</v>
      </c>
      <c r="I8" s="32">
        <v>10</v>
      </c>
      <c r="J8" s="32">
        <v>50</v>
      </c>
      <c r="K8" s="18"/>
      <c r="L8" s="18"/>
      <c r="M8" s="18"/>
      <c r="N8" s="32">
        <v>12</v>
      </c>
      <c r="O8" s="18"/>
      <c r="P8" s="32">
        <v>110</v>
      </c>
      <c r="Q8" s="18"/>
      <c r="R8" s="18"/>
      <c r="S8" s="18"/>
      <c r="T8" s="18"/>
      <c r="U8" s="32">
        <v>54</v>
      </c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4"/>
      <c r="AI8" s="4"/>
      <c r="AJ8" s="4"/>
      <c r="AK8" s="4"/>
    </row>
    <row r="9" ht="17.25" customHeight="1" spans="1:38" x14ac:dyDescent="0.25">
      <c r="A9" s="17" t="s">
        <v>4212</v>
      </c>
      <c r="B9" s="32">
        <v>10</v>
      </c>
      <c r="C9" s="32">
        <v>67</v>
      </c>
      <c r="D9" s="18"/>
      <c r="E9" s="18"/>
      <c r="F9" s="32">
        <v>70</v>
      </c>
      <c r="G9" s="18"/>
      <c r="H9" s="32">
        <v>200</v>
      </c>
      <c r="I9" s="32">
        <v>50</v>
      </c>
      <c r="J9" s="32">
        <v>150</v>
      </c>
      <c r="K9" s="18"/>
      <c r="L9" s="18"/>
      <c r="M9" s="18"/>
      <c r="N9" s="18"/>
      <c r="O9" s="18"/>
      <c r="P9" s="32">
        <v>68</v>
      </c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4"/>
      <c r="AI9" s="4"/>
      <c r="AJ9" s="4"/>
      <c r="AK9" s="4"/>
    </row>
    <row r="10" ht="17.25" customHeight="1" spans="1:38" x14ac:dyDescent="0.25">
      <c r="A10" s="17" t="s">
        <v>4213</v>
      </c>
      <c r="B10" s="32">
        <v>35</v>
      </c>
      <c r="C10" s="32">
        <v>64</v>
      </c>
      <c r="D10" s="18"/>
      <c r="E10" s="18"/>
      <c r="F10" s="32">
        <v>60</v>
      </c>
      <c r="G10" s="18"/>
      <c r="H10" s="18"/>
      <c r="I10" s="32">
        <v>40</v>
      </c>
      <c r="J10" s="32">
        <v>200</v>
      </c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4"/>
      <c r="AI10" s="4"/>
      <c r="AJ10" s="4"/>
      <c r="AK10" s="4"/>
    </row>
    <row r="11" ht="17.25" customHeight="1" spans="1:38" x14ac:dyDescent="0.25">
      <c r="A11" s="17" t="s">
        <v>4213</v>
      </c>
      <c r="B11" s="32">
        <v>16</v>
      </c>
      <c r="C11" s="32">
        <v>100</v>
      </c>
      <c r="D11" s="18"/>
      <c r="E11" s="32">
        <v>40</v>
      </c>
      <c r="F11" s="32">
        <v>200</v>
      </c>
      <c r="G11" s="18"/>
      <c r="H11" s="32">
        <v>200</v>
      </c>
      <c r="I11" s="32">
        <v>60</v>
      </c>
      <c r="J11" s="32">
        <v>200</v>
      </c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4"/>
      <c r="AI11" s="4"/>
      <c r="AJ11" s="4"/>
      <c r="AK11" s="4"/>
    </row>
    <row r="12" ht="17.25" customHeight="1" spans="1:38" x14ac:dyDescent="0.25">
      <c r="A12" s="17" t="s">
        <v>1893</v>
      </c>
      <c r="B12" s="32">
        <v>25</v>
      </c>
      <c r="C12" s="32">
        <v>300</v>
      </c>
      <c r="D12" s="18"/>
      <c r="E12" s="18"/>
      <c r="F12" s="32">
        <v>200</v>
      </c>
      <c r="G12" s="18"/>
      <c r="H12" s="32">
        <v>600</v>
      </c>
      <c r="I12" s="32">
        <v>50</v>
      </c>
      <c r="J12" s="32">
        <v>50</v>
      </c>
      <c r="K12" s="32">
        <v>500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4"/>
      <c r="AI12" s="4"/>
      <c r="AJ12" s="4"/>
      <c r="AK12" s="4"/>
    </row>
    <row r="13" ht="17.25" customHeight="1" spans="1:38" x14ac:dyDescent="0.25">
      <c r="A13" s="108" t="s">
        <v>3142</v>
      </c>
      <c r="B13" s="109">
        <f>SUM(C10:C17)</f>
      </c>
      <c r="C13" s="109">
        <f>SUM(D10:D17)</f>
      </c>
      <c r="D13" s="237"/>
      <c r="E13" s="109">
        <f>SUM(F10:F17)</f>
      </c>
      <c r="F13" s="109">
        <f>SUM(G10:G17)</f>
      </c>
      <c r="G13" s="109">
        <f>SUM(H10:H17)</f>
      </c>
      <c r="H13" s="109">
        <f>SUM(I10:I17)</f>
      </c>
      <c r="I13" s="109">
        <f>SUM(J10:J17)</f>
      </c>
      <c r="J13" s="109">
        <f>SUM(K10:K17)</f>
      </c>
      <c r="K13" s="109">
        <f>SUM(L10:L17)</f>
      </c>
      <c r="L13" s="109">
        <f>SUM(M10:M17)</f>
      </c>
      <c r="M13" s="109">
        <f>SUM(N10:N17)</f>
      </c>
      <c r="N13" s="109">
        <f>SUM(O10:O17)</f>
      </c>
      <c r="O13" s="109">
        <f>SUM(P10:P17)</f>
      </c>
      <c r="P13" s="109">
        <f>SUM(Q10:Q17)</f>
      </c>
      <c r="Q13" s="237"/>
      <c r="R13" s="237"/>
      <c r="S13" s="109">
        <f>SUM(T10:T17)</f>
      </c>
      <c r="T13" s="109">
        <f>SUM(U10:U17)</f>
      </c>
      <c r="U13" s="109">
        <f>SUM(V10:V17)</f>
      </c>
      <c r="V13" s="237"/>
      <c r="W13" s="237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"/>
      <c r="AI13" s="4"/>
      <c r="AJ13" s="4"/>
      <c r="AK13" s="4"/>
    </row>
    <row r="14" ht="17.25" customHeight="1" spans="1:38" x14ac:dyDescent="0.25">
      <c r="A14" s="17">
        <v>43508</v>
      </c>
      <c r="B14" s="32">
        <v>25</v>
      </c>
      <c r="C14" s="18"/>
      <c r="D14" s="18"/>
      <c r="E14" s="18"/>
      <c r="F14" s="32">
        <v>100</v>
      </c>
      <c r="G14" s="18"/>
      <c r="H14" s="18"/>
      <c r="I14" s="32">
        <v>50</v>
      </c>
      <c r="J14" s="32">
        <v>50</v>
      </c>
      <c r="K14" s="32">
        <v>1000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4"/>
      <c r="AI14" s="4"/>
      <c r="AJ14" s="4"/>
      <c r="AK14" s="4"/>
    </row>
    <row r="15" ht="17.25" customHeight="1" spans="1:38" x14ac:dyDescent="0.25">
      <c r="A15" s="17">
        <v>43536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32">
        <v>12</v>
      </c>
      <c r="Y15" s="32">
        <v>32</v>
      </c>
      <c r="Z15" s="32">
        <v>12</v>
      </c>
      <c r="AA15" s="32">
        <v>12</v>
      </c>
      <c r="AB15" s="18"/>
      <c r="AC15" s="18"/>
      <c r="AD15" s="18"/>
      <c r="AE15" s="18"/>
      <c r="AF15" s="18"/>
      <c r="AG15" s="18"/>
      <c r="AH15" s="4"/>
      <c r="AI15" s="4"/>
      <c r="AJ15" s="4"/>
      <c r="AK15" s="4"/>
    </row>
    <row r="16" ht="17.25" customHeight="1" spans="1:38" x14ac:dyDescent="0.25">
      <c r="A16" s="17">
        <v>43567</v>
      </c>
      <c r="B16" s="18"/>
      <c r="C16" s="32">
        <v>300</v>
      </c>
      <c r="D16" s="18"/>
      <c r="E16" s="18"/>
      <c r="F16" s="32">
        <v>370</v>
      </c>
      <c r="G16" s="18"/>
      <c r="H16" s="32">
        <v>600</v>
      </c>
      <c r="I16" s="32">
        <v>100</v>
      </c>
      <c r="J16" s="32">
        <v>60</v>
      </c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4"/>
      <c r="AI16" s="4"/>
      <c r="AJ16" s="4"/>
      <c r="AK16" s="4"/>
    </row>
    <row r="17" ht="17.25" customHeight="1" spans="1:38" x14ac:dyDescent="0.25">
      <c r="A17" s="17">
        <v>43750</v>
      </c>
      <c r="B17" s="18"/>
      <c r="C17" s="32">
        <v>130</v>
      </c>
      <c r="D17" s="18"/>
      <c r="E17" s="18"/>
      <c r="F17" s="32">
        <v>600</v>
      </c>
      <c r="G17" s="18"/>
      <c r="H17" s="18"/>
      <c r="I17" s="32">
        <v>135</v>
      </c>
      <c r="J17" s="32">
        <v>100</v>
      </c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4"/>
      <c r="AI17" s="4"/>
      <c r="AJ17" s="4"/>
      <c r="AK17" s="4"/>
    </row>
    <row r="18" ht="17.25" customHeight="1" spans="1:38" x14ac:dyDescent="0.25">
      <c r="A18" s="17" t="s">
        <v>4214</v>
      </c>
      <c r="B18" s="18"/>
      <c r="C18" s="32">
        <v>100</v>
      </c>
      <c r="D18" s="18"/>
      <c r="E18" s="18"/>
      <c r="F18" s="32">
        <v>300</v>
      </c>
      <c r="G18" s="18"/>
      <c r="H18" s="18"/>
      <c r="I18" s="32">
        <v>170</v>
      </c>
      <c r="J18" s="32">
        <v>600</v>
      </c>
      <c r="K18" s="32">
        <v>300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4"/>
      <c r="AI18" s="4"/>
      <c r="AJ18" s="4"/>
      <c r="AK18" s="4"/>
    </row>
    <row r="19" ht="17.25" customHeight="1" spans="1:38" x14ac:dyDescent="0.25">
      <c r="A19" s="17" t="s">
        <v>4215</v>
      </c>
      <c r="B19" s="18"/>
      <c r="C19" s="32">
        <v>200</v>
      </c>
      <c r="D19" s="18"/>
      <c r="E19" s="18"/>
      <c r="F19" s="32">
        <v>200</v>
      </c>
      <c r="G19" s="18"/>
      <c r="H19" s="18"/>
      <c r="I19" s="32">
        <v>160</v>
      </c>
      <c r="J19" s="18"/>
      <c r="K19" s="32">
        <v>700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4"/>
      <c r="AI19" s="4"/>
      <c r="AJ19" s="4"/>
      <c r="AK19" s="4"/>
    </row>
    <row r="20" ht="17.25" customHeight="1" spans="1:38" x14ac:dyDescent="0.25">
      <c r="A20" s="108" t="s">
        <v>3145</v>
      </c>
      <c r="B20" s="109">
        <f>SUM(C18:C24)</f>
      </c>
      <c r="C20" s="109">
        <f>SUM(D18:D24)</f>
      </c>
      <c r="D20" s="237"/>
      <c r="E20" s="109">
        <f>SUM(F18:F24)</f>
      </c>
      <c r="F20" s="109">
        <f>SUM(G18:G24)</f>
      </c>
      <c r="G20" s="109">
        <f>SUM(H18:H24)</f>
      </c>
      <c r="H20" s="109">
        <f>SUM(I18:I24)</f>
      </c>
      <c r="I20" s="109">
        <f>SUM(J18:J24)</f>
      </c>
      <c r="J20" s="109">
        <f>SUM(K18:K24)</f>
      </c>
      <c r="K20" s="109">
        <f>SUM(L18:L24)</f>
      </c>
      <c r="L20" s="109">
        <f>SUM(M18:M24)</f>
      </c>
      <c r="M20" s="109">
        <f>SUM(N18:N24)</f>
      </c>
      <c r="N20" s="109">
        <f>SUM(O18:O24)</f>
      </c>
      <c r="O20" s="109">
        <f>SUM(P18:P24)</f>
      </c>
      <c r="P20" s="109">
        <f>SUM(Q18:Q24)</f>
      </c>
      <c r="Q20" s="237"/>
      <c r="R20" s="237"/>
      <c r="S20" s="109">
        <f>SUM(T18:T24)</f>
      </c>
      <c r="T20" s="109">
        <f>SUM(U18:U24)</f>
      </c>
      <c r="U20" s="109">
        <f>SUM(V18:V24)</f>
      </c>
      <c r="V20" s="237"/>
      <c r="W20" s="237"/>
      <c r="X20" s="109">
        <f>SUM(Y18:Y24)</f>
      </c>
      <c r="Y20" s="109">
        <f>SUM(Z18:Z24)</f>
      </c>
      <c r="Z20" s="109">
        <f>SUM(AA18:AA24)</f>
      </c>
      <c r="AA20" s="109">
        <f>SUM(AB18:AB24)</f>
      </c>
      <c r="AB20" s="237"/>
      <c r="AC20" s="237"/>
      <c r="AD20" s="176"/>
      <c r="AE20" s="176"/>
      <c r="AF20" s="176"/>
      <c r="AG20" s="176"/>
      <c r="AH20" s="4"/>
      <c r="AI20" s="4"/>
      <c r="AJ20" s="4"/>
      <c r="AK20" s="4"/>
    </row>
    <row r="21" ht="17.25" customHeight="1" spans="1:38" x14ac:dyDescent="0.25">
      <c r="A21" s="17">
        <v>44075</v>
      </c>
      <c r="B21" s="18"/>
      <c r="C21" s="32">
        <v>-181</v>
      </c>
      <c r="D21" s="18"/>
      <c r="E21" s="18"/>
      <c r="F21" s="32">
        <v>-264</v>
      </c>
      <c r="G21" s="18"/>
      <c r="H21" s="32">
        <v>-4</v>
      </c>
      <c r="I21" s="32">
        <v>-71</v>
      </c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4"/>
      <c r="AI21" s="4"/>
      <c r="AJ21" s="4"/>
      <c r="AK21" s="4"/>
    </row>
    <row r="22" ht="17.25" customHeight="1" spans="1:38" x14ac:dyDescent="0.25">
      <c r="A22" s="17">
        <v>44075</v>
      </c>
      <c r="B22" s="18"/>
      <c r="C22" s="32">
        <v>-270</v>
      </c>
      <c r="D22" s="18"/>
      <c r="E22" s="18"/>
      <c r="F22" s="18"/>
      <c r="G22" s="18"/>
      <c r="H22" s="18"/>
      <c r="I22" s="32">
        <v>-84</v>
      </c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4"/>
      <c r="AI22" s="4"/>
      <c r="AJ22" s="4"/>
      <c r="AK22" s="4"/>
    </row>
    <row r="23" ht="17.25" customHeight="1" spans="1:38" x14ac:dyDescent="0.25">
      <c r="A23" s="17">
        <v>44105</v>
      </c>
      <c r="B23" s="18"/>
      <c r="C23" s="32">
        <v>-142</v>
      </c>
      <c r="D23" s="18"/>
      <c r="E23" s="18"/>
      <c r="F23" s="32">
        <v>-639</v>
      </c>
      <c r="G23" s="32">
        <v>-5</v>
      </c>
      <c r="H23" s="18"/>
      <c r="I23" s="32">
        <v>-75</v>
      </c>
      <c r="J23" s="32">
        <v>-108</v>
      </c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4"/>
      <c r="AI23" s="4"/>
      <c r="AJ23" s="4"/>
      <c r="AK23" s="4"/>
    </row>
    <row r="24" ht="17.25" customHeight="1" spans="1:38" x14ac:dyDescent="0.25">
      <c r="A24" s="17" t="s">
        <v>4216</v>
      </c>
      <c r="B24" s="32">
        <v>180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4"/>
      <c r="AI24" s="4"/>
      <c r="AJ24" s="4"/>
      <c r="AK24" s="4"/>
    </row>
    <row r="25" ht="17.25" customHeight="1" spans="1:38" x14ac:dyDescent="0.25">
      <c r="A25" s="17" t="s">
        <v>547</v>
      </c>
      <c r="B25" s="18"/>
      <c r="C25" s="32">
        <v>-29</v>
      </c>
      <c r="D25" s="18"/>
      <c r="E25" s="18"/>
      <c r="F25" s="18"/>
      <c r="G25" s="18"/>
      <c r="H25" s="32">
        <v>-49</v>
      </c>
      <c r="I25" s="32">
        <v>-21</v>
      </c>
      <c r="J25" s="32">
        <v>-30</v>
      </c>
      <c r="K25" s="18"/>
      <c r="L25" s="32">
        <v>-50</v>
      </c>
      <c r="M25" s="32">
        <v>-1</v>
      </c>
      <c r="N25" s="18"/>
      <c r="O25" s="32">
        <v>-51</v>
      </c>
      <c r="P25" s="32">
        <v>-103</v>
      </c>
      <c r="Q25" s="18"/>
      <c r="R25" s="18"/>
      <c r="S25" s="32">
        <v>-24</v>
      </c>
      <c r="T25" s="18"/>
      <c r="U25" s="32">
        <v>-7</v>
      </c>
      <c r="V25" s="18"/>
      <c r="W25" s="18"/>
      <c r="X25" s="32">
        <v>-6</v>
      </c>
      <c r="Y25" s="18"/>
      <c r="Z25" s="32">
        <v>-2</v>
      </c>
      <c r="AA25" s="32">
        <v>-1</v>
      </c>
      <c r="AB25" s="18"/>
      <c r="AC25" s="18"/>
      <c r="AD25" s="32">
        <v>-13</v>
      </c>
      <c r="AE25" s="32">
        <v>-29</v>
      </c>
      <c r="AF25" s="18"/>
      <c r="AG25" s="18"/>
      <c r="AH25" s="4"/>
      <c r="AI25" s="4"/>
      <c r="AJ25" s="4"/>
      <c r="AK25" s="4"/>
    </row>
    <row r="26" ht="17.25" customHeight="1" spans="1:38" x14ac:dyDescent="0.25">
      <c r="A26" s="17" t="s">
        <v>750</v>
      </c>
      <c r="B26" s="18"/>
      <c r="C26" s="32">
        <v>220</v>
      </c>
      <c r="D26" s="18"/>
      <c r="E26" s="32">
        <v>100</v>
      </c>
      <c r="F26" s="32">
        <v>220</v>
      </c>
      <c r="G26" s="32">
        <v>100</v>
      </c>
      <c r="H26" s="32">
        <v>500</v>
      </c>
      <c r="I26" s="32">
        <v>100</v>
      </c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4"/>
      <c r="AI26" s="4"/>
      <c r="AJ26" s="4"/>
      <c r="AK26" s="4"/>
    </row>
    <row r="27" ht="17.25" customHeight="1" spans="1:38" x14ac:dyDescent="0.25">
      <c r="A27" s="108" t="s">
        <v>3146</v>
      </c>
      <c r="B27" s="109">
        <f>SUM(C25:C31)</f>
      </c>
      <c r="C27" s="109">
        <f>SUM(D25:D31)</f>
      </c>
      <c r="D27" s="237"/>
      <c r="E27" s="109">
        <f>SUM(F25:F31)</f>
      </c>
      <c r="F27" s="109">
        <f>SUM(G25:G31)</f>
      </c>
      <c r="G27" s="109">
        <f>SUM(H25:H31)</f>
      </c>
      <c r="H27" s="109">
        <f>SUM(I25:I31)</f>
      </c>
      <c r="I27" s="109">
        <f>SUM(J25:J31)</f>
      </c>
      <c r="J27" s="109">
        <f>SUM(K25:K31)</f>
      </c>
      <c r="K27" s="109">
        <f>SUM(L25:L31)</f>
      </c>
      <c r="L27" s="109">
        <f>SUM(M25:M31)</f>
      </c>
      <c r="M27" s="109">
        <f>SUM(N25:N31)</f>
      </c>
      <c r="N27" s="109">
        <f>SUM(O25:O31)</f>
      </c>
      <c r="O27" s="109">
        <f>SUM(P25:P31)</f>
      </c>
      <c r="P27" s="109">
        <f>SUM(Q25:Q31)</f>
      </c>
      <c r="Q27" s="237"/>
      <c r="R27" s="237"/>
      <c r="S27" s="109">
        <f>SUM(T25:T31)</f>
      </c>
      <c r="T27" s="109">
        <f>SUM(U25:U31)</f>
      </c>
      <c r="U27" s="109">
        <f>SUM(V25:V31)</f>
      </c>
      <c r="V27" s="237"/>
      <c r="W27" s="237"/>
      <c r="X27" s="109">
        <f>SUM(Y25:Y31)</f>
      </c>
      <c r="Y27" s="109">
        <f>SUM(Z25:Z31)</f>
      </c>
      <c r="Z27" s="109">
        <f>SUM(AA25:AA31)</f>
      </c>
      <c r="AA27" s="109">
        <f>SUM(AB25:AB31)</f>
      </c>
      <c r="AB27" s="237"/>
      <c r="AC27" s="237"/>
      <c r="AD27" s="75">
        <f>SUM(AE25:AE31)</f>
      </c>
      <c r="AE27" s="75">
        <f>SUM(AF25:AF31)</f>
      </c>
      <c r="AF27" s="439"/>
      <c r="AG27" s="176"/>
      <c r="AH27" s="4"/>
      <c r="AI27" s="4"/>
      <c r="AJ27" s="4"/>
      <c r="AK27" s="4"/>
    </row>
    <row r="28" ht="17.25" customHeight="1" spans="1:38" x14ac:dyDescent="0.25">
      <c r="A28" s="17">
        <v>43953</v>
      </c>
      <c r="B28" s="18"/>
      <c r="C28" s="18"/>
      <c r="D28" s="18"/>
      <c r="E28" s="18"/>
      <c r="F28" s="18"/>
      <c r="G28" s="18"/>
      <c r="H28" s="18"/>
      <c r="I28" s="32">
        <v>160</v>
      </c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4"/>
      <c r="AH28" s="4"/>
      <c r="AI28" s="4"/>
      <c r="AJ28" s="4"/>
      <c r="AK28" s="4"/>
    </row>
    <row r="29" ht="17.25" customHeight="1" spans="1:38" x14ac:dyDescent="0.25">
      <c r="A29" s="17" t="s">
        <v>584</v>
      </c>
      <c r="B29" s="18"/>
      <c r="C29" s="18"/>
      <c r="D29" s="18"/>
      <c r="E29" s="32">
        <v>90</v>
      </c>
      <c r="F29" s="18"/>
      <c r="G29" s="32">
        <v>90</v>
      </c>
      <c r="H29" s="18"/>
      <c r="I29" s="32">
        <v>65</v>
      </c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4"/>
      <c r="AH29" s="4"/>
      <c r="AI29" s="4"/>
      <c r="AJ29" s="4"/>
      <c r="AK29" s="4"/>
    </row>
    <row r="30" ht="17.25" customHeight="1" spans="1:38" x14ac:dyDescent="0.25">
      <c r="A30" s="108" t="s">
        <v>3147</v>
      </c>
      <c r="B30" s="109">
        <f>SUM(C32:C34)</f>
      </c>
      <c r="C30" s="109">
        <f>SUM(D32:D34)</f>
      </c>
      <c r="D30" s="237"/>
      <c r="E30" s="109">
        <f>SUM(F32:F34)</f>
      </c>
      <c r="F30" s="109">
        <f>SUM(G32:G34)</f>
      </c>
      <c r="G30" s="109">
        <f>SUM(H32:H34)</f>
      </c>
      <c r="H30" s="109">
        <f>SUM(I32:I34)</f>
      </c>
      <c r="I30" s="109">
        <f>SUM(J32:J34)</f>
      </c>
      <c r="J30" s="109">
        <f>SUM(K32:K34)</f>
      </c>
      <c r="K30" s="109">
        <f>SUM(L32:L34)</f>
      </c>
      <c r="L30" s="109">
        <f>SUM(M32:M34)</f>
      </c>
      <c r="M30" s="109">
        <f>SUM(N32:N34)</f>
      </c>
      <c r="N30" s="109">
        <f>SUM(O32:O34)</f>
      </c>
      <c r="O30" s="109">
        <f>SUM(P32:P34)</f>
      </c>
      <c r="P30" s="109">
        <f>SUM(Q32:Q34)</f>
      </c>
      <c r="Q30" s="237"/>
      <c r="R30" s="237"/>
      <c r="S30" s="109">
        <f>SUM(T32:T34)</f>
      </c>
      <c r="T30" s="109">
        <f>SUM(U32:U34)</f>
      </c>
      <c r="U30" s="109">
        <f>SUM(V32:V34)</f>
      </c>
      <c r="V30" s="237"/>
      <c r="W30" s="237"/>
      <c r="X30" s="109">
        <f>SUM(Y32:Y34)</f>
      </c>
      <c r="Y30" s="109">
        <f>SUM(Z32:Z34)</f>
      </c>
      <c r="Z30" s="109">
        <f>SUM(AA32:AA34)</f>
      </c>
      <c r="AA30" s="109">
        <f>SUM(AB32:AB34)</f>
      </c>
      <c r="AB30" s="237"/>
      <c r="AC30" s="237"/>
      <c r="AD30" s="75">
        <f>SUM(AE32:AE34)</f>
      </c>
      <c r="AE30" s="75">
        <f>SUM(AF32:AF34)</f>
      </c>
      <c r="AF30" s="439"/>
      <c r="AG30" s="176"/>
      <c r="AH30" s="4"/>
      <c r="AI30" s="4"/>
      <c r="AJ30" s="4"/>
      <c r="AK30" s="4"/>
    </row>
    <row r="31" ht="17.25" customHeight="1" spans="1:38" x14ac:dyDescent="0.25">
      <c r="A31" s="17">
        <v>43954</v>
      </c>
      <c r="B31" s="18"/>
      <c r="C31" s="18"/>
      <c r="D31" s="18"/>
      <c r="E31" s="32">
        <v>90</v>
      </c>
      <c r="F31" s="18"/>
      <c r="G31" s="32">
        <v>90</v>
      </c>
      <c r="H31" s="18"/>
      <c r="I31" s="32">
        <v>65</v>
      </c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4"/>
      <c r="AH31" s="4"/>
      <c r="AI31" s="4"/>
      <c r="AJ31" s="4"/>
      <c r="AK31" s="4"/>
    </row>
    <row r="32" ht="17.25" customHeight="1" spans="1:38" x14ac:dyDescent="0.25">
      <c r="A32" s="17" t="s">
        <v>602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32">
        <v>-94</v>
      </c>
      <c r="M32" s="18"/>
      <c r="N32" s="32">
        <v>-37</v>
      </c>
      <c r="O32" s="18"/>
      <c r="P32" s="18"/>
      <c r="Q32" s="18"/>
      <c r="R32" s="18"/>
      <c r="S32" s="32">
        <v>-29</v>
      </c>
      <c r="T32" s="18"/>
      <c r="U32" s="32">
        <v>-45</v>
      </c>
      <c r="V32" s="18"/>
      <c r="W32" s="18"/>
      <c r="X32" s="18"/>
      <c r="Y32" s="18"/>
      <c r="Z32" s="32">
        <v>-10</v>
      </c>
      <c r="AA32" s="32">
        <v>-11</v>
      </c>
      <c r="AB32" s="18"/>
      <c r="AC32" s="18"/>
      <c r="AD32" s="18"/>
      <c r="AE32" s="18"/>
      <c r="AF32" s="18"/>
      <c r="AG32" s="14"/>
      <c r="AH32" s="4"/>
      <c r="AI32" s="4"/>
      <c r="AJ32" s="4"/>
      <c r="AK32" s="4"/>
    </row>
    <row r="33" ht="17.25" customHeight="1" spans="1:38" x14ac:dyDescent="0.25">
      <c r="A33" s="17" t="s">
        <v>603</v>
      </c>
      <c r="B33" s="32">
        <v>60</v>
      </c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4"/>
      <c r="AH33" s="4"/>
      <c r="AI33" s="4"/>
      <c r="AJ33" s="4"/>
      <c r="AK33" s="4"/>
    </row>
    <row r="34" ht="17.25" customHeight="1" spans="1:38" x14ac:dyDescent="0.25">
      <c r="A34" s="17" t="s">
        <v>4217</v>
      </c>
      <c r="B34" s="18"/>
      <c r="C34" s="32">
        <v>120</v>
      </c>
      <c r="D34" s="18"/>
      <c r="E34" s="18"/>
      <c r="F34" s="32">
        <v>120</v>
      </c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4"/>
      <c r="AH34" s="4"/>
      <c r="AI34" s="4"/>
      <c r="AJ34" s="4"/>
      <c r="AK34" s="4"/>
    </row>
    <row r="35" ht="17.25" customHeight="1" spans="1:38" x14ac:dyDescent="0.25">
      <c r="A35" s="108" t="s">
        <v>3148</v>
      </c>
      <c r="B35" s="109">
        <f>SUM(C35:C39)</f>
      </c>
      <c r="C35" s="109">
        <f>SUM(D35:D39)</f>
      </c>
      <c r="D35" s="237"/>
      <c r="E35" s="109">
        <f>SUM(F35:F39)</f>
      </c>
      <c r="F35" s="109">
        <f>SUM(G35:G39)</f>
      </c>
      <c r="G35" s="109">
        <f>SUM(H35:H39)</f>
      </c>
      <c r="H35" s="109">
        <f>SUM(I35:I39)</f>
      </c>
      <c r="I35" s="109">
        <f>SUM(J35:J39)</f>
      </c>
      <c r="J35" s="109">
        <f>SUM(K35:K39)</f>
      </c>
      <c r="K35" s="109">
        <f>SUM(L35:L39)</f>
      </c>
      <c r="L35" s="109">
        <f>SUM(M35:M39)</f>
      </c>
      <c r="M35" s="109">
        <f>SUM(N35:N39)</f>
      </c>
      <c r="N35" s="109">
        <f>SUM(O35:O39)</f>
      </c>
      <c r="O35" s="109">
        <f>SUM(P35:P39)</f>
      </c>
      <c r="P35" s="109">
        <f>SUM(Q35:Q39)</f>
      </c>
      <c r="Q35" s="237"/>
      <c r="R35" s="237"/>
      <c r="S35" s="109">
        <f>SUM(T35:T39)</f>
      </c>
      <c r="T35" s="109">
        <f>SUM(U35:U39)</f>
      </c>
      <c r="U35" s="109">
        <f>SUM(V35:V39)</f>
      </c>
      <c r="V35" s="237"/>
      <c r="W35" s="237"/>
      <c r="X35" s="109">
        <f>SUM(Y35:Y39)</f>
      </c>
      <c r="Y35" s="109">
        <f>SUM(Z35:Z39)</f>
      </c>
      <c r="Z35" s="109">
        <f>SUM(AA35:AA39)</f>
      </c>
      <c r="AA35" s="109">
        <f>SUM(AB35:AB39)</f>
      </c>
      <c r="AB35" s="237"/>
      <c r="AC35" s="237"/>
      <c r="AD35" s="75">
        <f>SUM(AE35:AE39)</f>
      </c>
      <c r="AE35" s="75">
        <f>SUM(AF35:AF39)</f>
      </c>
      <c r="AF35" s="439"/>
      <c r="AG35" s="176"/>
      <c r="AH35" s="4"/>
      <c r="AI35" s="4"/>
      <c r="AJ35" s="4"/>
      <c r="AK35" s="4"/>
    </row>
    <row r="36" ht="17.25" customHeight="1" spans="1:38" x14ac:dyDescent="0.25">
      <c r="A36" s="17" t="s">
        <v>612</v>
      </c>
      <c r="B36" s="18"/>
      <c r="C36" s="32">
        <v>-15</v>
      </c>
      <c r="D36" s="18"/>
      <c r="E36" s="32">
        <v>-15</v>
      </c>
      <c r="F36" s="18"/>
      <c r="G36" s="18"/>
      <c r="H36" s="18"/>
      <c r="I36" s="32">
        <v>-166</v>
      </c>
      <c r="J36" s="32">
        <v>-291</v>
      </c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4"/>
      <c r="AH36" s="4"/>
      <c r="AI36" s="4"/>
      <c r="AJ36" s="4"/>
      <c r="AK36" s="4"/>
    </row>
    <row r="37" ht="17.25" customHeight="1" spans="1:38" x14ac:dyDescent="0.25">
      <c r="A37" s="17" t="s">
        <v>613</v>
      </c>
      <c r="B37" s="32">
        <v>-50</v>
      </c>
      <c r="C37" s="32">
        <v>-133</v>
      </c>
      <c r="D37" s="18"/>
      <c r="E37" s="18"/>
      <c r="F37" s="32">
        <v>-80</v>
      </c>
      <c r="G37" s="18"/>
      <c r="H37" s="32">
        <v>-14</v>
      </c>
      <c r="I37" s="32">
        <v>-35</v>
      </c>
      <c r="J37" s="32">
        <v>-72</v>
      </c>
      <c r="K37" s="32">
        <v>-11</v>
      </c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4"/>
      <c r="AH37" s="4"/>
      <c r="AI37" s="4"/>
      <c r="AJ37" s="4"/>
      <c r="AK37" s="4"/>
    </row>
    <row r="38" ht="17.25" customHeight="1" spans="1:38" x14ac:dyDescent="0.25">
      <c r="A38" s="17" t="s">
        <v>614</v>
      </c>
      <c r="B38" s="32">
        <v>-30</v>
      </c>
      <c r="C38" s="32">
        <v>-54</v>
      </c>
      <c r="D38" s="18"/>
      <c r="E38" s="32">
        <v>-41</v>
      </c>
      <c r="F38" s="32">
        <v>-30</v>
      </c>
      <c r="G38" s="32">
        <v>-10</v>
      </c>
      <c r="H38" s="18"/>
      <c r="I38" s="32">
        <v>-57</v>
      </c>
      <c r="J38" s="32">
        <v>-84</v>
      </c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4"/>
      <c r="AH38" s="4"/>
      <c r="AI38" s="4"/>
      <c r="AJ38" s="4"/>
      <c r="AK38" s="4"/>
    </row>
    <row r="39" ht="17.25" customHeight="1" spans="1:38" x14ac:dyDescent="0.25">
      <c r="A39" s="85" t="s">
        <v>615</v>
      </c>
      <c r="B39" s="32">
        <v>-4</v>
      </c>
      <c r="C39" s="32">
        <v>-70</v>
      </c>
      <c r="D39" s="18"/>
      <c r="E39" s="18"/>
      <c r="F39" s="32">
        <v>-50</v>
      </c>
      <c r="G39" s="18"/>
      <c r="H39" s="18"/>
      <c r="I39" s="32">
        <v>-10</v>
      </c>
      <c r="J39" s="32">
        <v>-24</v>
      </c>
      <c r="K39" s="18"/>
      <c r="L39" s="32">
        <v>-112</v>
      </c>
      <c r="M39" s="18"/>
      <c r="N39" s="18"/>
      <c r="O39" s="32">
        <v>-42</v>
      </c>
      <c r="P39" s="32">
        <v>-16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4"/>
      <c r="AH39" s="4"/>
      <c r="AI39" s="4"/>
      <c r="AJ39" s="4"/>
      <c r="AK39" s="4"/>
    </row>
    <row r="40" ht="17.25" customHeight="1" spans="1:38" x14ac:dyDescent="0.25">
      <c r="A40" s="17" t="s">
        <v>2154</v>
      </c>
      <c r="B40" s="32">
        <v>-31</v>
      </c>
      <c r="C40" s="32">
        <v>-24</v>
      </c>
      <c r="D40" s="18"/>
      <c r="E40" s="32">
        <v>-31</v>
      </c>
      <c r="F40" s="32">
        <v>-102</v>
      </c>
      <c r="G40" s="18"/>
      <c r="H40" s="32">
        <v>-200</v>
      </c>
      <c r="I40" s="32">
        <v>-79</v>
      </c>
      <c r="J40" s="32">
        <v>-35</v>
      </c>
      <c r="K40" s="32">
        <v>-1205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4"/>
      <c r="AH40" s="4"/>
      <c r="AI40" s="4"/>
      <c r="AJ40" s="4"/>
      <c r="AK40" s="4"/>
    </row>
    <row r="41" ht="17.25" customHeight="1" spans="1:38" x14ac:dyDescent="0.25">
      <c r="A41" s="108" t="s">
        <v>3150</v>
      </c>
      <c r="B41" s="109">
        <f>SUM(C40:C45)</f>
      </c>
      <c r="C41" s="109">
        <f>SUM(D40:D45)</f>
      </c>
      <c r="D41" s="237"/>
      <c r="E41" s="109">
        <f>SUM(F40:F45)</f>
      </c>
      <c r="F41" s="109">
        <f>SUM(G40:G45)</f>
      </c>
      <c r="G41" s="109">
        <f>SUM(H40:H45)</f>
      </c>
      <c r="H41" s="109">
        <f>SUM(I40:I45)</f>
      </c>
      <c r="I41" s="109">
        <f>SUM(J40:J45)</f>
      </c>
      <c r="J41" s="109">
        <f>SUM(K40:K45)</f>
      </c>
      <c r="K41" s="109">
        <f>SUM(L40:L45)</f>
      </c>
      <c r="L41" s="75">
        <f>SUM(M40:M45)</f>
      </c>
      <c r="M41" s="109">
        <f>SUM(N40:N45)</f>
      </c>
      <c r="N41" s="109">
        <f>SUM(O40:O45)</f>
      </c>
      <c r="O41" s="109">
        <f>SUM(P40:P45)</f>
      </c>
      <c r="P41" s="109">
        <f>SUM(Q40:Q45)</f>
      </c>
      <c r="Q41" s="237"/>
      <c r="R41" s="237"/>
      <c r="S41" s="109">
        <f>SUM(T40:T45)</f>
      </c>
      <c r="T41" s="109">
        <f>SUM(U40:U45)</f>
      </c>
      <c r="U41" s="109">
        <f>SUM(V40:V45)</f>
      </c>
      <c r="V41" s="237"/>
      <c r="W41" s="237"/>
      <c r="X41" s="109">
        <f>SUM(Y40:Y45)</f>
      </c>
      <c r="Y41" s="109">
        <f>SUM(Z40:Z45)</f>
      </c>
      <c r="Z41" s="109">
        <f>SUM(AA40:AA45)</f>
      </c>
      <c r="AA41" s="109">
        <f>SUM(AB40:AB45)</f>
      </c>
      <c r="AB41" s="237"/>
      <c r="AC41" s="237"/>
      <c r="AD41" s="75">
        <f>SUM(AE40:AE45)</f>
      </c>
      <c r="AE41" s="75">
        <f>SUM(AF40:AF45)</f>
      </c>
      <c r="AF41" s="439"/>
      <c r="AG41" s="176"/>
      <c r="AH41" s="4"/>
      <c r="AI41" s="4"/>
      <c r="AJ41" s="4"/>
      <c r="AK41" s="4"/>
    </row>
    <row r="42" ht="17.25" customHeight="1" spans="1:38" x14ac:dyDescent="0.25">
      <c r="A42" s="85">
        <v>43987</v>
      </c>
      <c r="B42" s="32">
        <v>-42</v>
      </c>
      <c r="C42" s="32">
        <v>-103</v>
      </c>
      <c r="D42" s="18"/>
      <c r="E42" s="18"/>
      <c r="F42" s="32">
        <v>-106</v>
      </c>
      <c r="G42" s="18"/>
      <c r="H42" s="32">
        <v>-147</v>
      </c>
      <c r="I42" s="32">
        <v>-63</v>
      </c>
      <c r="J42" s="32">
        <v>-59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4"/>
      <c r="AH42" s="4"/>
      <c r="AI42" s="4"/>
      <c r="AJ42" s="4"/>
      <c r="AK42" s="4"/>
    </row>
    <row r="43" ht="17.25" customHeight="1" spans="1:38" x14ac:dyDescent="0.25">
      <c r="A43" s="85">
        <v>44079</v>
      </c>
      <c r="B43" s="32">
        <v>-36</v>
      </c>
      <c r="C43" s="32">
        <v>-95</v>
      </c>
      <c r="D43" s="18"/>
      <c r="E43" s="32">
        <v>-14</v>
      </c>
      <c r="F43" s="32">
        <v>-134</v>
      </c>
      <c r="G43" s="18"/>
      <c r="H43" s="32">
        <v>-127</v>
      </c>
      <c r="I43" s="32">
        <v>-54</v>
      </c>
      <c r="J43" s="32">
        <v>-38</v>
      </c>
      <c r="K43" s="18"/>
      <c r="L43" s="18"/>
      <c r="M43" s="18"/>
      <c r="N43" s="18"/>
      <c r="O43" s="18"/>
      <c r="P43" s="18"/>
      <c r="Q43" s="18"/>
      <c r="R43" s="18"/>
      <c r="S43" s="18"/>
      <c r="T43" s="32">
        <v>-56</v>
      </c>
      <c r="U43" s="32">
        <v>-2</v>
      </c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4"/>
      <c r="AH43" s="4"/>
      <c r="AI43" s="4"/>
      <c r="AJ43" s="4"/>
      <c r="AK43" s="4"/>
    </row>
    <row r="44" ht="17.25" customHeight="1" spans="1:38" x14ac:dyDescent="0.25">
      <c r="A44" s="108" t="s">
        <v>3151</v>
      </c>
      <c r="B44" s="109">
        <f>SUM(C46:C48)</f>
      </c>
      <c r="C44" s="109">
        <f>SUM(D46:D48)</f>
      </c>
      <c r="D44" s="237"/>
      <c r="E44" s="109">
        <f>SUM(F46:F48)</f>
      </c>
      <c r="F44" s="109">
        <f>SUM(G46:G48)</f>
      </c>
      <c r="G44" s="109">
        <f>SUM(H46:H48)</f>
      </c>
      <c r="H44" s="109">
        <f>SUM(I46:I48)</f>
      </c>
      <c r="I44" s="109">
        <f>SUM(J46:J48)</f>
      </c>
      <c r="J44" s="109">
        <f>SUM(K46:K48)</f>
      </c>
      <c r="K44" s="109">
        <f>SUM(L46:L48)</f>
      </c>
      <c r="L44" s="75">
        <f>SUM(M46:M48)</f>
      </c>
      <c r="M44" s="109">
        <f>SUM(N46:N48)</f>
      </c>
      <c r="N44" s="109">
        <f>SUM(O46:O48)</f>
      </c>
      <c r="O44" s="109">
        <f>SUM(P46:P48)</f>
      </c>
      <c r="P44" s="109">
        <f>SUM(Q46:Q48)</f>
      </c>
      <c r="Q44" s="237"/>
      <c r="R44" s="237"/>
      <c r="S44" s="109">
        <f>SUM(T46:T48)</f>
      </c>
      <c r="T44" s="109">
        <f>SUM(U46:U48)</f>
      </c>
      <c r="U44" s="109">
        <f>SUM(V46:V48)</f>
      </c>
      <c r="V44" s="237"/>
      <c r="W44" s="237"/>
      <c r="X44" s="109">
        <f>SUM(Y46:Y48)</f>
      </c>
      <c r="Y44" s="109">
        <f>SUM(Z46:Z48)</f>
      </c>
      <c r="Z44" s="109">
        <f>SUM(AA46:AA48)</f>
      </c>
      <c r="AA44" s="109">
        <f>SUM(AB46:AB48)</f>
      </c>
      <c r="AB44" s="237"/>
      <c r="AC44" s="237"/>
      <c r="AD44" s="75">
        <f>SUM(AE46:AE48)</f>
      </c>
      <c r="AE44" s="75">
        <f>SUM(AF46:AF48)</f>
      </c>
      <c r="AF44" s="439"/>
      <c r="AG44" s="176"/>
      <c r="AH44" s="4"/>
      <c r="AI44" s="4"/>
      <c r="AJ44" s="4"/>
      <c r="AK44" s="4"/>
    </row>
    <row r="45" ht="17.25" customHeight="1" spans="1:38" x14ac:dyDescent="0.25">
      <c r="A45" s="85">
        <v>43896</v>
      </c>
      <c r="B45" s="18"/>
      <c r="C45" s="32">
        <v>200</v>
      </c>
      <c r="D45" s="18"/>
      <c r="E45" s="18"/>
      <c r="F45" s="32">
        <v>200</v>
      </c>
      <c r="G45" s="18"/>
      <c r="H45" s="18"/>
      <c r="I45" s="32">
        <v>200</v>
      </c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4"/>
      <c r="AH45" s="4"/>
      <c r="AI45" s="4"/>
      <c r="AJ45" s="4"/>
      <c r="AK45" s="4"/>
    </row>
    <row r="46" ht="17.25" customHeight="1" spans="1:38" x14ac:dyDescent="0.25">
      <c r="A46" s="85">
        <v>43957</v>
      </c>
      <c r="B46" s="32">
        <v>20</v>
      </c>
      <c r="C46" s="32">
        <v>200</v>
      </c>
      <c r="D46" s="18"/>
      <c r="E46" s="32">
        <v>200</v>
      </c>
      <c r="F46" s="32">
        <v>200</v>
      </c>
      <c r="G46" s="32">
        <v>200</v>
      </c>
      <c r="H46" s="32">
        <v>200</v>
      </c>
      <c r="I46" s="18"/>
      <c r="J46" s="32">
        <v>200</v>
      </c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4"/>
      <c r="AH46" s="4"/>
      <c r="AI46" s="4"/>
      <c r="AJ46" s="4"/>
      <c r="AK46" s="4"/>
    </row>
    <row r="47" ht="17.25" customHeight="1" spans="1:38" x14ac:dyDescent="0.25">
      <c r="A47" s="85">
        <v>44049</v>
      </c>
      <c r="B47" s="32">
        <v>20</v>
      </c>
      <c r="C47" s="32">
        <v>300</v>
      </c>
      <c r="D47" s="18"/>
      <c r="E47" s="18"/>
      <c r="F47" s="32">
        <v>300</v>
      </c>
      <c r="G47" s="18"/>
      <c r="H47" s="32">
        <v>400</v>
      </c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4"/>
      <c r="AH47" s="4"/>
      <c r="AI47" s="4"/>
      <c r="AJ47" s="4"/>
      <c r="AK47" s="4"/>
    </row>
    <row r="48" ht="17.25" customHeight="1" spans="1:38" x14ac:dyDescent="0.25">
      <c r="A48" s="85">
        <v>44110</v>
      </c>
      <c r="B48" s="32">
        <v>30</v>
      </c>
      <c r="C48" s="18"/>
      <c r="D48" s="18"/>
      <c r="E48" s="18"/>
      <c r="F48" s="18"/>
      <c r="G48" s="18"/>
      <c r="H48" s="18"/>
      <c r="I48" s="32">
        <v>423</v>
      </c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4"/>
      <c r="AH48" s="4"/>
      <c r="AI48" s="4"/>
      <c r="AJ48" s="4"/>
      <c r="AK48" s="4"/>
    </row>
    <row r="49" ht="17.25" customHeight="1" spans="1:38" x14ac:dyDescent="0.25">
      <c r="A49" s="17">
        <v>44110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32">
        <v>-19</v>
      </c>
      <c r="M49" s="32">
        <v>-32</v>
      </c>
      <c r="N49" s="32">
        <v>-46</v>
      </c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4"/>
      <c r="AH49" s="4"/>
      <c r="AI49" s="4"/>
      <c r="AJ49" s="4"/>
      <c r="AK49" s="4"/>
    </row>
    <row r="50" ht="17.25" customHeight="1" spans="1:38" x14ac:dyDescent="0.25">
      <c r="A50" s="17">
        <v>44141</v>
      </c>
      <c r="B50" s="32">
        <v>-32</v>
      </c>
      <c r="C50" s="18"/>
      <c r="D50" s="32">
        <v>-7</v>
      </c>
      <c r="E50" s="18"/>
      <c r="F50" s="18"/>
      <c r="G50" s="18"/>
      <c r="H50" s="18"/>
      <c r="I50" s="18"/>
      <c r="J50" s="32">
        <v>-34</v>
      </c>
      <c r="K50" s="18"/>
      <c r="L50" s="32">
        <v>-8</v>
      </c>
      <c r="M50" s="18"/>
      <c r="N50" s="18"/>
      <c r="O50" s="32">
        <v>-271</v>
      </c>
      <c r="P50" s="32">
        <v>-165</v>
      </c>
      <c r="Q50" s="32">
        <v>-13</v>
      </c>
      <c r="R50" s="32">
        <v>-3</v>
      </c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32">
        <v>-30</v>
      </c>
      <c r="AE50" s="18"/>
      <c r="AF50" s="18"/>
      <c r="AG50" s="14"/>
      <c r="AH50" s="4"/>
      <c r="AI50" s="4"/>
      <c r="AJ50" s="4"/>
      <c r="AK50" s="4"/>
    </row>
    <row r="51" ht="17.25" customHeight="1" spans="1:38" x14ac:dyDescent="0.25">
      <c r="A51" s="17">
        <v>44171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32">
        <v>-432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4"/>
      <c r="AH51" s="4"/>
      <c r="AI51" s="4"/>
      <c r="AJ51" s="4"/>
      <c r="AK51" s="4"/>
    </row>
    <row r="52" ht="17.25" customHeight="1" spans="1:38" x14ac:dyDescent="0.25">
      <c r="A52" s="17">
        <v>44171</v>
      </c>
      <c r="B52" s="18"/>
      <c r="C52" s="32">
        <v>120</v>
      </c>
      <c r="D52" s="18"/>
      <c r="E52" s="18"/>
      <c r="F52" s="32">
        <v>120</v>
      </c>
      <c r="G52" s="18"/>
      <c r="H52" s="32">
        <v>300</v>
      </c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4"/>
      <c r="AH52" s="4"/>
      <c r="AI52" s="4"/>
      <c r="AJ52" s="4"/>
      <c r="AK52" s="4"/>
    </row>
    <row r="53" ht="17.25" customHeight="1" spans="1:38" x14ac:dyDescent="0.25">
      <c r="A53" s="17" t="s">
        <v>751</v>
      </c>
      <c r="B53" s="18"/>
      <c r="C53" s="18"/>
      <c r="D53" s="18"/>
      <c r="E53" s="18"/>
      <c r="F53" s="18"/>
      <c r="G53" s="18"/>
      <c r="H53" s="18"/>
      <c r="I53" s="32">
        <v>100</v>
      </c>
      <c r="J53" s="32">
        <v>100</v>
      </c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4"/>
      <c r="AH53" s="4"/>
      <c r="AI53" s="4"/>
      <c r="AJ53" s="4"/>
      <c r="AK53" s="4"/>
    </row>
    <row r="54" ht="17.25" customHeight="1" spans="1:38" x14ac:dyDescent="0.25">
      <c r="A54" s="17" t="s">
        <v>751</v>
      </c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32">
        <v>-5</v>
      </c>
      <c r="Y54" s="32">
        <v>-22</v>
      </c>
      <c r="Z54" s="18"/>
      <c r="AA54" s="18"/>
      <c r="AB54" s="18"/>
      <c r="AC54" s="18"/>
      <c r="AD54" s="18"/>
      <c r="AE54" s="18"/>
      <c r="AF54" s="18"/>
      <c r="AG54" s="14"/>
      <c r="AH54" s="4"/>
      <c r="AI54" s="4"/>
      <c r="AJ54" s="4"/>
      <c r="AK54" s="4"/>
    </row>
    <row r="55" ht="17.25" customHeight="1" spans="1:38" x14ac:dyDescent="0.25">
      <c r="A55" s="17" t="s">
        <v>751</v>
      </c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32">
        <v>-149</v>
      </c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32">
        <v>-50</v>
      </c>
      <c r="AF55" s="18"/>
      <c r="AG55" s="14"/>
      <c r="AH55" s="4"/>
      <c r="AI55" s="4"/>
      <c r="AJ55" s="4"/>
      <c r="AK55" s="4"/>
    </row>
    <row r="56" ht="17.25" customHeight="1" spans="1:38" x14ac:dyDescent="0.25">
      <c r="A56" s="17" t="s">
        <v>1909</v>
      </c>
      <c r="B56" s="18"/>
      <c r="C56" s="32">
        <v>400</v>
      </c>
      <c r="D56" s="18"/>
      <c r="E56" s="18"/>
      <c r="F56" s="32">
        <v>400</v>
      </c>
      <c r="G56" s="18"/>
      <c r="H56" s="32">
        <v>600</v>
      </c>
      <c r="I56" s="18"/>
      <c r="J56" s="32">
        <v>200</v>
      </c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4"/>
      <c r="AH56" s="4"/>
      <c r="AI56" s="4"/>
      <c r="AJ56" s="4"/>
      <c r="AK56" s="4"/>
    </row>
    <row r="57" ht="17.25" customHeight="1" spans="1:38" x14ac:dyDescent="0.25">
      <c r="A57" s="17" t="s">
        <v>620</v>
      </c>
      <c r="B57" s="32">
        <v>50</v>
      </c>
      <c r="C57" s="32">
        <v>200</v>
      </c>
      <c r="D57" s="18"/>
      <c r="E57" s="18"/>
      <c r="F57" s="32">
        <v>200</v>
      </c>
      <c r="G57" s="18"/>
      <c r="H57" s="32">
        <v>400</v>
      </c>
      <c r="I57" s="32">
        <v>100</v>
      </c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4"/>
      <c r="AH57" s="4"/>
      <c r="AI57" s="4"/>
      <c r="AJ57" s="4"/>
      <c r="AK57" s="4"/>
    </row>
    <row r="58" ht="17.25" customHeight="1" spans="1:38" x14ac:dyDescent="0.25">
      <c r="A58" s="17" t="s">
        <v>622</v>
      </c>
      <c r="B58" s="32">
        <v>60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32">
        <v>30</v>
      </c>
      <c r="AC58" s="32">
        <v>100</v>
      </c>
      <c r="AD58" s="18"/>
      <c r="AE58" s="18"/>
      <c r="AF58" s="18"/>
      <c r="AG58" s="14"/>
      <c r="AH58" s="4"/>
      <c r="AI58" s="4"/>
      <c r="AJ58" s="4"/>
      <c r="AK58" s="4"/>
    </row>
    <row r="59" ht="17.25" customHeight="1" spans="1:38" x14ac:dyDescent="0.25">
      <c r="A59" s="108" t="s">
        <v>3152</v>
      </c>
      <c r="B59" s="109">
        <f>SUM(C49:C63)</f>
      </c>
      <c r="C59" s="109">
        <f>SUM(D49:D63)</f>
      </c>
      <c r="D59" s="75">
        <f>SUM(E49:E63)</f>
      </c>
      <c r="E59" s="109">
        <f>SUM(F49:F63)</f>
      </c>
      <c r="F59" s="109">
        <f>SUM(G49:G63)</f>
      </c>
      <c r="G59" s="109">
        <f>SUM(H49:H63)</f>
      </c>
      <c r="H59" s="109">
        <f>SUM(I49:I63)</f>
      </c>
      <c r="I59" s="109">
        <f>SUM(J49:J63)</f>
      </c>
      <c r="J59" s="109">
        <f>SUM(K49:K63)</f>
      </c>
      <c r="K59" s="109">
        <f>SUM(L49:L63)</f>
      </c>
      <c r="L59" s="75">
        <f>SUM(M49:M63)</f>
      </c>
      <c r="M59" s="109">
        <f>SUM(N49:N63)</f>
      </c>
      <c r="N59" s="109">
        <f>SUM(O49:O63)</f>
      </c>
      <c r="O59" s="75">
        <f>SUM(P49:P63)</f>
      </c>
      <c r="P59" s="109">
        <f>SUM(Q49:Q63)</f>
      </c>
      <c r="Q59" s="75">
        <f>SUM(R49:R63)</f>
      </c>
      <c r="R59" s="75">
        <f>SUM(S49:S63)</f>
      </c>
      <c r="S59" s="109">
        <f>SUM(T49:T63)</f>
      </c>
      <c r="T59" s="109">
        <f>SUM(U49:U63)</f>
      </c>
      <c r="U59" s="109">
        <f>SUM(V49:V63)</f>
      </c>
      <c r="V59" s="237"/>
      <c r="W59" s="237"/>
      <c r="X59" s="109">
        <f>SUM(Y49:Y63)</f>
      </c>
      <c r="Y59" s="109">
        <f>SUM(Z49:Z63)</f>
      </c>
      <c r="Z59" s="109">
        <f>SUM(AA49:AA63)</f>
      </c>
      <c r="AA59" s="109">
        <f>SUM(AB49:AB63)</f>
      </c>
      <c r="AB59" s="109">
        <f>SUM(AC49:AC63)</f>
      </c>
      <c r="AC59" s="109">
        <f>SUM(AD49:AD63)</f>
      </c>
      <c r="AD59" s="75">
        <f>SUM(AE49:AE63)</f>
      </c>
      <c r="AE59" s="1099">
        <f>SUM(AF49:AF63)</f>
      </c>
      <c r="AF59" s="1100"/>
      <c r="AG59" s="176"/>
      <c r="AH59" s="4"/>
      <c r="AI59" s="4"/>
      <c r="AJ59" s="4"/>
      <c r="AK59" s="4"/>
    </row>
    <row r="60" ht="17.25" customHeight="1" spans="1:38" x14ac:dyDescent="0.25">
      <c r="A60" s="201" t="s">
        <v>4218</v>
      </c>
      <c r="B60" s="243"/>
      <c r="C60" s="243"/>
      <c r="D60" s="243"/>
      <c r="E60" s="243"/>
      <c r="F60" s="243"/>
      <c r="G60" s="243"/>
      <c r="H60" s="243"/>
      <c r="I60" s="243"/>
      <c r="J60" s="430">
        <v>-79</v>
      </c>
      <c r="K60" s="243"/>
      <c r="L60" s="1101">
        <v>61</v>
      </c>
      <c r="M60" s="430">
        <v>-51</v>
      </c>
      <c r="N60" s="430">
        <v>-1</v>
      </c>
      <c r="O60" s="1102">
        <v>94</v>
      </c>
      <c r="P60" s="430">
        <v>-94</v>
      </c>
      <c r="Q60" s="243"/>
      <c r="R60" s="243"/>
      <c r="S60" s="430">
        <v>-3</v>
      </c>
      <c r="T60" s="243"/>
      <c r="U60" s="243"/>
      <c r="V60" s="243"/>
      <c r="W60" s="243"/>
      <c r="X60" s="430">
        <v>-1</v>
      </c>
      <c r="Y60" s="430">
        <v>-10</v>
      </c>
      <c r="Z60" s="243"/>
      <c r="AA60" s="243"/>
      <c r="AB60" s="243"/>
      <c r="AC60" s="243"/>
      <c r="AD60" s="1103">
        <v>5</v>
      </c>
      <c r="AE60" s="1104">
        <v>79</v>
      </c>
      <c r="AF60" s="1105"/>
      <c r="AG60" s="243"/>
      <c r="AH60" s="4"/>
      <c r="AI60" s="4"/>
      <c r="AJ60" s="4"/>
      <c r="AK60" s="4"/>
    </row>
    <row r="61" ht="17.25" customHeight="1" spans="1:38" x14ac:dyDescent="0.25">
      <c r="A61" s="17">
        <v>44019</v>
      </c>
      <c r="B61" s="32">
        <v>-35</v>
      </c>
      <c r="C61" s="32">
        <v>-136</v>
      </c>
      <c r="D61" s="18"/>
      <c r="E61" s="18"/>
      <c r="F61" s="32">
        <v>-96</v>
      </c>
      <c r="G61" s="32">
        <v>-4</v>
      </c>
      <c r="H61" s="32">
        <v>-20</v>
      </c>
      <c r="I61" s="32">
        <v>-65</v>
      </c>
      <c r="J61" s="32">
        <v>-25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4"/>
      <c r="AI61" s="4"/>
      <c r="AJ61" s="4"/>
      <c r="AK61" s="4"/>
    </row>
    <row r="62" ht="17.25" customHeight="1" spans="1:38" x14ac:dyDescent="0.25">
      <c r="A62" s="17">
        <v>44050</v>
      </c>
      <c r="B62" s="18"/>
      <c r="C62" s="32">
        <v>-241</v>
      </c>
      <c r="D62" s="18"/>
      <c r="E62" s="18"/>
      <c r="F62" s="32">
        <v>-157</v>
      </c>
      <c r="G62" s="18"/>
      <c r="H62" s="32">
        <v>-22</v>
      </c>
      <c r="I62" s="32">
        <v>-38</v>
      </c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4"/>
      <c r="AI62" s="4"/>
      <c r="AJ62" s="4"/>
      <c r="AK62" s="4"/>
    </row>
    <row r="63" ht="17.25" customHeight="1" spans="1:38" x14ac:dyDescent="0.25">
      <c r="A63" s="17">
        <v>44081</v>
      </c>
      <c r="B63" s="32">
        <v>-40</v>
      </c>
      <c r="C63" s="32">
        <v>-142</v>
      </c>
      <c r="D63" s="18"/>
      <c r="E63" s="18"/>
      <c r="F63" s="32">
        <v>-105</v>
      </c>
      <c r="G63" s="32">
        <v>-15</v>
      </c>
      <c r="H63" s="32">
        <v>-369</v>
      </c>
      <c r="I63" s="32">
        <v>-51</v>
      </c>
      <c r="J63" s="38">
        <v>-54</v>
      </c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32">
        <v>-17</v>
      </c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106">
        <v>-7</v>
      </c>
      <c r="AH63" s="1107" t="s">
        <v>4219</v>
      </c>
      <c r="AI63" s="1107"/>
      <c r="AJ63" s="1107"/>
      <c r="AK63" s="1107"/>
    </row>
    <row r="64" ht="17.25" customHeight="1" spans="1:38" x14ac:dyDescent="0.25">
      <c r="A64" s="17">
        <v>44111</v>
      </c>
      <c r="B64" s="32">
        <v>-23</v>
      </c>
      <c r="C64" s="32">
        <v>-162</v>
      </c>
      <c r="D64" s="18"/>
      <c r="E64" s="32">
        <v>-30</v>
      </c>
      <c r="F64" s="32">
        <v>-157</v>
      </c>
      <c r="G64" s="32">
        <v>-15</v>
      </c>
      <c r="H64" s="32">
        <v>-330</v>
      </c>
      <c r="I64" s="32">
        <v>-100</v>
      </c>
      <c r="J64" s="32">
        <v>-15</v>
      </c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4"/>
      <c r="AI64" s="4"/>
      <c r="AJ64" s="4"/>
      <c r="AK64" s="4"/>
    </row>
    <row r="65" ht="17.25" customHeight="1" spans="1:38" x14ac:dyDescent="0.25">
      <c r="A65" s="17">
        <v>44142</v>
      </c>
      <c r="B65" s="18"/>
      <c r="C65" s="32">
        <v>-219</v>
      </c>
      <c r="D65" s="18"/>
      <c r="E65" s="18"/>
      <c r="F65" s="18"/>
      <c r="G65" s="18"/>
      <c r="H65" s="32">
        <v>-23</v>
      </c>
      <c r="I65" s="32">
        <v>-21</v>
      </c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4"/>
      <c r="AI65" s="4"/>
      <c r="AJ65" s="4"/>
      <c r="AK65" s="4"/>
    </row>
    <row r="66" ht="17.25" customHeight="1" spans="1:38" x14ac:dyDescent="0.25">
      <c r="A66" s="17" t="s">
        <v>627</v>
      </c>
      <c r="B66" s="32">
        <v>-24</v>
      </c>
      <c r="C66" s="32">
        <v>-43</v>
      </c>
      <c r="D66" s="18"/>
      <c r="E66" s="32">
        <v>-29</v>
      </c>
      <c r="F66" s="32">
        <v>-77</v>
      </c>
      <c r="G66" s="32">
        <v>-25</v>
      </c>
      <c r="H66" s="32">
        <v>-50</v>
      </c>
      <c r="I66" s="32">
        <v>-46</v>
      </c>
      <c r="J66" s="32">
        <v>-69</v>
      </c>
      <c r="K66" s="32">
        <v>-200</v>
      </c>
      <c r="L66" s="18"/>
      <c r="M66" s="18"/>
      <c r="N66" s="18"/>
      <c r="O66" s="18"/>
      <c r="P66" s="18"/>
      <c r="Q66" s="18"/>
      <c r="R66" s="18"/>
      <c r="S66" s="18"/>
      <c r="T66" s="18"/>
      <c r="U66" s="32">
        <v>-27</v>
      </c>
      <c r="V66" s="32">
        <v>-20</v>
      </c>
      <c r="W66" s="32">
        <v>-7</v>
      </c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4"/>
      <c r="AI66" s="4"/>
      <c r="AJ66" s="4"/>
      <c r="AK66" s="4"/>
    </row>
    <row r="67" ht="17.25" customHeight="1" spans="1:38" x14ac:dyDescent="0.25">
      <c r="A67" s="108" t="s">
        <v>3153</v>
      </c>
      <c r="B67" s="109">
        <f>SUM(C64:C71)</f>
      </c>
      <c r="C67" s="109">
        <f>SUM(D64:D71)</f>
      </c>
      <c r="D67" s="75">
        <f>SUM(E64:E71)</f>
      </c>
      <c r="E67" s="109">
        <f>SUM(F64:F71)</f>
      </c>
      <c r="F67" s="109">
        <f>SUM(G64:G71)</f>
      </c>
      <c r="G67" s="109">
        <f>SUM(H64:H71)</f>
      </c>
      <c r="H67" s="109">
        <f>SUM(I64:I71)</f>
      </c>
      <c r="I67" s="109">
        <f>SUM(J64:J71)</f>
      </c>
      <c r="J67" s="109">
        <f>SUM(K64:K71)</f>
      </c>
      <c r="K67" s="109">
        <f>SUM(L64:L71)</f>
      </c>
      <c r="L67" s="75">
        <f>SUM(M64:M71)</f>
      </c>
      <c r="M67" s="109">
        <f>SUM(N64:N71)</f>
      </c>
      <c r="N67" s="109">
        <f>SUM(O64:O71)</f>
      </c>
      <c r="O67" s="75">
        <f>SUM(P64:P71)</f>
      </c>
      <c r="P67" s="109">
        <f>SUM(Q64:Q71)</f>
      </c>
      <c r="Q67" s="75">
        <f>SUM(R64:R71)</f>
      </c>
      <c r="R67" s="75">
        <f>SUM(S64:S71)</f>
      </c>
      <c r="S67" s="109">
        <f>SUM(T64:T71)</f>
      </c>
      <c r="T67" s="109">
        <f>SUM(U64:U71)</f>
      </c>
      <c r="U67" s="75">
        <f>SUM(V64:V71)</f>
      </c>
      <c r="V67" s="75">
        <f>SUM(W64:W71)</f>
      </c>
      <c r="W67" s="75">
        <f>SUM(X64:X71)</f>
      </c>
      <c r="X67" s="109">
        <f>SUM(Y64:Y71)</f>
      </c>
      <c r="Y67" s="109">
        <f>SUM(Z64:Z71)</f>
      </c>
      <c r="Z67" s="109">
        <f>SUM(AA64:AA71)</f>
      </c>
      <c r="AA67" s="109">
        <f>SUM(AB64:AB71)</f>
      </c>
      <c r="AB67" s="109">
        <f>SUM(AC64:AC71)</f>
      </c>
      <c r="AC67" s="109">
        <f>SUM(AD64:AD71)</f>
      </c>
      <c r="AD67" s="75">
        <f>SUM(AE64:AE71)</f>
      </c>
      <c r="AE67" s="109">
        <f>SUM(AF64:AF71)</f>
      </c>
      <c r="AF67" s="237"/>
      <c r="AG67" s="237"/>
      <c r="AH67" s="4"/>
      <c r="AI67" s="4"/>
      <c r="AJ67" s="4"/>
      <c r="AK67" s="4"/>
    </row>
    <row r="68" ht="17.25" customHeight="1" spans="1:38" x14ac:dyDescent="0.25">
      <c r="A68" s="201" t="s">
        <v>4220</v>
      </c>
      <c r="B68" s="18"/>
      <c r="C68" s="38">
        <v>-203</v>
      </c>
      <c r="D68" s="18"/>
      <c r="E68" s="18"/>
      <c r="F68" s="38">
        <v>-38</v>
      </c>
      <c r="G68" s="18"/>
      <c r="H68" s="18"/>
      <c r="I68" s="18"/>
      <c r="J68" s="38">
        <v>-286</v>
      </c>
      <c r="K68" s="18"/>
      <c r="L68" s="1108">
        <v>203</v>
      </c>
      <c r="M68" s="18"/>
      <c r="N68" s="18"/>
      <c r="O68" s="1106">
        <v>270</v>
      </c>
      <c r="P68" s="18"/>
      <c r="Q68" s="1106">
        <v>13</v>
      </c>
      <c r="R68" s="1106">
        <v>3</v>
      </c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109">
        <v>38</v>
      </c>
      <c r="AE68" s="18"/>
      <c r="AF68" s="18"/>
      <c r="AG68" s="18"/>
      <c r="AH68" s="4"/>
      <c r="AI68" s="4"/>
      <c r="AJ68" s="4"/>
      <c r="AK68" s="4"/>
    </row>
    <row r="69" ht="17.25" customHeight="1" spans="1:38" x14ac:dyDescent="0.25">
      <c r="A69" s="17">
        <v>43990</v>
      </c>
      <c r="B69" s="32">
        <v>-33</v>
      </c>
      <c r="C69" s="18"/>
      <c r="D69" s="18"/>
      <c r="E69" s="32">
        <v>-69</v>
      </c>
      <c r="F69" s="18"/>
      <c r="G69" s="18"/>
      <c r="H69" s="32">
        <v>-10</v>
      </c>
      <c r="I69" s="32">
        <v>-229</v>
      </c>
      <c r="J69" s="32">
        <v>-187</v>
      </c>
      <c r="K69" s="32">
        <v>-65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4"/>
      <c r="AI69" s="4"/>
      <c r="AJ69" s="4"/>
      <c r="AK69" s="4"/>
    </row>
    <row r="70" ht="17.25" customHeight="1" spans="1:38" x14ac:dyDescent="0.25">
      <c r="A70" s="79">
        <v>44173</v>
      </c>
      <c r="B70" s="32">
        <v>-4</v>
      </c>
      <c r="C70" s="32">
        <v>-133</v>
      </c>
      <c r="D70" s="18"/>
      <c r="E70" s="18"/>
      <c r="F70" s="32">
        <v>-210</v>
      </c>
      <c r="G70" s="32">
        <v>-25</v>
      </c>
      <c r="H70" s="32">
        <v>-115</v>
      </c>
      <c r="I70" s="32">
        <v>-58</v>
      </c>
      <c r="J70" s="32">
        <v>-166</v>
      </c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4"/>
      <c r="AI70" s="4"/>
      <c r="AJ70" s="4"/>
      <c r="AK70" s="4"/>
    </row>
    <row r="71" ht="17.25" customHeight="1" spans="1:38" x14ac:dyDescent="0.25">
      <c r="A71" s="17" t="s">
        <v>1450</v>
      </c>
      <c r="B71" s="32">
        <v>-7</v>
      </c>
      <c r="C71" s="32">
        <v>-29</v>
      </c>
      <c r="D71" s="18"/>
      <c r="E71" s="18"/>
      <c r="F71" s="32">
        <v>-39</v>
      </c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4"/>
      <c r="AI71" s="4"/>
      <c r="AJ71" s="4"/>
      <c r="AK71" s="4"/>
    </row>
    <row r="72" ht="17.25" customHeight="1" spans="1:38" x14ac:dyDescent="0.25">
      <c r="A72" s="17" t="s">
        <v>4148</v>
      </c>
      <c r="B72" s="18"/>
      <c r="C72" s="18"/>
      <c r="D72" s="18"/>
      <c r="E72" s="18"/>
      <c r="F72" s="18"/>
      <c r="G72" s="18"/>
      <c r="H72" s="32">
        <v>-126</v>
      </c>
      <c r="I72" s="18"/>
      <c r="J72" s="32">
        <v>-145</v>
      </c>
      <c r="K72" s="32">
        <v>-68</v>
      </c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4"/>
      <c r="AI72" s="4"/>
      <c r="AJ72" s="4"/>
      <c r="AK72" s="4"/>
    </row>
    <row r="73" ht="17.25" customHeight="1" spans="1:38" x14ac:dyDescent="0.25">
      <c r="A73" s="57" t="s">
        <v>2197</v>
      </c>
      <c r="B73" s="58"/>
      <c r="C73" s="70">
        <v>-20</v>
      </c>
      <c r="D73" s="58"/>
      <c r="E73" s="58"/>
      <c r="F73" s="70">
        <v>-54</v>
      </c>
      <c r="G73" s="70">
        <v>-14</v>
      </c>
      <c r="H73" s="70">
        <v>-68</v>
      </c>
      <c r="I73" s="58"/>
      <c r="J73" s="70">
        <v>-71</v>
      </c>
      <c r="K73" s="70">
        <v>-93</v>
      </c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4"/>
      <c r="AI73" s="4"/>
      <c r="AJ73" s="4"/>
      <c r="AK73" s="4"/>
    </row>
    <row r="74" ht="17.25" customHeight="1" spans="1:38" x14ac:dyDescent="0.25">
      <c r="A74" s="108" t="s">
        <v>3154</v>
      </c>
      <c r="B74" s="109">
        <f>SUM(C72:C78)</f>
      </c>
      <c r="C74" s="109">
        <f>SUM(D72:D78)</f>
      </c>
      <c r="D74" s="75">
        <f>SUM(E72:E78)</f>
      </c>
      <c r="E74" s="109">
        <f>SUM(F72:F78)</f>
      </c>
      <c r="F74" s="109">
        <f>SUM(G72:G78)</f>
      </c>
      <c r="G74" s="109">
        <f>SUM(H72:H78)</f>
      </c>
      <c r="H74" s="109">
        <f>SUM(I72:I78)</f>
      </c>
      <c r="I74" s="109">
        <f>SUM(J72:J78)</f>
      </c>
      <c r="J74" s="109">
        <f>SUM(K72:K78)</f>
      </c>
      <c r="K74" s="109">
        <f>SUM(L72:L78)</f>
      </c>
      <c r="L74" s="109">
        <f>SUM(M72:M78)</f>
      </c>
      <c r="M74" s="109">
        <f>SUM(N72:N78)</f>
      </c>
      <c r="N74" s="109">
        <f>SUM(O72:O78)</f>
      </c>
      <c r="O74" s="109">
        <f>SUM(P72:P78)</f>
      </c>
      <c r="P74" s="109">
        <f>SUM(Q72:Q78)</f>
      </c>
      <c r="Q74" s="109">
        <f>SUM(R72:R78)</f>
      </c>
      <c r="R74" s="109">
        <f>SUM(S72:S78)</f>
      </c>
      <c r="S74" s="109">
        <f>SUM(T72:T78)</f>
      </c>
      <c r="T74" s="109">
        <f>SUM(U72:U78)</f>
      </c>
      <c r="U74" s="75">
        <f>SUM(V72:V78)</f>
      </c>
      <c r="V74" s="75">
        <f>SUM(W72:W78)</f>
      </c>
      <c r="W74" s="75">
        <f>SUM(X72:X78)</f>
      </c>
      <c r="X74" s="109">
        <f>SUM(Y72:Y78)</f>
      </c>
      <c r="Y74" s="109">
        <f>SUM(Z72:Z78)</f>
      </c>
      <c r="Z74" s="109">
        <f>SUM(AA72:AA78)</f>
      </c>
      <c r="AA74" s="109">
        <f>SUM(AB72:AB78)</f>
      </c>
      <c r="AB74" s="109">
        <f>SUM(AC72:AC78)</f>
      </c>
      <c r="AC74" s="109">
        <f>SUM(AD72:AD78)</f>
      </c>
      <c r="AD74" s="109">
        <f>SUM(AE72:AE78)</f>
      </c>
      <c r="AE74" s="109">
        <f>SUM(AF72:AF78)</f>
      </c>
      <c r="AF74" s="508"/>
      <c r="AG74" s="186">
        <f>SUM(AH72:AH78)</f>
      </c>
      <c r="AH74" s="4"/>
      <c r="AI74" s="4"/>
      <c r="AJ74" s="4"/>
      <c r="AK74" s="4"/>
    </row>
    <row r="75" ht="17.25" customHeight="1" spans="1:38" x14ac:dyDescent="0.25">
      <c r="A75" s="649">
        <v>43839</v>
      </c>
      <c r="B75" s="692"/>
      <c r="C75" s="692"/>
      <c r="D75" s="692"/>
      <c r="E75" s="692"/>
      <c r="F75" s="650">
        <v>-320</v>
      </c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  <c r="AA75" s="692"/>
      <c r="AB75" s="692"/>
      <c r="AC75" s="692"/>
      <c r="AD75" s="692"/>
      <c r="AE75" s="692"/>
      <c r="AF75" s="1110"/>
      <c r="AG75" s="524"/>
      <c r="AH75" s="498" t="s">
        <v>757</v>
      </c>
      <c r="AI75" s="4"/>
      <c r="AJ75" s="4"/>
      <c r="AK75" s="4"/>
    </row>
    <row r="76" ht="17.25" customHeight="1" spans="1:38" x14ac:dyDescent="0.25">
      <c r="A76" s="17">
        <v>43839</v>
      </c>
      <c r="B76" s="18"/>
      <c r="C76" s="18"/>
      <c r="D76" s="18"/>
      <c r="E76" s="18"/>
      <c r="F76" s="18"/>
      <c r="G76" s="18"/>
      <c r="H76" s="18"/>
      <c r="I76" s="32">
        <v>-34</v>
      </c>
      <c r="J76" s="32">
        <v>-32</v>
      </c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4"/>
      <c r="AI76" s="4"/>
      <c r="AJ76" s="4"/>
      <c r="AK76" s="4"/>
    </row>
    <row r="77" ht="17.25" customHeight="1" spans="1:38" x14ac:dyDescent="0.25">
      <c r="A77" s="17">
        <v>43870</v>
      </c>
      <c r="B77" s="18"/>
      <c r="C77" s="18"/>
      <c r="D77" s="18"/>
      <c r="E77" s="18"/>
      <c r="F77" s="18"/>
      <c r="G77" s="18"/>
      <c r="H77" s="18"/>
      <c r="I77" s="32">
        <v>-27</v>
      </c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4"/>
      <c r="AI77" s="4"/>
      <c r="AJ77" s="4"/>
      <c r="AK77" s="4"/>
    </row>
    <row r="78" ht="17.25" customHeight="1" spans="1:38" x14ac:dyDescent="0.25">
      <c r="A78" s="17">
        <v>43930</v>
      </c>
      <c r="B78" s="32">
        <v>-14</v>
      </c>
      <c r="C78" s="32">
        <v>-81</v>
      </c>
      <c r="D78" s="18"/>
      <c r="E78" s="32">
        <v>-20</v>
      </c>
      <c r="F78" s="32">
        <v>-83</v>
      </c>
      <c r="G78" s="32">
        <v>-29</v>
      </c>
      <c r="H78" s="32">
        <v>-50</v>
      </c>
      <c r="I78" s="32">
        <v>-12</v>
      </c>
      <c r="J78" s="32">
        <v>-38</v>
      </c>
      <c r="K78" s="32">
        <v>-184</v>
      </c>
      <c r="L78" s="18"/>
      <c r="M78" s="18"/>
      <c r="N78" s="18"/>
      <c r="O78" s="18"/>
      <c r="P78" s="18"/>
      <c r="Q78" s="18"/>
      <c r="R78" s="18"/>
      <c r="S78" s="18"/>
      <c r="T78" s="18"/>
      <c r="U78" s="32">
        <v>-13</v>
      </c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32">
        <v>-31</v>
      </c>
      <c r="AG78" s="18"/>
      <c r="AH78" s="4"/>
      <c r="AI78" s="4"/>
      <c r="AJ78" s="4"/>
      <c r="AK78" s="4"/>
    </row>
    <row r="79" ht="17.25" customHeight="1" spans="1:38" x14ac:dyDescent="0.25">
      <c r="A79" s="17">
        <v>44021</v>
      </c>
      <c r="B79" s="18"/>
      <c r="C79" s="32">
        <v>-10</v>
      </c>
      <c r="D79" s="18"/>
      <c r="E79" s="18"/>
      <c r="F79" s="32">
        <v>-25</v>
      </c>
      <c r="G79" s="18"/>
      <c r="H79" s="32">
        <v>-100</v>
      </c>
      <c r="I79" s="32">
        <v>-13</v>
      </c>
      <c r="J79" s="32">
        <v>-13</v>
      </c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  <c r="AF79" s="18"/>
      <c r="AG79" s="18"/>
      <c r="AH79" s="4"/>
      <c r="AI79" s="4"/>
      <c r="AJ79" s="4"/>
      <c r="AK79" s="4"/>
    </row>
    <row r="80" ht="17.25" customHeight="1" spans="1:38" x14ac:dyDescent="0.25">
      <c r="A80" s="17">
        <v>44052</v>
      </c>
      <c r="B80" s="18"/>
      <c r="C80" s="32">
        <v>-1</v>
      </c>
      <c r="D80" s="32">
        <v>-4</v>
      </c>
      <c r="E80" s="18"/>
      <c r="F80" s="18"/>
      <c r="G80" s="18"/>
      <c r="H80" s="32">
        <v>-55</v>
      </c>
      <c r="I80" s="18"/>
      <c r="J80" s="32">
        <v>-11</v>
      </c>
      <c r="K80" s="18"/>
      <c r="L80" s="18"/>
      <c r="M80" s="18"/>
      <c r="N80" s="18"/>
      <c r="O80" s="32">
        <v>-25</v>
      </c>
      <c r="P80" s="32">
        <v>-20</v>
      </c>
      <c r="Q80" s="32">
        <v>-17</v>
      </c>
      <c r="R80" s="32">
        <v>-6</v>
      </c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32">
        <v>-8</v>
      </c>
      <c r="AH80" s="4"/>
      <c r="AI80" s="4"/>
      <c r="AJ80" s="4"/>
      <c r="AK80" s="4"/>
    </row>
    <row r="81" ht="17.25" customHeight="1" spans="1:38" x14ac:dyDescent="0.25">
      <c r="A81" s="17">
        <v>44052</v>
      </c>
      <c r="B81" s="32">
        <v>-48</v>
      </c>
      <c r="C81" s="32">
        <v>-46</v>
      </c>
      <c r="D81" s="18"/>
      <c r="E81" s="32">
        <v>-8</v>
      </c>
      <c r="F81" s="32">
        <v>-50</v>
      </c>
      <c r="G81" s="18"/>
      <c r="H81" s="32">
        <v>-9</v>
      </c>
      <c r="I81" s="32">
        <v>-30</v>
      </c>
      <c r="J81" s="32">
        <v>-9</v>
      </c>
      <c r="K81" s="18"/>
      <c r="L81" s="18"/>
      <c r="M81" s="32">
        <v>-15</v>
      </c>
      <c r="N81" s="18"/>
      <c r="O81" s="18"/>
      <c r="P81" s="32">
        <v>-15</v>
      </c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32">
        <v>-15</v>
      </c>
      <c r="AE81" s="18"/>
      <c r="AF81" s="18"/>
      <c r="AG81" s="18"/>
      <c r="AH81" s="4"/>
      <c r="AI81" s="4"/>
      <c r="AJ81" s="4"/>
      <c r="AK81" s="4"/>
    </row>
    <row r="82" ht="17.25" customHeight="1" spans="1:38" x14ac:dyDescent="0.25">
      <c r="A82" s="57">
        <v>44113</v>
      </c>
      <c r="B82" s="18"/>
      <c r="C82" s="18"/>
      <c r="D82" s="32">
        <v>-2</v>
      </c>
      <c r="E82" s="32">
        <v>-6</v>
      </c>
      <c r="F82" s="18"/>
      <c r="G82" s="18"/>
      <c r="H82" s="32">
        <v>-34</v>
      </c>
      <c r="I82" s="32">
        <v>-20</v>
      </c>
      <c r="J82" s="32">
        <v>-3</v>
      </c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4"/>
      <c r="AI82" s="4"/>
      <c r="AJ82" s="4"/>
      <c r="AK82" s="4"/>
    </row>
    <row r="83" ht="17.25" customHeight="1" spans="1:38" x14ac:dyDescent="0.25">
      <c r="A83" s="17" t="s">
        <v>1451</v>
      </c>
      <c r="B83" s="18"/>
      <c r="C83" s="32">
        <v>-16</v>
      </c>
      <c r="D83" s="18"/>
      <c r="E83" s="18"/>
      <c r="F83" s="18"/>
      <c r="G83" s="18"/>
      <c r="H83" s="32">
        <v>-21</v>
      </c>
      <c r="I83" s="32">
        <v>-21</v>
      </c>
      <c r="J83" s="32">
        <v>-14</v>
      </c>
      <c r="K83" s="32">
        <v>-51</v>
      </c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4"/>
      <c r="AI83" s="4"/>
      <c r="AJ83" s="4"/>
      <c r="AK83" s="4"/>
    </row>
    <row r="84" ht="17.25" customHeight="1" spans="1:38" x14ac:dyDescent="0.25">
      <c r="A84" s="108" t="s">
        <v>3155</v>
      </c>
      <c r="B84" s="109">
        <f>SUM(C79:C88)</f>
      </c>
      <c r="C84" s="109">
        <f>SUM(D79:D88)</f>
      </c>
      <c r="D84" s="75">
        <f>SUM(E79:E88)</f>
      </c>
      <c r="E84" s="109">
        <f>SUM(F79:F88)</f>
      </c>
      <c r="F84" s="109">
        <f>SUM(G79:G88)</f>
      </c>
      <c r="G84" s="109">
        <f>SUM(H79:H88)</f>
      </c>
      <c r="H84" s="109">
        <f>SUM(I79:I88)</f>
      </c>
      <c r="I84" s="109">
        <f>SUM(J79:J88)</f>
      </c>
      <c r="J84" s="75">
        <f>SUM(K79:K88)</f>
      </c>
      <c r="K84" s="109">
        <f>SUM(L79:L88)</f>
      </c>
      <c r="L84" s="109">
        <f>SUM(M79:M88)</f>
      </c>
      <c r="M84" s="75">
        <f>SUM(N79:N88)</f>
      </c>
      <c r="N84" s="109">
        <f>SUM(O79:O88)</f>
      </c>
      <c r="O84" s="75">
        <f>SUM(P79:P88)</f>
      </c>
      <c r="P84" s="75">
        <f>SUM(Q79:Q88)</f>
      </c>
      <c r="Q84" s="75">
        <f>SUM(R79:R88)</f>
      </c>
      <c r="R84" s="75">
        <f>SUM(S79:S88)</f>
      </c>
      <c r="S84" s="109">
        <f>SUM(T79:T88)</f>
      </c>
      <c r="T84" s="109">
        <f>SUM(U79:U88)</f>
      </c>
      <c r="U84" s="75">
        <f>SUM(V79:V88)</f>
      </c>
      <c r="V84" s="75">
        <f>SUM(W79:W88)</f>
      </c>
      <c r="W84" s="75">
        <f>SUM(X79:X88)</f>
      </c>
      <c r="X84" s="109">
        <f>SUM(Y79:Y88)</f>
      </c>
      <c r="Y84" s="109">
        <f>SUM(Z79:Z88)</f>
      </c>
      <c r="Z84" s="109">
        <f>SUM(AA79:AA88)</f>
      </c>
      <c r="AA84" s="109">
        <f>SUM(AB79:AB88)</f>
      </c>
      <c r="AB84" s="109">
        <f>SUM(AC79:AC88)</f>
      </c>
      <c r="AC84" s="109">
        <f>SUM(AD79:AD88)</f>
      </c>
      <c r="AD84" s="75">
        <f>SUM(AE79:AE88)</f>
      </c>
      <c r="AE84" s="109">
        <f>SUM(AF79:AF88)</f>
      </c>
      <c r="AF84" s="75">
        <f>SUM(AG79:AG88)</f>
      </c>
      <c r="AG84" s="75">
        <f>SUM(AH79:AH88)</f>
      </c>
      <c r="AH84" s="4"/>
      <c r="AI84" s="4"/>
      <c r="AJ84" s="4"/>
      <c r="AK84" s="4"/>
    </row>
    <row r="85" ht="17.25" customHeight="1" spans="1:38" x14ac:dyDescent="0.25">
      <c r="A85" s="17">
        <v>43840</v>
      </c>
      <c r="B85" s="18"/>
      <c r="C85" s="32">
        <v>-7</v>
      </c>
      <c r="D85" s="32">
        <v>-3</v>
      </c>
      <c r="E85" s="32">
        <v>-4</v>
      </c>
      <c r="F85" s="18"/>
      <c r="G85" s="18"/>
      <c r="H85" s="32">
        <v>-5</v>
      </c>
      <c r="I85" s="32">
        <v>-23</v>
      </c>
      <c r="J85" s="32">
        <v>-27</v>
      </c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  <c r="AF85" s="18"/>
      <c r="AG85" s="18"/>
      <c r="AH85" s="4"/>
      <c r="AI85" s="4"/>
      <c r="AJ85" s="4"/>
      <c r="AK85" s="4"/>
    </row>
    <row r="86" ht="17.25" customHeight="1" spans="1:38" x14ac:dyDescent="0.25">
      <c r="A86" s="17">
        <v>44022</v>
      </c>
      <c r="B86" s="18"/>
      <c r="C86" s="18"/>
      <c r="D86" s="18"/>
      <c r="E86" s="18"/>
      <c r="F86" s="32">
        <v>-49</v>
      </c>
      <c r="G86" s="18"/>
      <c r="H86" s="32">
        <v>-30</v>
      </c>
      <c r="I86" s="32">
        <v>-30</v>
      </c>
      <c r="J86" s="32">
        <v>-21</v>
      </c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4"/>
      <c r="AI86" s="4"/>
      <c r="AJ86" s="4"/>
      <c r="AK86" s="4"/>
    </row>
    <row r="87" ht="17.25" customHeight="1" spans="1:38" x14ac:dyDescent="0.25">
      <c r="A87" s="17" t="s">
        <v>447</v>
      </c>
      <c r="B87" s="32">
        <v>-18</v>
      </c>
      <c r="C87" s="32">
        <v>-47</v>
      </c>
      <c r="D87" s="18"/>
      <c r="E87" s="32">
        <v>-3</v>
      </c>
      <c r="F87" s="32">
        <v>-137</v>
      </c>
      <c r="G87" s="18"/>
      <c r="H87" s="32">
        <v>-107</v>
      </c>
      <c r="I87" s="32">
        <v>-151</v>
      </c>
      <c r="J87" s="18"/>
      <c r="K87" s="32">
        <v>-94</v>
      </c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  <c r="AF87" s="18"/>
      <c r="AG87" s="18"/>
      <c r="AH87" s="4"/>
      <c r="AI87" s="4"/>
      <c r="AJ87" s="4"/>
      <c r="AK87" s="4"/>
    </row>
    <row r="88" ht="17.25" customHeight="1" spans="1:38" x14ac:dyDescent="0.25">
      <c r="A88" s="17" t="s">
        <v>447</v>
      </c>
      <c r="B88" s="18"/>
      <c r="C88" s="32">
        <v>-15</v>
      </c>
      <c r="D88" s="18"/>
      <c r="E88" s="18"/>
      <c r="F88" s="18"/>
      <c r="G88" s="18"/>
      <c r="H88" s="32">
        <v>-2</v>
      </c>
      <c r="I88" s="32">
        <v>-12</v>
      </c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4"/>
      <c r="AI88" s="4"/>
      <c r="AJ88" s="4"/>
      <c r="AK88" s="4"/>
    </row>
    <row r="89" ht="17.25" customHeight="1" spans="1:38" x14ac:dyDescent="0.25">
      <c r="A89" s="17" t="s">
        <v>763</v>
      </c>
      <c r="B89" s="32">
        <v>-11</v>
      </c>
      <c r="C89" s="32">
        <v>-53</v>
      </c>
      <c r="D89" s="18"/>
      <c r="E89" s="32">
        <v>-9</v>
      </c>
      <c r="F89" s="32">
        <v>-64</v>
      </c>
      <c r="G89" s="18"/>
      <c r="H89" s="32">
        <v>-23</v>
      </c>
      <c r="I89" s="32">
        <v>-11</v>
      </c>
      <c r="J89" s="18"/>
      <c r="K89" s="32">
        <v>-2</v>
      </c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4"/>
      <c r="AI89" s="4"/>
      <c r="AJ89" s="4"/>
      <c r="AK89" s="4"/>
    </row>
    <row r="90" ht="17.25" customHeight="1" spans="1:38" x14ac:dyDescent="0.25">
      <c r="A90" s="108" t="s">
        <v>3156</v>
      </c>
      <c r="B90" s="109">
        <f>SUM(C89:C94)</f>
      </c>
      <c r="C90" s="109">
        <f>SUM(D89:D94)</f>
      </c>
      <c r="D90" s="75">
        <f>SUM(E89:E94)</f>
      </c>
      <c r="E90" s="109">
        <f>SUM(F89:F94)</f>
      </c>
      <c r="F90" s="109">
        <f>SUM(G89:G94)</f>
      </c>
      <c r="G90" s="109">
        <f>SUM(H89:H94)</f>
      </c>
      <c r="H90" s="109">
        <f>SUM(I89:I94)</f>
      </c>
      <c r="I90" s="109">
        <f>SUM(J89:J94)</f>
      </c>
      <c r="J90" s="75">
        <f>SUM(K89:K94)</f>
      </c>
      <c r="K90" s="109">
        <f>SUM(L89:L94)</f>
      </c>
      <c r="L90" s="109">
        <f>SUM(M89:M94)</f>
      </c>
      <c r="M90" s="75">
        <f>SUM(N89:N94)</f>
      </c>
      <c r="N90" s="109">
        <f>SUM(O89:O94)</f>
      </c>
      <c r="O90" s="75">
        <f>SUM(P89:P94)</f>
      </c>
      <c r="P90" s="75">
        <f>SUM(Q89:Q94)</f>
      </c>
      <c r="Q90" s="75">
        <f>SUM(R89:R94)</f>
      </c>
      <c r="R90" s="75">
        <f>SUM(S89:S94)</f>
      </c>
      <c r="S90" s="109">
        <f>SUM(T89:T94)</f>
      </c>
      <c r="T90" s="109">
        <f>SUM(U89:U94)</f>
      </c>
      <c r="U90" s="75">
        <f>SUM(V89:V94)</f>
      </c>
      <c r="V90" s="75">
        <f>SUM(W89:W94)</f>
      </c>
      <c r="W90" s="75">
        <f>SUM(X89:X94)</f>
      </c>
      <c r="X90" s="109">
        <f>SUM(Y89:Y94)</f>
      </c>
      <c r="Y90" s="109">
        <f>SUM(Z89:Z94)</f>
      </c>
      <c r="Z90" s="109">
        <f>SUM(AA89:AA94)</f>
      </c>
      <c r="AA90" s="109">
        <f>SUM(AB89:AB94)</f>
      </c>
      <c r="AB90" s="109">
        <f>SUM(AC89:AC94)</f>
      </c>
      <c r="AC90" s="109">
        <f>SUM(AD89:AD94)</f>
      </c>
      <c r="AD90" s="75">
        <f>SUM(AE89:AE94)</f>
      </c>
      <c r="AE90" s="109">
        <f>SUM(AF89:AF94)</f>
      </c>
      <c r="AF90" s="75">
        <f>SUM(AG89:AG94)</f>
      </c>
      <c r="AG90" s="75">
        <f>SUM(AH89:AH94)</f>
      </c>
      <c r="AH90" s="4"/>
      <c r="AI90" s="4"/>
      <c r="AJ90" s="4"/>
      <c r="AK90" s="4"/>
    </row>
    <row r="91" ht="17.25" customHeight="1" spans="1:38" x14ac:dyDescent="0.25">
      <c r="A91" s="57">
        <v>44085</v>
      </c>
      <c r="B91" s="32">
        <v>-15</v>
      </c>
      <c r="C91" s="32">
        <v>-109</v>
      </c>
      <c r="D91" s="18"/>
      <c r="E91" s="32">
        <v>-41</v>
      </c>
      <c r="F91" s="32">
        <v>-109</v>
      </c>
      <c r="G91" s="32">
        <v>-23</v>
      </c>
      <c r="H91" s="32">
        <v>-40</v>
      </c>
      <c r="I91" s="32">
        <v>-96</v>
      </c>
      <c r="J91" s="18"/>
      <c r="K91" s="32">
        <v>-95</v>
      </c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4"/>
      <c r="AI91" s="4"/>
      <c r="AJ91" s="4"/>
      <c r="AK91" s="4"/>
    </row>
    <row r="92" ht="17.25" customHeight="1" spans="1:38" x14ac:dyDescent="0.25">
      <c r="A92" s="57">
        <v>44085</v>
      </c>
      <c r="B92" s="18"/>
      <c r="C92" s="18"/>
      <c r="D92" s="18"/>
      <c r="E92" s="18"/>
      <c r="F92" s="18"/>
      <c r="G92" s="18"/>
      <c r="H92" s="18"/>
      <c r="I92" s="32">
        <v>-25</v>
      </c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4"/>
      <c r="AI92" s="4"/>
      <c r="AJ92" s="4"/>
      <c r="AK92" s="4"/>
    </row>
    <row r="93" ht="17.25" customHeight="1" spans="1:38" x14ac:dyDescent="0.25">
      <c r="A93" s="57">
        <v>44146</v>
      </c>
      <c r="B93" s="18"/>
      <c r="C93" s="32">
        <v>-84</v>
      </c>
      <c r="D93" s="18"/>
      <c r="E93" s="32">
        <v>-39</v>
      </c>
      <c r="F93" s="32">
        <v>-18</v>
      </c>
      <c r="G93" s="18"/>
      <c r="H93" s="32">
        <v>-130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4"/>
      <c r="AI93" s="4"/>
      <c r="AJ93" s="4"/>
      <c r="AK93" s="4"/>
    </row>
    <row r="94" ht="17.25" customHeight="1" spans="1:38" x14ac:dyDescent="0.25">
      <c r="A94" s="57" t="s">
        <v>2420</v>
      </c>
      <c r="B94" s="32">
        <v>-19</v>
      </c>
      <c r="C94" s="18"/>
      <c r="D94" s="18"/>
      <c r="E94" s="18"/>
      <c r="F94" s="18"/>
      <c r="G94" s="18"/>
      <c r="H94" s="18"/>
      <c r="I94" s="32">
        <v>-119</v>
      </c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4"/>
      <c r="AI94" s="4"/>
      <c r="AJ94" s="4"/>
      <c r="AK94" s="4"/>
    </row>
    <row r="95" ht="17.25" customHeight="1" spans="1:38" x14ac:dyDescent="0.25">
      <c r="A95" s="57" t="s">
        <v>2405</v>
      </c>
      <c r="B95" s="18"/>
      <c r="C95" s="18"/>
      <c r="D95" s="18"/>
      <c r="E95" s="32">
        <v>-35</v>
      </c>
      <c r="F95" s="18"/>
      <c r="G95" s="18"/>
      <c r="H95" s="32">
        <v>-45</v>
      </c>
      <c r="I95" s="18"/>
      <c r="J95" s="18"/>
      <c r="K95" s="32">
        <v>-210</v>
      </c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32">
        <v>-51</v>
      </c>
      <c r="AD95" s="18"/>
      <c r="AE95" s="18"/>
      <c r="AF95" s="18"/>
      <c r="AG95" s="18"/>
      <c r="AH95" s="4"/>
      <c r="AI95" s="4"/>
      <c r="AJ95" s="4"/>
      <c r="AK95" s="4"/>
    </row>
    <row r="96" ht="17.25" customHeight="1" spans="1:38" x14ac:dyDescent="0.25">
      <c r="A96" s="57" t="s">
        <v>1373</v>
      </c>
      <c r="B96" s="32">
        <v>-46</v>
      </c>
      <c r="C96" s="32">
        <v>-49</v>
      </c>
      <c r="D96" s="18"/>
      <c r="E96" s="32">
        <v>-68</v>
      </c>
      <c r="F96" s="32">
        <v>-210</v>
      </c>
      <c r="G96" s="32">
        <v>-22</v>
      </c>
      <c r="H96" s="32">
        <v>-220</v>
      </c>
      <c r="I96" s="32">
        <v>-7</v>
      </c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4"/>
      <c r="AI96" s="4"/>
      <c r="AJ96" s="4"/>
      <c r="AK96" s="4"/>
    </row>
    <row r="97" ht="17.25" customHeight="1" spans="1:38" x14ac:dyDescent="0.25">
      <c r="A97" s="57" t="s">
        <v>1373</v>
      </c>
      <c r="B97" s="36"/>
      <c r="C97" s="32">
        <v>-131</v>
      </c>
      <c r="D97" s="18"/>
      <c r="E97" s="36"/>
      <c r="F97" s="36"/>
      <c r="G97" s="36"/>
      <c r="H97" s="32">
        <v>-20</v>
      </c>
      <c r="I97" s="32">
        <v>-128</v>
      </c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32">
        <v>-4</v>
      </c>
      <c r="AD97" s="18"/>
      <c r="AE97" s="18"/>
      <c r="AF97" s="18"/>
      <c r="AG97" s="18"/>
      <c r="AH97" s="4"/>
      <c r="AI97" s="4"/>
      <c r="AJ97" s="4"/>
      <c r="AK97" s="4"/>
    </row>
    <row r="98" ht="17.25" customHeight="1" spans="1:38" x14ac:dyDescent="0.25">
      <c r="A98" s="57" t="s">
        <v>1373</v>
      </c>
      <c r="B98" s="36"/>
      <c r="C98" s="36"/>
      <c r="D98" s="18"/>
      <c r="E98" s="36"/>
      <c r="F98" s="36"/>
      <c r="G98" s="36"/>
      <c r="H98" s="36"/>
      <c r="I98" s="32">
        <v>-45</v>
      </c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4"/>
      <c r="AI98" s="4"/>
      <c r="AJ98" s="4"/>
      <c r="AK98" s="4"/>
    </row>
    <row r="99" ht="17.25" customHeight="1" spans="1:38" x14ac:dyDescent="0.25">
      <c r="A99" s="108" t="s">
        <v>3157</v>
      </c>
      <c r="B99" s="109">
        <f>SUM(C95:C103)</f>
      </c>
      <c r="C99" s="75">
        <f>SUM(D95:D103)</f>
      </c>
      <c r="D99" s="75">
        <f>SUM(E95:E103)</f>
      </c>
      <c r="E99" s="109">
        <f>SUM(F95:F103)</f>
      </c>
      <c r="F99" s="109">
        <f>SUM(G95:G103)</f>
      </c>
      <c r="G99" s="109">
        <f>SUM(H95:H103)</f>
      </c>
      <c r="H99" s="109">
        <f>SUM(I95:I103)</f>
      </c>
      <c r="I99" s="109">
        <f>SUM(J95:J103)</f>
      </c>
      <c r="J99" s="75">
        <f>SUM(K95:K103)</f>
      </c>
      <c r="K99" s="109">
        <f>SUM(L95:L103)</f>
      </c>
      <c r="L99" s="109">
        <f>SUM(M95:M103)</f>
      </c>
      <c r="M99" s="75">
        <f>SUM(N95:N103)</f>
      </c>
      <c r="N99" s="109">
        <f>SUM(O95:O103)</f>
      </c>
      <c r="O99" s="75">
        <f>SUM(P95:P103)</f>
      </c>
      <c r="P99" s="75">
        <f>SUM(Q95:Q103)</f>
      </c>
      <c r="Q99" s="75">
        <f>SUM(R95:R103)</f>
      </c>
      <c r="R99" s="75">
        <f>SUM(S95:S103)</f>
      </c>
      <c r="S99" s="109">
        <f>SUM(T95:T103)</f>
      </c>
      <c r="T99" s="109">
        <f>SUM(U95:U103)</f>
      </c>
      <c r="U99" s="75">
        <f>SUM(V95:V103)</f>
      </c>
      <c r="V99" s="75">
        <f>SUM(W95:W103)</f>
      </c>
      <c r="W99" s="75">
        <f>SUM(X95:X103)</f>
      </c>
      <c r="X99" s="109">
        <f>SUM(Y95:Y103)</f>
      </c>
      <c r="Y99" s="109">
        <f>SUM(Z95:Z103)</f>
      </c>
      <c r="Z99" s="109">
        <f>SUM(AA95:AA103)</f>
      </c>
      <c r="AA99" s="109">
        <f>SUM(AB95:AB103)</f>
      </c>
      <c r="AB99" s="109">
        <f>SUM(AC95:AC103)</f>
      </c>
      <c r="AC99" s="109">
        <f>SUM(AD95:AD103)</f>
      </c>
      <c r="AD99" s="75">
        <f>SUM(AE95:AE103)</f>
      </c>
      <c r="AE99" s="109">
        <f>SUM(AF95:AF103)</f>
      </c>
      <c r="AF99" s="75">
        <f>SUM(AG95:AG103)</f>
      </c>
      <c r="AG99" s="75">
        <f>SUM(AH95:AH103)</f>
      </c>
      <c r="AH99" s="4"/>
      <c r="AI99" s="4"/>
      <c r="AJ99" s="4"/>
      <c r="AK99" s="4"/>
    </row>
    <row r="100" ht="17.25" customHeight="1" spans="1:38" x14ac:dyDescent="0.25">
      <c r="A100" s="57">
        <v>44147</v>
      </c>
      <c r="B100" s="36"/>
      <c r="C100" s="36"/>
      <c r="D100" s="18"/>
      <c r="E100" s="36"/>
      <c r="F100" s="36"/>
      <c r="G100" s="36"/>
      <c r="H100" s="32">
        <v>-10</v>
      </c>
      <c r="I100" s="18"/>
      <c r="J100" s="32">
        <v>-14</v>
      </c>
      <c r="K100" s="32">
        <v>-165</v>
      </c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4"/>
      <c r="AI100" s="4"/>
      <c r="AJ100" s="4"/>
      <c r="AK100" s="4"/>
    </row>
    <row r="101" ht="17.25" customHeight="1" spans="1:38" x14ac:dyDescent="0.25">
      <c r="A101" s="17" t="s">
        <v>1453</v>
      </c>
      <c r="B101" s="36"/>
      <c r="C101" s="36"/>
      <c r="D101" s="18"/>
      <c r="E101" s="36"/>
      <c r="F101" s="36"/>
      <c r="G101" s="36"/>
      <c r="H101" s="36"/>
      <c r="I101" s="32">
        <v>-22</v>
      </c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32">
        <v>-3</v>
      </c>
      <c r="AH101" s="4"/>
      <c r="AI101" s="4"/>
      <c r="AJ101" s="4"/>
      <c r="AK101" s="4"/>
    </row>
    <row r="102" ht="17.25" customHeight="1" spans="1:38" x14ac:dyDescent="0.25">
      <c r="A102" s="17" t="s">
        <v>1802</v>
      </c>
      <c r="B102" s="36"/>
      <c r="C102" s="36"/>
      <c r="D102" s="36"/>
      <c r="E102" s="32">
        <v>-15</v>
      </c>
      <c r="F102" s="32">
        <v>-24</v>
      </c>
      <c r="G102" s="32">
        <v>-6</v>
      </c>
      <c r="H102" s="32">
        <v>-40</v>
      </c>
      <c r="I102" s="32">
        <v>-4</v>
      </c>
      <c r="J102" s="36"/>
      <c r="K102" s="32">
        <v>-57</v>
      </c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4"/>
      <c r="AI102" s="4"/>
      <c r="AJ102" s="4"/>
      <c r="AK102" s="4"/>
    </row>
    <row r="103" ht="17.25" customHeight="1" spans="1:38" x14ac:dyDescent="0.25">
      <c r="A103" s="17" t="s">
        <v>1376</v>
      </c>
      <c r="B103" s="18"/>
      <c r="C103" s="18"/>
      <c r="D103" s="32">
        <v>-1</v>
      </c>
      <c r="E103" s="32">
        <v>-8</v>
      </c>
      <c r="F103" s="32">
        <v>-178</v>
      </c>
      <c r="G103" s="32">
        <v>-40</v>
      </c>
      <c r="H103" s="32">
        <v>-11</v>
      </c>
      <c r="I103" s="32">
        <v>-10</v>
      </c>
      <c r="J103" s="18"/>
      <c r="K103" s="32">
        <v>-43</v>
      </c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4"/>
      <c r="AI103" s="4"/>
      <c r="AJ103" s="4"/>
      <c r="AK103" s="4"/>
    </row>
    <row r="104" ht="17.25" customHeight="1" spans="1:38" x14ac:dyDescent="0.25">
      <c r="A104" s="17" t="s">
        <v>1806</v>
      </c>
      <c r="B104" s="18"/>
      <c r="C104" s="18"/>
      <c r="D104" s="18"/>
      <c r="E104" s="32">
        <v>-8</v>
      </c>
      <c r="F104" s="32">
        <v>-7</v>
      </c>
      <c r="G104" s="32">
        <v>-7</v>
      </c>
      <c r="H104" s="32">
        <v>-10</v>
      </c>
      <c r="I104" s="32">
        <v>-14</v>
      </c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4"/>
      <c r="AI104" s="4"/>
      <c r="AJ104" s="4"/>
      <c r="AK104" s="4"/>
    </row>
    <row r="105" ht="17.25" customHeight="1" spans="1:38" x14ac:dyDescent="0.25">
      <c r="A105" s="108" t="s">
        <v>3158</v>
      </c>
      <c r="B105" s="109">
        <f>SUM(C104:C109)</f>
      </c>
      <c r="C105" s="75">
        <f>SUM(D104:D109)</f>
      </c>
      <c r="D105" s="75">
        <f>SUM(E104:E109)</f>
      </c>
      <c r="E105" s="109">
        <f>SUM(F104:F109)</f>
      </c>
      <c r="F105" s="109">
        <f>SUM(G104:G109)</f>
      </c>
      <c r="G105" s="109">
        <f>SUM(H104:H109)</f>
      </c>
      <c r="H105" s="109">
        <f>SUM(I104:I109)</f>
      </c>
      <c r="I105" s="109">
        <f>SUM(J104:J109)</f>
      </c>
      <c r="J105" s="75">
        <f>SUM(K104:K109)</f>
      </c>
      <c r="K105" s="75">
        <f>SUM(L104:L109)</f>
      </c>
      <c r="L105" s="109">
        <f>SUM(M104:M109)</f>
      </c>
      <c r="M105" s="75">
        <f>SUM(N104:N109)</f>
      </c>
      <c r="N105" s="109">
        <f>SUM(O104:O109)</f>
      </c>
      <c r="O105" s="75">
        <f>SUM(P104:P109)</f>
      </c>
      <c r="P105" s="75">
        <f>SUM(Q104:Q109)</f>
      </c>
      <c r="Q105" s="75">
        <f>SUM(R104:R109)</f>
      </c>
      <c r="R105" s="75">
        <f>SUM(S104:S109)</f>
      </c>
      <c r="S105" s="109">
        <f>SUM(T104:T109)</f>
      </c>
      <c r="T105" s="109">
        <f>SUM(U104:U109)</f>
      </c>
      <c r="U105" s="75">
        <f>SUM(V104:V109)</f>
      </c>
      <c r="V105" s="75">
        <f>SUM(W104:W109)</f>
      </c>
      <c r="W105" s="75">
        <f>SUM(X104:X109)</f>
      </c>
      <c r="X105" s="109">
        <f>SUM(Y104:Y109)</f>
      </c>
      <c r="Y105" s="109">
        <f>SUM(Z104:Z109)</f>
      </c>
      <c r="Z105" s="109">
        <f>SUM(AA104:AA109)</f>
      </c>
      <c r="AA105" s="109">
        <f>SUM(AB104:AB109)</f>
      </c>
      <c r="AB105" s="109">
        <f>SUM(AC104:AC109)</f>
      </c>
      <c r="AC105" s="109">
        <f>SUM(AD104:AD109)</f>
      </c>
      <c r="AD105" s="75">
        <f>SUM(AE104:AE109)</f>
      </c>
      <c r="AE105" s="109">
        <f>SUM(AF104:AF109)</f>
      </c>
      <c r="AF105" s="75">
        <f>SUM(AG104:AG109)</f>
      </c>
      <c r="AG105" s="75">
        <f>SUM(AH104:AH109)</f>
      </c>
      <c r="AH105" s="4"/>
      <c r="AI105" s="4"/>
      <c r="AJ105" s="4"/>
      <c r="AK105" s="4"/>
    </row>
    <row r="106" ht="17.25" customHeight="1" spans="1:38" x14ac:dyDescent="0.25">
      <c r="A106" s="17"/>
      <c r="B106" s="36"/>
      <c r="C106" s="36"/>
      <c r="D106" s="18"/>
      <c r="E106" s="36"/>
      <c r="F106" s="36"/>
      <c r="G106" s="36"/>
      <c r="H106" s="36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4"/>
      <c r="AI106" s="4"/>
      <c r="AJ106" s="4"/>
      <c r="AK106" s="4"/>
    </row>
    <row r="107" ht="17.25" customHeight="1" spans="1:38" x14ac:dyDescent="0.25">
      <c r="A107" s="108" t="s">
        <v>3159</v>
      </c>
      <c r="B107" s="109">
        <f>SUM(C110:C111)</f>
      </c>
      <c r="C107" s="75">
        <f>SUM(D110:D111)</f>
      </c>
      <c r="D107" s="75">
        <f>SUM(E110:E111)</f>
      </c>
      <c r="E107" s="109">
        <f>SUM(F110:F111)</f>
      </c>
      <c r="F107" s="109">
        <f>SUM(G110:G111)</f>
      </c>
      <c r="G107" s="109">
        <f>SUM(H110:H111)</f>
      </c>
      <c r="H107" s="109">
        <f>SUM(I110:I111)</f>
      </c>
      <c r="I107" s="109">
        <f>SUM(J110:J111)</f>
      </c>
      <c r="J107" s="75">
        <f>SUM(K110:K111)</f>
      </c>
      <c r="K107" s="75">
        <f>SUM(L110:L111)</f>
      </c>
      <c r="L107" s="109">
        <f>SUM(M110:M111)</f>
      </c>
      <c r="M107" s="75">
        <f>SUM(N110:N111)</f>
      </c>
      <c r="N107" s="109">
        <f>SUM(O110:O111)</f>
      </c>
      <c r="O107" s="75">
        <f>SUM(P110:P111)</f>
      </c>
      <c r="P107" s="75">
        <f>SUM(Q110:Q111)</f>
      </c>
      <c r="Q107" s="75">
        <f>SUM(R110:R111)</f>
      </c>
      <c r="R107" s="75">
        <f>SUM(S110:S111)</f>
      </c>
      <c r="S107" s="109">
        <f>SUM(T110:T111)</f>
      </c>
      <c r="T107" s="109">
        <f>SUM(U110:U111)</f>
      </c>
      <c r="U107" s="75">
        <f>SUM(V110:V111)</f>
      </c>
      <c r="V107" s="75">
        <f>SUM(W110:W111)</f>
      </c>
      <c r="W107" s="75">
        <f>SUM(X110:X111)</f>
      </c>
      <c r="X107" s="109">
        <f>SUM(Y110:Y111)</f>
      </c>
      <c r="Y107" s="109">
        <f>SUM(Z110:Z111)</f>
      </c>
      <c r="Z107" s="109">
        <f>SUM(AA110:AA111)</f>
      </c>
      <c r="AA107" s="109">
        <f>SUM(AB110:AB111)</f>
      </c>
      <c r="AB107" s="109">
        <f>SUM(AC110:AC111)</f>
      </c>
      <c r="AC107" s="109">
        <f>SUM(AD110:AD111)</f>
      </c>
      <c r="AD107" s="75">
        <f>SUM(AE110:AE111)</f>
      </c>
      <c r="AE107" s="109">
        <f>SUM(AF110:AF111)</f>
      </c>
      <c r="AF107" s="75">
        <f>SUM(AG110:AG111)</f>
      </c>
      <c r="AG107" s="75">
        <f>SUM(AH110:AH111)</f>
      </c>
      <c r="AH107" s="4"/>
      <c r="AI107" s="4"/>
      <c r="AJ107" s="4"/>
      <c r="AK107" s="4"/>
    </row>
    <row r="108" ht="17.25" customHeight="1" spans="1:38" x14ac:dyDescent="0.25">
      <c r="A108" s="37" t="s">
        <v>4221</v>
      </c>
      <c r="B108" s="36"/>
      <c r="C108" s="36"/>
      <c r="D108" s="36"/>
      <c r="E108" s="36"/>
      <c r="F108" s="36"/>
      <c r="G108" s="36"/>
      <c r="H108" s="36"/>
      <c r="I108" s="36"/>
      <c r="J108" s="36"/>
      <c r="K108" s="1111">
        <v>43</v>
      </c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577">
        <v>-43</v>
      </c>
      <c r="AD108" s="36"/>
      <c r="AE108" s="36"/>
      <c r="AF108" s="36"/>
      <c r="AG108" s="36"/>
      <c r="AH108" s="4"/>
      <c r="AI108" s="4"/>
      <c r="AJ108" s="4"/>
      <c r="AK108" s="4"/>
    </row>
    <row r="109" ht="17.25" customHeight="1" spans="1:38" x14ac:dyDescent="0.25">
      <c r="A109" s="194" t="s">
        <v>3160</v>
      </c>
      <c r="B109" s="175">
        <f>SUM(C112:C113)</f>
      </c>
      <c r="C109" s="75">
        <f>SUM(D112:D113)</f>
      </c>
      <c r="D109" s="75">
        <f>SUM(E112:E113)</f>
      </c>
      <c r="E109" s="175">
        <f>SUM(F112:F113)</f>
      </c>
      <c r="F109" s="175">
        <f>SUM(G112:G113)</f>
      </c>
      <c r="G109" s="175">
        <f>SUM(H112:H113)</f>
      </c>
      <c r="H109" s="175">
        <f>SUM(I112:I113)</f>
      </c>
      <c r="I109" s="175">
        <f>SUM(J112:J113)</f>
      </c>
      <c r="J109" s="75">
        <f>SUM(K112:K113)</f>
      </c>
      <c r="K109" s="179">
        <f>SUM(L112:L113)</f>
      </c>
      <c r="L109" s="179">
        <f>SUM(M112:M113)</f>
      </c>
      <c r="M109" s="75">
        <f>SUM(N112:N113)</f>
      </c>
      <c r="N109" s="179">
        <f>SUM(O112:O113)</f>
      </c>
      <c r="O109" s="75">
        <f>SUM(P112:P113)</f>
      </c>
      <c r="P109" s="75">
        <f>SUM(Q112:Q113)</f>
      </c>
      <c r="Q109" s="75">
        <f>SUM(R112:R113)</f>
      </c>
      <c r="R109" s="75">
        <f>SUM(S112:S113)</f>
      </c>
      <c r="S109" s="179">
        <f>SUM(T112:T113)</f>
      </c>
      <c r="T109" s="179">
        <f>SUM(U112:U113)</f>
      </c>
      <c r="U109" s="75">
        <f>SUM(V112:V113)</f>
      </c>
      <c r="V109" s="75">
        <f>SUM(W112:W113)</f>
      </c>
      <c r="W109" s="75">
        <f>SUM(X112:X113)</f>
      </c>
      <c r="X109" s="179">
        <f>SUM(Y112:Y113)</f>
      </c>
      <c r="Y109" s="179">
        <f>SUM(Z112:Z113)</f>
      </c>
      <c r="Z109" s="179">
        <f>SUM(AA112:AA113)</f>
      </c>
      <c r="AA109" s="179">
        <f>SUM(AB112:AB113)</f>
      </c>
      <c r="AB109" s="175">
        <f>SUM(AC112:AC113)</f>
      </c>
      <c r="AC109" s="175">
        <f>SUM(AD112:AD113)</f>
      </c>
      <c r="AD109" s="75">
        <f>SUM(AE112:AE113)</f>
      </c>
      <c r="AE109" s="179">
        <f>SUM(AF112:AF113)</f>
      </c>
      <c r="AF109" s="75">
        <f>SUM(AG112:AG113)</f>
      </c>
      <c r="AG109" s="75">
        <f>SUM(AH112:AH113)</f>
      </c>
      <c r="AH109" s="354" t="s">
        <v>1301</v>
      </c>
      <c r="AI109" s="4"/>
      <c r="AJ109" s="4"/>
      <c r="AK109" s="4"/>
    </row>
    <row r="110" ht="17.25" customHeight="1" spans="1:38" x14ac:dyDescent="0.25">
      <c r="A110" s="250" t="s">
        <v>4222</v>
      </c>
      <c r="B110" s="521">
        <v>-12</v>
      </c>
      <c r="C110" s="521">
        <v>-16</v>
      </c>
      <c r="D110" s="243"/>
      <c r="E110" s="521">
        <v>-17</v>
      </c>
      <c r="F110" s="521">
        <v>-53</v>
      </c>
      <c r="G110" s="521">
        <v>-19</v>
      </c>
      <c r="H110" s="521">
        <v>-30</v>
      </c>
      <c r="I110" s="521">
        <v>-12</v>
      </c>
      <c r="J110" s="243"/>
      <c r="K110" s="243"/>
      <c r="L110" s="243"/>
      <c r="M110" s="243"/>
      <c r="N110" s="243"/>
      <c r="O110" s="243"/>
      <c r="P110" s="243"/>
      <c r="Q110" s="243"/>
      <c r="R110" s="243"/>
      <c r="S110" s="243"/>
      <c r="T110" s="243"/>
      <c r="U110" s="243"/>
      <c r="V110" s="243"/>
      <c r="W110" s="243"/>
      <c r="X110" s="243"/>
      <c r="Y110" s="243"/>
      <c r="Z110" s="243"/>
      <c r="AA110" s="243"/>
      <c r="AB110" s="521">
        <v>-9</v>
      </c>
      <c r="AC110" s="243"/>
      <c r="AD110" s="243"/>
      <c r="AE110" s="243"/>
      <c r="AF110" s="243"/>
      <c r="AG110" s="243"/>
      <c r="AH110" s="4"/>
      <c r="AI110" s="4"/>
      <c r="AJ110" s="4"/>
      <c r="AK110" s="4"/>
    </row>
    <row r="111" ht="17.25" customHeight="1" spans="1:38" x14ac:dyDescent="0.25">
      <c r="A111" s="48"/>
      <c r="B111" s="49">
        <v>-22</v>
      </c>
      <c r="C111" s="50"/>
      <c r="D111" s="50"/>
      <c r="E111" s="49">
        <v>-30</v>
      </c>
      <c r="F111" s="49">
        <v>-265</v>
      </c>
      <c r="G111" s="49">
        <v>-241</v>
      </c>
      <c r="H111" s="49">
        <v>-1534</v>
      </c>
      <c r="I111" s="49">
        <v>-59</v>
      </c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49">
        <v>-21</v>
      </c>
      <c r="AC111" s="49">
        <v>-2</v>
      </c>
      <c r="AD111" s="50"/>
      <c r="AE111" s="50"/>
      <c r="AF111" s="50"/>
      <c r="AG111" s="50"/>
      <c r="AH111" s="215" t="s">
        <v>757</v>
      </c>
      <c r="AI111" s="4"/>
      <c r="AJ111" s="4"/>
      <c r="AK111" s="4"/>
    </row>
    <row r="112" ht="17.25" customHeight="1" spans="1:38" x14ac:dyDescent="0.25">
      <c r="A112" s="624">
        <v>44260</v>
      </c>
      <c r="B112" s="36"/>
      <c r="C112" s="36"/>
      <c r="D112" s="36"/>
      <c r="E112" s="36"/>
      <c r="F112" s="36"/>
      <c r="G112" s="36"/>
      <c r="H112" s="36"/>
      <c r="I112" s="36"/>
      <c r="J112" s="482">
        <v>94</v>
      </c>
      <c r="K112" s="36"/>
      <c r="L112" s="36"/>
      <c r="M112" s="482">
        <v>15</v>
      </c>
      <c r="N112" s="36"/>
      <c r="O112" s="482">
        <v>25</v>
      </c>
      <c r="P112" s="482">
        <v>35</v>
      </c>
      <c r="Q112" s="482">
        <v>17</v>
      </c>
      <c r="R112" s="482">
        <v>6</v>
      </c>
      <c r="S112" s="36"/>
      <c r="T112" s="36"/>
      <c r="U112" s="482">
        <v>27</v>
      </c>
      <c r="V112" s="482">
        <v>20</v>
      </c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12" t="s">
        <v>301</v>
      </c>
      <c r="AI112" s="4"/>
      <c r="AJ112" s="4"/>
      <c r="AK112" s="4"/>
    </row>
    <row r="113" ht="17.25" customHeight="1" spans="1:38" x14ac:dyDescent="0.25">
      <c r="A113" s="624">
        <v>44260</v>
      </c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482">
        <v>7</v>
      </c>
      <c r="X113" s="36"/>
      <c r="Y113" s="36"/>
      <c r="Z113" s="36"/>
      <c r="AA113" s="36"/>
      <c r="AB113" s="36"/>
      <c r="AC113" s="36"/>
      <c r="AD113" s="482">
        <v>15</v>
      </c>
      <c r="AE113" s="36"/>
      <c r="AF113" s="482">
        <v>31</v>
      </c>
      <c r="AG113" s="482">
        <v>11</v>
      </c>
      <c r="AH113" s="12" t="s">
        <v>301</v>
      </c>
      <c r="AI113" s="4"/>
      <c r="AJ113" s="4"/>
      <c r="AK113" s="4"/>
    </row>
    <row r="114" ht="17.25" customHeight="1" spans="1:38" x14ac:dyDescent="0.25">
      <c r="A114" s="17"/>
      <c r="B114" s="36"/>
      <c r="C114" s="36"/>
      <c r="D114" s="18"/>
      <c r="E114" s="36"/>
      <c r="F114" s="36"/>
      <c r="G114" s="36"/>
      <c r="H114" s="36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4"/>
      <c r="AI114" s="4"/>
      <c r="AJ114" s="4"/>
      <c r="AK114" s="4"/>
    </row>
    <row r="115" ht="17.25" customHeight="1" spans="1:38" x14ac:dyDescent="0.25">
      <c r="A115" s="57"/>
      <c r="B115" s="38">
        <f>SUM(C114:C118)</f>
      </c>
      <c r="C115" s="88">
        <f>SUM(D114:D118)</f>
      </c>
      <c r="D115" s="88">
        <f>SUM(E114:E118)</f>
      </c>
      <c r="E115" s="123">
        <f>SUM(F114:F118)</f>
      </c>
      <c r="F115" s="123">
        <f>SUM(G114:G118)</f>
      </c>
      <c r="G115" s="123">
        <f>SUM(H114:H118)</f>
      </c>
      <c r="H115" s="123">
        <f>SUM(I114:I118)</f>
      </c>
      <c r="I115" s="123">
        <f>SUM(J114:J118)</f>
      </c>
      <c r="J115" s="123">
        <f>SUM(K114:K118)</f>
      </c>
      <c r="K115" s="123">
        <f>SUM(L114:L118)</f>
      </c>
      <c r="L115" s="123">
        <f>SUM(M114:M118)</f>
      </c>
      <c r="M115" s="123">
        <f>SUM(N114:N118)</f>
      </c>
      <c r="N115" s="123">
        <f>SUM(O114:O118)</f>
      </c>
      <c r="O115" s="123">
        <f>SUM(P114:P118)</f>
      </c>
      <c r="P115" s="123">
        <f>SUM(Q114:Q118)</f>
      </c>
      <c r="Q115" s="123">
        <f>SUM(R114:R118)</f>
      </c>
      <c r="R115" s="123">
        <f>SUM(S114:S118)</f>
      </c>
      <c r="S115" s="123">
        <f>SUM(T114:T118)</f>
      </c>
      <c r="T115" s="123">
        <f>SUM(U114:U118)</f>
      </c>
      <c r="U115" s="123">
        <f>SUM(V114:V118)</f>
      </c>
      <c r="V115" s="123">
        <f>SUM(W114:W118)</f>
      </c>
      <c r="W115" s="123">
        <f>SUM(X114:X118)</f>
      </c>
      <c r="X115" s="123">
        <f>SUM(Y114:Y118)</f>
      </c>
      <c r="Y115" s="123">
        <f>SUM(Z114:Z118)</f>
      </c>
      <c r="Z115" s="123">
        <f>SUM(AA114:AA118)</f>
      </c>
      <c r="AA115" s="123">
        <f>SUM(AB114:AB118)</f>
      </c>
      <c r="AB115" s="123">
        <f>SUM(AC114:AC118)</f>
      </c>
      <c r="AC115" s="123">
        <f>SUM(AD114:AD118)</f>
      </c>
      <c r="AD115" s="123">
        <f>SUM(AE114:AE118)</f>
      </c>
      <c r="AE115" s="123">
        <f>SUM(AF114:AF118)</f>
      </c>
      <c r="AF115" s="123">
        <f>SUM(AG114:AG118)</f>
      </c>
      <c r="AG115" s="123">
        <f>SUM(AH114:AH118)</f>
      </c>
      <c r="AH115" s="4"/>
      <c r="AI115" s="4"/>
      <c r="AJ115" s="4"/>
      <c r="AK115" s="4"/>
    </row>
    <row r="116" ht="17.25" customHeight="1" spans="1:38" x14ac:dyDescent="0.25">
      <c r="A116" s="26"/>
      <c r="B116" s="1112" t="s">
        <v>169</v>
      </c>
      <c r="C116" s="1112" t="s">
        <v>46</v>
      </c>
      <c r="D116" s="1112" t="s">
        <v>6</v>
      </c>
      <c r="E116" s="472" t="s">
        <v>7</v>
      </c>
      <c r="F116" s="472" t="s">
        <v>8</v>
      </c>
      <c r="G116" s="472" t="s">
        <v>3</v>
      </c>
      <c r="H116" s="472" t="s">
        <v>13</v>
      </c>
      <c r="I116" s="472" t="s">
        <v>17</v>
      </c>
      <c r="J116" s="472" t="s">
        <v>9</v>
      </c>
      <c r="K116" s="472" t="s">
        <v>12</v>
      </c>
      <c r="L116" s="472" t="s">
        <v>519</v>
      </c>
      <c r="M116" s="472" t="s">
        <v>566</v>
      </c>
      <c r="N116" s="472" t="s">
        <v>747</v>
      </c>
      <c r="O116" s="472" t="s">
        <v>4205</v>
      </c>
      <c r="P116" s="472" t="s">
        <v>4206</v>
      </c>
      <c r="Q116" s="472" t="s">
        <v>3475</v>
      </c>
      <c r="R116" s="472" t="s">
        <v>3476</v>
      </c>
      <c r="S116" s="472" t="s">
        <v>748</v>
      </c>
      <c r="T116" s="472" t="s">
        <v>379</v>
      </c>
      <c r="U116" s="472" t="s">
        <v>2450</v>
      </c>
      <c r="V116" s="472" t="s">
        <v>4207</v>
      </c>
      <c r="W116" s="472" t="s">
        <v>2451</v>
      </c>
      <c r="X116" s="472" t="s">
        <v>3756</v>
      </c>
      <c r="Y116" s="472" t="s">
        <v>688</v>
      </c>
      <c r="Z116" s="472" t="s">
        <v>4208</v>
      </c>
      <c r="AA116" s="472" t="s">
        <v>4209</v>
      </c>
      <c r="AB116" s="472" t="s">
        <v>120</v>
      </c>
      <c r="AC116" s="472" t="s">
        <v>205</v>
      </c>
      <c r="AD116" s="472" t="s">
        <v>517</v>
      </c>
      <c r="AE116" s="472" t="s">
        <v>11</v>
      </c>
      <c r="AF116" s="472" t="s">
        <v>568</v>
      </c>
      <c r="AG116" s="472" t="s">
        <v>567</v>
      </c>
      <c r="AH116" s="4"/>
      <c r="AI116" s="4"/>
      <c r="AJ116" s="4"/>
      <c r="AK116" s="4"/>
    </row>
    <row r="117" ht="17.25" customHeight="1" spans="1:38" x14ac:dyDescent="0.25">
      <c r="A117" s="26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4"/>
      <c r="AI117" s="4"/>
      <c r="AJ117" s="4"/>
      <c r="AK117" s="4"/>
    </row>
    <row r="118" ht="17.25" customHeight="1" spans="1:38" x14ac:dyDescent="0.25">
      <c r="A118" s="96" t="s">
        <v>4223</v>
      </c>
      <c r="B118" s="97"/>
      <c r="C118" s="97"/>
      <c r="D118" s="97"/>
      <c r="E118" s="97"/>
      <c r="F118" s="97"/>
      <c r="G118" s="97"/>
      <c r="H118" s="97"/>
      <c r="I118" s="97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4"/>
      <c r="AI118" s="4"/>
      <c r="AJ118" s="4"/>
      <c r="AK118" s="4"/>
    </row>
    <row r="119" ht="17.25" customHeight="1" spans="1:38" x14ac:dyDescent="0.25">
      <c r="A119" s="26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4"/>
      <c r="AI119" s="4"/>
      <c r="AJ119" s="4"/>
      <c r="AK119" s="4"/>
    </row>
    <row r="120" ht="17.25" customHeight="1" spans="1:38" x14ac:dyDescent="0.25">
      <c r="A120" s="26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4"/>
      <c r="AI120" s="4"/>
      <c r="AJ120" s="4"/>
      <c r="AK120" s="4"/>
    </row>
    <row r="121" ht="17.25" customHeight="1" spans="1:38" x14ac:dyDescent="0.25">
      <c r="A121" s="488" t="s">
        <v>4224</v>
      </c>
      <c r="B121" s="92"/>
      <c r="C121" s="92"/>
      <c r="D121" s="92"/>
      <c r="E121" s="92"/>
      <c r="F121" s="92"/>
      <c r="G121" s="92" t="s">
        <v>1929</v>
      </c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4"/>
      <c r="AI121" s="4"/>
      <c r="AJ121" s="4"/>
      <c r="AK121" s="4"/>
    </row>
    <row r="122" ht="17.25" customHeight="1" spans="1:38" x14ac:dyDescent="0.25">
      <c r="A122" s="701" t="s">
        <v>4225</v>
      </c>
      <c r="B122" s="92"/>
      <c r="C122" s="92"/>
      <c r="D122" s="92"/>
      <c r="E122" s="92"/>
      <c r="F122" s="92"/>
      <c r="G122" s="1113" t="s">
        <v>4226</v>
      </c>
      <c r="H122" s="1113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4"/>
      <c r="AI122" s="4"/>
      <c r="AJ122" s="4"/>
      <c r="AK122" s="4"/>
    </row>
    <row r="123" ht="17.25" customHeight="1" spans="1:38" x14ac:dyDescent="0.25">
      <c r="A123" s="710" t="s">
        <v>4227</v>
      </c>
      <c r="B123" s="1113"/>
      <c r="C123" s="1113"/>
      <c r="D123" s="1113"/>
      <c r="E123" s="1113"/>
      <c r="F123" s="1113"/>
      <c r="G123" s="92" t="s">
        <v>4228</v>
      </c>
      <c r="H123" s="92"/>
      <c r="I123" s="92"/>
      <c r="J123" s="1113"/>
      <c r="K123" s="1113"/>
      <c r="L123" s="1113"/>
      <c r="M123" s="1113"/>
      <c r="N123" s="1113"/>
      <c r="O123" s="1113"/>
      <c r="P123" s="1113"/>
      <c r="Q123" s="1113"/>
      <c r="R123" s="1113"/>
      <c r="S123" s="1113"/>
      <c r="T123" s="1113"/>
      <c r="U123" s="1113"/>
      <c r="V123" s="1113"/>
      <c r="W123" s="1113"/>
      <c r="X123" s="1113"/>
      <c r="Y123" s="1113"/>
      <c r="Z123" s="1113"/>
      <c r="AA123" s="1113"/>
      <c r="AB123" s="1113"/>
      <c r="AC123" s="1113"/>
      <c r="AD123" s="1113"/>
      <c r="AE123" s="1113"/>
      <c r="AF123" s="1113"/>
      <c r="AG123" s="1113"/>
      <c r="AH123" s="4"/>
      <c r="AI123" s="4"/>
      <c r="AJ123" s="4"/>
      <c r="AK123" s="4"/>
    </row>
    <row r="124" ht="17.25" customHeight="1" spans="1:38" x14ac:dyDescent="0.25">
      <c r="A124" s="693" t="s">
        <v>4229</v>
      </c>
      <c r="B124" s="1114"/>
      <c r="C124" s="1114"/>
      <c r="D124" s="92"/>
      <c r="E124" s="92"/>
      <c r="F124" s="92"/>
      <c r="G124" s="92" t="s">
        <v>4230</v>
      </c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4"/>
      <c r="AI124" s="4"/>
      <c r="AJ124" s="4"/>
      <c r="AK124" s="4"/>
    </row>
    <row r="125" ht="17.25" customHeight="1" spans="1:38" x14ac:dyDescent="0.25">
      <c r="A125" s="693" t="s">
        <v>4231</v>
      </c>
      <c r="B125" s="1114"/>
      <c r="C125" s="1114"/>
      <c r="D125" s="92"/>
      <c r="E125" s="92"/>
      <c r="F125" s="92"/>
      <c r="G125" s="1115" t="s">
        <v>4232</v>
      </c>
      <c r="H125" s="1115"/>
      <c r="I125" s="1115"/>
      <c r="J125" s="1115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4"/>
      <c r="AI125" s="4"/>
      <c r="AJ125" s="4"/>
      <c r="AK125" s="4"/>
    </row>
    <row r="126" ht="17.25" customHeight="1" spans="1:38" x14ac:dyDescent="0.25">
      <c r="A126" s="693" t="s">
        <v>4233</v>
      </c>
      <c r="B126" s="1114"/>
      <c r="C126" s="1114"/>
      <c r="D126" s="92"/>
      <c r="E126" s="92"/>
      <c r="F126" s="92"/>
      <c r="G126" s="1115" t="s">
        <v>4234</v>
      </c>
      <c r="H126" s="1115"/>
      <c r="I126" s="1115"/>
      <c r="J126" s="1115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4"/>
      <c r="AI126" s="4"/>
      <c r="AJ126" s="4"/>
      <c r="AK126" s="4"/>
    </row>
    <row r="127" ht="17.25" customHeight="1" spans="1:38" x14ac:dyDescent="0.25">
      <c r="A127" s="693" t="s">
        <v>4235</v>
      </c>
      <c r="B127" s="1114"/>
      <c r="C127" s="1114"/>
      <c r="D127" s="92"/>
      <c r="E127" s="92"/>
      <c r="F127" s="92"/>
      <c r="G127" s="1115" t="s">
        <v>4236</v>
      </c>
      <c r="H127" s="1115"/>
      <c r="I127" s="1115"/>
      <c r="J127" s="1115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4"/>
      <c r="AI127" s="4"/>
      <c r="AJ127" s="4"/>
      <c r="AK127" s="4"/>
    </row>
    <row r="128" ht="17.25" customHeight="1" spans="1:38" x14ac:dyDescent="0.25">
      <c r="A128" s="1116" t="s">
        <v>4237</v>
      </c>
      <c r="B128" s="1115"/>
      <c r="C128" s="1115"/>
      <c r="D128" s="1115"/>
      <c r="E128" s="1115"/>
      <c r="F128" s="1115"/>
      <c r="G128" s="1117" t="s">
        <v>4238</v>
      </c>
      <c r="H128" s="1117"/>
      <c r="I128" s="1117"/>
      <c r="J128" s="1117"/>
      <c r="K128" s="1115"/>
      <c r="L128" s="1115"/>
      <c r="M128" s="1115"/>
      <c r="N128" s="1115"/>
      <c r="O128" s="1115"/>
      <c r="P128" s="1115"/>
      <c r="Q128" s="1115"/>
      <c r="R128" s="1115"/>
      <c r="S128" s="1115"/>
      <c r="T128" s="1115"/>
      <c r="U128" s="1115"/>
      <c r="V128" s="1115"/>
      <c r="W128" s="1115"/>
      <c r="X128" s="1115"/>
      <c r="Y128" s="1115"/>
      <c r="Z128" s="1115"/>
      <c r="AA128" s="1115"/>
      <c r="AB128" s="1115"/>
      <c r="AC128" s="1115"/>
      <c r="AD128" s="1115"/>
      <c r="AE128" s="1115"/>
      <c r="AF128" s="1115"/>
      <c r="AG128" s="1115"/>
      <c r="AH128" s="4"/>
      <c r="AI128" s="4"/>
      <c r="AJ128" s="4"/>
      <c r="AK128" s="4"/>
    </row>
    <row r="129" ht="17.25" customHeight="1" spans="1:38" x14ac:dyDescent="0.25">
      <c r="A129" s="1116" t="s">
        <v>4239</v>
      </c>
      <c r="B129" s="1115"/>
      <c r="C129" s="1115"/>
      <c r="D129" s="1115"/>
      <c r="E129" s="1115"/>
      <c r="F129" s="1115"/>
      <c r="G129" s="1115"/>
      <c r="H129" s="1115"/>
      <c r="I129" s="1115"/>
      <c r="J129" s="1115"/>
      <c r="K129" s="1115"/>
      <c r="L129" s="1115"/>
      <c r="M129" s="1115"/>
      <c r="N129" s="1115"/>
      <c r="O129" s="1115"/>
      <c r="P129" s="1115"/>
      <c r="Q129" s="1115"/>
      <c r="R129" s="1115"/>
      <c r="S129" s="1115"/>
      <c r="T129" s="1115"/>
      <c r="U129" s="1115"/>
      <c r="V129" s="1115"/>
      <c r="W129" s="1115"/>
      <c r="X129" s="1115"/>
      <c r="Y129" s="1115"/>
      <c r="Z129" s="1115"/>
      <c r="AA129" s="1115"/>
      <c r="AB129" s="1115"/>
      <c r="AC129" s="1115"/>
      <c r="AD129" s="1115"/>
      <c r="AE129" s="1115"/>
      <c r="AF129" s="1115"/>
      <c r="AG129" s="1115"/>
      <c r="AH129" s="4"/>
      <c r="AI129" s="4"/>
      <c r="AJ129" s="4"/>
      <c r="AK129" s="4"/>
    </row>
    <row r="130" ht="17.25" customHeight="1" spans="1:38" x14ac:dyDescent="0.25">
      <c r="A130" s="1116" t="s">
        <v>4240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  <c r="L130" s="1115"/>
      <c r="M130" s="1115"/>
      <c r="N130" s="1115"/>
      <c r="O130" s="1115"/>
      <c r="P130" s="1115"/>
      <c r="Q130" s="1115"/>
      <c r="R130" s="1115"/>
      <c r="S130" s="1115"/>
      <c r="T130" s="1115"/>
      <c r="U130" s="1115"/>
      <c r="V130" s="1115"/>
      <c r="W130" s="1115"/>
      <c r="X130" s="1115"/>
      <c r="Y130" s="1115"/>
      <c r="Z130" s="1115"/>
      <c r="AA130" s="1115"/>
      <c r="AB130" s="1115"/>
      <c r="AC130" s="1115"/>
      <c r="AD130" s="1115"/>
      <c r="AE130" s="1115"/>
      <c r="AF130" s="1115"/>
      <c r="AG130" s="1115"/>
      <c r="AH130" s="4"/>
      <c r="AI130" s="4"/>
      <c r="AJ130" s="4"/>
      <c r="AK130" s="4"/>
    </row>
    <row r="131" ht="17.25" customHeight="1" spans="1:38" x14ac:dyDescent="0.25">
      <c r="A131" s="1118" t="s">
        <v>4241</v>
      </c>
      <c r="B131" s="1117"/>
      <c r="C131" s="1117"/>
      <c r="D131" s="1117"/>
      <c r="E131" s="1117"/>
      <c r="F131" s="1117"/>
      <c r="G131" s="1117"/>
      <c r="H131" s="1117"/>
      <c r="I131" s="1117"/>
      <c r="J131" s="1117"/>
      <c r="K131" s="1117"/>
      <c r="L131" s="1117"/>
      <c r="M131" s="1117"/>
      <c r="N131" s="1117"/>
      <c r="O131" s="1117"/>
      <c r="P131" s="1117"/>
      <c r="Q131" s="1117"/>
      <c r="R131" s="1117"/>
      <c r="S131" s="1117"/>
      <c r="T131" s="1117"/>
      <c r="U131" s="1117"/>
      <c r="V131" s="1117"/>
      <c r="W131" s="1117"/>
      <c r="X131" s="1117"/>
      <c r="Y131" s="1117"/>
      <c r="Z131" s="1117"/>
      <c r="AA131" s="1117"/>
      <c r="AB131" s="1117"/>
      <c r="AC131" s="1117"/>
      <c r="AD131" s="1117"/>
      <c r="AE131" s="1117"/>
      <c r="AF131" s="1117"/>
      <c r="AG131" s="1117"/>
      <c r="AH131" s="4"/>
      <c r="AI131" s="4"/>
      <c r="AJ131" s="4"/>
      <c r="AK131" s="4"/>
    </row>
    <row r="132" ht="17.25" customHeight="1" spans="1:38" x14ac:dyDescent="0.25">
      <c r="A132" s="26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4"/>
      <c r="AI132" s="4"/>
      <c r="AJ132" s="4"/>
      <c r="AK132" s="4"/>
    </row>
    <row r="133" ht="17.25" customHeight="1" spans="1:38" x14ac:dyDescent="0.25">
      <c r="A133" s="701" t="s">
        <v>4242</v>
      </c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4"/>
      <c r="AI133" s="4"/>
      <c r="AJ133" s="4"/>
      <c r="AK133" s="4"/>
    </row>
    <row r="134" ht="17.25" customHeight="1" spans="1:38" x14ac:dyDescent="0.25">
      <c r="A134" s="701" t="s">
        <v>169</v>
      </c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4"/>
      <c r="AI134" s="4"/>
      <c r="AJ134" s="4"/>
      <c r="AK134" s="4"/>
    </row>
    <row r="135" ht="17.25" customHeight="1" spans="1:38" x14ac:dyDescent="0.25">
      <c r="A135" s="701" t="s">
        <v>4243</v>
      </c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4"/>
      <c r="AI135" s="4"/>
      <c r="AJ135" s="4"/>
      <c r="AK135" s="4"/>
    </row>
    <row r="136" ht="17.25" customHeight="1" spans="1:38" x14ac:dyDescent="0.25">
      <c r="A136" s="701" t="s">
        <v>4244</v>
      </c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4"/>
      <c r="AI136" s="4"/>
      <c r="AJ136" s="4"/>
      <c r="AK136" s="4"/>
    </row>
    <row r="137" ht="17.25" customHeight="1" spans="1:38" x14ac:dyDescent="0.25">
      <c r="A137" s="701" t="s">
        <v>4245</v>
      </c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4"/>
      <c r="AI137" s="4"/>
      <c r="AJ137" s="4"/>
      <c r="AK137" s="4"/>
    </row>
    <row r="138" ht="17.25" customHeight="1" spans="1:38" x14ac:dyDescent="0.25">
      <c r="A138" s="701" t="s">
        <v>278</v>
      </c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4"/>
      <c r="AI138" s="4"/>
      <c r="AJ138" s="4"/>
      <c r="AK138" s="4"/>
    </row>
    <row r="139" ht="17.25" customHeight="1" spans="1:38" x14ac:dyDescent="0.25">
      <c r="A139" s="701" t="s">
        <v>17</v>
      </c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4"/>
      <c r="AI139" s="4"/>
      <c r="AJ139" s="4"/>
      <c r="AK139" s="4"/>
    </row>
    <row r="140" ht="17.25" customHeight="1" spans="1:38" x14ac:dyDescent="0.25">
      <c r="A140" s="701" t="s">
        <v>4246</v>
      </c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4"/>
      <c r="AI140" s="4"/>
      <c r="AJ140" s="4"/>
      <c r="AK140" s="4"/>
    </row>
    <row r="141" ht="17.25" customHeight="1" spans="1:38" x14ac:dyDescent="0.25">
      <c r="A141" s="701" t="s">
        <v>4247</v>
      </c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4"/>
      <c r="AI141" s="4"/>
      <c r="AJ141" s="4"/>
      <c r="AK141" s="4"/>
    </row>
    <row r="142" ht="17.25" customHeight="1" spans="1:38" x14ac:dyDescent="0.25">
      <c r="A142" s="701" t="s">
        <v>4248</v>
      </c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4"/>
      <c r="AI142" s="4"/>
      <c r="AJ142" s="4"/>
      <c r="AK142" s="4"/>
    </row>
    <row r="143" ht="17.25" customHeight="1" spans="1:38" x14ac:dyDescent="0.25">
      <c r="A143" s="701" t="s">
        <v>4249</v>
      </c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4"/>
      <c r="AI143" s="4"/>
      <c r="AJ143" s="4"/>
      <c r="AK143" s="4"/>
    </row>
    <row r="144" ht="17.25" customHeight="1" spans="1:38" x14ac:dyDescent="0.25">
      <c r="A144" s="701" t="s">
        <v>4250</v>
      </c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4"/>
      <c r="AI144" s="4"/>
      <c r="AJ144" s="4"/>
      <c r="AK144" s="4"/>
    </row>
    <row r="145" ht="17.25" customHeight="1" spans="1:38" x14ac:dyDescent="0.25">
      <c r="A145" s="26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4"/>
      <c r="AI145" s="4"/>
      <c r="AJ145" s="4"/>
      <c r="AK145" s="4"/>
    </row>
    <row r="146" ht="17.25" customHeight="1" spans="1:38" x14ac:dyDescent="0.25">
      <c r="A146" s="26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4"/>
      <c r="AI146" s="4"/>
      <c r="AJ146" s="4"/>
      <c r="AK146" s="4"/>
    </row>
    <row r="147" ht="17.25" customHeight="1" spans="1:38" x14ac:dyDescent="0.25">
      <c r="A147" s="723" t="s">
        <v>4251</v>
      </c>
      <c r="B147" s="936"/>
      <c r="C147" s="936"/>
      <c r="D147" s="92"/>
      <c r="E147" s="370"/>
      <c r="F147" s="92"/>
      <c r="G147" s="92"/>
      <c r="H147" s="293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4"/>
      <c r="AI147" s="4"/>
      <c r="AJ147" s="4"/>
      <c r="AK147" s="4"/>
    </row>
    <row r="148" ht="17.25" customHeight="1" spans="1:38" x14ac:dyDescent="0.25">
      <c r="A148" s="701" t="s">
        <v>4252</v>
      </c>
      <c r="B148" s="92"/>
      <c r="C148" s="92"/>
      <c r="D148" s="92"/>
      <c r="E148" s="92"/>
      <c r="F148" s="92"/>
      <c r="G148" s="92"/>
      <c r="H148" s="293" t="s">
        <v>4253</v>
      </c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4"/>
      <c r="AI148" s="4"/>
      <c r="AJ148" s="4"/>
      <c r="AK148" s="4"/>
    </row>
    <row r="149" ht="17.25" customHeight="1" spans="1:38" x14ac:dyDescent="0.25">
      <c r="A149" s="701" t="s">
        <v>4254</v>
      </c>
      <c r="B149" s="92"/>
      <c r="C149" s="92"/>
      <c r="D149" s="92"/>
      <c r="E149" s="92"/>
      <c r="F149" s="92"/>
      <c r="G149" s="92"/>
      <c r="H149" s="293" t="s">
        <v>4255</v>
      </c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4"/>
      <c r="AI149" s="4"/>
      <c r="AJ149" s="4"/>
      <c r="AK149" s="4"/>
    </row>
    <row r="150" ht="17.25" customHeight="1" spans="1:38" x14ac:dyDescent="0.25">
      <c r="A150" s="701" t="s">
        <v>4256</v>
      </c>
      <c r="B150" s="92"/>
      <c r="C150" s="92"/>
      <c r="D150" s="92"/>
      <c r="E150" s="92"/>
      <c r="F150" s="92"/>
      <c r="G150" s="92"/>
      <c r="H150" s="293" t="s">
        <v>4257</v>
      </c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4"/>
      <c r="AI150" s="4"/>
      <c r="AJ150" s="4"/>
      <c r="AK150" s="4"/>
    </row>
    <row r="151" ht="17.25" customHeight="1" spans="1:38" x14ac:dyDescent="0.25">
      <c r="A151" s="701" t="s">
        <v>4258</v>
      </c>
      <c r="B151" s="92"/>
      <c r="C151" s="92"/>
      <c r="D151" s="92"/>
      <c r="E151" s="92"/>
      <c r="F151" s="92"/>
      <c r="G151" s="92"/>
      <c r="H151" s="293" t="s">
        <v>4259</v>
      </c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4"/>
      <c r="AI151" s="4"/>
      <c r="AJ151" s="4"/>
      <c r="AK151" s="4"/>
    </row>
    <row r="152" ht="17.25" customHeight="1" spans="1:38" x14ac:dyDescent="0.25">
      <c r="A152" s="701" t="s">
        <v>4260</v>
      </c>
      <c r="B152" s="92"/>
      <c r="C152" s="92"/>
      <c r="D152" s="92"/>
      <c r="E152" s="92"/>
      <c r="F152" s="92"/>
      <c r="G152" s="92"/>
      <c r="H152" s="293" t="s">
        <v>4261</v>
      </c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4"/>
      <c r="AI152" s="4"/>
      <c r="AJ152" s="4"/>
      <c r="AK152" s="4"/>
    </row>
    <row r="153" ht="17.25" customHeight="1" spans="1:38" x14ac:dyDescent="0.25">
      <c r="A153" s="701" t="s">
        <v>4262</v>
      </c>
      <c r="B153" s="92"/>
      <c r="C153" s="92"/>
      <c r="D153" s="92"/>
      <c r="E153" s="92"/>
      <c r="F153" s="92"/>
      <c r="G153" s="92"/>
      <c r="H153" s="293" t="s">
        <v>4263</v>
      </c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4"/>
      <c r="AI153" s="4"/>
      <c r="AJ153" s="4"/>
      <c r="AK153" s="4"/>
    </row>
    <row r="154" ht="17.25" customHeight="1" spans="1:38" x14ac:dyDescent="0.25">
      <c r="A154" s="701" t="s">
        <v>4264</v>
      </c>
      <c r="B154" s="92"/>
      <c r="C154" s="92"/>
      <c r="D154" s="92"/>
      <c r="E154" s="92"/>
      <c r="F154" s="92"/>
      <c r="G154" s="92"/>
      <c r="H154" s="293" t="s">
        <v>4265</v>
      </c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4"/>
      <c r="AI154" s="4"/>
      <c r="AJ154" s="4"/>
      <c r="AK154" s="4"/>
    </row>
    <row r="155" ht="17.25" customHeight="1" spans="1:38" x14ac:dyDescent="0.25">
      <c r="A155" s="701" t="s">
        <v>4266</v>
      </c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4"/>
      <c r="AI155" s="4"/>
      <c r="AJ155" s="4"/>
      <c r="AK155" s="4"/>
    </row>
    <row r="156" ht="17.25" customHeight="1" spans="1:38" x14ac:dyDescent="0.25">
      <c r="A156" s="701" t="s">
        <v>4267</v>
      </c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4"/>
      <c r="AI156" s="4"/>
      <c r="AJ156" s="4"/>
      <c r="AK156" s="4"/>
    </row>
    <row r="157" ht="17.25" customHeight="1" spans="1:38" x14ac:dyDescent="0.25">
      <c r="A157" s="701" t="s">
        <v>4268</v>
      </c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4"/>
      <c r="AI157" s="4"/>
      <c r="AJ157" s="4"/>
      <c r="AK157" s="4"/>
    </row>
    <row r="158" ht="17.25" customHeight="1" spans="1:38" x14ac:dyDescent="0.25">
      <c r="A158" s="26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4"/>
      <c r="AI158" s="4"/>
      <c r="AJ158" s="4"/>
      <c r="AK158" s="4"/>
    </row>
    <row r="159" ht="17.25" customHeight="1" spans="1:38" x14ac:dyDescent="0.25">
      <c r="A159" s="96" t="s">
        <v>4269</v>
      </c>
      <c r="B159" s="97"/>
      <c r="C159" s="97"/>
      <c r="D159" s="97"/>
      <c r="E159" s="97"/>
      <c r="F159" s="97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27"/>
      <c r="AE159" s="27"/>
      <c r="AF159" s="27"/>
      <c r="AG159" s="27"/>
      <c r="AH159" s="4"/>
      <c r="AI159" s="4"/>
      <c r="AJ159" s="4"/>
      <c r="AK159" s="4"/>
    </row>
    <row r="160" ht="17.25" customHeight="1" spans="1:38" x14ac:dyDescent="0.25">
      <c r="A160" s="96" t="s">
        <v>4270</v>
      </c>
      <c r="B160" s="97"/>
      <c r="C160" s="97"/>
      <c r="D160" s="97"/>
      <c r="E160" s="97"/>
      <c r="F160" s="97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27"/>
      <c r="AE160" s="27"/>
      <c r="AF160" s="27"/>
      <c r="AG160" s="27"/>
      <c r="AH160" s="4"/>
      <c r="AI160" s="4"/>
      <c r="AJ160" s="4"/>
      <c r="AK160" s="4"/>
    </row>
    <row r="161" ht="17.25" customHeight="1" spans="1:38" x14ac:dyDescent="0.25">
      <c r="A161" s="96" t="s">
        <v>4271</v>
      </c>
      <c r="B161" s="97"/>
      <c r="C161" s="97"/>
      <c r="D161" s="97"/>
      <c r="E161" s="97"/>
      <c r="F161" s="97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27"/>
      <c r="AE161" s="27"/>
      <c r="AF161" s="27"/>
      <c r="AG161" s="27"/>
      <c r="AH161" s="4"/>
      <c r="AI161" s="4"/>
      <c r="AJ161" s="4"/>
      <c r="AK161" s="4"/>
    </row>
    <row r="162" ht="17.25" customHeight="1" spans="1:38" x14ac:dyDescent="0.25">
      <c r="A162" s="96" t="s">
        <v>4272</v>
      </c>
      <c r="B162" s="97"/>
      <c r="C162" s="97"/>
      <c r="D162" s="97"/>
      <c r="E162" s="97"/>
      <c r="F162" s="97"/>
      <c r="G162" s="97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27"/>
      <c r="AE162" s="27"/>
      <c r="AF162" s="27"/>
      <c r="AG162" s="27"/>
      <c r="AH162" s="4"/>
      <c r="AI162" s="4"/>
      <c r="AJ162" s="4"/>
      <c r="AK162" s="4"/>
    </row>
    <row r="163" ht="17.25" customHeight="1" spans="1:38" x14ac:dyDescent="0.25">
      <c r="A163" s="26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4"/>
      <c r="AI163" s="4"/>
      <c r="AJ163" s="4"/>
      <c r="AK163" s="4"/>
    </row>
    <row r="164" ht="17.25" customHeight="1" spans="1:38" x14ac:dyDescent="0.25">
      <c r="A164" s="345" t="s">
        <v>4273</v>
      </c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4"/>
      <c r="AI164" s="4"/>
      <c r="AJ164" s="4"/>
      <c r="AK164" s="4"/>
    </row>
    <row r="165" ht="17.25" customHeight="1" spans="1:38" x14ac:dyDescent="0.25">
      <c r="A165" s="345" t="s">
        <v>4274</v>
      </c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4"/>
      <c r="AI165" s="4"/>
      <c r="AJ165" s="4"/>
      <c r="AK165" s="4"/>
    </row>
    <row r="166" ht="17.25" customHeight="1" spans="1:38" x14ac:dyDescent="0.25">
      <c r="A166" s="26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4"/>
      <c r="AI166" s="4"/>
      <c r="AJ166" s="4"/>
      <c r="AK166" s="4"/>
    </row>
    <row r="167" ht="17.25" customHeight="1" spans="1:38" x14ac:dyDescent="0.25">
      <c r="A167" s="96" t="s">
        <v>4275</v>
      </c>
      <c r="B167" s="97"/>
      <c r="C167" s="97"/>
      <c r="D167" s="97"/>
      <c r="E167" s="395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4"/>
      <c r="AI167" s="4"/>
      <c r="AJ167" s="4"/>
      <c r="AK167" s="4"/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40"/>
  <sheetViews>
    <sheetView workbookViewId="0" zoomScale="100" zoomScaleNormal="100"/>
  </sheetViews>
  <sheetFormatPr defaultRowHeight="15" outlineLevelRow="0" outlineLevelCol="0" x14ac:dyDescent="0.25"/>
  <cols>
    <col min="1" max="1" width="13.005" style="1" customWidth="1"/>
    <col min="2" max="2" width="9.005" style="24" customWidth="1"/>
    <col min="3" max="3" width="9.719285714285713" style="24" customWidth="1"/>
    <col min="4" max="5" width="8.290714285714287" style="24" customWidth="1"/>
    <col min="6" max="6" width="9.005" style="24" customWidth="1"/>
    <col min="7" max="7" width="8.862142857142858" style="24" customWidth="1"/>
    <col min="8" max="8" width="9.147857142857141" style="24" customWidth="1"/>
    <col min="9" max="13" width="8.290714285714287" style="24" customWidth="1"/>
    <col min="14" max="14" width="12.719285714285713" style="4" customWidth="1"/>
    <col min="15" max="15" width="12.43357142857143" style="4" customWidth="1"/>
  </cols>
  <sheetData>
    <row r="1" ht="17.25" customHeight="1" spans="1:16" x14ac:dyDescent="0.25">
      <c r="A1" s="5" t="s">
        <v>0</v>
      </c>
      <c r="B1" s="6" t="s">
        <v>46</v>
      </c>
      <c r="C1" s="6" t="s">
        <v>8</v>
      </c>
      <c r="D1" s="61" t="s">
        <v>9</v>
      </c>
      <c r="E1" s="61" t="s">
        <v>13</v>
      </c>
      <c r="F1" s="61" t="s">
        <v>17</v>
      </c>
      <c r="G1" s="61" t="s">
        <v>169</v>
      </c>
      <c r="H1" s="61" t="s">
        <v>10</v>
      </c>
      <c r="I1" s="61" t="s">
        <v>18</v>
      </c>
      <c r="J1" s="61" t="s">
        <v>7</v>
      </c>
      <c r="K1" s="61" t="s">
        <v>3</v>
      </c>
      <c r="L1" s="61" t="s">
        <v>12</v>
      </c>
      <c r="M1" s="56" t="s">
        <v>11</v>
      </c>
      <c r="N1" s="4"/>
      <c r="O1" s="4"/>
    </row>
    <row r="2" ht="17.25" customHeight="1" spans="1:16" x14ac:dyDescent="0.25">
      <c r="A2" s="17" t="s">
        <v>2161</v>
      </c>
      <c r="B2" s="32">
        <v>243</v>
      </c>
      <c r="C2" s="32">
        <v>310</v>
      </c>
      <c r="D2" s="32">
        <v>100</v>
      </c>
      <c r="E2" s="32">
        <v>486</v>
      </c>
      <c r="F2" s="32">
        <v>150</v>
      </c>
      <c r="G2" s="32">
        <v>5</v>
      </c>
      <c r="H2" s="32">
        <v>118</v>
      </c>
      <c r="I2" s="18"/>
      <c r="J2" s="18"/>
      <c r="K2" s="18"/>
      <c r="L2" s="18"/>
      <c r="M2" s="18"/>
      <c r="N2" s="4"/>
      <c r="O2" s="4"/>
    </row>
    <row r="3" ht="17.25" customHeight="1" spans="1:16" x14ac:dyDescent="0.25">
      <c r="A3" s="17" t="s">
        <v>2431</v>
      </c>
      <c r="B3" s="32">
        <v>100</v>
      </c>
      <c r="C3" s="32">
        <v>226</v>
      </c>
      <c r="D3" s="32">
        <v>200</v>
      </c>
      <c r="E3" s="32">
        <v>200</v>
      </c>
      <c r="F3" s="32">
        <v>60</v>
      </c>
      <c r="G3" s="32">
        <v>10</v>
      </c>
      <c r="H3" s="32">
        <v>30</v>
      </c>
      <c r="I3" s="32">
        <v>40</v>
      </c>
      <c r="J3" s="18"/>
      <c r="K3" s="18"/>
      <c r="L3" s="18"/>
      <c r="M3" s="18"/>
      <c r="N3" s="4"/>
      <c r="O3" s="4"/>
    </row>
    <row r="4" ht="17.25" customHeight="1" spans="1:16" x14ac:dyDescent="0.25">
      <c r="A4" s="17" t="s">
        <v>2431</v>
      </c>
      <c r="B4" s="18"/>
      <c r="C4" s="18"/>
      <c r="D4" s="18"/>
      <c r="E4" s="18"/>
      <c r="F4" s="32">
        <v>55</v>
      </c>
      <c r="G4" s="18"/>
      <c r="H4" s="18"/>
      <c r="I4" s="18"/>
      <c r="J4" s="18"/>
      <c r="K4" s="18"/>
      <c r="L4" s="18"/>
      <c r="M4" s="18"/>
      <c r="N4" s="4"/>
      <c r="O4" s="4"/>
    </row>
    <row r="5" ht="17.25" customHeight="1" spans="1:16" x14ac:dyDescent="0.25">
      <c r="A5" s="17" t="s">
        <v>2454</v>
      </c>
      <c r="B5" s="32">
        <v>85</v>
      </c>
      <c r="C5" s="32">
        <v>140</v>
      </c>
      <c r="D5" s="32">
        <v>50</v>
      </c>
      <c r="E5" s="32">
        <v>128</v>
      </c>
      <c r="F5" s="32">
        <v>25</v>
      </c>
      <c r="G5" s="32">
        <v>5</v>
      </c>
      <c r="H5" s="18"/>
      <c r="I5" s="18"/>
      <c r="J5" s="32">
        <v>20</v>
      </c>
      <c r="K5" s="32">
        <v>20</v>
      </c>
      <c r="L5" s="18"/>
      <c r="M5" s="18"/>
      <c r="N5" s="4"/>
      <c r="O5" s="4"/>
    </row>
    <row r="6" ht="17.25" customHeight="1" spans="1:16" x14ac:dyDescent="0.25">
      <c r="A6" s="17" t="s">
        <v>2454</v>
      </c>
      <c r="B6" s="32">
        <v>83</v>
      </c>
      <c r="C6" s="32">
        <v>100</v>
      </c>
      <c r="D6" s="32">
        <v>100</v>
      </c>
      <c r="E6" s="32">
        <v>200</v>
      </c>
      <c r="F6" s="32">
        <v>25</v>
      </c>
      <c r="G6" s="32">
        <v>5</v>
      </c>
      <c r="H6" s="18"/>
      <c r="I6" s="18"/>
      <c r="J6" s="32">
        <v>20</v>
      </c>
      <c r="K6" s="32">
        <v>20</v>
      </c>
      <c r="L6" s="18"/>
      <c r="M6" s="18"/>
      <c r="N6" s="12"/>
      <c r="O6" s="4"/>
    </row>
    <row r="7" ht="17.25" customHeight="1" spans="1:16" x14ac:dyDescent="0.25">
      <c r="A7" s="17" t="s">
        <v>2454</v>
      </c>
      <c r="B7" s="32">
        <v>39</v>
      </c>
      <c r="C7" s="32">
        <v>40</v>
      </c>
      <c r="D7" s="32">
        <v>176</v>
      </c>
      <c r="E7" s="18"/>
      <c r="F7" s="32">
        <v>25</v>
      </c>
      <c r="G7" s="32">
        <v>16</v>
      </c>
      <c r="H7" s="18"/>
      <c r="I7" s="18"/>
      <c r="J7" s="32">
        <v>42</v>
      </c>
      <c r="K7" s="32">
        <v>42</v>
      </c>
      <c r="L7" s="18"/>
      <c r="M7" s="18"/>
      <c r="N7" s="4"/>
      <c r="O7" s="4"/>
    </row>
    <row r="8" ht="17.25" customHeight="1" spans="1:16" x14ac:dyDescent="0.25">
      <c r="A8" s="17" t="s">
        <v>2162</v>
      </c>
      <c r="B8" s="32">
        <v>68</v>
      </c>
      <c r="C8" s="32">
        <v>120</v>
      </c>
      <c r="D8" s="32">
        <v>184</v>
      </c>
      <c r="E8" s="18"/>
      <c r="F8" s="32">
        <v>40</v>
      </c>
      <c r="G8" s="18"/>
      <c r="H8" s="18"/>
      <c r="I8" s="18"/>
      <c r="J8" s="32">
        <v>30</v>
      </c>
      <c r="K8" s="18"/>
      <c r="L8" s="18"/>
      <c r="M8" s="18"/>
      <c r="N8" s="4"/>
      <c r="O8" s="4"/>
    </row>
    <row r="9" ht="17.25" customHeight="1" spans="1:16" x14ac:dyDescent="0.25">
      <c r="A9" s="17" t="s">
        <v>2162</v>
      </c>
      <c r="B9" s="32">
        <v>69</v>
      </c>
      <c r="C9" s="32">
        <v>112</v>
      </c>
      <c r="D9" s="18"/>
      <c r="E9" s="32">
        <v>240</v>
      </c>
      <c r="F9" s="32">
        <v>40</v>
      </c>
      <c r="G9" s="18"/>
      <c r="H9" s="18"/>
      <c r="I9" s="18"/>
      <c r="J9" s="18"/>
      <c r="K9" s="18"/>
      <c r="L9" s="32">
        <v>280</v>
      </c>
      <c r="M9" s="18"/>
      <c r="N9" s="12"/>
      <c r="O9" s="4"/>
    </row>
    <row r="10" ht="17.25" customHeight="1" spans="1:16" x14ac:dyDescent="0.25">
      <c r="A10" s="17" t="s">
        <v>2162</v>
      </c>
      <c r="B10" s="18"/>
      <c r="C10" s="18"/>
      <c r="D10" s="18"/>
      <c r="E10" s="18"/>
      <c r="F10" s="18"/>
      <c r="G10" s="18"/>
      <c r="H10" s="32">
        <v>120</v>
      </c>
      <c r="I10" s="32">
        <v>120</v>
      </c>
      <c r="J10" s="18"/>
      <c r="K10" s="18"/>
      <c r="L10" s="18"/>
      <c r="M10" s="18"/>
      <c r="N10" s="4"/>
      <c r="O10" s="4"/>
    </row>
    <row r="11" ht="17.25" customHeight="1" spans="1:16" x14ac:dyDescent="0.25">
      <c r="A11" s="57" t="s">
        <v>2433</v>
      </c>
      <c r="B11" s="58"/>
      <c r="C11" s="58"/>
      <c r="D11" s="58"/>
      <c r="E11" s="58"/>
      <c r="F11" s="70">
        <v>90</v>
      </c>
      <c r="G11" s="58"/>
      <c r="H11" s="58"/>
      <c r="I11" s="58"/>
      <c r="J11" s="58"/>
      <c r="K11" s="58"/>
      <c r="L11" s="58"/>
      <c r="M11" s="58"/>
      <c r="N11" s="4"/>
      <c r="O11" s="4"/>
    </row>
    <row r="12" ht="17.25" customHeight="1" spans="1:16" x14ac:dyDescent="0.25">
      <c r="A12" s="108" t="s">
        <v>3153</v>
      </c>
      <c r="B12" s="109">
        <f>SUM(C8:C17)</f>
      </c>
      <c r="C12" s="109">
        <f>SUM(D8:D17)</f>
      </c>
      <c r="D12" s="109">
        <f>SUM(E8:E17)</f>
      </c>
      <c r="E12" s="109">
        <f>SUM(F8:F17)</f>
      </c>
      <c r="F12" s="109">
        <f>SUM(G8:G17)</f>
      </c>
      <c r="G12" s="109">
        <f>SUM(H8:H17)</f>
      </c>
      <c r="H12" s="109">
        <f>SUM(I8:I17)</f>
      </c>
      <c r="I12" s="109">
        <f>SUM(J8:J17)</f>
      </c>
      <c r="J12" s="109">
        <f>SUM(K8:K17)</f>
      </c>
      <c r="K12" s="109">
        <f>SUM(L8:L17)</f>
      </c>
      <c r="L12" s="109">
        <f>SUM(M8:M17)</f>
      </c>
      <c r="M12" s="237"/>
      <c r="N12" s="4"/>
      <c r="O12" s="4"/>
    </row>
    <row r="13" ht="17.25" customHeight="1" spans="1:16" x14ac:dyDescent="0.25">
      <c r="A13" s="85">
        <v>43898</v>
      </c>
      <c r="B13" s="10"/>
      <c r="C13" s="10"/>
      <c r="D13" s="10"/>
      <c r="E13" s="10"/>
      <c r="F13" s="10"/>
      <c r="G13" s="10"/>
      <c r="H13" s="10"/>
      <c r="I13" s="9">
        <v>300</v>
      </c>
      <c r="J13" s="10"/>
      <c r="K13" s="10"/>
      <c r="L13" s="9">
        <v>300</v>
      </c>
      <c r="M13" s="10"/>
      <c r="N13" s="4"/>
      <c r="O13" s="4"/>
    </row>
    <row r="14" ht="17.25" customHeight="1" spans="1:16" x14ac:dyDescent="0.25">
      <c r="A14" s="17">
        <v>43898</v>
      </c>
      <c r="B14" s="32">
        <v>84</v>
      </c>
      <c r="C14" s="32">
        <v>100</v>
      </c>
      <c r="D14" s="18"/>
      <c r="E14" s="32">
        <v>486</v>
      </c>
      <c r="F14" s="32">
        <v>45</v>
      </c>
      <c r="G14" s="18"/>
      <c r="H14" s="18"/>
      <c r="I14" s="18"/>
      <c r="J14" s="18"/>
      <c r="K14" s="18"/>
      <c r="L14" s="18"/>
      <c r="M14" s="18"/>
      <c r="N14" s="4"/>
      <c r="O14" s="4"/>
    </row>
    <row r="15" ht="17.25" customHeight="1" spans="1:16" x14ac:dyDescent="0.25">
      <c r="A15" s="17">
        <v>43929</v>
      </c>
      <c r="B15" s="18"/>
      <c r="C15" s="32">
        <v>40</v>
      </c>
      <c r="D15" s="18"/>
      <c r="E15" s="18"/>
      <c r="F15" s="32">
        <v>34</v>
      </c>
      <c r="G15" s="18"/>
      <c r="H15" s="18"/>
      <c r="I15" s="18"/>
      <c r="J15" s="18"/>
      <c r="K15" s="18"/>
      <c r="L15" s="18"/>
      <c r="M15" s="18"/>
      <c r="N15" s="4"/>
      <c r="O15" s="4"/>
    </row>
    <row r="16" ht="17.25" customHeight="1" spans="1:16" x14ac:dyDescent="0.25">
      <c r="A16" s="17">
        <v>43929</v>
      </c>
      <c r="B16" s="32">
        <v>84</v>
      </c>
      <c r="C16" s="32">
        <v>100</v>
      </c>
      <c r="D16" s="32">
        <v>162</v>
      </c>
      <c r="E16" s="18"/>
      <c r="F16" s="18"/>
      <c r="G16" s="32">
        <v>5</v>
      </c>
      <c r="H16" s="18"/>
      <c r="I16" s="18"/>
      <c r="J16" s="32">
        <v>30</v>
      </c>
      <c r="K16" s="18"/>
      <c r="L16" s="18"/>
      <c r="M16" s="18"/>
      <c r="N16" s="4"/>
      <c r="O16" s="4"/>
    </row>
    <row r="17" ht="17.25" customHeight="1" spans="1:16" x14ac:dyDescent="0.25">
      <c r="A17" s="17">
        <v>43929</v>
      </c>
      <c r="B17" s="18"/>
      <c r="C17" s="18"/>
      <c r="D17" s="18"/>
      <c r="E17" s="18"/>
      <c r="F17" s="18"/>
      <c r="G17" s="18"/>
      <c r="H17" s="32">
        <v>67</v>
      </c>
      <c r="I17" s="18"/>
      <c r="J17" s="18"/>
      <c r="K17" s="18"/>
      <c r="L17" s="18"/>
      <c r="M17" s="18"/>
      <c r="N17" s="4"/>
      <c r="O17" s="4"/>
    </row>
    <row r="18" ht="17.25" customHeight="1" spans="1:16" x14ac:dyDescent="0.25">
      <c r="A18" s="17">
        <v>43990</v>
      </c>
      <c r="B18" s="32">
        <v>75</v>
      </c>
      <c r="C18" s="32">
        <v>248</v>
      </c>
      <c r="D18" s="18"/>
      <c r="E18" s="18"/>
      <c r="F18" s="32">
        <v>121</v>
      </c>
      <c r="G18" s="18"/>
      <c r="H18" s="18"/>
      <c r="I18" s="18"/>
      <c r="J18" s="18"/>
      <c r="K18" s="18"/>
      <c r="L18" s="18"/>
      <c r="M18" s="18"/>
      <c r="N18" s="4"/>
      <c r="O18" s="4"/>
    </row>
    <row r="19" ht="17.25" customHeight="1" spans="1:16" x14ac:dyDescent="0.25">
      <c r="A19" s="108" t="s">
        <v>3154</v>
      </c>
      <c r="B19" s="109">
        <f>SUM(C18:C24)</f>
      </c>
      <c r="C19" s="109">
        <f>SUM(D18:D24)</f>
      </c>
      <c r="D19" s="109">
        <f>SUM(E18:E24)</f>
      </c>
      <c r="E19" s="109">
        <f>SUM(F18:F24)</f>
      </c>
      <c r="F19" s="109">
        <f>SUM(G18:G24)</f>
      </c>
      <c r="G19" s="109">
        <f>SUM(H18:H24)</f>
      </c>
      <c r="H19" s="109">
        <f>SUM(I18:I24)</f>
      </c>
      <c r="I19" s="109">
        <f>SUM(J18:J24)</f>
      </c>
      <c r="J19" s="109">
        <f>SUM(K18:K24)</f>
      </c>
      <c r="K19" s="109">
        <f>SUM(L18:L24)</f>
      </c>
      <c r="L19" s="109">
        <f>SUM(M18:M24)</f>
      </c>
      <c r="M19" s="237"/>
      <c r="N19" s="4"/>
      <c r="O19" s="4"/>
    </row>
    <row r="20" ht="17.25" customHeight="1" spans="1:16" x14ac:dyDescent="0.25">
      <c r="A20" s="17">
        <v>44083</v>
      </c>
      <c r="B20" s="32">
        <v>300</v>
      </c>
      <c r="C20" s="32">
        <v>50</v>
      </c>
      <c r="D20" s="18"/>
      <c r="E20" s="32">
        <v>600</v>
      </c>
      <c r="F20" s="32">
        <v>60</v>
      </c>
      <c r="G20" s="32">
        <v>50</v>
      </c>
      <c r="H20" s="32">
        <v>50</v>
      </c>
      <c r="I20" s="32">
        <v>100</v>
      </c>
      <c r="J20" s="32">
        <v>50</v>
      </c>
      <c r="K20" s="32">
        <v>50</v>
      </c>
      <c r="L20" s="18"/>
      <c r="M20" s="18"/>
      <c r="N20" s="4"/>
      <c r="O20" s="4"/>
    </row>
    <row r="21" ht="17.25" customHeight="1" spans="1:16" x14ac:dyDescent="0.25">
      <c r="A21" s="17">
        <v>44083</v>
      </c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32">
        <v>300</v>
      </c>
      <c r="M21" s="18"/>
      <c r="N21" s="4"/>
      <c r="O21" s="4"/>
    </row>
    <row r="22" ht="17.25" customHeight="1" spans="1:16" x14ac:dyDescent="0.25">
      <c r="A22" s="17">
        <v>44113</v>
      </c>
      <c r="B22" s="32">
        <v>200</v>
      </c>
      <c r="C22" s="32">
        <v>220</v>
      </c>
      <c r="D22" s="18"/>
      <c r="E22" s="32">
        <v>500</v>
      </c>
      <c r="F22" s="32">
        <v>100</v>
      </c>
      <c r="G22" s="18"/>
      <c r="H22" s="32">
        <v>100</v>
      </c>
      <c r="I22" s="18"/>
      <c r="J22" s="32">
        <v>120</v>
      </c>
      <c r="K22" s="18"/>
      <c r="L22" s="32">
        <v>500</v>
      </c>
      <c r="M22" s="32">
        <v>300</v>
      </c>
      <c r="N22" s="4"/>
      <c r="O22" s="4"/>
    </row>
    <row r="23" ht="17.25" customHeight="1" spans="1:16" x14ac:dyDescent="0.25">
      <c r="A23" s="17">
        <v>44144</v>
      </c>
      <c r="B23" s="32">
        <v>200</v>
      </c>
      <c r="C23" s="32">
        <v>200</v>
      </c>
      <c r="D23" s="18"/>
      <c r="E23" s="32">
        <v>500</v>
      </c>
      <c r="F23" s="32">
        <v>135</v>
      </c>
      <c r="G23" s="18"/>
      <c r="H23" s="18"/>
      <c r="I23" s="18"/>
      <c r="J23" s="32">
        <v>100</v>
      </c>
      <c r="K23" s="18"/>
      <c r="L23" s="32">
        <v>300</v>
      </c>
      <c r="M23" s="32">
        <v>300</v>
      </c>
      <c r="N23" s="4"/>
      <c r="O23" s="4"/>
    </row>
    <row r="24" ht="17.25" customHeight="1" spans="1:16" x14ac:dyDescent="0.25">
      <c r="A24" s="17">
        <v>44174</v>
      </c>
      <c r="B24" s="32">
        <v>200</v>
      </c>
      <c r="C24" s="32">
        <v>200</v>
      </c>
      <c r="D24" s="18"/>
      <c r="E24" s="32">
        <v>200</v>
      </c>
      <c r="F24" s="32">
        <v>235</v>
      </c>
      <c r="G24" s="18"/>
      <c r="H24" s="18"/>
      <c r="I24" s="18"/>
      <c r="J24" s="32">
        <v>40</v>
      </c>
      <c r="K24" s="18"/>
      <c r="L24" s="18"/>
      <c r="M24" s="18"/>
      <c r="N24" s="4"/>
      <c r="O24" s="4"/>
    </row>
    <row r="25" ht="17.25" customHeight="1" spans="1:16" x14ac:dyDescent="0.25">
      <c r="A25" s="17" t="s">
        <v>2418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32">
        <v>299</v>
      </c>
      <c r="M25" s="18"/>
      <c r="N25" s="4"/>
      <c r="O25" s="4"/>
    </row>
    <row r="26" ht="17.25" customHeight="1" spans="1:16" x14ac:dyDescent="0.25">
      <c r="A26" s="17" t="s">
        <v>2418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32">
        <v>-390</v>
      </c>
      <c r="N26" s="4"/>
      <c r="O26" s="4"/>
    </row>
    <row r="27" ht="17.25" customHeight="1" spans="1:16" x14ac:dyDescent="0.25">
      <c r="A27" s="17" t="s">
        <v>2167</v>
      </c>
      <c r="B27" s="18"/>
      <c r="C27" s="18"/>
      <c r="D27" s="32">
        <v>390</v>
      </c>
      <c r="E27" s="18"/>
      <c r="F27" s="18"/>
      <c r="G27" s="18"/>
      <c r="H27" s="18"/>
      <c r="I27" s="18"/>
      <c r="J27" s="18"/>
      <c r="K27" s="18"/>
      <c r="L27" s="18"/>
      <c r="M27" s="18"/>
      <c r="N27" s="4"/>
      <c r="O27" s="4"/>
    </row>
    <row r="28" ht="17.25" customHeight="1" spans="1:16" x14ac:dyDescent="0.25">
      <c r="A28" s="17" t="s">
        <v>4276</v>
      </c>
      <c r="B28" s="18"/>
      <c r="C28" s="18"/>
      <c r="D28" s="18"/>
      <c r="E28" s="18"/>
      <c r="F28" s="32">
        <v>142</v>
      </c>
      <c r="G28" s="18"/>
      <c r="H28" s="18"/>
      <c r="I28" s="18"/>
      <c r="J28" s="18"/>
      <c r="K28" s="18"/>
      <c r="L28" s="32">
        <v>500</v>
      </c>
      <c r="M28" s="18"/>
      <c r="N28" s="4"/>
      <c r="O28" s="4"/>
    </row>
    <row r="29" ht="17.25" customHeight="1" spans="1:16" x14ac:dyDescent="0.25">
      <c r="A29" s="17" t="s">
        <v>4276</v>
      </c>
      <c r="B29" s="18"/>
      <c r="C29" s="18"/>
      <c r="D29" s="18"/>
      <c r="E29" s="18"/>
      <c r="F29" s="32">
        <v>160</v>
      </c>
      <c r="G29" s="18"/>
      <c r="H29" s="18"/>
      <c r="I29" s="18"/>
      <c r="J29" s="18"/>
      <c r="K29" s="18"/>
      <c r="L29" s="18"/>
      <c r="M29" s="18"/>
      <c r="N29" s="4"/>
      <c r="O29" s="4"/>
    </row>
    <row r="30" ht="17.25" customHeight="1" spans="1:16" x14ac:dyDescent="0.25">
      <c r="A30" s="17" t="s">
        <v>1311</v>
      </c>
      <c r="B30" s="18"/>
      <c r="C30" s="18"/>
      <c r="D30" s="18"/>
      <c r="E30" s="18"/>
      <c r="F30" s="32">
        <v>100</v>
      </c>
      <c r="G30" s="18"/>
      <c r="H30" s="18"/>
      <c r="I30" s="18"/>
      <c r="J30" s="18"/>
      <c r="K30" s="18"/>
      <c r="L30" s="18"/>
      <c r="M30" s="18"/>
      <c r="N30" s="4"/>
      <c r="O30" s="4"/>
    </row>
    <row r="31" ht="17.25" customHeight="1" spans="1:16" x14ac:dyDescent="0.25">
      <c r="A31" s="108" t="s">
        <v>3155</v>
      </c>
      <c r="B31" s="109">
        <f>SUM(C25:C36)</f>
      </c>
      <c r="C31" s="109">
        <f>SUM(D25:D36)</f>
      </c>
      <c r="D31" s="109">
        <f>SUM(E25:E36)</f>
      </c>
      <c r="E31" s="109">
        <f>SUM(F25:F36)</f>
      </c>
      <c r="F31" s="109">
        <f>SUM(G25:G36)</f>
      </c>
      <c r="G31" s="109">
        <f>SUM(H25:H36)</f>
      </c>
      <c r="H31" s="109">
        <f>SUM(I25:I36)</f>
      </c>
      <c r="I31" s="109">
        <f>SUM(J25:J36)</f>
      </c>
      <c r="J31" s="109">
        <f>SUM(K25:K36)</f>
      </c>
      <c r="K31" s="109">
        <f>SUM(L25:L36)</f>
      </c>
      <c r="L31" s="109">
        <f>SUM(M25:M36)</f>
      </c>
      <c r="M31" s="109">
        <f>SUM(N25:N36)</f>
      </c>
      <c r="N31" s="4"/>
      <c r="O31" s="4"/>
    </row>
    <row r="32" ht="17.25" customHeight="1" spans="1:16" x14ac:dyDescent="0.25">
      <c r="A32" s="17">
        <v>43840</v>
      </c>
      <c r="B32" s="18"/>
      <c r="C32" s="18"/>
      <c r="D32" s="18"/>
      <c r="E32" s="18"/>
      <c r="F32" s="32">
        <v>161</v>
      </c>
      <c r="G32" s="18"/>
      <c r="H32" s="18"/>
      <c r="I32" s="18"/>
      <c r="J32" s="18"/>
      <c r="K32" s="18"/>
      <c r="L32" s="18"/>
      <c r="M32" s="18"/>
      <c r="N32" s="4"/>
      <c r="O32" s="4"/>
    </row>
    <row r="33" ht="17.25" customHeight="1" spans="1:16" x14ac:dyDescent="0.25">
      <c r="A33" s="17">
        <v>44022</v>
      </c>
      <c r="B33" s="18"/>
      <c r="C33" s="32">
        <v>100</v>
      </c>
      <c r="D33" s="18"/>
      <c r="E33" s="18"/>
      <c r="F33" s="18"/>
      <c r="G33" s="18"/>
      <c r="H33" s="18"/>
      <c r="I33" s="18"/>
      <c r="J33" s="18"/>
      <c r="K33" s="18"/>
      <c r="L33" s="32">
        <v>500</v>
      </c>
      <c r="M33" s="18"/>
      <c r="N33" s="4"/>
      <c r="O33" s="4"/>
    </row>
    <row r="34" ht="17.25" customHeight="1" spans="1:16" x14ac:dyDescent="0.25">
      <c r="A34" s="17">
        <v>44084</v>
      </c>
      <c r="B34" s="32">
        <v>102</v>
      </c>
      <c r="C34" s="32">
        <v>300</v>
      </c>
      <c r="D34" s="18"/>
      <c r="E34" s="32">
        <v>500</v>
      </c>
      <c r="F34" s="18"/>
      <c r="G34" s="18"/>
      <c r="H34" s="18"/>
      <c r="I34" s="18"/>
      <c r="J34" s="18"/>
      <c r="K34" s="18"/>
      <c r="L34" s="18"/>
      <c r="M34" s="18"/>
      <c r="N34" s="4"/>
      <c r="O34" s="4"/>
    </row>
    <row r="35" ht="17.25" customHeight="1" spans="1:16" x14ac:dyDescent="0.25">
      <c r="A35" s="17">
        <v>44084</v>
      </c>
      <c r="B35" s="18"/>
      <c r="C35" s="18"/>
      <c r="D35" s="18"/>
      <c r="E35" s="18"/>
      <c r="F35" s="18"/>
      <c r="G35" s="32">
        <v>22</v>
      </c>
      <c r="H35" s="18"/>
      <c r="I35" s="18"/>
      <c r="J35" s="18"/>
      <c r="K35" s="18"/>
      <c r="L35" s="18"/>
      <c r="M35" s="18"/>
      <c r="N35" s="4"/>
      <c r="O35" s="4"/>
    </row>
    <row r="36" ht="17.25" customHeight="1" spans="1:16" x14ac:dyDescent="0.25">
      <c r="A36" s="17">
        <v>44084</v>
      </c>
      <c r="B36" s="32">
        <v>84</v>
      </c>
      <c r="C36" s="32">
        <v>200</v>
      </c>
      <c r="D36" s="18"/>
      <c r="E36" s="32">
        <v>500</v>
      </c>
      <c r="F36" s="18"/>
      <c r="G36" s="32">
        <v>25</v>
      </c>
      <c r="H36" s="18"/>
      <c r="I36" s="18"/>
      <c r="J36" s="18"/>
      <c r="K36" s="18"/>
      <c r="L36" s="32">
        <v>200</v>
      </c>
      <c r="M36" s="18"/>
      <c r="N36" s="4"/>
      <c r="O36" s="4"/>
    </row>
    <row r="37" ht="17.25" customHeight="1" spans="1:16" x14ac:dyDescent="0.25">
      <c r="A37" s="17">
        <v>44114</v>
      </c>
      <c r="B37" s="32">
        <v>84</v>
      </c>
      <c r="C37" s="18"/>
      <c r="D37" s="18"/>
      <c r="E37" s="18"/>
      <c r="F37" s="32">
        <v>40</v>
      </c>
      <c r="G37" s="32">
        <v>10</v>
      </c>
      <c r="H37" s="18"/>
      <c r="I37" s="18"/>
      <c r="J37" s="18"/>
      <c r="K37" s="18"/>
      <c r="L37" s="32">
        <v>200</v>
      </c>
      <c r="M37" s="18"/>
      <c r="N37" s="4"/>
      <c r="O37" s="4"/>
    </row>
    <row r="38" ht="17.25" customHeight="1" spans="1:16" x14ac:dyDescent="0.25">
      <c r="A38" s="17">
        <v>44114</v>
      </c>
      <c r="B38" s="32">
        <v>85</v>
      </c>
      <c r="C38" s="18"/>
      <c r="D38" s="18"/>
      <c r="E38" s="18"/>
      <c r="F38" s="32">
        <v>40</v>
      </c>
      <c r="G38" s="32">
        <v>10</v>
      </c>
      <c r="H38" s="18"/>
      <c r="I38" s="18"/>
      <c r="J38" s="18"/>
      <c r="K38" s="18"/>
      <c r="L38" s="32">
        <v>200</v>
      </c>
      <c r="M38" s="18"/>
      <c r="N38" s="4"/>
      <c r="O38" s="4"/>
    </row>
    <row r="39" ht="17.25" customHeight="1" spans="1:16" x14ac:dyDescent="0.25">
      <c r="A39" s="17">
        <v>44114</v>
      </c>
      <c r="B39" s="32">
        <v>85</v>
      </c>
      <c r="C39" s="18"/>
      <c r="D39" s="18"/>
      <c r="E39" s="18"/>
      <c r="F39" s="32">
        <v>40</v>
      </c>
      <c r="G39" s="32">
        <v>10</v>
      </c>
      <c r="H39" s="18"/>
      <c r="I39" s="18"/>
      <c r="J39" s="18"/>
      <c r="K39" s="18"/>
      <c r="L39" s="32">
        <v>200</v>
      </c>
      <c r="M39" s="18"/>
      <c r="N39" s="4"/>
      <c r="O39" s="4"/>
    </row>
    <row r="40" ht="17.25" customHeight="1" spans="1:16" x14ac:dyDescent="0.25">
      <c r="A40" s="17">
        <v>44114</v>
      </c>
      <c r="B40" s="32">
        <v>60</v>
      </c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4"/>
      <c r="O40" s="4"/>
    </row>
    <row r="41" ht="17.25" customHeight="1" spans="1:16" x14ac:dyDescent="0.25">
      <c r="A41" s="17">
        <v>44145</v>
      </c>
      <c r="B41" s="32">
        <v>80</v>
      </c>
      <c r="C41" s="32">
        <v>80</v>
      </c>
      <c r="D41" s="32">
        <v>20</v>
      </c>
      <c r="E41" s="32">
        <v>150</v>
      </c>
      <c r="F41" s="32">
        <v>30</v>
      </c>
      <c r="G41" s="18"/>
      <c r="H41" s="18"/>
      <c r="I41" s="32">
        <v>40</v>
      </c>
      <c r="J41" s="18"/>
      <c r="K41" s="18"/>
      <c r="L41" s="18"/>
      <c r="M41" s="18"/>
      <c r="N41" s="4"/>
      <c r="O41" s="4"/>
    </row>
    <row r="42" ht="17.25" customHeight="1" spans="1:16" x14ac:dyDescent="0.25">
      <c r="A42" s="17">
        <v>44145</v>
      </c>
      <c r="B42" s="18"/>
      <c r="C42" s="18"/>
      <c r="D42" s="18"/>
      <c r="E42" s="18"/>
      <c r="F42" s="32">
        <v>80</v>
      </c>
      <c r="G42" s="32">
        <v>3</v>
      </c>
      <c r="H42" s="18"/>
      <c r="I42" s="18"/>
      <c r="J42" s="18"/>
      <c r="K42" s="18"/>
      <c r="L42" s="18"/>
      <c r="M42" s="18"/>
      <c r="N42" s="4"/>
      <c r="O42" s="4"/>
    </row>
    <row r="43" ht="17.25" customHeight="1" spans="1:16" x14ac:dyDescent="0.25">
      <c r="A43" s="17" t="s">
        <v>559</v>
      </c>
      <c r="B43" s="32">
        <v>85</v>
      </c>
      <c r="C43" s="32">
        <v>100</v>
      </c>
      <c r="D43" s="18"/>
      <c r="E43" s="18"/>
      <c r="F43" s="32">
        <v>55</v>
      </c>
      <c r="G43" s="18"/>
      <c r="H43" s="18"/>
      <c r="I43" s="18"/>
      <c r="J43" s="18"/>
      <c r="K43" s="18"/>
      <c r="L43" s="18"/>
      <c r="M43" s="18"/>
      <c r="N43" s="4"/>
      <c r="O43" s="4"/>
    </row>
    <row r="44" ht="17.25" customHeight="1" spans="1:16" x14ac:dyDescent="0.25">
      <c r="A44" s="17" t="s">
        <v>559</v>
      </c>
      <c r="B44" s="18"/>
      <c r="C44" s="32">
        <v>50</v>
      </c>
      <c r="D44" s="32">
        <v>10</v>
      </c>
      <c r="E44" s="32">
        <v>50</v>
      </c>
      <c r="F44" s="18"/>
      <c r="G44" s="18"/>
      <c r="H44" s="18"/>
      <c r="I44" s="18"/>
      <c r="J44" s="18"/>
      <c r="K44" s="18"/>
      <c r="L44" s="18"/>
      <c r="M44" s="18"/>
      <c r="N44" s="4"/>
      <c r="O44" s="4"/>
    </row>
    <row r="45" ht="17.25" customHeight="1" spans="1:16" x14ac:dyDescent="0.25">
      <c r="A45" s="17" t="s">
        <v>559</v>
      </c>
      <c r="B45" s="32">
        <v>100</v>
      </c>
      <c r="C45" s="32">
        <v>100</v>
      </c>
      <c r="D45" s="32">
        <v>150</v>
      </c>
      <c r="E45" s="18"/>
      <c r="F45" s="18"/>
      <c r="G45" s="18"/>
      <c r="H45" s="18"/>
      <c r="I45" s="18"/>
      <c r="J45" s="18"/>
      <c r="K45" s="18"/>
      <c r="L45" s="18"/>
      <c r="M45" s="18"/>
      <c r="N45" s="4"/>
      <c r="O45" s="4"/>
    </row>
    <row r="46" ht="17.25" customHeight="1" spans="1:16" x14ac:dyDescent="0.25">
      <c r="A46" s="17" t="s">
        <v>447</v>
      </c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32">
        <v>200</v>
      </c>
      <c r="M46" s="18"/>
      <c r="N46" s="4"/>
      <c r="O46" s="4"/>
    </row>
    <row r="47" ht="17.25" customHeight="1" spans="1:16" x14ac:dyDescent="0.25">
      <c r="A47" s="17" t="s">
        <v>447</v>
      </c>
      <c r="B47" s="32">
        <v>100</v>
      </c>
      <c r="C47" s="32">
        <v>100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4"/>
      <c r="O47" s="4"/>
    </row>
    <row r="48" ht="17.25" customHeight="1" spans="1:16" x14ac:dyDescent="0.25">
      <c r="A48" s="17" t="s">
        <v>763</v>
      </c>
      <c r="B48" s="18"/>
      <c r="C48" s="32">
        <v>100</v>
      </c>
      <c r="D48" s="18"/>
      <c r="E48" s="18"/>
      <c r="F48" s="32">
        <v>60</v>
      </c>
      <c r="G48" s="32">
        <v>20</v>
      </c>
      <c r="H48" s="32">
        <v>60</v>
      </c>
      <c r="I48" s="18"/>
      <c r="J48" s="18"/>
      <c r="K48" s="18"/>
      <c r="L48" s="18"/>
      <c r="M48" s="18"/>
      <c r="N48" s="4"/>
      <c r="O48" s="4"/>
    </row>
    <row r="49" ht="17.25" customHeight="1" spans="1:16" x14ac:dyDescent="0.25">
      <c r="A49" s="17" t="s">
        <v>448</v>
      </c>
      <c r="B49" s="18"/>
      <c r="C49" s="32">
        <v>100</v>
      </c>
      <c r="D49" s="18"/>
      <c r="E49" s="18"/>
      <c r="F49" s="32">
        <v>140</v>
      </c>
      <c r="G49" s="18"/>
      <c r="H49" s="18"/>
      <c r="I49" s="18"/>
      <c r="J49" s="18"/>
      <c r="K49" s="18"/>
      <c r="L49" s="18"/>
      <c r="M49" s="18"/>
      <c r="N49" s="4"/>
      <c r="O49" s="4"/>
    </row>
    <row r="50" ht="17.25" customHeight="1" spans="1:16" x14ac:dyDescent="0.25">
      <c r="A50" s="17" t="s">
        <v>448</v>
      </c>
      <c r="B50" s="18"/>
      <c r="C50" s="18"/>
      <c r="D50" s="18"/>
      <c r="E50" s="18"/>
      <c r="F50" s="18"/>
      <c r="G50" s="32">
        <v>80</v>
      </c>
      <c r="H50" s="32">
        <v>140</v>
      </c>
      <c r="I50" s="18"/>
      <c r="J50" s="18"/>
      <c r="K50" s="18"/>
      <c r="L50" s="18"/>
      <c r="M50" s="18"/>
      <c r="N50" s="4"/>
      <c r="O50" s="4"/>
    </row>
    <row r="51" ht="17.25" customHeight="1" spans="1:16" x14ac:dyDescent="0.25">
      <c r="A51" s="17" t="s">
        <v>2170</v>
      </c>
      <c r="B51" s="32">
        <v>69</v>
      </c>
      <c r="C51" s="18"/>
      <c r="D51" s="18"/>
      <c r="E51" s="18"/>
      <c r="F51" s="32">
        <v>22</v>
      </c>
      <c r="G51" s="32">
        <v>5</v>
      </c>
      <c r="H51" s="18"/>
      <c r="I51" s="18"/>
      <c r="J51" s="32">
        <v>57</v>
      </c>
      <c r="K51" s="18"/>
      <c r="L51" s="18"/>
      <c r="M51" s="18"/>
      <c r="N51" s="4"/>
      <c r="O51" s="4"/>
    </row>
    <row r="52" ht="17.25" customHeight="1" spans="1:16" x14ac:dyDescent="0.25">
      <c r="A52" s="17" t="s">
        <v>2170</v>
      </c>
      <c r="B52" s="18"/>
      <c r="C52" s="18"/>
      <c r="D52" s="32">
        <v>350</v>
      </c>
      <c r="E52" s="18"/>
      <c r="F52" s="18"/>
      <c r="G52" s="18"/>
      <c r="H52" s="18"/>
      <c r="I52" s="32">
        <v>150</v>
      </c>
      <c r="J52" s="18"/>
      <c r="K52" s="18"/>
      <c r="L52" s="32">
        <v>500</v>
      </c>
      <c r="M52" s="32">
        <v>50</v>
      </c>
      <c r="N52" s="4"/>
      <c r="O52" s="4"/>
    </row>
    <row r="53" ht="17.25" customHeight="1" spans="1:16" x14ac:dyDescent="0.25">
      <c r="A53" s="17" t="s">
        <v>2170</v>
      </c>
      <c r="B53" s="32">
        <v>150</v>
      </c>
      <c r="C53" s="32">
        <v>800</v>
      </c>
      <c r="D53" s="18"/>
      <c r="E53" s="18"/>
      <c r="F53" s="32">
        <v>223</v>
      </c>
      <c r="G53" s="18"/>
      <c r="H53" s="18"/>
      <c r="I53" s="18"/>
      <c r="J53" s="18"/>
      <c r="K53" s="18"/>
      <c r="L53" s="18"/>
      <c r="M53" s="18"/>
      <c r="N53" s="4"/>
      <c r="O53" s="4"/>
    </row>
    <row r="54" ht="17.25" customHeight="1" spans="1:16" x14ac:dyDescent="0.25">
      <c r="A54" s="17" t="s">
        <v>449</v>
      </c>
      <c r="B54" s="32">
        <v>119</v>
      </c>
      <c r="C54" s="18"/>
      <c r="D54" s="32">
        <v>150</v>
      </c>
      <c r="E54" s="32">
        <v>400</v>
      </c>
      <c r="F54" s="18"/>
      <c r="G54" s="18"/>
      <c r="H54" s="18"/>
      <c r="I54" s="18"/>
      <c r="J54" s="18"/>
      <c r="K54" s="18"/>
      <c r="L54" s="32">
        <v>200</v>
      </c>
      <c r="M54" s="18"/>
      <c r="N54" s="4"/>
      <c r="O54" s="4"/>
    </row>
    <row r="55" ht="17.25" customHeight="1" spans="1:16" x14ac:dyDescent="0.25">
      <c r="A55" s="17" t="s">
        <v>449</v>
      </c>
      <c r="B55" s="32">
        <v>175</v>
      </c>
      <c r="C55" s="32">
        <v>260</v>
      </c>
      <c r="D55" s="18"/>
      <c r="E55" s="32">
        <v>500</v>
      </c>
      <c r="F55" s="32">
        <v>100</v>
      </c>
      <c r="G55" s="32">
        <v>10</v>
      </c>
      <c r="H55" s="18"/>
      <c r="I55" s="32">
        <v>150</v>
      </c>
      <c r="J55" s="32">
        <v>110</v>
      </c>
      <c r="K55" s="18"/>
      <c r="L55" s="32">
        <v>500</v>
      </c>
      <c r="M55" s="18"/>
      <c r="N55" s="4"/>
      <c r="O55" s="4"/>
    </row>
    <row r="56" ht="17.25" customHeight="1" spans="1:16" x14ac:dyDescent="0.25">
      <c r="A56" s="17" t="s">
        <v>449</v>
      </c>
      <c r="B56" s="32">
        <v>103</v>
      </c>
      <c r="C56" s="32">
        <v>140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4"/>
      <c r="O56" s="4"/>
    </row>
    <row r="57" ht="17.25" customHeight="1" spans="1:16" x14ac:dyDescent="0.25">
      <c r="A57" s="17" t="s">
        <v>1798</v>
      </c>
      <c r="B57" s="32">
        <v>100</v>
      </c>
      <c r="C57" s="32">
        <v>100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4"/>
      <c r="O57" s="4"/>
    </row>
    <row r="58" ht="17.25" customHeight="1" spans="1:16" x14ac:dyDescent="0.25">
      <c r="A58" s="17" t="s">
        <v>1339</v>
      </c>
      <c r="B58" s="18"/>
      <c r="C58" s="18"/>
      <c r="D58" s="18"/>
      <c r="E58" s="32">
        <v>1200</v>
      </c>
      <c r="F58" s="32">
        <v>110</v>
      </c>
      <c r="G58" s="18"/>
      <c r="H58" s="18"/>
      <c r="I58" s="32">
        <v>50</v>
      </c>
      <c r="J58" s="18"/>
      <c r="K58" s="18"/>
      <c r="L58" s="32">
        <v>300</v>
      </c>
      <c r="M58" s="18"/>
      <c r="N58" s="4"/>
      <c r="O58" s="4"/>
    </row>
    <row r="59" ht="17.25" customHeight="1" spans="1:16" x14ac:dyDescent="0.25">
      <c r="A59" s="17" t="s">
        <v>2109</v>
      </c>
      <c r="B59" s="18"/>
      <c r="C59" s="18"/>
      <c r="D59" s="18"/>
      <c r="E59" s="32">
        <v>900</v>
      </c>
      <c r="F59" s="32">
        <v>95</v>
      </c>
      <c r="G59" s="18"/>
      <c r="H59" s="18"/>
      <c r="I59" s="18"/>
      <c r="J59" s="32">
        <v>113</v>
      </c>
      <c r="K59" s="18"/>
      <c r="L59" s="18"/>
      <c r="M59" s="18"/>
      <c r="N59" s="4"/>
      <c r="O59" s="4"/>
    </row>
    <row r="60" ht="17.25" customHeight="1" spans="1:16" x14ac:dyDescent="0.25">
      <c r="A60" s="17" t="s">
        <v>2109</v>
      </c>
      <c r="B60" s="32">
        <v>61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4"/>
      <c r="O60" s="4"/>
    </row>
    <row r="61" ht="17.25" customHeight="1" spans="1:16" x14ac:dyDescent="0.25">
      <c r="A61" s="17" t="s">
        <v>2110</v>
      </c>
      <c r="B61" s="32">
        <v>100</v>
      </c>
      <c r="C61" s="32">
        <v>100</v>
      </c>
      <c r="D61" s="18"/>
      <c r="E61" s="32">
        <v>200</v>
      </c>
      <c r="F61" s="18"/>
      <c r="G61" s="18"/>
      <c r="H61" s="18"/>
      <c r="I61" s="18"/>
      <c r="J61" s="18"/>
      <c r="K61" s="18"/>
      <c r="L61" s="18"/>
      <c r="M61" s="18"/>
      <c r="N61" s="4"/>
      <c r="O61" s="4"/>
    </row>
    <row r="62" ht="17.25" customHeight="1" spans="1:16" x14ac:dyDescent="0.25">
      <c r="A62" s="17" t="s">
        <v>2110</v>
      </c>
      <c r="B62" s="32">
        <v>73</v>
      </c>
      <c r="C62" s="32">
        <v>250</v>
      </c>
      <c r="D62" s="32">
        <v>280</v>
      </c>
      <c r="E62" s="18"/>
      <c r="F62" s="18"/>
      <c r="G62" s="18"/>
      <c r="H62" s="18"/>
      <c r="I62" s="32">
        <v>50</v>
      </c>
      <c r="J62" s="18"/>
      <c r="K62" s="18"/>
      <c r="L62" s="32">
        <v>300</v>
      </c>
      <c r="M62" s="18"/>
      <c r="N62" s="4"/>
      <c r="O62" s="4"/>
    </row>
    <row r="63" ht="17.25" customHeight="1" spans="1:16" x14ac:dyDescent="0.25">
      <c r="A63" s="17" t="s">
        <v>2111</v>
      </c>
      <c r="B63" s="32">
        <v>82</v>
      </c>
      <c r="C63" s="32">
        <v>100</v>
      </c>
      <c r="D63" s="18"/>
      <c r="E63" s="32">
        <v>300</v>
      </c>
      <c r="F63" s="32">
        <v>30</v>
      </c>
      <c r="G63" s="18"/>
      <c r="H63" s="18"/>
      <c r="I63" s="18"/>
      <c r="J63" s="18"/>
      <c r="K63" s="18"/>
      <c r="L63" s="32">
        <v>300</v>
      </c>
      <c r="M63" s="18"/>
      <c r="N63" s="4"/>
      <c r="O63" s="4"/>
    </row>
    <row r="64" ht="17.25" customHeight="1" spans="1:16" x14ac:dyDescent="0.25">
      <c r="A64" s="17" t="s">
        <v>2111</v>
      </c>
      <c r="B64" s="32">
        <v>130</v>
      </c>
      <c r="C64" s="32">
        <v>130</v>
      </c>
      <c r="D64" s="32">
        <v>120</v>
      </c>
      <c r="E64" s="32">
        <v>500</v>
      </c>
      <c r="F64" s="32">
        <v>30</v>
      </c>
      <c r="G64" s="18"/>
      <c r="H64" s="18"/>
      <c r="I64" s="32">
        <v>50</v>
      </c>
      <c r="J64" s="18"/>
      <c r="K64" s="18"/>
      <c r="L64" s="32">
        <v>300</v>
      </c>
      <c r="M64" s="32">
        <v>100</v>
      </c>
      <c r="N64" s="4"/>
      <c r="O64" s="4"/>
    </row>
    <row r="65" ht="17.25" customHeight="1" spans="1:16" x14ac:dyDescent="0.25">
      <c r="A65" s="17" t="s">
        <v>2111</v>
      </c>
      <c r="B65" s="32">
        <v>100</v>
      </c>
      <c r="C65" s="32">
        <v>50</v>
      </c>
      <c r="D65" s="18"/>
      <c r="E65" s="32">
        <v>100</v>
      </c>
      <c r="F65" s="18"/>
      <c r="G65" s="18"/>
      <c r="H65" s="18"/>
      <c r="I65" s="18"/>
      <c r="J65" s="18"/>
      <c r="K65" s="18"/>
      <c r="L65" s="18"/>
      <c r="M65" s="18"/>
      <c r="N65" s="4"/>
      <c r="O65" s="4"/>
    </row>
    <row r="66" ht="17.25" customHeight="1" spans="1:16" x14ac:dyDescent="0.25">
      <c r="A66" s="108" t="s">
        <v>3156</v>
      </c>
      <c r="B66" s="109">
        <f>SUM(C37:C71)</f>
      </c>
      <c r="C66" s="109">
        <f>SUM(D37:D71)</f>
      </c>
      <c r="D66" s="109">
        <f>SUM(E37:E71)</f>
      </c>
      <c r="E66" s="109">
        <f>SUM(F37:F71)</f>
      </c>
      <c r="F66" s="109">
        <f>SUM(G37:G71)</f>
      </c>
      <c r="G66" s="109">
        <f>SUM(H37:H71)</f>
      </c>
      <c r="H66" s="109">
        <f>SUM(I37:I71)</f>
      </c>
      <c r="I66" s="109">
        <f>SUM(J37:J71)</f>
      </c>
      <c r="J66" s="109">
        <f>SUM(K37:K71)</f>
      </c>
      <c r="K66" s="109">
        <f>SUM(L37:L71)</f>
      </c>
      <c r="L66" s="109">
        <f>SUM(M37:M71)</f>
      </c>
      <c r="M66" s="109">
        <f>SUM(N37:N71)</f>
      </c>
      <c r="N66" s="4"/>
      <c r="O66" s="4"/>
    </row>
    <row r="67" ht="17.25" customHeight="1" spans="1:16" x14ac:dyDescent="0.25">
      <c r="A67" s="17">
        <v>43872</v>
      </c>
      <c r="B67" s="32">
        <v>85</v>
      </c>
      <c r="C67" s="32">
        <v>100</v>
      </c>
      <c r="D67" s="18"/>
      <c r="E67" s="32">
        <v>300</v>
      </c>
      <c r="F67" s="32">
        <v>30</v>
      </c>
      <c r="G67" s="32">
        <v>5</v>
      </c>
      <c r="H67" s="18"/>
      <c r="I67" s="32">
        <v>30</v>
      </c>
      <c r="J67" s="18"/>
      <c r="K67" s="18"/>
      <c r="L67" s="18"/>
      <c r="M67" s="32">
        <v>50</v>
      </c>
      <c r="N67" s="4"/>
      <c r="O67" s="4"/>
    </row>
    <row r="68" ht="17.25" customHeight="1" spans="1:16" x14ac:dyDescent="0.25">
      <c r="A68" s="17">
        <v>44023</v>
      </c>
      <c r="B68" s="32">
        <v>103</v>
      </c>
      <c r="C68" s="32">
        <v>270</v>
      </c>
      <c r="D68" s="36"/>
      <c r="E68" s="36"/>
      <c r="F68" s="32">
        <v>300</v>
      </c>
      <c r="G68" s="32">
        <v>35</v>
      </c>
      <c r="H68" s="36"/>
      <c r="I68" s="36"/>
      <c r="J68" s="36"/>
      <c r="K68" s="36"/>
      <c r="L68" s="36"/>
      <c r="M68" s="32">
        <v>50</v>
      </c>
      <c r="N68" s="4"/>
      <c r="O68" s="4"/>
    </row>
    <row r="69" ht="17.25" customHeight="1" spans="1:16" x14ac:dyDescent="0.25">
      <c r="A69" s="17">
        <v>44085</v>
      </c>
      <c r="B69" s="18"/>
      <c r="C69" s="18"/>
      <c r="D69" s="18"/>
      <c r="E69" s="18"/>
      <c r="F69" s="32">
        <v>310</v>
      </c>
      <c r="G69" s="32">
        <v>12</v>
      </c>
      <c r="H69" s="18"/>
      <c r="I69" s="32">
        <v>270</v>
      </c>
      <c r="J69" s="18"/>
      <c r="K69" s="18"/>
      <c r="L69" s="32">
        <v>500</v>
      </c>
      <c r="M69" s="18"/>
      <c r="N69" s="4"/>
      <c r="O69" s="4"/>
    </row>
    <row r="70" ht="17.25" customHeight="1" spans="1:16" x14ac:dyDescent="0.25">
      <c r="A70" s="17">
        <v>44146</v>
      </c>
      <c r="B70" s="18"/>
      <c r="C70" s="18"/>
      <c r="D70" s="36"/>
      <c r="E70" s="36"/>
      <c r="F70" s="32">
        <v>100</v>
      </c>
      <c r="G70" s="18"/>
      <c r="H70" s="36"/>
      <c r="I70" s="36"/>
      <c r="J70" s="36"/>
      <c r="K70" s="36"/>
      <c r="L70" s="36"/>
      <c r="M70" s="18"/>
      <c r="N70" s="4"/>
      <c r="O70" s="4"/>
    </row>
    <row r="71" ht="17.25" customHeight="1" spans="1:16" x14ac:dyDescent="0.25">
      <c r="A71" s="108" t="s">
        <v>3157</v>
      </c>
      <c r="B71" s="109">
        <f>SUM(C72:C76)</f>
      </c>
      <c r="C71" s="109">
        <f>SUM(D72:D76)</f>
      </c>
      <c r="D71" s="109">
        <f>SUM(E72:E76)</f>
      </c>
      <c r="E71" s="109">
        <f>SUM(F72:F76)</f>
      </c>
      <c r="F71" s="109">
        <f>SUM(G72:G76)</f>
      </c>
      <c r="G71" s="109">
        <f>SUM(H72:H76)</f>
      </c>
      <c r="H71" s="109">
        <f>SUM(I72:I76)</f>
      </c>
      <c r="I71" s="109">
        <f>SUM(J72:J76)</f>
      </c>
      <c r="J71" s="109">
        <f>SUM(K72:K76)</f>
      </c>
      <c r="K71" s="109">
        <f>SUM(L72:L76)</f>
      </c>
      <c r="L71" s="109">
        <f>SUM(M72:M76)</f>
      </c>
      <c r="M71" s="109">
        <f>SUM(N72:N76)</f>
      </c>
      <c r="N71" s="4"/>
      <c r="O71" s="4"/>
    </row>
    <row r="72" ht="17.25" customHeight="1" spans="1:16" x14ac:dyDescent="0.25">
      <c r="A72" s="17">
        <v>44177</v>
      </c>
      <c r="B72" s="32">
        <v>-49</v>
      </c>
      <c r="C72" s="32">
        <v>-660</v>
      </c>
      <c r="D72" s="18"/>
      <c r="E72" s="18"/>
      <c r="F72" s="32">
        <v>-94</v>
      </c>
      <c r="G72" s="18"/>
      <c r="H72" s="18"/>
      <c r="I72" s="18"/>
      <c r="J72" s="32">
        <v>-40</v>
      </c>
      <c r="K72" s="18"/>
      <c r="L72" s="18"/>
      <c r="M72" s="18"/>
      <c r="N72" s="4"/>
      <c r="O72" s="4"/>
    </row>
    <row r="73" ht="17.25" customHeight="1" spans="1:16" x14ac:dyDescent="0.25">
      <c r="A73" s="17" t="s">
        <v>1452</v>
      </c>
      <c r="B73" s="32">
        <v>-38</v>
      </c>
      <c r="C73" s="32">
        <v>-305</v>
      </c>
      <c r="D73" s="18"/>
      <c r="E73" s="32">
        <v>-8</v>
      </c>
      <c r="F73" s="32">
        <v>-39</v>
      </c>
      <c r="G73" s="32">
        <v>-5</v>
      </c>
      <c r="H73" s="18"/>
      <c r="I73" s="18"/>
      <c r="J73" s="18"/>
      <c r="K73" s="18"/>
      <c r="L73" s="18"/>
      <c r="M73" s="18"/>
      <c r="N73" s="4"/>
      <c r="O73" s="4"/>
    </row>
    <row r="74" ht="17.25" customHeight="1" spans="1:16" x14ac:dyDescent="0.25">
      <c r="A74" s="17" t="s">
        <v>2071</v>
      </c>
      <c r="B74" s="32">
        <v>-47</v>
      </c>
      <c r="C74" s="32">
        <v>-212</v>
      </c>
      <c r="D74" s="32">
        <v>-1</v>
      </c>
      <c r="E74" s="32">
        <v>-1030</v>
      </c>
      <c r="F74" s="32">
        <v>-40</v>
      </c>
      <c r="G74" s="32">
        <v>-2</v>
      </c>
      <c r="H74" s="32">
        <v>-26</v>
      </c>
      <c r="I74" s="32">
        <v>-9</v>
      </c>
      <c r="J74" s="32">
        <v>-18</v>
      </c>
      <c r="K74" s="18"/>
      <c r="L74" s="18"/>
      <c r="M74" s="18"/>
      <c r="N74" s="4"/>
      <c r="O74" s="4"/>
    </row>
    <row r="75" ht="17.25" customHeight="1" spans="1:16" x14ac:dyDescent="0.25">
      <c r="A75" s="17" t="s">
        <v>2073</v>
      </c>
      <c r="B75" s="32">
        <v>-83</v>
      </c>
      <c r="C75" s="32">
        <v>-70</v>
      </c>
      <c r="D75" s="32">
        <v>-10</v>
      </c>
      <c r="E75" s="32">
        <v>-140</v>
      </c>
      <c r="F75" s="32">
        <v>-40</v>
      </c>
      <c r="G75" s="36"/>
      <c r="H75" s="36"/>
      <c r="I75" s="36"/>
      <c r="J75" s="36"/>
      <c r="K75" s="36"/>
      <c r="L75" s="36"/>
      <c r="M75" s="32">
        <v>-10</v>
      </c>
      <c r="N75" s="4"/>
      <c r="O75" s="4"/>
    </row>
    <row r="76" ht="17.25" customHeight="1" spans="1:16" x14ac:dyDescent="0.25">
      <c r="A76" s="17" t="s">
        <v>2455</v>
      </c>
      <c r="B76" s="32">
        <v>-84</v>
      </c>
      <c r="C76" s="32">
        <v>-60</v>
      </c>
      <c r="D76" s="32">
        <v>-30</v>
      </c>
      <c r="E76" s="32">
        <v>-160</v>
      </c>
      <c r="F76" s="32">
        <v>-15</v>
      </c>
      <c r="G76" s="32">
        <v>-21</v>
      </c>
      <c r="H76" s="18"/>
      <c r="I76" s="18"/>
      <c r="J76" s="18"/>
      <c r="K76" s="18"/>
      <c r="L76" s="32">
        <v>-43</v>
      </c>
      <c r="M76" s="18"/>
      <c r="N76" s="4"/>
      <c r="O76" s="4"/>
    </row>
    <row r="77" ht="17.25" customHeight="1" spans="1:16" x14ac:dyDescent="0.25">
      <c r="A77" s="108" t="s">
        <v>3158</v>
      </c>
      <c r="B77" s="109">
        <f>SUM(C77:C82)</f>
      </c>
      <c r="C77" s="109">
        <f>SUM(D77:D82)</f>
      </c>
      <c r="D77" s="109">
        <f>SUM(E77:E82)</f>
      </c>
      <c r="E77" s="109">
        <f>SUM(F77:F82)</f>
      </c>
      <c r="F77" s="109">
        <f>SUM(G77:G82)</f>
      </c>
      <c r="G77" s="109">
        <f>SUM(H77:H82)</f>
      </c>
      <c r="H77" s="109">
        <f>SUM(I77:I82)</f>
      </c>
      <c r="I77" s="109">
        <f>SUM(J77:J82)</f>
      </c>
      <c r="J77" s="109">
        <f>SUM(K77:K82)</f>
      </c>
      <c r="K77" s="109">
        <f>SUM(L77:L82)</f>
      </c>
      <c r="L77" s="109">
        <f>SUM(M77:M82)</f>
      </c>
      <c r="M77" s="109">
        <f>SUM(N77:N82)</f>
      </c>
      <c r="N77" s="4"/>
      <c r="O77" s="4"/>
    </row>
    <row r="78" ht="17.25" customHeight="1" spans="1:16" x14ac:dyDescent="0.25">
      <c r="A78" s="17">
        <v>44287</v>
      </c>
      <c r="B78" s="18"/>
      <c r="C78" s="32">
        <v>-52</v>
      </c>
      <c r="D78" s="32">
        <v>-60</v>
      </c>
      <c r="E78" s="32">
        <v>-300</v>
      </c>
      <c r="F78" s="32">
        <v>-107</v>
      </c>
      <c r="G78" s="32">
        <v>-11</v>
      </c>
      <c r="H78" s="32">
        <v>-30</v>
      </c>
      <c r="I78" s="32">
        <v>-23</v>
      </c>
      <c r="J78" s="32">
        <v>-15</v>
      </c>
      <c r="K78" s="18"/>
      <c r="L78" s="32">
        <v>-100</v>
      </c>
      <c r="M78" s="32">
        <v>-56</v>
      </c>
      <c r="N78" s="4"/>
      <c r="O78" s="4"/>
    </row>
    <row r="79" ht="17.25" customHeight="1" spans="1:16" x14ac:dyDescent="0.25">
      <c r="A79" s="17">
        <v>44287</v>
      </c>
      <c r="B79" s="32">
        <v>-84</v>
      </c>
      <c r="C79" s="32">
        <v>-138</v>
      </c>
      <c r="D79" s="18"/>
      <c r="E79" s="32">
        <v>-500</v>
      </c>
      <c r="F79" s="32">
        <v>-30</v>
      </c>
      <c r="G79" s="18"/>
      <c r="H79" s="18"/>
      <c r="I79" s="18"/>
      <c r="J79" s="18"/>
      <c r="K79" s="18"/>
      <c r="L79" s="18"/>
      <c r="M79" s="18"/>
      <c r="N79" s="4"/>
      <c r="O79" s="4"/>
    </row>
    <row r="80" ht="17.25" customHeight="1" spans="1:16" x14ac:dyDescent="0.25">
      <c r="A80" s="17">
        <v>44348</v>
      </c>
      <c r="B80" s="32">
        <v>-69</v>
      </c>
      <c r="C80" s="32">
        <v>-156</v>
      </c>
      <c r="D80" s="32">
        <v>-5</v>
      </c>
      <c r="E80" s="32">
        <v>-48</v>
      </c>
      <c r="F80" s="32">
        <v>-166</v>
      </c>
      <c r="G80" s="32">
        <v>-15</v>
      </c>
      <c r="H80" s="32">
        <v>-84</v>
      </c>
      <c r="I80" s="32">
        <v>-37</v>
      </c>
      <c r="J80" s="32">
        <v>-7</v>
      </c>
      <c r="K80" s="36"/>
      <c r="L80" s="32">
        <v>-16</v>
      </c>
      <c r="M80" s="36"/>
      <c r="N80" s="4"/>
      <c r="O80" s="4"/>
    </row>
    <row r="81" ht="17.25" customHeight="1" spans="1:16" x14ac:dyDescent="0.25">
      <c r="A81" s="191">
        <v>44378</v>
      </c>
      <c r="B81" s="32">
        <v>-84</v>
      </c>
      <c r="C81" s="32">
        <v>-50</v>
      </c>
      <c r="D81" s="32">
        <v>-43</v>
      </c>
      <c r="E81" s="32">
        <v>-100</v>
      </c>
      <c r="F81" s="32">
        <v>-30</v>
      </c>
      <c r="G81" s="32">
        <v>-11</v>
      </c>
      <c r="H81" s="18"/>
      <c r="I81" s="18"/>
      <c r="J81" s="18"/>
      <c r="K81" s="18"/>
      <c r="L81" s="18"/>
      <c r="M81" s="32">
        <v>-11</v>
      </c>
      <c r="N81" s="4"/>
      <c r="O81" s="4"/>
    </row>
    <row r="82" ht="17.25" customHeight="1" spans="1:16" x14ac:dyDescent="0.25">
      <c r="A82" s="191">
        <v>44501</v>
      </c>
      <c r="B82" s="32">
        <v>-84</v>
      </c>
      <c r="C82" s="32">
        <v>-100</v>
      </c>
      <c r="D82" s="32">
        <v>-23</v>
      </c>
      <c r="E82" s="32">
        <v>-250</v>
      </c>
      <c r="F82" s="32">
        <v>-60</v>
      </c>
      <c r="G82" s="18"/>
      <c r="H82" s="18"/>
      <c r="I82" s="18"/>
      <c r="J82" s="18"/>
      <c r="K82" s="18"/>
      <c r="L82" s="18"/>
      <c r="M82" s="32">
        <v>-13</v>
      </c>
      <c r="N82" s="4"/>
      <c r="O82" s="4"/>
    </row>
    <row r="83" ht="17.25" customHeight="1" spans="1:16" x14ac:dyDescent="0.25">
      <c r="A83" s="191" t="s">
        <v>1807</v>
      </c>
      <c r="B83" s="32">
        <v>-113</v>
      </c>
      <c r="C83" s="32">
        <v>-60</v>
      </c>
      <c r="D83" s="32">
        <v>-9</v>
      </c>
      <c r="E83" s="32">
        <v>-212</v>
      </c>
      <c r="F83" s="32">
        <v>-79</v>
      </c>
      <c r="G83" s="32">
        <v>-21</v>
      </c>
      <c r="H83" s="32">
        <v>-84</v>
      </c>
      <c r="I83" s="32">
        <v>-38</v>
      </c>
      <c r="J83" s="18"/>
      <c r="K83" s="32">
        <v>-5</v>
      </c>
      <c r="L83" s="32">
        <v>-100</v>
      </c>
      <c r="M83" s="32">
        <v>-2</v>
      </c>
      <c r="N83" s="4"/>
      <c r="O83" s="4"/>
    </row>
    <row r="84" ht="17.25" customHeight="1" spans="1:16" x14ac:dyDescent="0.25">
      <c r="A84" s="191" t="s">
        <v>1808</v>
      </c>
      <c r="B84" s="32">
        <v>-174</v>
      </c>
      <c r="C84" s="32">
        <v>-77</v>
      </c>
      <c r="D84" s="32">
        <v>-48</v>
      </c>
      <c r="E84" s="32">
        <v>-383</v>
      </c>
      <c r="F84" s="32">
        <v>-85</v>
      </c>
      <c r="G84" s="32">
        <v>-9</v>
      </c>
      <c r="H84" s="32">
        <v>-19</v>
      </c>
      <c r="I84" s="32">
        <v>-33</v>
      </c>
      <c r="J84" s="32">
        <v>-19</v>
      </c>
      <c r="K84" s="18"/>
      <c r="L84" s="32">
        <v>-117</v>
      </c>
      <c r="M84" s="32">
        <v>-9</v>
      </c>
      <c r="N84" s="4"/>
      <c r="O84" s="4"/>
    </row>
    <row r="85" ht="17.25" customHeight="1" spans="1:16" x14ac:dyDescent="0.25">
      <c r="A85" s="191" t="s">
        <v>96</v>
      </c>
      <c r="B85" s="32">
        <v>-65</v>
      </c>
      <c r="C85" s="32">
        <v>-221</v>
      </c>
      <c r="D85" s="32">
        <v>-100</v>
      </c>
      <c r="E85" s="32">
        <v>-11</v>
      </c>
      <c r="F85" s="32">
        <v>-27</v>
      </c>
      <c r="G85" s="18"/>
      <c r="H85" s="18"/>
      <c r="I85" s="18"/>
      <c r="J85" s="32">
        <v>-10</v>
      </c>
      <c r="K85" s="32">
        <v>-64</v>
      </c>
      <c r="L85" s="18"/>
      <c r="M85" s="32">
        <v>-25</v>
      </c>
      <c r="N85" s="4"/>
      <c r="O85" s="4"/>
    </row>
    <row r="86" ht="17.25" customHeight="1" spans="1:16" x14ac:dyDescent="0.25">
      <c r="A86" s="191" t="s">
        <v>104</v>
      </c>
      <c r="B86" s="32">
        <v>-85</v>
      </c>
      <c r="C86" s="18"/>
      <c r="D86" s="32">
        <v>-50</v>
      </c>
      <c r="E86" s="32">
        <v>-100</v>
      </c>
      <c r="F86" s="32">
        <v>-26</v>
      </c>
      <c r="G86" s="32">
        <v>-15</v>
      </c>
      <c r="H86" s="18"/>
      <c r="I86" s="18"/>
      <c r="J86" s="18"/>
      <c r="K86" s="18"/>
      <c r="L86" s="18"/>
      <c r="M86" s="18"/>
      <c r="N86" s="4"/>
      <c r="O86" s="4"/>
    </row>
    <row r="87" ht="17.25" customHeight="1" spans="1:16" x14ac:dyDescent="0.25">
      <c r="A87" s="17" t="s">
        <v>105</v>
      </c>
      <c r="B87" s="32">
        <v>-176</v>
      </c>
      <c r="C87" s="32">
        <v>-204</v>
      </c>
      <c r="D87" s="18"/>
      <c r="E87" s="32">
        <v>-500</v>
      </c>
      <c r="F87" s="32">
        <v>-186</v>
      </c>
      <c r="G87" s="32">
        <v>-31</v>
      </c>
      <c r="H87" s="32">
        <v>-25</v>
      </c>
      <c r="I87" s="32">
        <v>-18</v>
      </c>
      <c r="J87" s="32">
        <v>-18</v>
      </c>
      <c r="K87" s="18"/>
      <c r="L87" s="32">
        <v>-450</v>
      </c>
      <c r="M87" s="18"/>
      <c r="N87" s="4"/>
      <c r="O87" s="4"/>
    </row>
    <row r="88" ht="17.25" customHeight="1" spans="1:16" x14ac:dyDescent="0.25">
      <c r="A88" s="85" t="s">
        <v>2130</v>
      </c>
      <c r="B88" s="32">
        <v>-81</v>
      </c>
      <c r="C88" s="32">
        <v>-95</v>
      </c>
      <c r="D88" s="32">
        <v>-165</v>
      </c>
      <c r="E88" s="32">
        <v>-83</v>
      </c>
      <c r="F88" s="32">
        <v>-4</v>
      </c>
      <c r="G88" s="18"/>
      <c r="H88" s="32">
        <v>-63</v>
      </c>
      <c r="I88" s="32">
        <v>-40</v>
      </c>
      <c r="J88" s="32">
        <v>-4</v>
      </c>
      <c r="K88" s="18"/>
      <c r="L88" s="32">
        <v>-80</v>
      </c>
      <c r="M88" s="32">
        <v>-90</v>
      </c>
      <c r="N88" s="4"/>
      <c r="O88" s="4"/>
    </row>
    <row r="89" ht="17.25" customHeight="1" spans="1:16" x14ac:dyDescent="0.25">
      <c r="A89" s="108" t="s">
        <v>3159</v>
      </c>
      <c r="B89" s="109">
        <f>SUM(C83:C94)</f>
      </c>
      <c r="C89" s="109">
        <f>SUM(D83:D94)</f>
      </c>
      <c r="D89" s="109">
        <f>SUM(E83:E94)</f>
      </c>
      <c r="E89" s="109">
        <f>SUM(F83:F94)</f>
      </c>
      <c r="F89" s="109">
        <f>SUM(G83:G94)</f>
      </c>
      <c r="G89" s="109">
        <f>SUM(H83:H94)</f>
      </c>
      <c r="H89" s="109">
        <f>SUM(I83:I94)</f>
      </c>
      <c r="I89" s="109">
        <f>SUM(J83:J94)</f>
      </c>
      <c r="J89" s="109">
        <f>SUM(K83:K94)</f>
      </c>
      <c r="K89" s="109">
        <f>SUM(L83:L94)</f>
      </c>
      <c r="L89" s="109">
        <f>SUM(M83:M94)</f>
      </c>
      <c r="M89" s="109">
        <f>SUM(N83:N94)</f>
      </c>
      <c r="N89" s="4"/>
      <c r="O89" s="4"/>
    </row>
    <row r="90" ht="17.25" customHeight="1" spans="1:16" x14ac:dyDescent="0.25">
      <c r="A90" s="17">
        <v>44257</v>
      </c>
      <c r="B90" s="32">
        <v>-236</v>
      </c>
      <c r="C90" s="32">
        <v>-150</v>
      </c>
      <c r="D90" s="32">
        <v>-60</v>
      </c>
      <c r="E90" s="32">
        <v>-150</v>
      </c>
      <c r="F90" s="32">
        <v>-122</v>
      </c>
      <c r="G90" s="36"/>
      <c r="H90" s="36"/>
      <c r="I90" s="32">
        <v>-122</v>
      </c>
      <c r="J90" s="32">
        <v>-35</v>
      </c>
      <c r="K90" s="36"/>
      <c r="L90" s="32">
        <v>-190</v>
      </c>
      <c r="M90" s="32">
        <v>-20</v>
      </c>
      <c r="N90" s="4"/>
      <c r="O90" s="4"/>
    </row>
    <row r="91" ht="17.25" customHeight="1" spans="1:16" x14ac:dyDescent="0.25">
      <c r="A91" s="85">
        <v>44318</v>
      </c>
      <c r="B91" s="32">
        <v>-47</v>
      </c>
      <c r="C91" s="18"/>
      <c r="D91" s="32">
        <v>-14</v>
      </c>
      <c r="E91" s="32">
        <v>-141</v>
      </c>
      <c r="F91" s="32">
        <v>-29</v>
      </c>
      <c r="G91" s="32">
        <v>-10</v>
      </c>
      <c r="H91" s="18"/>
      <c r="I91" s="18"/>
      <c r="J91" s="18"/>
      <c r="K91" s="18"/>
      <c r="L91" s="32">
        <v>-767</v>
      </c>
      <c r="M91" s="32">
        <v>-11</v>
      </c>
      <c r="N91" s="4"/>
      <c r="O91" s="4"/>
    </row>
    <row r="92" ht="17.25" customHeight="1" spans="1:16" x14ac:dyDescent="0.25">
      <c r="A92" s="85">
        <v>44441</v>
      </c>
      <c r="B92" s="32">
        <v>-84</v>
      </c>
      <c r="C92" s="32">
        <v>-200</v>
      </c>
      <c r="D92" s="32">
        <v>-25</v>
      </c>
      <c r="E92" s="32">
        <v>-100</v>
      </c>
      <c r="F92" s="32">
        <v>-31</v>
      </c>
      <c r="G92" s="36"/>
      <c r="H92" s="36"/>
      <c r="I92" s="18"/>
      <c r="J92" s="18"/>
      <c r="K92" s="36"/>
      <c r="L92" s="32">
        <v>-270</v>
      </c>
      <c r="M92" s="32">
        <v>-12</v>
      </c>
      <c r="N92" s="4"/>
      <c r="O92" s="4"/>
    </row>
    <row r="93" ht="17.25" customHeight="1" spans="1:16" x14ac:dyDescent="0.25">
      <c r="A93" s="85" t="s">
        <v>2439</v>
      </c>
      <c r="B93" s="32">
        <v>-23</v>
      </c>
      <c r="C93" s="36"/>
      <c r="D93" s="32">
        <v>-252</v>
      </c>
      <c r="E93" s="32">
        <v>-4</v>
      </c>
      <c r="F93" s="32">
        <v>-180</v>
      </c>
      <c r="G93" s="36"/>
      <c r="H93" s="32">
        <v>-37</v>
      </c>
      <c r="I93" s="32">
        <v>-100</v>
      </c>
      <c r="J93" s="32">
        <v>-42</v>
      </c>
      <c r="K93" s="36"/>
      <c r="L93" s="32">
        <v>-937</v>
      </c>
      <c r="M93" s="32">
        <v>-46</v>
      </c>
      <c r="N93" s="4"/>
      <c r="O93" s="4"/>
    </row>
    <row r="94" ht="17.25" customHeight="1" spans="1:16" x14ac:dyDescent="0.25">
      <c r="A94" s="17" t="s">
        <v>1810</v>
      </c>
      <c r="B94" s="32">
        <v>-85</v>
      </c>
      <c r="C94" s="36"/>
      <c r="D94" s="32">
        <v>-11</v>
      </c>
      <c r="E94" s="32">
        <v>-52</v>
      </c>
      <c r="F94" s="32">
        <v>-42</v>
      </c>
      <c r="G94" s="36"/>
      <c r="H94" s="36"/>
      <c r="I94" s="36"/>
      <c r="J94" s="36"/>
      <c r="K94" s="36"/>
      <c r="L94" s="32">
        <v>-465</v>
      </c>
      <c r="M94" s="32">
        <v>-3</v>
      </c>
      <c r="N94" s="4"/>
      <c r="O94" s="4"/>
    </row>
    <row r="95" ht="17.25" customHeight="1" spans="1:16" x14ac:dyDescent="0.25">
      <c r="A95" s="17" t="s">
        <v>2206</v>
      </c>
      <c r="B95" s="32">
        <v>-66</v>
      </c>
      <c r="C95" s="36"/>
      <c r="D95" s="36"/>
      <c r="E95" s="32">
        <v>-150</v>
      </c>
      <c r="F95" s="32">
        <v>-41</v>
      </c>
      <c r="G95" s="36"/>
      <c r="H95" s="36"/>
      <c r="I95" s="36"/>
      <c r="J95" s="32">
        <v>-33</v>
      </c>
      <c r="K95" s="36"/>
      <c r="L95" s="36"/>
      <c r="M95" s="36"/>
      <c r="N95" s="4"/>
      <c r="O95" s="4"/>
    </row>
    <row r="96" ht="17.25" customHeight="1" spans="1:16" x14ac:dyDescent="0.25">
      <c r="A96" s="17" t="s">
        <v>532</v>
      </c>
      <c r="B96" s="32">
        <v>-140</v>
      </c>
      <c r="C96" s="36"/>
      <c r="D96" s="32">
        <v>-133</v>
      </c>
      <c r="E96" s="32">
        <v>-210</v>
      </c>
      <c r="F96" s="32">
        <v>-149</v>
      </c>
      <c r="G96" s="36"/>
      <c r="H96" s="32">
        <v>-60</v>
      </c>
      <c r="I96" s="32">
        <v>-158</v>
      </c>
      <c r="J96" s="36"/>
      <c r="K96" s="36"/>
      <c r="L96" s="32">
        <v>-1170</v>
      </c>
      <c r="M96" s="32">
        <v>-90</v>
      </c>
      <c r="N96" s="4"/>
      <c r="O96" s="4"/>
    </row>
    <row r="97" ht="17.25" customHeight="1" spans="1:16" x14ac:dyDescent="0.25">
      <c r="A97" s="17" t="s">
        <v>2207</v>
      </c>
      <c r="B97" s="18"/>
      <c r="C97" s="36"/>
      <c r="D97" s="18"/>
      <c r="E97" s="18"/>
      <c r="F97" s="32">
        <v>-162</v>
      </c>
      <c r="G97" s="36"/>
      <c r="H97" s="18"/>
      <c r="I97" s="18"/>
      <c r="J97" s="36"/>
      <c r="K97" s="36"/>
      <c r="L97" s="18"/>
      <c r="M97" s="18"/>
      <c r="N97" s="4"/>
      <c r="O97" s="4"/>
    </row>
    <row r="98" ht="17.25" customHeight="1" spans="1:16" x14ac:dyDescent="0.25">
      <c r="A98" s="108" t="s">
        <v>3160</v>
      </c>
      <c r="B98" s="109">
        <f>SUM(C95:C103)</f>
      </c>
      <c r="C98" s="109">
        <f>SUM(D95:D103)</f>
      </c>
      <c r="D98" s="109">
        <f>SUM(E95:E103)</f>
      </c>
      <c r="E98" s="109">
        <f>SUM(F95:F103)</f>
      </c>
      <c r="F98" s="109">
        <f>SUM(G95:G103)</f>
      </c>
      <c r="G98" s="109">
        <f>SUM(H95:H103)</f>
      </c>
      <c r="H98" s="109">
        <f>SUM(I95:I103)</f>
      </c>
      <c r="I98" s="109">
        <f>SUM(J95:J103)</f>
      </c>
      <c r="J98" s="109">
        <f>SUM(K95:K103)</f>
      </c>
      <c r="K98" s="109">
        <f>SUM(L95:L103)</f>
      </c>
      <c r="L98" s="109">
        <f>SUM(M95:M103)</f>
      </c>
      <c r="M98" s="109">
        <f>SUM(N95:N103)</f>
      </c>
      <c r="N98" s="4"/>
      <c r="O98" s="4"/>
    </row>
    <row r="99" ht="17.25" customHeight="1" spans="1:16" x14ac:dyDescent="0.25">
      <c r="A99" s="85">
        <v>44230</v>
      </c>
      <c r="B99" s="36"/>
      <c r="C99" s="36"/>
      <c r="D99" s="36"/>
      <c r="E99" s="36"/>
      <c r="F99" s="32">
        <v>-114</v>
      </c>
      <c r="G99" s="36"/>
      <c r="H99" s="36"/>
      <c r="I99" s="36"/>
      <c r="J99" s="32">
        <v>-37</v>
      </c>
      <c r="K99" s="36"/>
      <c r="L99" s="36"/>
      <c r="M99" s="36"/>
      <c r="N99" s="4"/>
      <c r="O99" s="4"/>
    </row>
    <row r="100" ht="17.25" customHeight="1" spans="1:16" x14ac:dyDescent="0.25">
      <c r="A100" s="17">
        <v>44258</v>
      </c>
      <c r="B100" s="32">
        <v>-230</v>
      </c>
      <c r="C100" s="32">
        <v>-200</v>
      </c>
      <c r="D100" s="32">
        <v>-103</v>
      </c>
      <c r="E100" s="32">
        <v>-154</v>
      </c>
      <c r="F100" s="32">
        <v>-127</v>
      </c>
      <c r="G100" s="36"/>
      <c r="H100" s="36"/>
      <c r="I100" s="32">
        <v>-136</v>
      </c>
      <c r="J100" s="32">
        <v>-42</v>
      </c>
      <c r="K100" s="36"/>
      <c r="L100" s="32">
        <v>-602</v>
      </c>
      <c r="M100" s="32">
        <v>-43</v>
      </c>
      <c r="N100" s="4"/>
      <c r="O100" s="4"/>
    </row>
    <row r="101" ht="17.25" customHeight="1" spans="1:16" x14ac:dyDescent="0.25">
      <c r="A101" s="85">
        <v>44319</v>
      </c>
      <c r="B101" s="32">
        <v>-85</v>
      </c>
      <c r="C101" s="36"/>
      <c r="D101" s="36"/>
      <c r="E101" s="32">
        <v>-10</v>
      </c>
      <c r="F101" s="36"/>
      <c r="G101" s="36"/>
      <c r="H101" s="36"/>
      <c r="I101" s="36"/>
      <c r="J101" s="32">
        <v>-37</v>
      </c>
      <c r="K101" s="36"/>
      <c r="L101" s="32">
        <v>-755</v>
      </c>
      <c r="M101" s="36"/>
      <c r="N101" s="4"/>
      <c r="O101" s="4"/>
    </row>
    <row r="102" ht="17.25" customHeight="1" spans="1:16" x14ac:dyDescent="0.25">
      <c r="A102" s="17">
        <v>44350</v>
      </c>
      <c r="B102" s="36"/>
      <c r="C102" s="36"/>
      <c r="D102" s="32">
        <v>-22</v>
      </c>
      <c r="E102" s="32">
        <v>-45</v>
      </c>
      <c r="F102" s="32">
        <v>-45</v>
      </c>
      <c r="G102" s="36"/>
      <c r="H102" s="36"/>
      <c r="I102" s="36"/>
      <c r="J102" s="32">
        <v>-25</v>
      </c>
      <c r="K102" s="36"/>
      <c r="L102" s="32">
        <v>-397</v>
      </c>
      <c r="M102" s="32">
        <v>-5</v>
      </c>
      <c r="N102" s="4"/>
      <c r="O102" s="4"/>
    </row>
    <row r="103" ht="17.25" customHeight="1" spans="1:16" x14ac:dyDescent="0.25">
      <c r="A103" s="17">
        <v>44472</v>
      </c>
      <c r="B103" s="32">
        <v>-75</v>
      </c>
      <c r="C103" s="36"/>
      <c r="D103" s="36"/>
      <c r="E103" s="32">
        <v>-9</v>
      </c>
      <c r="F103" s="32">
        <v>-43</v>
      </c>
      <c r="G103" s="36"/>
      <c r="H103" s="36"/>
      <c r="I103" s="36"/>
      <c r="J103" s="32">
        <v>-33</v>
      </c>
      <c r="K103" s="36"/>
      <c r="L103" s="36"/>
      <c r="M103" s="36"/>
      <c r="N103" s="4"/>
      <c r="O103" s="4"/>
    </row>
    <row r="104" ht="17.25" customHeight="1" spans="1:16" x14ac:dyDescent="0.25">
      <c r="A104" s="17">
        <v>44472</v>
      </c>
      <c r="B104" s="32">
        <v>-221</v>
      </c>
      <c r="C104" s="36"/>
      <c r="D104" s="32">
        <v>-235</v>
      </c>
      <c r="E104" s="32">
        <v>-100</v>
      </c>
      <c r="F104" s="32">
        <v>-140</v>
      </c>
      <c r="G104" s="36"/>
      <c r="H104" s="32">
        <v>-92</v>
      </c>
      <c r="I104" s="36"/>
      <c r="J104" s="36"/>
      <c r="K104" s="36"/>
      <c r="L104" s="32">
        <v>-100</v>
      </c>
      <c r="M104" s="32">
        <v>-25</v>
      </c>
      <c r="N104" s="4"/>
      <c r="O104" s="4"/>
    </row>
    <row r="105" ht="17.25" customHeight="1" spans="1:16" x14ac:dyDescent="0.25">
      <c r="A105" s="17" t="s">
        <v>3661</v>
      </c>
      <c r="B105" s="32">
        <v>-75</v>
      </c>
      <c r="C105" s="32">
        <v>-200</v>
      </c>
      <c r="D105" s="36"/>
      <c r="E105" s="32">
        <v>-325</v>
      </c>
      <c r="F105" s="32">
        <v>-20</v>
      </c>
      <c r="G105" s="36"/>
      <c r="H105" s="36"/>
      <c r="I105" s="36"/>
      <c r="J105" s="36"/>
      <c r="K105" s="36"/>
      <c r="L105" s="36"/>
      <c r="M105" s="36"/>
      <c r="N105" s="4"/>
      <c r="O105" s="4"/>
    </row>
    <row r="106" ht="17.25" customHeight="1" spans="1:16" x14ac:dyDescent="0.25">
      <c r="A106" s="17" t="s">
        <v>3661</v>
      </c>
      <c r="B106" s="32">
        <v>-184</v>
      </c>
      <c r="C106" s="32">
        <v>-520</v>
      </c>
      <c r="D106" s="36"/>
      <c r="E106" s="32">
        <v>-26</v>
      </c>
      <c r="F106" s="32">
        <v>-216</v>
      </c>
      <c r="G106" s="36"/>
      <c r="H106" s="36"/>
      <c r="I106" s="36"/>
      <c r="J106" s="36"/>
      <c r="K106" s="36"/>
      <c r="L106" s="32">
        <v>-300</v>
      </c>
      <c r="M106" s="36"/>
      <c r="N106" s="4"/>
      <c r="O106" s="4"/>
    </row>
    <row r="107" ht="17.25" customHeight="1" spans="1:16" x14ac:dyDescent="0.25">
      <c r="A107" s="17" t="s">
        <v>772</v>
      </c>
      <c r="B107" s="36"/>
      <c r="C107" s="36"/>
      <c r="D107" s="36"/>
      <c r="E107" s="36"/>
      <c r="F107" s="32">
        <v>-132</v>
      </c>
      <c r="G107" s="36"/>
      <c r="H107" s="32">
        <v>-112</v>
      </c>
      <c r="I107" s="32">
        <v>-341</v>
      </c>
      <c r="J107" s="36"/>
      <c r="K107" s="36"/>
      <c r="L107" s="36"/>
      <c r="M107" s="36"/>
      <c r="N107" s="4"/>
      <c r="O107" s="4"/>
    </row>
    <row r="108" ht="17.25" customHeight="1" spans="1:16" x14ac:dyDescent="0.25">
      <c r="A108" s="17" t="s">
        <v>772</v>
      </c>
      <c r="B108" s="32">
        <v>-84</v>
      </c>
      <c r="C108" s="32">
        <v>-152</v>
      </c>
      <c r="D108" s="32">
        <v>-220</v>
      </c>
      <c r="E108" s="32">
        <v>-370</v>
      </c>
      <c r="F108" s="36"/>
      <c r="G108" s="36"/>
      <c r="H108" s="36"/>
      <c r="I108" s="36"/>
      <c r="J108" s="36"/>
      <c r="K108" s="36"/>
      <c r="L108" s="36"/>
      <c r="M108" s="36"/>
      <c r="N108" s="4"/>
      <c r="O108" s="4"/>
    </row>
    <row r="109" ht="17.25" customHeight="1" spans="1:16" x14ac:dyDescent="0.25">
      <c r="A109" s="17" t="s">
        <v>101</v>
      </c>
      <c r="B109" s="36"/>
      <c r="C109" s="36"/>
      <c r="D109" s="36"/>
      <c r="E109" s="32">
        <v>-250</v>
      </c>
      <c r="F109" s="32">
        <v>-30</v>
      </c>
      <c r="G109" s="36"/>
      <c r="H109" s="36"/>
      <c r="I109" s="36"/>
      <c r="J109" s="36"/>
      <c r="K109" s="36"/>
      <c r="L109" s="36"/>
      <c r="M109" s="36"/>
      <c r="N109" s="4"/>
      <c r="O109" s="4"/>
    </row>
    <row r="110" ht="17.25" customHeight="1" spans="1:16" x14ac:dyDescent="0.25">
      <c r="A110" s="17" t="s">
        <v>533</v>
      </c>
      <c r="B110" s="32">
        <v>-84</v>
      </c>
      <c r="C110" s="36"/>
      <c r="D110" s="32">
        <v>-111</v>
      </c>
      <c r="E110" s="32">
        <v>-203</v>
      </c>
      <c r="F110" s="32">
        <v>-51</v>
      </c>
      <c r="G110" s="36"/>
      <c r="H110" s="36"/>
      <c r="I110" s="36"/>
      <c r="J110" s="36"/>
      <c r="K110" s="36"/>
      <c r="L110" s="36"/>
      <c r="M110" s="36"/>
      <c r="N110" s="4"/>
      <c r="O110" s="4"/>
    </row>
    <row r="111" ht="17.25" customHeight="1" spans="1:16" x14ac:dyDescent="0.25">
      <c r="A111" s="17" t="s">
        <v>2079</v>
      </c>
      <c r="B111" s="32">
        <v>-67</v>
      </c>
      <c r="C111" s="36"/>
      <c r="D111" s="36"/>
      <c r="E111" s="32">
        <v>-300</v>
      </c>
      <c r="F111" s="32">
        <v>-35</v>
      </c>
      <c r="G111" s="32">
        <v>-8</v>
      </c>
      <c r="H111" s="36"/>
      <c r="I111" s="36"/>
      <c r="J111" s="32">
        <v>-32</v>
      </c>
      <c r="K111" s="36"/>
      <c r="L111" s="36"/>
      <c r="M111" s="36"/>
      <c r="N111" s="4"/>
      <c r="O111" s="4"/>
    </row>
    <row r="112" ht="17.25" customHeight="1" spans="1:16" x14ac:dyDescent="0.25">
      <c r="A112" s="17" t="s">
        <v>43</v>
      </c>
      <c r="B112" s="32">
        <v>-59</v>
      </c>
      <c r="C112" s="36"/>
      <c r="D112" s="32">
        <v>-10</v>
      </c>
      <c r="E112" s="32">
        <v>-90</v>
      </c>
      <c r="F112" s="32">
        <v>-4</v>
      </c>
      <c r="G112" s="32">
        <v>-8</v>
      </c>
      <c r="H112" s="36"/>
      <c r="I112" s="36"/>
      <c r="J112" s="32">
        <v>-52</v>
      </c>
      <c r="K112" s="36"/>
      <c r="L112" s="36"/>
      <c r="M112" s="36"/>
      <c r="N112" s="4"/>
      <c r="O112" s="4"/>
    </row>
    <row r="113" ht="17.25" customHeight="1" spans="1:16" x14ac:dyDescent="0.25">
      <c r="A113" s="17" t="s">
        <v>572</v>
      </c>
      <c r="B113" s="32">
        <v>-83</v>
      </c>
      <c r="C113" s="32">
        <v>-350</v>
      </c>
      <c r="D113" s="36"/>
      <c r="E113" s="32">
        <v>-150</v>
      </c>
      <c r="F113" s="36"/>
      <c r="G113" s="36"/>
      <c r="H113" s="36"/>
      <c r="I113" s="36"/>
      <c r="J113" s="32">
        <v>-15</v>
      </c>
      <c r="K113" s="32">
        <v>-24</v>
      </c>
      <c r="L113" s="36"/>
      <c r="M113" s="36"/>
      <c r="N113" s="4"/>
      <c r="O113" s="4"/>
    </row>
    <row r="114" ht="17.25" customHeight="1" spans="1:16" x14ac:dyDescent="0.25">
      <c r="A114" s="17" t="s">
        <v>561</v>
      </c>
      <c r="B114" s="32">
        <v>-68</v>
      </c>
      <c r="C114" s="36"/>
      <c r="D114" s="32">
        <v>-82</v>
      </c>
      <c r="E114" s="32">
        <v>-10</v>
      </c>
      <c r="F114" s="32">
        <v>-45</v>
      </c>
      <c r="G114" s="36"/>
      <c r="H114" s="36"/>
      <c r="I114" s="36"/>
      <c r="J114" s="32">
        <v>-16</v>
      </c>
      <c r="K114" s="36"/>
      <c r="L114" s="36"/>
      <c r="M114" s="36"/>
      <c r="N114" s="4"/>
      <c r="O114" s="4"/>
    </row>
    <row r="115" ht="17.25" customHeight="1" spans="1:16" x14ac:dyDescent="0.25">
      <c r="A115" s="17" t="s">
        <v>45</v>
      </c>
      <c r="B115" s="36"/>
      <c r="C115" s="32">
        <v>-44</v>
      </c>
      <c r="D115" s="36"/>
      <c r="E115" s="36"/>
      <c r="F115" s="32">
        <v>-83</v>
      </c>
      <c r="G115" s="32">
        <v>-18</v>
      </c>
      <c r="H115" s="36"/>
      <c r="I115" s="36"/>
      <c r="J115" s="36"/>
      <c r="K115" s="36"/>
      <c r="L115" s="36"/>
      <c r="M115" s="36"/>
      <c r="N115" s="4"/>
      <c r="O115" s="4"/>
    </row>
    <row r="116" ht="17.25" customHeight="1" spans="1:16" x14ac:dyDescent="0.25">
      <c r="A116" s="17" t="s">
        <v>103</v>
      </c>
      <c r="B116" s="32">
        <v>-68</v>
      </c>
      <c r="C116" s="36"/>
      <c r="D116" s="36"/>
      <c r="E116" s="32">
        <v>-150</v>
      </c>
      <c r="F116" s="32">
        <v>-30</v>
      </c>
      <c r="G116" s="32">
        <v>-12</v>
      </c>
      <c r="H116" s="36"/>
      <c r="I116" s="36"/>
      <c r="J116" s="32">
        <v>-24</v>
      </c>
      <c r="K116" s="36"/>
      <c r="L116" s="36"/>
      <c r="M116" s="36"/>
      <c r="N116" s="4"/>
      <c r="O116" s="4"/>
    </row>
    <row r="117" ht="17.25" customHeight="1" spans="1:16" x14ac:dyDescent="0.25">
      <c r="A117" s="17" t="s">
        <v>574</v>
      </c>
      <c r="B117" s="32">
        <v>-20</v>
      </c>
      <c r="C117" s="32">
        <v>-55</v>
      </c>
      <c r="D117" s="32">
        <v>-84</v>
      </c>
      <c r="E117" s="32">
        <v>-38</v>
      </c>
      <c r="F117" s="32">
        <v>-42</v>
      </c>
      <c r="G117" s="32">
        <v>-5</v>
      </c>
      <c r="H117" s="36"/>
      <c r="I117" s="32">
        <v>-50</v>
      </c>
      <c r="J117" s="36"/>
      <c r="K117" s="36"/>
      <c r="L117" s="36"/>
      <c r="M117" s="36"/>
      <c r="N117" s="4"/>
      <c r="O117" s="4"/>
    </row>
    <row r="118" ht="17.25" customHeight="1" spans="1:16" x14ac:dyDescent="0.25">
      <c r="A118" s="108" t="s">
        <v>3161</v>
      </c>
      <c r="B118" s="109">
        <f>SUM(C104:C123)</f>
      </c>
      <c r="C118" s="109">
        <f>SUM(D104:D123)</f>
      </c>
      <c r="D118" s="109">
        <f>SUM(E104:E123)</f>
      </c>
      <c r="E118" s="109">
        <f>SUM(F104:F123)</f>
      </c>
      <c r="F118" s="109">
        <f>SUM(G104:G123)</f>
      </c>
      <c r="G118" s="109">
        <f>SUM(H104:H123)</f>
      </c>
      <c r="H118" s="109">
        <f>SUM(I104:I123)</f>
      </c>
      <c r="I118" s="109">
        <f>SUM(J104:J123)</f>
      </c>
      <c r="J118" s="109">
        <f>SUM(K104:K123)</f>
      </c>
      <c r="K118" s="109">
        <f>SUM(L104:L123)</f>
      </c>
      <c r="L118" s="109">
        <f>SUM(M104:M123)</f>
      </c>
      <c r="M118" s="75">
        <f>SUM(N104:N123)</f>
      </c>
      <c r="N118" s="4"/>
      <c r="O118" s="4"/>
    </row>
    <row r="119" ht="17.25" customHeight="1" spans="1:16" x14ac:dyDescent="0.25">
      <c r="A119" s="17">
        <v>44381</v>
      </c>
      <c r="B119" s="32">
        <v>-28</v>
      </c>
      <c r="C119" s="32">
        <v>-82</v>
      </c>
      <c r="D119" s="32">
        <v>-35</v>
      </c>
      <c r="E119" s="36"/>
      <c r="F119" s="32">
        <v>-28</v>
      </c>
      <c r="G119" s="32">
        <v>-6</v>
      </c>
      <c r="H119" s="32">
        <v>-47</v>
      </c>
      <c r="I119" s="32">
        <v>-37</v>
      </c>
      <c r="J119" s="32">
        <v>-15</v>
      </c>
      <c r="K119" s="32">
        <v>-4</v>
      </c>
      <c r="L119" s="36"/>
      <c r="M119" s="36"/>
      <c r="N119" s="4"/>
      <c r="O119" s="4"/>
    </row>
    <row r="120" ht="17.25" customHeight="1" spans="1:16" x14ac:dyDescent="0.25">
      <c r="A120" s="17">
        <v>44412</v>
      </c>
      <c r="B120" s="32">
        <v>-97</v>
      </c>
      <c r="C120" s="32">
        <v>-55</v>
      </c>
      <c r="D120" s="32">
        <v>-71</v>
      </c>
      <c r="E120" s="32">
        <v>-166</v>
      </c>
      <c r="F120" s="32">
        <v>-82</v>
      </c>
      <c r="G120" s="32">
        <v>-18</v>
      </c>
      <c r="H120" s="32">
        <v>-18</v>
      </c>
      <c r="I120" s="32">
        <v>-39</v>
      </c>
      <c r="J120" s="32">
        <v>-4</v>
      </c>
      <c r="K120" s="36"/>
      <c r="L120" s="36"/>
      <c r="M120" s="36"/>
      <c r="N120" s="4"/>
      <c r="O120" s="4"/>
    </row>
    <row r="121" ht="17.25" customHeight="1" spans="1:16" x14ac:dyDescent="0.25">
      <c r="A121" s="17">
        <v>44534</v>
      </c>
      <c r="B121" s="32">
        <v>-177</v>
      </c>
      <c r="C121" s="32">
        <v>-235</v>
      </c>
      <c r="D121" s="32">
        <v>-107</v>
      </c>
      <c r="E121" s="32">
        <v>-263</v>
      </c>
      <c r="F121" s="32">
        <v>-170</v>
      </c>
      <c r="G121" s="32">
        <v>-12</v>
      </c>
      <c r="H121" s="36"/>
      <c r="I121" s="36"/>
      <c r="J121" s="32">
        <v>-27</v>
      </c>
      <c r="K121" s="36"/>
      <c r="L121" s="36"/>
      <c r="M121" s="36"/>
      <c r="N121" s="4"/>
      <c r="O121" s="4"/>
    </row>
    <row r="122" ht="17.25" customHeight="1" spans="1:16" x14ac:dyDescent="0.25">
      <c r="A122" s="17" t="s">
        <v>2135</v>
      </c>
      <c r="B122" s="32">
        <v>-83</v>
      </c>
      <c r="C122" s="36"/>
      <c r="D122" s="32">
        <v>-79</v>
      </c>
      <c r="E122" s="32">
        <v>-400</v>
      </c>
      <c r="F122" s="32">
        <v>-45</v>
      </c>
      <c r="G122" s="36"/>
      <c r="H122" s="36"/>
      <c r="I122" s="36"/>
      <c r="J122" s="36"/>
      <c r="K122" s="36"/>
      <c r="L122" s="32">
        <v>-20</v>
      </c>
      <c r="M122" s="36"/>
      <c r="N122" s="4"/>
      <c r="O122" s="4"/>
    </row>
    <row r="123" ht="17.25" customHeight="1" spans="1:16" x14ac:dyDescent="0.25">
      <c r="A123" s="17" t="s">
        <v>575</v>
      </c>
      <c r="B123" s="32">
        <v>-83</v>
      </c>
      <c r="C123" s="18"/>
      <c r="D123" s="18"/>
      <c r="E123" s="32">
        <v>-10</v>
      </c>
      <c r="F123" s="32">
        <v>-44</v>
      </c>
      <c r="G123" s="18"/>
      <c r="H123" s="18"/>
      <c r="I123" s="18"/>
      <c r="J123" s="32">
        <v>-18</v>
      </c>
      <c r="K123" s="18"/>
      <c r="L123" s="18"/>
      <c r="M123" s="18"/>
      <c r="N123" s="4"/>
      <c r="O123" s="4"/>
    </row>
    <row r="124" ht="17.25" customHeight="1" spans="1:16" x14ac:dyDescent="0.25">
      <c r="A124" s="17" t="s">
        <v>576</v>
      </c>
      <c r="B124" s="32">
        <v>-141</v>
      </c>
      <c r="C124" s="32">
        <v>-260</v>
      </c>
      <c r="D124" s="32">
        <v>-65</v>
      </c>
      <c r="E124" s="32">
        <v>-180</v>
      </c>
      <c r="F124" s="32">
        <v>-145</v>
      </c>
      <c r="G124" s="32">
        <v>-42</v>
      </c>
      <c r="H124" s="36"/>
      <c r="I124" s="36"/>
      <c r="J124" s="32">
        <v>-25</v>
      </c>
      <c r="K124" s="36"/>
      <c r="L124" s="36"/>
      <c r="M124" s="36"/>
      <c r="N124" s="4"/>
      <c r="O124" s="4"/>
    </row>
    <row r="125" ht="17.25" customHeight="1" spans="1:16" x14ac:dyDescent="0.25">
      <c r="A125" s="85" t="s">
        <v>1402</v>
      </c>
      <c r="B125" s="32">
        <v>-68</v>
      </c>
      <c r="C125" s="32">
        <v>-262</v>
      </c>
      <c r="D125" s="36"/>
      <c r="E125" s="32">
        <v>-54</v>
      </c>
      <c r="F125" s="32">
        <v>-30</v>
      </c>
      <c r="G125" s="36"/>
      <c r="H125" s="36"/>
      <c r="I125" s="36"/>
      <c r="J125" s="32">
        <v>-32</v>
      </c>
      <c r="K125" s="36"/>
      <c r="L125" s="36"/>
      <c r="M125" s="36"/>
      <c r="N125" s="4"/>
      <c r="O125" s="4"/>
    </row>
    <row r="126" ht="17.25" customHeight="1" spans="1:16" x14ac:dyDescent="0.25">
      <c r="A126" s="17" t="s">
        <v>577</v>
      </c>
      <c r="B126" s="36"/>
      <c r="C126" s="32">
        <v>-118</v>
      </c>
      <c r="D126" s="36"/>
      <c r="E126" s="32">
        <v>-185</v>
      </c>
      <c r="F126" s="32">
        <v>-16</v>
      </c>
      <c r="G126" s="32">
        <v>-37</v>
      </c>
      <c r="H126" s="36"/>
      <c r="I126" s="32">
        <v>-136</v>
      </c>
      <c r="J126" s="32">
        <v>-6</v>
      </c>
      <c r="K126" s="32">
        <v>-7</v>
      </c>
      <c r="L126" s="36"/>
      <c r="M126" s="36"/>
      <c r="N126" s="4"/>
      <c r="O126" s="4"/>
    </row>
    <row r="127" ht="17.25" customHeight="1" spans="1:16" x14ac:dyDescent="0.25">
      <c r="A127" s="17" t="s">
        <v>4030</v>
      </c>
      <c r="B127" s="32">
        <v>-67</v>
      </c>
      <c r="C127" s="32">
        <v>-22</v>
      </c>
      <c r="D127" s="32">
        <v>-60</v>
      </c>
      <c r="E127" s="32">
        <v>-70</v>
      </c>
      <c r="F127" s="32">
        <v>-41</v>
      </c>
      <c r="G127" s="32">
        <v>-3</v>
      </c>
      <c r="H127" s="36"/>
      <c r="I127" s="36"/>
      <c r="J127" s="32">
        <v>-49</v>
      </c>
      <c r="K127" s="36"/>
      <c r="L127" s="36"/>
      <c r="M127" s="36"/>
      <c r="N127" s="4"/>
      <c r="O127" s="4"/>
    </row>
    <row r="128" ht="17.25" customHeight="1" spans="1:16" x14ac:dyDescent="0.25">
      <c r="A128" s="17" t="s">
        <v>2012</v>
      </c>
      <c r="B128" s="32">
        <v>-1</v>
      </c>
      <c r="C128" s="32">
        <v>-78</v>
      </c>
      <c r="D128" s="32">
        <v>-105</v>
      </c>
      <c r="E128" s="32">
        <v>-136</v>
      </c>
      <c r="F128" s="32">
        <v>-40</v>
      </c>
      <c r="G128" s="32">
        <v>-26</v>
      </c>
      <c r="H128" s="36"/>
      <c r="I128" s="32">
        <v>-33</v>
      </c>
      <c r="J128" s="32">
        <v>-3</v>
      </c>
      <c r="K128" s="32">
        <v>-9</v>
      </c>
      <c r="L128" s="36"/>
      <c r="M128" s="36"/>
      <c r="N128" s="4"/>
      <c r="O128" s="4"/>
    </row>
    <row r="129" ht="17.25" customHeight="1" spans="1:16" x14ac:dyDescent="0.25">
      <c r="A129" s="17" t="s">
        <v>1421</v>
      </c>
      <c r="B129" s="36"/>
      <c r="C129" s="32">
        <v>-20</v>
      </c>
      <c r="D129" s="32">
        <v>-7</v>
      </c>
      <c r="E129" s="32">
        <v>-13</v>
      </c>
      <c r="F129" s="32">
        <v>-36</v>
      </c>
      <c r="G129" s="36"/>
      <c r="H129" s="36"/>
      <c r="I129" s="36"/>
      <c r="J129" s="36"/>
      <c r="K129" s="36"/>
      <c r="L129" s="36"/>
      <c r="M129" s="36"/>
      <c r="N129" s="4"/>
      <c r="O129" s="4"/>
    </row>
    <row r="130" ht="17.25" customHeight="1" spans="1:16" x14ac:dyDescent="0.25">
      <c r="A130" s="48" t="s">
        <v>1421</v>
      </c>
      <c r="B130" s="36"/>
      <c r="C130" s="49">
        <v>-273</v>
      </c>
      <c r="D130" s="49">
        <v>-7</v>
      </c>
      <c r="E130" s="49">
        <v>-801</v>
      </c>
      <c r="F130" s="49">
        <v>-20</v>
      </c>
      <c r="G130" s="36"/>
      <c r="H130" s="36"/>
      <c r="I130" s="36"/>
      <c r="J130" s="36"/>
      <c r="K130" s="49">
        <v>-19</v>
      </c>
      <c r="L130" s="86"/>
      <c r="M130" s="36"/>
      <c r="N130" s="215" t="s">
        <v>757</v>
      </c>
      <c r="O130" s="215"/>
    </row>
    <row r="131" ht="17.25" customHeight="1" spans="1:16" x14ac:dyDescent="0.25">
      <c r="A131" s="108" t="s">
        <v>3162</v>
      </c>
      <c r="B131" s="109">
        <f>SUM(C124:C136)</f>
      </c>
      <c r="C131" s="109">
        <f>SUM(D124:D136)</f>
      </c>
      <c r="D131" s="109">
        <f>SUM(E124:E136)</f>
      </c>
      <c r="E131" s="109">
        <f>SUM(F124:F136)</f>
      </c>
      <c r="F131" s="109">
        <f>SUM(G124:G136)</f>
      </c>
      <c r="G131" s="75">
        <f>SUM(H124:H136)</f>
      </c>
      <c r="H131" s="75">
        <f>SUM(I124:I136)</f>
      </c>
      <c r="I131" s="109">
        <f>SUM(J124:J136)</f>
      </c>
      <c r="J131" s="75">
        <f>SUM(K124:K136)</f>
      </c>
      <c r="K131" s="109">
        <f>SUM(L124:L136)</f>
      </c>
      <c r="L131" s="109">
        <f>SUM(M124:M136)</f>
      </c>
      <c r="M131" s="75">
        <f>SUM(N124:N136)</f>
      </c>
      <c r="N131" s="4"/>
      <c r="O131" s="4"/>
    </row>
    <row r="132" ht="17.25" customHeight="1" spans="1:16" x14ac:dyDescent="0.25">
      <c r="A132" s="17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4"/>
      <c r="O132" s="4"/>
    </row>
    <row r="133" ht="17.25" customHeight="1" spans="1:16" x14ac:dyDescent="0.25">
      <c r="A133" s="17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4"/>
      <c r="O133" s="4"/>
    </row>
    <row r="134" ht="17.25" customHeight="1" spans="1:16" x14ac:dyDescent="0.25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4"/>
      <c r="O134" s="4"/>
    </row>
    <row r="135" ht="17.25" customHeight="1" spans="1:16" x14ac:dyDescent="0.25">
      <c r="A135" s="17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4"/>
      <c r="O135" s="4"/>
    </row>
    <row r="136" ht="17.25" customHeight="1" spans="1:16" x14ac:dyDescent="0.25">
      <c r="A136" s="17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4"/>
      <c r="O136" s="4"/>
    </row>
    <row r="137" ht="17.25" customHeight="1" spans="1:16" x14ac:dyDescent="0.25">
      <c r="A137" s="26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4"/>
      <c r="O137" s="4"/>
    </row>
    <row r="138" ht="17.25" customHeight="1" spans="1:16" x14ac:dyDescent="0.25">
      <c r="A138" s="30" t="s">
        <v>4277</v>
      </c>
      <c r="B138" s="6" t="s">
        <v>46</v>
      </c>
      <c r="C138" s="6" t="s">
        <v>8</v>
      </c>
      <c r="D138" s="61" t="s">
        <v>9</v>
      </c>
      <c r="E138" s="61" t="s">
        <v>13</v>
      </c>
      <c r="F138" s="61" t="s">
        <v>17</v>
      </c>
      <c r="G138" s="61" t="s">
        <v>169</v>
      </c>
      <c r="H138" s="61" t="s">
        <v>10</v>
      </c>
      <c r="I138" s="61" t="s">
        <v>18</v>
      </c>
      <c r="J138" s="61" t="s">
        <v>7</v>
      </c>
      <c r="K138" s="61" t="s">
        <v>3</v>
      </c>
      <c r="L138" s="61" t="s">
        <v>12</v>
      </c>
      <c r="M138" s="61" t="s">
        <v>11</v>
      </c>
      <c r="N138" s="4"/>
      <c r="O138" s="4"/>
    </row>
    <row r="139" ht="17.25" customHeight="1" spans="1:16" x14ac:dyDescent="0.25">
      <c r="A139" s="30" t="s">
        <v>4278</v>
      </c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4"/>
      <c r="O139" s="4"/>
    </row>
    <row r="140" ht="17.25" customHeight="1" spans="1:16" x14ac:dyDescent="0.25">
      <c r="A140" s="30" t="s">
        <v>4279</v>
      </c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4"/>
      <c r="O140" s="4"/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66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34" customWidth="1"/>
    <col min="2" max="2" width="8.290714285714287" style="24" customWidth="1"/>
    <col min="3" max="4" width="8.576428571428572" style="24" customWidth="1"/>
    <col min="5" max="5" width="9.290714285714287" style="24" customWidth="1"/>
    <col min="6" max="6" width="9.147857142857141" style="24" customWidth="1"/>
    <col min="7" max="9" width="9.576428571428572" style="2" customWidth="1"/>
    <col min="10" max="11" width="9.576428571428572" style="24" customWidth="1"/>
    <col min="12" max="13" width="11.719285714285713" style="24" customWidth="1"/>
    <col min="14" max="14" width="11.290714285714287" style="24" customWidth="1"/>
    <col min="15" max="15" width="11.862142857142858" style="24" customWidth="1"/>
    <col min="16" max="17" width="10.719285714285713" style="24" customWidth="1"/>
    <col min="18" max="18" width="12.147857142857141" style="24" customWidth="1"/>
    <col min="19" max="21" width="12.43357142857143" style="4" customWidth="1"/>
  </cols>
  <sheetData>
    <row r="1" ht="17.25" customHeight="1" spans="1:22" x14ac:dyDescent="0.25">
      <c r="A1" s="184" t="s">
        <v>0</v>
      </c>
      <c r="B1" s="6" t="s">
        <v>12</v>
      </c>
      <c r="C1" s="6" t="s">
        <v>4280</v>
      </c>
      <c r="D1" s="6" t="s">
        <v>4281</v>
      </c>
      <c r="E1" s="6" t="s">
        <v>10</v>
      </c>
      <c r="F1" s="6" t="s">
        <v>148</v>
      </c>
      <c r="G1" s="558" t="s">
        <v>748</v>
      </c>
      <c r="H1" s="558" t="s">
        <v>379</v>
      </c>
      <c r="I1" s="558" t="s">
        <v>517</v>
      </c>
      <c r="J1" s="558" t="s">
        <v>566</v>
      </c>
      <c r="K1" s="558" t="s">
        <v>519</v>
      </c>
      <c r="L1" s="558" t="s">
        <v>4282</v>
      </c>
      <c r="M1" s="558" t="s">
        <v>1621</v>
      </c>
      <c r="N1" s="558" t="s">
        <v>4206</v>
      </c>
      <c r="O1" s="558" t="s">
        <v>4205</v>
      </c>
      <c r="P1" s="558" t="s">
        <v>3475</v>
      </c>
      <c r="Q1" s="982" t="s">
        <v>4283</v>
      </c>
      <c r="R1" s="558" t="s">
        <v>4284</v>
      </c>
      <c r="S1" s="4"/>
      <c r="T1" s="4"/>
      <c r="U1" s="4"/>
    </row>
    <row r="2" ht="17.25" customHeight="1" spans="1:22" x14ac:dyDescent="0.25">
      <c r="A2" s="79" t="s">
        <v>4285</v>
      </c>
      <c r="B2" s="81"/>
      <c r="C2" s="81"/>
      <c r="D2" s="81"/>
      <c r="E2" s="81"/>
      <c r="F2" s="81"/>
      <c r="G2" s="14"/>
      <c r="H2" s="14"/>
      <c r="I2" s="14"/>
      <c r="J2" s="14"/>
      <c r="K2" s="15">
        <v>150</v>
      </c>
      <c r="L2" s="14"/>
      <c r="M2" s="14"/>
      <c r="N2" s="15">
        <v>150</v>
      </c>
      <c r="O2" s="15">
        <v>200</v>
      </c>
      <c r="P2" s="14"/>
      <c r="Q2" s="14"/>
      <c r="R2" s="14"/>
      <c r="S2" s="4"/>
      <c r="T2" s="4"/>
      <c r="U2" s="4"/>
    </row>
    <row r="3" ht="17.25" customHeight="1" spans="1:22" x14ac:dyDescent="0.25">
      <c r="A3" s="79" t="s">
        <v>4286</v>
      </c>
      <c r="B3" s="81"/>
      <c r="C3" s="81"/>
      <c r="D3" s="81"/>
      <c r="E3" s="81"/>
      <c r="F3" s="81"/>
      <c r="G3" s="14"/>
      <c r="H3" s="14"/>
      <c r="I3" s="14"/>
      <c r="J3" s="14"/>
      <c r="K3" s="15">
        <v>150</v>
      </c>
      <c r="L3" s="14"/>
      <c r="M3" s="14"/>
      <c r="N3" s="15">
        <v>150</v>
      </c>
      <c r="O3" s="15">
        <v>200</v>
      </c>
      <c r="P3" s="14"/>
      <c r="Q3" s="14"/>
      <c r="R3" s="14"/>
      <c r="S3" s="4"/>
      <c r="T3" s="4"/>
      <c r="U3" s="4"/>
    </row>
    <row r="4" ht="17.25" customHeight="1" spans="1:22" x14ac:dyDescent="0.25">
      <c r="A4" s="79" t="s">
        <v>1252</v>
      </c>
      <c r="B4" s="81"/>
      <c r="C4" s="81"/>
      <c r="D4" s="81"/>
      <c r="E4" s="81"/>
      <c r="F4" s="81"/>
      <c r="G4" s="15">
        <v>200</v>
      </c>
      <c r="H4" s="15">
        <v>200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4"/>
      <c r="T4" s="4"/>
      <c r="U4" s="4"/>
    </row>
    <row r="5" ht="17.25" customHeight="1" spans="1:22" x14ac:dyDescent="0.25">
      <c r="A5" s="203" t="s">
        <v>4287</v>
      </c>
      <c r="B5" s="522"/>
      <c r="C5" s="522"/>
      <c r="D5" s="522"/>
      <c r="E5" s="522"/>
      <c r="F5" s="522"/>
      <c r="G5" s="244">
        <v>250</v>
      </c>
      <c r="H5" s="244">
        <v>150</v>
      </c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"/>
      <c r="T5" s="4"/>
      <c r="U5" s="4"/>
    </row>
    <row r="6" ht="17.25" customHeight="1" spans="1:22" x14ac:dyDescent="0.25">
      <c r="A6" s="108" t="s">
        <v>4288</v>
      </c>
      <c r="B6" s="237"/>
      <c r="C6" s="237"/>
      <c r="D6" s="237"/>
      <c r="E6" s="237"/>
      <c r="F6" s="237"/>
      <c r="G6" s="109">
        <f>SUM(H8:H11)</f>
      </c>
      <c r="H6" s="109">
        <f>SUM(I8:I11)</f>
      </c>
      <c r="I6" s="237"/>
      <c r="J6" s="237"/>
      <c r="K6" s="109">
        <f>SUM(L8:L11)</f>
      </c>
      <c r="L6" s="237"/>
      <c r="M6" s="237"/>
      <c r="N6" s="109">
        <f>SUM(O8:O11)</f>
      </c>
      <c r="O6" s="109">
        <f>SUM(P8:P11)</f>
      </c>
      <c r="P6" s="176"/>
      <c r="Q6" s="176"/>
      <c r="R6" s="176"/>
      <c r="S6" s="4"/>
      <c r="T6" s="4"/>
      <c r="U6" s="4"/>
    </row>
    <row r="7" ht="17.25" customHeight="1" spans="1:22" x14ac:dyDescent="0.25">
      <c r="A7" s="79">
        <v>43110</v>
      </c>
      <c r="B7" s="81"/>
      <c r="C7" s="81"/>
      <c r="D7" s="81"/>
      <c r="E7" s="81"/>
      <c r="F7" s="81"/>
      <c r="G7" s="80">
        <v>264</v>
      </c>
      <c r="H7" s="81"/>
      <c r="I7" s="81"/>
      <c r="J7" s="81"/>
      <c r="K7" s="80">
        <v>100</v>
      </c>
      <c r="L7" s="81"/>
      <c r="M7" s="81"/>
      <c r="N7" s="81"/>
      <c r="O7" s="81"/>
      <c r="P7" s="81"/>
      <c r="Q7" s="80">
        <v>84</v>
      </c>
      <c r="R7" s="81"/>
      <c r="S7" s="4"/>
      <c r="T7" s="4"/>
      <c r="U7" s="4"/>
    </row>
    <row r="8" ht="17.25" customHeight="1" spans="1:22" x14ac:dyDescent="0.25">
      <c r="A8" s="79">
        <v>43110</v>
      </c>
      <c r="B8" s="80">
        <v>16</v>
      </c>
      <c r="C8" s="80">
        <v>24</v>
      </c>
      <c r="D8" s="80">
        <v>24</v>
      </c>
      <c r="E8" s="81"/>
      <c r="F8" s="81"/>
      <c r="G8" s="14"/>
      <c r="H8" s="14"/>
      <c r="I8" s="15">
        <v>142</v>
      </c>
      <c r="J8" s="14"/>
      <c r="K8" s="14"/>
      <c r="L8" s="14"/>
      <c r="M8" s="14"/>
      <c r="N8" s="15">
        <v>100</v>
      </c>
      <c r="O8" s="15">
        <v>200</v>
      </c>
      <c r="P8" s="14"/>
      <c r="Q8" s="14"/>
      <c r="R8" s="14"/>
      <c r="S8" s="4"/>
      <c r="T8" s="4"/>
      <c r="U8" s="4"/>
    </row>
    <row r="9" ht="17.25" customHeight="1" spans="1:22" x14ac:dyDescent="0.25">
      <c r="A9" s="79">
        <v>43141</v>
      </c>
      <c r="B9" s="81"/>
      <c r="C9" s="81"/>
      <c r="D9" s="81"/>
      <c r="E9" s="81"/>
      <c r="F9" s="81"/>
      <c r="G9" s="14"/>
      <c r="H9" s="14"/>
      <c r="I9" s="14"/>
      <c r="J9" s="14"/>
      <c r="K9" s="15">
        <v>150</v>
      </c>
      <c r="L9" s="14"/>
      <c r="M9" s="14"/>
      <c r="N9" s="14"/>
      <c r="O9" s="15">
        <v>300</v>
      </c>
      <c r="P9" s="14"/>
      <c r="Q9" s="14"/>
      <c r="R9" s="14"/>
      <c r="S9" s="4"/>
      <c r="T9" s="4"/>
      <c r="U9" s="4"/>
    </row>
    <row r="10" ht="17.25" customHeight="1" spans="1:22" x14ac:dyDescent="0.25">
      <c r="A10" s="79">
        <v>43141</v>
      </c>
      <c r="B10" s="81"/>
      <c r="C10" s="81"/>
      <c r="D10" s="81"/>
      <c r="E10" s="81"/>
      <c r="F10" s="81"/>
      <c r="G10" s="14"/>
      <c r="H10" s="14"/>
      <c r="I10" s="14"/>
      <c r="J10" s="14"/>
      <c r="K10" s="15">
        <v>150</v>
      </c>
      <c r="L10" s="14"/>
      <c r="M10" s="14"/>
      <c r="N10" s="14"/>
      <c r="O10" s="15">
        <v>300</v>
      </c>
      <c r="P10" s="14"/>
      <c r="Q10" s="14"/>
      <c r="R10" s="14"/>
      <c r="S10" s="4"/>
      <c r="T10" s="4"/>
      <c r="U10" s="4"/>
    </row>
    <row r="11" ht="17.25" customHeight="1" spans="1:22" x14ac:dyDescent="0.25">
      <c r="A11" s="79">
        <v>43169</v>
      </c>
      <c r="B11" s="81"/>
      <c r="C11" s="81"/>
      <c r="D11" s="81"/>
      <c r="E11" s="81"/>
      <c r="F11" s="81"/>
      <c r="G11" s="14"/>
      <c r="H11" s="14"/>
      <c r="I11" s="14"/>
      <c r="J11" s="14"/>
      <c r="K11" s="14"/>
      <c r="L11" s="14"/>
      <c r="M11" s="14"/>
      <c r="N11" s="15">
        <v>475</v>
      </c>
      <c r="O11" s="15">
        <v>590</v>
      </c>
      <c r="P11" s="14"/>
      <c r="Q11" s="14"/>
      <c r="R11" s="14"/>
      <c r="S11" s="4"/>
      <c r="T11" s="4"/>
      <c r="U11" s="4"/>
    </row>
    <row r="12" ht="17.25" customHeight="1" spans="1:22" x14ac:dyDescent="0.25">
      <c r="A12" s="79">
        <v>43169</v>
      </c>
      <c r="B12" s="81"/>
      <c r="C12" s="81"/>
      <c r="D12" s="81"/>
      <c r="E12" s="81"/>
      <c r="F12" s="80">
        <v>84</v>
      </c>
      <c r="G12" s="14"/>
      <c r="H12" s="14"/>
      <c r="I12" s="14"/>
      <c r="J12" s="14"/>
      <c r="K12" s="15">
        <v>41</v>
      </c>
      <c r="L12" s="14"/>
      <c r="M12" s="14"/>
      <c r="N12" s="14"/>
      <c r="O12" s="15">
        <v>460</v>
      </c>
      <c r="P12" s="14"/>
      <c r="Q12" s="14"/>
      <c r="R12" s="14"/>
      <c r="S12" s="4"/>
      <c r="T12" s="4"/>
      <c r="U12" s="4"/>
    </row>
    <row r="13" ht="17.25" customHeight="1" spans="1:22" x14ac:dyDescent="0.25">
      <c r="A13" s="79">
        <v>43200</v>
      </c>
      <c r="B13" s="81"/>
      <c r="C13" s="81"/>
      <c r="D13" s="81"/>
      <c r="E13" s="81"/>
      <c r="F13" s="81"/>
      <c r="G13" s="15">
        <v>50</v>
      </c>
      <c r="H13" s="14"/>
      <c r="I13" s="14"/>
      <c r="J13" s="14"/>
      <c r="K13" s="14"/>
      <c r="L13" s="14"/>
      <c r="M13" s="14"/>
      <c r="N13" s="14"/>
      <c r="O13" s="15">
        <v>100</v>
      </c>
      <c r="P13" s="15">
        <v>100</v>
      </c>
      <c r="Q13" s="14"/>
      <c r="R13" s="14"/>
      <c r="S13" s="4"/>
      <c r="T13" s="4"/>
      <c r="U13" s="4"/>
    </row>
    <row r="14" ht="17.25" customHeight="1" spans="1:22" x14ac:dyDescent="0.25">
      <c r="A14" s="79">
        <v>43230</v>
      </c>
      <c r="B14" s="81"/>
      <c r="C14" s="81"/>
      <c r="D14" s="81"/>
      <c r="E14" s="81"/>
      <c r="F14" s="81"/>
      <c r="G14" s="14"/>
      <c r="H14" s="14"/>
      <c r="I14" s="14"/>
      <c r="J14" s="15">
        <v>138</v>
      </c>
      <c r="K14" s="14"/>
      <c r="L14" s="14"/>
      <c r="M14" s="14"/>
      <c r="N14" s="14"/>
      <c r="O14" s="15">
        <v>375</v>
      </c>
      <c r="P14" s="14"/>
      <c r="Q14" s="14"/>
      <c r="R14" s="14"/>
      <c r="S14" s="4"/>
      <c r="T14" s="4"/>
      <c r="U14" s="4"/>
    </row>
    <row r="15" ht="17.25" customHeight="1" spans="1:22" x14ac:dyDescent="0.25">
      <c r="A15" s="79">
        <v>43383</v>
      </c>
      <c r="B15" s="81"/>
      <c r="C15" s="81"/>
      <c r="D15" s="81"/>
      <c r="E15" s="81"/>
      <c r="F15" s="81"/>
      <c r="G15" s="14"/>
      <c r="H15" s="14"/>
      <c r="I15" s="14"/>
      <c r="J15" s="15">
        <v>250</v>
      </c>
      <c r="K15" s="14"/>
      <c r="L15" s="14"/>
      <c r="M15" s="14"/>
      <c r="N15" s="14"/>
      <c r="O15" s="14"/>
      <c r="P15" s="14"/>
      <c r="Q15" s="14"/>
      <c r="R15" s="14"/>
      <c r="S15" s="4"/>
      <c r="T15" s="4"/>
      <c r="U15" s="4"/>
    </row>
    <row r="16" ht="17.25" customHeight="1" spans="1:22" x14ac:dyDescent="0.25">
      <c r="A16" s="79">
        <v>43414</v>
      </c>
      <c r="B16" s="81"/>
      <c r="C16" s="81"/>
      <c r="D16" s="81"/>
      <c r="E16" s="81"/>
      <c r="F16" s="81"/>
      <c r="G16" s="15">
        <v>50</v>
      </c>
      <c r="H16" s="15">
        <v>50</v>
      </c>
      <c r="I16" s="14"/>
      <c r="J16" s="14"/>
      <c r="K16" s="15">
        <v>165</v>
      </c>
      <c r="L16" s="14"/>
      <c r="M16" s="14"/>
      <c r="N16" s="14"/>
      <c r="O16" s="14"/>
      <c r="P16" s="14"/>
      <c r="Q16" s="14"/>
      <c r="R16" s="14"/>
      <c r="S16" s="4"/>
      <c r="T16" s="4"/>
      <c r="U16" s="4"/>
    </row>
    <row r="17" ht="17.25" customHeight="1" spans="1:22" x14ac:dyDescent="0.25">
      <c r="A17" s="79">
        <v>43444</v>
      </c>
      <c r="B17" s="81"/>
      <c r="C17" s="81"/>
      <c r="D17" s="81"/>
      <c r="E17" s="81"/>
      <c r="F17" s="81"/>
      <c r="G17" s="15">
        <v>60</v>
      </c>
      <c r="H17" s="15">
        <v>60</v>
      </c>
      <c r="I17" s="14"/>
      <c r="J17" s="14"/>
      <c r="K17" s="15">
        <v>150</v>
      </c>
      <c r="L17" s="14"/>
      <c r="M17" s="14"/>
      <c r="N17" s="14"/>
      <c r="O17" s="14"/>
      <c r="P17" s="14"/>
      <c r="Q17" s="14"/>
      <c r="R17" s="14"/>
      <c r="S17" s="4"/>
      <c r="T17" s="4"/>
      <c r="U17" s="4"/>
    </row>
    <row r="18" ht="17.25" customHeight="1" spans="1:22" x14ac:dyDescent="0.25">
      <c r="A18" s="79" t="s">
        <v>4289</v>
      </c>
      <c r="B18" s="81"/>
      <c r="C18" s="81"/>
      <c r="D18" s="81"/>
      <c r="E18" s="81"/>
      <c r="F18" s="81"/>
      <c r="G18" s="15">
        <v>50</v>
      </c>
      <c r="H18" s="15">
        <v>50</v>
      </c>
      <c r="I18" s="14"/>
      <c r="J18" s="14"/>
      <c r="K18" s="15">
        <v>150</v>
      </c>
      <c r="L18" s="14"/>
      <c r="M18" s="14"/>
      <c r="N18" s="14"/>
      <c r="O18" s="14"/>
      <c r="P18" s="14"/>
      <c r="Q18" s="14"/>
      <c r="R18" s="14"/>
      <c r="S18" s="4"/>
      <c r="T18" s="4"/>
      <c r="U18" s="4"/>
    </row>
    <row r="19" ht="17.25" customHeight="1" spans="1:22" x14ac:dyDescent="0.25">
      <c r="A19" s="79" t="s">
        <v>4290</v>
      </c>
      <c r="B19" s="81"/>
      <c r="C19" s="81"/>
      <c r="D19" s="81"/>
      <c r="E19" s="81"/>
      <c r="F19" s="81"/>
      <c r="G19" s="15">
        <v>60</v>
      </c>
      <c r="H19" s="15">
        <v>60</v>
      </c>
      <c r="I19" s="14"/>
      <c r="J19" s="14"/>
      <c r="K19" s="15">
        <v>150</v>
      </c>
      <c r="L19" s="14"/>
      <c r="M19" s="14"/>
      <c r="N19" s="14"/>
      <c r="O19" s="14"/>
      <c r="P19" s="14"/>
      <c r="Q19" s="14"/>
      <c r="R19" s="14"/>
      <c r="S19" s="4"/>
      <c r="T19" s="4"/>
      <c r="U19" s="4"/>
    </row>
    <row r="20" ht="17.25" customHeight="1" spans="1:22" x14ac:dyDescent="0.25">
      <c r="A20" s="79" t="s">
        <v>4291</v>
      </c>
      <c r="B20" s="81"/>
      <c r="C20" s="81"/>
      <c r="D20" s="81"/>
      <c r="E20" s="81"/>
      <c r="F20" s="81"/>
      <c r="G20" s="15">
        <v>200</v>
      </c>
      <c r="H20" s="15">
        <v>40</v>
      </c>
      <c r="I20" s="14"/>
      <c r="J20" s="14"/>
      <c r="K20" s="15">
        <v>39</v>
      </c>
      <c r="L20" s="14"/>
      <c r="M20" s="14"/>
      <c r="N20" s="14"/>
      <c r="O20" s="14"/>
      <c r="P20" s="14"/>
      <c r="Q20" s="14"/>
      <c r="R20" s="14"/>
      <c r="S20" s="4"/>
      <c r="T20" s="4"/>
      <c r="U20" s="4"/>
    </row>
    <row r="21" ht="17.25" customHeight="1" spans="1:22" x14ac:dyDescent="0.25">
      <c r="A21" s="79" t="s">
        <v>4292</v>
      </c>
      <c r="B21" s="81"/>
      <c r="C21" s="81"/>
      <c r="D21" s="81"/>
      <c r="E21" s="81"/>
      <c r="F21" s="81"/>
      <c r="G21" s="15">
        <v>83</v>
      </c>
      <c r="H21" s="14"/>
      <c r="I21" s="14"/>
      <c r="J21" s="14"/>
      <c r="K21" s="15">
        <v>131</v>
      </c>
      <c r="L21" s="14"/>
      <c r="M21" s="14"/>
      <c r="N21" s="14"/>
      <c r="O21" s="14"/>
      <c r="P21" s="14"/>
      <c r="Q21" s="15">
        <v>1</v>
      </c>
      <c r="R21" s="14"/>
      <c r="S21" s="4"/>
      <c r="T21" s="4"/>
      <c r="U21" s="4"/>
    </row>
    <row r="22" ht="17.25" customHeight="1" spans="1:22" x14ac:dyDescent="0.25">
      <c r="A22" s="79" t="s">
        <v>4293</v>
      </c>
      <c r="B22" s="81"/>
      <c r="C22" s="81"/>
      <c r="D22" s="81"/>
      <c r="E22" s="81"/>
      <c r="F22" s="81"/>
      <c r="G22" s="14"/>
      <c r="H22" s="15">
        <v>70</v>
      </c>
      <c r="I22" s="14"/>
      <c r="J22" s="14"/>
      <c r="K22" s="14"/>
      <c r="L22" s="14"/>
      <c r="M22" s="14"/>
      <c r="N22" s="15">
        <v>92</v>
      </c>
      <c r="O22" s="14"/>
      <c r="P22" s="14"/>
      <c r="Q22" s="14"/>
      <c r="R22" s="14"/>
      <c r="S22" s="4"/>
      <c r="T22" s="4"/>
      <c r="U22" s="4"/>
    </row>
    <row r="23" ht="17.25" customHeight="1" spans="1:22" x14ac:dyDescent="0.25">
      <c r="A23" s="79" t="s">
        <v>3117</v>
      </c>
      <c r="B23" s="81"/>
      <c r="C23" s="81"/>
      <c r="D23" s="81"/>
      <c r="E23" s="81"/>
      <c r="F23" s="81"/>
      <c r="G23" s="14"/>
      <c r="H23" s="14"/>
      <c r="I23" s="14"/>
      <c r="J23" s="14"/>
      <c r="K23" s="14"/>
      <c r="L23" s="14"/>
      <c r="M23" s="14"/>
      <c r="N23" s="15">
        <v>350</v>
      </c>
      <c r="O23" s="14"/>
      <c r="P23" s="14"/>
      <c r="Q23" s="14"/>
      <c r="R23" s="14"/>
      <c r="S23" s="4"/>
      <c r="T23" s="4"/>
      <c r="U23" s="4"/>
    </row>
    <row r="24" ht="17.25" customHeight="1" spans="1:22" x14ac:dyDescent="0.25">
      <c r="A24" s="79" t="s">
        <v>4123</v>
      </c>
      <c r="B24" s="81"/>
      <c r="C24" s="81"/>
      <c r="D24" s="81"/>
      <c r="E24" s="81"/>
      <c r="F24" s="81"/>
      <c r="G24" s="14"/>
      <c r="H24" s="15">
        <v>90</v>
      </c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4"/>
      <c r="T24" s="4"/>
      <c r="U24" s="4"/>
    </row>
    <row r="25" ht="17.25" customHeight="1" spans="1:22" x14ac:dyDescent="0.25">
      <c r="A25" s="79" t="s">
        <v>4294</v>
      </c>
      <c r="B25" s="81"/>
      <c r="C25" s="81"/>
      <c r="D25" s="81"/>
      <c r="E25" s="81"/>
      <c r="F25" s="81"/>
      <c r="G25" s="14"/>
      <c r="H25" s="15">
        <v>315</v>
      </c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4"/>
      <c r="T25" s="4"/>
      <c r="U25" s="4"/>
    </row>
    <row r="26" ht="17.25" customHeight="1" spans="1:22" x14ac:dyDescent="0.25">
      <c r="A26" s="79" t="s">
        <v>4295</v>
      </c>
      <c r="B26" s="81"/>
      <c r="C26" s="81"/>
      <c r="D26" s="81"/>
      <c r="E26" s="81"/>
      <c r="F26" s="81"/>
      <c r="G26" s="14"/>
      <c r="H26" s="15">
        <v>31</v>
      </c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4"/>
      <c r="T26" s="4"/>
      <c r="U26" s="4"/>
    </row>
    <row r="27" ht="17.25" customHeight="1" spans="1:22" x14ac:dyDescent="0.25">
      <c r="A27" s="79" t="s">
        <v>4296</v>
      </c>
      <c r="B27" s="81"/>
      <c r="C27" s="81"/>
      <c r="D27" s="81"/>
      <c r="E27" s="81"/>
      <c r="F27" s="81"/>
      <c r="G27" s="15">
        <v>199</v>
      </c>
      <c r="H27" s="15">
        <v>218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4"/>
      <c r="T27" s="4"/>
      <c r="U27" s="4"/>
    </row>
    <row r="28" ht="17.25" customHeight="1" spans="1:22" x14ac:dyDescent="0.25">
      <c r="A28" s="108" t="s">
        <v>4297</v>
      </c>
      <c r="B28" s="109">
        <f>SUM(C12:C33)</f>
      </c>
      <c r="C28" s="109">
        <f>SUM(D12:D33)</f>
      </c>
      <c r="D28" s="109">
        <f>SUM(E12:E33)</f>
      </c>
      <c r="E28" s="237"/>
      <c r="F28" s="109">
        <f>SUM(G12:G33)</f>
      </c>
      <c r="G28" s="109">
        <f>SUM(H12:H33)</f>
      </c>
      <c r="H28" s="109">
        <f>SUM(I12:I33)</f>
      </c>
      <c r="I28" s="109">
        <f>SUM(J12:J33)</f>
      </c>
      <c r="J28" s="109">
        <f>SUM(K12:K33)</f>
      </c>
      <c r="K28" s="109">
        <f>SUM(L12:L33)</f>
      </c>
      <c r="L28" s="237"/>
      <c r="M28" s="237"/>
      <c r="N28" s="109">
        <f>SUM(O12:O33)</f>
      </c>
      <c r="O28" s="109">
        <f>SUM(P12:P33)</f>
      </c>
      <c r="P28" s="109">
        <f>SUM(Q12:Q33)</f>
      </c>
      <c r="Q28" s="109">
        <f>SUM(R12:R33)</f>
      </c>
      <c r="R28" s="237"/>
      <c r="S28" s="4"/>
      <c r="T28" s="4"/>
      <c r="U28" s="4"/>
    </row>
    <row r="29" ht="17.25" customHeight="1" spans="1:22" x14ac:dyDescent="0.25">
      <c r="A29" s="13">
        <v>43170</v>
      </c>
      <c r="B29" s="14"/>
      <c r="C29" s="14"/>
      <c r="D29" s="14"/>
      <c r="E29" s="14"/>
      <c r="F29" s="14"/>
      <c r="G29" s="15">
        <v>150</v>
      </c>
      <c r="H29" s="14"/>
      <c r="I29" s="14"/>
      <c r="J29" s="15">
        <v>200</v>
      </c>
      <c r="K29" s="15">
        <v>300</v>
      </c>
      <c r="L29" s="14"/>
      <c r="M29" s="14"/>
      <c r="N29" s="14"/>
      <c r="O29" s="15">
        <v>300</v>
      </c>
      <c r="P29" s="14"/>
      <c r="Q29" s="14"/>
      <c r="R29" s="14"/>
      <c r="S29" s="4"/>
      <c r="T29" s="4"/>
      <c r="U29" s="4"/>
    </row>
    <row r="30" ht="17.25" customHeight="1" spans="1:22" x14ac:dyDescent="0.25">
      <c r="A30" s="191">
        <v>43231</v>
      </c>
      <c r="B30" s="405"/>
      <c r="C30" s="405"/>
      <c r="D30" s="405"/>
      <c r="E30" s="405"/>
      <c r="F30" s="405"/>
      <c r="G30" s="244">
        <v>100</v>
      </c>
      <c r="H30" s="405"/>
      <c r="I30" s="405"/>
      <c r="J30" s="244">
        <v>110</v>
      </c>
      <c r="K30" s="405"/>
      <c r="L30" s="405"/>
      <c r="M30" s="405"/>
      <c r="N30" s="405"/>
      <c r="O30" s="244">
        <v>250</v>
      </c>
      <c r="P30" s="405"/>
      <c r="Q30" s="405"/>
      <c r="R30" s="405"/>
      <c r="S30" s="4"/>
      <c r="T30" s="4"/>
      <c r="U30" s="4"/>
    </row>
    <row r="31" ht="17.25" customHeight="1" spans="1:22" x14ac:dyDescent="0.25">
      <c r="A31" s="17">
        <v>43292</v>
      </c>
      <c r="B31" s="405"/>
      <c r="C31" s="405"/>
      <c r="D31" s="405"/>
      <c r="E31" s="405"/>
      <c r="F31" s="405"/>
      <c r="G31" s="244">
        <v>75</v>
      </c>
      <c r="H31" s="244">
        <v>75</v>
      </c>
      <c r="I31" s="405"/>
      <c r="J31" s="405"/>
      <c r="K31" s="244">
        <v>100</v>
      </c>
      <c r="L31" s="405"/>
      <c r="M31" s="405"/>
      <c r="N31" s="244">
        <v>22</v>
      </c>
      <c r="O31" s="244">
        <v>200</v>
      </c>
      <c r="P31" s="405"/>
      <c r="Q31" s="405"/>
      <c r="R31" s="405"/>
      <c r="S31" s="4"/>
      <c r="T31" s="4"/>
      <c r="U31" s="4"/>
    </row>
    <row r="32" ht="17.25" customHeight="1" spans="1:22" x14ac:dyDescent="0.25">
      <c r="A32" s="191">
        <v>43323</v>
      </c>
      <c r="B32" s="405"/>
      <c r="C32" s="405"/>
      <c r="D32" s="405"/>
      <c r="E32" s="405"/>
      <c r="F32" s="405"/>
      <c r="G32" s="405"/>
      <c r="H32" s="405"/>
      <c r="I32" s="405"/>
      <c r="J32" s="405"/>
      <c r="K32" s="244">
        <v>50</v>
      </c>
      <c r="L32" s="405"/>
      <c r="M32" s="405"/>
      <c r="N32" s="405"/>
      <c r="O32" s="244">
        <v>120</v>
      </c>
      <c r="P32" s="405"/>
      <c r="Q32" s="405"/>
      <c r="R32" s="405"/>
      <c r="S32" s="4"/>
      <c r="T32" s="4"/>
      <c r="U32" s="4"/>
    </row>
    <row r="33" ht="17.25" customHeight="1" spans="1:22" x14ac:dyDescent="0.25">
      <c r="A33" s="191">
        <v>43384</v>
      </c>
      <c r="B33" s="405"/>
      <c r="C33" s="405"/>
      <c r="D33" s="405"/>
      <c r="E33" s="405"/>
      <c r="F33" s="405"/>
      <c r="G33" s="244">
        <v>75</v>
      </c>
      <c r="H33" s="244">
        <v>75</v>
      </c>
      <c r="I33" s="405"/>
      <c r="J33" s="405"/>
      <c r="K33" s="244">
        <v>120</v>
      </c>
      <c r="L33" s="405"/>
      <c r="M33" s="405"/>
      <c r="N33" s="405"/>
      <c r="O33" s="244">
        <v>200</v>
      </c>
      <c r="P33" s="405"/>
      <c r="Q33" s="405"/>
      <c r="R33" s="405"/>
      <c r="S33" s="4"/>
      <c r="T33" s="4"/>
      <c r="U33" s="4"/>
    </row>
    <row r="34" ht="17.25" customHeight="1" spans="1:22" x14ac:dyDescent="0.25">
      <c r="A34" s="191" t="s">
        <v>4298</v>
      </c>
      <c r="B34" s="405"/>
      <c r="C34" s="405"/>
      <c r="D34" s="405"/>
      <c r="E34" s="405"/>
      <c r="F34" s="405"/>
      <c r="G34" s="244">
        <v>75</v>
      </c>
      <c r="H34" s="405"/>
      <c r="I34" s="405"/>
      <c r="J34" s="244">
        <v>100</v>
      </c>
      <c r="K34" s="405"/>
      <c r="L34" s="405"/>
      <c r="M34" s="405"/>
      <c r="N34" s="405"/>
      <c r="O34" s="244">
        <v>350</v>
      </c>
      <c r="P34" s="405"/>
      <c r="Q34" s="405"/>
      <c r="R34" s="405"/>
      <c r="S34" s="4"/>
      <c r="T34" s="4"/>
      <c r="U34" s="4"/>
    </row>
    <row r="35" ht="17.25" customHeight="1" spans="1:22" x14ac:dyDescent="0.25">
      <c r="A35" s="191" t="s">
        <v>4299</v>
      </c>
      <c r="B35" s="405"/>
      <c r="C35" s="405"/>
      <c r="D35" s="405"/>
      <c r="E35" s="405"/>
      <c r="F35" s="405"/>
      <c r="G35" s="405"/>
      <c r="H35" s="244">
        <v>157</v>
      </c>
      <c r="I35" s="405"/>
      <c r="J35" s="405"/>
      <c r="K35" s="244">
        <v>58</v>
      </c>
      <c r="L35" s="405"/>
      <c r="M35" s="405"/>
      <c r="N35" s="405"/>
      <c r="O35" s="405"/>
      <c r="P35" s="405"/>
      <c r="Q35" s="405"/>
      <c r="R35" s="405"/>
      <c r="S35" s="4"/>
      <c r="T35" s="4"/>
      <c r="U35" s="4"/>
    </row>
    <row r="36" ht="17.25" customHeight="1" spans="1:22" x14ac:dyDescent="0.25">
      <c r="A36" s="108" t="s">
        <v>4300</v>
      </c>
      <c r="B36" s="109">
        <f>SUM(C34:C41)</f>
      </c>
      <c r="C36" s="109">
        <f>SUM(D34:D41)</f>
      </c>
      <c r="D36" s="109">
        <f>SUM(E34:E41)</f>
      </c>
      <c r="E36" s="237"/>
      <c r="F36" s="109">
        <f>SUM(G34:G41)</f>
      </c>
      <c r="G36" s="109">
        <f>SUM(H34:H41)</f>
      </c>
      <c r="H36" s="109">
        <f>SUM(I34:I41)</f>
      </c>
      <c r="I36" s="109">
        <f>SUM(J34:J41)</f>
      </c>
      <c r="J36" s="109">
        <f>SUM(K34:K41)</f>
      </c>
      <c r="K36" s="109">
        <f>SUM(L34:L41)</f>
      </c>
      <c r="L36" s="237"/>
      <c r="M36" s="237"/>
      <c r="N36" s="109">
        <f>SUM(O34:O41)</f>
      </c>
      <c r="O36" s="109">
        <f>SUM(P34:P41)</f>
      </c>
      <c r="P36" s="109">
        <f>SUM(Q34:Q41)</f>
      </c>
      <c r="Q36" s="109">
        <f>SUM(R34:R41)</f>
      </c>
      <c r="R36" s="237"/>
      <c r="S36" s="4"/>
      <c r="T36" s="4"/>
      <c r="U36" s="4"/>
    </row>
    <row r="37" ht="17.25" customHeight="1" spans="1:22" x14ac:dyDescent="0.25">
      <c r="A37" s="1119">
        <v>43446</v>
      </c>
      <c r="B37" s="405"/>
      <c r="C37" s="405"/>
      <c r="D37" s="405"/>
      <c r="E37" s="405"/>
      <c r="F37" s="405"/>
      <c r="G37" s="405"/>
      <c r="H37" s="405"/>
      <c r="I37" s="405"/>
      <c r="J37" s="405"/>
      <c r="K37" s="405"/>
      <c r="L37" s="405"/>
      <c r="M37" s="405"/>
      <c r="N37" s="244">
        <v>-71</v>
      </c>
      <c r="O37" s="244">
        <v>-220</v>
      </c>
      <c r="P37" s="405"/>
      <c r="Q37" s="405"/>
      <c r="R37" s="405"/>
      <c r="S37" s="4"/>
      <c r="T37" s="4"/>
      <c r="U37" s="4"/>
    </row>
    <row r="38" ht="17.25" customHeight="1" spans="1:22" x14ac:dyDescent="0.25">
      <c r="A38" s="85" t="s">
        <v>4301</v>
      </c>
      <c r="B38" s="405"/>
      <c r="C38" s="405"/>
      <c r="D38" s="405"/>
      <c r="E38" s="405"/>
      <c r="F38" s="405"/>
      <c r="G38" s="405"/>
      <c r="H38" s="405"/>
      <c r="I38" s="405"/>
      <c r="J38" s="405"/>
      <c r="K38" s="244">
        <v>-140</v>
      </c>
      <c r="L38" s="405"/>
      <c r="M38" s="405"/>
      <c r="N38" s="405"/>
      <c r="O38" s="244">
        <v>-60</v>
      </c>
      <c r="P38" s="405"/>
      <c r="Q38" s="405"/>
      <c r="R38" s="405"/>
      <c r="S38" s="4"/>
      <c r="T38" s="4"/>
      <c r="U38" s="4"/>
    </row>
    <row r="39" ht="17.25" customHeight="1" spans="1:22" x14ac:dyDescent="0.25">
      <c r="A39" s="191" t="s">
        <v>4302</v>
      </c>
      <c r="B39" s="405"/>
      <c r="C39" s="405"/>
      <c r="D39" s="405"/>
      <c r="E39" s="405"/>
      <c r="F39" s="405"/>
      <c r="G39" s="405"/>
      <c r="H39" s="405"/>
      <c r="I39" s="405"/>
      <c r="J39" s="405"/>
      <c r="K39" s="244">
        <v>-170</v>
      </c>
      <c r="L39" s="405"/>
      <c r="M39" s="405"/>
      <c r="N39" s="244">
        <v>-15</v>
      </c>
      <c r="O39" s="244">
        <v>-110</v>
      </c>
      <c r="P39" s="405"/>
      <c r="Q39" s="405"/>
      <c r="R39" s="405"/>
      <c r="S39" s="4"/>
      <c r="T39" s="4"/>
      <c r="U39" s="4"/>
    </row>
    <row r="40" ht="17.25" customHeight="1" spans="1:22" x14ac:dyDescent="0.25">
      <c r="A40" s="191" t="s">
        <v>4303</v>
      </c>
      <c r="B40" s="405"/>
      <c r="C40" s="405"/>
      <c r="D40" s="405"/>
      <c r="E40" s="405"/>
      <c r="F40" s="405"/>
      <c r="G40" s="405"/>
      <c r="H40" s="405"/>
      <c r="I40" s="405"/>
      <c r="J40" s="405"/>
      <c r="K40" s="244">
        <v>-136</v>
      </c>
      <c r="L40" s="405"/>
      <c r="M40" s="405"/>
      <c r="N40" s="405"/>
      <c r="O40" s="244">
        <v>-102</v>
      </c>
      <c r="P40" s="405"/>
      <c r="Q40" s="405"/>
      <c r="R40" s="405"/>
      <c r="S40" s="4"/>
      <c r="T40" s="4"/>
      <c r="U40" s="4"/>
    </row>
    <row r="41" ht="17.25" customHeight="1" spans="1:22" x14ac:dyDescent="0.25">
      <c r="A41" s="191" t="s">
        <v>4304</v>
      </c>
      <c r="B41" s="405"/>
      <c r="C41" s="405"/>
      <c r="D41" s="405"/>
      <c r="E41" s="405"/>
      <c r="F41" s="405"/>
      <c r="G41" s="405"/>
      <c r="H41" s="405"/>
      <c r="I41" s="405"/>
      <c r="J41" s="244">
        <v>-44</v>
      </c>
      <c r="K41" s="405"/>
      <c r="L41" s="405"/>
      <c r="M41" s="405"/>
      <c r="N41" s="244">
        <v>-105</v>
      </c>
      <c r="O41" s="244">
        <v>-244</v>
      </c>
      <c r="P41" s="244">
        <v>-30</v>
      </c>
      <c r="Q41" s="405"/>
      <c r="R41" s="405"/>
      <c r="S41" s="4"/>
      <c r="T41" s="4"/>
      <c r="U41" s="4"/>
    </row>
    <row r="42" ht="17.25" customHeight="1" spans="1:22" x14ac:dyDescent="0.25">
      <c r="A42" s="191" t="s">
        <v>4305</v>
      </c>
      <c r="B42" s="405"/>
      <c r="C42" s="405"/>
      <c r="D42" s="405"/>
      <c r="E42" s="405"/>
      <c r="F42" s="405"/>
      <c r="G42" s="244">
        <v>-39</v>
      </c>
      <c r="H42" s="244">
        <v>-25</v>
      </c>
      <c r="I42" s="405"/>
      <c r="J42" s="405"/>
      <c r="K42" s="244">
        <v>-150</v>
      </c>
      <c r="L42" s="405"/>
      <c r="M42" s="405"/>
      <c r="N42" s="405"/>
      <c r="O42" s="405"/>
      <c r="P42" s="405"/>
      <c r="Q42" s="405"/>
      <c r="R42" s="405"/>
      <c r="S42" s="4"/>
      <c r="T42" s="4"/>
      <c r="U42" s="4"/>
    </row>
    <row r="43" ht="17.25" customHeight="1" spans="1:22" x14ac:dyDescent="0.25">
      <c r="A43" s="191" t="s">
        <v>4306</v>
      </c>
      <c r="B43" s="405"/>
      <c r="C43" s="405"/>
      <c r="D43" s="405"/>
      <c r="E43" s="405"/>
      <c r="F43" s="405"/>
      <c r="G43" s="244">
        <v>-131</v>
      </c>
      <c r="H43" s="244">
        <v>-168</v>
      </c>
      <c r="I43" s="405"/>
      <c r="J43" s="405"/>
      <c r="K43" s="405"/>
      <c r="L43" s="405"/>
      <c r="M43" s="405"/>
      <c r="N43" s="405"/>
      <c r="O43" s="405"/>
      <c r="P43" s="405"/>
      <c r="Q43" s="405"/>
      <c r="R43" s="405"/>
      <c r="S43" s="4"/>
      <c r="T43" s="4"/>
      <c r="U43" s="4"/>
    </row>
    <row r="44" ht="17.25" customHeight="1" spans="1:22" x14ac:dyDescent="0.25">
      <c r="A44" s="17" t="s">
        <v>4307</v>
      </c>
      <c r="B44" s="405"/>
      <c r="C44" s="405"/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244">
        <v>-64</v>
      </c>
      <c r="O44" s="244">
        <v>-410</v>
      </c>
      <c r="P44" s="405"/>
      <c r="Q44" s="405"/>
      <c r="R44" s="405"/>
      <c r="S44" s="4"/>
      <c r="T44" s="4"/>
      <c r="U44" s="4"/>
    </row>
    <row r="45" ht="17.25" customHeight="1" spans="1:22" x14ac:dyDescent="0.25">
      <c r="A45" s="85" t="s">
        <v>4308</v>
      </c>
      <c r="B45" s="405"/>
      <c r="C45" s="405"/>
      <c r="D45" s="405"/>
      <c r="E45" s="405"/>
      <c r="F45" s="405"/>
      <c r="G45" s="244">
        <v>-123</v>
      </c>
      <c r="H45" s="244">
        <v>-110</v>
      </c>
      <c r="I45" s="244">
        <v>-2</v>
      </c>
      <c r="J45" s="244">
        <v>-138</v>
      </c>
      <c r="K45" s="244">
        <v>-308</v>
      </c>
      <c r="L45" s="405"/>
      <c r="M45" s="405"/>
      <c r="N45" s="244">
        <v>-4</v>
      </c>
      <c r="O45" s="244">
        <v>-7</v>
      </c>
      <c r="P45" s="244">
        <v>-2</v>
      </c>
      <c r="Q45" s="405"/>
      <c r="R45" s="405"/>
      <c r="S45" s="4"/>
      <c r="T45" s="4"/>
      <c r="U45" s="4"/>
    </row>
    <row r="46" ht="17.25" customHeight="1" spans="1:22" x14ac:dyDescent="0.25">
      <c r="A46" s="85" t="s">
        <v>4308</v>
      </c>
      <c r="B46" s="405"/>
      <c r="C46" s="405"/>
      <c r="D46" s="405"/>
      <c r="E46" s="405"/>
      <c r="F46" s="405"/>
      <c r="G46" s="244">
        <v>-150</v>
      </c>
      <c r="H46" s="244">
        <v>-150</v>
      </c>
      <c r="I46" s="405"/>
      <c r="J46" s="405"/>
      <c r="K46" s="405"/>
      <c r="L46" s="405"/>
      <c r="M46" s="405"/>
      <c r="N46" s="405"/>
      <c r="O46" s="405"/>
      <c r="P46" s="405"/>
      <c r="Q46" s="405"/>
      <c r="R46" s="405"/>
      <c r="S46" s="4"/>
      <c r="T46" s="4"/>
      <c r="U46" s="4"/>
    </row>
    <row r="47" ht="17.25" customHeight="1" spans="1:22" x14ac:dyDescent="0.25">
      <c r="A47" s="108" t="s">
        <v>4309</v>
      </c>
      <c r="B47" s="109">
        <f>SUM(C42:C52)</f>
      </c>
      <c r="C47" s="109">
        <f>SUM(D42:D52)</f>
      </c>
      <c r="D47" s="109">
        <f>SUM(E42:E52)</f>
      </c>
      <c r="E47" s="237"/>
      <c r="F47" s="109">
        <f>SUM(G42:G52)</f>
      </c>
      <c r="G47" s="109">
        <f>SUM(H42:H52)</f>
      </c>
      <c r="H47" s="109">
        <f>SUM(I42:I52)</f>
      </c>
      <c r="I47" s="109">
        <f>SUM(J42:J52)</f>
      </c>
      <c r="J47" s="109">
        <f>SUM(K42:K52)</f>
      </c>
      <c r="K47" s="109">
        <f>SUM(L42:L52)</f>
      </c>
      <c r="L47" s="237"/>
      <c r="M47" s="237"/>
      <c r="N47" s="109">
        <f>SUM(O42:O52)</f>
      </c>
      <c r="O47" s="109">
        <f>SUM(P42:P52)</f>
      </c>
      <c r="P47" s="109">
        <f>SUM(Q42:Q52)</f>
      </c>
      <c r="Q47" s="109">
        <f>SUM(R42:R52)</f>
      </c>
      <c r="R47" s="237"/>
      <c r="S47" s="4"/>
      <c r="T47" s="4"/>
      <c r="U47" s="4"/>
    </row>
    <row r="48" ht="17.25" customHeight="1" spans="1:22" x14ac:dyDescent="0.25">
      <c r="A48" s="17">
        <v>43525</v>
      </c>
      <c r="B48" s="405"/>
      <c r="C48" s="405"/>
      <c r="D48" s="405"/>
      <c r="E48" s="405"/>
      <c r="F48" s="405"/>
      <c r="G48" s="244">
        <v>-102</v>
      </c>
      <c r="H48" s="244">
        <v>-124</v>
      </c>
      <c r="I48" s="405"/>
      <c r="J48" s="405"/>
      <c r="K48" s="405"/>
      <c r="L48" s="405"/>
      <c r="M48" s="405"/>
      <c r="N48" s="244">
        <v>-39</v>
      </c>
      <c r="O48" s="244">
        <v>-50</v>
      </c>
      <c r="P48" s="405"/>
      <c r="Q48" s="405"/>
      <c r="R48" s="405"/>
      <c r="S48" s="4"/>
      <c r="T48" s="4"/>
      <c r="U48" s="4"/>
    </row>
    <row r="49" ht="17.25" customHeight="1" spans="1:22" x14ac:dyDescent="0.25">
      <c r="A49" s="17">
        <v>43525</v>
      </c>
      <c r="B49" s="405"/>
      <c r="C49" s="405"/>
      <c r="D49" s="405"/>
      <c r="E49" s="405"/>
      <c r="F49" s="405"/>
      <c r="G49" s="244">
        <v>-99</v>
      </c>
      <c r="H49" s="244">
        <v>-134</v>
      </c>
      <c r="I49" s="405"/>
      <c r="J49" s="405"/>
      <c r="K49" s="405"/>
      <c r="L49" s="405"/>
      <c r="M49" s="405"/>
      <c r="N49" s="405"/>
      <c r="O49" s="405"/>
      <c r="P49" s="405"/>
      <c r="Q49" s="405"/>
      <c r="R49" s="405"/>
      <c r="S49" s="4"/>
      <c r="T49" s="4"/>
      <c r="U49" s="4"/>
    </row>
    <row r="50" ht="17.25" customHeight="1" spans="1:22" x14ac:dyDescent="0.25">
      <c r="A50" s="13">
        <v>43739</v>
      </c>
      <c r="B50" s="405"/>
      <c r="C50" s="405"/>
      <c r="D50" s="405"/>
      <c r="E50" s="405"/>
      <c r="F50" s="405"/>
      <c r="G50" s="405"/>
      <c r="H50" s="405"/>
      <c r="I50" s="405"/>
      <c r="J50" s="405"/>
      <c r="K50" s="405"/>
      <c r="L50" s="405"/>
      <c r="M50" s="405"/>
      <c r="N50" s="244">
        <v>-54</v>
      </c>
      <c r="O50" s="244">
        <v>-348</v>
      </c>
      <c r="P50" s="405"/>
      <c r="Q50" s="405"/>
      <c r="R50" s="405"/>
      <c r="S50" s="4"/>
      <c r="T50" s="4"/>
      <c r="U50" s="4"/>
    </row>
    <row r="51" ht="17.25" customHeight="1" spans="1:22" x14ac:dyDescent="0.25">
      <c r="A51" s="17">
        <v>43739</v>
      </c>
      <c r="B51" s="405"/>
      <c r="C51" s="405"/>
      <c r="D51" s="405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244">
        <v>-350</v>
      </c>
      <c r="P51" s="405"/>
      <c r="Q51" s="405"/>
      <c r="R51" s="405"/>
      <c r="S51" s="4"/>
      <c r="T51" s="4"/>
      <c r="U51" s="4"/>
    </row>
    <row r="52" ht="17.25" customHeight="1" spans="1:22" x14ac:dyDescent="0.25">
      <c r="A52" s="57">
        <v>43770</v>
      </c>
      <c r="B52" s="405"/>
      <c r="C52" s="405"/>
      <c r="D52" s="405"/>
      <c r="E52" s="405"/>
      <c r="F52" s="405"/>
      <c r="G52" s="405"/>
      <c r="H52" s="405"/>
      <c r="I52" s="405"/>
      <c r="J52" s="405"/>
      <c r="K52" s="405"/>
      <c r="L52" s="405"/>
      <c r="M52" s="405"/>
      <c r="N52" s="405"/>
      <c r="O52" s="244">
        <v>-400</v>
      </c>
      <c r="P52" s="405"/>
      <c r="Q52" s="405"/>
      <c r="R52" s="405"/>
      <c r="S52" s="4"/>
      <c r="T52" s="4"/>
      <c r="U52" s="4"/>
    </row>
    <row r="53" ht="17.25" customHeight="1" spans="1:22" x14ac:dyDescent="0.25">
      <c r="A53" s="57" t="s">
        <v>4310</v>
      </c>
      <c r="B53" s="405"/>
      <c r="C53" s="405"/>
      <c r="D53" s="405"/>
      <c r="E53" s="405"/>
      <c r="F53" s="405"/>
      <c r="G53" s="405"/>
      <c r="H53" s="405"/>
      <c r="I53" s="244">
        <v>-27</v>
      </c>
      <c r="J53" s="244">
        <v>-80</v>
      </c>
      <c r="K53" s="244">
        <v>-20</v>
      </c>
      <c r="L53" s="405"/>
      <c r="M53" s="405"/>
      <c r="N53" s="244">
        <v>-57</v>
      </c>
      <c r="O53" s="244">
        <v>-103</v>
      </c>
      <c r="P53" s="244">
        <v>-11</v>
      </c>
      <c r="Q53" s="405"/>
      <c r="R53" s="405"/>
      <c r="S53" s="4"/>
      <c r="T53" s="4"/>
      <c r="U53" s="4"/>
    </row>
    <row r="54" ht="17.25" customHeight="1" spans="1:22" x14ac:dyDescent="0.25">
      <c r="A54" s="108" t="s">
        <v>4311</v>
      </c>
      <c r="B54" s="109">
        <f>SUM(C53:C59)</f>
      </c>
      <c r="C54" s="109">
        <f>SUM(D53:D59)</f>
      </c>
      <c r="D54" s="109">
        <f>SUM(E53:E59)</f>
      </c>
      <c r="E54" s="237"/>
      <c r="F54" s="109">
        <f>SUM(G53:G59)</f>
      </c>
      <c r="G54" s="109">
        <f>SUM(H53:H59)</f>
      </c>
      <c r="H54" s="109">
        <f>SUM(I53:I59)</f>
      </c>
      <c r="I54" s="109">
        <f>SUM(J53:J59)</f>
      </c>
      <c r="J54" s="109">
        <f>SUM(K53:K59)</f>
      </c>
      <c r="K54" s="109">
        <f>SUM(L53:L59)</f>
      </c>
      <c r="L54" s="237"/>
      <c r="M54" s="237"/>
      <c r="N54" s="109">
        <f>SUM(O53:O59)</f>
      </c>
      <c r="O54" s="109">
        <f>SUM(P53:P59)</f>
      </c>
      <c r="P54" s="109">
        <f>SUM(Q53:Q59)</f>
      </c>
      <c r="Q54" s="109">
        <f>SUM(R53:R59)</f>
      </c>
      <c r="R54" s="237"/>
      <c r="S54" s="4"/>
      <c r="T54" s="4"/>
      <c r="U54" s="4"/>
    </row>
    <row r="55" ht="17.25" customHeight="1" spans="1:22" x14ac:dyDescent="0.25">
      <c r="A55" s="57"/>
      <c r="B55" s="405"/>
      <c r="C55" s="405"/>
      <c r="D55" s="405"/>
      <c r="E55" s="405"/>
      <c r="F55" s="405"/>
      <c r="G55" s="405"/>
      <c r="H55" s="405"/>
      <c r="I55" s="405"/>
      <c r="J55" s="405"/>
      <c r="K55" s="405"/>
      <c r="L55" s="405"/>
      <c r="M55" s="405"/>
      <c r="N55" s="405"/>
      <c r="O55" s="405"/>
      <c r="P55" s="405"/>
      <c r="Q55" s="405"/>
      <c r="R55" s="405"/>
      <c r="S55" s="4"/>
      <c r="T55" s="4"/>
      <c r="U55" s="4"/>
    </row>
    <row r="56" ht="17.25" customHeight="1" spans="1:22" x14ac:dyDescent="0.25">
      <c r="A56" s="108" t="s">
        <v>4312</v>
      </c>
      <c r="B56" s="109">
        <f>SUM(C60:C61)</f>
      </c>
      <c r="C56" s="109">
        <f>SUM(D60:D61)</f>
      </c>
      <c r="D56" s="109">
        <f>SUM(E60:E61)</f>
      </c>
      <c r="E56" s="237"/>
      <c r="F56" s="109">
        <f>SUM(G60:G61)</f>
      </c>
      <c r="G56" s="109">
        <f>SUM(H60:H61)</f>
      </c>
      <c r="H56" s="109">
        <f>SUM(I60:I61)</f>
      </c>
      <c r="I56" s="109">
        <f>SUM(J60:J61)</f>
      </c>
      <c r="J56" s="109">
        <f>SUM(K60:K61)</f>
      </c>
      <c r="K56" s="109">
        <f>SUM(L60:L61)</f>
      </c>
      <c r="L56" s="237"/>
      <c r="M56" s="237"/>
      <c r="N56" s="109">
        <f>SUM(O60:O61)</f>
      </c>
      <c r="O56" s="109">
        <f>SUM(P60:P61)</f>
      </c>
      <c r="P56" s="109">
        <f>SUM(Q60:Q61)</f>
      </c>
      <c r="Q56" s="109">
        <f>SUM(R60:R61)</f>
      </c>
      <c r="R56" s="237"/>
      <c r="S56" s="4"/>
      <c r="T56" s="4"/>
      <c r="U56" s="4"/>
    </row>
    <row r="57" ht="17.25" customHeight="1" spans="1:22" x14ac:dyDescent="0.25">
      <c r="A57" s="57"/>
      <c r="B57" s="405"/>
      <c r="C57" s="405"/>
      <c r="D57" s="405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"/>
      <c r="T57" s="4"/>
      <c r="U57" s="4"/>
    </row>
    <row r="58" ht="17.25" customHeight="1" spans="1:22" x14ac:dyDescent="0.25">
      <c r="A58" s="108" t="s">
        <v>4313</v>
      </c>
      <c r="B58" s="109">
        <f>SUM(C62:C63)</f>
      </c>
      <c r="C58" s="109">
        <f>SUM(D62:D63)</f>
      </c>
      <c r="D58" s="109">
        <f>SUM(E62:E63)</f>
      </c>
      <c r="E58" s="237"/>
      <c r="F58" s="109">
        <f>SUM(G62:G63)</f>
      </c>
      <c r="G58" s="109">
        <f>SUM(H62:H63)</f>
      </c>
      <c r="H58" s="109">
        <f>SUM(I62:I63)</f>
      </c>
      <c r="I58" s="109">
        <f>SUM(J62:J63)</f>
      </c>
      <c r="J58" s="109">
        <f>SUM(K62:K63)</f>
      </c>
      <c r="K58" s="109">
        <f>SUM(L62:L63)</f>
      </c>
      <c r="L58" s="237"/>
      <c r="M58" s="237"/>
      <c r="N58" s="109">
        <f>SUM(O62:O63)</f>
      </c>
      <c r="O58" s="109">
        <f>SUM(P62:P63)</f>
      </c>
      <c r="P58" s="109">
        <f>SUM(Q62:Q63)</f>
      </c>
      <c r="Q58" s="109">
        <f>SUM(R62:R63)</f>
      </c>
      <c r="R58" s="237"/>
      <c r="S58" s="4"/>
      <c r="T58" s="4"/>
      <c r="U58" s="4"/>
    </row>
    <row r="59" ht="17.25" customHeight="1" spans="1:22" x14ac:dyDescent="0.25">
      <c r="A59" s="57"/>
      <c r="B59" s="405"/>
      <c r="C59" s="405"/>
      <c r="D59" s="405"/>
      <c r="E59" s="405"/>
      <c r="F59" s="405"/>
      <c r="G59" s="405"/>
      <c r="H59" s="405"/>
      <c r="I59" s="405"/>
      <c r="J59" s="405"/>
      <c r="K59" s="405"/>
      <c r="L59" s="405"/>
      <c r="M59" s="405"/>
      <c r="N59" s="405"/>
      <c r="O59" s="405"/>
      <c r="P59" s="405"/>
      <c r="Q59" s="405"/>
      <c r="R59" s="405"/>
      <c r="S59" s="4"/>
      <c r="T59" s="4"/>
      <c r="U59" s="4"/>
    </row>
    <row r="60" ht="17.25" customHeight="1" spans="1:22" x14ac:dyDescent="0.25">
      <c r="A60" s="108" t="s">
        <v>4314</v>
      </c>
      <c r="B60" s="109">
        <f>SUM(C64:C65)</f>
      </c>
      <c r="C60" s="109">
        <f>SUM(D64:D65)</f>
      </c>
      <c r="D60" s="109">
        <f>SUM(E64:E65)</f>
      </c>
      <c r="E60" s="237"/>
      <c r="F60" s="109">
        <f>SUM(G64:G65)</f>
      </c>
      <c r="G60" s="109">
        <f>SUM(H64:H65)</f>
      </c>
      <c r="H60" s="109">
        <f>SUM(I64:I65)</f>
      </c>
      <c r="I60" s="109">
        <f>SUM(J64:J65)</f>
      </c>
      <c r="J60" s="109">
        <f>SUM(K64:K65)</f>
      </c>
      <c r="K60" s="109">
        <f>SUM(L64:L65)</f>
      </c>
      <c r="L60" s="237"/>
      <c r="M60" s="237"/>
      <c r="N60" s="109">
        <f>SUM(O64:O65)</f>
      </c>
      <c r="O60" s="109">
        <f>SUM(P64:P65)</f>
      </c>
      <c r="P60" s="109">
        <f>SUM(Q64:Q65)</f>
      </c>
      <c r="Q60" s="109">
        <f>SUM(R64:R65)</f>
      </c>
      <c r="R60" s="237"/>
      <c r="S60" s="4"/>
      <c r="T60" s="4"/>
      <c r="U60" s="4"/>
    </row>
    <row r="61" ht="17.25" customHeight="1" spans="1:22" x14ac:dyDescent="0.25">
      <c r="A61" s="57"/>
      <c r="B61" s="405"/>
      <c r="C61" s="405"/>
      <c r="D61" s="405"/>
      <c r="E61" s="405"/>
      <c r="F61" s="405"/>
      <c r="G61" s="405"/>
      <c r="H61" s="405"/>
      <c r="I61" s="405"/>
      <c r="J61" s="405"/>
      <c r="K61" s="405"/>
      <c r="L61" s="405"/>
      <c r="M61" s="405"/>
      <c r="N61" s="405"/>
      <c r="O61" s="405"/>
      <c r="P61" s="405"/>
      <c r="Q61" s="405"/>
      <c r="R61" s="405"/>
      <c r="S61" s="4"/>
      <c r="T61" s="4"/>
      <c r="U61" s="4"/>
    </row>
    <row r="62" ht="17.25" customHeight="1" spans="1:22" x14ac:dyDescent="0.25">
      <c r="A62" s="108" t="s">
        <v>4315</v>
      </c>
      <c r="B62" s="109">
        <f>SUM(C66:C67)</f>
      </c>
      <c r="C62" s="109">
        <f>SUM(D66:D67)</f>
      </c>
      <c r="D62" s="109">
        <f>SUM(E66:E67)</f>
      </c>
      <c r="E62" s="237"/>
      <c r="F62" s="109">
        <f>SUM(G66:G67)</f>
      </c>
      <c r="G62" s="109">
        <f>SUM(H66:H67)</f>
      </c>
      <c r="H62" s="109">
        <f>SUM(I66:I67)</f>
      </c>
      <c r="I62" s="109">
        <f>SUM(J66:J67)</f>
      </c>
      <c r="J62" s="109">
        <f>SUM(K66:K67)</f>
      </c>
      <c r="K62" s="109">
        <f>SUM(L66:L67)</f>
      </c>
      <c r="L62" s="237"/>
      <c r="M62" s="237"/>
      <c r="N62" s="109">
        <f>SUM(O66:O67)</f>
      </c>
      <c r="O62" s="109">
        <f>SUM(P66:P67)</f>
      </c>
      <c r="P62" s="109">
        <f>SUM(Q66:Q67)</f>
      </c>
      <c r="Q62" s="109">
        <f>SUM(R66:R67)</f>
      </c>
      <c r="R62" s="237"/>
      <c r="S62" s="4"/>
      <c r="T62" s="4"/>
      <c r="U62" s="4"/>
    </row>
    <row r="63" ht="17.25" customHeight="1" spans="1:22" x14ac:dyDescent="0.25">
      <c r="A63" s="57" t="s">
        <v>4316</v>
      </c>
      <c r="B63" s="405"/>
      <c r="C63" s="405"/>
      <c r="D63" s="405"/>
      <c r="E63" s="405"/>
      <c r="F63" s="405"/>
      <c r="G63" s="244">
        <v>-230</v>
      </c>
      <c r="H63" s="244">
        <v>-100</v>
      </c>
      <c r="I63" s="405"/>
      <c r="J63" s="405"/>
      <c r="K63" s="405"/>
      <c r="L63" s="405"/>
      <c r="M63" s="405"/>
      <c r="N63" s="405"/>
      <c r="O63" s="405"/>
      <c r="P63" s="405"/>
      <c r="Q63" s="405"/>
      <c r="R63" s="405"/>
      <c r="S63" s="4"/>
      <c r="T63" s="4"/>
      <c r="U63" s="4"/>
    </row>
    <row r="64" ht="17.25" customHeight="1" spans="1:22" x14ac:dyDescent="0.25">
      <c r="A64" s="57" t="s">
        <v>4317</v>
      </c>
      <c r="B64" s="405"/>
      <c r="C64" s="405"/>
      <c r="D64" s="405"/>
      <c r="E64" s="405"/>
      <c r="F64" s="405"/>
      <c r="G64" s="244">
        <v>-131</v>
      </c>
      <c r="H64" s="244">
        <v>-22</v>
      </c>
      <c r="I64" s="405"/>
      <c r="J64" s="405"/>
      <c r="K64" s="244">
        <v>-60</v>
      </c>
      <c r="L64" s="405"/>
      <c r="M64" s="405"/>
      <c r="N64" s="405"/>
      <c r="O64" s="244">
        <v>-50</v>
      </c>
      <c r="P64" s="405"/>
      <c r="Q64" s="405"/>
      <c r="R64" s="405"/>
      <c r="S64" s="4"/>
      <c r="T64" s="4"/>
      <c r="U64" s="4"/>
    </row>
    <row r="65" ht="17.25" customHeight="1" spans="1:22" x14ac:dyDescent="0.25">
      <c r="A65" s="57" t="s">
        <v>4318</v>
      </c>
      <c r="B65" s="405"/>
      <c r="C65" s="405"/>
      <c r="D65" s="405"/>
      <c r="E65" s="405"/>
      <c r="F65" s="405"/>
      <c r="G65" s="244">
        <v>-39</v>
      </c>
      <c r="H65" s="405"/>
      <c r="I65" s="405"/>
      <c r="J65" s="244">
        <v>-35</v>
      </c>
      <c r="K65" s="244">
        <v>-160</v>
      </c>
      <c r="L65" s="405"/>
      <c r="M65" s="405"/>
      <c r="N65" s="405"/>
      <c r="O65" s="405"/>
      <c r="P65" s="405"/>
      <c r="Q65" s="405"/>
      <c r="R65" s="405"/>
      <c r="S65" s="4"/>
      <c r="T65" s="4"/>
      <c r="U65" s="4"/>
    </row>
    <row r="66" ht="17.25" customHeight="1" spans="1:22" x14ac:dyDescent="0.25">
      <c r="A66" s="57" t="s">
        <v>4319</v>
      </c>
      <c r="B66" s="405"/>
      <c r="C66" s="405"/>
      <c r="D66" s="405"/>
      <c r="E66" s="405"/>
      <c r="F66" s="405"/>
      <c r="G66" s="405"/>
      <c r="H66" s="405"/>
      <c r="I66" s="405"/>
      <c r="J66" s="405"/>
      <c r="K66" s="244">
        <v>-115</v>
      </c>
      <c r="L66" s="405"/>
      <c r="M66" s="405"/>
      <c r="N66" s="244">
        <v>-100</v>
      </c>
      <c r="O66" s="244">
        <v>-100</v>
      </c>
      <c r="P66" s="405"/>
      <c r="Q66" s="405"/>
      <c r="R66" s="405"/>
      <c r="S66" s="4"/>
      <c r="T66" s="4"/>
      <c r="U66" s="4"/>
    </row>
    <row r="67" ht="17.25" customHeight="1" spans="1:22" x14ac:dyDescent="0.25">
      <c r="A67" s="57" t="s">
        <v>4320</v>
      </c>
      <c r="B67" s="405"/>
      <c r="C67" s="405"/>
      <c r="D67" s="405"/>
      <c r="E67" s="405"/>
      <c r="F67" s="405"/>
      <c r="G67" s="405"/>
      <c r="H67" s="405"/>
      <c r="I67" s="405"/>
      <c r="J67" s="405"/>
      <c r="K67" s="405"/>
      <c r="L67" s="405"/>
      <c r="M67" s="405"/>
      <c r="N67" s="244">
        <v>-145</v>
      </c>
      <c r="O67" s="244">
        <v>-400</v>
      </c>
      <c r="P67" s="405"/>
      <c r="Q67" s="405"/>
      <c r="R67" s="405"/>
      <c r="S67" s="4"/>
      <c r="T67" s="4"/>
      <c r="U67" s="4"/>
    </row>
    <row r="68" ht="17.25" customHeight="1" spans="1:22" x14ac:dyDescent="0.25">
      <c r="A68" s="17" t="s">
        <v>4320</v>
      </c>
      <c r="B68" s="405"/>
      <c r="C68" s="405"/>
      <c r="D68" s="405"/>
      <c r="E68" s="405"/>
      <c r="F68" s="405"/>
      <c r="G68" s="244">
        <v>-10</v>
      </c>
      <c r="H68" s="405"/>
      <c r="I68" s="244">
        <v>-19</v>
      </c>
      <c r="J68" s="244">
        <v>-36</v>
      </c>
      <c r="K68" s="244">
        <v>-51</v>
      </c>
      <c r="L68" s="405"/>
      <c r="M68" s="405"/>
      <c r="N68" s="244">
        <v>-82</v>
      </c>
      <c r="O68" s="244">
        <v>-100</v>
      </c>
      <c r="P68" s="405"/>
      <c r="Q68" s="405"/>
      <c r="R68" s="405"/>
      <c r="S68" s="4"/>
      <c r="T68" s="4"/>
      <c r="U68" s="4"/>
    </row>
    <row r="69" ht="17.25" customHeight="1" spans="1:22" x14ac:dyDescent="0.25">
      <c r="A69" s="108" t="s">
        <v>4321</v>
      </c>
      <c r="B69" s="109">
        <f>SUM(C68:C74)</f>
      </c>
      <c r="C69" s="109">
        <f>SUM(D68:D74)</f>
      </c>
      <c r="D69" s="109">
        <f>SUM(E68:E74)</f>
      </c>
      <c r="E69" s="237"/>
      <c r="F69" s="109">
        <f>SUM(G68:G74)</f>
      </c>
      <c r="G69" s="109">
        <f>SUM(H68:H74)</f>
      </c>
      <c r="H69" s="109">
        <f>SUM(I68:I74)</f>
      </c>
      <c r="I69" s="109">
        <f>SUM(J68:J74)</f>
      </c>
      <c r="J69" s="109">
        <f>SUM(K68:K74)</f>
      </c>
      <c r="K69" s="109">
        <f>SUM(L68:L74)</f>
      </c>
      <c r="L69" s="237"/>
      <c r="M69" s="237"/>
      <c r="N69" s="109">
        <f>SUM(O68:O74)</f>
      </c>
      <c r="O69" s="109">
        <f>SUM(P68:P74)</f>
      </c>
      <c r="P69" s="109">
        <f>SUM(Q68:Q74)</f>
      </c>
      <c r="Q69" s="109">
        <f>SUM(R68:R74)</f>
      </c>
      <c r="R69" s="237"/>
      <c r="S69" s="4"/>
      <c r="T69" s="4"/>
      <c r="U69" s="4"/>
    </row>
    <row r="70" ht="17.25" customHeight="1" spans="1:22" x14ac:dyDescent="0.25">
      <c r="A70" s="85">
        <v>43562</v>
      </c>
      <c r="B70" s="405"/>
      <c r="C70" s="405"/>
      <c r="D70" s="405"/>
      <c r="E70" s="405"/>
      <c r="F70" s="405"/>
      <c r="G70" s="405"/>
      <c r="H70" s="405"/>
      <c r="I70" s="405"/>
      <c r="J70" s="244">
        <v>-50</v>
      </c>
      <c r="K70" s="244">
        <v>-46</v>
      </c>
      <c r="L70" s="405"/>
      <c r="M70" s="405"/>
      <c r="N70" s="244">
        <v>-104</v>
      </c>
      <c r="O70" s="244">
        <v>-130</v>
      </c>
      <c r="P70" s="405"/>
      <c r="Q70" s="405"/>
      <c r="R70" s="405"/>
      <c r="S70" s="4"/>
      <c r="T70" s="4"/>
      <c r="U70" s="4"/>
    </row>
    <row r="71" ht="17.25" customHeight="1" spans="1:22" x14ac:dyDescent="0.25">
      <c r="A71" s="17" t="s">
        <v>4322</v>
      </c>
      <c r="B71" s="14"/>
      <c r="C71" s="405"/>
      <c r="D71" s="405"/>
      <c r="E71" s="405"/>
      <c r="F71" s="405"/>
      <c r="G71" s="244">
        <v>-69</v>
      </c>
      <c r="H71" s="244">
        <v>-41</v>
      </c>
      <c r="I71" s="405"/>
      <c r="J71" s="405"/>
      <c r="K71" s="244">
        <v>-150</v>
      </c>
      <c r="L71" s="405"/>
      <c r="M71" s="405"/>
      <c r="N71" s="405"/>
      <c r="O71" s="405"/>
      <c r="P71" s="405"/>
      <c r="Q71" s="405"/>
      <c r="R71" s="405"/>
      <c r="S71" s="4"/>
      <c r="T71" s="4"/>
      <c r="U71" s="4"/>
    </row>
    <row r="72" ht="17.25" customHeight="1" spans="1:22" x14ac:dyDescent="0.25">
      <c r="A72" s="17" t="s">
        <v>4322</v>
      </c>
      <c r="B72" s="14"/>
      <c r="C72" s="405"/>
      <c r="D72" s="405"/>
      <c r="E72" s="405"/>
      <c r="F72" s="405"/>
      <c r="G72" s="244">
        <v>-57</v>
      </c>
      <c r="H72" s="244">
        <v>-83</v>
      </c>
      <c r="I72" s="405"/>
      <c r="J72" s="244">
        <v>-50</v>
      </c>
      <c r="K72" s="244">
        <v>-100</v>
      </c>
      <c r="L72" s="405"/>
      <c r="M72" s="405"/>
      <c r="N72" s="405"/>
      <c r="O72" s="405"/>
      <c r="P72" s="405"/>
      <c r="Q72" s="405"/>
      <c r="R72" s="405"/>
      <c r="S72" s="4"/>
      <c r="T72" s="4"/>
      <c r="U72" s="4"/>
    </row>
    <row r="73" ht="17.25" customHeight="1" spans="1:22" x14ac:dyDescent="0.25">
      <c r="A73" s="79" t="s">
        <v>4323</v>
      </c>
      <c r="B73" s="14"/>
      <c r="C73" s="405"/>
      <c r="D73" s="405"/>
      <c r="E73" s="405"/>
      <c r="F73" s="405"/>
      <c r="G73" s="244">
        <v>-61</v>
      </c>
      <c r="H73" s="244">
        <v>-59</v>
      </c>
      <c r="I73" s="405"/>
      <c r="J73" s="405"/>
      <c r="K73" s="405"/>
      <c r="L73" s="405"/>
      <c r="M73" s="405"/>
      <c r="N73" s="244">
        <v>-140</v>
      </c>
      <c r="O73" s="244">
        <v>-250</v>
      </c>
      <c r="P73" s="405"/>
      <c r="Q73" s="405"/>
      <c r="R73" s="405"/>
      <c r="S73" s="4"/>
      <c r="T73" s="4"/>
      <c r="U73" s="4"/>
    </row>
    <row r="74" ht="17.25" customHeight="1" spans="1:22" x14ac:dyDescent="0.25">
      <c r="A74" s="17" t="s">
        <v>4324</v>
      </c>
      <c r="B74" s="14"/>
      <c r="C74" s="405"/>
      <c r="D74" s="405"/>
      <c r="E74" s="405"/>
      <c r="F74" s="405"/>
      <c r="G74" s="244">
        <v>-50</v>
      </c>
      <c r="H74" s="405"/>
      <c r="I74" s="244">
        <v>-15</v>
      </c>
      <c r="J74" s="244">
        <v>-74</v>
      </c>
      <c r="K74" s="244">
        <v>-61</v>
      </c>
      <c r="L74" s="405"/>
      <c r="M74" s="405"/>
      <c r="N74" s="244">
        <v>-4</v>
      </c>
      <c r="O74" s="244">
        <v>-55</v>
      </c>
      <c r="P74" s="244">
        <v>-3</v>
      </c>
      <c r="Q74" s="405"/>
      <c r="R74" s="405"/>
      <c r="S74" s="4"/>
      <c r="T74" s="4"/>
      <c r="U74" s="4"/>
    </row>
    <row r="75" ht="17.25" customHeight="1" spans="1:22" x14ac:dyDescent="0.25">
      <c r="A75" s="17" t="s">
        <v>4325</v>
      </c>
      <c r="B75" s="14"/>
      <c r="C75" s="405"/>
      <c r="D75" s="405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244">
        <v>206</v>
      </c>
      <c r="S75" s="4"/>
      <c r="T75" s="4"/>
      <c r="U75" s="4"/>
    </row>
    <row r="76" ht="17.25" customHeight="1" spans="1:22" x14ac:dyDescent="0.25">
      <c r="A76" s="17" t="s">
        <v>4325</v>
      </c>
      <c r="B76" s="405"/>
      <c r="C76" s="405"/>
      <c r="D76" s="405"/>
      <c r="E76" s="405"/>
      <c r="F76" s="405"/>
      <c r="G76" s="405"/>
      <c r="H76" s="405"/>
      <c r="I76" s="405"/>
      <c r="J76" s="405"/>
      <c r="K76" s="405"/>
      <c r="L76" s="405"/>
      <c r="M76" s="405"/>
      <c r="N76" s="405"/>
      <c r="O76" s="405"/>
      <c r="P76" s="405"/>
      <c r="Q76" s="405"/>
      <c r="R76" s="244">
        <v>200</v>
      </c>
      <c r="S76" s="4"/>
      <c r="T76" s="4"/>
      <c r="U76" s="4"/>
    </row>
    <row r="77" ht="17.25" customHeight="1" spans="1:22" x14ac:dyDescent="0.25">
      <c r="A77" s="17" t="s">
        <v>4326</v>
      </c>
      <c r="B77" s="405"/>
      <c r="C77" s="405"/>
      <c r="D77" s="405"/>
      <c r="E77" s="405"/>
      <c r="F77" s="405"/>
      <c r="G77" s="405"/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244">
        <v>-200</v>
      </c>
      <c r="S77" s="4"/>
      <c r="T77" s="4"/>
      <c r="U77" s="4"/>
    </row>
    <row r="78" ht="17.25" customHeight="1" spans="1:22" x14ac:dyDescent="0.25">
      <c r="A78" s="17" t="s">
        <v>4327</v>
      </c>
      <c r="B78" s="405"/>
      <c r="C78" s="405"/>
      <c r="D78" s="405"/>
      <c r="E78" s="405"/>
      <c r="F78" s="405"/>
      <c r="G78" s="405"/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244">
        <v>42</v>
      </c>
      <c r="S78" s="4"/>
      <c r="T78" s="4"/>
      <c r="U78" s="4"/>
    </row>
    <row r="79" ht="17.25" customHeight="1" spans="1:22" x14ac:dyDescent="0.25">
      <c r="A79" s="8" t="s">
        <v>4328</v>
      </c>
      <c r="B79" s="405"/>
      <c r="C79" s="405"/>
      <c r="D79" s="405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05"/>
      <c r="P79" s="405"/>
      <c r="Q79" s="405"/>
      <c r="R79" s="244">
        <v>158</v>
      </c>
      <c r="S79" s="4"/>
      <c r="T79" s="4"/>
      <c r="U79" s="4"/>
    </row>
    <row r="80" ht="17.25" customHeight="1" spans="1:22" x14ac:dyDescent="0.25">
      <c r="A80" s="108" t="s">
        <v>4329</v>
      </c>
      <c r="B80" s="109">
        <f>SUM(C75:C85)</f>
      </c>
      <c r="C80" s="109">
        <f>SUM(D75:D85)</f>
      </c>
      <c r="D80" s="109">
        <f>SUM(E75:E85)</f>
      </c>
      <c r="E80" s="237"/>
      <c r="F80" s="109">
        <f>SUM(G75:G85)</f>
      </c>
      <c r="G80" s="109">
        <f>SUM(H75:H85)</f>
      </c>
      <c r="H80" s="109">
        <f>SUM(I75:I85)</f>
      </c>
      <c r="I80" s="109">
        <f>SUM(J75:J85)</f>
      </c>
      <c r="J80" s="109">
        <f>SUM(K75:K85)</f>
      </c>
      <c r="K80" s="109">
        <f>SUM(L75:L85)</f>
      </c>
      <c r="L80" s="237"/>
      <c r="M80" s="237"/>
      <c r="N80" s="109">
        <f>SUM(O75:O85)</f>
      </c>
      <c r="O80" s="109">
        <f>SUM(P75:P85)</f>
      </c>
      <c r="P80" s="109">
        <f>SUM(Q75:Q85)</f>
      </c>
      <c r="Q80" s="109">
        <f>SUM(R75:R85)</f>
      </c>
      <c r="R80" s="109">
        <f>SUM(S75:S85)</f>
      </c>
      <c r="S80" s="4"/>
      <c r="T80" s="4"/>
      <c r="U80" s="4"/>
    </row>
    <row r="81" ht="17.25" customHeight="1" spans="1:22" x14ac:dyDescent="0.25">
      <c r="A81" s="17">
        <v>43473</v>
      </c>
      <c r="B81" s="405"/>
      <c r="C81" s="405"/>
      <c r="D81" s="405"/>
      <c r="E81" s="405"/>
      <c r="F81" s="405"/>
      <c r="G81" s="405"/>
      <c r="H81" s="405"/>
      <c r="I81" s="405"/>
      <c r="J81" s="405"/>
      <c r="K81" s="405"/>
      <c r="L81" s="405"/>
      <c r="M81" s="405"/>
      <c r="N81" s="405"/>
      <c r="O81" s="405"/>
      <c r="P81" s="405"/>
      <c r="Q81" s="405"/>
      <c r="R81" s="244">
        <v>-205</v>
      </c>
      <c r="S81" s="4"/>
      <c r="T81" s="4"/>
      <c r="U81" s="4"/>
    </row>
    <row r="82" ht="17.25" customHeight="1" spans="1:22" x14ac:dyDescent="0.25">
      <c r="A82" s="17">
        <v>43532</v>
      </c>
      <c r="B82" s="405"/>
      <c r="C82" s="405"/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244">
        <v>50</v>
      </c>
      <c r="S82" s="4"/>
      <c r="T82" s="4"/>
      <c r="U82" s="4"/>
    </row>
    <row r="83" ht="17.25" customHeight="1" spans="1:22" x14ac:dyDescent="0.25">
      <c r="A83" s="57">
        <v>43532</v>
      </c>
      <c r="B83" s="405"/>
      <c r="C83" s="405"/>
      <c r="D83" s="405"/>
      <c r="E83" s="405"/>
      <c r="F83" s="405"/>
      <c r="G83" s="244">
        <v>-75</v>
      </c>
      <c r="H83" s="244">
        <v>-53</v>
      </c>
      <c r="I83" s="405"/>
      <c r="J83" s="244">
        <v>-50</v>
      </c>
      <c r="K83" s="244">
        <v>-72</v>
      </c>
      <c r="L83" s="405"/>
      <c r="M83" s="405"/>
      <c r="N83" s="405"/>
      <c r="O83" s="405"/>
      <c r="P83" s="405"/>
      <c r="Q83" s="405"/>
      <c r="R83" s="405"/>
      <c r="S83" s="4"/>
      <c r="T83" s="4"/>
      <c r="U83" s="4"/>
    </row>
    <row r="84" ht="17.25" customHeight="1" spans="1:22" x14ac:dyDescent="0.25">
      <c r="A84" s="57">
        <v>43654</v>
      </c>
      <c r="B84" s="405"/>
      <c r="C84" s="405"/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244">
        <v>156</v>
      </c>
      <c r="S84" s="4"/>
      <c r="T84" s="4"/>
      <c r="U84" s="4"/>
    </row>
    <row r="85" ht="17.25" customHeight="1" spans="1:22" x14ac:dyDescent="0.25">
      <c r="A85" s="57" t="s">
        <v>4330</v>
      </c>
      <c r="B85" s="405"/>
      <c r="C85" s="405"/>
      <c r="D85" s="405"/>
      <c r="E85" s="405"/>
      <c r="F85" s="405"/>
      <c r="G85" s="405"/>
      <c r="H85" s="405"/>
      <c r="I85" s="405"/>
      <c r="J85" s="244">
        <v>-48</v>
      </c>
      <c r="K85" s="244">
        <v>-76</v>
      </c>
      <c r="L85" s="405"/>
      <c r="M85" s="405"/>
      <c r="N85" s="244">
        <v>-63</v>
      </c>
      <c r="O85" s="244">
        <v>-187</v>
      </c>
      <c r="P85" s="405"/>
      <c r="Q85" s="405"/>
      <c r="R85" s="405"/>
      <c r="S85" s="4"/>
      <c r="T85" s="4"/>
      <c r="U85" s="4"/>
    </row>
    <row r="86" ht="17.25" customHeight="1" spans="1:22" x14ac:dyDescent="0.25">
      <c r="A86" s="57" t="s">
        <v>4331</v>
      </c>
      <c r="B86" s="405"/>
      <c r="C86" s="405"/>
      <c r="D86" s="405"/>
      <c r="E86" s="405"/>
      <c r="F86" s="405"/>
      <c r="G86" s="244">
        <v>-120</v>
      </c>
      <c r="H86" s="244">
        <v>-100</v>
      </c>
      <c r="I86" s="405"/>
      <c r="J86" s="405"/>
      <c r="K86" s="405"/>
      <c r="L86" s="405"/>
      <c r="M86" s="405"/>
      <c r="N86" s="405"/>
      <c r="O86" s="244">
        <v>-160</v>
      </c>
      <c r="P86" s="405"/>
      <c r="Q86" s="405"/>
      <c r="R86" s="405"/>
      <c r="S86" s="4"/>
      <c r="T86" s="4"/>
      <c r="U86" s="4"/>
    </row>
    <row r="87" ht="17.25" customHeight="1" spans="1:22" x14ac:dyDescent="0.25">
      <c r="A87" s="57" t="s">
        <v>4332</v>
      </c>
      <c r="B87" s="405"/>
      <c r="C87" s="405"/>
      <c r="D87" s="405"/>
      <c r="E87" s="405"/>
      <c r="F87" s="405"/>
      <c r="G87" s="405"/>
      <c r="H87" s="405"/>
      <c r="I87" s="405"/>
      <c r="J87" s="244">
        <v>-71</v>
      </c>
      <c r="K87" s="244">
        <v>-97</v>
      </c>
      <c r="L87" s="405"/>
      <c r="M87" s="405"/>
      <c r="N87" s="244">
        <v>-151</v>
      </c>
      <c r="O87" s="405"/>
      <c r="P87" s="405"/>
      <c r="Q87" s="405"/>
      <c r="R87" s="405"/>
      <c r="S87" s="4"/>
      <c r="T87" s="4"/>
      <c r="U87" s="4"/>
    </row>
    <row r="88" ht="17.25" customHeight="1" spans="1:22" x14ac:dyDescent="0.25">
      <c r="A88" s="108" t="s">
        <v>4333</v>
      </c>
      <c r="B88" s="109">
        <f>SUM(C86:C93)</f>
      </c>
      <c r="C88" s="109">
        <f>SUM(D86:D93)</f>
      </c>
      <c r="D88" s="109">
        <f>SUM(E86:E93)</f>
      </c>
      <c r="E88" s="237"/>
      <c r="F88" s="109">
        <f>SUM(G86:G93)</f>
      </c>
      <c r="G88" s="109">
        <f>SUM(H86:H93)</f>
      </c>
      <c r="H88" s="109">
        <f>SUM(I86:I93)</f>
      </c>
      <c r="I88" s="109">
        <f>SUM(J86:J93)</f>
      </c>
      <c r="J88" s="109">
        <f>SUM(K86:K93)</f>
      </c>
      <c r="K88" s="109">
        <f>SUM(L86:L93)</f>
      </c>
      <c r="L88" s="237"/>
      <c r="M88" s="237"/>
      <c r="N88" s="109">
        <f>SUM(O86:O93)</f>
      </c>
      <c r="O88" s="109">
        <f>SUM(P86:P93)</f>
      </c>
      <c r="P88" s="109">
        <f>SUM(Q86:Q93)</f>
      </c>
      <c r="Q88" s="109">
        <f>SUM(R86:R93)</f>
      </c>
      <c r="R88" s="109">
        <f>SUM(S86:S93)</f>
      </c>
      <c r="S88" s="4"/>
      <c r="T88" s="4"/>
      <c r="U88" s="4"/>
    </row>
    <row r="89" ht="17.25" customHeight="1" spans="1:22" x14ac:dyDescent="0.25">
      <c r="A89" s="57" t="s">
        <v>4334</v>
      </c>
      <c r="B89" s="405"/>
      <c r="C89" s="405"/>
      <c r="D89" s="405"/>
      <c r="E89" s="405"/>
      <c r="F89" s="405"/>
      <c r="G89" s="244">
        <v>-59</v>
      </c>
      <c r="H89" s="244">
        <v>-96</v>
      </c>
      <c r="I89" s="244">
        <v>-23</v>
      </c>
      <c r="J89" s="244">
        <v>-22</v>
      </c>
      <c r="K89" s="244">
        <v>-56</v>
      </c>
      <c r="L89" s="405"/>
      <c r="M89" s="405"/>
      <c r="N89" s="405"/>
      <c r="O89" s="405"/>
      <c r="P89" s="405"/>
      <c r="Q89" s="405"/>
      <c r="R89" s="405"/>
      <c r="S89" s="4"/>
      <c r="T89" s="4"/>
      <c r="U89" s="4"/>
    </row>
    <row r="90" ht="17.25" customHeight="1" spans="1:22" x14ac:dyDescent="0.25">
      <c r="A90" s="17" t="s">
        <v>1876</v>
      </c>
      <c r="B90" s="405"/>
      <c r="C90" s="405"/>
      <c r="D90" s="405"/>
      <c r="E90" s="405"/>
      <c r="F90" s="405"/>
      <c r="G90" s="244">
        <v>-32</v>
      </c>
      <c r="H90" s="244">
        <v>-22</v>
      </c>
      <c r="I90" s="405"/>
      <c r="J90" s="244">
        <v>-18</v>
      </c>
      <c r="K90" s="244">
        <v>-20</v>
      </c>
      <c r="L90" s="405"/>
      <c r="M90" s="405"/>
      <c r="N90" s="244">
        <v>-24</v>
      </c>
      <c r="O90" s="244">
        <v>-90</v>
      </c>
      <c r="P90" s="244">
        <v>-30</v>
      </c>
      <c r="Q90" s="405"/>
      <c r="R90" s="405"/>
      <c r="S90" s="4"/>
      <c r="T90" s="4"/>
      <c r="U90" s="4"/>
    </row>
    <row r="91" ht="17.25" customHeight="1" spans="1:22" x14ac:dyDescent="0.25">
      <c r="A91" s="79" t="s">
        <v>4160</v>
      </c>
      <c r="B91" s="405"/>
      <c r="C91" s="405"/>
      <c r="D91" s="405"/>
      <c r="E91" s="405"/>
      <c r="F91" s="405"/>
      <c r="G91" s="405"/>
      <c r="H91" s="405"/>
      <c r="I91" s="405"/>
      <c r="J91" s="405"/>
      <c r="K91" s="405"/>
      <c r="L91" s="405"/>
      <c r="M91" s="405"/>
      <c r="N91" s="405"/>
      <c r="O91" s="405"/>
      <c r="P91" s="244">
        <v>100</v>
      </c>
      <c r="Q91" s="405"/>
      <c r="R91" s="405"/>
      <c r="S91" s="4"/>
      <c r="T91" s="4"/>
      <c r="U91" s="4"/>
    </row>
    <row r="92" ht="17.25" customHeight="1" spans="1:22" x14ac:dyDescent="0.25">
      <c r="A92" s="13" t="s">
        <v>4160</v>
      </c>
      <c r="B92" s="405"/>
      <c r="C92" s="405"/>
      <c r="D92" s="405"/>
      <c r="E92" s="405"/>
      <c r="F92" s="244">
        <v>-7</v>
      </c>
      <c r="G92" s="244">
        <v>-19</v>
      </c>
      <c r="H92" s="244">
        <v>-19</v>
      </c>
      <c r="I92" s="244">
        <v>-7</v>
      </c>
      <c r="J92" s="244">
        <v>-15</v>
      </c>
      <c r="K92" s="244">
        <v>-20</v>
      </c>
      <c r="L92" s="405"/>
      <c r="M92" s="405"/>
      <c r="N92" s="405"/>
      <c r="O92" s="244">
        <v>-21</v>
      </c>
      <c r="P92" s="405"/>
      <c r="Q92" s="405"/>
      <c r="R92" s="405"/>
      <c r="S92" s="4"/>
      <c r="T92" s="4"/>
      <c r="U92" s="4"/>
    </row>
    <row r="93" ht="17.25" customHeight="1" spans="1:22" x14ac:dyDescent="0.25">
      <c r="A93" s="13" t="s">
        <v>4335</v>
      </c>
      <c r="B93" s="15">
        <v>160</v>
      </c>
      <c r="C93" s="14"/>
      <c r="D93" s="15">
        <v>40</v>
      </c>
      <c r="E93" s="15">
        <v>20</v>
      </c>
      <c r="F93" s="14"/>
      <c r="G93" s="15">
        <v>8</v>
      </c>
      <c r="H93" s="14"/>
      <c r="I93" s="14"/>
      <c r="J93" s="14"/>
      <c r="K93" s="15">
        <v>240</v>
      </c>
      <c r="L93" s="15">
        <v>100</v>
      </c>
      <c r="M93" s="14"/>
      <c r="N93" s="14"/>
      <c r="O93" s="14"/>
      <c r="P93" s="15">
        <v>420</v>
      </c>
      <c r="Q93" s="14"/>
      <c r="R93" s="14"/>
      <c r="S93" s="4"/>
      <c r="T93" s="4"/>
      <c r="U93" s="4"/>
    </row>
    <row r="94" ht="17.25" customHeight="1" spans="1:22" x14ac:dyDescent="0.25">
      <c r="A94" s="13" t="s">
        <v>4336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5">
        <v>120</v>
      </c>
      <c r="S94" s="4"/>
      <c r="T94" s="4"/>
      <c r="U94" s="4"/>
    </row>
    <row r="95" ht="17.25" customHeight="1" spans="1:22" x14ac:dyDescent="0.25">
      <c r="A95" s="108" t="s">
        <v>4337</v>
      </c>
      <c r="B95" s="109">
        <f>SUM(C94:C100)</f>
      </c>
      <c r="C95" s="109">
        <f>SUM(D94:D100)</f>
      </c>
      <c r="D95" s="109">
        <f>SUM(E94:E100)</f>
      </c>
      <c r="E95" s="109">
        <f>SUM(F94:F100)</f>
      </c>
      <c r="F95" s="109">
        <f>SUM(G94:G100)</f>
      </c>
      <c r="G95" s="109">
        <f>SUM(H94:H100)</f>
      </c>
      <c r="H95" s="109">
        <f>SUM(I94:I100)</f>
      </c>
      <c r="I95" s="109">
        <f>SUM(J94:J100)</f>
      </c>
      <c r="J95" s="109">
        <f>SUM(K94:K100)</f>
      </c>
      <c r="K95" s="109">
        <f>SUM(L94:L100)</f>
      </c>
      <c r="L95" s="109">
        <f>SUM(M94:M100)</f>
      </c>
      <c r="M95" s="237"/>
      <c r="N95" s="109">
        <f>SUM(O94:O100)</f>
      </c>
      <c r="O95" s="109">
        <f>SUM(P94:P100)</f>
      </c>
      <c r="P95" s="109">
        <f>SUM(Q94:Q100)</f>
      </c>
      <c r="Q95" s="109">
        <f>SUM(R94:R100)</f>
      </c>
      <c r="R95" s="109">
        <f>SUM(S94:S100)</f>
      </c>
      <c r="S95" s="4"/>
      <c r="T95" s="4"/>
      <c r="U95" s="4"/>
    </row>
    <row r="96" ht="17.25" customHeight="1" spans="1:22" x14ac:dyDescent="0.25">
      <c r="A96" s="13">
        <v>43475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5">
        <v>90</v>
      </c>
      <c r="M96" s="14"/>
      <c r="N96" s="14"/>
      <c r="O96" s="14"/>
      <c r="P96" s="14"/>
      <c r="Q96" s="14"/>
      <c r="R96" s="14"/>
      <c r="S96" s="4"/>
      <c r="T96" s="4"/>
      <c r="U96" s="4"/>
    </row>
    <row r="97" ht="17.25" customHeight="1" spans="1:22" x14ac:dyDescent="0.25">
      <c r="A97" s="13">
        <v>43687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5">
        <v>101</v>
      </c>
      <c r="S97" s="4"/>
      <c r="T97" s="4"/>
      <c r="U97" s="4"/>
    </row>
    <row r="98" ht="17.25" customHeight="1" spans="1:22" x14ac:dyDescent="0.25">
      <c r="A98" s="191">
        <v>43718</v>
      </c>
      <c r="B98" s="405"/>
      <c r="C98" s="405"/>
      <c r="D98" s="405"/>
      <c r="E98" s="405"/>
      <c r="F98" s="405"/>
      <c r="G98" s="405"/>
      <c r="H98" s="405"/>
      <c r="I98" s="405"/>
      <c r="J98" s="405"/>
      <c r="K98" s="405"/>
      <c r="L98" s="405"/>
      <c r="M98" s="405"/>
      <c r="N98" s="405"/>
      <c r="O98" s="405"/>
      <c r="P98" s="405"/>
      <c r="Q98" s="405"/>
      <c r="R98" s="244">
        <v>95</v>
      </c>
      <c r="S98" s="4"/>
      <c r="T98" s="4"/>
      <c r="U98" s="4"/>
    </row>
    <row r="99" ht="17.25" customHeight="1" spans="1:22" x14ac:dyDescent="0.25">
      <c r="A99" s="191">
        <v>43779</v>
      </c>
      <c r="B99" s="405"/>
      <c r="C99" s="405"/>
      <c r="D99" s="405"/>
      <c r="E99" s="405"/>
      <c r="F99" s="405"/>
      <c r="G99" s="405"/>
      <c r="H99" s="405"/>
      <c r="I99" s="405"/>
      <c r="J99" s="405"/>
      <c r="K99" s="405"/>
      <c r="L99" s="244">
        <v>100</v>
      </c>
      <c r="M99" s="405"/>
      <c r="N99" s="405"/>
      <c r="O99" s="405"/>
      <c r="P99" s="405"/>
      <c r="Q99" s="405"/>
      <c r="R99" s="405"/>
      <c r="S99" s="4"/>
      <c r="T99" s="4"/>
      <c r="U99" s="4"/>
    </row>
    <row r="100" ht="17.25" customHeight="1" spans="1:22" x14ac:dyDescent="0.25">
      <c r="A100" s="191" t="s">
        <v>4338</v>
      </c>
      <c r="B100" s="405"/>
      <c r="C100" s="405"/>
      <c r="D100" s="405"/>
      <c r="E100" s="405"/>
      <c r="F100" s="405"/>
      <c r="G100" s="405"/>
      <c r="H100" s="405"/>
      <c r="I100" s="405"/>
      <c r="J100" s="405"/>
      <c r="K100" s="405"/>
      <c r="L100" s="244">
        <v>100</v>
      </c>
      <c r="M100" s="405"/>
      <c r="N100" s="405"/>
      <c r="O100" s="405"/>
      <c r="P100" s="405"/>
      <c r="Q100" s="405"/>
      <c r="R100" s="405"/>
      <c r="S100" s="4"/>
      <c r="T100" s="4"/>
      <c r="U100" s="4"/>
    </row>
    <row r="101" ht="17.25" customHeight="1" spans="1:22" x14ac:dyDescent="0.25">
      <c r="A101" s="191" t="s">
        <v>4338</v>
      </c>
      <c r="B101" s="405"/>
      <c r="C101" s="405"/>
      <c r="D101" s="405"/>
      <c r="E101" s="405"/>
      <c r="F101" s="405"/>
      <c r="G101" s="405"/>
      <c r="H101" s="405"/>
      <c r="I101" s="405"/>
      <c r="J101" s="405"/>
      <c r="K101" s="405"/>
      <c r="L101" s="405"/>
      <c r="M101" s="244">
        <v>1</v>
      </c>
      <c r="N101" s="405"/>
      <c r="O101" s="405"/>
      <c r="P101" s="405"/>
      <c r="Q101" s="405"/>
      <c r="R101" s="405"/>
      <c r="S101" s="4"/>
      <c r="T101" s="4"/>
      <c r="U101" s="4"/>
    </row>
    <row r="102" ht="17.25" customHeight="1" spans="1:22" x14ac:dyDescent="0.25">
      <c r="A102" s="191" t="s">
        <v>4339</v>
      </c>
      <c r="B102" s="405"/>
      <c r="C102" s="405"/>
      <c r="D102" s="405"/>
      <c r="E102" s="405"/>
      <c r="F102" s="405"/>
      <c r="G102" s="405"/>
      <c r="H102" s="405"/>
      <c r="I102" s="405"/>
      <c r="J102" s="405"/>
      <c r="K102" s="244">
        <v>100</v>
      </c>
      <c r="L102" s="244">
        <v>100</v>
      </c>
      <c r="M102" s="405"/>
      <c r="N102" s="405"/>
      <c r="O102" s="405"/>
      <c r="P102" s="244">
        <v>200</v>
      </c>
      <c r="Q102" s="405"/>
      <c r="R102" s="405"/>
      <c r="S102" s="4"/>
      <c r="T102" s="4"/>
      <c r="U102" s="4"/>
    </row>
    <row r="103" ht="17.25" customHeight="1" spans="1:22" x14ac:dyDescent="0.25">
      <c r="A103" s="191" t="s">
        <v>4162</v>
      </c>
      <c r="B103" s="405"/>
      <c r="C103" s="405"/>
      <c r="D103" s="405"/>
      <c r="E103" s="405"/>
      <c r="F103" s="405"/>
      <c r="G103" s="405"/>
      <c r="H103" s="405"/>
      <c r="I103" s="405"/>
      <c r="J103" s="405"/>
      <c r="K103" s="244">
        <v>110</v>
      </c>
      <c r="L103" s="405"/>
      <c r="M103" s="244">
        <v>20</v>
      </c>
      <c r="N103" s="405"/>
      <c r="O103" s="405"/>
      <c r="P103" s="244">
        <v>220</v>
      </c>
      <c r="Q103" s="405"/>
      <c r="R103" s="405"/>
      <c r="S103" s="4"/>
      <c r="T103" s="4"/>
      <c r="U103" s="4"/>
    </row>
    <row r="104" ht="17.25" customHeight="1" spans="1:22" x14ac:dyDescent="0.25">
      <c r="A104" s="191" t="s">
        <v>1889</v>
      </c>
      <c r="B104" s="405"/>
      <c r="C104" s="405"/>
      <c r="D104" s="405"/>
      <c r="E104" s="405"/>
      <c r="F104" s="405"/>
      <c r="G104" s="405"/>
      <c r="H104" s="405"/>
      <c r="I104" s="405"/>
      <c r="J104" s="405"/>
      <c r="K104" s="244">
        <v>60</v>
      </c>
      <c r="L104" s="405"/>
      <c r="M104" s="405"/>
      <c r="N104" s="405"/>
      <c r="O104" s="405"/>
      <c r="P104" s="244">
        <v>130</v>
      </c>
      <c r="Q104" s="405"/>
      <c r="R104" s="405"/>
      <c r="S104" s="4"/>
      <c r="T104" s="4"/>
      <c r="U104" s="4"/>
    </row>
    <row r="105" ht="17.25" customHeight="1" spans="1:22" x14ac:dyDescent="0.25">
      <c r="A105" s="108" t="s">
        <v>4340</v>
      </c>
      <c r="B105" s="109">
        <f>SUM(C101:C110)</f>
      </c>
      <c r="C105" s="109">
        <f>SUM(D101:D110)</f>
      </c>
      <c r="D105" s="109">
        <f>SUM(E101:E110)</f>
      </c>
      <c r="E105" s="109">
        <f>SUM(F101:F110)</f>
      </c>
      <c r="F105" s="109">
        <f>SUM(G101:G110)</f>
      </c>
      <c r="G105" s="109">
        <f>SUM(H101:H110)</f>
      </c>
      <c r="H105" s="109">
        <f>SUM(I101:I110)</f>
      </c>
      <c r="I105" s="109">
        <f>SUM(J101:J110)</f>
      </c>
      <c r="J105" s="109">
        <f>SUM(K101:K110)</f>
      </c>
      <c r="K105" s="109">
        <f>SUM(L101:L110)</f>
      </c>
      <c r="L105" s="109">
        <f>SUM(M101:M110)</f>
      </c>
      <c r="M105" s="109">
        <f>SUM(N101:N110)</f>
      </c>
      <c r="N105" s="109">
        <f>SUM(O101:O110)</f>
      </c>
      <c r="O105" s="109">
        <f>SUM(P101:P110)</f>
      </c>
      <c r="P105" s="109">
        <f>SUM(Q101:Q110)</f>
      </c>
      <c r="Q105" s="109">
        <f>SUM(R101:R110)</f>
      </c>
      <c r="R105" s="109">
        <f>SUM(S101:S110)</f>
      </c>
      <c r="S105" s="4"/>
      <c r="T105" s="4"/>
      <c r="U105" s="4"/>
    </row>
    <row r="106" ht="17.25" customHeight="1" spans="1:22" x14ac:dyDescent="0.25">
      <c r="A106" s="57">
        <v>43657</v>
      </c>
      <c r="B106" s="405"/>
      <c r="C106" s="405"/>
      <c r="D106" s="405"/>
      <c r="E106" s="405"/>
      <c r="F106" s="405"/>
      <c r="G106" s="405"/>
      <c r="H106" s="405"/>
      <c r="I106" s="405"/>
      <c r="J106" s="405"/>
      <c r="K106" s="405"/>
      <c r="L106" s="405"/>
      <c r="M106" s="244">
        <v>4</v>
      </c>
      <c r="N106" s="405"/>
      <c r="O106" s="405"/>
      <c r="P106" s="405"/>
      <c r="Q106" s="405"/>
      <c r="R106" s="405"/>
      <c r="S106" s="4"/>
      <c r="T106" s="4"/>
      <c r="U106" s="4"/>
    </row>
    <row r="107" ht="17.25" customHeight="1" spans="1:22" x14ac:dyDescent="0.25">
      <c r="A107" s="57" t="s">
        <v>1294</v>
      </c>
      <c r="B107" s="405"/>
      <c r="C107" s="405"/>
      <c r="D107" s="405"/>
      <c r="E107" s="405"/>
      <c r="F107" s="405"/>
      <c r="G107" s="405"/>
      <c r="H107" s="405"/>
      <c r="I107" s="405"/>
      <c r="J107" s="405"/>
      <c r="K107" s="405"/>
      <c r="L107" s="244">
        <v>20</v>
      </c>
      <c r="M107" s="405"/>
      <c r="N107" s="405"/>
      <c r="O107" s="405"/>
      <c r="P107" s="405"/>
      <c r="Q107" s="405"/>
      <c r="R107" s="405"/>
      <c r="S107" s="4"/>
      <c r="T107" s="4"/>
      <c r="U107" s="4"/>
    </row>
    <row r="108" ht="17.25" customHeight="1" spans="1:22" x14ac:dyDescent="0.25">
      <c r="A108" s="108" t="s">
        <v>4341</v>
      </c>
      <c r="B108" s="109">
        <f>SUM(C111:C113)</f>
      </c>
      <c r="C108" s="109">
        <f>SUM(D111:D113)</f>
      </c>
      <c r="D108" s="109">
        <f>SUM(E111:E113)</f>
      </c>
      <c r="E108" s="109">
        <f>SUM(F111:F113)</f>
      </c>
      <c r="F108" s="109">
        <f>SUM(G111:G113)</f>
      </c>
      <c r="G108" s="109">
        <f>SUM(H111:H113)</f>
      </c>
      <c r="H108" s="109">
        <f>SUM(I111:I113)</f>
      </c>
      <c r="I108" s="109">
        <f>SUM(J111:J113)</f>
      </c>
      <c r="J108" s="109">
        <f>SUM(K111:K113)</f>
      </c>
      <c r="K108" s="109">
        <f>SUM(L111:L113)</f>
      </c>
      <c r="L108" s="109">
        <f>SUM(M111:M113)</f>
      </c>
      <c r="M108" s="109">
        <f>SUM(N111:N113)</f>
      </c>
      <c r="N108" s="109">
        <f>SUM(O111:O113)</f>
      </c>
      <c r="O108" s="109">
        <f>SUM(P111:P113)</f>
      </c>
      <c r="P108" s="109">
        <f>SUM(Q111:Q113)</f>
      </c>
      <c r="Q108" s="109">
        <f>SUM(R111:R113)</f>
      </c>
      <c r="R108" s="109">
        <f>SUM(S111:S113)</f>
      </c>
      <c r="S108" s="4"/>
      <c r="T108" s="4"/>
      <c r="U108" s="4"/>
    </row>
    <row r="109" ht="17.25" customHeight="1" spans="1:22" x14ac:dyDescent="0.25">
      <c r="A109" s="13">
        <v>43750</v>
      </c>
      <c r="B109" s="14"/>
      <c r="C109" s="405"/>
      <c r="D109" s="405"/>
      <c r="E109" s="405"/>
      <c r="F109" s="405"/>
      <c r="G109" s="244">
        <v>-35</v>
      </c>
      <c r="H109" s="244">
        <v>-8</v>
      </c>
      <c r="I109" s="405"/>
      <c r="J109" s="405"/>
      <c r="K109" s="244">
        <v>-26</v>
      </c>
      <c r="L109" s="405"/>
      <c r="M109" s="244">
        <v>-4</v>
      </c>
      <c r="N109" s="405"/>
      <c r="O109" s="405"/>
      <c r="P109" s="244">
        <v>-78</v>
      </c>
      <c r="Q109" s="405"/>
      <c r="R109" s="244">
        <v>-8</v>
      </c>
      <c r="S109" s="4"/>
      <c r="T109" s="4"/>
      <c r="U109" s="4"/>
    </row>
    <row r="110" ht="17.25" customHeight="1" spans="1:22" x14ac:dyDescent="0.25">
      <c r="A110" s="108" t="s">
        <v>4342</v>
      </c>
      <c r="B110" s="109">
        <f>SUM(C114:C115)</f>
      </c>
      <c r="C110" s="109">
        <f>SUM(D114:D115)</f>
      </c>
      <c r="D110" s="109">
        <f>SUM(E114:E115)</f>
      </c>
      <c r="E110" s="109">
        <f>SUM(F114:F115)</f>
      </c>
      <c r="F110" s="109">
        <f>SUM(G114:G115)</f>
      </c>
      <c r="G110" s="109">
        <f>SUM(H114:H115)</f>
      </c>
      <c r="H110" s="109">
        <f>SUM(I114:I115)</f>
      </c>
      <c r="I110" s="109">
        <f>SUM(J114:J115)</f>
      </c>
      <c r="J110" s="109">
        <f>SUM(K114:K115)</f>
      </c>
      <c r="K110" s="109">
        <f>SUM(L114:L115)</f>
      </c>
      <c r="L110" s="109">
        <f>SUM(M114:M115)</f>
      </c>
      <c r="M110" s="109">
        <f>SUM(N114:N115)</f>
      </c>
      <c r="N110" s="109">
        <f>SUM(O114:O115)</f>
      </c>
      <c r="O110" s="109">
        <f>SUM(P114:P115)</f>
      </c>
      <c r="P110" s="109">
        <f>SUM(Q114:Q115)</f>
      </c>
      <c r="Q110" s="109">
        <f>SUM(R114:R115)</f>
      </c>
      <c r="R110" s="109">
        <f>SUM(S114:S115)</f>
      </c>
      <c r="S110" s="4"/>
      <c r="T110" s="4"/>
      <c r="U110" s="4"/>
    </row>
    <row r="111" ht="17.25" customHeight="1" spans="1:22" x14ac:dyDescent="0.25">
      <c r="A111" s="201"/>
      <c r="B111" s="243"/>
      <c r="C111" s="243"/>
      <c r="D111" s="243"/>
      <c r="E111" s="243"/>
      <c r="F111" s="243"/>
      <c r="G111" s="243"/>
      <c r="H111" s="243"/>
      <c r="I111" s="243"/>
      <c r="J111" s="243"/>
      <c r="K111" s="243"/>
      <c r="L111" s="243"/>
      <c r="M111" s="243"/>
      <c r="N111" s="243"/>
      <c r="O111" s="243"/>
      <c r="P111" s="243"/>
      <c r="Q111" s="243"/>
      <c r="R111" s="243"/>
      <c r="S111" s="4"/>
      <c r="T111" s="4"/>
      <c r="U111" s="4"/>
    </row>
    <row r="112" ht="17.25" customHeight="1" spans="1:22" x14ac:dyDescent="0.25">
      <c r="A112" s="108" t="s">
        <v>4343</v>
      </c>
      <c r="B112" s="109">
        <f>SUM(C116:C117)</f>
      </c>
      <c r="C112" s="109">
        <f>SUM(D116:D117)</f>
      </c>
      <c r="D112" s="109">
        <f>SUM(E116:E117)</f>
      </c>
      <c r="E112" s="109">
        <f>SUM(F116:F117)</f>
      </c>
      <c r="F112" s="109">
        <f>SUM(G116:G117)</f>
      </c>
      <c r="G112" s="109">
        <f>SUM(H116:H117)</f>
      </c>
      <c r="H112" s="109">
        <f>SUM(I116:I117)</f>
      </c>
      <c r="I112" s="109">
        <f>SUM(J116:J117)</f>
      </c>
      <c r="J112" s="109">
        <f>SUM(K116:K117)</f>
      </c>
      <c r="K112" s="109">
        <f>SUM(L116:L117)</f>
      </c>
      <c r="L112" s="109">
        <f>SUM(M116:M117)</f>
      </c>
      <c r="M112" s="109">
        <f>SUM(N116:N117)</f>
      </c>
      <c r="N112" s="109">
        <f>SUM(O116:O117)</f>
      </c>
      <c r="O112" s="109">
        <f>SUM(P116:P117)</f>
      </c>
      <c r="P112" s="109">
        <f>SUM(Q116:Q117)</f>
      </c>
      <c r="Q112" s="109">
        <f>SUM(R116:R117)</f>
      </c>
      <c r="R112" s="109">
        <f>SUM(S116:S117)</f>
      </c>
      <c r="S112" s="4"/>
      <c r="T112" s="4"/>
      <c r="U112" s="4"/>
    </row>
    <row r="113" ht="17.25" customHeight="1" spans="1:22" x14ac:dyDescent="0.25">
      <c r="A113" s="191">
        <v>43923</v>
      </c>
      <c r="B113" s="405"/>
      <c r="C113" s="405"/>
      <c r="D113" s="405"/>
      <c r="E113" s="405"/>
      <c r="F113" s="405"/>
      <c r="G113" s="244">
        <v>-9</v>
      </c>
      <c r="H113" s="244">
        <v>-6</v>
      </c>
      <c r="I113" s="405"/>
      <c r="J113" s="405"/>
      <c r="K113" s="405"/>
      <c r="L113" s="405"/>
      <c r="M113" s="405"/>
      <c r="N113" s="405"/>
      <c r="O113" s="405"/>
      <c r="P113" s="405"/>
      <c r="Q113" s="405"/>
      <c r="R113" s="244">
        <v>-387</v>
      </c>
      <c r="S113" s="4"/>
      <c r="T113" s="4"/>
      <c r="U113" s="4"/>
    </row>
    <row r="114" ht="17.25" customHeight="1" spans="1:22" x14ac:dyDescent="0.25">
      <c r="A114" s="13" t="s">
        <v>550</v>
      </c>
      <c r="B114" s="405"/>
      <c r="C114" s="405"/>
      <c r="D114" s="405"/>
      <c r="E114" s="244">
        <v>-9</v>
      </c>
      <c r="F114" s="244">
        <v>-25</v>
      </c>
      <c r="G114" s="244">
        <v>-8</v>
      </c>
      <c r="H114" s="244">
        <v>-7</v>
      </c>
      <c r="I114" s="244">
        <v>-11</v>
      </c>
      <c r="J114" s="244">
        <v>-10</v>
      </c>
      <c r="K114" s="244">
        <v>-20</v>
      </c>
      <c r="L114" s="405"/>
      <c r="M114" s="405"/>
      <c r="N114" s="244">
        <v>-17</v>
      </c>
      <c r="O114" s="244">
        <v>-50</v>
      </c>
      <c r="P114" s="244">
        <v>-10</v>
      </c>
      <c r="Q114" s="405"/>
      <c r="R114" s="244">
        <v>-101</v>
      </c>
      <c r="S114" s="4"/>
      <c r="T114" s="4"/>
      <c r="U114" s="4"/>
    </row>
    <row r="115" ht="17.25" customHeight="1" spans="1:22" x14ac:dyDescent="0.25">
      <c r="A115" s="79" t="s">
        <v>585</v>
      </c>
      <c r="B115" s="405"/>
      <c r="C115" s="405"/>
      <c r="D115" s="405"/>
      <c r="E115" s="405"/>
      <c r="F115" s="405"/>
      <c r="G115" s="405"/>
      <c r="H115" s="405"/>
      <c r="I115" s="405"/>
      <c r="J115" s="405"/>
      <c r="K115" s="405"/>
      <c r="L115" s="405"/>
      <c r="M115" s="244">
        <v>-21</v>
      </c>
      <c r="N115" s="405"/>
      <c r="O115" s="405"/>
      <c r="P115" s="405"/>
      <c r="Q115" s="405"/>
      <c r="R115" s="405"/>
      <c r="S115" s="4"/>
      <c r="T115" s="4"/>
      <c r="U115" s="4"/>
    </row>
    <row r="116" ht="17.25" customHeight="1" spans="1:22" x14ac:dyDescent="0.25">
      <c r="A116" s="108" t="s">
        <v>4141</v>
      </c>
      <c r="B116" s="109">
        <f>SUM(C118:C121)</f>
      </c>
      <c r="C116" s="109">
        <f>SUM(D118:D121)</f>
      </c>
      <c r="D116" s="109">
        <f>SUM(E118:E121)</f>
      </c>
      <c r="E116" s="109">
        <f>SUM(F118:F121)</f>
      </c>
      <c r="F116" s="109">
        <f>SUM(G118:G121)</f>
      </c>
      <c r="G116" s="109">
        <f>SUM(H118:H121)</f>
      </c>
      <c r="H116" s="109">
        <f>SUM(I118:I121)</f>
      </c>
      <c r="I116" s="109">
        <f>SUM(J118:J121)</f>
      </c>
      <c r="J116" s="109">
        <f>SUM(K118:K121)</f>
      </c>
      <c r="K116" s="109">
        <f>SUM(L118:L121)</f>
      </c>
      <c r="L116" s="109">
        <f>SUM(M118:M121)</f>
      </c>
      <c r="M116" s="109">
        <f>SUM(N118:N121)</f>
      </c>
      <c r="N116" s="109">
        <f>SUM(O118:O121)</f>
      </c>
      <c r="O116" s="109">
        <f>SUM(P118:P121)</f>
      </c>
      <c r="P116" s="109">
        <f>SUM(Q118:Q121)</f>
      </c>
      <c r="Q116" s="109">
        <f>SUM(R118:R121)</f>
      </c>
      <c r="R116" s="109">
        <f>SUM(S118:S121)</f>
      </c>
      <c r="S116" s="4"/>
      <c r="T116" s="4"/>
      <c r="U116" s="4"/>
    </row>
    <row r="117" ht="17.25" customHeight="1" spans="1:22" x14ac:dyDescent="0.25">
      <c r="A117" s="57"/>
      <c r="B117" s="405"/>
      <c r="C117" s="405"/>
      <c r="D117" s="405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05"/>
      <c r="P117" s="405"/>
      <c r="Q117" s="405"/>
      <c r="R117" s="405"/>
      <c r="S117" s="4"/>
      <c r="T117" s="4"/>
      <c r="U117" s="4"/>
    </row>
    <row r="118" ht="17.25" customHeight="1" spans="1:22" x14ac:dyDescent="0.25">
      <c r="A118" s="108" t="s">
        <v>4142</v>
      </c>
      <c r="B118" s="109">
        <f>SUM(C122:C123)</f>
      </c>
      <c r="C118" s="109">
        <f>SUM(D122:D123)</f>
      </c>
      <c r="D118" s="109">
        <f>SUM(E122:E123)</f>
      </c>
      <c r="E118" s="109">
        <f>SUM(F122:F123)</f>
      </c>
      <c r="F118" s="109">
        <f>SUM(G122:G123)</f>
      </c>
      <c r="G118" s="109">
        <f>SUM(H122:H123)</f>
      </c>
      <c r="H118" s="109">
        <f>SUM(I122:I123)</f>
      </c>
      <c r="I118" s="109">
        <f>SUM(J122:J123)</f>
      </c>
      <c r="J118" s="109">
        <f>SUM(K122:K123)</f>
      </c>
      <c r="K118" s="109">
        <f>SUM(L122:L123)</f>
      </c>
      <c r="L118" s="109">
        <f>SUM(M122:M123)</f>
      </c>
      <c r="M118" s="109">
        <f>SUM(N122:N123)</f>
      </c>
      <c r="N118" s="109">
        <f>SUM(O122:O123)</f>
      </c>
      <c r="O118" s="109">
        <f>SUM(P122:P123)</f>
      </c>
      <c r="P118" s="109">
        <f>SUM(Q122:Q123)</f>
      </c>
      <c r="Q118" s="109">
        <f>SUM(R122:R123)</f>
      </c>
      <c r="R118" s="109">
        <f>SUM(S122:S123)</f>
      </c>
      <c r="S118" s="4"/>
      <c r="T118" s="4"/>
      <c r="U118" s="4"/>
    </row>
    <row r="119" ht="17.25" customHeight="1" spans="1:22" x14ac:dyDescent="0.25">
      <c r="A119" s="57">
        <v>44016</v>
      </c>
      <c r="B119" s="405"/>
      <c r="C119" s="405"/>
      <c r="D119" s="405"/>
      <c r="E119" s="405"/>
      <c r="F119" s="405"/>
      <c r="G119" s="405"/>
      <c r="H119" s="405"/>
      <c r="I119" s="405"/>
      <c r="J119" s="405"/>
      <c r="K119" s="244">
        <v>-130</v>
      </c>
      <c r="L119" s="405"/>
      <c r="M119" s="405"/>
      <c r="N119" s="405"/>
      <c r="O119" s="405"/>
      <c r="P119" s="244">
        <v>-300</v>
      </c>
      <c r="Q119" s="405"/>
      <c r="R119" s="244">
        <v>-20</v>
      </c>
      <c r="S119" s="4"/>
      <c r="T119" s="4"/>
      <c r="U119" s="4"/>
    </row>
    <row r="120" ht="17.25" customHeight="1" spans="1:22" x14ac:dyDescent="0.25">
      <c r="A120" s="13" t="s">
        <v>2153</v>
      </c>
      <c r="B120" s="405"/>
      <c r="C120" s="405"/>
      <c r="D120" s="405"/>
      <c r="E120" s="405"/>
      <c r="F120" s="244">
        <v>-1</v>
      </c>
      <c r="G120" s="244">
        <v>-22</v>
      </c>
      <c r="H120" s="244">
        <v>-25</v>
      </c>
      <c r="I120" s="244">
        <v>-7</v>
      </c>
      <c r="J120" s="244">
        <v>-11</v>
      </c>
      <c r="K120" s="244">
        <v>-5</v>
      </c>
      <c r="L120" s="405"/>
      <c r="M120" s="405"/>
      <c r="N120" s="244">
        <v>-3</v>
      </c>
      <c r="O120" s="244">
        <v>-4</v>
      </c>
      <c r="P120" s="244">
        <v>-1</v>
      </c>
      <c r="Q120" s="405"/>
      <c r="R120" s="405"/>
      <c r="S120" s="4"/>
      <c r="T120" s="4"/>
      <c r="U120" s="4"/>
    </row>
    <row r="121" ht="17.25" customHeight="1" spans="1:22" x14ac:dyDescent="0.25">
      <c r="A121" s="108" t="s">
        <v>4143</v>
      </c>
      <c r="B121" s="109">
        <f>SUM(C124:C126)</f>
      </c>
      <c r="C121" s="109">
        <f>SUM(D124:D126)</f>
      </c>
      <c r="D121" s="109">
        <f>SUM(E124:E126)</f>
      </c>
      <c r="E121" s="109">
        <f>SUM(F124:F126)</f>
      </c>
      <c r="F121" s="109">
        <f>SUM(G124:G126)</f>
      </c>
      <c r="G121" s="109">
        <f>SUM(H124:H126)</f>
      </c>
      <c r="H121" s="109">
        <f>SUM(I124:I126)</f>
      </c>
      <c r="I121" s="109">
        <f>SUM(J124:J126)</f>
      </c>
      <c r="J121" s="109">
        <f>SUM(K124:K126)</f>
      </c>
      <c r="K121" s="109">
        <f>SUM(L124:L126)</f>
      </c>
      <c r="L121" s="109">
        <f>SUM(M124:M126)</f>
      </c>
      <c r="M121" s="109">
        <f>SUM(N124:N126)</f>
      </c>
      <c r="N121" s="109">
        <f>SUM(O124:O126)</f>
      </c>
      <c r="O121" s="109">
        <f>SUM(P124:P126)</f>
      </c>
      <c r="P121" s="109">
        <f>SUM(Q124:Q126)</f>
      </c>
      <c r="Q121" s="109">
        <f>SUM(R124:R126)</f>
      </c>
      <c r="R121" s="109">
        <f>SUM(S124:S126)</f>
      </c>
      <c r="S121" s="4"/>
      <c r="T121" s="4"/>
      <c r="U121" s="4"/>
    </row>
    <row r="122" ht="17.25" customHeight="1" spans="1:22" x14ac:dyDescent="0.25">
      <c r="A122" s="698" t="s">
        <v>1447</v>
      </c>
      <c r="B122" s="1120">
        <v>-176</v>
      </c>
      <c r="C122" s="1120">
        <v>-24</v>
      </c>
      <c r="D122" s="1120">
        <v>-64</v>
      </c>
      <c r="E122" s="1121"/>
      <c r="F122" s="1120">
        <v>-36</v>
      </c>
      <c r="G122" s="1120">
        <v>-244</v>
      </c>
      <c r="H122" s="1120">
        <v>-279</v>
      </c>
      <c r="I122" s="1120">
        <v>-31</v>
      </c>
      <c r="J122" s="1120">
        <v>-46</v>
      </c>
      <c r="K122" s="1121"/>
      <c r="L122" s="1121"/>
      <c r="M122" s="1121"/>
      <c r="N122" s="1120">
        <v>-97</v>
      </c>
      <c r="O122" s="1120">
        <v>-128</v>
      </c>
      <c r="P122" s="1121"/>
      <c r="Q122" s="1120">
        <v>-85</v>
      </c>
      <c r="R122" s="1121"/>
      <c r="S122" s="627"/>
      <c r="T122" s="4"/>
      <c r="U122" s="4"/>
    </row>
    <row r="123" ht="17.25" customHeight="1" spans="1:22" x14ac:dyDescent="0.25">
      <c r="A123" s="108" t="s">
        <v>4144</v>
      </c>
      <c r="B123" s="109">
        <f>SUM(C127:C128)</f>
      </c>
      <c r="C123" s="109">
        <f>SUM(D127:D128)</f>
      </c>
      <c r="D123" s="109">
        <f>SUM(E127:E128)</f>
      </c>
      <c r="E123" s="109">
        <f>SUM(F127:F128)</f>
      </c>
      <c r="F123" s="109">
        <f>SUM(G127:G128)</f>
      </c>
      <c r="G123" s="109">
        <f>SUM(H127:H128)</f>
      </c>
      <c r="H123" s="109">
        <f>SUM(I127:I128)</f>
      </c>
      <c r="I123" s="109">
        <f>SUM(J127:J128)</f>
      </c>
      <c r="J123" s="109">
        <f>SUM(K127:K128)</f>
      </c>
      <c r="K123" s="109">
        <f>SUM(L127:L128)</f>
      </c>
      <c r="L123" s="109">
        <f>SUM(M127:M128)</f>
      </c>
      <c r="M123" s="109">
        <f>SUM(N127:N128)</f>
      </c>
      <c r="N123" s="109">
        <f>SUM(O127:O128)</f>
      </c>
      <c r="O123" s="109">
        <f>SUM(P127:P128)</f>
      </c>
      <c r="P123" s="109">
        <f>SUM(Q127:Q128)</f>
      </c>
      <c r="Q123" s="109">
        <f>SUM(R127:R128)</f>
      </c>
      <c r="R123" s="109">
        <f>SUM(S127:S128)</f>
      </c>
      <c r="S123" s="4"/>
      <c r="T123" s="4"/>
      <c r="U123" s="4"/>
    </row>
    <row r="124" ht="17.25" customHeight="1" spans="1:22" x14ac:dyDescent="0.25">
      <c r="A124" s="79"/>
      <c r="B124" s="405"/>
      <c r="C124" s="405"/>
      <c r="D124" s="405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05"/>
      <c r="P124" s="405"/>
      <c r="Q124" s="405"/>
      <c r="R124" s="405"/>
      <c r="S124" s="4"/>
      <c r="T124" s="4"/>
      <c r="U124" s="4"/>
    </row>
    <row r="125" ht="17.25" customHeight="1" spans="1:22" x14ac:dyDescent="0.25">
      <c r="A125" s="108" t="s">
        <v>4145</v>
      </c>
      <c r="B125" s="109">
        <f>SUM(C129:C130)</f>
      </c>
      <c r="C125" s="109">
        <f>SUM(D129:D130)</f>
      </c>
      <c r="D125" s="109">
        <f>SUM(E129:E130)</f>
      </c>
      <c r="E125" s="109">
        <f>SUM(F129:F130)</f>
      </c>
      <c r="F125" s="109">
        <f>SUM(G129:G130)</f>
      </c>
      <c r="G125" s="109">
        <f>SUM(H129:H130)</f>
      </c>
      <c r="H125" s="109">
        <f>SUM(I129:I130)</f>
      </c>
      <c r="I125" s="109">
        <f>SUM(J129:J130)</f>
      </c>
      <c r="J125" s="109">
        <f>SUM(K129:K130)</f>
      </c>
      <c r="K125" s="109">
        <f>SUM(L129:L130)</f>
      </c>
      <c r="L125" s="109">
        <f>SUM(M129:M130)</f>
      </c>
      <c r="M125" s="109">
        <f>SUM(N129:N130)</f>
      </c>
      <c r="N125" s="109">
        <f>SUM(O129:O130)</f>
      </c>
      <c r="O125" s="109">
        <f>SUM(P129:P130)</f>
      </c>
      <c r="P125" s="109">
        <f>SUM(Q129:Q130)</f>
      </c>
      <c r="Q125" s="109">
        <f>SUM(R129:R130)</f>
      </c>
      <c r="R125" s="109">
        <f>SUM(S129:S130)</f>
      </c>
      <c r="S125" s="4"/>
      <c r="T125" s="4"/>
      <c r="U125" s="4"/>
    </row>
    <row r="126" ht="17.25" customHeight="1" spans="1:22" x14ac:dyDescent="0.25">
      <c r="A126" s="79"/>
      <c r="B126" s="405"/>
      <c r="C126" s="405"/>
      <c r="D126" s="405"/>
      <c r="E126" s="405"/>
      <c r="F126" s="405"/>
      <c r="G126" s="405"/>
      <c r="H126" s="405"/>
      <c r="I126" s="405"/>
      <c r="J126" s="405"/>
      <c r="K126" s="405"/>
      <c r="L126" s="405"/>
      <c r="M126" s="405"/>
      <c r="N126" s="405"/>
      <c r="O126" s="405"/>
      <c r="P126" s="405"/>
      <c r="Q126" s="405"/>
      <c r="R126" s="405"/>
      <c r="S126" s="4"/>
      <c r="T126" s="4"/>
      <c r="U126" s="4"/>
    </row>
    <row r="127" ht="17.25" customHeight="1" spans="1:22" x14ac:dyDescent="0.25">
      <c r="A127" s="108" t="s">
        <v>4146</v>
      </c>
      <c r="B127" s="109">
        <f>SUM(C131:C132)</f>
      </c>
      <c r="C127" s="109">
        <f>SUM(D131:D132)</f>
      </c>
      <c r="D127" s="109">
        <f>SUM(E131:E132)</f>
      </c>
      <c r="E127" s="109">
        <f>SUM(F131:F132)</f>
      </c>
      <c r="F127" s="109">
        <f>SUM(G131:G132)</f>
      </c>
      <c r="G127" s="109">
        <f>SUM(H131:H132)</f>
      </c>
      <c r="H127" s="109">
        <f>SUM(I131:I132)</f>
      </c>
      <c r="I127" s="109">
        <f>SUM(J131:J132)</f>
      </c>
      <c r="J127" s="109">
        <f>SUM(K131:K132)</f>
      </c>
      <c r="K127" s="109">
        <f>SUM(L131:L132)</f>
      </c>
      <c r="L127" s="109">
        <f>SUM(M131:M132)</f>
      </c>
      <c r="M127" s="109">
        <f>SUM(N131:N132)</f>
      </c>
      <c r="N127" s="109">
        <f>SUM(O131:O132)</f>
      </c>
      <c r="O127" s="109">
        <f>SUM(P131:P132)</f>
      </c>
      <c r="P127" s="109">
        <f>SUM(Q131:Q132)</f>
      </c>
      <c r="Q127" s="109">
        <f>SUM(R131:R132)</f>
      </c>
      <c r="R127" s="109">
        <f>SUM(S131:S132)</f>
      </c>
      <c r="S127" s="4"/>
      <c r="T127" s="4"/>
      <c r="U127" s="4"/>
    </row>
    <row r="128" ht="17.25" customHeight="1" spans="1:22" x14ac:dyDescent="0.25">
      <c r="A128" s="13" t="s">
        <v>3121</v>
      </c>
      <c r="B128" s="405"/>
      <c r="C128" s="405"/>
      <c r="D128" s="405"/>
      <c r="E128" s="405"/>
      <c r="F128" s="405"/>
      <c r="G128" s="405"/>
      <c r="H128" s="405"/>
      <c r="I128" s="405"/>
      <c r="J128" s="405"/>
      <c r="K128" s="405"/>
      <c r="L128" s="241">
        <v>-92</v>
      </c>
      <c r="M128" s="405"/>
      <c r="N128" s="405"/>
      <c r="O128" s="405"/>
      <c r="P128" s="405"/>
      <c r="Q128" s="405"/>
      <c r="R128" s="405"/>
      <c r="S128" s="354"/>
      <c r="T128" s="354"/>
      <c r="U128" s="354"/>
    </row>
    <row r="129" ht="17.25" customHeight="1" spans="1:22" x14ac:dyDescent="0.25">
      <c r="A129" s="108" t="s">
        <v>4149</v>
      </c>
      <c r="B129" s="109">
        <f>SUM(C133:C134)</f>
      </c>
      <c r="C129" s="109">
        <f>SUM(D133:D134)</f>
      </c>
      <c r="D129" s="109">
        <f>SUM(E133:E134)</f>
      </c>
      <c r="E129" s="109">
        <f>SUM(F133:F134)</f>
      </c>
      <c r="F129" s="109">
        <f>SUM(G133:G134)</f>
      </c>
      <c r="G129" s="109">
        <f>SUM(H133:H134)</f>
      </c>
      <c r="H129" s="109">
        <f>SUM(I133:I134)</f>
      </c>
      <c r="I129" s="109">
        <f>SUM(J133:J134)</f>
      </c>
      <c r="J129" s="109">
        <f>SUM(K133:K134)</f>
      </c>
      <c r="K129" s="109">
        <f>SUM(L133:L134)</f>
      </c>
      <c r="L129" s="109">
        <f>SUM(M133:M134)</f>
      </c>
      <c r="M129" s="109">
        <f>SUM(N133:N134)</f>
      </c>
      <c r="N129" s="109">
        <f>SUM(O133:O134)</f>
      </c>
      <c r="O129" s="109">
        <f>SUM(P133:P134)</f>
      </c>
      <c r="P129" s="109">
        <f>SUM(Q133:Q134)</f>
      </c>
      <c r="Q129" s="109">
        <f>SUM(R133:R134)</f>
      </c>
      <c r="R129" s="109">
        <f>SUM(S133:S134)</f>
      </c>
      <c r="S129" s="4"/>
      <c r="T129" s="4"/>
      <c r="U129" s="4"/>
    </row>
    <row r="130" ht="17.25" customHeight="1" spans="1:22" x14ac:dyDescent="0.25">
      <c r="A130" s="79"/>
      <c r="B130" s="405"/>
      <c r="C130" s="405"/>
      <c r="D130" s="405"/>
      <c r="E130" s="405"/>
      <c r="F130" s="405"/>
      <c r="G130" s="405"/>
      <c r="H130" s="405"/>
      <c r="I130" s="405"/>
      <c r="J130" s="405"/>
      <c r="K130" s="405"/>
      <c r="L130" s="405"/>
      <c r="M130" s="405"/>
      <c r="N130" s="405"/>
      <c r="O130" s="405"/>
      <c r="P130" s="405"/>
      <c r="Q130" s="405"/>
      <c r="R130" s="405"/>
      <c r="S130" s="4"/>
      <c r="T130" s="4"/>
      <c r="U130" s="4"/>
    </row>
    <row r="131" ht="17.25" customHeight="1" spans="1:22" x14ac:dyDescent="0.25">
      <c r="A131" s="108" t="s">
        <v>4150</v>
      </c>
      <c r="B131" s="109">
        <f>SUM(C135:C136)</f>
      </c>
      <c r="C131" s="109">
        <f>SUM(D135:D136)</f>
      </c>
      <c r="D131" s="109">
        <f>SUM(E135:E136)</f>
      </c>
      <c r="E131" s="109">
        <f>SUM(F135:F136)</f>
      </c>
      <c r="F131" s="109">
        <f>SUM(G135:G136)</f>
      </c>
      <c r="G131" s="109">
        <f>SUM(H135:H136)</f>
      </c>
      <c r="H131" s="109">
        <f>SUM(I135:I136)</f>
      </c>
      <c r="I131" s="109">
        <f>SUM(J135:J136)</f>
      </c>
      <c r="J131" s="109">
        <f>SUM(K135:K136)</f>
      </c>
      <c r="K131" s="109">
        <f>SUM(L135:L136)</f>
      </c>
      <c r="L131" s="109">
        <f>SUM(M135:M136)</f>
      </c>
      <c r="M131" s="109">
        <f>SUM(N135:N136)</f>
      </c>
      <c r="N131" s="109">
        <f>SUM(O135:O136)</f>
      </c>
      <c r="O131" s="109">
        <f>SUM(P135:P136)</f>
      </c>
      <c r="P131" s="109">
        <f>SUM(Q135:Q136)</f>
      </c>
      <c r="Q131" s="109">
        <f>SUM(R135:R136)</f>
      </c>
      <c r="R131" s="109">
        <f>SUM(S135:S136)</f>
      </c>
      <c r="S131" s="4"/>
      <c r="T131" s="4"/>
      <c r="U131" s="4"/>
    </row>
    <row r="132" ht="17.25" customHeight="1" spans="1:22" x14ac:dyDescent="0.25">
      <c r="A132" s="79"/>
      <c r="B132" s="405"/>
      <c r="C132" s="405"/>
      <c r="D132" s="405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05"/>
      <c r="P132" s="405"/>
      <c r="Q132" s="405"/>
      <c r="R132" s="405"/>
      <c r="S132" s="4"/>
      <c r="T132" s="4"/>
      <c r="U132" s="4"/>
    </row>
    <row r="133" ht="17.25" customHeight="1" spans="1:22" x14ac:dyDescent="0.25">
      <c r="A133" s="108" t="s">
        <v>4097</v>
      </c>
      <c r="B133" s="109">
        <f>SUM(C137:C138)</f>
      </c>
      <c r="C133" s="109">
        <f>SUM(D137:D138)</f>
      </c>
      <c r="D133" s="109">
        <f>SUM(E137:E138)</f>
      </c>
      <c r="E133" s="109">
        <f>SUM(F137:F138)</f>
      </c>
      <c r="F133" s="109">
        <f>SUM(G137:G138)</f>
      </c>
      <c r="G133" s="109">
        <f>SUM(H137:H138)</f>
      </c>
      <c r="H133" s="109">
        <f>SUM(I137:I138)</f>
      </c>
      <c r="I133" s="109">
        <f>SUM(J137:J138)</f>
      </c>
      <c r="J133" s="109">
        <f>SUM(K137:K138)</f>
      </c>
      <c r="K133" s="109">
        <f>SUM(L137:L138)</f>
      </c>
      <c r="L133" s="109">
        <f>SUM(M137:M138)</f>
      </c>
      <c r="M133" s="109">
        <f>SUM(N137:N138)</f>
      </c>
      <c r="N133" s="109">
        <f>SUM(O137:O138)</f>
      </c>
      <c r="O133" s="109">
        <f>SUM(P137:P138)</f>
      </c>
      <c r="P133" s="109">
        <f>SUM(Q137:Q138)</f>
      </c>
      <c r="Q133" s="109">
        <f>SUM(R137:R138)</f>
      </c>
      <c r="R133" s="109">
        <f>SUM(S137:S138)</f>
      </c>
      <c r="S133" s="4"/>
      <c r="T133" s="4"/>
      <c r="U133" s="4"/>
    </row>
    <row r="134" ht="17.25" customHeight="1" spans="1:22" x14ac:dyDescent="0.25">
      <c r="A134" s="79"/>
      <c r="B134" s="405"/>
      <c r="C134" s="405"/>
      <c r="D134" s="405"/>
      <c r="E134" s="405"/>
      <c r="F134" s="405"/>
      <c r="G134" s="405"/>
      <c r="H134" s="405"/>
      <c r="I134" s="405"/>
      <c r="J134" s="405"/>
      <c r="K134" s="405"/>
      <c r="L134" s="405"/>
      <c r="M134" s="405"/>
      <c r="N134" s="405"/>
      <c r="O134" s="405"/>
      <c r="P134" s="405"/>
      <c r="Q134" s="405"/>
      <c r="R134" s="405"/>
      <c r="S134" s="4"/>
      <c r="T134" s="4"/>
      <c r="U134" s="4"/>
    </row>
    <row r="135" ht="17.25" customHeight="1" spans="1:22" x14ac:dyDescent="0.25">
      <c r="A135" s="108" t="s">
        <v>4098</v>
      </c>
      <c r="B135" s="109">
        <f>SUM(C139:C140)</f>
      </c>
      <c r="C135" s="109">
        <f>SUM(D139:D140)</f>
      </c>
      <c r="D135" s="109">
        <f>SUM(E139:E140)</f>
      </c>
      <c r="E135" s="109">
        <f>SUM(F139:F140)</f>
      </c>
      <c r="F135" s="109">
        <f>SUM(G139:G140)</f>
      </c>
      <c r="G135" s="109">
        <f>SUM(H139:H140)</f>
      </c>
      <c r="H135" s="109">
        <f>SUM(I139:I140)</f>
      </c>
      <c r="I135" s="109">
        <f>SUM(J139:J140)</f>
      </c>
      <c r="J135" s="109">
        <f>SUM(K139:K140)</f>
      </c>
      <c r="K135" s="109">
        <f>SUM(L139:L140)</f>
      </c>
      <c r="L135" s="109">
        <f>SUM(M139:M140)</f>
      </c>
      <c r="M135" s="109">
        <f>SUM(N139:N140)</f>
      </c>
      <c r="N135" s="109">
        <f>SUM(O139:O140)</f>
      </c>
      <c r="O135" s="109">
        <f>SUM(P139:P140)</f>
      </c>
      <c r="P135" s="109">
        <f>SUM(Q139:Q140)</f>
      </c>
      <c r="Q135" s="109">
        <f>SUM(R139:R140)</f>
      </c>
      <c r="R135" s="109">
        <f>SUM(S139:S140)</f>
      </c>
      <c r="S135" s="4"/>
      <c r="T135" s="4"/>
      <c r="U135" s="4"/>
    </row>
    <row r="136" ht="17.25" customHeight="1" spans="1:22" x14ac:dyDescent="0.25">
      <c r="A136" s="79"/>
      <c r="B136" s="405"/>
      <c r="C136" s="405"/>
      <c r="D136" s="405"/>
      <c r="E136" s="405"/>
      <c r="F136" s="405"/>
      <c r="G136" s="405"/>
      <c r="H136" s="405"/>
      <c r="I136" s="405"/>
      <c r="J136" s="405"/>
      <c r="K136" s="405"/>
      <c r="L136" s="405"/>
      <c r="M136" s="405"/>
      <c r="N136" s="405"/>
      <c r="O136" s="405"/>
      <c r="P136" s="405"/>
      <c r="Q136" s="405"/>
      <c r="R136" s="405"/>
      <c r="S136" s="4"/>
      <c r="T136" s="4"/>
      <c r="U136" s="4"/>
    </row>
    <row r="137" ht="17.25" customHeight="1" spans="1:22" x14ac:dyDescent="0.25">
      <c r="A137" s="108" t="s">
        <v>4099</v>
      </c>
      <c r="B137" s="109">
        <f>SUM(C141:C142)</f>
      </c>
      <c r="C137" s="109">
        <f>SUM(D141:D142)</f>
      </c>
      <c r="D137" s="109">
        <f>SUM(E141:E142)</f>
      </c>
      <c r="E137" s="109">
        <f>SUM(F141:F142)</f>
      </c>
      <c r="F137" s="109">
        <f>SUM(G141:G142)</f>
      </c>
      <c r="G137" s="109">
        <f>SUM(H141:H142)</f>
      </c>
      <c r="H137" s="109">
        <f>SUM(I141:I142)</f>
      </c>
      <c r="I137" s="109">
        <f>SUM(J141:J142)</f>
      </c>
      <c r="J137" s="109">
        <f>SUM(K141:K142)</f>
      </c>
      <c r="K137" s="109">
        <f>SUM(L141:L142)</f>
      </c>
      <c r="L137" s="109">
        <f>SUM(M141:M142)</f>
      </c>
      <c r="M137" s="109">
        <f>SUM(N141:N142)</f>
      </c>
      <c r="N137" s="109">
        <f>SUM(O141:O142)</f>
      </c>
      <c r="O137" s="109">
        <f>SUM(P141:P142)</f>
      </c>
      <c r="P137" s="109">
        <f>SUM(Q141:Q142)</f>
      </c>
      <c r="Q137" s="109">
        <f>SUM(R141:R142)</f>
      </c>
      <c r="R137" s="109">
        <f>SUM(S141:S142)</f>
      </c>
      <c r="S137" s="4"/>
      <c r="T137" s="4"/>
      <c r="U137" s="4"/>
    </row>
    <row r="138" ht="17.25" customHeight="1" spans="1:22" x14ac:dyDescent="0.25">
      <c r="A138" s="79"/>
      <c r="B138" s="405"/>
      <c r="C138" s="405"/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"/>
      <c r="T138" s="4"/>
      <c r="U138" s="4"/>
    </row>
    <row r="139" ht="17.25" customHeight="1" spans="1:22" x14ac:dyDescent="0.25">
      <c r="A139" s="108" t="s">
        <v>4100</v>
      </c>
      <c r="B139" s="109">
        <f>SUM(C143:C144)</f>
      </c>
      <c r="C139" s="109">
        <f>SUM(D143:D144)</f>
      </c>
      <c r="D139" s="109">
        <f>SUM(E143:E144)</f>
      </c>
      <c r="E139" s="109">
        <f>SUM(F143:F144)</f>
      </c>
      <c r="F139" s="109">
        <f>SUM(G143:G144)</f>
      </c>
      <c r="G139" s="109">
        <f>SUM(H143:H144)</f>
      </c>
      <c r="H139" s="109">
        <f>SUM(I143:I144)</f>
      </c>
      <c r="I139" s="109">
        <f>SUM(J143:J144)</f>
      </c>
      <c r="J139" s="109">
        <f>SUM(K143:K144)</f>
      </c>
      <c r="K139" s="109">
        <f>SUM(L143:L144)</f>
      </c>
      <c r="L139" s="109">
        <f>SUM(M143:M144)</f>
      </c>
      <c r="M139" s="109">
        <f>SUM(N143:N144)</f>
      </c>
      <c r="N139" s="109">
        <f>SUM(O143:O144)</f>
      </c>
      <c r="O139" s="109">
        <f>SUM(P143:P144)</f>
      </c>
      <c r="P139" s="109">
        <f>SUM(Q143:Q144)</f>
      </c>
      <c r="Q139" s="109">
        <f>SUM(R143:R144)</f>
      </c>
      <c r="R139" s="109">
        <f>SUM(S143:S144)</f>
      </c>
      <c r="S139" s="4"/>
      <c r="T139" s="4"/>
      <c r="U139" s="4"/>
    </row>
    <row r="140" ht="17.25" customHeight="1" spans="1:22" x14ac:dyDescent="0.25">
      <c r="A140" s="79">
        <v>44471</v>
      </c>
      <c r="B140" s="405"/>
      <c r="C140" s="405"/>
      <c r="D140" s="405"/>
      <c r="E140" s="405"/>
      <c r="F140" s="405"/>
      <c r="G140" s="405"/>
      <c r="H140" s="405"/>
      <c r="I140" s="405"/>
      <c r="J140" s="405"/>
      <c r="K140" s="244">
        <v>-112</v>
      </c>
      <c r="L140" s="405"/>
      <c r="M140" s="405"/>
      <c r="N140" s="405"/>
      <c r="O140" s="405"/>
      <c r="P140" s="244">
        <v>-250</v>
      </c>
      <c r="Q140" s="405"/>
      <c r="R140" s="405"/>
      <c r="S140" s="4"/>
      <c r="T140" s="4"/>
      <c r="U140" s="4"/>
    </row>
    <row r="141" ht="17.25" customHeight="1" spans="1:22" x14ac:dyDescent="0.25">
      <c r="A141" s="85">
        <v>44502</v>
      </c>
      <c r="B141" s="405"/>
      <c r="C141" s="405"/>
      <c r="D141" s="405"/>
      <c r="E141" s="405"/>
      <c r="F141" s="405"/>
      <c r="G141" s="405"/>
      <c r="H141" s="405"/>
      <c r="I141" s="405"/>
      <c r="J141" s="405"/>
      <c r="K141" s="244">
        <v>-74</v>
      </c>
      <c r="L141" s="405"/>
      <c r="M141" s="405"/>
      <c r="N141" s="405"/>
      <c r="O141" s="405"/>
      <c r="P141" s="244">
        <v>-61</v>
      </c>
      <c r="Q141" s="405"/>
      <c r="R141" s="241">
        <v>-63</v>
      </c>
      <c r="S141" s="354" t="s">
        <v>4344</v>
      </c>
      <c r="T141" s="354"/>
      <c r="U141" s="354"/>
    </row>
    <row r="142" ht="17.25" customHeight="1" spans="1:22" x14ac:dyDescent="0.25">
      <c r="A142" s="85" t="s">
        <v>1811</v>
      </c>
      <c r="B142" s="405"/>
      <c r="C142" s="405"/>
      <c r="D142" s="405"/>
      <c r="E142" s="405"/>
      <c r="F142" s="405"/>
      <c r="G142" s="405"/>
      <c r="H142" s="405"/>
      <c r="I142" s="405"/>
      <c r="J142" s="405"/>
      <c r="K142" s="405"/>
      <c r="L142" s="244">
        <v>-220</v>
      </c>
      <c r="M142" s="405"/>
      <c r="N142" s="405"/>
      <c r="O142" s="405"/>
      <c r="P142" s="405"/>
      <c r="Q142" s="405"/>
      <c r="R142" s="405"/>
      <c r="S142" s="4"/>
      <c r="T142" s="4"/>
      <c r="U142" s="4"/>
    </row>
    <row r="143" ht="17.25" customHeight="1" spans="1:22" x14ac:dyDescent="0.25">
      <c r="A143" s="13" t="s">
        <v>93</v>
      </c>
      <c r="B143" s="405"/>
      <c r="C143" s="405"/>
      <c r="D143" s="405"/>
      <c r="E143" s="405"/>
      <c r="F143" s="405"/>
      <c r="G143" s="405"/>
      <c r="H143" s="405"/>
      <c r="I143" s="405"/>
      <c r="J143" s="405"/>
      <c r="K143" s="244">
        <v>-21</v>
      </c>
      <c r="L143" s="244">
        <v>-3</v>
      </c>
      <c r="M143" s="405"/>
      <c r="N143" s="405"/>
      <c r="O143" s="405"/>
      <c r="P143" s="244">
        <v>-52</v>
      </c>
      <c r="Q143" s="405"/>
      <c r="R143" s="405"/>
      <c r="S143" s="4"/>
      <c r="T143" s="4"/>
      <c r="U143" s="4"/>
    </row>
    <row r="144" ht="17.25" customHeight="1" spans="1:22" x14ac:dyDescent="0.25">
      <c r="A144" s="108" t="s">
        <v>4101</v>
      </c>
      <c r="B144" s="109">
        <f>SUM(C145:C149)</f>
      </c>
      <c r="C144" s="109">
        <f>SUM(D145:D149)</f>
      </c>
      <c r="D144" s="109">
        <f>SUM(E145:E149)</f>
      </c>
      <c r="E144" s="109">
        <f>SUM(F145:F149)</f>
      </c>
      <c r="F144" s="109">
        <f>SUM(G145:G149)</f>
      </c>
      <c r="G144" s="109">
        <f>SUM(H145:H149)</f>
      </c>
      <c r="H144" s="109">
        <f>SUM(I145:I149)</f>
      </c>
      <c r="I144" s="109">
        <f>SUM(J145:J149)</f>
      </c>
      <c r="J144" s="109">
        <f>SUM(K145:K149)</f>
      </c>
      <c r="K144" s="109">
        <f>SUM(L145:L149)</f>
      </c>
      <c r="L144" s="109">
        <f>SUM(M145:M149)</f>
      </c>
      <c r="M144" s="109">
        <f>SUM(N145:N149)</f>
      </c>
      <c r="N144" s="109">
        <f>SUM(O145:O149)</f>
      </c>
      <c r="O144" s="109">
        <f>SUM(P145:P149)</f>
      </c>
      <c r="P144" s="109">
        <f>SUM(Q145:Q149)</f>
      </c>
      <c r="Q144" s="109">
        <f>SUM(R145:R149)</f>
      </c>
      <c r="R144" s="109">
        <f>SUM(S145:S149)</f>
      </c>
      <c r="S144" s="4"/>
      <c r="T144" s="4"/>
      <c r="U144" s="4"/>
    </row>
    <row r="145" ht="17.25" customHeight="1" spans="1:22" x14ac:dyDescent="0.25">
      <c r="A145" s="201"/>
      <c r="B145" s="243"/>
      <c r="C145" s="243"/>
      <c r="D145" s="243"/>
      <c r="E145" s="242"/>
      <c r="F145" s="242"/>
      <c r="G145" s="242"/>
      <c r="H145" s="242"/>
      <c r="I145" s="243"/>
      <c r="J145" s="243"/>
      <c r="K145" s="242"/>
      <c r="L145" s="242"/>
      <c r="M145" s="243"/>
      <c r="N145" s="243"/>
      <c r="O145" s="242"/>
      <c r="P145" s="242"/>
      <c r="Q145" s="243"/>
      <c r="R145" s="242"/>
      <c r="S145" s="4"/>
      <c r="T145" s="4"/>
      <c r="U145" s="4"/>
    </row>
    <row r="146" ht="17.25" customHeight="1" spans="1:22" x14ac:dyDescent="0.25">
      <c r="A146" s="108" t="s">
        <v>4102</v>
      </c>
      <c r="B146" s="109">
        <f>SUM(C150:C151)</f>
      </c>
      <c r="C146" s="109">
        <f>SUM(D150:D151)</f>
      </c>
      <c r="D146" s="109">
        <f>SUM(E150:E151)</f>
      </c>
      <c r="E146" s="109">
        <f>SUM(F150:F151)</f>
      </c>
      <c r="F146" s="109">
        <f>SUM(G150:G151)</f>
      </c>
      <c r="G146" s="109">
        <f>SUM(H150:H151)</f>
      </c>
      <c r="H146" s="109">
        <f>SUM(I150:I151)</f>
      </c>
      <c r="I146" s="109">
        <f>SUM(J150:J151)</f>
      </c>
      <c r="J146" s="109">
        <f>SUM(K150:K151)</f>
      </c>
      <c r="K146" s="109">
        <f>SUM(L150:L151)</f>
      </c>
      <c r="L146" s="109">
        <f>SUM(M150:M151)</f>
      </c>
      <c r="M146" s="109">
        <f>SUM(N150:N151)</f>
      </c>
      <c r="N146" s="109">
        <f>SUM(O150:O151)</f>
      </c>
      <c r="O146" s="109">
        <f>SUM(P150:P151)</f>
      </c>
      <c r="P146" s="109">
        <f>SUM(Q150:Q151)</f>
      </c>
      <c r="Q146" s="109">
        <f>SUM(R150:R151)</f>
      </c>
      <c r="R146" s="109">
        <f>SUM(S150:S151)</f>
      </c>
      <c r="S146" s="4"/>
      <c r="T146" s="4"/>
      <c r="U146" s="4"/>
    </row>
    <row r="147" ht="17.25" customHeight="1" spans="1:22" x14ac:dyDescent="0.25">
      <c r="A147" s="79">
        <v>44320</v>
      </c>
      <c r="B147" s="522"/>
      <c r="C147" s="522"/>
      <c r="D147" s="522"/>
      <c r="E147" s="522"/>
      <c r="F147" s="522"/>
      <c r="G147" s="522"/>
      <c r="H147" s="522"/>
      <c r="I147" s="522"/>
      <c r="J147" s="522"/>
      <c r="K147" s="522"/>
      <c r="L147" s="521">
        <v>-191</v>
      </c>
      <c r="M147" s="522"/>
      <c r="N147" s="522"/>
      <c r="O147" s="521">
        <v>-16</v>
      </c>
      <c r="P147" s="522"/>
      <c r="Q147" s="522"/>
      <c r="R147" s="522"/>
      <c r="S147" s="4"/>
      <c r="T147" s="4"/>
      <c r="U147" s="4"/>
    </row>
    <row r="148" ht="17.25" customHeight="1" spans="1:22" x14ac:dyDescent="0.25">
      <c r="A148" s="13">
        <v>44351</v>
      </c>
      <c r="B148" s="223"/>
      <c r="C148" s="223"/>
      <c r="D148" s="223"/>
      <c r="E148" s="223"/>
      <c r="F148" s="244">
        <v>-15</v>
      </c>
      <c r="G148" s="244">
        <v>-10</v>
      </c>
      <c r="H148" s="244">
        <v>-10</v>
      </c>
      <c r="I148" s="223"/>
      <c r="J148" s="223"/>
      <c r="K148" s="244">
        <v>-144</v>
      </c>
      <c r="L148" s="223"/>
      <c r="M148" s="223"/>
      <c r="N148" s="223"/>
      <c r="O148" s="223"/>
      <c r="P148" s="223"/>
      <c r="Q148" s="223"/>
      <c r="R148" s="223"/>
      <c r="S148" s="4"/>
      <c r="T148" s="4"/>
      <c r="U148" s="4"/>
    </row>
    <row r="149" ht="17.25" customHeight="1" spans="1:22" x14ac:dyDescent="0.25">
      <c r="A149" s="17">
        <v>44381</v>
      </c>
      <c r="B149" s="223"/>
      <c r="C149" s="223"/>
      <c r="D149" s="223"/>
      <c r="E149" s="223"/>
      <c r="F149" s="223"/>
      <c r="G149" s="223"/>
      <c r="H149" s="223"/>
      <c r="I149" s="223"/>
      <c r="J149" s="223"/>
      <c r="K149" s="244">
        <v>-4</v>
      </c>
      <c r="L149" s="223"/>
      <c r="M149" s="223"/>
      <c r="N149" s="223"/>
      <c r="O149" s="223"/>
      <c r="P149" s="244">
        <v>-238</v>
      </c>
      <c r="Q149" s="223"/>
      <c r="R149" s="244">
        <v>-28</v>
      </c>
      <c r="S149" s="4"/>
      <c r="T149" s="4"/>
      <c r="U149" s="4"/>
    </row>
    <row r="150" ht="17.25" customHeight="1" spans="1:22" x14ac:dyDescent="0.25">
      <c r="A150" s="657" t="s">
        <v>4345</v>
      </c>
      <c r="B150" s="632"/>
      <c r="C150" s="632"/>
      <c r="D150" s="632"/>
      <c r="E150" s="1122">
        <v>-11</v>
      </c>
      <c r="F150" s="1002"/>
      <c r="G150" s="1122">
        <v>-25</v>
      </c>
      <c r="H150" s="1002"/>
      <c r="I150" s="632"/>
      <c r="J150" s="632"/>
      <c r="K150" s="1122">
        <v>-120</v>
      </c>
      <c r="L150" s="1122">
        <v>-4</v>
      </c>
      <c r="M150" s="632"/>
      <c r="N150" s="632"/>
      <c r="O150" s="1002"/>
      <c r="P150" s="1122">
        <v>-104</v>
      </c>
      <c r="Q150" s="632"/>
      <c r="R150" s="1122">
        <v>-116</v>
      </c>
      <c r="S150" s="498" t="s">
        <v>757</v>
      </c>
      <c r="T150" s="4"/>
      <c r="U150" s="4"/>
    </row>
    <row r="151" ht="17.25" customHeight="1" spans="1:22" x14ac:dyDescent="0.25">
      <c r="A151" s="108" t="s">
        <v>4103</v>
      </c>
      <c r="B151" s="109">
        <f>SUM(C152:C156)</f>
      </c>
      <c r="C151" s="109">
        <f>SUM(D152:D156)</f>
      </c>
      <c r="D151" s="109">
        <f>SUM(E152:E156)</f>
      </c>
      <c r="E151" s="109">
        <f>SUM(F152:F156)</f>
      </c>
      <c r="F151" s="109">
        <f>SUM(G152:G156)</f>
      </c>
      <c r="G151" s="109">
        <f>SUM(H152:H156)</f>
      </c>
      <c r="H151" s="109">
        <f>SUM(I152:I156)</f>
      </c>
      <c r="I151" s="109">
        <f>SUM(J152:J156)</f>
      </c>
      <c r="J151" s="109">
        <f>SUM(K152:K156)</f>
      </c>
      <c r="K151" s="109">
        <f>SUM(L152:L156)</f>
      </c>
      <c r="L151" s="109">
        <f>SUM(M152:M156)</f>
      </c>
      <c r="M151" s="109">
        <f>SUM(N152:N156)</f>
      </c>
      <c r="N151" s="109">
        <f>SUM(O152:O156)</f>
      </c>
      <c r="O151" s="109">
        <f>SUM(P152:P156)</f>
      </c>
      <c r="P151" s="109">
        <f>SUM(Q152:Q156)</f>
      </c>
      <c r="Q151" s="109">
        <f>SUM(R152:R156)</f>
      </c>
      <c r="R151" s="109">
        <f>SUM(S152:S156)</f>
      </c>
      <c r="S151" s="4"/>
      <c r="T151" s="4"/>
      <c r="U151" s="4"/>
    </row>
    <row r="152" ht="17.25" customHeight="1" spans="1:22" x14ac:dyDescent="0.25">
      <c r="A152" s="85"/>
      <c r="B152" s="405"/>
      <c r="C152" s="405"/>
      <c r="D152" s="405"/>
      <c r="E152" s="223"/>
      <c r="F152" s="405"/>
      <c r="G152" s="223"/>
      <c r="H152" s="405"/>
      <c r="I152" s="405"/>
      <c r="J152" s="405"/>
      <c r="K152" s="223"/>
      <c r="L152" s="223"/>
      <c r="M152" s="405"/>
      <c r="N152" s="405"/>
      <c r="O152" s="405"/>
      <c r="P152" s="223"/>
      <c r="Q152" s="405"/>
      <c r="R152" s="223"/>
      <c r="S152" s="4"/>
      <c r="T152" s="4"/>
      <c r="U152" s="4"/>
    </row>
    <row r="153" ht="17.25" customHeight="1" spans="1:22" x14ac:dyDescent="0.25">
      <c r="A153" s="85"/>
      <c r="B153" s="405"/>
      <c r="C153" s="405"/>
      <c r="D153" s="405"/>
      <c r="E153" s="223"/>
      <c r="F153" s="405"/>
      <c r="G153" s="223"/>
      <c r="H153" s="405"/>
      <c r="I153" s="405"/>
      <c r="J153" s="405"/>
      <c r="K153" s="223"/>
      <c r="L153" s="223"/>
      <c r="M153" s="405"/>
      <c r="N153" s="405"/>
      <c r="O153" s="405"/>
      <c r="P153" s="223"/>
      <c r="Q153" s="405"/>
      <c r="R153" s="223"/>
      <c r="S153" s="4"/>
      <c r="T153" s="4"/>
      <c r="U153" s="4"/>
    </row>
    <row r="154" ht="17.25" customHeight="1" spans="1:22" x14ac:dyDescent="0.25">
      <c r="A154" s="17"/>
      <c r="B154" s="14"/>
      <c r="C154" s="14"/>
      <c r="D154" s="14"/>
      <c r="E154" s="23"/>
      <c r="F154" s="14"/>
      <c r="G154" s="23"/>
      <c r="H154" s="14"/>
      <c r="I154" s="14"/>
      <c r="J154" s="14"/>
      <c r="K154" s="23"/>
      <c r="L154" s="23"/>
      <c r="M154" s="14"/>
      <c r="N154" s="14"/>
      <c r="O154" s="14"/>
      <c r="P154" s="23"/>
      <c r="Q154" s="14"/>
      <c r="R154" s="23"/>
      <c r="S154" s="4"/>
      <c r="T154" s="4"/>
      <c r="U154" s="4"/>
    </row>
    <row r="155" ht="17.25" customHeight="1" spans="1:22" x14ac:dyDescent="0.25">
      <c r="A155" s="26"/>
      <c r="B155" s="6" t="s">
        <v>12</v>
      </c>
      <c r="C155" s="6" t="s">
        <v>4280</v>
      </c>
      <c r="D155" s="6" t="s">
        <v>4281</v>
      </c>
      <c r="E155" s="6" t="s">
        <v>490</v>
      </c>
      <c r="F155" s="6" t="s">
        <v>148</v>
      </c>
      <c r="G155" s="558" t="s">
        <v>748</v>
      </c>
      <c r="H155" s="558" t="s">
        <v>379</v>
      </c>
      <c r="I155" s="558" t="s">
        <v>517</v>
      </c>
      <c r="J155" s="558" t="s">
        <v>566</v>
      </c>
      <c r="K155" s="558" t="s">
        <v>519</v>
      </c>
      <c r="L155" s="558" t="s">
        <v>4282</v>
      </c>
      <c r="M155" s="558" t="s">
        <v>1621</v>
      </c>
      <c r="N155" s="558" t="s">
        <v>4206</v>
      </c>
      <c r="O155" s="558" t="s">
        <v>4205</v>
      </c>
      <c r="P155" s="558" t="s">
        <v>3475</v>
      </c>
      <c r="Q155" s="982" t="s">
        <v>4283</v>
      </c>
      <c r="R155" s="982" t="s">
        <v>4284</v>
      </c>
      <c r="S155" s="4"/>
      <c r="T155" s="4"/>
      <c r="U155" s="4"/>
    </row>
    <row r="156" ht="17.25" customHeight="1" spans="1:22" x14ac:dyDescent="0.25">
      <c r="A156" s="26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4"/>
      <c r="T156" s="4"/>
      <c r="U156" s="4"/>
    </row>
    <row r="157" ht="17.25" customHeight="1" spans="1:22" x14ac:dyDescent="0.25">
      <c r="A157" s="1123" t="s">
        <v>4346</v>
      </c>
      <c r="B157" s="1124"/>
      <c r="C157" s="1124"/>
      <c r="D157" s="1124"/>
      <c r="E157" s="1124"/>
      <c r="F157" s="92"/>
      <c r="G157" s="92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4"/>
      <c r="T157" s="4"/>
      <c r="U157" s="4"/>
    </row>
    <row r="158" ht="17.25" customHeight="1" spans="1:22" x14ac:dyDescent="0.25">
      <c r="A158" s="1123" t="s">
        <v>4347</v>
      </c>
      <c r="B158" s="1124"/>
      <c r="C158" s="1124"/>
      <c r="D158" s="1124"/>
      <c r="E158" s="1124"/>
      <c r="F158" s="92"/>
      <c r="G158" s="92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4"/>
      <c r="T158" s="4"/>
      <c r="U158" s="4"/>
    </row>
    <row r="159" ht="17.25" customHeight="1" spans="1:22" x14ac:dyDescent="0.25">
      <c r="A159" s="26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4"/>
      <c r="T159" s="4"/>
      <c r="U159" s="4"/>
    </row>
    <row r="160" ht="17.25" customHeight="1" spans="1:22" x14ac:dyDescent="0.25">
      <c r="A160" s="26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4"/>
      <c r="T160" s="4"/>
      <c r="U160" s="4"/>
    </row>
    <row r="161" ht="17.25" customHeight="1" spans="1:22" x14ac:dyDescent="0.25">
      <c r="A161" s="1098" t="s">
        <v>4348</v>
      </c>
      <c r="B161" s="811"/>
      <c r="C161" s="811"/>
      <c r="D161" s="811"/>
      <c r="E161" s="811"/>
      <c r="F161" s="27"/>
      <c r="G161" s="92" t="s">
        <v>4033</v>
      </c>
      <c r="H161" s="92"/>
      <c r="I161" s="27"/>
      <c r="J161" s="27"/>
      <c r="K161" s="27"/>
      <c r="L161" s="1125" t="s">
        <v>4349</v>
      </c>
      <c r="M161" s="1125"/>
      <c r="N161" s="1125"/>
      <c r="O161" s="1125"/>
      <c r="P161" s="27"/>
      <c r="Q161" s="27"/>
      <c r="R161" s="27"/>
      <c r="S161" s="4"/>
      <c r="T161" s="4"/>
      <c r="U161" s="4"/>
    </row>
    <row r="162" ht="17.25" customHeight="1" spans="1:22" x14ac:dyDescent="0.25">
      <c r="A162" s="1098" t="s">
        <v>4350</v>
      </c>
      <c r="B162" s="811"/>
      <c r="C162" s="811"/>
      <c r="D162" s="811"/>
      <c r="E162" s="811"/>
      <c r="F162" s="27"/>
      <c r="G162" s="27"/>
      <c r="H162" s="27"/>
      <c r="I162" s="27"/>
      <c r="J162" s="27"/>
      <c r="K162" s="27"/>
      <c r="L162" s="1125" t="s">
        <v>4351</v>
      </c>
      <c r="M162" s="1125"/>
      <c r="N162" s="1125"/>
      <c r="O162" s="1125"/>
      <c r="P162" s="27"/>
      <c r="Q162" s="27"/>
      <c r="R162" s="27"/>
      <c r="S162" s="4"/>
      <c r="T162" s="4"/>
      <c r="U162" s="4"/>
    </row>
    <row r="163" ht="17.25" customHeight="1" spans="1:22" x14ac:dyDescent="0.25">
      <c r="A163" s="1098" t="s">
        <v>4352</v>
      </c>
      <c r="B163" s="811"/>
      <c r="C163" s="811"/>
      <c r="D163" s="811"/>
      <c r="E163" s="811"/>
      <c r="F163" s="27"/>
      <c r="G163" s="90" t="s">
        <v>4353</v>
      </c>
      <c r="H163" s="90"/>
      <c r="I163" s="90"/>
      <c r="J163" s="27"/>
      <c r="K163" s="27"/>
      <c r="L163" s="27"/>
      <c r="M163" s="27"/>
      <c r="N163" s="27"/>
      <c r="O163" s="27"/>
      <c r="P163" s="27"/>
      <c r="Q163" s="27"/>
      <c r="R163" s="27"/>
      <c r="S163" s="4"/>
      <c r="T163" s="4"/>
      <c r="U163" s="4"/>
    </row>
    <row r="164" ht="17.25" customHeight="1" spans="1:22" x14ac:dyDescent="0.25">
      <c r="A164" s="1098" t="s">
        <v>4354</v>
      </c>
      <c r="B164" s="811"/>
      <c r="C164" s="811"/>
      <c r="D164" s="811"/>
      <c r="E164" s="811"/>
      <c r="F164" s="27"/>
      <c r="G164" s="90" t="s">
        <v>4355</v>
      </c>
      <c r="H164" s="90"/>
      <c r="I164" s="90"/>
      <c r="J164" s="27"/>
      <c r="K164" s="27"/>
      <c r="L164" s="27"/>
      <c r="M164" s="27"/>
      <c r="N164" s="27"/>
      <c r="O164" s="27"/>
      <c r="P164" s="27"/>
      <c r="Q164" s="27"/>
      <c r="R164" s="27"/>
      <c r="S164" s="4"/>
      <c r="T164" s="4"/>
      <c r="U164" s="4"/>
    </row>
    <row r="165" ht="17.25" customHeight="1" spans="1:22" x14ac:dyDescent="0.25">
      <c r="A165" s="1098" t="s">
        <v>4356</v>
      </c>
      <c r="B165" s="811"/>
      <c r="C165" s="811"/>
      <c r="D165" s="811"/>
      <c r="E165" s="811"/>
      <c r="F165" s="27"/>
      <c r="G165" s="90" t="s">
        <v>4357</v>
      </c>
      <c r="H165" s="90"/>
      <c r="I165" s="90"/>
      <c r="J165" s="27"/>
      <c r="K165" s="27"/>
      <c r="L165" s="27"/>
      <c r="M165" s="27"/>
      <c r="N165" s="27"/>
      <c r="O165" s="27"/>
      <c r="P165" s="27"/>
      <c r="Q165" s="27"/>
      <c r="R165" s="27"/>
      <c r="S165" s="4"/>
      <c r="T165" s="4"/>
      <c r="U165" s="4"/>
    </row>
    <row r="166" ht="17.25" customHeight="1" spans="1:22" x14ac:dyDescent="0.25">
      <c r="A166" s="26"/>
      <c r="B166" s="27"/>
      <c r="C166" s="27"/>
      <c r="D166" s="27"/>
      <c r="E166" s="27"/>
      <c r="F166" s="27"/>
      <c r="G166" s="90" t="s">
        <v>4358</v>
      </c>
      <c r="H166" s="90"/>
      <c r="I166" s="90"/>
      <c r="J166" s="27"/>
      <c r="K166" s="27"/>
      <c r="L166" s="27"/>
      <c r="M166" s="27"/>
      <c r="N166" s="27"/>
      <c r="O166" s="27"/>
      <c r="P166" s="27"/>
      <c r="Q166" s="27"/>
      <c r="R166" s="27"/>
      <c r="S166" s="4"/>
      <c r="T166" s="4"/>
      <c r="U166" s="4"/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19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10.719285714285713" style="2" customWidth="1"/>
    <col min="3" max="4" width="8.862142857142858" style="2" customWidth="1"/>
    <col min="5" max="5" width="9.576428571428572" style="2" customWidth="1"/>
    <col min="6" max="13" width="9.576428571428572" style="24" customWidth="1"/>
    <col min="14" max="15" width="12.43357142857143" style="4" customWidth="1"/>
  </cols>
  <sheetData>
    <row r="1" ht="17.25" customHeight="1" spans="1:16" x14ac:dyDescent="0.25">
      <c r="A1" s="184" t="s">
        <v>0</v>
      </c>
      <c r="B1" s="63" t="s">
        <v>8</v>
      </c>
      <c r="C1" s="63" t="s">
        <v>9</v>
      </c>
      <c r="D1" s="64" t="s">
        <v>11</v>
      </c>
      <c r="E1" s="558" t="s">
        <v>17</v>
      </c>
      <c r="F1" s="558" t="s">
        <v>1198</v>
      </c>
      <c r="G1" s="558" t="s">
        <v>13</v>
      </c>
      <c r="H1" s="558" t="s">
        <v>46</v>
      </c>
      <c r="I1" s="558" t="s">
        <v>12</v>
      </c>
      <c r="J1" s="558" t="s">
        <v>4359</v>
      </c>
      <c r="K1" s="558" t="s">
        <v>4360</v>
      </c>
      <c r="L1" s="558" t="s">
        <v>3</v>
      </c>
      <c r="M1" s="558" t="s">
        <v>7</v>
      </c>
      <c r="N1" s="4"/>
      <c r="O1" s="4"/>
    </row>
    <row r="2" ht="17.25" customHeight="1" spans="1:16" x14ac:dyDescent="0.25">
      <c r="A2" s="13" t="s">
        <v>4361</v>
      </c>
      <c r="B2" s="15">
        <v>90</v>
      </c>
      <c r="C2" s="15">
        <v>50</v>
      </c>
      <c r="D2" s="14"/>
      <c r="E2" s="15">
        <v>15</v>
      </c>
      <c r="F2" s="15">
        <v>10</v>
      </c>
      <c r="G2" s="15">
        <v>100</v>
      </c>
      <c r="H2" s="15">
        <v>84</v>
      </c>
      <c r="I2" s="15">
        <v>150</v>
      </c>
      <c r="J2" s="15">
        <v>25</v>
      </c>
      <c r="K2" s="15">
        <v>50</v>
      </c>
      <c r="L2" s="14"/>
      <c r="M2" s="14"/>
      <c r="N2" s="4"/>
      <c r="O2" s="4"/>
    </row>
    <row r="3" ht="17.25" customHeight="1" spans="1:16" x14ac:dyDescent="0.25">
      <c r="A3" s="13" t="s">
        <v>4361</v>
      </c>
      <c r="B3" s="15">
        <v>90</v>
      </c>
      <c r="C3" s="15">
        <v>50</v>
      </c>
      <c r="D3" s="14"/>
      <c r="E3" s="15">
        <v>15</v>
      </c>
      <c r="F3" s="15">
        <v>10</v>
      </c>
      <c r="G3" s="15">
        <v>100</v>
      </c>
      <c r="H3" s="15">
        <v>84</v>
      </c>
      <c r="I3" s="15">
        <v>150</v>
      </c>
      <c r="J3" s="15">
        <v>25</v>
      </c>
      <c r="K3" s="14"/>
      <c r="L3" s="14"/>
      <c r="M3" s="14"/>
      <c r="N3" s="4"/>
      <c r="O3" s="4"/>
    </row>
    <row r="4" ht="17.25" customHeight="1" spans="1:16" x14ac:dyDescent="0.25">
      <c r="A4" s="13" t="s">
        <v>4111</v>
      </c>
      <c r="B4" s="15">
        <v>90</v>
      </c>
      <c r="C4" s="15">
        <v>100</v>
      </c>
      <c r="D4" s="14"/>
      <c r="E4" s="15">
        <v>35</v>
      </c>
      <c r="F4" s="15">
        <v>10</v>
      </c>
      <c r="G4" s="15">
        <v>100</v>
      </c>
      <c r="H4" s="15">
        <v>84</v>
      </c>
      <c r="I4" s="14"/>
      <c r="J4" s="14"/>
      <c r="K4" s="14"/>
      <c r="L4" s="14"/>
      <c r="M4" s="14"/>
      <c r="N4" s="4"/>
      <c r="O4" s="4"/>
    </row>
    <row r="5" ht="17.25" customHeight="1" spans="1:16" x14ac:dyDescent="0.25">
      <c r="A5" s="13" t="s">
        <v>1240</v>
      </c>
      <c r="B5" s="15">
        <v>90</v>
      </c>
      <c r="C5" s="14"/>
      <c r="D5" s="14"/>
      <c r="E5" s="15">
        <v>46</v>
      </c>
      <c r="F5" s="14"/>
      <c r="G5" s="15">
        <v>100</v>
      </c>
      <c r="H5" s="15">
        <v>84</v>
      </c>
      <c r="I5" s="14"/>
      <c r="J5" s="14"/>
      <c r="K5" s="14"/>
      <c r="L5" s="14"/>
      <c r="M5" s="14"/>
      <c r="N5" s="4"/>
      <c r="O5" s="4"/>
    </row>
    <row r="6" ht="17.25" customHeight="1" spans="1:16" x14ac:dyDescent="0.25">
      <c r="A6" s="13" t="s">
        <v>4362</v>
      </c>
      <c r="B6" s="14"/>
      <c r="C6" s="14"/>
      <c r="D6" s="14"/>
      <c r="E6" s="15">
        <v>128</v>
      </c>
      <c r="F6" s="14"/>
      <c r="G6" s="15">
        <v>200</v>
      </c>
      <c r="H6" s="15">
        <v>24</v>
      </c>
      <c r="I6" s="14"/>
      <c r="J6" s="14"/>
      <c r="K6" s="14"/>
      <c r="L6" s="14"/>
      <c r="M6" s="14"/>
      <c r="N6" s="4"/>
      <c r="O6" s="4"/>
    </row>
    <row r="7" ht="17.25" customHeight="1" spans="1:16" x14ac:dyDescent="0.25">
      <c r="A7" s="13" t="s">
        <v>4363</v>
      </c>
      <c r="B7" s="14"/>
      <c r="C7" s="15">
        <v>500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4"/>
      <c r="O7" s="4"/>
    </row>
    <row r="8" ht="17.25" customHeight="1" spans="1:16" x14ac:dyDescent="0.25">
      <c r="A8" s="108" t="s">
        <v>4364</v>
      </c>
      <c r="B8" s="109">
        <f>SUM(C10:C15)</f>
      </c>
      <c r="C8" s="109">
        <f>SUM(D10:D15)</f>
      </c>
      <c r="D8" s="237"/>
      <c r="E8" s="109">
        <f>SUM(F10:F15)</f>
      </c>
      <c r="F8" s="109">
        <f>SUM(G10:G15)</f>
      </c>
      <c r="G8" s="109">
        <f>SUM(H10:H15)</f>
      </c>
      <c r="H8" s="109">
        <f>SUM(I10:I15)</f>
      </c>
      <c r="I8" s="109">
        <f>SUM(J10:J15)</f>
      </c>
      <c r="J8" s="109">
        <f>SUM(K10:K15)</f>
      </c>
      <c r="K8" s="109">
        <f>SUM(L10:L15)</f>
      </c>
      <c r="L8" s="237"/>
      <c r="M8" s="176"/>
      <c r="N8" s="4"/>
      <c r="O8" s="4"/>
    </row>
    <row r="9" ht="17.25" customHeight="1" spans="1:16" x14ac:dyDescent="0.25">
      <c r="A9" s="13">
        <v>43164</v>
      </c>
      <c r="B9" s="15">
        <v>90</v>
      </c>
      <c r="C9" s="15">
        <v>35</v>
      </c>
      <c r="D9" s="14"/>
      <c r="E9" s="15">
        <v>30</v>
      </c>
      <c r="F9" s="14"/>
      <c r="G9" s="15">
        <v>100</v>
      </c>
      <c r="H9" s="15">
        <v>82</v>
      </c>
      <c r="I9" s="14"/>
      <c r="J9" s="14"/>
      <c r="K9" s="14"/>
      <c r="L9" s="14"/>
      <c r="M9" s="14"/>
      <c r="N9" s="4"/>
      <c r="O9" s="4"/>
    </row>
    <row r="10" ht="17.25" customHeight="1" spans="1:16" x14ac:dyDescent="0.25">
      <c r="A10" s="13">
        <v>43195</v>
      </c>
      <c r="B10" s="15">
        <v>90</v>
      </c>
      <c r="C10" s="14"/>
      <c r="D10" s="14"/>
      <c r="E10" s="15">
        <v>40</v>
      </c>
      <c r="F10" s="14"/>
      <c r="G10" s="15">
        <v>100</v>
      </c>
      <c r="H10" s="15">
        <v>83</v>
      </c>
      <c r="I10" s="14"/>
      <c r="J10" s="14"/>
      <c r="K10" s="14"/>
      <c r="L10" s="14"/>
      <c r="M10" s="14"/>
      <c r="N10" s="4"/>
      <c r="O10" s="4"/>
    </row>
    <row r="11" ht="17.25" customHeight="1" spans="1:16" x14ac:dyDescent="0.25">
      <c r="A11" s="13">
        <v>43195</v>
      </c>
      <c r="B11" s="15">
        <v>30</v>
      </c>
      <c r="C11" s="14"/>
      <c r="D11" s="14"/>
      <c r="E11" s="15">
        <v>32</v>
      </c>
      <c r="F11" s="14"/>
      <c r="G11" s="15">
        <v>100</v>
      </c>
      <c r="H11" s="15">
        <v>30</v>
      </c>
      <c r="I11" s="14"/>
      <c r="J11" s="14"/>
      <c r="K11" s="14"/>
      <c r="L11" s="14"/>
      <c r="M11" s="14"/>
      <c r="N11" s="4"/>
      <c r="O11" s="4"/>
    </row>
    <row r="12" ht="17.25" customHeight="1" spans="1:16" x14ac:dyDescent="0.25">
      <c r="A12" s="13">
        <v>43286</v>
      </c>
      <c r="B12" s="14"/>
      <c r="C12" s="15">
        <v>300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4"/>
      <c r="O12" s="4"/>
    </row>
    <row r="13" ht="17.25" customHeight="1" spans="1:16" x14ac:dyDescent="0.25">
      <c r="A13" s="13" t="s">
        <v>4113</v>
      </c>
      <c r="B13" s="15">
        <v>-166</v>
      </c>
      <c r="C13" s="14"/>
      <c r="D13" s="14"/>
      <c r="E13" s="14"/>
      <c r="F13" s="14"/>
      <c r="G13" s="14"/>
      <c r="H13" s="15">
        <v>-60</v>
      </c>
      <c r="I13" s="14"/>
      <c r="J13" s="14"/>
      <c r="K13" s="14"/>
      <c r="L13" s="14"/>
      <c r="M13" s="14"/>
      <c r="N13" s="4"/>
      <c r="O13" s="4"/>
    </row>
    <row r="14" ht="17.25" customHeight="1" spans="1:16" x14ac:dyDescent="0.25">
      <c r="A14" s="13" t="s">
        <v>413</v>
      </c>
      <c r="B14" s="14"/>
      <c r="C14" s="14"/>
      <c r="D14" s="14"/>
      <c r="E14" s="15">
        <v>-10</v>
      </c>
      <c r="F14" s="14"/>
      <c r="G14" s="14"/>
      <c r="H14" s="15">
        <v>-60</v>
      </c>
      <c r="I14" s="14"/>
      <c r="J14" s="14"/>
      <c r="K14" s="14"/>
      <c r="L14" s="14"/>
      <c r="M14" s="14"/>
      <c r="N14" s="4"/>
      <c r="O14" s="4"/>
    </row>
    <row r="15" ht="17.25" customHeight="1" spans="1:16" x14ac:dyDescent="0.25">
      <c r="A15" s="79" t="s">
        <v>4365</v>
      </c>
      <c r="B15" s="14"/>
      <c r="C15" s="14"/>
      <c r="D15" s="14"/>
      <c r="E15" s="15">
        <v>-60</v>
      </c>
      <c r="F15" s="14"/>
      <c r="G15" s="14"/>
      <c r="H15" s="15">
        <v>-84</v>
      </c>
      <c r="I15" s="14"/>
      <c r="J15" s="14"/>
      <c r="K15" s="14"/>
      <c r="L15" s="14"/>
      <c r="M15" s="14"/>
      <c r="N15" s="4"/>
      <c r="O15" s="4"/>
    </row>
    <row r="16" ht="17.25" customHeight="1" spans="1:16" x14ac:dyDescent="0.25">
      <c r="A16" s="79" t="s">
        <v>4366</v>
      </c>
      <c r="B16" s="14"/>
      <c r="C16" s="15">
        <v>-100</v>
      </c>
      <c r="D16" s="14"/>
      <c r="E16" s="15">
        <v>-91</v>
      </c>
      <c r="F16" s="14"/>
      <c r="G16" s="14"/>
      <c r="H16" s="15">
        <v>-32</v>
      </c>
      <c r="I16" s="14"/>
      <c r="J16" s="14"/>
      <c r="K16" s="14"/>
      <c r="L16" s="14"/>
      <c r="M16" s="14"/>
      <c r="N16" s="4"/>
      <c r="O16" s="4"/>
    </row>
    <row r="17" ht="17.25" customHeight="1" spans="1:16" x14ac:dyDescent="0.25">
      <c r="A17" s="108" t="s">
        <v>4367</v>
      </c>
      <c r="B17" s="109">
        <f>SUM(C16:C24)</f>
      </c>
      <c r="C17" s="109">
        <f>SUM(D16:D24)</f>
      </c>
      <c r="D17" s="237"/>
      <c r="E17" s="109">
        <f>SUM(F16:F24)</f>
      </c>
      <c r="F17" s="109">
        <f>SUM(G16:G24)</f>
      </c>
      <c r="G17" s="109">
        <f>SUM(H16:H24)</f>
      </c>
      <c r="H17" s="109">
        <f>SUM(I16:I24)</f>
      </c>
      <c r="I17" s="109">
        <f>SUM(J16:J24)</f>
      </c>
      <c r="J17" s="109">
        <f>SUM(K16:K24)</f>
      </c>
      <c r="K17" s="109">
        <f>SUM(L16:L24)</f>
      </c>
      <c r="L17" s="237"/>
      <c r="M17" s="202"/>
      <c r="N17" s="4"/>
      <c r="O17" s="4"/>
    </row>
    <row r="18" ht="17.25" customHeight="1" spans="1:16" x14ac:dyDescent="0.25">
      <c r="A18" s="79">
        <v>43196</v>
      </c>
      <c r="B18" s="14"/>
      <c r="C18" s="15">
        <v>-579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4"/>
      <c r="O18" s="4"/>
    </row>
    <row r="19" ht="17.25" customHeight="1" spans="1:16" x14ac:dyDescent="0.25">
      <c r="A19" s="108" t="s">
        <v>4368</v>
      </c>
      <c r="B19" s="109">
        <f>SUM(C25:C26)</f>
      </c>
      <c r="C19" s="109">
        <f>SUM(D25:D26)</f>
      </c>
      <c r="D19" s="237"/>
      <c r="E19" s="109">
        <f>SUM(F25:F26)</f>
      </c>
      <c r="F19" s="109">
        <f>SUM(G25:G26)</f>
      </c>
      <c r="G19" s="109">
        <f>SUM(H25:H26)</f>
      </c>
      <c r="H19" s="109">
        <f>SUM(I25:I26)</f>
      </c>
      <c r="I19" s="109">
        <f>SUM(J25:J26)</f>
      </c>
      <c r="J19" s="109">
        <f>SUM(K25:K26)</f>
      </c>
      <c r="K19" s="109">
        <f>SUM(L25:L26)</f>
      </c>
      <c r="L19" s="237"/>
      <c r="M19" s="202"/>
      <c r="N19" s="4"/>
      <c r="O19" s="4"/>
    </row>
    <row r="20" ht="17.25" customHeight="1" spans="1:16" x14ac:dyDescent="0.25">
      <c r="A20" s="79" t="s">
        <v>4369</v>
      </c>
      <c r="B20" s="14"/>
      <c r="C20" s="15">
        <v>100</v>
      </c>
      <c r="D20" s="14"/>
      <c r="E20" s="14"/>
      <c r="F20" s="14"/>
      <c r="G20" s="14"/>
      <c r="H20" s="14"/>
      <c r="I20" s="14"/>
      <c r="J20" s="14"/>
      <c r="K20" s="14"/>
      <c r="L20" s="15">
        <v>100</v>
      </c>
      <c r="M20" s="15">
        <v>50</v>
      </c>
      <c r="N20" s="4"/>
      <c r="O20" s="4"/>
    </row>
    <row r="21" ht="17.25" customHeight="1" spans="1:16" x14ac:dyDescent="0.25">
      <c r="A21" s="108" t="s">
        <v>4370</v>
      </c>
      <c r="B21" s="109">
        <f>SUM(C27:C28)</f>
      </c>
      <c r="C21" s="109">
        <f>SUM(D27:D28)</f>
      </c>
      <c r="D21" s="237"/>
      <c r="E21" s="109">
        <f>SUM(F27:F28)</f>
      </c>
      <c r="F21" s="109">
        <f>SUM(G27:G28)</f>
      </c>
      <c r="G21" s="109">
        <f>SUM(H27:H28)</f>
      </c>
      <c r="H21" s="109">
        <f>SUM(I27:I28)</f>
      </c>
      <c r="I21" s="109">
        <f>SUM(J27:J28)</f>
      </c>
      <c r="J21" s="109">
        <f>SUM(K27:K28)</f>
      </c>
      <c r="K21" s="109">
        <f>SUM(L27:L28)</f>
      </c>
      <c r="L21" s="109">
        <f>SUM(M27:M28)</f>
      </c>
      <c r="M21" s="109">
        <f>SUM(N27:N28)</f>
      </c>
      <c r="N21" s="4"/>
      <c r="O21" s="4"/>
    </row>
    <row r="22" ht="17.25" customHeight="1" spans="1:16" x14ac:dyDescent="0.25">
      <c r="A22" s="79">
        <v>43320</v>
      </c>
      <c r="B22" s="15">
        <v>90</v>
      </c>
      <c r="C22" s="14"/>
      <c r="D22" s="15">
        <v>50</v>
      </c>
      <c r="E22" s="15">
        <v>40</v>
      </c>
      <c r="F22" s="14"/>
      <c r="G22" s="15">
        <v>300</v>
      </c>
      <c r="H22" s="15">
        <v>82</v>
      </c>
      <c r="I22" s="14"/>
      <c r="J22" s="14"/>
      <c r="K22" s="14"/>
      <c r="L22" s="14"/>
      <c r="M22" s="14"/>
      <c r="N22" s="4"/>
      <c r="O22" s="4"/>
    </row>
    <row r="23" ht="17.25" customHeight="1" spans="1:16" x14ac:dyDescent="0.25">
      <c r="A23" s="79">
        <v>43320</v>
      </c>
      <c r="B23" s="15">
        <v>80</v>
      </c>
      <c r="C23" s="14"/>
      <c r="D23" s="15">
        <v>40</v>
      </c>
      <c r="E23" s="14"/>
      <c r="F23" s="14"/>
      <c r="G23" s="15">
        <v>300</v>
      </c>
      <c r="H23" s="15">
        <v>80</v>
      </c>
      <c r="I23" s="14"/>
      <c r="J23" s="14"/>
      <c r="K23" s="14"/>
      <c r="L23" s="14"/>
      <c r="M23" s="14"/>
      <c r="N23" s="4"/>
      <c r="O23" s="4"/>
    </row>
    <row r="24" ht="17.25" customHeight="1" spans="1:16" x14ac:dyDescent="0.25">
      <c r="A24" s="79">
        <v>43320</v>
      </c>
      <c r="B24" s="15">
        <v>44</v>
      </c>
      <c r="C24" s="14"/>
      <c r="D24" s="14"/>
      <c r="E24" s="15">
        <v>12</v>
      </c>
      <c r="F24" s="14"/>
      <c r="G24" s="14"/>
      <c r="H24" s="15">
        <v>32</v>
      </c>
      <c r="I24" s="14"/>
      <c r="J24" s="14"/>
      <c r="K24" s="14"/>
      <c r="L24" s="14"/>
      <c r="M24" s="14"/>
      <c r="N24" s="4"/>
      <c r="O24" s="4"/>
    </row>
    <row r="25" ht="17.25" customHeight="1" spans="1:16" x14ac:dyDescent="0.25">
      <c r="A25" s="79">
        <v>43351</v>
      </c>
      <c r="B25" s="14"/>
      <c r="C25" s="14"/>
      <c r="D25" s="14"/>
      <c r="E25" s="15">
        <v>162</v>
      </c>
      <c r="F25" s="14"/>
      <c r="G25" s="14"/>
      <c r="H25" s="14"/>
      <c r="I25" s="14"/>
      <c r="J25" s="14"/>
      <c r="K25" s="14"/>
      <c r="L25" s="14"/>
      <c r="M25" s="14"/>
      <c r="N25" s="4"/>
      <c r="O25" s="4"/>
    </row>
    <row r="26" ht="17.25" customHeight="1" spans="1:16" x14ac:dyDescent="0.25">
      <c r="A26" s="79">
        <v>43351</v>
      </c>
      <c r="B26" s="15">
        <v>70</v>
      </c>
      <c r="C26" s="14"/>
      <c r="D26" s="14"/>
      <c r="E26" s="15">
        <v>60</v>
      </c>
      <c r="F26" s="14"/>
      <c r="G26" s="15">
        <v>150</v>
      </c>
      <c r="H26" s="15">
        <v>67</v>
      </c>
      <c r="I26" s="14"/>
      <c r="J26" s="14"/>
      <c r="K26" s="14"/>
      <c r="L26" s="14"/>
      <c r="M26" s="14"/>
      <c r="N26" s="4"/>
      <c r="O26" s="4"/>
    </row>
    <row r="27" ht="17.25" customHeight="1" spans="1:16" x14ac:dyDescent="0.25">
      <c r="A27" s="79">
        <v>43381</v>
      </c>
      <c r="B27" s="15">
        <v>76</v>
      </c>
      <c r="C27" s="14"/>
      <c r="D27" s="14"/>
      <c r="E27" s="15">
        <v>46</v>
      </c>
      <c r="F27" s="14"/>
      <c r="G27" s="14"/>
      <c r="H27" s="15">
        <v>98</v>
      </c>
      <c r="I27" s="14"/>
      <c r="J27" s="14"/>
      <c r="K27" s="14"/>
      <c r="L27" s="14"/>
      <c r="M27" s="14"/>
      <c r="N27" s="4"/>
      <c r="O27" s="4"/>
    </row>
    <row r="28" ht="16.5" customHeight="1" spans="1:16" x14ac:dyDescent="0.25">
      <c r="A28" s="108" t="s">
        <v>4371</v>
      </c>
      <c r="B28" s="109">
        <f>SUM(C29:C35)</f>
      </c>
      <c r="C28" s="109">
        <f>SUM(D29:D35)</f>
      </c>
      <c r="D28" s="109">
        <f>SUM(E29:E35)</f>
      </c>
      <c r="E28" s="109">
        <f>SUM(F29:F35)</f>
      </c>
      <c r="F28" s="109">
        <f>SUM(G29:G35)</f>
      </c>
      <c r="G28" s="109">
        <f>SUM(H29:H35)</f>
      </c>
      <c r="H28" s="109">
        <f>SUM(I29:I35)</f>
      </c>
      <c r="I28" s="109">
        <f>SUM(J29:J35)</f>
      </c>
      <c r="J28" s="109">
        <f>SUM(K29:K35)</f>
      </c>
      <c r="K28" s="109">
        <f>SUM(L29:L35)</f>
      </c>
      <c r="L28" s="109">
        <f>SUM(M29:M35)</f>
      </c>
      <c r="M28" s="109">
        <f>SUM(N29:N35)</f>
      </c>
      <c r="N28" s="4"/>
      <c r="O28" s="4"/>
    </row>
    <row r="29" ht="17.25" customHeight="1" spans="1:16" x14ac:dyDescent="0.25">
      <c r="A29" s="201"/>
      <c r="B29" s="243"/>
      <c r="C29" s="243"/>
      <c r="D29" s="243"/>
      <c r="E29" s="243"/>
      <c r="F29" s="243"/>
      <c r="G29" s="243"/>
      <c r="H29" s="243"/>
      <c r="I29" s="243"/>
      <c r="J29" s="243"/>
      <c r="K29" s="243"/>
      <c r="L29" s="243"/>
      <c r="M29" s="243"/>
      <c r="N29" s="4"/>
      <c r="O29" s="4"/>
    </row>
    <row r="30" ht="17.25" customHeight="1" spans="1:16" x14ac:dyDescent="0.25">
      <c r="A30" s="108" t="s">
        <v>4288</v>
      </c>
      <c r="B30" s="109">
        <f>SUM(C36:C37)</f>
      </c>
      <c r="C30" s="109">
        <f>SUM(D36:D37)</f>
      </c>
      <c r="D30" s="109">
        <f>SUM(E36:E37)</f>
      </c>
      <c r="E30" s="109">
        <f>SUM(F36:F37)</f>
      </c>
      <c r="F30" s="109">
        <f>SUM(G36:G37)</f>
      </c>
      <c r="G30" s="109">
        <f>SUM(H36:H37)</f>
      </c>
      <c r="H30" s="109">
        <f>SUM(I36:I37)</f>
      </c>
      <c r="I30" s="109">
        <f>SUM(J36:J37)</f>
      </c>
      <c r="J30" s="109">
        <f>SUM(K36:K37)</f>
      </c>
      <c r="K30" s="109">
        <f>SUM(L36:L37)</f>
      </c>
      <c r="L30" s="109">
        <f>SUM(M36:M37)</f>
      </c>
      <c r="M30" s="109">
        <f>SUM(N36:N37)</f>
      </c>
      <c r="N30" s="4"/>
      <c r="O30" s="4"/>
    </row>
    <row r="31" ht="17.25" customHeight="1" spans="1:16" x14ac:dyDescent="0.25">
      <c r="A31" s="79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4"/>
      <c r="O31" s="4"/>
    </row>
    <row r="32" ht="17.25" customHeight="1" spans="1:16" x14ac:dyDescent="0.25">
      <c r="A32" s="108" t="s">
        <v>4297</v>
      </c>
      <c r="B32" s="109">
        <f>SUM(C38:C39)</f>
      </c>
      <c r="C32" s="109">
        <f>SUM(D38:D39)</f>
      </c>
      <c r="D32" s="109">
        <f>SUM(E38:E39)</f>
      </c>
      <c r="E32" s="109">
        <f>SUM(F38:F39)</f>
      </c>
      <c r="F32" s="109">
        <f>SUM(G38:G39)</f>
      </c>
      <c r="G32" s="109">
        <f>SUM(H38:H39)</f>
      </c>
      <c r="H32" s="109">
        <f>SUM(I38:I39)</f>
      </c>
      <c r="I32" s="109">
        <f>SUM(J38:J39)</f>
      </c>
      <c r="J32" s="109">
        <f>SUM(K38:K39)</f>
      </c>
      <c r="K32" s="109">
        <f>SUM(L38:L39)</f>
      </c>
      <c r="L32" s="109">
        <f>SUM(M38:M39)</f>
      </c>
      <c r="M32" s="109">
        <f>SUM(N38:N39)</f>
      </c>
      <c r="N32" s="4"/>
      <c r="O32" s="4"/>
    </row>
    <row r="33" ht="17.25" customHeight="1" spans="1:16" x14ac:dyDescent="0.25">
      <c r="A33" s="79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4"/>
      <c r="O33" s="4"/>
    </row>
    <row r="34" ht="17.25" customHeight="1" spans="1:16" x14ac:dyDescent="0.25">
      <c r="A34" s="108" t="s">
        <v>4300</v>
      </c>
      <c r="B34" s="109">
        <f>SUM(C40:C41)</f>
      </c>
      <c r="C34" s="109">
        <f>SUM(D40:D41)</f>
      </c>
      <c r="D34" s="109">
        <f>SUM(E40:E41)</f>
      </c>
      <c r="E34" s="109">
        <f>SUM(F40:F41)</f>
      </c>
      <c r="F34" s="109">
        <f>SUM(G40:G41)</f>
      </c>
      <c r="G34" s="109">
        <f>SUM(H40:H41)</f>
      </c>
      <c r="H34" s="109">
        <f>SUM(I40:I41)</f>
      </c>
      <c r="I34" s="109">
        <f>SUM(J40:J41)</f>
      </c>
      <c r="J34" s="109">
        <f>SUM(K40:K41)</f>
      </c>
      <c r="K34" s="109">
        <f>SUM(L40:L41)</f>
      </c>
      <c r="L34" s="109">
        <f>SUM(M40:M41)</f>
      </c>
      <c r="M34" s="109">
        <f>SUM(N40:N41)</f>
      </c>
      <c r="N34" s="4"/>
      <c r="O34" s="4"/>
    </row>
    <row r="35" ht="17.25" customHeight="1" spans="1:16" x14ac:dyDescent="0.25">
      <c r="A35" s="79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4"/>
      <c r="O35" s="4"/>
    </row>
    <row r="36" ht="17.25" customHeight="1" spans="1:16" x14ac:dyDescent="0.25">
      <c r="A36" s="108" t="s">
        <v>4309</v>
      </c>
      <c r="B36" s="109">
        <f>SUM(C42:C43)</f>
      </c>
      <c r="C36" s="109">
        <f>SUM(D42:D43)</f>
      </c>
      <c r="D36" s="109">
        <f>SUM(E42:E43)</f>
      </c>
      <c r="E36" s="109">
        <f>SUM(F42:F43)</f>
      </c>
      <c r="F36" s="109">
        <f>SUM(G42:G43)</f>
      </c>
      <c r="G36" s="109">
        <f>SUM(H42:H43)</f>
      </c>
      <c r="H36" s="109">
        <f>SUM(I42:I43)</f>
      </c>
      <c r="I36" s="109">
        <f>SUM(J42:J43)</f>
      </c>
      <c r="J36" s="109">
        <f>SUM(K42:K43)</f>
      </c>
      <c r="K36" s="109">
        <f>SUM(L42:L43)</f>
      </c>
      <c r="L36" s="109">
        <f>SUM(M42:M43)</f>
      </c>
      <c r="M36" s="186">
        <f>SUM(N42:N43)</f>
      </c>
      <c r="N36" s="4"/>
      <c r="O36" s="4"/>
    </row>
    <row r="37" ht="17.25" customHeight="1" spans="1:16" x14ac:dyDescent="0.25">
      <c r="A37" s="79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4"/>
      <c r="O37" s="4"/>
    </row>
    <row r="38" ht="17.25" customHeight="1" spans="1:16" x14ac:dyDescent="0.25">
      <c r="A38" s="108" t="s">
        <v>4311</v>
      </c>
      <c r="B38" s="109">
        <f>SUM(C44:C45)</f>
      </c>
      <c r="C38" s="109">
        <f>SUM(D44:D45)</f>
      </c>
      <c r="D38" s="109">
        <f>SUM(E44:E45)</f>
      </c>
      <c r="E38" s="109">
        <f>SUM(F44:F45)</f>
      </c>
      <c r="F38" s="109">
        <f>SUM(G44:G45)</f>
      </c>
      <c r="G38" s="109">
        <f>SUM(H44:H45)</f>
      </c>
      <c r="H38" s="109">
        <f>SUM(I44:I45)</f>
      </c>
      <c r="I38" s="109">
        <f>SUM(J44:J45)</f>
      </c>
      <c r="J38" s="109">
        <f>SUM(K44:K45)</f>
      </c>
      <c r="K38" s="109">
        <f>SUM(L44:L45)</f>
      </c>
      <c r="L38" s="109">
        <f>SUM(M44:M45)</f>
      </c>
      <c r="M38" s="109">
        <f>SUM(N44:N45)</f>
      </c>
      <c r="N38" s="4"/>
      <c r="O38" s="4"/>
    </row>
    <row r="39" ht="17.25" customHeight="1" spans="1:16" x14ac:dyDescent="0.25">
      <c r="A39" s="79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4"/>
      <c r="O39" s="4"/>
    </row>
    <row r="40" ht="17.25" customHeight="1" spans="1:16" x14ac:dyDescent="0.25">
      <c r="A40" s="108" t="s">
        <v>4312</v>
      </c>
      <c r="B40" s="109">
        <f>SUM(C46:C47)</f>
      </c>
      <c r="C40" s="109">
        <f>SUM(D46:D47)</f>
      </c>
      <c r="D40" s="109">
        <f>SUM(E46:E47)</f>
      </c>
      <c r="E40" s="109">
        <f>SUM(F46:F47)</f>
      </c>
      <c r="F40" s="109">
        <f>SUM(G46:G47)</f>
      </c>
      <c r="G40" s="109">
        <f>SUM(H46:H47)</f>
      </c>
      <c r="H40" s="109">
        <f>SUM(I46:I47)</f>
      </c>
      <c r="I40" s="109">
        <f>SUM(J46:J47)</f>
      </c>
      <c r="J40" s="109">
        <f>SUM(K46:K47)</f>
      </c>
      <c r="K40" s="109">
        <f>SUM(L46:L47)</f>
      </c>
      <c r="L40" s="109">
        <f>SUM(M46:M47)</f>
      </c>
      <c r="M40" s="109">
        <f>SUM(N46:N47)</f>
      </c>
      <c r="N40" s="4"/>
      <c r="O40" s="4"/>
    </row>
    <row r="41" ht="17.25" customHeight="1" spans="1:16" x14ac:dyDescent="0.25">
      <c r="A41" s="79">
        <v>43468</v>
      </c>
      <c r="B41" s="15">
        <v>60</v>
      </c>
      <c r="C41" s="15">
        <v>160</v>
      </c>
      <c r="D41" s="14"/>
      <c r="E41" s="14"/>
      <c r="F41" s="15">
        <v>30</v>
      </c>
      <c r="G41" s="14"/>
      <c r="H41" s="15">
        <v>40</v>
      </c>
      <c r="I41" s="14"/>
      <c r="J41" s="14"/>
      <c r="K41" s="14"/>
      <c r="L41" s="14"/>
      <c r="M41" s="14"/>
      <c r="N41" s="4"/>
      <c r="O41" s="4"/>
    </row>
    <row r="42" ht="17.25" customHeight="1" spans="1:16" x14ac:dyDescent="0.25">
      <c r="A42" s="79">
        <v>43499</v>
      </c>
      <c r="B42" s="15">
        <v>20</v>
      </c>
      <c r="C42" s="14"/>
      <c r="D42" s="14"/>
      <c r="E42" s="14"/>
      <c r="F42" s="15">
        <v>30</v>
      </c>
      <c r="G42" s="14"/>
      <c r="H42" s="14"/>
      <c r="I42" s="14"/>
      <c r="J42" s="14"/>
      <c r="K42" s="14"/>
      <c r="L42" s="14"/>
      <c r="M42" s="14"/>
      <c r="N42" s="4"/>
      <c r="O42" s="4"/>
    </row>
    <row r="43" ht="17.25" customHeight="1" spans="1:16" x14ac:dyDescent="0.25">
      <c r="A43" s="108" t="s">
        <v>4313</v>
      </c>
      <c r="B43" s="109">
        <f>SUM(C48:C50)</f>
      </c>
      <c r="C43" s="109">
        <f>SUM(D48:D50)</f>
      </c>
      <c r="D43" s="109">
        <f>SUM(E48:E50)</f>
      </c>
      <c r="E43" s="109">
        <f>SUM(F48:F50)</f>
      </c>
      <c r="F43" s="109">
        <f>SUM(G48:G50)</f>
      </c>
      <c r="G43" s="109">
        <f>SUM(H48:H50)</f>
      </c>
      <c r="H43" s="109">
        <f>SUM(I48:I50)</f>
      </c>
      <c r="I43" s="109">
        <f>SUM(J48:J50)</f>
      </c>
      <c r="J43" s="109">
        <f>SUM(K48:K50)</f>
      </c>
      <c r="K43" s="109">
        <f>SUM(L48:L50)</f>
      </c>
      <c r="L43" s="109">
        <f>SUM(M48:M50)</f>
      </c>
      <c r="M43" s="109">
        <f>SUM(N48:N50)</f>
      </c>
      <c r="N43" s="4"/>
      <c r="O43" s="4"/>
    </row>
    <row r="44" ht="17.25" customHeight="1" spans="1:16" x14ac:dyDescent="0.25">
      <c r="A44" s="79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4"/>
      <c r="O44" s="4"/>
    </row>
    <row r="45" ht="17.25" customHeight="1" spans="1:16" x14ac:dyDescent="0.25">
      <c r="A45" s="108" t="s">
        <v>4314</v>
      </c>
      <c r="B45" s="109">
        <f>SUM(C51:C52)</f>
      </c>
      <c r="C45" s="109">
        <f>SUM(D51:D52)</f>
      </c>
      <c r="D45" s="109">
        <f>SUM(E51:E52)</f>
      </c>
      <c r="E45" s="109">
        <f>SUM(F51:F52)</f>
      </c>
      <c r="F45" s="109">
        <f>SUM(G51:G52)</f>
      </c>
      <c r="G45" s="109">
        <f>SUM(H51:H52)</f>
      </c>
      <c r="H45" s="109">
        <f>SUM(I51:I52)</f>
      </c>
      <c r="I45" s="109">
        <f>SUM(J51:J52)</f>
      </c>
      <c r="J45" s="109">
        <f>SUM(K51:K52)</f>
      </c>
      <c r="K45" s="109">
        <f>SUM(L51:L52)</f>
      </c>
      <c r="L45" s="109">
        <f>SUM(M51:M52)</f>
      </c>
      <c r="M45" s="109">
        <f>SUM(N51:N52)</f>
      </c>
      <c r="N45" s="4"/>
      <c r="O45" s="4"/>
    </row>
    <row r="46" ht="17.25" customHeight="1" spans="1:16" x14ac:dyDescent="0.25">
      <c r="A46" s="79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4"/>
      <c r="O46" s="4"/>
    </row>
    <row r="47" ht="17.25" customHeight="1" spans="1:16" x14ac:dyDescent="0.25">
      <c r="A47" s="108" t="s">
        <v>4315</v>
      </c>
      <c r="B47" s="109">
        <f>SUM(C53:C54)</f>
      </c>
      <c r="C47" s="109">
        <f>SUM(D53:D54)</f>
      </c>
      <c r="D47" s="109">
        <f>SUM(E53:E54)</f>
      </c>
      <c r="E47" s="109">
        <f>SUM(F53:F54)</f>
      </c>
      <c r="F47" s="109">
        <f>SUM(G53:G54)</f>
      </c>
      <c r="G47" s="109">
        <f>SUM(H53:H54)</f>
      </c>
      <c r="H47" s="109">
        <f>SUM(I53:I54)</f>
      </c>
      <c r="I47" s="109">
        <f>SUM(J53:J54)</f>
      </c>
      <c r="J47" s="109">
        <f>SUM(K53:K54)</f>
      </c>
      <c r="K47" s="109">
        <f>SUM(L53:L54)</f>
      </c>
      <c r="L47" s="109">
        <f>SUM(M53:M54)</f>
      </c>
      <c r="M47" s="109">
        <f>SUM(N53:N54)</f>
      </c>
      <c r="N47" s="4"/>
      <c r="O47" s="4"/>
    </row>
    <row r="48" ht="17.25" customHeight="1" spans="1:16" x14ac:dyDescent="0.25">
      <c r="A48" s="79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4"/>
      <c r="O48" s="4"/>
    </row>
    <row r="49" ht="17.25" customHeight="1" spans="1:16" x14ac:dyDescent="0.25">
      <c r="A49" s="108" t="s">
        <v>4321</v>
      </c>
      <c r="B49" s="109">
        <f>SUM(C55:C56)</f>
      </c>
      <c r="C49" s="109">
        <f>SUM(D55:D56)</f>
      </c>
      <c r="D49" s="109">
        <f>SUM(E55:E56)</f>
      </c>
      <c r="E49" s="109">
        <f>SUM(F55:F56)</f>
      </c>
      <c r="F49" s="109">
        <f>SUM(G55:G56)</f>
      </c>
      <c r="G49" s="109">
        <f>SUM(H55:H56)</f>
      </c>
      <c r="H49" s="109">
        <f>SUM(I55:I56)</f>
      </c>
      <c r="I49" s="109">
        <f>SUM(J55:J56)</f>
      </c>
      <c r="J49" s="109">
        <f>SUM(K55:K56)</f>
      </c>
      <c r="K49" s="109">
        <f>SUM(L55:L56)</f>
      </c>
      <c r="L49" s="109">
        <f>SUM(M55:M56)</f>
      </c>
      <c r="M49" s="109">
        <f>SUM(N55:N56)</f>
      </c>
      <c r="N49" s="4"/>
      <c r="O49" s="4"/>
    </row>
    <row r="50" ht="17.25" customHeight="1" spans="1:16" x14ac:dyDescent="0.25">
      <c r="A50" s="79" t="s">
        <v>4372</v>
      </c>
      <c r="B50" s="15">
        <v>112</v>
      </c>
      <c r="C50" s="15">
        <v>50</v>
      </c>
      <c r="D50" s="14"/>
      <c r="E50" s="15">
        <v>30</v>
      </c>
      <c r="F50" s="14"/>
      <c r="G50" s="14"/>
      <c r="H50" s="15">
        <v>88</v>
      </c>
      <c r="I50" s="14"/>
      <c r="J50" s="14"/>
      <c r="K50" s="14"/>
      <c r="L50" s="14"/>
      <c r="M50" s="14"/>
      <c r="N50" s="4"/>
      <c r="O50" s="4"/>
    </row>
    <row r="51" ht="17.25" customHeight="1" spans="1:16" x14ac:dyDescent="0.25">
      <c r="A51" s="79" t="s">
        <v>4372</v>
      </c>
      <c r="B51" s="14"/>
      <c r="C51" s="15">
        <v>262</v>
      </c>
      <c r="D51" s="14"/>
      <c r="E51" s="15">
        <v>114</v>
      </c>
      <c r="F51" s="14"/>
      <c r="G51" s="14"/>
      <c r="H51" s="14"/>
      <c r="I51" s="14"/>
      <c r="J51" s="14"/>
      <c r="K51" s="14"/>
      <c r="L51" s="14"/>
      <c r="M51" s="14"/>
      <c r="N51" s="4"/>
      <c r="O51" s="4"/>
    </row>
    <row r="52" ht="17.25" customHeight="1" spans="1:16" x14ac:dyDescent="0.25">
      <c r="A52" s="108" t="s">
        <v>4329</v>
      </c>
      <c r="B52" s="109">
        <f>SUM(C57:C59)</f>
      </c>
      <c r="C52" s="109">
        <f>SUM(D57:D59)</f>
      </c>
      <c r="D52" s="109">
        <f>SUM(E57:E59)</f>
      </c>
      <c r="E52" s="109">
        <f>SUM(F57:F59)</f>
      </c>
      <c r="F52" s="109">
        <f>SUM(G57:G59)</f>
      </c>
      <c r="G52" s="109">
        <f>SUM(H57:H59)</f>
      </c>
      <c r="H52" s="109">
        <f>SUM(I57:I59)</f>
      </c>
      <c r="I52" s="109">
        <f>SUM(J57:J59)</f>
      </c>
      <c r="J52" s="109">
        <f>SUM(K57:K59)</f>
      </c>
      <c r="K52" s="109">
        <f>SUM(L57:L59)</f>
      </c>
      <c r="L52" s="109">
        <f>SUM(M57:M59)</f>
      </c>
      <c r="M52" s="109">
        <f>SUM(N57:N59)</f>
      </c>
      <c r="N52" s="4"/>
      <c r="O52" s="4"/>
    </row>
    <row r="53" ht="17.25" customHeight="1" spans="1:16" x14ac:dyDescent="0.25">
      <c r="A53" s="79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4"/>
      <c r="O53" s="4"/>
    </row>
    <row r="54" ht="16.5" customHeight="1" spans="1:16" x14ac:dyDescent="0.25">
      <c r="A54" s="108" t="s">
        <v>4333</v>
      </c>
      <c r="B54" s="109">
        <f>SUM(C60:C61)</f>
      </c>
      <c r="C54" s="109">
        <f>SUM(D60:D61)</f>
      </c>
      <c r="D54" s="109">
        <f>SUM(E60:E61)</f>
      </c>
      <c r="E54" s="109">
        <f>SUM(F60:F61)</f>
      </c>
      <c r="F54" s="109">
        <f>SUM(G60:G61)</f>
      </c>
      <c r="G54" s="109">
        <f>SUM(H60:H61)</f>
      </c>
      <c r="H54" s="109">
        <f>SUM(I60:I61)</f>
      </c>
      <c r="I54" s="109">
        <f>SUM(J60:J61)</f>
      </c>
      <c r="J54" s="109">
        <f>SUM(K60:K61)</f>
      </c>
      <c r="K54" s="109">
        <f>SUM(L60:L61)</f>
      </c>
      <c r="L54" s="109">
        <f>SUM(M60:M61)</f>
      </c>
      <c r="M54" s="109">
        <f>SUM(N60:N61)</f>
      </c>
      <c r="N54" s="4"/>
      <c r="O54" s="4"/>
    </row>
    <row r="55" ht="17.25" customHeight="1" spans="1:16" x14ac:dyDescent="0.25">
      <c r="A55" s="657" t="s">
        <v>1873</v>
      </c>
      <c r="B55" s="519">
        <v>-62</v>
      </c>
      <c r="C55" s="518"/>
      <c r="D55" s="518"/>
      <c r="E55" s="519">
        <v>-45</v>
      </c>
      <c r="F55" s="518"/>
      <c r="G55" s="518"/>
      <c r="H55" s="519">
        <v>-21</v>
      </c>
      <c r="I55" s="518"/>
      <c r="J55" s="518"/>
      <c r="K55" s="518"/>
      <c r="L55" s="518"/>
      <c r="M55" s="518"/>
      <c r="N55" s="498" t="s">
        <v>757</v>
      </c>
      <c r="O55" s="4"/>
    </row>
    <row r="56" ht="17.25" customHeight="1" spans="1:16" x14ac:dyDescent="0.25">
      <c r="A56" s="17" t="s">
        <v>1876</v>
      </c>
      <c r="B56" s="14"/>
      <c r="C56" s="14"/>
      <c r="D56" s="15">
        <v>-10</v>
      </c>
      <c r="E56" s="14"/>
      <c r="F56" s="14"/>
      <c r="G56" s="14"/>
      <c r="H56" s="14"/>
      <c r="I56" s="14"/>
      <c r="J56" s="14"/>
      <c r="K56" s="14"/>
      <c r="L56" s="14"/>
      <c r="M56" s="14"/>
      <c r="N56" s="4"/>
      <c r="O56" s="4"/>
    </row>
    <row r="57" ht="16.5" customHeight="1" spans="1:16" x14ac:dyDescent="0.25">
      <c r="A57" s="108" t="s">
        <v>4337</v>
      </c>
      <c r="B57" s="109">
        <f>SUM(C62:C64)</f>
      </c>
      <c r="C57" s="109">
        <f>SUM(D62:D64)</f>
      </c>
      <c r="D57" s="109">
        <f>SUM(E62:E64)</f>
      </c>
      <c r="E57" s="109">
        <f>SUM(F62:F64)</f>
      </c>
      <c r="F57" s="109">
        <f>SUM(G62:G64)</f>
      </c>
      <c r="G57" s="109">
        <f>SUM(H62:H64)</f>
      </c>
      <c r="H57" s="109">
        <f>SUM(I62:I64)</f>
      </c>
      <c r="I57" s="109">
        <f>SUM(J62:J64)</f>
      </c>
      <c r="J57" s="109">
        <f>SUM(K62:K64)</f>
      </c>
      <c r="K57" s="109">
        <f>SUM(L62:L64)</f>
      </c>
      <c r="L57" s="109">
        <f>SUM(M62:M64)</f>
      </c>
      <c r="M57" s="109">
        <f>SUM(N62:N64)</f>
      </c>
      <c r="N57" s="4"/>
      <c r="O57" s="4"/>
    </row>
    <row r="58" ht="17.25" customHeight="1" spans="1:16" x14ac:dyDescent="0.25">
      <c r="A58" s="79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4"/>
      <c r="O58" s="4"/>
    </row>
    <row r="59" ht="16.5" customHeight="1" spans="1:16" x14ac:dyDescent="0.25">
      <c r="A59" s="108" t="s">
        <v>4340</v>
      </c>
      <c r="B59" s="109">
        <f>SUM(C65:C66)</f>
      </c>
      <c r="C59" s="109">
        <f>SUM(D65:D66)</f>
      </c>
      <c r="D59" s="109">
        <f>SUM(E65:E66)</f>
      </c>
      <c r="E59" s="109">
        <f>SUM(F65:F66)</f>
      </c>
      <c r="F59" s="109">
        <f>SUM(G65:G66)</f>
      </c>
      <c r="G59" s="109">
        <f>SUM(H65:H66)</f>
      </c>
      <c r="H59" s="109">
        <f>SUM(I65:I66)</f>
      </c>
      <c r="I59" s="109">
        <f>SUM(J65:J66)</f>
      </c>
      <c r="J59" s="109">
        <f>SUM(K65:K66)</f>
      </c>
      <c r="K59" s="109">
        <f>SUM(L65:L66)</f>
      </c>
      <c r="L59" s="109">
        <f>SUM(M65:M66)</f>
      </c>
      <c r="M59" s="109">
        <f>SUM(N65:N66)</f>
      </c>
      <c r="N59" s="4"/>
      <c r="O59" s="4"/>
    </row>
    <row r="60" ht="17.25" customHeight="1" spans="1:16" x14ac:dyDescent="0.25">
      <c r="A60" s="79" t="s">
        <v>4164</v>
      </c>
      <c r="B60" s="81"/>
      <c r="C60" s="81"/>
      <c r="D60" s="81"/>
      <c r="E60" s="80">
        <v>-15</v>
      </c>
      <c r="F60" s="81"/>
      <c r="G60" s="81"/>
      <c r="H60" s="80">
        <v>-54</v>
      </c>
      <c r="I60" s="81"/>
      <c r="J60" s="81"/>
      <c r="K60" s="81"/>
      <c r="L60" s="81"/>
      <c r="M60" s="81"/>
      <c r="N60" s="4"/>
      <c r="O60" s="4"/>
    </row>
    <row r="61" ht="16.5" customHeight="1" spans="1:16" x14ac:dyDescent="0.25">
      <c r="A61" s="108" t="s">
        <v>4341</v>
      </c>
      <c r="B61" s="109">
        <f>SUM(C67:C68)</f>
      </c>
      <c r="C61" s="109">
        <f>SUM(D67:D68)</f>
      </c>
      <c r="D61" s="109">
        <f>SUM(E67:E68)</f>
      </c>
      <c r="E61" s="109">
        <f>SUM(F67:F68)</f>
      </c>
      <c r="F61" s="109">
        <f>SUM(G67:G68)</f>
      </c>
      <c r="G61" s="109">
        <f>SUM(H67:H68)</f>
      </c>
      <c r="H61" s="109">
        <f>SUM(I67:I68)</f>
      </c>
      <c r="I61" s="109">
        <f>SUM(J67:J68)</f>
      </c>
      <c r="J61" s="109">
        <f>SUM(K67:K68)</f>
      </c>
      <c r="K61" s="109">
        <f>SUM(L67:L68)</f>
      </c>
      <c r="L61" s="109">
        <f>SUM(M67:M68)</f>
      </c>
      <c r="M61" s="109">
        <f>SUM(N67:N68)</f>
      </c>
      <c r="N61" s="4"/>
      <c r="O61" s="4"/>
    </row>
    <row r="62" ht="17.25" customHeight="1" spans="1:16" x14ac:dyDescent="0.25">
      <c r="A62" s="79" t="s">
        <v>1297</v>
      </c>
      <c r="B62" s="80">
        <v>-30</v>
      </c>
      <c r="C62" s="80">
        <v>-50</v>
      </c>
      <c r="D62" s="81"/>
      <c r="E62" s="80">
        <v>-6</v>
      </c>
      <c r="F62" s="81"/>
      <c r="G62" s="81"/>
      <c r="H62" s="80">
        <v>-46</v>
      </c>
      <c r="I62" s="81"/>
      <c r="J62" s="81"/>
      <c r="K62" s="81"/>
      <c r="L62" s="81"/>
      <c r="M62" s="81"/>
      <c r="N62" s="4"/>
      <c r="O62" s="4"/>
    </row>
    <row r="63" ht="17.25" customHeight="1" spans="1:16" x14ac:dyDescent="0.25">
      <c r="A63" s="79">
        <v>43750</v>
      </c>
      <c r="B63" s="80">
        <v>-20</v>
      </c>
      <c r="C63" s="80">
        <v>-18</v>
      </c>
      <c r="D63" s="80">
        <v>-8</v>
      </c>
      <c r="E63" s="81"/>
      <c r="F63" s="80">
        <v>-4</v>
      </c>
      <c r="G63" s="81"/>
      <c r="H63" s="80">
        <v>-33</v>
      </c>
      <c r="I63" s="81"/>
      <c r="J63" s="81"/>
      <c r="K63" s="80">
        <v>-36</v>
      </c>
      <c r="L63" s="81"/>
      <c r="M63" s="81"/>
      <c r="N63" s="4"/>
      <c r="O63" s="4"/>
    </row>
    <row r="64" ht="16.5" customHeight="1" spans="1:16" x14ac:dyDescent="0.25">
      <c r="A64" s="108" t="s">
        <v>4342</v>
      </c>
      <c r="B64" s="109">
        <f>SUM(C69:C71)</f>
      </c>
      <c r="C64" s="109">
        <f>SUM(D69:D71)</f>
      </c>
      <c r="D64" s="109">
        <f>SUM(E69:E71)</f>
      </c>
      <c r="E64" s="109">
        <f>SUM(F69:F71)</f>
      </c>
      <c r="F64" s="109">
        <f>SUM(G69:G71)</f>
      </c>
      <c r="G64" s="109">
        <f>SUM(H69:H71)</f>
      </c>
      <c r="H64" s="109">
        <f>SUM(I69:I71)</f>
      </c>
      <c r="I64" s="109">
        <f>SUM(J69:J71)</f>
      </c>
      <c r="J64" s="109">
        <f>SUM(K69:K71)</f>
      </c>
      <c r="K64" s="109">
        <f>SUM(L69:L71)</f>
      </c>
      <c r="L64" s="109">
        <f>SUM(M69:M71)</f>
      </c>
      <c r="M64" s="109">
        <f>SUM(N69:N71)</f>
      </c>
      <c r="N64" s="4"/>
      <c r="O64" s="4"/>
    </row>
    <row r="65" ht="16.5" customHeight="1" spans="1:16" x14ac:dyDescent="0.25">
      <c r="A65" s="815"/>
      <c r="B65" s="782"/>
      <c r="C65" s="782"/>
      <c r="D65" s="782"/>
      <c r="E65" s="782"/>
      <c r="F65" s="782"/>
      <c r="G65" s="782"/>
      <c r="H65" s="782"/>
      <c r="I65" s="782"/>
      <c r="J65" s="782"/>
      <c r="K65" s="782"/>
      <c r="L65" s="782"/>
      <c r="M65" s="782"/>
      <c r="N65" s="4"/>
      <c r="O65" s="4"/>
    </row>
    <row r="66" ht="16.5" customHeight="1" spans="1:16" x14ac:dyDescent="0.25">
      <c r="A66" s="108" t="s">
        <v>4343</v>
      </c>
      <c r="B66" s="109">
        <f>SUM(C72:C73)</f>
      </c>
      <c r="C66" s="109">
        <f>SUM(D72:D73)</f>
      </c>
      <c r="D66" s="109">
        <f>SUM(E72:E73)</f>
      </c>
      <c r="E66" s="109">
        <f>SUM(F72:F73)</f>
      </c>
      <c r="F66" s="109">
        <f>SUM(G72:G73)</f>
      </c>
      <c r="G66" s="109">
        <f>SUM(H72:H73)</f>
      </c>
      <c r="H66" s="109">
        <f>SUM(I72:I73)</f>
      </c>
      <c r="I66" s="109">
        <f>SUM(J72:J73)</f>
      </c>
      <c r="J66" s="109">
        <f>SUM(K72:K73)</f>
      </c>
      <c r="K66" s="109">
        <f>SUM(L72:L73)</f>
      </c>
      <c r="L66" s="109">
        <f>SUM(M72:M73)</f>
      </c>
      <c r="M66" s="109">
        <f>SUM(N72:N73)</f>
      </c>
      <c r="N66" s="4"/>
      <c r="O66" s="4"/>
    </row>
    <row r="67" ht="17.25" customHeight="1" spans="1:16" x14ac:dyDescent="0.25">
      <c r="A67" s="1119">
        <v>43923</v>
      </c>
      <c r="B67" s="691"/>
      <c r="C67" s="539">
        <v>-123</v>
      </c>
      <c r="D67" s="539">
        <v>-27</v>
      </c>
      <c r="E67" s="691"/>
      <c r="F67" s="691"/>
      <c r="G67" s="691"/>
      <c r="H67" s="691"/>
      <c r="I67" s="691"/>
      <c r="J67" s="691"/>
      <c r="K67" s="691"/>
      <c r="L67" s="691"/>
      <c r="M67" s="691"/>
      <c r="N67" s="4"/>
      <c r="O67" s="4"/>
    </row>
    <row r="68" ht="17.25" customHeight="1" spans="1:16" x14ac:dyDescent="0.25">
      <c r="A68" s="79" t="s">
        <v>550</v>
      </c>
      <c r="B68" s="81"/>
      <c r="C68" s="81"/>
      <c r="D68" s="81"/>
      <c r="E68" s="81"/>
      <c r="F68" s="81"/>
      <c r="G68" s="80">
        <v>-400</v>
      </c>
      <c r="H68" s="81"/>
      <c r="I68" s="81"/>
      <c r="J68" s="81"/>
      <c r="K68" s="81"/>
      <c r="L68" s="81"/>
      <c r="M68" s="81"/>
      <c r="N68" s="4"/>
      <c r="O68" s="4"/>
    </row>
    <row r="69" ht="17.25" customHeight="1" spans="1:16" x14ac:dyDescent="0.25">
      <c r="A69" s="657" t="s">
        <v>584</v>
      </c>
      <c r="B69" s="587">
        <v>-149</v>
      </c>
      <c r="C69" s="586"/>
      <c r="D69" s="586"/>
      <c r="E69" s="587">
        <v>-83</v>
      </c>
      <c r="F69" s="586"/>
      <c r="G69" s="587">
        <v>-850</v>
      </c>
      <c r="H69" s="587">
        <v>-11</v>
      </c>
      <c r="I69" s="586"/>
      <c r="J69" s="586"/>
      <c r="K69" s="586"/>
      <c r="L69" s="586"/>
      <c r="M69" s="587">
        <v>-50</v>
      </c>
      <c r="N69" s="498" t="s">
        <v>757</v>
      </c>
      <c r="O69" s="4"/>
    </row>
    <row r="70" ht="17.25" customHeight="1" spans="1:16" x14ac:dyDescent="0.25">
      <c r="A70" s="79" t="s">
        <v>585</v>
      </c>
      <c r="B70" s="81"/>
      <c r="C70" s="80">
        <v>-69</v>
      </c>
      <c r="D70" s="80">
        <v>-10</v>
      </c>
      <c r="E70" s="81"/>
      <c r="F70" s="81"/>
      <c r="G70" s="81"/>
      <c r="H70" s="80">
        <v>-30</v>
      </c>
      <c r="I70" s="81"/>
      <c r="J70" s="81"/>
      <c r="K70" s="81"/>
      <c r="L70" s="81"/>
      <c r="M70" s="81"/>
      <c r="N70" s="4"/>
      <c r="O70" s="4"/>
    </row>
    <row r="71" ht="16.5" customHeight="1" spans="1:16" x14ac:dyDescent="0.25">
      <c r="A71" s="108" t="s">
        <v>4141</v>
      </c>
      <c r="B71" s="109">
        <f>SUM(C74:C78)</f>
      </c>
      <c r="C71" s="109">
        <f>SUM(D74:D78)</f>
      </c>
      <c r="D71" s="109">
        <f>SUM(E74:E78)</f>
      </c>
      <c r="E71" s="109">
        <f>SUM(F74:F78)</f>
      </c>
      <c r="F71" s="109">
        <f>SUM(G74:G78)</f>
      </c>
      <c r="G71" s="109">
        <f>SUM(H74:H78)</f>
      </c>
      <c r="H71" s="109">
        <f>SUM(I74:I78)</f>
      </c>
      <c r="I71" s="109">
        <f>SUM(J74:J78)</f>
      </c>
      <c r="J71" s="109">
        <f>SUM(K74:K78)</f>
      </c>
      <c r="K71" s="109">
        <f>SUM(L74:L78)</f>
      </c>
      <c r="L71" s="109">
        <f>SUM(M74:M78)</f>
      </c>
      <c r="M71" s="109">
        <f>SUM(N74:N78)</f>
      </c>
      <c r="N71" s="4"/>
      <c r="O71" s="4"/>
    </row>
    <row r="72" ht="17.25" customHeight="1" spans="1:16" x14ac:dyDescent="0.25">
      <c r="A72" s="79">
        <v>43864</v>
      </c>
      <c r="B72" s="81"/>
      <c r="C72" s="80">
        <v>-32</v>
      </c>
      <c r="D72" s="80">
        <v>-23</v>
      </c>
      <c r="E72" s="80">
        <v>-22</v>
      </c>
      <c r="F72" s="81"/>
      <c r="G72" s="80">
        <v>-4</v>
      </c>
      <c r="H72" s="80">
        <v>-60</v>
      </c>
      <c r="I72" s="81"/>
      <c r="J72" s="81"/>
      <c r="K72" s="81"/>
      <c r="L72" s="81"/>
      <c r="M72" s="81"/>
      <c r="N72" s="4"/>
      <c r="O72" s="4"/>
    </row>
    <row r="73" ht="17.25" customHeight="1" spans="1:16" x14ac:dyDescent="0.25">
      <c r="A73" s="79">
        <v>43893</v>
      </c>
      <c r="B73" s="80">
        <v>-20</v>
      </c>
      <c r="C73" s="81"/>
      <c r="D73" s="81"/>
      <c r="E73" s="80">
        <v>-66</v>
      </c>
      <c r="F73" s="80">
        <v>-6</v>
      </c>
      <c r="G73" s="81"/>
      <c r="H73" s="81"/>
      <c r="I73" s="81"/>
      <c r="J73" s="81"/>
      <c r="K73" s="81"/>
      <c r="L73" s="81"/>
      <c r="M73" s="81"/>
      <c r="N73" s="4"/>
      <c r="O73" s="4"/>
    </row>
    <row r="74" ht="17.25" customHeight="1" spans="1:16" x14ac:dyDescent="0.25">
      <c r="A74" s="79" t="s">
        <v>604</v>
      </c>
      <c r="B74" s="80">
        <v>-100</v>
      </c>
      <c r="C74" s="81"/>
      <c r="D74" s="81"/>
      <c r="E74" s="80">
        <v>-20</v>
      </c>
      <c r="F74" s="81"/>
      <c r="G74" s="80">
        <v>-200</v>
      </c>
      <c r="H74" s="80">
        <v>-65</v>
      </c>
      <c r="I74" s="81"/>
      <c r="J74" s="81"/>
      <c r="K74" s="81"/>
      <c r="L74" s="81"/>
      <c r="M74" s="81"/>
      <c r="N74" s="4"/>
      <c r="O74" s="4"/>
    </row>
    <row r="75" ht="17.25" customHeight="1" spans="1:16" x14ac:dyDescent="0.25">
      <c r="A75" s="79" t="s">
        <v>605</v>
      </c>
      <c r="B75" s="81"/>
      <c r="C75" s="81"/>
      <c r="D75" s="81"/>
      <c r="E75" s="80">
        <v>-72</v>
      </c>
      <c r="F75" s="81"/>
      <c r="G75" s="81"/>
      <c r="H75" s="81"/>
      <c r="I75" s="81"/>
      <c r="J75" s="81"/>
      <c r="K75" s="81"/>
      <c r="L75" s="81"/>
      <c r="M75" s="81"/>
      <c r="N75" s="4"/>
      <c r="O75" s="4"/>
    </row>
    <row r="76" ht="17.25" customHeight="1" spans="1:16" x14ac:dyDescent="0.25">
      <c r="A76" s="79" t="s">
        <v>605</v>
      </c>
      <c r="B76" s="81"/>
      <c r="C76" s="81"/>
      <c r="D76" s="81"/>
      <c r="E76" s="80">
        <v>-72</v>
      </c>
      <c r="F76" s="81"/>
      <c r="G76" s="81"/>
      <c r="H76" s="81"/>
      <c r="I76" s="81"/>
      <c r="J76" s="81"/>
      <c r="K76" s="81"/>
      <c r="L76" s="81"/>
      <c r="M76" s="81"/>
      <c r="N76" s="4"/>
      <c r="O76" s="4"/>
    </row>
    <row r="77" ht="17.25" customHeight="1" spans="1:16" x14ac:dyDescent="0.25">
      <c r="A77" s="79" t="s">
        <v>606</v>
      </c>
      <c r="B77" s="80">
        <v>-20</v>
      </c>
      <c r="C77" s="80">
        <v>-127</v>
      </c>
      <c r="D77" s="81"/>
      <c r="E77" s="81"/>
      <c r="F77" s="81"/>
      <c r="G77" s="80">
        <v>-100</v>
      </c>
      <c r="H77" s="80">
        <v>-74</v>
      </c>
      <c r="I77" s="81"/>
      <c r="J77" s="81"/>
      <c r="K77" s="81"/>
      <c r="L77" s="81"/>
      <c r="M77" s="81"/>
      <c r="N77" s="4"/>
      <c r="O77" s="4"/>
    </row>
    <row r="78" ht="17.25" customHeight="1" spans="1:16" x14ac:dyDescent="0.25">
      <c r="A78" s="79" t="s">
        <v>608</v>
      </c>
      <c r="B78" s="80">
        <v>-20</v>
      </c>
      <c r="C78" s="80">
        <v>-84</v>
      </c>
      <c r="D78" s="81"/>
      <c r="E78" s="80">
        <v>-36</v>
      </c>
      <c r="F78" s="81"/>
      <c r="G78" s="81"/>
      <c r="H78" s="80">
        <v>-45</v>
      </c>
      <c r="I78" s="81"/>
      <c r="J78" s="81"/>
      <c r="K78" s="81"/>
      <c r="L78" s="81"/>
      <c r="M78" s="81"/>
      <c r="N78" s="4"/>
      <c r="O78" s="4"/>
    </row>
    <row r="79" ht="17.25" customHeight="1" spans="1:16" x14ac:dyDescent="0.25">
      <c r="A79" s="79" t="s">
        <v>1902</v>
      </c>
      <c r="B79" s="81"/>
      <c r="C79" s="80">
        <v>-112</v>
      </c>
      <c r="D79" s="81"/>
      <c r="E79" s="80">
        <v>-55</v>
      </c>
      <c r="F79" s="81"/>
      <c r="G79" s="80">
        <v>-50</v>
      </c>
      <c r="H79" s="80">
        <v>-30</v>
      </c>
      <c r="I79" s="81"/>
      <c r="J79" s="81"/>
      <c r="K79" s="81"/>
      <c r="L79" s="81"/>
      <c r="M79" s="81"/>
      <c r="N79" s="4"/>
      <c r="O79" s="4"/>
    </row>
    <row r="80" ht="16.5" customHeight="1" spans="1:16" x14ac:dyDescent="0.25">
      <c r="A80" s="108" t="s">
        <v>4142</v>
      </c>
      <c r="B80" s="109">
        <f>SUM(C79:C87)</f>
      </c>
      <c r="C80" s="109">
        <f>SUM(D79:D87)</f>
      </c>
      <c r="D80" s="109">
        <f>SUM(E79:E87)</f>
      </c>
      <c r="E80" s="109">
        <f>SUM(F79:F87)</f>
      </c>
      <c r="F80" s="109">
        <f>SUM(G79:G87)</f>
      </c>
      <c r="G80" s="109">
        <f>SUM(H79:H87)</f>
      </c>
      <c r="H80" s="109">
        <f>SUM(I79:I87)</f>
      </c>
      <c r="I80" s="109">
        <f>SUM(J79:J87)</f>
      </c>
      <c r="J80" s="109">
        <f>SUM(K79:K87)</f>
      </c>
      <c r="K80" s="109">
        <f>SUM(L79:L87)</f>
      </c>
      <c r="L80" s="109">
        <f>SUM(M79:M87)</f>
      </c>
      <c r="M80" s="109">
        <f>SUM(N79:N87)</f>
      </c>
      <c r="N80" s="4"/>
      <c r="O80" s="4"/>
    </row>
    <row r="81" ht="17.25" customHeight="1" spans="1:16" x14ac:dyDescent="0.25">
      <c r="A81" s="79">
        <v>43834</v>
      </c>
      <c r="B81" s="80">
        <v>-50</v>
      </c>
      <c r="C81" s="80">
        <v>-64</v>
      </c>
      <c r="D81" s="81"/>
      <c r="E81" s="80">
        <v>-30</v>
      </c>
      <c r="F81" s="81"/>
      <c r="G81" s="80">
        <v>-6</v>
      </c>
      <c r="H81" s="80">
        <v>-30</v>
      </c>
      <c r="I81" s="81"/>
      <c r="J81" s="81"/>
      <c r="K81" s="81"/>
      <c r="L81" s="81"/>
      <c r="M81" s="81"/>
      <c r="N81" s="4"/>
      <c r="O81" s="4"/>
    </row>
    <row r="82" ht="17.25" customHeight="1" spans="1:16" x14ac:dyDescent="0.25">
      <c r="A82" s="79">
        <v>43865</v>
      </c>
      <c r="B82" s="81"/>
      <c r="C82" s="81"/>
      <c r="D82" s="81"/>
      <c r="E82" s="80">
        <v>-28</v>
      </c>
      <c r="F82" s="80">
        <v>-15</v>
      </c>
      <c r="G82" s="81"/>
      <c r="H82" s="81"/>
      <c r="I82" s="81"/>
      <c r="J82" s="81"/>
      <c r="K82" s="81"/>
      <c r="L82" s="81"/>
      <c r="M82" s="81"/>
      <c r="N82" s="4"/>
      <c r="O82" s="4"/>
    </row>
    <row r="83" ht="17.25" customHeight="1" spans="1:16" x14ac:dyDescent="0.25">
      <c r="A83" s="79" t="s">
        <v>2153</v>
      </c>
      <c r="B83" s="14"/>
      <c r="C83" s="14"/>
      <c r="D83" s="14"/>
      <c r="E83" s="15">
        <v>-64</v>
      </c>
      <c r="F83" s="14"/>
      <c r="G83" s="14"/>
      <c r="H83" s="14"/>
      <c r="I83" s="14"/>
      <c r="J83" s="14"/>
      <c r="K83" s="14"/>
      <c r="L83" s="14"/>
      <c r="M83" s="14"/>
      <c r="N83" s="4"/>
      <c r="O83" s="4"/>
    </row>
    <row r="84" ht="16.5" customHeight="1" spans="1:16" x14ac:dyDescent="0.25">
      <c r="A84" s="108" t="s">
        <v>4143</v>
      </c>
      <c r="B84" s="109">
        <f>SUM(C88:C91)</f>
      </c>
      <c r="C84" s="109">
        <f>SUM(D88:D91)</f>
      </c>
      <c r="D84" s="109">
        <f>SUM(E88:E91)</f>
      </c>
      <c r="E84" s="109">
        <f>SUM(F88:F91)</f>
      </c>
      <c r="F84" s="109">
        <f>SUM(G88:G91)</f>
      </c>
      <c r="G84" s="109">
        <f>SUM(H88:H91)</f>
      </c>
      <c r="H84" s="109">
        <f>SUM(I88:I91)</f>
      </c>
      <c r="I84" s="109">
        <f>SUM(J88:J91)</f>
      </c>
      <c r="J84" s="109">
        <f>SUM(K88:K91)</f>
      </c>
      <c r="K84" s="109">
        <f>SUM(L88:L91)</f>
      </c>
      <c r="L84" s="109">
        <f>SUM(M88:M91)</f>
      </c>
      <c r="M84" s="109">
        <f>SUM(N88:N91)</f>
      </c>
      <c r="N84" s="4"/>
      <c r="O84" s="4"/>
    </row>
    <row r="85" ht="17.25" customHeight="1" spans="1:16" x14ac:dyDescent="0.25">
      <c r="A85" s="698" t="s">
        <v>1447</v>
      </c>
      <c r="B85" s="699">
        <v>-135</v>
      </c>
      <c r="C85" s="629"/>
      <c r="D85" s="629"/>
      <c r="E85" s="629"/>
      <c r="F85" s="629"/>
      <c r="G85" s="629"/>
      <c r="H85" s="629"/>
      <c r="I85" s="699">
        <v>-300</v>
      </c>
      <c r="J85" s="699">
        <v>-50</v>
      </c>
      <c r="K85" s="699">
        <v>-14</v>
      </c>
      <c r="L85" s="699">
        <v>-100</v>
      </c>
      <c r="M85" s="629"/>
      <c r="N85" s="627" t="s">
        <v>757</v>
      </c>
      <c r="O85" s="627"/>
    </row>
    <row r="86" ht="16.5" customHeight="1" spans="1:16" x14ac:dyDescent="0.25">
      <c r="A86" s="108" t="s">
        <v>4144</v>
      </c>
      <c r="B86" s="109">
        <f>SUM(C92:C93)</f>
      </c>
      <c r="C86" s="109">
        <f>SUM(D92:D93)</f>
      </c>
      <c r="D86" s="109">
        <f>SUM(E92:E93)</f>
      </c>
      <c r="E86" s="109">
        <f>SUM(F92:F93)</f>
      </c>
      <c r="F86" s="109">
        <f>SUM(G92:G93)</f>
      </c>
      <c r="G86" s="109">
        <f>SUM(H92:H93)</f>
      </c>
      <c r="H86" s="109">
        <f>SUM(I92:I93)</f>
      </c>
      <c r="I86" s="109">
        <f>SUM(J92:J93)</f>
      </c>
      <c r="J86" s="109">
        <f>SUM(K92:K93)</f>
      </c>
      <c r="K86" s="109">
        <f>SUM(L92:L93)</f>
      </c>
      <c r="L86" s="109">
        <f>SUM(M92:M93)</f>
      </c>
      <c r="M86" s="109">
        <f>SUM(N92:N93)</f>
      </c>
      <c r="N86" s="4"/>
      <c r="O86" s="4"/>
    </row>
    <row r="87" ht="17.25" customHeight="1" spans="1:16" x14ac:dyDescent="0.25">
      <c r="A87" s="79" t="s">
        <v>625</v>
      </c>
      <c r="B87" s="15">
        <v>-20</v>
      </c>
      <c r="C87" s="15">
        <v>-54</v>
      </c>
      <c r="D87" s="14"/>
      <c r="E87" s="14"/>
      <c r="F87" s="14"/>
      <c r="G87" s="14"/>
      <c r="H87" s="15">
        <v>-75</v>
      </c>
      <c r="I87" s="14"/>
      <c r="J87" s="14"/>
      <c r="K87" s="14"/>
      <c r="L87" s="14"/>
      <c r="M87" s="14"/>
      <c r="N87" s="4"/>
      <c r="O87" s="4"/>
    </row>
    <row r="88" ht="16.5" customHeight="1" spans="1:16" x14ac:dyDescent="0.25">
      <c r="A88" s="108" t="s">
        <v>4145</v>
      </c>
      <c r="B88" s="109">
        <f>SUM(C94:C95)</f>
      </c>
      <c r="C88" s="109">
        <f>SUM(D94:D95)</f>
      </c>
      <c r="D88" s="109">
        <f>SUM(E94:E95)</f>
      </c>
      <c r="E88" s="109">
        <f>SUM(F94:F95)</f>
      </c>
      <c r="F88" s="109">
        <f>SUM(G94:G95)</f>
      </c>
      <c r="G88" s="109">
        <f>SUM(H94:H95)</f>
      </c>
      <c r="H88" s="109">
        <f>SUM(I94:I95)</f>
      </c>
      <c r="I88" s="109">
        <f>SUM(J94:J95)</f>
      </c>
      <c r="J88" s="109">
        <f>SUM(K94:K95)</f>
      </c>
      <c r="K88" s="109">
        <f>SUM(L94:L95)</f>
      </c>
      <c r="L88" s="109">
        <f>SUM(M94:M95)</f>
      </c>
      <c r="M88" s="109">
        <f>SUM(N94:N95)</f>
      </c>
      <c r="N88" s="4"/>
      <c r="O88" s="4"/>
    </row>
    <row r="89" ht="17.25" customHeight="1" spans="1:16" x14ac:dyDescent="0.25">
      <c r="A89" s="79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4"/>
      <c r="O89" s="4"/>
    </row>
    <row r="90" ht="16.5" customHeight="1" spans="1:16" x14ac:dyDescent="0.25">
      <c r="A90" s="108" t="s">
        <v>4146</v>
      </c>
      <c r="B90" s="109">
        <f>SUM(C96:C97)</f>
      </c>
      <c r="C90" s="109">
        <f>SUM(D96:D97)</f>
      </c>
      <c r="D90" s="109">
        <f>SUM(E96:E97)</f>
      </c>
      <c r="E90" s="109">
        <f>SUM(F96:F97)</f>
      </c>
      <c r="F90" s="109">
        <f>SUM(G96:G97)</f>
      </c>
      <c r="G90" s="109">
        <f>SUM(H96:H97)</f>
      </c>
      <c r="H90" s="109">
        <f>SUM(I96:I97)</f>
      </c>
      <c r="I90" s="109">
        <f>SUM(J96:J97)</f>
      </c>
      <c r="J90" s="109">
        <f>SUM(K96:K97)</f>
      </c>
      <c r="K90" s="109">
        <f>SUM(L96:L97)</f>
      </c>
      <c r="L90" s="109">
        <f>SUM(M96:M97)</f>
      </c>
      <c r="M90" s="109">
        <f>SUM(N96:N97)</f>
      </c>
      <c r="N90" s="4"/>
      <c r="O90" s="4"/>
    </row>
    <row r="91" ht="17.25" customHeight="1" spans="1:16" x14ac:dyDescent="0.25">
      <c r="A91" s="79">
        <v>44051</v>
      </c>
      <c r="B91" s="14"/>
      <c r="C91" s="15">
        <v>-75</v>
      </c>
      <c r="D91" s="15">
        <v>-65</v>
      </c>
      <c r="E91" s="15">
        <v>-15</v>
      </c>
      <c r="F91" s="14"/>
      <c r="G91" s="14"/>
      <c r="H91" s="15">
        <v>-72</v>
      </c>
      <c r="I91" s="14"/>
      <c r="J91" s="14"/>
      <c r="K91" s="14"/>
      <c r="L91" s="14"/>
      <c r="M91" s="14"/>
      <c r="N91" s="4"/>
      <c r="O91" s="4"/>
    </row>
    <row r="92" ht="17.25" customHeight="1" spans="1:16" x14ac:dyDescent="0.25">
      <c r="A92" s="79">
        <v>44173</v>
      </c>
      <c r="B92" s="14"/>
      <c r="C92" s="14"/>
      <c r="D92" s="14"/>
      <c r="E92" s="15">
        <v>-15</v>
      </c>
      <c r="F92" s="14"/>
      <c r="G92" s="14"/>
      <c r="H92" s="15">
        <v>-61</v>
      </c>
      <c r="I92" s="14"/>
      <c r="J92" s="14"/>
      <c r="K92" s="14"/>
      <c r="L92" s="14"/>
      <c r="M92" s="14"/>
      <c r="N92" s="4"/>
      <c r="O92" s="4"/>
    </row>
    <row r="93" ht="17.25" customHeight="1" spans="1:16" x14ac:dyDescent="0.25">
      <c r="A93" s="13" t="s">
        <v>3121</v>
      </c>
      <c r="B93" s="15">
        <v>-34</v>
      </c>
      <c r="C93" s="15">
        <v>-34</v>
      </c>
      <c r="D93" s="15">
        <v>-12</v>
      </c>
      <c r="E93" s="14"/>
      <c r="F93" s="15">
        <v>-5</v>
      </c>
      <c r="G93" s="14"/>
      <c r="H93" s="15">
        <v>-7</v>
      </c>
      <c r="I93" s="14"/>
      <c r="J93" s="14"/>
      <c r="K93" s="14"/>
      <c r="L93" s="14"/>
      <c r="M93" s="14"/>
      <c r="N93" s="4"/>
      <c r="O93" s="4"/>
    </row>
    <row r="94" ht="17.25" customHeight="1" spans="1:16" x14ac:dyDescent="0.25">
      <c r="A94" s="13" t="s">
        <v>3121</v>
      </c>
      <c r="B94" s="14"/>
      <c r="C94" s="15">
        <v>-86</v>
      </c>
      <c r="D94" s="14"/>
      <c r="E94" s="14"/>
      <c r="F94" s="14"/>
      <c r="G94" s="14"/>
      <c r="H94" s="15">
        <v>-22</v>
      </c>
      <c r="I94" s="14"/>
      <c r="J94" s="14"/>
      <c r="K94" s="14"/>
      <c r="L94" s="14"/>
      <c r="M94" s="14"/>
      <c r="N94" s="4"/>
      <c r="O94" s="4"/>
    </row>
    <row r="95" ht="16.5" customHeight="1" spans="1:16" x14ac:dyDescent="0.25">
      <c r="A95" s="108" t="s">
        <v>4149</v>
      </c>
      <c r="B95" s="109">
        <f>SUM(C98:C102)</f>
      </c>
      <c r="C95" s="109">
        <f>SUM(D98:D102)</f>
      </c>
      <c r="D95" s="75">
        <f>SUM(E98:E102)</f>
      </c>
      <c r="E95" s="109">
        <f>SUM(F98:F102)</f>
      </c>
      <c r="F95" s="109">
        <f>SUM(G98:G102)</f>
      </c>
      <c r="G95" s="109">
        <f>SUM(H98:H102)</f>
      </c>
      <c r="H95" s="109">
        <f>SUM(I98:I102)</f>
      </c>
      <c r="I95" s="109">
        <f>SUM(J98:J102)</f>
      </c>
      <c r="J95" s="109">
        <f>SUM(K98:K102)</f>
      </c>
      <c r="K95" s="109">
        <f>SUM(L98:L102)</f>
      </c>
      <c r="L95" s="109">
        <f>SUM(M98:M102)</f>
      </c>
      <c r="M95" s="109">
        <f>SUM(N98:N102)</f>
      </c>
      <c r="N95" s="4"/>
      <c r="O95" s="4"/>
    </row>
    <row r="96" ht="17.25" customHeight="1" spans="1:16" x14ac:dyDescent="0.25">
      <c r="A96" s="79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4"/>
      <c r="O96" s="4"/>
    </row>
    <row r="97" ht="16.5" customHeight="1" spans="1:16" x14ac:dyDescent="0.25">
      <c r="A97" s="108" t="s">
        <v>4150</v>
      </c>
      <c r="B97" s="109">
        <f>SUM(C103:C104)</f>
      </c>
      <c r="C97" s="109">
        <f>SUM(D103:D104)</f>
      </c>
      <c r="D97" s="75">
        <f>SUM(E103:E104)</f>
      </c>
      <c r="E97" s="109">
        <f>SUM(F103:F104)</f>
      </c>
      <c r="F97" s="109">
        <f>SUM(G103:G104)</f>
      </c>
      <c r="G97" s="109">
        <f>SUM(H103:H104)</f>
      </c>
      <c r="H97" s="109">
        <f>SUM(I103:I104)</f>
      </c>
      <c r="I97" s="109">
        <f>SUM(J103:J104)</f>
      </c>
      <c r="J97" s="109">
        <f>SUM(K103:K104)</f>
      </c>
      <c r="K97" s="109">
        <f>SUM(L103:L104)</f>
      </c>
      <c r="L97" s="109">
        <f>SUM(M103:M104)</f>
      </c>
      <c r="M97" s="109">
        <f>SUM(N103:N104)</f>
      </c>
      <c r="N97" s="4"/>
      <c r="O97" s="4"/>
    </row>
    <row r="98" ht="17.25" customHeight="1" spans="1:16" x14ac:dyDescent="0.25">
      <c r="A98" s="79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4"/>
      <c r="O98" s="4"/>
    </row>
    <row r="99" ht="16.5" customHeight="1" spans="1:16" x14ac:dyDescent="0.25">
      <c r="A99" s="108" t="s">
        <v>4097</v>
      </c>
      <c r="B99" s="109">
        <f>SUM(C105:C106)</f>
      </c>
      <c r="C99" s="109">
        <f>SUM(D105:D106)</f>
      </c>
      <c r="D99" s="75">
        <f>SUM(E105:E106)</f>
      </c>
      <c r="E99" s="109">
        <f>SUM(F105:F106)</f>
      </c>
      <c r="F99" s="109">
        <f>SUM(G105:G106)</f>
      </c>
      <c r="G99" s="109">
        <f>SUM(H105:H106)</f>
      </c>
      <c r="H99" s="109">
        <f>SUM(I105:I106)</f>
      </c>
      <c r="I99" s="109">
        <f>SUM(J105:J106)</f>
      </c>
      <c r="J99" s="109">
        <f>SUM(K105:K106)</f>
      </c>
      <c r="K99" s="109">
        <f>SUM(L105:L106)</f>
      </c>
      <c r="L99" s="109">
        <f>SUM(M105:M106)</f>
      </c>
      <c r="M99" s="109">
        <f>SUM(N105:N106)</f>
      </c>
      <c r="N99" s="4"/>
      <c r="O99" s="4"/>
    </row>
    <row r="100" ht="17.25" customHeight="1" spans="1:16" x14ac:dyDescent="0.25">
      <c r="A100" s="79" t="s">
        <v>571</v>
      </c>
      <c r="B100" s="14"/>
      <c r="C100" s="14"/>
      <c r="D100" s="14"/>
      <c r="E100" s="14"/>
      <c r="F100" s="15">
        <v>-28</v>
      </c>
      <c r="G100" s="15">
        <v>-40</v>
      </c>
      <c r="H100" s="14"/>
      <c r="I100" s="14"/>
      <c r="J100" s="14"/>
      <c r="K100" s="14"/>
      <c r="L100" s="14"/>
      <c r="M100" s="14"/>
      <c r="N100" s="4"/>
      <c r="O100" s="4"/>
    </row>
    <row r="101" ht="16.5" customHeight="1" spans="1:16" x14ac:dyDescent="0.25">
      <c r="A101" s="108" t="s">
        <v>4098</v>
      </c>
      <c r="B101" s="109">
        <f>SUM(C107:C108)</f>
      </c>
      <c r="C101" s="109">
        <f>SUM(D107:D108)</f>
      </c>
      <c r="D101" s="75">
        <f>SUM(E107:E108)</f>
      </c>
      <c r="E101" s="109">
        <f>SUM(F107:F108)</f>
      </c>
      <c r="F101" s="109">
        <f>SUM(G107:G108)</f>
      </c>
      <c r="G101" s="109">
        <f>SUM(H107:H108)</f>
      </c>
      <c r="H101" s="109">
        <f>SUM(I107:I108)</f>
      </c>
      <c r="I101" s="109">
        <f>SUM(J107:J108)</f>
      </c>
      <c r="J101" s="109">
        <f>SUM(K107:K108)</f>
      </c>
      <c r="K101" s="109">
        <f>SUM(L107:L108)</f>
      </c>
      <c r="L101" s="109">
        <f>SUM(M107:M108)</f>
      </c>
      <c r="M101" s="109">
        <f>SUM(N107:N108)</f>
      </c>
      <c r="N101" s="4"/>
      <c r="O101" s="4"/>
    </row>
    <row r="102" ht="16.5" customHeight="1" spans="1:16" x14ac:dyDescent="0.25">
      <c r="A102" s="201"/>
      <c r="B102" s="243"/>
      <c r="C102" s="243"/>
      <c r="D102" s="243"/>
      <c r="E102" s="243"/>
      <c r="F102" s="243"/>
      <c r="G102" s="243"/>
      <c r="H102" s="243"/>
      <c r="I102" s="243"/>
      <c r="J102" s="243"/>
      <c r="K102" s="243"/>
      <c r="L102" s="243"/>
      <c r="M102" s="243"/>
      <c r="N102" s="4"/>
      <c r="O102" s="4"/>
    </row>
    <row r="103" ht="16.5" customHeight="1" spans="1:16" x14ac:dyDescent="0.25">
      <c r="A103" s="108" t="s">
        <v>4099</v>
      </c>
      <c r="B103" s="109">
        <f>SUM(C109:C110)</f>
      </c>
      <c r="C103" s="109">
        <f>SUM(D109:D110)</f>
      </c>
      <c r="D103" s="75">
        <f>SUM(E109:E110)</f>
      </c>
      <c r="E103" s="109">
        <f>SUM(F109:F110)</f>
      </c>
      <c r="F103" s="109">
        <f>SUM(G109:G110)</f>
      </c>
      <c r="G103" s="109">
        <f>SUM(H109:H110)</f>
      </c>
      <c r="H103" s="109">
        <f>SUM(I109:I110)</f>
      </c>
      <c r="I103" s="109">
        <f>SUM(J109:J110)</f>
      </c>
      <c r="J103" s="109">
        <f>SUM(K109:K110)</f>
      </c>
      <c r="K103" s="109">
        <f>SUM(L109:L110)</f>
      </c>
      <c r="L103" s="109">
        <f>SUM(M109:M110)</f>
      </c>
      <c r="M103" s="109">
        <f>SUM(N109:N110)</f>
      </c>
      <c r="N103" s="4"/>
      <c r="O103" s="4"/>
    </row>
    <row r="104" ht="17.25" customHeight="1" spans="1:16" x14ac:dyDescent="0.25">
      <c r="A104" s="79">
        <v>44501</v>
      </c>
      <c r="B104" s="14"/>
      <c r="C104" s="14"/>
      <c r="D104" s="14"/>
      <c r="E104" s="14"/>
      <c r="F104" s="15">
        <v>-27</v>
      </c>
      <c r="G104" s="14"/>
      <c r="H104" s="15">
        <v>-27</v>
      </c>
      <c r="I104" s="14"/>
      <c r="J104" s="14"/>
      <c r="K104" s="14"/>
      <c r="L104" s="14"/>
      <c r="M104" s="14"/>
      <c r="N104" s="4"/>
      <c r="O104" s="4"/>
    </row>
    <row r="105" ht="17.25" customHeight="1" spans="1:16" x14ac:dyDescent="0.25">
      <c r="A105" s="79" t="s">
        <v>1807</v>
      </c>
      <c r="B105" s="14"/>
      <c r="C105" s="14"/>
      <c r="D105" s="14"/>
      <c r="E105" s="14"/>
      <c r="F105" s="14"/>
      <c r="G105" s="14"/>
      <c r="H105" s="15">
        <v>-43</v>
      </c>
      <c r="I105" s="14"/>
      <c r="J105" s="14"/>
      <c r="K105" s="14"/>
      <c r="L105" s="14"/>
      <c r="M105" s="14"/>
      <c r="N105" s="4"/>
      <c r="O105" s="4"/>
    </row>
    <row r="106" ht="16.5" customHeight="1" spans="1:16" x14ac:dyDescent="0.25">
      <c r="A106" s="108" t="s">
        <v>4100</v>
      </c>
      <c r="B106" s="109">
        <f>SUM(C111:C113)</f>
      </c>
      <c r="C106" s="109">
        <f>SUM(D111:D113)</f>
      </c>
      <c r="D106" s="75">
        <f>SUM(E111:E113)</f>
      </c>
      <c r="E106" s="109">
        <f>SUM(F111:F113)</f>
      </c>
      <c r="F106" s="109">
        <f>SUM(G111:G113)</f>
      </c>
      <c r="G106" s="109">
        <f>SUM(H111:H113)</f>
      </c>
      <c r="H106" s="109">
        <f>SUM(I111:I113)</f>
      </c>
      <c r="I106" s="109">
        <f>SUM(J111:J113)</f>
      </c>
      <c r="J106" s="109">
        <f>SUM(K111:K113)</f>
      </c>
      <c r="K106" s="109">
        <f>SUM(L111:L113)</f>
      </c>
      <c r="L106" s="109">
        <f>SUM(M111:M113)</f>
      </c>
      <c r="M106" s="109">
        <f>SUM(N111:N113)</f>
      </c>
      <c r="N106" s="4"/>
      <c r="O106" s="4"/>
    </row>
    <row r="107" ht="17.25" customHeight="1" spans="1:16" x14ac:dyDescent="0.25">
      <c r="A107" s="652" t="s">
        <v>532</v>
      </c>
      <c r="B107" s="519">
        <v>-296</v>
      </c>
      <c r="C107" s="518"/>
      <c r="D107" s="518"/>
      <c r="E107" s="518"/>
      <c r="F107" s="519">
        <v>-5</v>
      </c>
      <c r="G107" s="518"/>
      <c r="H107" s="518"/>
      <c r="I107" s="518"/>
      <c r="J107" s="518"/>
      <c r="K107" s="518"/>
      <c r="L107" s="518"/>
      <c r="M107" s="518"/>
      <c r="N107" s="498" t="s">
        <v>757</v>
      </c>
      <c r="O107" s="4"/>
    </row>
    <row r="108" ht="16.5" customHeight="1" spans="1:16" x14ac:dyDescent="0.25">
      <c r="A108" s="108" t="s">
        <v>4101</v>
      </c>
      <c r="B108" s="109">
        <f>SUM(C114:C115)</f>
      </c>
      <c r="C108" s="109">
        <f>SUM(D114:D115)</f>
      </c>
      <c r="D108" s="75">
        <f>SUM(E114:E115)</f>
      </c>
      <c r="E108" s="109">
        <f>SUM(F114:F115)</f>
      </c>
      <c r="F108" s="109">
        <f>SUM(G114:G115)</f>
      </c>
      <c r="G108" s="109">
        <f>SUM(H114:H115)</f>
      </c>
      <c r="H108" s="109">
        <f>SUM(I114:I115)</f>
      </c>
      <c r="I108" s="109">
        <f>SUM(J114:J115)</f>
      </c>
      <c r="J108" s="109">
        <f>SUM(K114:K115)</f>
      </c>
      <c r="K108" s="109">
        <f>SUM(L114:L115)</f>
      </c>
      <c r="L108" s="109">
        <f>SUM(M114:M115)</f>
      </c>
      <c r="M108" s="109">
        <f>SUM(N114:N115)</f>
      </c>
      <c r="N108" s="4"/>
      <c r="O108" s="4"/>
    </row>
    <row r="109" ht="17.25" customHeight="1" spans="1:16" x14ac:dyDescent="0.25">
      <c r="A109" s="79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4"/>
      <c r="O109" s="4"/>
    </row>
    <row r="110" ht="17.25" customHeight="1" spans="1:16" x14ac:dyDescent="0.25">
      <c r="A110" s="79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4"/>
      <c r="O110" s="4"/>
    </row>
    <row r="111" ht="17.25" customHeight="1" spans="1:16" x14ac:dyDescent="0.25">
      <c r="A111" s="13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4"/>
      <c r="O111" s="4"/>
    </row>
    <row r="112" ht="17.25" customHeight="1" spans="1:16" x14ac:dyDescent="0.25">
      <c r="A112" s="26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4"/>
      <c r="O112" s="4"/>
    </row>
    <row r="113" ht="17.25" customHeight="1" spans="1:16" x14ac:dyDescent="0.25">
      <c r="A113" s="26"/>
      <c r="B113" s="6" t="s">
        <v>8</v>
      </c>
      <c r="C113" s="6" t="s">
        <v>9</v>
      </c>
      <c r="D113" s="6" t="s">
        <v>11</v>
      </c>
      <c r="E113" s="6" t="s">
        <v>17</v>
      </c>
      <c r="F113" s="6" t="s">
        <v>1198</v>
      </c>
      <c r="G113" s="6" t="s">
        <v>13</v>
      </c>
      <c r="H113" s="6" t="s">
        <v>46</v>
      </c>
      <c r="I113" s="6" t="s">
        <v>12</v>
      </c>
      <c r="J113" s="6" t="s">
        <v>4359</v>
      </c>
      <c r="K113" s="6" t="s">
        <v>4360</v>
      </c>
      <c r="L113" s="6" t="s">
        <v>3</v>
      </c>
      <c r="M113" s="56" t="s">
        <v>7</v>
      </c>
      <c r="N113" s="4"/>
      <c r="O113" s="4"/>
    </row>
    <row r="114" ht="17.25" customHeight="1" spans="1:16" x14ac:dyDescent="0.25">
      <c r="A114" s="26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4"/>
      <c r="O114" s="4"/>
    </row>
    <row r="115" ht="17.25" customHeight="1" spans="1:16" x14ac:dyDescent="0.25">
      <c r="A115" s="1098" t="s">
        <v>4348</v>
      </c>
      <c r="B115" s="811"/>
      <c r="C115" s="811"/>
      <c r="D115" s="811"/>
      <c r="E115" s="811"/>
      <c r="F115" s="27"/>
      <c r="G115" s="92" t="s">
        <v>4033</v>
      </c>
      <c r="H115" s="92"/>
      <c r="I115" s="27"/>
      <c r="J115" s="27"/>
      <c r="K115" s="27"/>
      <c r="L115" s="27"/>
      <c r="M115" s="27"/>
      <c r="N115" s="4"/>
      <c r="O115" s="4"/>
    </row>
    <row r="116" ht="17.25" customHeight="1" spans="1:16" x14ac:dyDescent="0.25">
      <c r="A116" s="1098" t="s">
        <v>4350</v>
      </c>
      <c r="B116" s="811"/>
      <c r="C116" s="811"/>
      <c r="D116" s="811"/>
      <c r="E116" s="811"/>
      <c r="F116" s="27"/>
      <c r="G116" s="27"/>
      <c r="H116" s="27"/>
      <c r="I116" s="27"/>
      <c r="J116" s="27"/>
      <c r="K116" s="27"/>
      <c r="L116" s="27"/>
      <c r="M116" s="27"/>
      <c r="N116" s="4"/>
      <c r="O116" s="4"/>
    </row>
    <row r="117" ht="17.25" customHeight="1" spans="1:16" x14ac:dyDescent="0.25">
      <c r="A117" s="1098" t="s">
        <v>4352</v>
      </c>
      <c r="B117" s="811"/>
      <c r="C117" s="811"/>
      <c r="D117" s="811"/>
      <c r="E117" s="811"/>
      <c r="F117" s="27"/>
      <c r="G117" s="27"/>
      <c r="H117" s="27"/>
      <c r="I117" s="27"/>
      <c r="J117" s="27"/>
      <c r="K117" s="27"/>
      <c r="L117" s="27"/>
      <c r="M117" s="27"/>
      <c r="N117" s="4"/>
      <c r="O117" s="4"/>
    </row>
    <row r="118" ht="17.25" customHeight="1" spans="1:16" x14ac:dyDescent="0.25">
      <c r="A118" s="1098" t="s">
        <v>4354</v>
      </c>
      <c r="B118" s="811"/>
      <c r="C118" s="811"/>
      <c r="D118" s="811"/>
      <c r="E118" s="811"/>
      <c r="F118" s="27"/>
      <c r="G118" s="27"/>
      <c r="H118" s="27"/>
      <c r="I118" s="27"/>
      <c r="J118" s="27"/>
      <c r="K118" s="27"/>
      <c r="L118" s="27"/>
      <c r="M118" s="27"/>
      <c r="N118" s="4"/>
      <c r="O118" s="4"/>
    </row>
    <row r="119" ht="17.25" customHeight="1" spans="1:16" x14ac:dyDescent="0.25">
      <c r="A119" s="1098" t="s">
        <v>4356</v>
      </c>
      <c r="B119" s="811"/>
      <c r="C119" s="811"/>
      <c r="D119" s="811"/>
      <c r="E119" s="811"/>
      <c r="F119" s="27"/>
      <c r="G119" s="27"/>
      <c r="H119" s="27"/>
      <c r="I119" s="27"/>
      <c r="J119" s="27"/>
      <c r="K119" s="27"/>
      <c r="L119" s="27"/>
      <c r="M119" s="27"/>
      <c r="N119" s="4"/>
      <c r="O119" s="4"/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43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8.862142857142858" style="2" customWidth="1"/>
    <col min="3" max="3" width="10.719285714285713" style="2" customWidth="1"/>
    <col min="4" max="4" width="8.862142857142858" style="2" customWidth="1"/>
    <col min="5" max="5" width="9.576428571428572" style="2" customWidth="1"/>
    <col min="6" max="7" width="9.576428571428572" style="24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63" t="s">
        <v>46</v>
      </c>
      <c r="C1" s="63" t="s">
        <v>8</v>
      </c>
      <c r="D1" s="63" t="s">
        <v>9</v>
      </c>
      <c r="E1" s="558" t="s">
        <v>17</v>
      </c>
      <c r="F1" s="558" t="s">
        <v>1198</v>
      </c>
      <c r="G1" s="558" t="s">
        <v>13</v>
      </c>
      <c r="H1" s="4"/>
    </row>
    <row r="2" ht="17.25" customHeight="1" spans="1:9" x14ac:dyDescent="0.25">
      <c r="A2" s="79" t="s">
        <v>4373</v>
      </c>
      <c r="B2" s="80">
        <v>20</v>
      </c>
      <c r="C2" s="80">
        <v>40</v>
      </c>
      <c r="D2" s="80">
        <v>40</v>
      </c>
      <c r="E2" s="80">
        <v>106</v>
      </c>
      <c r="F2" s="81"/>
      <c r="G2" s="81"/>
      <c r="H2" s="4"/>
    </row>
    <row r="3" ht="17.25" customHeight="1" spans="1:9" x14ac:dyDescent="0.25">
      <c r="A3" s="13" t="s">
        <v>4373</v>
      </c>
      <c r="B3" s="15">
        <v>50</v>
      </c>
      <c r="C3" s="15">
        <v>100</v>
      </c>
      <c r="D3" s="15">
        <v>100</v>
      </c>
      <c r="E3" s="15">
        <v>50</v>
      </c>
      <c r="F3" s="14"/>
      <c r="G3" s="14"/>
      <c r="H3" s="4"/>
    </row>
    <row r="4" ht="17.25" customHeight="1" spans="1:9" x14ac:dyDescent="0.25">
      <c r="A4" s="13" t="s">
        <v>4374</v>
      </c>
      <c r="B4" s="14"/>
      <c r="C4" s="14"/>
      <c r="D4" s="14"/>
      <c r="E4" s="15">
        <v>140</v>
      </c>
      <c r="F4" s="14"/>
      <c r="G4" s="14"/>
      <c r="H4" s="4"/>
    </row>
    <row r="5" ht="17.25" customHeight="1" spans="1:9" x14ac:dyDescent="0.25">
      <c r="A5" s="13" t="s">
        <v>4374</v>
      </c>
      <c r="B5" s="14"/>
      <c r="C5" s="14"/>
      <c r="D5" s="15">
        <v>140</v>
      </c>
      <c r="E5" s="14"/>
      <c r="F5" s="14"/>
      <c r="G5" s="14"/>
      <c r="H5" s="4"/>
    </row>
    <row r="6" ht="17.25" customHeight="1" spans="1:9" x14ac:dyDescent="0.25">
      <c r="A6" s="13" t="s">
        <v>4375</v>
      </c>
      <c r="B6" s="14"/>
      <c r="C6" s="14"/>
      <c r="D6" s="14"/>
      <c r="E6" s="15">
        <v>24</v>
      </c>
      <c r="F6" s="14"/>
      <c r="G6" s="14"/>
      <c r="H6" s="4"/>
    </row>
    <row r="7" ht="17.25" customHeight="1" spans="1:9" x14ac:dyDescent="0.25">
      <c r="A7" s="191" t="s">
        <v>4376</v>
      </c>
      <c r="B7" s="405"/>
      <c r="C7" s="244">
        <v>180</v>
      </c>
      <c r="D7" s="244">
        <v>40</v>
      </c>
      <c r="E7" s="405"/>
      <c r="F7" s="405"/>
      <c r="G7" s="405"/>
      <c r="H7" s="4"/>
    </row>
    <row r="8" ht="17.25" customHeight="1" spans="1:9" x14ac:dyDescent="0.25">
      <c r="A8" s="108" t="s">
        <v>4377</v>
      </c>
      <c r="B8" s="109">
        <f>SUM(C8:C13)</f>
      </c>
      <c r="C8" s="109">
        <f>SUM(D8:D13)</f>
      </c>
      <c r="D8" s="109">
        <f>SUM(E8:E13)</f>
      </c>
      <c r="E8" s="109">
        <f>SUM(F8:F13)</f>
      </c>
      <c r="F8" s="237"/>
      <c r="G8" s="237"/>
      <c r="H8" s="4"/>
    </row>
    <row r="9" ht="17.25" customHeight="1" spans="1:9" x14ac:dyDescent="0.25">
      <c r="A9" s="79">
        <v>43073</v>
      </c>
      <c r="B9" s="80">
        <v>-70</v>
      </c>
      <c r="C9" s="80">
        <v>-139</v>
      </c>
      <c r="D9" s="81"/>
      <c r="E9" s="80">
        <v>-20</v>
      </c>
      <c r="F9" s="81"/>
      <c r="G9" s="80">
        <v>-4</v>
      </c>
      <c r="H9" s="4"/>
    </row>
    <row r="10" ht="17.25" customHeight="1" spans="1:9" x14ac:dyDescent="0.25">
      <c r="A10" s="13" t="s">
        <v>4378</v>
      </c>
      <c r="B10" s="14"/>
      <c r="C10" s="14"/>
      <c r="D10" s="15">
        <v>-170</v>
      </c>
      <c r="E10" s="15">
        <v>-70</v>
      </c>
      <c r="F10" s="14"/>
      <c r="G10" s="14"/>
      <c r="H10" s="4"/>
    </row>
    <row r="11" ht="17.25" customHeight="1" spans="1:9" x14ac:dyDescent="0.25">
      <c r="A11" s="13" t="s">
        <v>4379</v>
      </c>
      <c r="B11" s="14"/>
      <c r="C11" s="15">
        <v>-170</v>
      </c>
      <c r="D11" s="14"/>
      <c r="E11" s="15">
        <v>-65</v>
      </c>
      <c r="F11" s="14"/>
      <c r="G11" s="14"/>
      <c r="H11" s="4"/>
    </row>
    <row r="12" ht="17.25" customHeight="1" spans="1:9" x14ac:dyDescent="0.25">
      <c r="A12" s="13" t="s">
        <v>4380</v>
      </c>
      <c r="B12" s="14"/>
      <c r="C12" s="15">
        <v>-11</v>
      </c>
      <c r="D12" s="15">
        <v>-50</v>
      </c>
      <c r="E12" s="15">
        <v>-65</v>
      </c>
      <c r="F12" s="14"/>
      <c r="G12" s="14"/>
      <c r="H12" s="4"/>
    </row>
    <row r="13" ht="17.25" customHeight="1" spans="1:9" x14ac:dyDescent="0.25">
      <c r="A13" s="108" t="s">
        <v>4381</v>
      </c>
      <c r="B13" s="109">
        <f>SUM(C14:C18)</f>
      </c>
      <c r="C13" s="109">
        <f>SUM(D14:D18)</f>
      </c>
      <c r="D13" s="109">
        <f>SUM(E14:E18)</f>
      </c>
      <c r="E13" s="109">
        <f>SUM(F14:F18)</f>
      </c>
      <c r="F13" s="237"/>
      <c r="G13" s="109">
        <f>SUM(H14:H18)</f>
      </c>
      <c r="H13" s="4"/>
    </row>
    <row r="14" ht="17.25" customHeight="1" spans="1:9" x14ac:dyDescent="0.25">
      <c r="A14" s="13"/>
      <c r="B14" s="14"/>
      <c r="C14" s="14"/>
      <c r="D14" s="14"/>
      <c r="E14" s="14"/>
      <c r="F14" s="14"/>
      <c r="G14" s="14"/>
      <c r="H14" s="4"/>
    </row>
    <row r="15" ht="17.25" customHeight="1" spans="1:9" x14ac:dyDescent="0.25">
      <c r="A15" s="108" t="s">
        <v>4382</v>
      </c>
      <c r="B15" s="109">
        <f>SUM(C19:C20)</f>
      </c>
      <c r="C15" s="109">
        <f>SUM(D19:D20)</f>
      </c>
      <c r="D15" s="109">
        <f>SUM(E19:E20)</f>
      </c>
      <c r="E15" s="109">
        <f>SUM(F19:F20)</f>
      </c>
      <c r="F15" s="237"/>
      <c r="G15" s="109">
        <f>SUM(H19:H20)</f>
      </c>
      <c r="H15" s="4"/>
    </row>
    <row r="16" ht="17.25" customHeight="1" spans="1:9" x14ac:dyDescent="0.25">
      <c r="A16" s="13">
        <v>42800</v>
      </c>
      <c r="B16" s="14"/>
      <c r="C16" s="14"/>
      <c r="D16" s="14"/>
      <c r="E16" s="15">
        <v>71</v>
      </c>
      <c r="F16" s="15">
        <v>23</v>
      </c>
      <c r="G16" s="14"/>
      <c r="H16" s="4"/>
    </row>
    <row r="17" ht="17.25" customHeight="1" spans="1:9" x14ac:dyDescent="0.25">
      <c r="A17" s="108" t="s">
        <v>4383</v>
      </c>
      <c r="B17" s="109">
        <f>SUM(C21:C22)</f>
      </c>
      <c r="C17" s="109">
        <f>SUM(D21:D22)</f>
      </c>
      <c r="D17" s="109">
        <f>SUM(E21:E22)</f>
      </c>
      <c r="E17" s="109">
        <f>SUM(F21:F22)</f>
      </c>
      <c r="F17" s="109">
        <f>SUM(G21:G22)</f>
      </c>
      <c r="G17" s="109">
        <f>SUM(H21:H22)</f>
      </c>
      <c r="H17" s="4"/>
    </row>
    <row r="18" ht="17.25" customHeight="1" spans="1:9" x14ac:dyDescent="0.25">
      <c r="A18" s="13"/>
      <c r="B18" s="14"/>
      <c r="C18" s="14"/>
      <c r="D18" s="14"/>
      <c r="E18" s="14"/>
      <c r="F18" s="14"/>
      <c r="G18" s="14"/>
      <c r="H18" s="4"/>
    </row>
    <row r="19" ht="17.25" customHeight="1" spans="1:9" x14ac:dyDescent="0.25">
      <c r="A19" s="108" t="s">
        <v>4384</v>
      </c>
      <c r="B19" s="109">
        <f>SUM(C23:C24)</f>
      </c>
      <c r="C19" s="109">
        <f>SUM(D23:D24)</f>
      </c>
      <c r="D19" s="109">
        <f>SUM(E23:E24)</f>
      </c>
      <c r="E19" s="109">
        <f>SUM(F23:F24)</f>
      </c>
      <c r="F19" s="109">
        <f>SUM(G23:G24)</f>
      </c>
      <c r="G19" s="109">
        <f>SUM(H23:H24)</f>
      </c>
      <c r="H19" s="4"/>
    </row>
    <row r="20" ht="17.25" customHeight="1" spans="1:9" x14ac:dyDescent="0.25">
      <c r="A20" s="13">
        <v>42802</v>
      </c>
      <c r="B20" s="14"/>
      <c r="C20" s="14"/>
      <c r="D20" s="15">
        <v>100</v>
      </c>
      <c r="E20" s="15">
        <v>79</v>
      </c>
      <c r="F20" s="14"/>
      <c r="G20" s="15">
        <v>100</v>
      </c>
      <c r="H20" s="4"/>
    </row>
    <row r="21" ht="17.25" customHeight="1" spans="1:9" x14ac:dyDescent="0.25">
      <c r="A21" s="13">
        <v>42924</v>
      </c>
      <c r="B21" s="14"/>
      <c r="C21" s="14"/>
      <c r="D21" s="14"/>
      <c r="E21" s="14"/>
      <c r="F21" s="14"/>
      <c r="G21" s="15">
        <v>100</v>
      </c>
      <c r="H21" s="4"/>
    </row>
    <row r="22" ht="17.25" customHeight="1" spans="1:9" x14ac:dyDescent="0.25">
      <c r="A22" s="108" t="s">
        <v>4385</v>
      </c>
      <c r="B22" s="109">
        <f>SUM(C25:C27)</f>
      </c>
      <c r="C22" s="109">
        <f>SUM(D25:D27)</f>
      </c>
      <c r="D22" s="109">
        <f>SUM(E25:E27)</f>
      </c>
      <c r="E22" s="109">
        <f>SUM(F25:F27)</f>
      </c>
      <c r="F22" s="109">
        <f>SUM(G25:G27)</f>
      </c>
      <c r="G22" s="109">
        <f>SUM(H26:H27)</f>
      </c>
      <c r="H22" s="4"/>
    </row>
    <row r="23" ht="17.25" customHeight="1" spans="1:9" x14ac:dyDescent="0.25">
      <c r="A23" s="13"/>
      <c r="B23" s="14"/>
      <c r="C23" s="14"/>
      <c r="D23" s="14"/>
      <c r="E23" s="14"/>
      <c r="F23" s="14"/>
      <c r="G23" s="14"/>
      <c r="H23" s="4"/>
    </row>
    <row r="24" ht="17.25" customHeight="1" spans="1:9" x14ac:dyDescent="0.25">
      <c r="A24" s="108" t="s">
        <v>4386</v>
      </c>
      <c r="B24" s="109">
        <f>SUM(C28:C29)</f>
      </c>
      <c r="C24" s="109">
        <f>SUM(D28:D29)</f>
      </c>
      <c r="D24" s="109">
        <f>SUM(E28:E29)</f>
      </c>
      <c r="E24" s="109">
        <f>SUM(F28:F29)</f>
      </c>
      <c r="F24" s="109">
        <f>SUM(G28:G29)</f>
      </c>
      <c r="G24" s="109">
        <f>SUM(H28:H29)</f>
      </c>
      <c r="H24" s="4"/>
    </row>
    <row r="25" ht="17.25" customHeight="1" spans="1:9" x14ac:dyDescent="0.25">
      <c r="A25" s="13"/>
      <c r="B25" s="14"/>
      <c r="C25" s="14"/>
      <c r="D25" s="14"/>
      <c r="E25" s="14"/>
      <c r="F25" s="14"/>
      <c r="G25" s="14"/>
      <c r="H25" s="4"/>
    </row>
    <row r="26" ht="17.25" customHeight="1" spans="1:9" x14ac:dyDescent="0.25">
      <c r="A26" s="108" t="s">
        <v>4387</v>
      </c>
      <c r="B26" s="109">
        <f>SUM(C30:C31)</f>
      </c>
      <c r="C26" s="109">
        <f>SUM(D30:D31)</f>
      </c>
      <c r="D26" s="109">
        <f>SUM(E30:E31)</f>
      </c>
      <c r="E26" s="109">
        <f>SUM(F30:F31)</f>
      </c>
      <c r="F26" s="109">
        <f>SUM(G30:G31)</f>
      </c>
      <c r="G26" s="109">
        <f>SUM(H30:H31)</f>
      </c>
      <c r="H26" s="4"/>
    </row>
    <row r="27" ht="17.25" customHeight="1" spans="1:9" x14ac:dyDescent="0.25">
      <c r="A27" s="13" t="s">
        <v>4388</v>
      </c>
      <c r="B27" s="14"/>
      <c r="C27" s="14"/>
      <c r="D27" s="14"/>
      <c r="E27" s="15">
        <v>117</v>
      </c>
      <c r="F27" s="14"/>
      <c r="G27" s="14"/>
      <c r="H27" s="4"/>
    </row>
    <row r="28" ht="17.25" customHeight="1" spans="1:9" x14ac:dyDescent="0.25">
      <c r="A28" s="13" t="s">
        <v>521</v>
      </c>
      <c r="B28" s="14"/>
      <c r="C28" s="14"/>
      <c r="D28" s="14"/>
      <c r="E28" s="15">
        <v>83</v>
      </c>
      <c r="F28" s="14"/>
      <c r="G28" s="14"/>
      <c r="H28" s="4"/>
    </row>
    <row r="29" ht="17.25" customHeight="1" spans="1:9" x14ac:dyDescent="0.25">
      <c r="A29" s="13" t="s">
        <v>1223</v>
      </c>
      <c r="B29" s="14"/>
      <c r="C29" s="15">
        <v>100</v>
      </c>
      <c r="D29" s="14"/>
      <c r="E29" s="15">
        <v>50</v>
      </c>
      <c r="F29" s="14"/>
      <c r="G29" s="14"/>
      <c r="H29" s="4"/>
    </row>
    <row r="30" ht="17.25" customHeight="1" spans="1:9" x14ac:dyDescent="0.25">
      <c r="A30" s="108" t="s">
        <v>4389</v>
      </c>
      <c r="B30" s="109">
        <f>SUM(C32:C35)</f>
      </c>
      <c r="C30" s="109">
        <f>SUM(D32:D35)</f>
      </c>
      <c r="D30" s="109">
        <f>SUM(E32:E35)</f>
      </c>
      <c r="E30" s="109">
        <f>SUM(F32:F35)</f>
      </c>
      <c r="F30" s="109">
        <f>SUM(G32:G35)</f>
      </c>
      <c r="G30" s="109">
        <f>SUM(H32:H35)</f>
      </c>
      <c r="H30" s="4"/>
    </row>
    <row r="31" ht="17.25" customHeight="1" spans="1:9" x14ac:dyDescent="0.25">
      <c r="A31" s="13"/>
      <c r="B31" s="14"/>
      <c r="C31" s="14"/>
      <c r="D31" s="14"/>
      <c r="E31" s="14"/>
      <c r="F31" s="14"/>
      <c r="G31" s="14"/>
      <c r="H31" s="4"/>
    </row>
    <row r="32" ht="17.25" customHeight="1" spans="1:9" x14ac:dyDescent="0.25">
      <c r="A32" s="108" t="s">
        <v>4390</v>
      </c>
      <c r="B32" s="109">
        <f>SUM(C36:C37)</f>
      </c>
      <c r="C32" s="109">
        <f>SUM(D36:D37)</f>
      </c>
      <c r="D32" s="109">
        <f>SUM(E36:E37)</f>
      </c>
      <c r="E32" s="109">
        <f>SUM(F36:F37)</f>
      </c>
      <c r="F32" s="109">
        <f>SUM(G36:G37)</f>
      </c>
      <c r="G32" s="186">
        <f>SUM(H36:H37)</f>
      </c>
      <c r="H32" s="4"/>
    </row>
    <row r="33" ht="17.25" customHeight="1" spans="1:9" x14ac:dyDescent="0.25">
      <c r="A33" s="13">
        <v>43435</v>
      </c>
      <c r="B33" s="68"/>
      <c r="C33" s="68"/>
      <c r="D33" s="68"/>
      <c r="E33" s="15">
        <v>162</v>
      </c>
      <c r="F33" s="68"/>
      <c r="G33" s="68"/>
      <c r="H33" s="4"/>
    </row>
    <row r="34" ht="17.25" customHeight="1" spans="1:9" x14ac:dyDescent="0.25">
      <c r="A34" s="13" t="s">
        <v>4391</v>
      </c>
      <c r="B34" s="18"/>
      <c r="C34" s="18"/>
      <c r="D34" s="18"/>
      <c r="E34" s="15">
        <v>166</v>
      </c>
      <c r="F34" s="18"/>
      <c r="G34" s="18"/>
      <c r="H34" s="4"/>
    </row>
    <row r="35" ht="17.25" customHeight="1" spans="1:9" x14ac:dyDescent="0.25">
      <c r="A35" s="13" t="s">
        <v>4391</v>
      </c>
      <c r="B35" s="18"/>
      <c r="C35" s="18"/>
      <c r="D35" s="18"/>
      <c r="E35" s="15">
        <v>161</v>
      </c>
      <c r="F35" s="18"/>
      <c r="G35" s="18"/>
      <c r="H35" s="4"/>
    </row>
    <row r="36" ht="17.25" customHeight="1" spans="1:9" x14ac:dyDescent="0.25">
      <c r="A36" s="13" t="s">
        <v>4391</v>
      </c>
      <c r="B36" s="18"/>
      <c r="C36" s="18"/>
      <c r="D36" s="18"/>
      <c r="E36" s="15">
        <v>164</v>
      </c>
      <c r="F36" s="18"/>
      <c r="G36" s="18"/>
      <c r="H36" s="4"/>
    </row>
    <row r="37" ht="17.25" customHeight="1" spans="1:9" x14ac:dyDescent="0.25">
      <c r="A37" s="13" t="s">
        <v>4392</v>
      </c>
      <c r="B37" s="18"/>
      <c r="C37" s="18"/>
      <c r="D37" s="18"/>
      <c r="E37" s="15">
        <v>163</v>
      </c>
      <c r="F37" s="18"/>
      <c r="G37" s="18"/>
      <c r="H37" s="4"/>
    </row>
    <row r="38" ht="17.25" customHeight="1" spans="1:9" x14ac:dyDescent="0.25">
      <c r="A38" s="13" t="s">
        <v>4393</v>
      </c>
      <c r="B38" s="18"/>
      <c r="C38" s="18"/>
      <c r="D38" s="18"/>
      <c r="E38" s="15">
        <v>166</v>
      </c>
      <c r="F38" s="18"/>
      <c r="G38" s="18"/>
      <c r="H38" s="4"/>
    </row>
    <row r="39" ht="17.25" customHeight="1" spans="1:9" x14ac:dyDescent="0.25">
      <c r="A39" s="191" t="s">
        <v>4393</v>
      </c>
      <c r="B39" s="58"/>
      <c r="C39" s="58"/>
      <c r="D39" s="58"/>
      <c r="E39" s="244">
        <v>34</v>
      </c>
      <c r="F39" s="58"/>
      <c r="G39" s="58"/>
      <c r="H39" s="4"/>
    </row>
    <row r="40" ht="17.25" customHeight="1" spans="1:9" x14ac:dyDescent="0.25">
      <c r="A40" s="108" t="s">
        <v>4394</v>
      </c>
      <c r="B40" s="109">
        <f>SUM(C38:C45)</f>
      </c>
      <c r="C40" s="109">
        <f>SUM(D38:D45)</f>
      </c>
      <c r="D40" s="109">
        <f>SUM(E38:E45)</f>
      </c>
      <c r="E40" s="109">
        <f>SUM(F38:F45)</f>
      </c>
      <c r="F40" s="109">
        <f>SUM(G38:G45)</f>
      </c>
      <c r="G40" s="109">
        <f>SUM(H38:H45)</f>
      </c>
      <c r="H40" s="4"/>
    </row>
    <row r="41" ht="17.25" customHeight="1" spans="1:9" x14ac:dyDescent="0.25">
      <c r="A41" s="79" t="s">
        <v>4395</v>
      </c>
      <c r="B41" s="68"/>
      <c r="C41" s="68"/>
      <c r="D41" s="68"/>
      <c r="E41" s="80">
        <v>-75</v>
      </c>
      <c r="F41" s="68"/>
      <c r="G41" s="68"/>
      <c r="H41" s="4"/>
    </row>
    <row r="42" ht="17.25" customHeight="1" spans="1:9" x14ac:dyDescent="0.25">
      <c r="A42" s="13" t="s">
        <v>4396</v>
      </c>
      <c r="B42" s="18"/>
      <c r="C42" s="18"/>
      <c r="D42" s="18"/>
      <c r="E42" s="15">
        <v>-158</v>
      </c>
      <c r="F42" s="18"/>
      <c r="G42" s="18"/>
      <c r="H42" s="4"/>
    </row>
    <row r="43" ht="17.25" customHeight="1" spans="1:9" x14ac:dyDescent="0.25">
      <c r="A43" s="13" t="s">
        <v>4397</v>
      </c>
      <c r="B43" s="18"/>
      <c r="C43" s="18"/>
      <c r="D43" s="18"/>
      <c r="E43" s="15">
        <v>-160</v>
      </c>
      <c r="F43" s="18"/>
      <c r="G43" s="18"/>
      <c r="H43" s="4"/>
    </row>
    <row r="44" ht="17.25" customHeight="1" spans="1:9" x14ac:dyDescent="0.25">
      <c r="A44" s="13" t="s">
        <v>4397</v>
      </c>
      <c r="B44" s="18"/>
      <c r="C44" s="18"/>
      <c r="D44" s="18"/>
      <c r="E44" s="15">
        <v>-160</v>
      </c>
      <c r="F44" s="18"/>
      <c r="G44" s="18"/>
      <c r="H44" s="4"/>
    </row>
    <row r="45" ht="17.25" customHeight="1" spans="1:9" x14ac:dyDescent="0.25">
      <c r="A45" s="13" t="s">
        <v>4398</v>
      </c>
      <c r="B45" s="18"/>
      <c r="C45" s="18"/>
      <c r="D45" s="18"/>
      <c r="E45" s="15">
        <v>-80</v>
      </c>
      <c r="F45" s="18"/>
      <c r="G45" s="18"/>
      <c r="H45" s="4"/>
    </row>
    <row r="46" ht="17.25" customHeight="1" spans="1:9" x14ac:dyDescent="0.25">
      <c r="A46" s="191" t="s">
        <v>1235</v>
      </c>
      <c r="B46" s="58"/>
      <c r="C46" s="58"/>
      <c r="D46" s="58"/>
      <c r="E46" s="244">
        <v>-250</v>
      </c>
      <c r="F46" s="492"/>
      <c r="G46" s="58"/>
      <c r="H46" s="4"/>
    </row>
    <row r="47" ht="17.25" customHeight="1" spans="1:9" x14ac:dyDescent="0.25">
      <c r="A47" s="108" t="s">
        <v>4399</v>
      </c>
      <c r="B47" s="109">
        <f>SUM(C46:C52)</f>
      </c>
      <c r="C47" s="109">
        <f>SUM(D46:D52)</f>
      </c>
      <c r="D47" s="109">
        <f>SUM(E46:E52)</f>
      </c>
      <c r="E47" s="109">
        <f>SUM(F46:F52)</f>
      </c>
      <c r="F47" s="109">
        <f>SUM(G46:G52)</f>
      </c>
      <c r="G47" s="109">
        <f>SUM(H46:H52)</f>
      </c>
      <c r="H47" s="4"/>
    </row>
    <row r="48" ht="17.25" customHeight="1" spans="1:9" x14ac:dyDescent="0.25">
      <c r="A48" s="203"/>
      <c r="B48" s="522"/>
      <c r="C48" s="522"/>
      <c r="D48" s="522"/>
      <c r="E48" s="522"/>
      <c r="F48" s="1126"/>
      <c r="G48" s="522"/>
      <c r="H48" s="4"/>
    </row>
    <row r="49" ht="17.25" customHeight="1" spans="1:9" x14ac:dyDescent="0.25">
      <c r="A49" s="108" t="s">
        <v>4400</v>
      </c>
      <c r="B49" s="109">
        <f>SUM(C53:C54)</f>
      </c>
      <c r="C49" s="109">
        <f>SUM(D53:D54)</f>
      </c>
      <c r="D49" s="109">
        <f>SUM(E53:E54)</f>
      </c>
      <c r="E49" s="109">
        <f>SUM(F53:F54)</f>
      </c>
      <c r="F49" s="109">
        <f>SUM(G53:G54)</f>
      </c>
      <c r="G49" s="109">
        <f>SUM(H53:H54)</f>
      </c>
      <c r="H49" s="4"/>
    </row>
    <row r="50" ht="17.25" customHeight="1" spans="1:9" x14ac:dyDescent="0.25">
      <c r="A50" s="203"/>
      <c r="B50" s="419"/>
      <c r="C50" s="419"/>
      <c r="D50" s="419"/>
      <c r="E50" s="419"/>
      <c r="F50" s="1127"/>
      <c r="G50" s="522"/>
      <c r="H50" s="4"/>
    </row>
    <row r="51" ht="17.25" customHeight="1" spans="1:9" x14ac:dyDescent="0.25">
      <c r="A51" s="108" t="s">
        <v>4364</v>
      </c>
      <c r="B51" s="109">
        <f>SUM(C55:C56)</f>
      </c>
      <c r="C51" s="109">
        <f>SUM(D55:D56)</f>
      </c>
      <c r="D51" s="109">
        <f>SUM(E55:E56)</f>
      </c>
      <c r="E51" s="109">
        <f>SUM(F55:F56)</f>
      </c>
      <c r="F51" s="109">
        <f>SUM(G55:G56)</f>
      </c>
      <c r="G51" s="109">
        <f>SUM(H55:H56)</f>
      </c>
      <c r="H51" s="4"/>
    </row>
    <row r="52" ht="17.25" customHeight="1" spans="1:9" x14ac:dyDescent="0.25">
      <c r="A52" s="203"/>
      <c r="B52" s="419"/>
      <c r="C52" s="419"/>
      <c r="D52" s="419"/>
      <c r="E52" s="419"/>
      <c r="F52" s="1127"/>
      <c r="G52" s="522"/>
      <c r="H52" s="4"/>
    </row>
    <row r="53" ht="17.25" customHeight="1" spans="1:9" x14ac:dyDescent="0.25">
      <c r="A53" s="108" t="s">
        <v>4401</v>
      </c>
      <c r="B53" s="109">
        <f>SUM(C57:C58)</f>
      </c>
      <c r="C53" s="109">
        <f>SUM(D57:D58)</f>
      </c>
      <c r="D53" s="109">
        <f>SUM(E57:E58)</f>
      </c>
      <c r="E53" s="109">
        <f>SUM(F57:F58)</f>
      </c>
      <c r="F53" s="109">
        <f>SUM(G57:G58)</f>
      </c>
      <c r="G53" s="109">
        <f>SUM(H57:H58)</f>
      </c>
      <c r="H53" s="4"/>
    </row>
    <row r="54" ht="17.25" customHeight="1" spans="1:9" x14ac:dyDescent="0.25">
      <c r="A54" s="203"/>
      <c r="B54" s="419"/>
      <c r="C54" s="419"/>
      <c r="D54" s="419"/>
      <c r="E54" s="419"/>
      <c r="F54" s="1127"/>
      <c r="G54" s="522"/>
      <c r="H54" s="4"/>
    </row>
    <row r="55" ht="17.25" customHeight="1" spans="1:9" x14ac:dyDescent="0.25">
      <c r="A55" s="108" t="s">
        <v>4402</v>
      </c>
      <c r="B55" s="109">
        <f>SUM(C59:C60)</f>
      </c>
      <c r="C55" s="109">
        <f>SUM(D59:D60)</f>
      </c>
      <c r="D55" s="109">
        <f>SUM(E59:E60)</f>
      </c>
      <c r="E55" s="109">
        <f>SUM(F59:F60)</f>
      </c>
      <c r="F55" s="109">
        <f>SUM(G59:G60)</f>
      </c>
      <c r="G55" s="109">
        <f>SUM(H59:H60)</f>
      </c>
      <c r="H55" s="4"/>
    </row>
    <row r="56" ht="17.25" customHeight="1" spans="1:9" x14ac:dyDescent="0.25">
      <c r="A56" s="79"/>
      <c r="B56" s="535"/>
      <c r="C56" s="535"/>
      <c r="D56" s="535"/>
      <c r="E56" s="535"/>
      <c r="F56" s="1128"/>
      <c r="G56" s="81"/>
      <c r="H56" s="4"/>
    </row>
    <row r="57" ht="17.25" customHeight="1" spans="1:9" x14ac:dyDescent="0.25">
      <c r="A57" s="108" t="s">
        <v>4403</v>
      </c>
      <c r="B57" s="109">
        <f>SUM(C61:C62)</f>
      </c>
      <c r="C57" s="109">
        <f>SUM(D61:D62)</f>
      </c>
      <c r="D57" s="109">
        <f>SUM(E61:E62)</f>
      </c>
      <c r="E57" s="109">
        <f>SUM(F61:F62)</f>
      </c>
      <c r="F57" s="109">
        <f>SUM(G61:G62)</f>
      </c>
      <c r="G57" s="109">
        <f>SUM(H61:H62)</f>
      </c>
      <c r="H57" s="4"/>
    </row>
    <row r="58" ht="17.25" customHeight="1" spans="1:9" x14ac:dyDescent="0.25">
      <c r="A58" s="191"/>
      <c r="B58" s="406"/>
      <c r="C58" s="406"/>
      <c r="D58" s="406"/>
      <c r="E58" s="406"/>
      <c r="F58" s="1129"/>
      <c r="G58" s="405"/>
      <c r="H58" s="4"/>
    </row>
    <row r="59" ht="17.25" customHeight="1" spans="1:9" x14ac:dyDescent="0.25">
      <c r="A59" s="108" t="s">
        <v>4404</v>
      </c>
      <c r="B59" s="109">
        <f>SUM(C63:C64)</f>
      </c>
      <c r="C59" s="109">
        <f>SUM(D63:D64)</f>
      </c>
      <c r="D59" s="109">
        <f>SUM(E63:E64)</f>
      </c>
      <c r="E59" s="109">
        <f>SUM(F63:F64)</f>
      </c>
      <c r="F59" s="109">
        <f>SUM(G63:G64)</f>
      </c>
      <c r="G59" s="109">
        <f>SUM(H63:H64)</f>
      </c>
      <c r="H59" s="4"/>
    </row>
    <row r="60" ht="17.25" customHeight="1" spans="1:9" x14ac:dyDescent="0.25">
      <c r="A60" s="203"/>
      <c r="B60" s="419"/>
      <c r="C60" s="419"/>
      <c r="D60" s="419"/>
      <c r="E60" s="419"/>
      <c r="F60" s="1127"/>
      <c r="G60" s="522"/>
      <c r="H60" s="4"/>
    </row>
    <row r="61" ht="17.25" customHeight="1" spans="1:9" x14ac:dyDescent="0.25">
      <c r="A61" s="108" t="s">
        <v>4405</v>
      </c>
      <c r="B61" s="109">
        <f>SUM(C65:C66)</f>
      </c>
      <c r="C61" s="109">
        <f>SUM(D65:D66)</f>
      </c>
      <c r="D61" s="109">
        <f>SUM(E65:E66)</f>
      </c>
      <c r="E61" s="109">
        <f>SUM(F65:F66)</f>
      </c>
      <c r="F61" s="109">
        <f>SUM(G65:G66)</f>
      </c>
      <c r="G61" s="109">
        <f>SUM(H65:H66)</f>
      </c>
      <c r="H61" s="4"/>
    </row>
    <row r="62" ht="17.25" customHeight="1" spans="1:9" x14ac:dyDescent="0.25">
      <c r="A62" s="203"/>
      <c r="B62" s="419"/>
      <c r="C62" s="419"/>
      <c r="D62" s="419"/>
      <c r="E62" s="419"/>
      <c r="F62" s="1127"/>
      <c r="G62" s="522"/>
      <c r="H62" s="4"/>
    </row>
    <row r="63" ht="17.25" customHeight="1" spans="1:9" x14ac:dyDescent="0.25">
      <c r="A63" s="108" t="s">
        <v>4406</v>
      </c>
      <c r="B63" s="109">
        <f>SUM(C67:C68)</f>
      </c>
      <c r="C63" s="109">
        <f>SUM(D67:D68)</f>
      </c>
      <c r="D63" s="109">
        <f>SUM(E67:E68)</f>
      </c>
      <c r="E63" s="109">
        <f>SUM(F67:F68)</f>
      </c>
      <c r="F63" s="109">
        <f>SUM(G67:G68)</f>
      </c>
      <c r="G63" s="109">
        <f>SUM(H67:H68)</f>
      </c>
      <c r="H63" s="4"/>
    </row>
    <row r="64" ht="17.25" customHeight="1" spans="1:9" x14ac:dyDescent="0.25">
      <c r="A64" s="203"/>
      <c r="B64" s="419"/>
      <c r="C64" s="419"/>
      <c r="D64" s="419"/>
      <c r="E64" s="419"/>
      <c r="F64" s="1127"/>
      <c r="G64" s="522"/>
      <c r="H64" s="4"/>
    </row>
    <row r="65" ht="17.25" customHeight="1" spans="1:9" x14ac:dyDescent="0.25">
      <c r="A65" s="108" t="s">
        <v>4407</v>
      </c>
      <c r="B65" s="109">
        <f>SUM(C69:C70)</f>
      </c>
      <c r="C65" s="109">
        <f>SUM(D69:D70)</f>
      </c>
      <c r="D65" s="109">
        <f>SUM(E69:E70)</f>
      </c>
      <c r="E65" s="109">
        <f>SUM(F69:F70)</f>
      </c>
      <c r="F65" s="109">
        <f>SUM(G69:G70)</f>
      </c>
      <c r="G65" s="109">
        <f>SUM(H69:H70)</f>
      </c>
      <c r="H65" s="4"/>
    </row>
    <row r="66" ht="17.25" customHeight="1" spans="1:9" x14ac:dyDescent="0.25">
      <c r="A66" s="203"/>
      <c r="B66" s="419"/>
      <c r="C66" s="419"/>
      <c r="D66" s="419"/>
      <c r="E66" s="419"/>
      <c r="F66" s="1127"/>
      <c r="G66" s="522"/>
      <c r="H66" s="4"/>
    </row>
    <row r="67" ht="17.25" customHeight="1" spans="1:9" x14ac:dyDescent="0.25">
      <c r="A67" s="108" t="s">
        <v>4408</v>
      </c>
      <c r="B67" s="109">
        <f>SUM(C71:C72)</f>
      </c>
      <c r="C67" s="109">
        <f>SUM(D71:D72)</f>
      </c>
      <c r="D67" s="109">
        <f>SUM(E71:E72)</f>
      </c>
      <c r="E67" s="109">
        <f>SUM(F71:F72)</f>
      </c>
      <c r="F67" s="109">
        <f>SUM(G71:G72)</f>
      </c>
      <c r="G67" s="109">
        <f>SUM(H71:H72)</f>
      </c>
      <c r="H67" s="4"/>
    </row>
    <row r="68" ht="17.25" customHeight="1" spans="1:9" x14ac:dyDescent="0.25">
      <c r="A68" s="26"/>
      <c r="B68" s="27"/>
      <c r="C68" s="27"/>
      <c r="D68" s="27"/>
      <c r="E68" s="27"/>
      <c r="F68" s="27"/>
      <c r="G68" s="10"/>
      <c r="H68" s="4"/>
    </row>
    <row r="69" ht="17.25" customHeight="1" spans="1:9" x14ac:dyDescent="0.25">
      <c r="A69" s="108" t="s">
        <v>4409</v>
      </c>
      <c r="B69" s="109">
        <f>SUM(C73:C74)</f>
      </c>
      <c r="C69" s="109">
        <f>SUM(D73:D74)</f>
      </c>
      <c r="D69" s="109">
        <f>SUM(E73:E74)</f>
      </c>
      <c r="E69" s="109">
        <f>SUM(F73:F74)</f>
      </c>
      <c r="F69" s="109">
        <f>SUM(G73:G74)</f>
      </c>
      <c r="G69" s="109">
        <f>SUM(H73:H74)</f>
      </c>
      <c r="H69" s="4"/>
    </row>
    <row r="70" ht="17.25" customHeight="1" spans="1:9" x14ac:dyDescent="0.25">
      <c r="A70" s="203"/>
      <c r="B70" s="419"/>
      <c r="C70" s="419"/>
      <c r="D70" s="419"/>
      <c r="E70" s="419"/>
      <c r="F70" s="1127"/>
      <c r="G70" s="10"/>
      <c r="H70" s="4"/>
    </row>
    <row r="71" ht="17.25" customHeight="1" spans="1:9" x14ac:dyDescent="0.25">
      <c r="A71" s="108" t="s">
        <v>4410</v>
      </c>
      <c r="B71" s="109">
        <f>SUM(C75:C76)</f>
      </c>
      <c r="C71" s="109">
        <f>SUM(D75:D76)</f>
      </c>
      <c r="D71" s="109">
        <f>SUM(E75:E76)</f>
      </c>
      <c r="E71" s="109">
        <f>SUM(F75:F76)</f>
      </c>
      <c r="F71" s="109">
        <f>SUM(G75:G76)</f>
      </c>
      <c r="G71" s="109">
        <f>SUM(H75:H76)</f>
      </c>
      <c r="H71" s="4"/>
    </row>
    <row r="72" ht="17.25" customHeight="1" spans="1:9" x14ac:dyDescent="0.25">
      <c r="A72" s="203"/>
      <c r="B72" s="419"/>
      <c r="C72" s="419"/>
      <c r="D72" s="419"/>
      <c r="E72" s="419"/>
      <c r="F72" s="1127"/>
      <c r="G72" s="10"/>
      <c r="H72" s="4"/>
    </row>
    <row r="73" ht="17.25" customHeight="1" spans="1:9" x14ac:dyDescent="0.25">
      <c r="A73" s="108" t="s">
        <v>4411</v>
      </c>
      <c r="B73" s="109">
        <f>SUM(C77:C78)</f>
      </c>
      <c r="C73" s="109">
        <f>SUM(D77:D78)</f>
      </c>
      <c r="D73" s="109">
        <f>SUM(E77:E78)</f>
      </c>
      <c r="E73" s="109">
        <f>SUM(F77:F78)</f>
      </c>
      <c r="F73" s="109">
        <f>SUM(G77:G78)</f>
      </c>
      <c r="G73" s="109">
        <f>SUM(H77:H78)</f>
      </c>
      <c r="H73" s="4"/>
    </row>
    <row r="74" ht="17.25" customHeight="1" spans="1:9" x14ac:dyDescent="0.25">
      <c r="A74" s="203"/>
      <c r="B74" s="419"/>
      <c r="C74" s="419"/>
      <c r="D74" s="419"/>
      <c r="E74" s="419"/>
      <c r="F74" s="1127"/>
      <c r="G74" s="10"/>
      <c r="H74" s="4"/>
    </row>
    <row r="75" ht="17.25" customHeight="1" spans="1:9" x14ac:dyDescent="0.25">
      <c r="A75" s="108" t="s">
        <v>4412</v>
      </c>
      <c r="B75" s="109">
        <f>SUM(C79:C80)</f>
      </c>
      <c r="C75" s="109">
        <f>SUM(D79:D80)</f>
      </c>
      <c r="D75" s="109">
        <f>SUM(E79:E80)</f>
      </c>
      <c r="E75" s="109">
        <f>SUM(F79:F80)</f>
      </c>
      <c r="F75" s="109">
        <f>SUM(G79:G80)</f>
      </c>
      <c r="G75" s="109">
        <f>SUM(H79:H80)</f>
      </c>
      <c r="H75" s="4"/>
    </row>
    <row r="76" ht="17.25" customHeight="1" spans="1:9" x14ac:dyDescent="0.25">
      <c r="A76" s="203"/>
      <c r="B76" s="419"/>
      <c r="C76" s="419"/>
      <c r="D76" s="419"/>
      <c r="E76" s="419"/>
      <c r="F76" s="1127"/>
      <c r="G76" s="10"/>
      <c r="H76" s="4"/>
    </row>
    <row r="77" ht="17.25" customHeight="1" spans="1:9" x14ac:dyDescent="0.25">
      <c r="A77" s="108" t="s">
        <v>4413</v>
      </c>
      <c r="B77" s="109">
        <f>SUM(C81:C82)</f>
      </c>
      <c r="C77" s="109">
        <f>SUM(D81:D82)</f>
      </c>
      <c r="D77" s="109">
        <f>SUM(E81:E82)</f>
      </c>
      <c r="E77" s="109">
        <f>SUM(F81:F82)</f>
      </c>
      <c r="F77" s="109">
        <f>SUM(G81:G82)</f>
      </c>
      <c r="G77" s="109">
        <f>SUM(H81:H82)</f>
      </c>
      <c r="H77" s="4"/>
    </row>
    <row r="78" ht="17.25" customHeight="1" spans="1:9" x14ac:dyDescent="0.25">
      <c r="A78" s="203"/>
      <c r="B78" s="419"/>
      <c r="C78" s="419"/>
      <c r="D78" s="419"/>
      <c r="E78" s="419"/>
      <c r="F78" s="1127"/>
      <c r="G78" s="10"/>
      <c r="H78" s="4"/>
    </row>
    <row r="79" ht="17.25" customHeight="1" spans="1:9" x14ac:dyDescent="0.25">
      <c r="A79" s="108" t="s">
        <v>4414</v>
      </c>
      <c r="B79" s="109">
        <f>SUM(C83:C84)</f>
      </c>
      <c r="C79" s="109">
        <f>SUM(D83:D84)</f>
      </c>
      <c r="D79" s="109">
        <f>SUM(E83:E84)</f>
      </c>
      <c r="E79" s="109">
        <f>SUM(F83:F84)</f>
      </c>
      <c r="F79" s="109">
        <f>SUM(G83:G84)</f>
      </c>
      <c r="G79" s="109">
        <f>SUM(H83:H84)</f>
      </c>
      <c r="H79" s="4"/>
    </row>
    <row r="80" ht="17.25" customHeight="1" spans="1:9" x14ac:dyDescent="0.25">
      <c r="A80" s="203"/>
      <c r="B80" s="419"/>
      <c r="C80" s="419"/>
      <c r="D80" s="419"/>
      <c r="E80" s="419"/>
      <c r="F80" s="1127"/>
      <c r="G80" s="10"/>
      <c r="H80" s="4"/>
    </row>
    <row r="81" ht="17.25" customHeight="1" spans="1:9" x14ac:dyDescent="0.25">
      <c r="A81" s="108" t="s">
        <v>4415</v>
      </c>
      <c r="B81" s="109">
        <f>SUM(C85:C86)</f>
      </c>
      <c r="C81" s="109">
        <f>SUM(D85:D86)</f>
      </c>
      <c r="D81" s="109">
        <f>SUM(E85:E86)</f>
      </c>
      <c r="E81" s="109">
        <f>SUM(F85:F86)</f>
      </c>
      <c r="F81" s="109">
        <f>SUM(G85:G86)</f>
      </c>
      <c r="G81" s="109">
        <f>SUM(H85:H86)</f>
      </c>
      <c r="H81" s="4"/>
    </row>
    <row r="82" ht="17.25" customHeight="1" spans="1:9" x14ac:dyDescent="0.25">
      <c r="A82" s="79"/>
      <c r="B82" s="535"/>
      <c r="C82" s="535"/>
      <c r="D82" s="535"/>
      <c r="E82" s="535"/>
      <c r="F82" s="1128"/>
      <c r="G82" s="68"/>
      <c r="H82" s="4"/>
    </row>
    <row r="83" ht="17.25" customHeight="1" spans="1:9" x14ac:dyDescent="0.25">
      <c r="A83" s="108" t="s">
        <v>4155</v>
      </c>
      <c r="B83" s="109">
        <f>SUM(C87:C88)</f>
      </c>
      <c r="C83" s="109">
        <f>SUM(D87:D88)</f>
      </c>
      <c r="D83" s="109">
        <f>SUM(E87:E88)</f>
      </c>
      <c r="E83" s="109">
        <f>SUM(F87:F88)</f>
      </c>
      <c r="F83" s="109">
        <f>SUM(G87:G88)</f>
      </c>
      <c r="G83" s="109">
        <f>SUM(H87:H88)</f>
      </c>
      <c r="H83" s="4"/>
    </row>
    <row r="84" ht="17.25" customHeight="1" spans="1:9" x14ac:dyDescent="0.25">
      <c r="A84" s="191"/>
      <c r="B84" s="406"/>
      <c r="C84" s="406"/>
      <c r="D84" s="406"/>
      <c r="E84" s="406"/>
      <c r="F84" s="1129"/>
      <c r="G84" s="58"/>
      <c r="H84" s="4"/>
    </row>
    <row r="85" ht="17.25" customHeight="1" spans="1:9" x14ac:dyDescent="0.25">
      <c r="A85" s="108" t="s">
        <v>4161</v>
      </c>
      <c r="B85" s="109">
        <f>SUM(C89:C90)</f>
      </c>
      <c r="C85" s="109">
        <f>SUM(D89:D90)</f>
      </c>
      <c r="D85" s="109">
        <f>SUM(E89:E90)</f>
      </c>
      <c r="E85" s="109">
        <f>SUM(F89:F90)</f>
      </c>
      <c r="F85" s="109">
        <f>SUM(G89:G90)</f>
      </c>
      <c r="G85" s="109">
        <f>SUM(H89:H90)</f>
      </c>
      <c r="H85" s="4"/>
    </row>
    <row r="86" ht="17.25" customHeight="1" spans="1:9" x14ac:dyDescent="0.25">
      <c r="A86" s="203"/>
      <c r="B86" s="522"/>
      <c r="C86" s="522"/>
      <c r="D86" s="522"/>
      <c r="E86" s="522"/>
      <c r="F86" s="1126"/>
      <c r="G86" s="10"/>
      <c r="H86" s="4"/>
    </row>
    <row r="87" ht="17.25" customHeight="1" spans="1:9" x14ac:dyDescent="0.25">
      <c r="A87" s="108" t="s">
        <v>4163</v>
      </c>
      <c r="B87" s="109">
        <f>SUM(C91:C92)</f>
      </c>
      <c r="C87" s="109">
        <f>SUM(D91:D92)</f>
      </c>
      <c r="D87" s="109">
        <f>SUM(E91:E92)</f>
      </c>
      <c r="E87" s="109">
        <f>SUM(F91:F92)</f>
      </c>
      <c r="F87" s="109">
        <f>SUM(G91:G92)</f>
      </c>
      <c r="G87" s="109">
        <f>SUM(H91:H92)</f>
      </c>
      <c r="H87" s="4"/>
    </row>
    <row r="88" ht="17.25" customHeight="1" spans="1:9" x14ac:dyDescent="0.25">
      <c r="A88" s="203"/>
      <c r="B88" s="522"/>
      <c r="C88" s="522"/>
      <c r="D88" s="522"/>
      <c r="E88" s="522"/>
      <c r="F88" s="1126"/>
      <c r="G88" s="10"/>
      <c r="H88" s="4"/>
    </row>
    <row r="89" ht="17.25" customHeight="1" spans="1:9" x14ac:dyDescent="0.25">
      <c r="A89" s="108" t="s">
        <v>4165</v>
      </c>
      <c r="B89" s="109">
        <f>SUM(C93:C94)</f>
      </c>
      <c r="C89" s="109">
        <f>SUM(D93:D94)</f>
      </c>
      <c r="D89" s="109">
        <f>SUM(E93:E94)</f>
      </c>
      <c r="E89" s="109">
        <f>SUM(F93:F94)</f>
      </c>
      <c r="F89" s="109">
        <f>SUM(G93:G94)</f>
      </c>
      <c r="G89" s="109">
        <f>SUM(H93:H94)</f>
      </c>
      <c r="H89" s="4"/>
    </row>
    <row r="90" ht="17.25" customHeight="1" spans="1:9" x14ac:dyDescent="0.25">
      <c r="A90" s="79"/>
      <c r="B90" s="81"/>
      <c r="C90" s="81"/>
      <c r="D90" s="81"/>
      <c r="E90" s="81"/>
      <c r="F90" s="1130"/>
      <c r="G90" s="68"/>
      <c r="H90" s="4"/>
    </row>
    <row r="91" ht="17.25" customHeight="1" spans="1:9" x14ac:dyDescent="0.25">
      <c r="A91" s="108" t="s">
        <v>4166</v>
      </c>
      <c r="B91" s="109">
        <f>SUM(C95:C96)</f>
      </c>
      <c r="C91" s="109">
        <f>SUM(D95:D96)</f>
      </c>
      <c r="D91" s="109">
        <f>SUM(E95:E96)</f>
      </c>
      <c r="E91" s="109">
        <f>SUM(F95:F96)</f>
      </c>
      <c r="F91" s="109">
        <f>SUM(G95:G96)</f>
      </c>
      <c r="G91" s="109">
        <f>SUM(H95:H96)</f>
      </c>
      <c r="H91" s="4"/>
    </row>
    <row r="92" ht="17.25" customHeight="1" spans="1:9" x14ac:dyDescent="0.25">
      <c r="A92" s="79"/>
      <c r="B92" s="81"/>
      <c r="C92" s="81"/>
      <c r="D92" s="81"/>
      <c r="E92" s="81"/>
      <c r="F92" s="1130"/>
      <c r="G92" s="68"/>
      <c r="H92" s="4"/>
    </row>
    <row r="93" ht="17.25" customHeight="1" spans="1:9" x14ac:dyDescent="0.25">
      <c r="A93" s="108" t="s">
        <v>4168</v>
      </c>
      <c r="B93" s="109">
        <f>SUM(C97:C98)</f>
      </c>
      <c r="C93" s="109">
        <f>SUM(D97:D98)</f>
      </c>
      <c r="D93" s="109">
        <f>SUM(E97:E98)</f>
      </c>
      <c r="E93" s="109">
        <f>SUM(F97:F98)</f>
      </c>
      <c r="F93" s="109">
        <f>SUM(G97:G98)</f>
      </c>
      <c r="G93" s="109">
        <f>SUM(H97:H98)</f>
      </c>
      <c r="H93" s="4"/>
    </row>
    <row r="94" ht="17.25" customHeight="1" spans="1:9" x14ac:dyDescent="0.25">
      <c r="A94" s="79"/>
      <c r="B94" s="81"/>
      <c r="C94" s="81"/>
      <c r="D94" s="81"/>
      <c r="E94" s="81"/>
      <c r="F94" s="1130"/>
      <c r="G94" s="68"/>
      <c r="H94" s="4"/>
    </row>
    <row r="95" ht="17.25" customHeight="1" spans="1:9" x14ac:dyDescent="0.25">
      <c r="A95" s="108" t="s">
        <v>4170</v>
      </c>
      <c r="B95" s="109">
        <f>SUM(C99:C100)</f>
      </c>
      <c r="C95" s="109">
        <f>SUM(D99:D100)</f>
      </c>
      <c r="D95" s="109">
        <f>SUM(E99:E100)</f>
      </c>
      <c r="E95" s="109">
        <f>SUM(F99:F100)</f>
      </c>
      <c r="F95" s="109">
        <f>SUM(G99:G100)</f>
      </c>
      <c r="G95" s="109">
        <f>SUM(H99:H100)</f>
      </c>
      <c r="H95" s="4"/>
    </row>
    <row r="96" ht="17.25" customHeight="1" spans="1:9" x14ac:dyDescent="0.25">
      <c r="A96" s="13"/>
      <c r="B96" s="14"/>
      <c r="C96" s="14"/>
      <c r="D96" s="14"/>
      <c r="E96" s="14"/>
      <c r="F96" s="1131"/>
      <c r="G96" s="18"/>
      <c r="H96" s="4"/>
    </row>
    <row r="97" ht="17.25" customHeight="1" spans="1:9" x14ac:dyDescent="0.25">
      <c r="A97" s="108" t="s">
        <v>4172</v>
      </c>
      <c r="B97" s="109">
        <f>SUM(C101:C102)</f>
      </c>
      <c r="C97" s="109">
        <f>SUM(D101:D102)</f>
      </c>
      <c r="D97" s="109">
        <f>SUM(E101:E102)</f>
      </c>
      <c r="E97" s="109">
        <f>SUM(F101:F102)</f>
      </c>
      <c r="F97" s="109">
        <f>SUM(G101:G102)</f>
      </c>
      <c r="G97" s="109">
        <f>SUM(H101:H102)</f>
      </c>
      <c r="H97" s="4"/>
    </row>
    <row r="98" ht="17.25" customHeight="1" spans="1:9" x14ac:dyDescent="0.25">
      <c r="A98" s="13"/>
      <c r="B98" s="14"/>
      <c r="C98" s="14"/>
      <c r="D98" s="14"/>
      <c r="E98" s="14"/>
      <c r="F98" s="1131"/>
      <c r="G98" s="18"/>
      <c r="H98" s="4"/>
    </row>
    <row r="99" ht="17.25" customHeight="1" spans="1:9" x14ac:dyDescent="0.25">
      <c r="A99" s="108" t="s">
        <v>4173</v>
      </c>
      <c r="B99" s="109">
        <f>SUM(C103:C104)</f>
      </c>
      <c r="C99" s="109">
        <f>SUM(D103:D104)</f>
      </c>
      <c r="D99" s="109">
        <f>SUM(E103:E104)</f>
      </c>
      <c r="E99" s="109">
        <f>SUM(F103:F104)</f>
      </c>
      <c r="F99" s="109">
        <f>SUM(G103:G104)</f>
      </c>
      <c r="G99" s="109">
        <f>SUM(H103:H104)</f>
      </c>
      <c r="H99" s="4"/>
    </row>
    <row r="100" ht="17.25" customHeight="1" spans="1:9" x14ac:dyDescent="0.25">
      <c r="A100" s="698" t="s">
        <v>1447</v>
      </c>
      <c r="B100" s="629"/>
      <c r="C100" s="699">
        <v>-100</v>
      </c>
      <c r="D100" s="699">
        <v>-86</v>
      </c>
      <c r="E100" s="699">
        <v>-70</v>
      </c>
      <c r="F100" s="1132">
        <v>-16</v>
      </c>
      <c r="G100" s="482">
        <v>-34</v>
      </c>
      <c r="H100" s="627" t="s">
        <v>757</v>
      </c>
    </row>
    <row r="101" ht="17.25" customHeight="1" spans="1:9" x14ac:dyDescent="0.25">
      <c r="A101" s="108" t="s">
        <v>4175</v>
      </c>
      <c r="B101" s="109">
        <f>SUM(C105:C106)</f>
      </c>
      <c r="C101" s="109">
        <f>SUM(D105:D106)</f>
      </c>
      <c r="D101" s="109">
        <f>SUM(E105:E106)</f>
      </c>
      <c r="E101" s="109">
        <f>SUM(F105:F106)</f>
      </c>
      <c r="F101" s="109">
        <f>SUM(G105:G106)</f>
      </c>
      <c r="G101" s="109">
        <f>SUM(H105:H106)</f>
      </c>
      <c r="H101" s="4"/>
    </row>
    <row r="102" ht="17.25" customHeight="1" spans="1:9" x14ac:dyDescent="0.25">
      <c r="A102" s="79" t="s">
        <v>625</v>
      </c>
      <c r="B102" s="14"/>
      <c r="C102" s="14"/>
      <c r="D102" s="14"/>
      <c r="E102" s="15">
        <v>-58</v>
      </c>
      <c r="F102" s="1131"/>
      <c r="G102" s="18"/>
      <c r="H102" s="4"/>
    </row>
    <row r="103" ht="17.25" customHeight="1" spans="1:9" x14ac:dyDescent="0.25">
      <c r="A103" s="108" t="s">
        <v>4176</v>
      </c>
      <c r="B103" s="109">
        <f>SUM(C107:C108)</f>
      </c>
      <c r="C103" s="109">
        <f>SUM(D107:D108)</f>
      </c>
      <c r="D103" s="109">
        <f>SUM(E107:E108)</f>
      </c>
      <c r="E103" s="109">
        <f>SUM(F107:F108)</f>
      </c>
      <c r="F103" s="109">
        <f>SUM(G107:G108)</f>
      </c>
      <c r="G103" s="109">
        <f>SUM(H107:H108)</f>
      </c>
      <c r="H103" s="4"/>
    </row>
    <row r="104" ht="17.25" customHeight="1" spans="1:9" x14ac:dyDescent="0.25">
      <c r="A104" s="13"/>
      <c r="B104" s="14"/>
      <c r="C104" s="14"/>
      <c r="D104" s="14"/>
      <c r="E104" s="14"/>
      <c r="F104" s="1131"/>
      <c r="G104" s="18"/>
      <c r="H104" s="4"/>
    </row>
    <row r="105" ht="17.25" customHeight="1" spans="1:9" x14ac:dyDescent="0.25">
      <c r="A105" s="108" t="s">
        <v>4177</v>
      </c>
      <c r="B105" s="109">
        <f>SUM(C109:C110)</f>
      </c>
      <c r="C105" s="109">
        <f>SUM(D109:D110)</f>
      </c>
      <c r="D105" s="109">
        <f>SUM(E109:E110)</f>
      </c>
      <c r="E105" s="109">
        <f>SUM(F109:F110)</f>
      </c>
      <c r="F105" s="109">
        <f>SUM(G109:G110)</f>
      </c>
      <c r="G105" s="109">
        <f>SUM(H109:H110)</f>
      </c>
      <c r="H105" s="4"/>
    </row>
    <row r="106" ht="17.25" customHeight="1" spans="1:9" x14ac:dyDescent="0.25">
      <c r="A106" s="79">
        <v>44173</v>
      </c>
      <c r="B106" s="14"/>
      <c r="C106" s="14"/>
      <c r="D106" s="14"/>
      <c r="E106" s="15">
        <v>-5</v>
      </c>
      <c r="F106" s="1131"/>
      <c r="G106" s="18"/>
      <c r="H106" s="4"/>
    </row>
    <row r="107" ht="17.25" customHeight="1" spans="1:9" x14ac:dyDescent="0.25">
      <c r="A107" s="13" t="s">
        <v>3121</v>
      </c>
      <c r="B107" s="14"/>
      <c r="C107" s="14"/>
      <c r="D107" s="14"/>
      <c r="E107" s="15">
        <v>-34</v>
      </c>
      <c r="F107" s="1131"/>
      <c r="G107" s="18"/>
      <c r="H107" s="4"/>
    </row>
    <row r="108" ht="17.25" customHeight="1" spans="1:9" x14ac:dyDescent="0.25">
      <c r="A108" s="13" t="s">
        <v>3121</v>
      </c>
      <c r="B108" s="14"/>
      <c r="C108" s="14"/>
      <c r="D108" s="15">
        <v>-4</v>
      </c>
      <c r="E108" s="15">
        <v>-36</v>
      </c>
      <c r="F108" s="1131"/>
      <c r="G108" s="18"/>
      <c r="H108" s="4"/>
    </row>
    <row r="109" ht="17.25" customHeight="1" spans="1:9" x14ac:dyDescent="0.25">
      <c r="A109" s="108" t="s">
        <v>4178</v>
      </c>
      <c r="B109" s="109">
        <f>SUM(C111:C114)</f>
      </c>
      <c r="C109" s="109">
        <f>SUM(D111:D114)</f>
      </c>
      <c r="D109" s="109">
        <f>SUM(E111:E114)</f>
      </c>
      <c r="E109" s="109">
        <f>SUM(F111:F114)</f>
      </c>
      <c r="F109" s="109">
        <f>SUM(G111:G114)</f>
      </c>
      <c r="G109" s="109">
        <f>SUM(H111:H114)</f>
      </c>
      <c r="H109" s="4"/>
    </row>
    <row r="110" ht="17.25" customHeight="1" spans="1:9" x14ac:dyDescent="0.25">
      <c r="A110" s="13"/>
      <c r="B110" s="14"/>
      <c r="C110" s="14"/>
      <c r="D110" s="14"/>
      <c r="E110" s="14"/>
      <c r="F110" s="1131"/>
      <c r="G110" s="18"/>
      <c r="H110" s="4"/>
    </row>
    <row r="111" ht="17.25" customHeight="1" spans="1:9" x14ac:dyDescent="0.25">
      <c r="A111" s="108" t="s">
        <v>4179</v>
      </c>
      <c r="B111" s="109">
        <f>SUM(C115:C116)</f>
      </c>
      <c r="C111" s="109">
        <f>SUM(D115:D116)</f>
      </c>
      <c r="D111" s="109">
        <f>SUM(E115:E116)</f>
      </c>
      <c r="E111" s="109">
        <f>SUM(F115:F116)</f>
      </c>
      <c r="F111" s="109">
        <f>SUM(G115:G116)</f>
      </c>
      <c r="G111" s="109">
        <f>SUM(H115:H116)</f>
      </c>
      <c r="H111" s="4"/>
    </row>
    <row r="112" ht="17.25" customHeight="1" spans="1:9" x14ac:dyDescent="0.25">
      <c r="A112" s="13"/>
      <c r="B112" s="14"/>
      <c r="C112" s="14"/>
      <c r="D112" s="14"/>
      <c r="E112" s="14"/>
      <c r="F112" s="1131"/>
      <c r="G112" s="18"/>
      <c r="H112" s="4"/>
    </row>
    <row r="113" ht="17.25" customHeight="1" spans="1:9" x14ac:dyDescent="0.25">
      <c r="A113" s="108" t="s">
        <v>4180</v>
      </c>
      <c r="B113" s="109">
        <f>SUM(C117:C118)</f>
      </c>
      <c r="C113" s="109">
        <f>SUM(D117:D118)</f>
      </c>
      <c r="D113" s="109">
        <f>SUM(E117:E118)</f>
      </c>
      <c r="E113" s="109">
        <f>SUM(F117:F118)</f>
      </c>
      <c r="F113" s="109">
        <f>SUM(G117:G118)</f>
      </c>
      <c r="G113" s="109">
        <f>SUM(H117:H118)</f>
      </c>
      <c r="H113" s="4"/>
    </row>
    <row r="114" ht="17.25" customHeight="1" spans="1:9" x14ac:dyDescent="0.25">
      <c r="A114" s="13"/>
      <c r="B114" s="14"/>
      <c r="C114" s="14"/>
      <c r="D114" s="14"/>
      <c r="E114" s="14"/>
      <c r="F114" s="1131"/>
      <c r="G114" s="18"/>
      <c r="H114" s="4"/>
    </row>
    <row r="115" ht="17.25" customHeight="1" spans="1:9" x14ac:dyDescent="0.25">
      <c r="A115" s="108" t="s">
        <v>4181</v>
      </c>
      <c r="B115" s="109">
        <f>SUM(C119:C120)</f>
      </c>
      <c r="C115" s="109">
        <f>SUM(D119:D120)</f>
      </c>
      <c r="D115" s="109">
        <f>SUM(E119:E120)</f>
      </c>
      <c r="E115" s="109">
        <f>SUM(F119:F120)</f>
      </c>
      <c r="F115" s="109">
        <f>SUM(G119:G120)</f>
      </c>
      <c r="G115" s="109">
        <f>SUM(H119:H120)</f>
      </c>
      <c r="H115" s="4"/>
    </row>
    <row r="116" ht="17.25" customHeight="1" spans="1:9" x14ac:dyDescent="0.25">
      <c r="A116" s="13"/>
      <c r="B116" s="14"/>
      <c r="C116" s="14"/>
      <c r="D116" s="14"/>
      <c r="E116" s="14"/>
      <c r="F116" s="1131"/>
      <c r="G116" s="18"/>
      <c r="H116" s="4"/>
    </row>
    <row r="117" ht="17.25" customHeight="1" spans="1:9" x14ac:dyDescent="0.25">
      <c r="A117" s="108" t="s">
        <v>4182</v>
      </c>
      <c r="B117" s="109">
        <f>SUM(C121:C122)</f>
      </c>
      <c r="C117" s="109">
        <f>SUM(D121:D122)</f>
      </c>
      <c r="D117" s="109">
        <f>SUM(E121:E122)</f>
      </c>
      <c r="E117" s="109">
        <f>SUM(F121:F122)</f>
      </c>
      <c r="F117" s="109">
        <f>SUM(G121:G122)</f>
      </c>
      <c r="G117" s="109">
        <f>SUM(H121:H122)</f>
      </c>
      <c r="H117" s="4"/>
    </row>
    <row r="118" ht="17.25" customHeight="1" spans="1:9" x14ac:dyDescent="0.25">
      <c r="A118" s="13"/>
      <c r="B118" s="14"/>
      <c r="C118" s="14"/>
      <c r="D118" s="14"/>
      <c r="E118" s="14"/>
      <c r="F118" s="1131"/>
      <c r="G118" s="18"/>
      <c r="H118" s="4"/>
    </row>
    <row r="119" ht="17.25" customHeight="1" spans="1:9" x14ac:dyDescent="0.25">
      <c r="A119" s="108" t="s">
        <v>4183</v>
      </c>
      <c r="B119" s="109">
        <f>SUM(C123:C124)</f>
      </c>
      <c r="C119" s="109">
        <f>SUM(D123:D124)</f>
      </c>
      <c r="D119" s="109">
        <f>SUM(E123:E124)</f>
      </c>
      <c r="E119" s="109">
        <f>SUM(F123:F124)</f>
      </c>
      <c r="F119" s="109">
        <f>SUM(G123:G124)</f>
      </c>
      <c r="G119" s="109">
        <f>SUM(H123:H124)</f>
      </c>
      <c r="H119" s="4"/>
    </row>
    <row r="120" ht="17.25" customHeight="1" spans="1:9" x14ac:dyDescent="0.25">
      <c r="A120" s="13" t="s">
        <v>93</v>
      </c>
      <c r="B120" s="14"/>
      <c r="C120" s="14"/>
      <c r="D120" s="15">
        <v>-70</v>
      </c>
      <c r="E120" s="15">
        <v>-39</v>
      </c>
      <c r="F120" s="1133">
        <v>-2</v>
      </c>
      <c r="G120" s="18"/>
      <c r="H120" s="4"/>
    </row>
    <row r="121" ht="17.25" customHeight="1" spans="1:9" x14ac:dyDescent="0.25">
      <c r="A121" s="652" t="s">
        <v>532</v>
      </c>
      <c r="B121" s="518"/>
      <c r="C121" s="518"/>
      <c r="D121" s="518"/>
      <c r="E121" s="518"/>
      <c r="F121" s="1134">
        <v>-7</v>
      </c>
      <c r="G121" s="50"/>
      <c r="H121" s="215" t="s">
        <v>757</v>
      </c>
    </row>
    <row r="122" ht="17.25" customHeight="1" spans="1:9" x14ac:dyDescent="0.25">
      <c r="A122" s="108" t="s">
        <v>4184</v>
      </c>
      <c r="B122" s="109">
        <f>SUM(C125:C126)</f>
      </c>
      <c r="C122" s="109">
        <f>SUM(D125:D126)</f>
      </c>
      <c r="D122" s="109">
        <f>SUM(E125:E127)</f>
      </c>
      <c r="E122" s="109">
        <f>SUM(F125:F127)</f>
      </c>
      <c r="F122" s="75">
        <f>SUM(G125:G127)</f>
      </c>
      <c r="G122" s="109">
        <f>SUM(H125:H127)</f>
      </c>
      <c r="H122" s="4"/>
    </row>
    <row r="123" ht="17.25" customHeight="1" spans="1:9" x14ac:dyDescent="0.25">
      <c r="A123" s="13"/>
      <c r="B123" s="23"/>
      <c r="C123" s="23"/>
      <c r="D123" s="14"/>
      <c r="E123" s="23"/>
      <c r="F123" s="449"/>
      <c r="G123" s="18"/>
      <c r="H123" s="4"/>
    </row>
    <row r="124" ht="17.25" customHeight="1" spans="1:9" x14ac:dyDescent="0.25">
      <c r="A124" s="108" t="s">
        <v>4185</v>
      </c>
      <c r="B124" s="109">
        <f>SUM(C128:C129)</f>
      </c>
      <c r="C124" s="109">
        <f>SUM(D128:D129)</f>
      </c>
      <c r="D124" s="109">
        <f>SUM(E128:E129)</f>
      </c>
      <c r="E124" s="109">
        <f>SUM(F128:F129)</f>
      </c>
      <c r="F124" s="75">
        <f>SUM(G128:G129)</f>
      </c>
      <c r="G124" s="109">
        <f>SUM(H128:H129)</f>
      </c>
      <c r="H124" s="4"/>
    </row>
    <row r="125" ht="17.25" customHeight="1" spans="1:9" x14ac:dyDescent="0.25">
      <c r="A125" s="13">
        <v>44351</v>
      </c>
      <c r="B125" s="23"/>
      <c r="C125" s="23"/>
      <c r="D125" s="15">
        <v>-40</v>
      </c>
      <c r="E125" s="23"/>
      <c r="F125" s="449"/>
      <c r="G125" s="32">
        <v>-163</v>
      </c>
      <c r="H125" s="4"/>
    </row>
    <row r="126" ht="17.25" customHeight="1" spans="1:9" x14ac:dyDescent="0.25">
      <c r="A126" s="108" t="s">
        <v>3544</v>
      </c>
      <c r="B126" s="109">
        <f>SUM(C130:C131)</f>
      </c>
      <c r="C126" s="109">
        <f>SUM(D130:D131)</f>
      </c>
      <c r="D126" s="109">
        <f>SUM(E130:E131)</f>
      </c>
      <c r="E126" s="109">
        <f>SUM(F130:F131)</f>
      </c>
      <c r="F126" s="75">
        <f>SUM(G130:G131)</f>
      </c>
      <c r="G126" s="109">
        <f>SUM(H130:H131)</f>
      </c>
      <c r="H126" s="4"/>
    </row>
    <row r="127" ht="17.25" customHeight="1" spans="1:9" x14ac:dyDescent="0.25">
      <c r="A127" s="13" t="s">
        <v>1429</v>
      </c>
      <c r="B127" s="23"/>
      <c r="C127" s="23"/>
      <c r="D127" s="14"/>
      <c r="E127" s="15">
        <v>-40</v>
      </c>
      <c r="F127" s="449"/>
      <c r="G127" s="18"/>
      <c r="H127" s="4"/>
    </row>
    <row r="128" ht="17.25" customHeight="1" spans="1:9" x14ac:dyDescent="0.25">
      <c r="A128" s="108" t="s">
        <v>3545</v>
      </c>
      <c r="B128" s="109">
        <f>SUM(C132:C133)</f>
      </c>
      <c r="C128" s="109">
        <f>SUM(D132:D133)</f>
      </c>
      <c r="D128" s="109">
        <f>SUM(E132:E133)</f>
      </c>
      <c r="E128" s="109">
        <f>SUM(F132:F133)</f>
      </c>
      <c r="F128" s="75">
        <f>SUM(G132:G133)</f>
      </c>
      <c r="G128" s="109">
        <f>SUM(H132:H133)</f>
      </c>
      <c r="H128" s="4"/>
    </row>
    <row r="129" ht="17.25" customHeight="1" spans="1:9" x14ac:dyDescent="0.25">
      <c r="A129" s="652">
        <v>44475</v>
      </c>
      <c r="B129" s="518"/>
      <c r="C129" s="518"/>
      <c r="D129" s="518"/>
      <c r="E129" s="519">
        <v>-351</v>
      </c>
      <c r="F129" s="1135"/>
      <c r="G129" s="49">
        <v>-3</v>
      </c>
      <c r="H129" s="215" t="s">
        <v>757</v>
      </c>
    </row>
    <row r="130" ht="17.25" customHeight="1" spans="1:9" x14ac:dyDescent="0.25">
      <c r="A130" s="13"/>
      <c r="B130" s="23"/>
      <c r="C130" s="23"/>
      <c r="D130" s="14"/>
      <c r="E130" s="23"/>
      <c r="F130" s="449"/>
      <c r="G130" s="18"/>
      <c r="H130" s="4"/>
    </row>
    <row r="131" ht="17.25" customHeight="1" spans="1:9" x14ac:dyDescent="0.25">
      <c r="A131" s="13"/>
      <c r="B131" s="14"/>
      <c r="C131" s="14"/>
      <c r="D131" s="14"/>
      <c r="E131" s="14"/>
      <c r="F131" s="1131"/>
      <c r="G131" s="18"/>
      <c r="H131" s="4"/>
    </row>
    <row r="132" ht="17.25" customHeight="1" spans="1:9" x14ac:dyDescent="0.25">
      <c r="A132" s="13"/>
      <c r="B132" s="14"/>
      <c r="C132" s="14"/>
      <c r="D132" s="14"/>
      <c r="E132" s="14"/>
      <c r="F132" s="14"/>
      <c r="G132" s="14"/>
      <c r="H132" s="4"/>
    </row>
    <row r="133" ht="17.25" customHeight="1" spans="1:9" x14ac:dyDescent="0.25">
      <c r="A133" s="26"/>
      <c r="B133" s="27"/>
      <c r="C133" s="27"/>
      <c r="D133" s="27"/>
      <c r="E133" s="27"/>
      <c r="F133" s="27"/>
      <c r="G133" s="27"/>
      <c r="H133" s="4"/>
    </row>
    <row r="134" ht="17.25" customHeight="1" spans="1:9" x14ac:dyDescent="0.25">
      <c r="A134" s="26"/>
      <c r="B134" s="63" t="s">
        <v>46</v>
      </c>
      <c r="C134" s="63" t="s">
        <v>8</v>
      </c>
      <c r="D134" s="63" t="s">
        <v>9</v>
      </c>
      <c r="E134" s="558" t="s">
        <v>17</v>
      </c>
      <c r="F134" s="558" t="s">
        <v>1198</v>
      </c>
      <c r="G134" s="558" t="s">
        <v>13</v>
      </c>
      <c r="H134" s="4"/>
    </row>
    <row r="135" ht="17.25" customHeight="1" spans="1:9" x14ac:dyDescent="0.25">
      <c r="A135" s="1123" t="s">
        <v>4346</v>
      </c>
      <c r="B135" s="1124"/>
      <c r="C135" s="1124"/>
      <c r="D135" s="1124"/>
      <c r="E135" s="92"/>
      <c r="F135" s="92"/>
      <c r="G135" s="92"/>
      <c r="H135" s="4"/>
    </row>
    <row r="136" ht="17.25" customHeight="1" spans="1:9" x14ac:dyDescent="0.25">
      <c r="A136" s="1123" t="s">
        <v>4347</v>
      </c>
      <c r="B136" s="1124"/>
      <c r="C136" s="1124"/>
      <c r="D136" s="1124"/>
      <c r="E136" s="1124"/>
      <c r="F136" s="92"/>
      <c r="G136" s="92"/>
      <c r="H136" s="4"/>
    </row>
    <row r="137" ht="17.25" customHeight="1" spans="1:9" x14ac:dyDescent="0.25">
      <c r="A137" s="26"/>
      <c r="B137" s="92"/>
      <c r="C137" s="92"/>
      <c r="D137" s="92"/>
      <c r="E137" s="92"/>
      <c r="F137" s="92"/>
      <c r="G137" s="92"/>
      <c r="H137" s="4"/>
    </row>
    <row r="138" ht="17.25" customHeight="1" spans="1:9" x14ac:dyDescent="0.25">
      <c r="A138" s="26"/>
      <c r="B138" s="92"/>
      <c r="C138" s="92"/>
      <c r="D138" s="92"/>
      <c r="E138" s="92"/>
      <c r="F138" s="92"/>
      <c r="G138" s="92"/>
      <c r="H138" s="4"/>
    </row>
    <row r="139" ht="17.25" customHeight="1" spans="1:9" x14ac:dyDescent="0.25">
      <c r="A139" s="1098" t="s">
        <v>4348</v>
      </c>
      <c r="B139" s="811"/>
      <c r="C139" s="811"/>
      <c r="D139" s="811"/>
      <c r="E139" s="811"/>
      <c r="F139" s="27"/>
      <c r="G139" s="27"/>
      <c r="H139" s="4"/>
    </row>
    <row r="140" ht="17.25" customHeight="1" spans="1:9" x14ac:dyDescent="0.25">
      <c r="A140" s="1098" t="s">
        <v>4350</v>
      </c>
      <c r="B140" s="811"/>
      <c r="C140" s="811"/>
      <c r="D140" s="811"/>
      <c r="E140" s="811"/>
      <c r="F140" s="92" t="s">
        <v>4033</v>
      </c>
      <c r="G140" s="92"/>
      <c r="H140" s="4"/>
    </row>
    <row r="141" ht="17.25" customHeight="1" spans="1:9" x14ac:dyDescent="0.25">
      <c r="A141" s="1098" t="s">
        <v>4352</v>
      </c>
      <c r="B141" s="811"/>
      <c r="C141" s="811"/>
      <c r="D141" s="811"/>
      <c r="E141" s="811"/>
      <c r="F141" s="27"/>
      <c r="G141" s="27"/>
      <c r="H141" s="4"/>
    </row>
    <row r="142" ht="17.25" customHeight="1" spans="1:9" x14ac:dyDescent="0.25">
      <c r="A142" s="1098" t="s">
        <v>4354</v>
      </c>
      <c r="B142" s="811"/>
      <c r="C142" s="811"/>
      <c r="D142" s="811"/>
      <c r="E142" s="811"/>
      <c r="F142" s="27"/>
      <c r="G142" s="27"/>
      <c r="H142" s="4"/>
    </row>
    <row r="143" ht="17.25" customHeight="1" spans="1:9" x14ac:dyDescent="0.25">
      <c r="A143" s="1098" t="s">
        <v>4356</v>
      </c>
      <c r="B143" s="811"/>
      <c r="C143" s="811"/>
      <c r="D143" s="811"/>
      <c r="E143" s="811"/>
      <c r="F143" s="27"/>
      <c r="G143" s="27"/>
      <c r="H143" s="4"/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7"/>
  <sheetViews>
    <sheetView workbookViewId="0" zoomScale="100" zoomScaleNormal="100"/>
  </sheetViews>
  <sheetFormatPr defaultRowHeight="15" outlineLevelRow="0" outlineLevelCol="0" x14ac:dyDescent="0.25"/>
  <cols>
    <col min="1" max="1" width="11.290714285714287" style="1" customWidth="1"/>
    <col min="2" max="2" width="9.005" style="24" customWidth="1"/>
    <col min="3" max="3" width="9.719285714285713" style="24" customWidth="1"/>
    <col min="4" max="4" width="8.290714285714287" style="24" customWidth="1"/>
    <col min="5" max="5" width="8.862142857142858" style="24" customWidth="1"/>
    <col min="6" max="6" width="12.719285714285713" style="4" customWidth="1"/>
  </cols>
  <sheetData>
    <row r="1" ht="17.25" customHeight="1" spans="1:7" x14ac:dyDescent="0.25">
      <c r="A1" s="5" t="s">
        <v>0</v>
      </c>
      <c r="B1" s="6" t="s">
        <v>8</v>
      </c>
      <c r="C1" s="6" t="s">
        <v>3</v>
      </c>
      <c r="D1" s="61" t="s">
        <v>13</v>
      </c>
      <c r="E1" s="56"/>
      <c r="F1" s="4"/>
    </row>
    <row r="2" ht="17.25" customHeight="1" spans="1:7" x14ac:dyDescent="0.25">
      <c r="A2" s="57" t="s">
        <v>2417</v>
      </c>
      <c r="B2" s="70">
        <v>200</v>
      </c>
      <c r="C2" s="70">
        <v>20</v>
      </c>
      <c r="D2" s="70">
        <v>100</v>
      </c>
      <c r="E2" s="58"/>
      <c r="F2" s="4"/>
    </row>
    <row r="3" ht="17.25" customHeight="1" spans="1:7" x14ac:dyDescent="0.25">
      <c r="A3" s="108" t="s">
        <v>3155</v>
      </c>
      <c r="B3" s="109">
        <f>SUM(C7)</f>
      </c>
      <c r="C3" s="109">
        <f>SUM(D7)</f>
      </c>
      <c r="D3" s="109">
        <f>SUM(E7)</f>
      </c>
      <c r="E3" s="110"/>
      <c r="F3" s="4"/>
    </row>
    <row r="4" ht="17.25" customHeight="1" spans="1:7" x14ac:dyDescent="0.25">
      <c r="A4" s="85"/>
      <c r="B4" s="68"/>
      <c r="C4" s="68"/>
      <c r="D4" s="68"/>
      <c r="E4" s="68"/>
      <c r="F4" s="4"/>
    </row>
    <row r="5" ht="17.25" customHeight="1" spans="1:7" x14ac:dyDescent="0.25">
      <c r="A5" s="108" t="s">
        <v>3156</v>
      </c>
      <c r="B5" s="109">
        <f>SUM(C8:C9)</f>
      </c>
      <c r="C5" s="109">
        <f>SUM(D8:D9)</f>
      </c>
      <c r="D5" s="109">
        <f>SUM(E8:E9)</f>
      </c>
      <c r="E5" s="422"/>
      <c r="F5" s="4"/>
    </row>
    <row r="6" ht="17.25" customHeight="1" spans="1:7" x14ac:dyDescent="0.25">
      <c r="A6" s="17" t="s">
        <v>4416</v>
      </c>
      <c r="B6" s="32">
        <v>-193</v>
      </c>
      <c r="C6" s="18"/>
      <c r="D6" s="32">
        <v>-191</v>
      </c>
      <c r="E6" s="18"/>
      <c r="F6" s="12"/>
    </row>
    <row r="7" ht="17.25" customHeight="1" spans="1:7" x14ac:dyDescent="0.25">
      <c r="A7" s="108" t="s">
        <v>3157</v>
      </c>
      <c r="B7" s="109">
        <f>SUM(C10:C11)</f>
      </c>
      <c r="C7" s="109">
        <f>SUM(D10:D11)</f>
      </c>
      <c r="D7" s="75">
        <f>SUM(E10:E11)</f>
      </c>
      <c r="E7" s="422"/>
      <c r="F7" s="4"/>
    </row>
    <row r="8" ht="17.25" customHeight="1" spans="1:7" x14ac:dyDescent="0.25">
      <c r="A8" s="17"/>
      <c r="B8" s="18"/>
      <c r="C8" s="18"/>
      <c r="D8" s="18"/>
      <c r="E8" s="18"/>
      <c r="F8" s="4"/>
    </row>
    <row r="9" ht="17.25" customHeight="1" spans="1:7" x14ac:dyDescent="0.25">
      <c r="A9" s="108" t="s">
        <v>3158</v>
      </c>
      <c r="B9" s="109">
        <f>SUM(C12:C13)</f>
      </c>
      <c r="C9" s="109">
        <f>SUM(D12:D13)</f>
      </c>
      <c r="D9" s="75">
        <f>SUM(E12:E13)</f>
      </c>
      <c r="E9" s="422"/>
      <c r="F9" s="4"/>
    </row>
    <row r="10" ht="17.25" customHeight="1" spans="1:7" x14ac:dyDescent="0.25">
      <c r="A10" s="531"/>
      <c r="B10" s="389"/>
      <c r="C10" s="389"/>
      <c r="D10" s="389"/>
      <c r="E10" s="389"/>
      <c r="F10" s="4"/>
    </row>
    <row r="11" ht="17.25" customHeight="1" spans="1:7" x14ac:dyDescent="0.25">
      <c r="A11" s="108" t="s">
        <v>3159</v>
      </c>
      <c r="B11" s="109">
        <f>SUM(C14:C15)</f>
      </c>
      <c r="C11" s="109">
        <f>SUM(D14:D15)</f>
      </c>
      <c r="D11" s="75">
        <f>SUM(E14:E15)</f>
      </c>
      <c r="E11" s="422"/>
      <c r="F11" s="4"/>
    </row>
    <row r="12" ht="17.25" customHeight="1" spans="1:7" x14ac:dyDescent="0.25">
      <c r="A12" s="37">
        <v>44257</v>
      </c>
      <c r="B12" s="36"/>
      <c r="C12" s="36"/>
      <c r="D12" s="38">
        <v>91</v>
      </c>
      <c r="E12" s="36"/>
      <c r="F12" s="12" t="s">
        <v>2438</v>
      </c>
    </row>
    <row r="13" ht="17.25" customHeight="1" spans="1:7" x14ac:dyDescent="0.25">
      <c r="A13" s="57">
        <v>44257</v>
      </c>
      <c r="B13" s="70">
        <v>-7</v>
      </c>
      <c r="C13" s="70">
        <v>-13</v>
      </c>
      <c r="D13" s="58"/>
      <c r="E13" s="58"/>
      <c r="F13" s="4"/>
    </row>
    <row r="14" ht="17.25" customHeight="1" spans="1:7" x14ac:dyDescent="0.25">
      <c r="A14" s="48">
        <v>44257</v>
      </c>
      <c r="B14" s="50"/>
      <c r="C14" s="49">
        <v>-7</v>
      </c>
      <c r="D14" s="50"/>
      <c r="E14" s="50"/>
      <c r="F14" s="215" t="s">
        <v>4031</v>
      </c>
    </row>
    <row r="15" ht="17.25" customHeight="1" spans="1:7" x14ac:dyDescent="0.25">
      <c r="A15" s="17"/>
      <c r="B15" s="18"/>
      <c r="C15" s="18"/>
      <c r="D15" s="18"/>
      <c r="E15" s="18"/>
      <c r="F15" s="4"/>
    </row>
    <row r="16" ht="17.25" customHeight="1" spans="1:7" x14ac:dyDescent="0.25">
      <c r="A16" s="17"/>
      <c r="B16" s="32">
        <f>SUM(C16:C19)</f>
      </c>
      <c r="C16" s="32">
        <f>SUM(D16:D19)</f>
      </c>
      <c r="D16" s="32">
        <f>SUM(E16:E19)</f>
      </c>
      <c r="E16" s="32">
        <f>SUM(F16:F19)</f>
      </c>
      <c r="F16" s="4"/>
    </row>
    <row r="17" ht="17.25" customHeight="1" spans="1:7" x14ac:dyDescent="0.25">
      <c r="A17" s="96" t="s">
        <v>4417</v>
      </c>
      <c r="B17" s="27"/>
      <c r="C17" s="27"/>
      <c r="D17" s="27"/>
      <c r="E17" s="27"/>
      <c r="F17" s="4"/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719285714285713" style="24" customWidth="1"/>
    <col min="3" max="3" width="12.005" style="24" customWidth="1"/>
    <col min="4" max="4" width="10.862142857142858" style="24" customWidth="1"/>
    <col min="5" max="5" width="8.719285714285713" style="24" customWidth="1"/>
    <col min="6" max="6" width="8.147857142857141" style="24" customWidth="1"/>
    <col min="7" max="7" width="9.290714285714287" style="24" customWidth="1"/>
    <col min="8" max="8" width="9.005" style="24" customWidth="1"/>
    <col min="9" max="10" width="10.576428571428572" style="24" customWidth="1"/>
    <col min="11" max="11" width="8.576428571428572" style="24" customWidth="1"/>
    <col min="12" max="15" width="12.43357142857143" style="4" customWidth="1"/>
  </cols>
  <sheetData>
    <row r="1" ht="17.25" customHeight="1" spans="1:16" x14ac:dyDescent="0.25">
      <c r="A1" s="184" t="s">
        <v>0</v>
      </c>
      <c r="B1" s="185" t="s">
        <v>579</v>
      </c>
      <c r="C1" s="185" t="s">
        <v>218</v>
      </c>
      <c r="D1" s="185" t="s">
        <v>219</v>
      </c>
      <c r="E1" s="185" t="s">
        <v>6</v>
      </c>
      <c r="F1" s="185" t="s">
        <v>46</v>
      </c>
      <c r="G1" s="185" t="s">
        <v>8</v>
      </c>
      <c r="H1" s="185" t="s">
        <v>13</v>
      </c>
      <c r="I1" s="185" t="s">
        <v>379</v>
      </c>
      <c r="J1" s="185" t="s">
        <v>748</v>
      </c>
      <c r="K1" s="185"/>
      <c r="L1" s="4"/>
      <c r="M1" s="4"/>
      <c r="N1" s="4"/>
      <c r="O1" s="4"/>
    </row>
    <row r="2" ht="17.25" customHeight="1" spans="1:16" x14ac:dyDescent="0.25">
      <c r="A2" s="17" t="s">
        <v>2415</v>
      </c>
      <c r="B2" s="32">
        <v>500</v>
      </c>
      <c r="C2" s="32">
        <v>26</v>
      </c>
      <c r="D2" s="32">
        <v>8</v>
      </c>
      <c r="E2" s="32">
        <v>5</v>
      </c>
      <c r="F2" s="32">
        <v>24</v>
      </c>
      <c r="G2" s="32">
        <v>27</v>
      </c>
      <c r="H2" s="88">
        <v>-4</v>
      </c>
      <c r="I2" s="32">
        <v>106</v>
      </c>
      <c r="J2" s="32">
        <v>175</v>
      </c>
      <c r="K2" s="18"/>
      <c r="L2" s="4"/>
      <c r="M2" s="4"/>
      <c r="N2" s="4"/>
      <c r="O2" s="4"/>
    </row>
    <row r="3" ht="17.25" customHeight="1" spans="1:16" x14ac:dyDescent="0.25">
      <c r="A3" s="17" t="s">
        <v>2415</v>
      </c>
      <c r="B3" s="18"/>
      <c r="C3" s="18"/>
      <c r="D3" s="18"/>
      <c r="E3" s="32">
        <v>100</v>
      </c>
      <c r="F3" s="18"/>
      <c r="G3" s="32">
        <v>100</v>
      </c>
      <c r="H3" s="32">
        <v>100</v>
      </c>
      <c r="I3" s="18"/>
      <c r="J3" s="18"/>
      <c r="K3" s="18"/>
      <c r="L3" s="4"/>
      <c r="M3" s="4"/>
      <c r="N3" s="4"/>
      <c r="O3" s="4"/>
    </row>
    <row r="4" ht="17.25" customHeight="1" spans="1:16" x14ac:dyDescent="0.25">
      <c r="A4" s="17" t="s">
        <v>2416</v>
      </c>
      <c r="B4" s="18"/>
      <c r="C4" s="18"/>
      <c r="D4" s="18"/>
      <c r="E4" s="32">
        <v>120</v>
      </c>
      <c r="F4" s="18"/>
      <c r="G4" s="32">
        <v>120</v>
      </c>
      <c r="H4" s="32">
        <v>4</v>
      </c>
      <c r="I4" s="18"/>
      <c r="J4" s="18"/>
      <c r="K4" s="18"/>
      <c r="L4" s="4"/>
      <c r="M4" s="4"/>
      <c r="N4" s="4"/>
      <c r="O4" s="4"/>
    </row>
    <row r="5" ht="17.25" customHeight="1" spans="1:16" x14ac:dyDescent="0.25">
      <c r="A5" s="57" t="s">
        <v>2416</v>
      </c>
      <c r="B5" s="58"/>
      <c r="C5" s="58"/>
      <c r="D5" s="58"/>
      <c r="E5" s="70">
        <v>120</v>
      </c>
      <c r="F5" s="58"/>
      <c r="G5" s="70">
        <v>120</v>
      </c>
      <c r="H5" s="70">
        <v>200</v>
      </c>
      <c r="I5" s="58"/>
      <c r="J5" s="58"/>
      <c r="K5" s="58"/>
      <c r="L5" s="4"/>
      <c r="M5" s="4"/>
      <c r="N5" s="4"/>
      <c r="O5" s="4"/>
    </row>
    <row r="6" ht="17.25" customHeight="1" spans="1:16" x14ac:dyDescent="0.25">
      <c r="A6" s="191" t="s">
        <v>2416</v>
      </c>
      <c r="B6" s="244">
        <v>-40</v>
      </c>
      <c r="C6" s="244">
        <v>-4</v>
      </c>
      <c r="D6" s="244">
        <v>-8</v>
      </c>
      <c r="E6" s="244">
        <v>-5</v>
      </c>
      <c r="F6" s="244">
        <v>-24</v>
      </c>
      <c r="G6" s="244">
        <v>-27</v>
      </c>
      <c r="H6" s="405"/>
      <c r="I6" s="70">
        <v>-9</v>
      </c>
      <c r="J6" s="70">
        <v>-30</v>
      </c>
      <c r="K6" s="58"/>
      <c r="L6" s="4"/>
      <c r="M6" s="4"/>
      <c r="N6" s="4"/>
      <c r="O6" s="4"/>
    </row>
    <row r="7" ht="17.25" customHeight="1" spans="1:16" x14ac:dyDescent="0.25">
      <c r="A7" s="191" t="s">
        <v>2417</v>
      </c>
      <c r="B7" s="405"/>
      <c r="C7" s="405"/>
      <c r="D7" s="405"/>
      <c r="E7" s="244">
        <v>84</v>
      </c>
      <c r="F7" s="405"/>
      <c r="G7" s="244">
        <v>100</v>
      </c>
      <c r="H7" s="405"/>
      <c r="I7" s="58"/>
      <c r="J7" s="58"/>
      <c r="K7" s="58"/>
      <c r="L7" s="4"/>
      <c r="M7" s="4"/>
      <c r="N7" s="4"/>
      <c r="O7" s="4"/>
    </row>
    <row r="8" ht="17.25" customHeight="1" spans="1:16" x14ac:dyDescent="0.25">
      <c r="A8" s="191" t="s">
        <v>2167</v>
      </c>
      <c r="B8" s="405"/>
      <c r="C8" s="405"/>
      <c r="D8" s="405"/>
      <c r="E8" s="244">
        <v>101</v>
      </c>
      <c r="F8" s="405"/>
      <c r="G8" s="244">
        <v>100</v>
      </c>
      <c r="H8" s="244">
        <v>200</v>
      </c>
      <c r="I8" s="58"/>
      <c r="J8" s="58"/>
      <c r="K8" s="58"/>
      <c r="L8" s="4"/>
      <c r="M8" s="4"/>
      <c r="N8" s="4"/>
      <c r="O8" s="4"/>
    </row>
    <row r="9" ht="17.25" customHeight="1" spans="1:16" x14ac:dyDescent="0.25">
      <c r="A9" s="191" t="s">
        <v>2168</v>
      </c>
      <c r="B9" s="405"/>
      <c r="C9" s="405"/>
      <c r="D9" s="405"/>
      <c r="E9" s="244">
        <v>120</v>
      </c>
      <c r="F9" s="405"/>
      <c r="G9" s="244">
        <v>120</v>
      </c>
      <c r="H9" s="405"/>
      <c r="I9" s="58"/>
      <c r="J9" s="58"/>
      <c r="K9" s="58"/>
      <c r="L9" s="4"/>
      <c r="M9" s="4"/>
      <c r="N9" s="4"/>
      <c r="O9" s="4"/>
    </row>
    <row r="10" ht="17.25" customHeight="1" spans="1:16" x14ac:dyDescent="0.25">
      <c r="A10" s="191" t="s">
        <v>2168</v>
      </c>
      <c r="B10" s="405"/>
      <c r="C10" s="405"/>
      <c r="D10" s="405"/>
      <c r="E10" s="244">
        <v>102</v>
      </c>
      <c r="F10" s="405"/>
      <c r="G10" s="244">
        <v>120</v>
      </c>
      <c r="H10" s="244">
        <v>100</v>
      </c>
      <c r="I10" s="58"/>
      <c r="J10" s="58"/>
      <c r="K10" s="58"/>
      <c r="L10" s="12"/>
      <c r="M10" s="12"/>
      <c r="N10" s="12"/>
      <c r="O10" s="12"/>
    </row>
    <row r="11" ht="17.25" customHeight="1" spans="1:16" x14ac:dyDescent="0.25">
      <c r="A11" s="191" t="s">
        <v>447</v>
      </c>
      <c r="B11" s="405"/>
      <c r="C11" s="244">
        <v>-15</v>
      </c>
      <c r="D11" s="405"/>
      <c r="E11" s="405"/>
      <c r="F11" s="405"/>
      <c r="G11" s="405"/>
      <c r="H11" s="405"/>
      <c r="I11" s="70">
        <v>-62</v>
      </c>
      <c r="J11" s="70">
        <v>-113</v>
      </c>
      <c r="K11" s="58"/>
      <c r="L11" s="12"/>
      <c r="M11" s="12"/>
      <c r="N11" s="12"/>
      <c r="O11" s="12"/>
    </row>
    <row r="12" ht="17.25" customHeight="1" spans="1:16" x14ac:dyDescent="0.25">
      <c r="A12" s="108" t="s">
        <v>4418</v>
      </c>
      <c r="B12" s="109">
        <f>SUM(C12:C21)</f>
      </c>
      <c r="C12" s="109">
        <f>SUM(D12:D21)</f>
      </c>
      <c r="D12" s="109">
        <f>SUM(E12:E21)</f>
      </c>
      <c r="E12" s="109">
        <f>SUM(F12:F21)</f>
      </c>
      <c r="F12" s="109">
        <f>SUM(G12:G21)</f>
      </c>
      <c r="G12" s="109">
        <f>SUM(H12:H21)</f>
      </c>
      <c r="H12" s="109">
        <f>SUM(I12:I21)</f>
      </c>
      <c r="I12" s="109">
        <f>SUM(J12:J21)</f>
      </c>
      <c r="J12" s="109">
        <f>SUM(K12:K21)</f>
      </c>
      <c r="K12" s="109">
        <f>SUM(L12:L21)</f>
      </c>
      <c r="L12" s="12"/>
      <c r="M12" s="12"/>
      <c r="N12" s="12"/>
      <c r="O12" s="12"/>
    </row>
    <row r="13" ht="17.25" customHeight="1" spans="1:16" x14ac:dyDescent="0.25">
      <c r="A13" s="203" t="s">
        <v>449</v>
      </c>
      <c r="B13" s="522"/>
      <c r="C13" s="522"/>
      <c r="D13" s="522"/>
      <c r="E13" s="521">
        <v>120</v>
      </c>
      <c r="F13" s="522"/>
      <c r="G13" s="521">
        <v>120</v>
      </c>
      <c r="H13" s="522"/>
      <c r="I13" s="10"/>
      <c r="J13" s="10"/>
      <c r="K13" s="10"/>
      <c r="L13" s="12"/>
      <c r="M13" s="12"/>
      <c r="N13" s="12"/>
      <c r="O13" s="12"/>
    </row>
    <row r="14" ht="17.25" customHeight="1" spans="1:16" x14ac:dyDescent="0.25">
      <c r="A14" s="191" t="s">
        <v>1798</v>
      </c>
      <c r="B14" s="405"/>
      <c r="C14" s="405"/>
      <c r="D14" s="405"/>
      <c r="E14" s="244">
        <v>120</v>
      </c>
      <c r="F14" s="405"/>
      <c r="G14" s="244">
        <v>120</v>
      </c>
      <c r="H14" s="405"/>
      <c r="I14" s="58"/>
      <c r="J14" s="58"/>
      <c r="K14" s="58"/>
      <c r="L14" s="12"/>
      <c r="M14" s="12"/>
      <c r="N14" s="12"/>
      <c r="O14" s="12"/>
    </row>
    <row r="15" ht="17.25" customHeight="1" spans="1:16" x14ac:dyDescent="0.25">
      <c r="A15" s="191" t="s">
        <v>765</v>
      </c>
      <c r="B15" s="405"/>
      <c r="C15" s="405"/>
      <c r="D15" s="405"/>
      <c r="E15" s="244">
        <v>120</v>
      </c>
      <c r="F15" s="405"/>
      <c r="G15" s="244">
        <v>120</v>
      </c>
      <c r="H15" s="405"/>
      <c r="I15" s="58"/>
      <c r="J15" s="58"/>
      <c r="K15" s="58"/>
      <c r="L15" s="12"/>
      <c r="M15" s="12"/>
      <c r="N15" s="12"/>
      <c r="O15" s="12"/>
    </row>
    <row r="16" ht="17.25" customHeight="1" spans="1:16" x14ac:dyDescent="0.25">
      <c r="A16" s="191" t="s">
        <v>2111</v>
      </c>
      <c r="B16" s="405"/>
      <c r="C16" s="405"/>
      <c r="D16" s="405"/>
      <c r="E16" s="244">
        <v>120</v>
      </c>
      <c r="F16" s="405"/>
      <c r="G16" s="244">
        <v>120</v>
      </c>
      <c r="H16" s="405"/>
      <c r="I16" s="58"/>
      <c r="J16" s="58"/>
      <c r="K16" s="58"/>
      <c r="L16" s="12"/>
      <c r="M16" s="12"/>
      <c r="N16" s="12"/>
      <c r="O16" s="12"/>
    </row>
    <row r="17" ht="17.25" customHeight="1" spans="1:16" x14ac:dyDescent="0.25">
      <c r="A17" s="108" t="s">
        <v>4419</v>
      </c>
      <c r="B17" s="109">
        <f>SUM(C22:C26)</f>
      </c>
      <c r="C17" s="109">
        <f>SUM(D22:D26)</f>
      </c>
      <c r="D17" s="109">
        <f>SUM(E22:E26)</f>
      </c>
      <c r="E17" s="109">
        <f>SUM(F22:F26)</f>
      </c>
      <c r="F17" s="109">
        <f>SUM(G22:G26)</f>
      </c>
      <c r="G17" s="109">
        <f>SUM(H22:H26)</f>
      </c>
      <c r="H17" s="109">
        <f>SUM(I22:I26)</f>
      </c>
      <c r="I17" s="109">
        <f>SUM(J22:J26)</f>
      </c>
      <c r="J17" s="109">
        <f>SUM(K22:K26)</f>
      </c>
      <c r="K17" s="109">
        <f>SUM(L22:L26)</f>
      </c>
      <c r="L17" s="12"/>
      <c r="M17" s="12"/>
      <c r="N17" s="12"/>
      <c r="O17" s="12"/>
    </row>
    <row r="18" ht="17.25" customHeight="1" spans="1:16" x14ac:dyDescent="0.25">
      <c r="A18" s="191" t="s">
        <v>1452</v>
      </c>
      <c r="B18" s="405"/>
      <c r="C18" s="405"/>
      <c r="D18" s="405"/>
      <c r="E18" s="405"/>
      <c r="F18" s="405"/>
      <c r="G18" s="244">
        <v>300</v>
      </c>
      <c r="H18" s="244">
        <v>298</v>
      </c>
      <c r="I18" s="58"/>
      <c r="J18" s="58"/>
      <c r="K18" s="58"/>
      <c r="L18" s="12"/>
      <c r="M18" s="12"/>
      <c r="N18" s="12"/>
      <c r="O18" s="12"/>
    </row>
    <row r="19" ht="17.25" customHeight="1" spans="1:16" x14ac:dyDescent="0.25">
      <c r="A19" s="108" t="s">
        <v>4420</v>
      </c>
      <c r="B19" s="109">
        <f>SUM(C27:C28)</f>
      </c>
      <c r="C19" s="109">
        <f>SUM(D27:D28)</f>
      </c>
      <c r="D19" s="109">
        <f>SUM(E27:E28)</f>
      </c>
      <c r="E19" s="109">
        <f>SUM(F27:F28)</f>
      </c>
      <c r="F19" s="109">
        <f>SUM(G27:G28)</f>
      </c>
      <c r="G19" s="109">
        <f>SUM(H27:H28)</f>
      </c>
      <c r="H19" s="109">
        <f>SUM(I27:I28)</f>
      </c>
      <c r="I19" s="109">
        <f>SUM(J27:J28)</f>
      </c>
      <c r="J19" s="109">
        <f>SUM(K27:K28)</f>
      </c>
      <c r="K19" s="109">
        <f>SUM(L27:L28)</f>
      </c>
      <c r="L19" s="12"/>
      <c r="M19" s="12"/>
      <c r="N19" s="12"/>
      <c r="O19" s="12"/>
    </row>
    <row r="20" ht="17.25" customHeight="1" spans="1:16" x14ac:dyDescent="0.25">
      <c r="A20" s="191" t="s">
        <v>2071</v>
      </c>
      <c r="B20" s="405"/>
      <c r="C20" s="244">
        <v>-7</v>
      </c>
      <c r="D20" s="405"/>
      <c r="E20" s="244">
        <v>-80</v>
      </c>
      <c r="F20" s="405"/>
      <c r="G20" s="244">
        <v>-276</v>
      </c>
      <c r="H20" s="244">
        <v>-300</v>
      </c>
      <c r="I20" s="70">
        <v>-17</v>
      </c>
      <c r="J20" s="70">
        <v>-14</v>
      </c>
      <c r="K20" s="58"/>
      <c r="L20" s="12"/>
      <c r="M20" s="12"/>
      <c r="N20" s="12"/>
      <c r="O20" s="12"/>
    </row>
    <row r="21" ht="17.25" customHeight="1" spans="1:16" x14ac:dyDescent="0.25">
      <c r="A21" s="191" t="s">
        <v>1804</v>
      </c>
      <c r="B21" s="405"/>
      <c r="C21" s="405"/>
      <c r="D21" s="405"/>
      <c r="E21" s="244">
        <v>-121</v>
      </c>
      <c r="F21" s="405"/>
      <c r="G21" s="405"/>
      <c r="H21" s="244">
        <v>-301</v>
      </c>
      <c r="I21" s="58"/>
      <c r="J21" s="58"/>
      <c r="K21" s="58"/>
      <c r="L21" s="12"/>
      <c r="M21" s="12"/>
      <c r="N21" s="12"/>
      <c r="O21" s="12"/>
    </row>
    <row r="22" ht="17.25" customHeight="1" spans="1:16" x14ac:dyDescent="0.25">
      <c r="A22" s="191" t="s">
        <v>1376</v>
      </c>
      <c r="B22" s="405"/>
      <c r="C22" s="405"/>
      <c r="D22" s="405"/>
      <c r="E22" s="244">
        <v>-109</v>
      </c>
      <c r="F22" s="405"/>
      <c r="G22" s="244">
        <v>-150</v>
      </c>
      <c r="H22" s="244">
        <v>-200</v>
      </c>
      <c r="I22" s="70">
        <v>-3</v>
      </c>
      <c r="J22" s="70">
        <v>-3</v>
      </c>
      <c r="K22" s="58"/>
      <c r="L22" s="12"/>
      <c r="M22" s="12"/>
      <c r="N22" s="12"/>
      <c r="O22" s="12"/>
    </row>
    <row r="23" ht="17.25" customHeight="1" spans="1:16" x14ac:dyDescent="0.25">
      <c r="A23" s="17" t="s">
        <v>2073</v>
      </c>
      <c r="B23" s="405"/>
      <c r="C23" s="405"/>
      <c r="D23" s="405"/>
      <c r="E23" s="244">
        <v>-120</v>
      </c>
      <c r="F23" s="405"/>
      <c r="G23" s="244">
        <v>-35</v>
      </c>
      <c r="H23" s="244">
        <v>-97</v>
      </c>
      <c r="I23" s="58"/>
      <c r="J23" s="70">
        <v>-6</v>
      </c>
      <c r="K23" s="58"/>
      <c r="L23" s="12"/>
      <c r="M23" s="12"/>
      <c r="N23" s="12"/>
      <c r="O23" s="12"/>
    </row>
    <row r="24" ht="17.25" customHeight="1" spans="1:16" x14ac:dyDescent="0.25">
      <c r="A24" s="17" t="s">
        <v>1806</v>
      </c>
      <c r="B24" s="405"/>
      <c r="C24" s="405"/>
      <c r="D24" s="405"/>
      <c r="E24" s="244">
        <v>-100</v>
      </c>
      <c r="F24" s="405"/>
      <c r="G24" s="244">
        <v>-44</v>
      </c>
      <c r="H24" s="405"/>
      <c r="I24" s="58"/>
      <c r="J24" s="58"/>
      <c r="K24" s="58"/>
      <c r="L24" s="12"/>
      <c r="M24" s="12"/>
      <c r="N24" s="12"/>
      <c r="O24" s="12"/>
    </row>
    <row r="25" ht="17.25" customHeight="1" spans="1:16" x14ac:dyDescent="0.25">
      <c r="A25" s="57">
        <v>44287</v>
      </c>
      <c r="B25" s="405"/>
      <c r="C25" s="405"/>
      <c r="D25" s="405"/>
      <c r="E25" s="244">
        <v>-136</v>
      </c>
      <c r="F25" s="405"/>
      <c r="G25" s="244">
        <v>-199</v>
      </c>
      <c r="H25" s="405"/>
      <c r="I25" s="70">
        <v>-1</v>
      </c>
      <c r="J25" s="70">
        <v>-1</v>
      </c>
      <c r="K25" s="58"/>
      <c r="L25" s="12"/>
      <c r="M25" s="12"/>
      <c r="N25" s="12"/>
      <c r="O25" s="12"/>
    </row>
    <row r="26" ht="17.25" customHeight="1" spans="1:16" x14ac:dyDescent="0.25">
      <c r="A26" s="17">
        <v>44317</v>
      </c>
      <c r="B26" s="405"/>
      <c r="C26" s="405"/>
      <c r="D26" s="405"/>
      <c r="E26" s="244">
        <v>-50</v>
      </c>
      <c r="F26" s="405"/>
      <c r="G26" s="244">
        <v>-200</v>
      </c>
      <c r="H26" s="405"/>
      <c r="I26" s="58"/>
      <c r="J26" s="58"/>
      <c r="K26" s="58"/>
      <c r="L26" s="12"/>
      <c r="M26" s="12"/>
      <c r="N26" s="12"/>
      <c r="O26" s="12"/>
    </row>
    <row r="27" ht="17.25" customHeight="1" spans="1:16" x14ac:dyDescent="0.25">
      <c r="A27" s="17">
        <v>44348</v>
      </c>
      <c r="B27" s="405"/>
      <c r="C27" s="405"/>
      <c r="D27" s="405"/>
      <c r="E27" s="244">
        <v>-115</v>
      </c>
      <c r="F27" s="405"/>
      <c r="G27" s="244">
        <v>-47</v>
      </c>
      <c r="H27" s="405"/>
      <c r="I27" s="58"/>
      <c r="J27" s="58"/>
      <c r="K27" s="58"/>
      <c r="L27" s="12"/>
      <c r="M27" s="12"/>
      <c r="N27" s="12"/>
      <c r="O27" s="12"/>
    </row>
    <row r="28" ht="17.25" customHeight="1" spans="1:16" x14ac:dyDescent="0.25">
      <c r="A28" s="17">
        <v>44440</v>
      </c>
      <c r="B28" s="405"/>
      <c r="C28" s="405"/>
      <c r="D28" s="405"/>
      <c r="E28" s="244">
        <v>-95</v>
      </c>
      <c r="F28" s="405"/>
      <c r="G28" s="244">
        <v>-220</v>
      </c>
      <c r="H28" s="405"/>
      <c r="I28" s="58"/>
      <c r="J28" s="58"/>
      <c r="K28" s="58"/>
      <c r="L28" s="12"/>
      <c r="M28" s="12"/>
      <c r="N28" s="12"/>
      <c r="O28" s="12"/>
    </row>
    <row r="29" ht="17.25" customHeight="1" spans="1:16" x14ac:dyDescent="0.25">
      <c r="A29" s="17">
        <v>44531</v>
      </c>
      <c r="B29" s="58"/>
      <c r="C29" s="58"/>
      <c r="D29" s="58"/>
      <c r="E29" s="70">
        <v>-100</v>
      </c>
      <c r="F29" s="58"/>
      <c r="G29" s="70">
        <v>-100</v>
      </c>
      <c r="H29" s="58"/>
      <c r="I29" s="58"/>
      <c r="J29" s="58"/>
      <c r="K29" s="58"/>
      <c r="L29" s="4"/>
      <c r="M29" s="4"/>
      <c r="N29" s="4"/>
      <c r="O29" s="4"/>
    </row>
    <row r="30" ht="17.25" customHeight="1" spans="1:16" x14ac:dyDescent="0.25">
      <c r="A30" s="57" t="s">
        <v>1808</v>
      </c>
      <c r="B30" s="58"/>
      <c r="C30" s="58"/>
      <c r="D30" s="58"/>
      <c r="E30" s="70">
        <v>-108</v>
      </c>
      <c r="F30" s="58"/>
      <c r="G30" s="70">
        <v>-279</v>
      </c>
      <c r="H30" s="58"/>
      <c r="I30" s="58"/>
      <c r="J30" s="58"/>
      <c r="K30" s="58"/>
      <c r="L30" s="4"/>
      <c r="M30" s="4"/>
      <c r="N30" s="4"/>
      <c r="O30" s="4"/>
    </row>
    <row r="31" ht="17.25" customHeight="1" spans="1:16" x14ac:dyDescent="0.25">
      <c r="A31" s="108" t="s">
        <v>4421</v>
      </c>
      <c r="B31" s="109">
        <f>SUM(C29:C40)</f>
      </c>
      <c r="C31" s="109">
        <f>SUM(D29:D40)</f>
      </c>
      <c r="D31" s="109">
        <f>SUM(E29:E40)</f>
      </c>
      <c r="E31" s="109">
        <f>SUM(F29:F40)</f>
      </c>
      <c r="F31" s="109">
        <f>SUM(G29:G40)</f>
      </c>
      <c r="G31" s="109">
        <f>SUM(H29:H40)</f>
      </c>
      <c r="H31" s="109">
        <f>SUM(I29:I40)</f>
      </c>
      <c r="I31" s="109">
        <f>SUM(J29:J40)</f>
      </c>
      <c r="J31" s="109">
        <f>SUM(K29:K40)</f>
      </c>
      <c r="K31" s="109">
        <f>SUM(L29:L40)</f>
      </c>
      <c r="L31" s="12"/>
      <c r="M31" s="12"/>
      <c r="N31" s="12"/>
      <c r="O31" s="12"/>
    </row>
    <row r="32" ht="17.25" customHeight="1" spans="1:16" x14ac:dyDescent="0.25">
      <c r="A32" s="57" t="s">
        <v>531</v>
      </c>
      <c r="B32" s="58"/>
      <c r="C32" s="58"/>
      <c r="D32" s="58"/>
      <c r="E32" s="70">
        <v>-65</v>
      </c>
      <c r="F32" s="58"/>
      <c r="G32" s="58"/>
      <c r="H32" s="58"/>
      <c r="I32" s="58"/>
      <c r="J32" s="58"/>
      <c r="K32" s="58"/>
      <c r="L32" s="4"/>
      <c r="M32" s="4"/>
      <c r="N32" s="4"/>
      <c r="O32" s="4"/>
    </row>
    <row r="33" ht="17.25" customHeight="1" spans="1:16" x14ac:dyDescent="0.25">
      <c r="A33" s="57" t="s">
        <v>105</v>
      </c>
      <c r="B33" s="58"/>
      <c r="C33" s="58"/>
      <c r="D33" s="58"/>
      <c r="E33" s="70">
        <v>-28</v>
      </c>
      <c r="F33" s="58"/>
      <c r="G33" s="70">
        <v>-10</v>
      </c>
      <c r="H33" s="58"/>
      <c r="I33" s="58"/>
      <c r="J33" s="58"/>
      <c r="K33" s="58"/>
      <c r="L33" s="4"/>
      <c r="M33" s="4"/>
      <c r="N33" s="4"/>
      <c r="O33" s="4"/>
    </row>
    <row r="34" ht="17.25" customHeight="1" spans="1:16" x14ac:dyDescent="0.25">
      <c r="A34" s="277">
        <v>44198</v>
      </c>
      <c r="B34" s="276">
        <v>-460</v>
      </c>
      <c r="C34" s="278"/>
      <c r="D34" s="278"/>
      <c r="E34" s="424"/>
      <c r="F34" s="278"/>
      <c r="G34" s="424"/>
      <c r="H34" s="278"/>
      <c r="I34" s="276">
        <v>-14</v>
      </c>
      <c r="J34" s="276">
        <v>-8</v>
      </c>
      <c r="K34" s="278"/>
      <c r="L34" s="215" t="s">
        <v>757</v>
      </c>
      <c r="M34" s="4"/>
      <c r="N34" s="4"/>
      <c r="O34" s="4"/>
    </row>
    <row r="35" ht="17.25" customHeight="1" spans="1:16" x14ac:dyDescent="0.25">
      <c r="A35" s="108" t="s">
        <v>4422</v>
      </c>
      <c r="B35" s="109">
        <f>SUM(C41:C44)</f>
      </c>
      <c r="C35" s="109">
        <f>SUM(D41:D44)</f>
      </c>
      <c r="D35" s="109">
        <f>SUM(E41:E44)</f>
      </c>
      <c r="E35" s="109">
        <f>SUM(F41:F44)</f>
      </c>
      <c r="F35" s="109">
        <f>SUM(G41:G44)</f>
      </c>
      <c r="G35" s="109">
        <f>SUM(H41:H44)</f>
      </c>
      <c r="H35" s="109">
        <f>SUM(I41:I44)</f>
      </c>
      <c r="I35" s="109">
        <f>SUM(J41:J44)</f>
      </c>
      <c r="J35" s="109">
        <f>SUM(K41:K44)</f>
      </c>
      <c r="K35" s="237"/>
      <c r="L35" s="12"/>
      <c r="M35" s="12"/>
      <c r="N35" s="12"/>
      <c r="O35" s="12"/>
    </row>
    <row r="36" ht="17.25" customHeight="1" spans="1:16" x14ac:dyDescent="0.25">
      <c r="A36" s="218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4"/>
      <c r="M36" s="4"/>
      <c r="N36" s="4"/>
      <c r="O36" s="4"/>
    </row>
    <row r="37" ht="17.25" customHeight="1" spans="1:16" x14ac:dyDescent="0.25">
      <c r="A37" s="1136" t="s">
        <v>553</v>
      </c>
      <c r="B37" s="41">
        <f>SUM(C12)</f>
      </c>
      <c r="C37" s="41">
        <f>SUM(D12)</f>
      </c>
      <c r="D37" s="41">
        <f>SUM(E12)</f>
      </c>
      <c r="E37" s="41">
        <f>SUM(F27+5)</f>
      </c>
      <c r="F37" s="41">
        <f>SUM(G12)</f>
      </c>
      <c r="G37" s="41">
        <f>SUM(H27+H28+27)</f>
      </c>
      <c r="H37" s="41">
        <f>SUM(I27+I28+4)</f>
      </c>
      <c r="I37" s="41">
        <f>SUM(J12)</f>
      </c>
      <c r="J37" s="41">
        <f>SUM(K12)</f>
      </c>
      <c r="K37" s="42"/>
      <c r="L37" s="4"/>
      <c r="M37" s="4"/>
      <c r="N37" s="4"/>
      <c r="O37" s="4"/>
    </row>
    <row r="38" ht="17.25" customHeight="1" spans="1:16" x14ac:dyDescent="0.25">
      <c r="A38" s="1137" t="s">
        <v>2339</v>
      </c>
      <c r="B38" s="416">
        <v>500</v>
      </c>
      <c r="C38" s="416">
        <v>26</v>
      </c>
      <c r="D38" s="416">
        <v>8</v>
      </c>
      <c r="E38" s="416">
        <v>2000</v>
      </c>
      <c r="F38" s="416">
        <v>24</v>
      </c>
      <c r="G38" s="416">
        <v>2000</v>
      </c>
      <c r="H38" s="416">
        <v>1000</v>
      </c>
      <c r="I38" s="416">
        <v>106</v>
      </c>
      <c r="J38" s="604">
        <v>175</v>
      </c>
      <c r="K38" s="568"/>
      <c r="L38" s="4"/>
      <c r="M38" s="4"/>
      <c r="N38" s="4"/>
      <c r="O38" s="4"/>
    </row>
    <row r="39" ht="17.25" customHeight="1" spans="1:16" x14ac:dyDescent="0.25">
      <c r="A39" s="40" t="s">
        <v>4423</v>
      </c>
      <c r="B39" s="168">
        <f>SUM(C48-C47)</f>
      </c>
      <c r="C39" s="168">
        <f>SUM(D48-D47)</f>
      </c>
      <c r="D39" s="168">
        <f>SUM(E48-E47)</f>
      </c>
      <c r="E39" s="168">
        <f>SUM(F48-F47)</f>
      </c>
      <c r="F39" s="168">
        <f>SUM(G48-G47)</f>
      </c>
      <c r="G39" s="168">
        <f>SUM(H48-H47)</f>
      </c>
      <c r="H39" s="168">
        <f>SUM(I48-I47)</f>
      </c>
      <c r="I39" s="168">
        <f>SUM(J48-J47)</f>
      </c>
      <c r="J39" s="168">
        <f>SUM(K48-K47)</f>
      </c>
      <c r="K39" s="84"/>
      <c r="L39" s="4"/>
      <c r="M39" s="4"/>
      <c r="N39" s="4"/>
      <c r="O39" s="4"/>
    </row>
    <row r="40" ht="17.25" customHeight="1" spans="1:16" x14ac:dyDescent="0.25">
      <c r="A40" s="26"/>
      <c r="B40" s="185" t="s">
        <v>579</v>
      </c>
      <c r="C40" s="185" t="s">
        <v>218</v>
      </c>
      <c r="D40" s="185" t="s">
        <v>219</v>
      </c>
      <c r="E40" s="185" t="s">
        <v>6</v>
      </c>
      <c r="F40" s="185" t="s">
        <v>46</v>
      </c>
      <c r="G40" s="185" t="s">
        <v>8</v>
      </c>
      <c r="H40" s="185" t="s">
        <v>13</v>
      </c>
      <c r="I40" s="185" t="s">
        <v>379</v>
      </c>
      <c r="J40" s="185" t="s">
        <v>748</v>
      </c>
      <c r="K40" s="27"/>
      <c r="L40" s="4"/>
      <c r="M40" s="4"/>
      <c r="N40" s="4"/>
      <c r="O40" s="4"/>
    </row>
    <row r="41" ht="17.25" customHeight="1" spans="1:16" x14ac:dyDescent="0.25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4"/>
      <c r="M41" s="4"/>
      <c r="N41" s="4"/>
      <c r="O41" s="4"/>
    </row>
    <row r="42" ht="17.25" customHeight="1" spans="1:16" x14ac:dyDescent="0.25">
      <c r="A42" s="96" t="s">
        <v>4424</v>
      </c>
      <c r="B42" s="97"/>
      <c r="C42" s="395"/>
      <c r="D42" s="27"/>
      <c r="E42" s="27"/>
      <c r="F42" s="27"/>
      <c r="G42" s="27"/>
      <c r="H42" s="27"/>
      <c r="I42" s="27"/>
      <c r="J42" s="27"/>
      <c r="K42" s="27"/>
      <c r="L42" s="4"/>
      <c r="M42" s="4"/>
      <c r="N42" s="4"/>
      <c r="O42" s="4"/>
    </row>
    <row r="43" ht="17.25" customHeight="1" spans="1:16" x14ac:dyDescent="0.25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4"/>
      <c r="M43" s="4"/>
      <c r="N43" s="4"/>
      <c r="O43" s="4"/>
    </row>
    <row r="44" ht="17.25" customHeight="1" spans="1:16" x14ac:dyDescent="0.25">
      <c r="A44" s="620" t="s">
        <v>4425</v>
      </c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4"/>
      <c r="M44" s="4"/>
      <c r="N44" s="4"/>
      <c r="O44" s="4"/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9.290714285714287" style="24" customWidth="1"/>
    <col min="5" max="5" width="8.719285714285713" style="24" customWidth="1"/>
    <col min="6" max="11" width="12.43357142857143" style="4" customWidth="1"/>
  </cols>
  <sheetData>
    <row r="1" ht="17.25" customHeight="1" spans="1:12" x14ac:dyDescent="0.25">
      <c r="A1" s="184" t="s">
        <v>0</v>
      </c>
      <c r="B1" s="185" t="s">
        <v>10</v>
      </c>
      <c r="C1" s="185" t="s">
        <v>12</v>
      </c>
      <c r="D1" s="185" t="s">
        <v>13</v>
      </c>
      <c r="E1" s="185" t="s">
        <v>17</v>
      </c>
      <c r="F1" s="4"/>
      <c r="G1" s="4"/>
      <c r="H1" s="4"/>
      <c r="I1" s="4"/>
      <c r="J1" s="4"/>
      <c r="K1" s="4"/>
    </row>
    <row r="2" ht="17.25" customHeight="1" spans="1:12" x14ac:dyDescent="0.25">
      <c r="A2" s="57">
        <v>44114</v>
      </c>
      <c r="B2" s="70">
        <v>200</v>
      </c>
      <c r="C2" s="70">
        <v>300</v>
      </c>
      <c r="D2" s="70">
        <v>1500</v>
      </c>
      <c r="E2" s="70">
        <v>200</v>
      </c>
      <c r="F2" s="4"/>
      <c r="G2" s="4"/>
      <c r="H2" s="4"/>
      <c r="I2" s="4"/>
      <c r="J2" s="4"/>
      <c r="K2" s="4"/>
    </row>
    <row r="3" ht="17.25" customHeight="1" spans="1:12" x14ac:dyDescent="0.25">
      <c r="A3" s="108" t="s">
        <v>4426</v>
      </c>
      <c r="B3" s="109">
        <f>SUM(C13)</f>
      </c>
      <c r="C3" s="109">
        <f>SUM(D13)</f>
      </c>
      <c r="D3" s="109">
        <f>SUM(E13)</f>
      </c>
      <c r="E3" s="109">
        <f>SUM(F13)</f>
      </c>
      <c r="F3" s="4"/>
      <c r="G3" s="4"/>
      <c r="H3" s="4"/>
      <c r="I3" s="4"/>
      <c r="J3" s="4"/>
      <c r="K3" s="4"/>
    </row>
    <row r="4" ht="17.25" customHeight="1" spans="1:12" x14ac:dyDescent="0.25">
      <c r="A4" s="85"/>
      <c r="B4" s="68"/>
      <c r="C4" s="68"/>
      <c r="D4" s="68"/>
      <c r="E4" s="68"/>
      <c r="F4" s="4"/>
      <c r="G4" s="4"/>
      <c r="H4" s="4"/>
      <c r="I4" s="4"/>
      <c r="J4" s="4"/>
      <c r="K4" s="4"/>
    </row>
    <row r="5" ht="17.25" customHeight="1" spans="1:12" x14ac:dyDescent="0.25">
      <c r="A5" s="108" t="s">
        <v>4427</v>
      </c>
      <c r="B5" s="109">
        <f>SUM(C14:C15)</f>
      </c>
      <c r="C5" s="109">
        <f>SUM(D14:D15)</f>
      </c>
      <c r="D5" s="109">
        <f>SUM(E14:E15)</f>
      </c>
      <c r="E5" s="109">
        <f>SUM(F14:F15)</f>
      </c>
      <c r="F5" s="4"/>
      <c r="G5" s="4"/>
      <c r="H5" s="4"/>
      <c r="I5" s="4"/>
      <c r="J5" s="4"/>
      <c r="K5" s="4"/>
    </row>
    <row r="6" ht="17.25" customHeight="1" spans="1:12" x14ac:dyDescent="0.25">
      <c r="A6" s="191" t="s">
        <v>1804</v>
      </c>
      <c r="B6" s="405"/>
      <c r="C6" s="244">
        <v>-300</v>
      </c>
      <c r="D6" s="405"/>
      <c r="E6" s="405"/>
      <c r="F6" s="4"/>
      <c r="G6" s="4"/>
      <c r="H6" s="4"/>
      <c r="I6" s="4"/>
      <c r="J6" s="4"/>
      <c r="K6" s="4"/>
    </row>
    <row r="7" ht="17.25" customHeight="1" spans="1:12" x14ac:dyDescent="0.25">
      <c r="A7" s="37" t="s">
        <v>2073</v>
      </c>
      <c r="B7" s="223"/>
      <c r="C7" s="223"/>
      <c r="D7" s="241">
        <v>-353</v>
      </c>
      <c r="E7" s="223"/>
      <c r="F7" s="12" t="s">
        <v>4428</v>
      </c>
      <c r="G7" s="4"/>
      <c r="H7" s="4"/>
      <c r="I7" s="4"/>
      <c r="J7" s="4"/>
      <c r="K7" s="4"/>
    </row>
    <row r="8" ht="17.25" customHeight="1" spans="1:12" x14ac:dyDescent="0.25">
      <c r="A8" s="37" t="s">
        <v>1806</v>
      </c>
      <c r="B8" s="223"/>
      <c r="C8" s="223"/>
      <c r="D8" s="241">
        <v>-50</v>
      </c>
      <c r="E8" s="223"/>
      <c r="F8" s="12" t="s">
        <v>4428</v>
      </c>
      <c r="G8" s="4"/>
      <c r="H8" s="4"/>
      <c r="I8" s="4"/>
      <c r="J8" s="4"/>
      <c r="K8" s="4"/>
    </row>
    <row r="9" ht="17.25" customHeight="1" spans="1:12" x14ac:dyDescent="0.25">
      <c r="A9" s="218">
        <v>44287</v>
      </c>
      <c r="B9" s="223"/>
      <c r="C9" s="223"/>
      <c r="D9" s="241">
        <v>-354</v>
      </c>
      <c r="E9" s="223"/>
      <c r="F9" s="12" t="s">
        <v>4428</v>
      </c>
      <c r="G9" s="4"/>
      <c r="H9" s="4"/>
      <c r="I9" s="4"/>
      <c r="J9" s="4"/>
      <c r="K9" s="4"/>
    </row>
    <row r="10" ht="17.25" customHeight="1" spans="1:12" x14ac:dyDescent="0.25">
      <c r="A10" s="17">
        <v>44317</v>
      </c>
      <c r="B10" s="405"/>
      <c r="C10" s="405"/>
      <c r="D10" s="244">
        <v>-2</v>
      </c>
      <c r="E10" s="244">
        <v>-53</v>
      </c>
      <c r="F10" s="4"/>
      <c r="G10" s="4"/>
      <c r="H10" s="4"/>
      <c r="I10" s="4"/>
      <c r="J10" s="4"/>
      <c r="K10" s="4"/>
    </row>
    <row r="11" ht="17.25" customHeight="1" spans="1:12" x14ac:dyDescent="0.25">
      <c r="A11" s="17">
        <v>44348</v>
      </c>
      <c r="B11" s="405"/>
      <c r="C11" s="405"/>
      <c r="D11" s="244">
        <v>-2</v>
      </c>
      <c r="E11" s="405"/>
      <c r="F11" s="4"/>
      <c r="G11" s="4"/>
      <c r="H11" s="4"/>
      <c r="I11" s="4"/>
      <c r="J11" s="4"/>
      <c r="K11" s="4"/>
    </row>
    <row r="12" ht="17.25" customHeight="1" spans="1:12" x14ac:dyDescent="0.25">
      <c r="A12" s="17">
        <v>44440</v>
      </c>
      <c r="B12" s="405"/>
      <c r="C12" s="405"/>
      <c r="D12" s="244">
        <v>-600</v>
      </c>
      <c r="E12" s="405"/>
      <c r="F12" s="4"/>
      <c r="G12" s="4"/>
      <c r="H12" s="4"/>
      <c r="I12" s="4"/>
      <c r="J12" s="4"/>
      <c r="K12" s="4"/>
    </row>
    <row r="13" ht="17.25" customHeight="1" spans="1:12" x14ac:dyDescent="0.25">
      <c r="A13" s="108" t="s">
        <v>4429</v>
      </c>
      <c r="B13" s="109">
        <f>SUM(C16:C23)</f>
      </c>
      <c r="C13" s="109">
        <f>SUM(D16:D23)</f>
      </c>
      <c r="D13" s="109">
        <f>SUM(E16:E23)</f>
      </c>
      <c r="E13" s="109">
        <f>SUM(F16:F23)</f>
      </c>
      <c r="F13" s="4"/>
      <c r="G13" s="4"/>
      <c r="H13" s="4"/>
      <c r="I13" s="4"/>
      <c r="J13" s="4"/>
      <c r="K13" s="4"/>
    </row>
    <row r="14" ht="17.25" customHeight="1" spans="1:12" x14ac:dyDescent="0.25">
      <c r="A14" s="17">
        <v>44531</v>
      </c>
      <c r="B14" s="405"/>
      <c r="C14" s="405"/>
      <c r="D14" s="244">
        <v>-139</v>
      </c>
      <c r="E14" s="244">
        <v>-10</v>
      </c>
      <c r="F14" s="4"/>
      <c r="G14" s="4"/>
      <c r="H14" s="4"/>
      <c r="I14" s="4"/>
      <c r="J14" s="4"/>
      <c r="K14" s="4"/>
    </row>
    <row r="15" ht="17.25" customHeight="1" spans="1:12" x14ac:dyDescent="0.25">
      <c r="A15" s="57" t="s">
        <v>531</v>
      </c>
      <c r="B15" s="244">
        <v>-170</v>
      </c>
      <c r="C15" s="405"/>
      <c r="D15" s="405"/>
      <c r="E15" s="244">
        <v>-70</v>
      </c>
      <c r="F15" s="12"/>
      <c r="G15" s="12"/>
      <c r="H15" s="12"/>
      <c r="I15" s="12"/>
      <c r="J15" s="4"/>
      <c r="K15" s="4"/>
    </row>
    <row r="16" ht="17.25" customHeight="1" spans="1:12" x14ac:dyDescent="0.25">
      <c r="A16" s="57" t="s">
        <v>105</v>
      </c>
      <c r="B16" s="405"/>
      <c r="C16" s="405"/>
      <c r="D16" s="405"/>
      <c r="E16" s="244">
        <v>-37</v>
      </c>
      <c r="F16" s="12"/>
      <c r="G16" s="12"/>
      <c r="H16" s="12"/>
      <c r="I16" s="12"/>
      <c r="J16" s="4"/>
      <c r="K16" s="4"/>
    </row>
    <row r="17" ht="17.25" customHeight="1" spans="1:12" x14ac:dyDescent="0.25">
      <c r="A17" s="17">
        <v>44198</v>
      </c>
      <c r="B17" s="14"/>
      <c r="C17" s="14"/>
      <c r="D17" s="14"/>
      <c r="E17" s="15">
        <v>-30</v>
      </c>
      <c r="F17" s="12"/>
      <c r="G17" s="12"/>
      <c r="H17" s="12"/>
      <c r="I17" s="12"/>
      <c r="J17" s="4"/>
      <c r="K17" s="4"/>
    </row>
    <row r="18" ht="17.25" customHeight="1" spans="1:12" x14ac:dyDescent="0.25">
      <c r="A18" s="533">
        <v>44198</v>
      </c>
      <c r="B18" s="650">
        <v>-30</v>
      </c>
      <c r="C18" s="692"/>
      <c r="D18" s="692"/>
      <c r="E18" s="692"/>
      <c r="F18" s="215" t="s">
        <v>757</v>
      </c>
      <c r="G18" s="4"/>
      <c r="H18" s="4"/>
      <c r="I18" s="4"/>
      <c r="J18" s="4"/>
      <c r="K18" s="4"/>
    </row>
    <row r="19" ht="17.25" customHeight="1" spans="1:12" x14ac:dyDescent="0.25">
      <c r="A19" s="108" t="s">
        <v>4430</v>
      </c>
      <c r="B19" s="109">
        <f>SUM(C24:C29)</f>
      </c>
      <c r="C19" s="109">
        <f>SUM(D24:D28)</f>
      </c>
      <c r="D19" s="109">
        <f>SUM(E24:E28)</f>
      </c>
      <c r="E19" s="109">
        <f>SUM(F24:F28)</f>
      </c>
      <c r="F19" s="4"/>
      <c r="G19" s="4"/>
      <c r="H19" s="4"/>
      <c r="I19" s="4"/>
      <c r="J19" s="4"/>
      <c r="K19" s="4"/>
    </row>
    <row r="20" ht="17.25" customHeight="1" spans="1:12" x14ac:dyDescent="0.25">
      <c r="A20" s="57"/>
      <c r="B20" s="405"/>
      <c r="C20" s="405"/>
      <c r="D20" s="405"/>
      <c r="E20" s="405"/>
      <c r="F20" s="12"/>
      <c r="G20" s="12"/>
      <c r="H20" s="12"/>
      <c r="I20" s="12"/>
      <c r="J20" s="4"/>
      <c r="K20" s="4"/>
    </row>
    <row r="21" ht="17.25" customHeight="1" spans="1:12" x14ac:dyDescent="0.25">
      <c r="A21" s="57"/>
      <c r="B21" s="405"/>
      <c r="C21" s="405"/>
      <c r="D21" s="405"/>
      <c r="E21" s="405"/>
      <c r="F21" s="12"/>
      <c r="G21" s="12"/>
      <c r="H21" s="12"/>
      <c r="I21" s="12"/>
      <c r="J21" s="4"/>
      <c r="K21" s="4"/>
    </row>
    <row r="22" ht="17.25" customHeight="1" spans="1:12" x14ac:dyDescent="0.25">
      <c r="A22" s="192"/>
      <c r="B22" s="223"/>
      <c r="C22" s="223"/>
      <c r="D22" s="223"/>
      <c r="E22" s="223"/>
      <c r="F22" s="4"/>
      <c r="G22" s="4"/>
      <c r="H22" s="4"/>
      <c r="I22" s="4"/>
      <c r="J22" s="4"/>
      <c r="K22" s="4"/>
    </row>
    <row r="23" ht="17.25" customHeight="1" spans="1:12" x14ac:dyDescent="0.25">
      <c r="A23" s="1136" t="s">
        <v>553</v>
      </c>
      <c r="B23" s="41">
        <f>SUM(C13)</f>
      </c>
      <c r="C23" s="41">
        <f>SUM(D13)</f>
      </c>
      <c r="D23" s="41">
        <f>SUM(E13)</f>
      </c>
      <c r="E23" s="41">
        <f>SUM(F13)</f>
      </c>
      <c r="F23" s="12"/>
      <c r="G23" s="12"/>
      <c r="H23" s="12"/>
      <c r="I23" s="12"/>
      <c r="J23" s="4"/>
      <c r="K23" s="4"/>
    </row>
    <row r="24" ht="17.25" customHeight="1" spans="1:12" x14ac:dyDescent="0.25">
      <c r="A24" s="1137" t="s">
        <v>2339</v>
      </c>
      <c r="B24" s="416">
        <v>200</v>
      </c>
      <c r="C24" s="416">
        <v>300</v>
      </c>
      <c r="D24" s="416">
        <v>1500</v>
      </c>
      <c r="E24" s="416">
        <v>200</v>
      </c>
      <c r="F24" s="4"/>
      <c r="G24" s="4"/>
      <c r="H24" s="4"/>
      <c r="I24" s="4"/>
      <c r="J24" s="4"/>
      <c r="K24" s="4"/>
    </row>
    <row r="25" ht="17.25" customHeight="1" spans="1:12" x14ac:dyDescent="0.25">
      <c r="A25" s="40" t="s">
        <v>4423</v>
      </c>
      <c r="B25" s="168">
        <f>SUM(C35-C34)</f>
      </c>
      <c r="C25" s="168">
        <f>SUM(D35-D34)</f>
      </c>
      <c r="D25" s="168">
        <f>SUM(E35-E34)</f>
      </c>
      <c r="E25" s="168">
        <f>SUM(F35-F34)</f>
      </c>
      <c r="F25" s="4"/>
      <c r="G25" s="4"/>
      <c r="H25" s="4"/>
      <c r="I25" s="4"/>
      <c r="J25" s="4"/>
      <c r="K25" s="4"/>
    </row>
    <row r="26" ht="17.25" customHeight="1" spans="1:12" x14ac:dyDescent="0.25">
      <c r="A26" s="26"/>
      <c r="B26" s="27"/>
      <c r="C26" s="27"/>
      <c r="D26" s="27"/>
      <c r="E26" s="27"/>
      <c r="F26" s="4"/>
      <c r="G26" s="4"/>
      <c r="H26" s="4"/>
      <c r="I26" s="4"/>
      <c r="J26" s="4"/>
      <c r="K26" s="4"/>
    </row>
    <row r="27" ht="17.25" customHeight="1" spans="1:12" x14ac:dyDescent="0.25">
      <c r="A27" s="345" t="s">
        <v>4431</v>
      </c>
      <c r="B27" s="27"/>
      <c r="C27" s="621" t="s">
        <v>4425</v>
      </c>
      <c r="D27" s="621"/>
      <c r="E27" s="809"/>
      <c r="F27" s="810"/>
      <c r="G27" s="4"/>
      <c r="H27" s="4"/>
      <c r="I27" s="4"/>
      <c r="J27" s="4"/>
      <c r="K27" s="4"/>
    </row>
    <row r="28" ht="17.25" customHeight="1" spans="1:12" x14ac:dyDescent="0.25">
      <c r="A28" s="345" t="s">
        <v>4432</v>
      </c>
      <c r="B28" s="27"/>
      <c r="C28" s="27"/>
      <c r="D28" s="27"/>
      <c r="E28" s="27"/>
      <c r="F28" s="4"/>
      <c r="G28" s="4"/>
      <c r="H28" s="4"/>
      <c r="I28" s="4"/>
      <c r="J28" s="4"/>
      <c r="K28" s="4"/>
    </row>
    <row r="29" ht="17.25" customHeight="1" spans="1:12" x14ac:dyDescent="0.25">
      <c r="A29" s="345" t="s">
        <v>4433</v>
      </c>
      <c r="B29" s="27"/>
      <c r="C29" s="27"/>
      <c r="D29" s="27"/>
      <c r="E29" s="27"/>
      <c r="F29" s="4"/>
      <c r="G29" s="4"/>
      <c r="H29" s="4"/>
      <c r="I29" s="4"/>
      <c r="J29" s="4"/>
      <c r="K29" s="4"/>
    </row>
    <row r="30" ht="17.25" customHeight="1" spans="1:12" x14ac:dyDescent="0.25">
      <c r="A30" s="345" t="s">
        <v>4434</v>
      </c>
      <c r="B30" s="27"/>
      <c r="C30" s="27"/>
      <c r="D30" s="27"/>
      <c r="E30" s="27"/>
      <c r="F30" s="4"/>
      <c r="G30" s="4"/>
      <c r="H30" s="4"/>
      <c r="I30" s="4"/>
      <c r="J30" s="4"/>
      <c r="K30" s="4"/>
    </row>
    <row r="31" ht="17.25" customHeight="1" spans="1:12" x14ac:dyDescent="0.25">
      <c r="A31" s="345" t="s">
        <v>4435</v>
      </c>
      <c r="B31" s="27"/>
      <c r="C31" s="27"/>
      <c r="D31" s="27"/>
      <c r="E31" s="27"/>
      <c r="F31" s="4"/>
      <c r="G31" s="4"/>
      <c r="H31" s="4"/>
      <c r="I31" s="4"/>
      <c r="J31" s="4"/>
      <c r="K31" s="4"/>
    </row>
    <row r="32" ht="17.25" customHeight="1" spans="1:12" x14ac:dyDescent="0.25">
      <c r="A32" s="345" t="s">
        <v>4436</v>
      </c>
      <c r="B32" s="27"/>
      <c r="C32" s="27"/>
      <c r="D32" s="27"/>
      <c r="E32" s="27"/>
      <c r="F32" s="4"/>
      <c r="G32" s="4"/>
      <c r="H32" s="4"/>
      <c r="I32" s="4"/>
      <c r="J32" s="4"/>
      <c r="K32" s="4"/>
    </row>
    <row r="33" ht="17.25" customHeight="1" spans="1:12" x14ac:dyDescent="0.25">
      <c r="A33" s="345" t="s">
        <v>4437</v>
      </c>
      <c r="B33" s="27"/>
      <c r="C33" s="27"/>
      <c r="D33" s="27"/>
      <c r="E33" s="27"/>
      <c r="F33" s="4"/>
      <c r="G33" s="4"/>
      <c r="H33" s="4"/>
      <c r="I33" s="4"/>
      <c r="J33" s="4"/>
      <c r="K33" s="4"/>
    </row>
    <row r="34" ht="17.25" customHeight="1" spans="1:12" x14ac:dyDescent="0.25">
      <c r="A34" s="345" t="s">
        <v>4438</v>
      </c>
      <c r="B34" s="27"/>
      <c r="C34" s="27"/>
      <c r="D34" s="27"/>
      <c r="E34" s="27"/>
      <c r="F34" s="4"/>
      <c r="G34" s="4"/>
      <c r="H34" s="4"/>
      <c r="I34" s="4"/>
      <c r="J34" s="4"/>
      <c r="K34" s="4"/>
    </row>
    <row r="35" ht="17.25" customHeight="1" spans="1:12" x14ac:dyDescent="0.25">
      <c r="A35" s="345" t="s">
        <v>4439</v>
      </c>
      <c r="B35" s="27"/>
      <c r="C35" s="27"/>
      <c r="D35" s="27"/>
      <c r="E35" s="27"/>
      <c r="F35" s="4"/>
      <c r="G35" s="4"/>
      <c r="H35" s="4"/>
      <c r="I35" s="4"/>
      <c r="J35" s="4"/>
      <c r="K35" s="4"/>
    </row>
    <row r="36" ht="17.25" customHeight="1" spans="1:12" x14ac:dyDescent="0.25">
      <c r="A36" s="345" t="s">
        <v>4440</v>
      </c>
      <c r="B36" s="27"/>
      <c r="C36" s="27"/>
      <c r="D36" s="27"/>
      <c r="E36" s="27"/>
      <c r="F36" s="4"/>
      <c r="G36" s="4"/>
      <c r="H36" s="4"/>
      <c r="I36" s="4"/>
      <c r="J36" s="4"/>
      <c r="K36" s="4"/>
    </row>
    <row r="37" ht="17.25" customHeight="1" spans="1:12" x14ac:dyDescent="0.25">
      <c r="A37" s="345" t="s">
        <v>4441</v>
      </c>
      <c r="B37" s="27"/>
      <c r="C37" s="27"/>
      <c r="D37" s="27"/>
      <c r="E37" s="27"/>
      <c r="F37" s="4"/>
      <c r="G37" s="4"/>
      <c r="H37" s="4"/>
      <c r="I37" s="4"/>
      <c r="J37" s="4"/>
      <c r="K37" s="4"/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6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2" width="9.290714285714287" style="24" customWidth="1"/>
    <col min="3" max="3" width="8.576428571428572" style="24" customWidth="1"/>
    <col min="4" max="4" width="9.147857142857141" style="24" customWidth="1"/>
    <col min="5" max="5" width="9.576428571428572" style="2" customWidth="1"/>
    <col min="6" max="6" width="9.005" style="2" customWidth="1"/>
    <col min="7" max="9" width="9.290714285714287" style="2" customWidth="1"/>
    <col min="10" max="10" width="9.290714285714287" style="24" customWidth="1"/>
    <col min="11" max="11" width="11.576428571428572" style="24" customWidth="1"/>
    <col min="12" max="18" width="12.43357142857143" style="4" customWidth="1"/>
  </cols>
  <sheetData>
    <row r="1" ht="17.25" customHeight="1" spans="1:19" x14ac:dyDescent="0.25">
      <c r="A1" s="184" t="s">
        <v>0</v>
      </c>
      <c r="B1" s="185" t="s">
        <v>17</v>
      </c>
      <c r="C1" s="185" t="s">
        <v>8</v>
      </c>
      <c r="D1" s="185" t="s">
        <v>46</v>
      </c>
      <c r="E1" s="185" t="s">
        <v>9</v>
      </c>
      <c r="F1" s="185" t="s">
        <v>13</v>
      </c>
      <c r="G1" s="185" t="s">
        <v>3</v>
      </c>
      <c r="H1" s="185" t="s">
        <v>7</v>
      </c>
      <c r="I1" s="185" t="s">
        <v>10</v>
      </c>
      <c r="J1" s="185" t="s">
        <v>12</v>
      </c>
      <c r="K1" s="185"/>
      <c r="L1" s="4"/>
      <c r="M1" s="4"/>
      <c r="N1" s="4"/>
      <c r="O1" s="4"/>
      <c r="P1" s="4"/>
      <c r="Q1" s="4"/>
      <c r="R1" s="4"/>
    </row>
    <row r="2" ht="17.25" customHeight="1" spans="1:19" x14ac:dyDescent="0.25">
      <c r="A2" s="85">
        <v>44871</v>
      </c>
      <c r="B2" s="67">
        <v>60</v>
      </c>
      <c r="C2" s="68"/>
      <c r="D2" s="68"/>
      <c r="E2" s="68"/>
      <c r="F2" s="68"/>
      <c r="G2" s="68"/>
      <c r="H2" s="68"/>
      <c r="I2" s="68"/>
      <c r="J2" s="68"/>
      <c r="K2" s="94"/>
      <c r="L2" s="4"/>
      <c r="M2" s="4"/>
      <c r="N2" s="4"/>
      <c r="O2" s="4"/>
      <c r="P2" s="4"/>
      <c r="Q2" s="4"/>
      <c r="R2" s="4"/>
    </row>
    <row r="3" ht="17.25" customHeight="1" spans="1:19" x14ac:dyDescent="0.25">
      <c r="A3" s="85">
        <v>44871</v>
      </c>
      <c r="B3" s="68"/>
      <c r="C3" s="67">
        <v>110</v>
      </c>
      <c r="D3" s="67">
        <v>84</v>
      </c>
      <c r="E3" s="67">
        <v>150</v>
      </c>
      <c r="F3" s="67">
        <v>182</v>
      </c>
      <c r="G3" s="68"/>
      <c r="H3" s="68"/>
      <c r="I3" s="68"/>
      <c r="J3" s="68"/>
      <c r="K3" s="68"/>
      <c r="L3" s="4"/>
      <c r="M3" s="4"/>
      <c r="N3" s="4"/>
      <c r="O3" s="4"/>
      <c r="P3" s="4"/>
      <c r="Q3" s="4"/>
      <c r="R3" s="4"/>
    </row>
    <row r="4" ht="17.25" customHeight="1" spans="1:19" x14ac:dyDescent="0.25">
      <c r="A4" s="85">
        <v>44871</v>
      </c>
      <c r="B4" s="67">
        <v>130</v>
      </c>
      <c r="C4" s="67">
        <v>200</v>
      </c>
      <c r="D4" s="67">
        <v>200</v>
      </c>
      <c r="E4" s="67">
        <v>350</v>
      </c>
      <c r="F4" s="67">
        <v>500</v>
      </c>
      <c r="G4" s="67">
        <v>100</v>
      </c>
      <c r="H4" s="67">
        <v>100</v>
      </c>
      <c r="I4" s="67">
        <v>100</v>
      </c>
      <c r="J4" s="68"/>
      <c r="K4" s="68"/>
      <c r="L4" s="4"/>
      <c r="M4" s="4"/>
      <c r="N4" s="4"/>
      <c r="O4" s="4"/>
      <c r="P4" s="4"/>
      <c r="Q4" s="4"/>
      <c r="R4" s="4"/>
    </row>
    <row r="5" ht="17.25" customHeight="1" spans="1:19" x14ac:dyDescent="0.25">
      <c r="A5" s="17" t="s">
        <v>1961</v>
      </c>
      <c r="B5" s="67">
        <v>100</v>
      </c>
      <c r="C5" s="67">
        <v>250</v>
      </c>
      <c r="D5" s="67">
        <v>200</v>
      </c>
      <c r="E5" s="67">
        <v>300</v>
      </c>
      <c r="F5" s="67">
        <v>300</v>
      </c>
      <c r="G5" s="67">
        <v>50</v>
      </c>
      <c r="H5" s="67">
        <v>80</v>
      </c>
      <c r="I5" s="67">
        <v>50</v>
      </c>
      <c r="J5" s="68"/>
      <c r="K5" s="94"/>
      <c r="L5" s="4"/>
      <c r="M5" s="4"/>
      <c r="N5" s="4"/>
      <c r="O5" s="4"/>
      <c r="P5" s="4"/>
      <c r="Q5" s="4"/>
      <c r="R5" s="4"/>
    </row>
    <row r="6" ht="17.25" customHeight="1" spans="1:19" x14ac:dyDescent="0.25">
      <c r="A6" s="17" t="s">
        <v>1961</v>
      </c>
      <c r="B6" s="67">
        <v>30</v>
      </c>
      <c r="C6" s="67">
        <v>120</v>
      </c>
      <c r="D6" s="67">
        <v>84</v>
      </c>
      <c r="E6" s="67">
        <v>100</v>
      </c>
      <c r="F6" s="67">
        <v>200</v>
      </c>
      <c r="G6" s="68"/>
      <c r="H6" s="68"/>
      <c r="I6" s="68"/>
      <c r="J6" s="68"/>
      <c r="K6" s="94"/>
      <c r="L6" s="4"/>
      <c r="M6" s="4"/>
      <c r="N6" s="4"/>
      <c r="O6" s="4"/>
      <c r="P6" s="4"/>
      <c r="Q6" s="4"/>
      <c r="R6" s="4"/>
    </row>
    <row r="7" ht="17.25" customHeight="1" spans="1:19" x14ac:dyDescent="0.25">
      <c r="A7" s="17" t="s">
        <v>1961</v>
      </c>
      <c r="B7" s="67">
        <v>30</v>
      </c>
      <c r="C7" s="67">
        <v>120</v>
      </c>
      <c r="D7" s="67">
        <v>84</v>
      </c>
      <c r="E7" s="411">
        <v>100</v>
      </c>
      <c r="F7" s="67">
        <v>200</v>
      </c>
      <c r="G7" s="68"/>
      <c r="H7" s="68"/>
      <c r="I7" s="68"/>
      <c r="J7" s="68"/>
      <c r="K7" s="94"/>
      <c r="L7" s="4"/>
      <c r="M7" s="4"/>
      <c r="N7" s="4"/>
      <c r="O7" s="4"/>
      <c r="P7" s="4"/>
      <c r="Q7" s="4"/>
      <c r="R7" s="4"/>
    </row>
    <row r="8" ht="17.25" customHeight="1" spans="1:19" x14ac:dyDescent="0.25">
      <c r="A8" s="17" t="s">
        <v>1961</v>
      </c>
      <c r="B8" s="18"/>
      <c r="C8" s="32">
        <v>120</v>
      </c>
      <c r="D8" s="32">
        <v>84</v>
      </c>
      <c r="E8" s="88">
        <v>120</v>
      </c>
      <c r="F8" s="32">
        <v>200</v>
      </c>
      <c r="G8" s="32">
        <v>30</v>
      </c>
      <c r="H8" s="32">
        <v>30</v>
      </c>
      <c r="I8" s="18"/>
      <c r="J8" s="18"/>
      <c r="K8" s="36"/>
      <c r="L8" s="4"/>
      <c r="M8" s="4"/>
      <c r="N8" s="4"/>
      <c r="O8" s="4"/>
      <c r="P8" s="4"/>
      <c r="Q8" s="4"/>
      <c r="R8" s="4"/>
    </row>
    <row r="9" ht="17.25" customHeight="1" spans="1:19" x14ac:dyDescent="0.25">
      <c r="A9" s="17" t="s">
        <v>943</v>
      </c>
      <c r="B9" s="32">
        <v>30</v>
      </c>
      <c r="C9" s="32">
        <v>120</v>
      </c>
      <c r="D9" s="32">
        <v>85</v>
      </c>
      <c r="E9" s="88">
        <v>50</v>
      </c>
      <c r="F9" s="32">
        <v>200</v>
      </c>
      <c r="G9" s="32">
        <v>20</v>
      </c>
      <c r="H9" s="32">
        <v>20</v>
      </c>
      <c r="I9" s="18"/>
      <c r="J9" s="18"/>
      <c r="K9" s="36"/>
      <c r="L9" s="4"/>
      <c r="M9" s="4"/>
      <c r="N9" s="4"/>
      <c r="O9" s="4"/>
      <c r="P9" s="4"/>
      <c r="Q9" s="4"/>
      <c r="R9" s="4"/>
    </row>
    <row r="10" ht="17.25" customHeight="1" spans="1:19" x14ac:dyDescent="0.25">
      <c r="A10" s="85" t="s">
        <v>1962</v>
      </c>
      <c r="B10" s="32">
        <v>40</v>
      </c>
      <c r="C10" s="32">
        <v>120</v>
      </c>
      <c r="D10" s="32">
        <v>84</v>
      </c>
      <c r="E10" s="88">
        <v>150</v>
      </c>
      <c r="F10" s="32">
        <v>200</v>
      </c>
      <c r="G10" s="18"/>
      <c r="H10" s="18"/>
      <c r="I10" s="18"/>
      <c r="J10" s="18"/>
      <c r="K10" s="36"/>
      <c r="L10" s="4"/>
      <c r="M10" s="4"/>
      <c r="N10" s="4"/>
      <c r="O10" s="4"/>
      <c r="P10" s="4"/>
      <c r="Q10" s="4"/>
      <c r="R10" s="4"/>
    </row>
    <row r="11" ht="17.25" customHeight="1" spans="1:19" x14ac:dyDescent="0.25">
      <c r="A11" s="17" t="s">
        <v>976</v>
      </c>
      <c r="B11" s="32">
        <v>30</v>
      </c>
      <c r="C11" s="32">
        <v>120</v>
      </c>
      <c r="D11" s="32">
        <v>85</v>
      </c>
      <c r="E11" s="88">
        <v>120</v>
      </c>
      <c r="F11" s="32">
        <v>200</v>
      </c>
      <c r="G11" s="18"/>
      <c r="H11" s="18"/>
      <c r="I11" s="18"/>
      <c r="J11" s="18"/>
      <c r="K11" s="36"/>
      <c r="L11" s="4"/>
      <c r="M11" s="4"/>
      <c r="N11" s="4"/>
      <c r="O11" s="4"/>
      <c r="P11" s="4"/>
      <c r="Q11" s="4"/>
      <c r="R11" s="4"/>
    </row>
    <row r="12" ht="17.25" customHeight="1" spans="1:19" x14ac:dyDescent="0.25">
      <c r="A12" s="17" t="s">
        <v>976</v>
      </c>
      <c r="B12" s="18"/>
      <c r="C12" s="32">
        <v>150</v>
      </c>
      <c r="D12" s="32">
        <v>150</v>
      </c>
      <c r="E12" s="88">
        <v>150</v>
      </c>
      <c r="F12" s="32">
        <v>200</v>
      </c>
      <c r="G12" s="18"/>
      <c r="H12" s="18"/>
      <c r="I12" s="18"/>
      <c r="J12" s="18"/>
      <c r="K12" s="36"/>
      <c r="L12" s="4"/>
      <c r="M12" s="4"/>
      <c r="N12" s="4"/>
      <c r="O12" s="4"/>
      <c r="P12" s="4"/>
      <c r="Q12" s="4"/>
      <c r="R12" s="4"/>
    </row>
    <row r="13" ht="17.25" customHeight="1" spans="1:19" x14ac:dyDescent="0.25">
      <c r="A13" s="17" t="s">
        <v>976</v>
      </c>
      <c r="B13" s="18"/>
      <c r="C13" s="32">
        <v>120</v>
      </c>
      <c r="D13" s="32">
        <v>84</v>
      </c>
      <c r="E13" s="88">
        <v>100</v>
      </c>
      <c r="F13" s="32">
        <v>200</v>
      </c>
      <c r="G13" s="32">
        <v>30</v>
      </c>
      <c r="H13" s="32">
        <v>55</v>
      </c>
      <c r="I13" s="18"/>
      <c r="J13" s="18"/>
      <c r="K13" s="36"/>
      <c r="L13" s="4"/>
      <c r="M13" s="4"/>
      <c r="N13" s="4"/>
      <c r="O13" s="4"/>
      <c r="P13" s="4"/>
      <c r="Q13" s="4"/>
      <c r="R13" s="4"/>
    </row>
    <row r="14" ht="17.25" customHeight="1" spans="1:19" x14ac:dyDescent="0.25">
      <c r="A14" s="85" t="s">
        <v>1529</v>
      </c>
      <c r="B14" s="18"/>
      <c r="C14" s="32">
        <v>500</v>
      </c>
      <c r="D14" s="18"/>
      <c r="E14" s="18"/>
      <c r="F14" s="18"/>
      <c r="G14" s="18"/>
      <c r="H14" s="18"/>
      <c r="I14" s="18"/>
      <c r="J14" s="18"/>
      <c r="K14" s="36"/>
      <c r="L14" s="4"/>
      <c r="M14" s="4"/>
      <c r="N14" s="4"/>
      <c r="O14" s="4"/>
      <c r="P14" s="4"/>
      <c r="Q14" s="4"/>
      <c r="R14" s="4"/>
    </row>
    <row r="15" ht="17.25" customHeight="1" spans="1:19" x14ac:dyDescent="0.25">
      <c r="A15" s="17" t="s">
        <v>1530</v>
      </c>
      <c r="B15" s="18"/>
      <c r="C15" s="32">
        <v>100</v>
      </c>
      <c r="D15" s="32">
        <v>85</v>
      </c>
      <c r="E15" s="18"/>
      <c r="F15" s="32">
        <v>200</v>
      </c>
      <c r="G15" s="18"/>
      <c r="H15" s="18"/>
      <c r="I15" s="32">
        <v>25</v>
      </c>
      <c r="J15" s="18"/>
      <c r="K15" s="36"/>
      <c r="L15" s="4"/>
      <c r="M15" s="4"/>
      <c r="N15" s="4"/>
      <c r="O15" s="4"/>
      <c r="P15" s="4"/>
      <c r="Q15" s="4"/>
      <c r="R15" s="4"/>
    </row>
    <row r="16" ht="17.25" customHeight="1" spans="1:19" x14ac:dyDescent="0.25">
      <c r="A16" s="85" t="s">
        <v>1531</v>
      </c>
      <c r="B16" s="18"/>
      <c r="C16" s="18"/>
      <c r="D16" s="18"/>
      <c r="E16" s="88">
        <v>-500</v>
      </c>
      <c r="F16" s="18"/>
      <c r="G16" s="18"/>
      <c r="H16" s="18"/>
      <c r="I16" s="18"/>
      <c r="J16" s="18"/>
      <c r="K16" s="36"/>
      <c r="L16" s="4"/>
      <c r="M16" s="4"/>
      <c r="N16" s="4"/>
      <c r="O16" s="4"/>
      <c r="P16" s="4"/>
      <c r="Q16" s="4"/>
      <c r="R16" s="4"/>
    </row>
    <row r="17" ht="17.25" customHeight="1" spans="1:19" x14ac:dyDescent="0.25">
      <c r="A17" s="17" t="s">
        <v>1531</v>
      </c>
      <c r="B17" s="18"/>
      <c r="C17" s="32">
        <v>200</v>
      </c>
      <c r="D17" s="32">
        <v>76</v>
      </c>
      <c r="E17" s="18"/>
      <c r="F17" s="32">
        <v>110</v>
      </c>
      <c r="G17" s="18"/>
      <c r="H17" s="18"/>
      <c r="I17" s="18"/>
      <c r="J17" s="18"/>
      <c r="K17" s="36"/>
      <c r="L17" s="4"/>
      <c r="M17" s="4"/>
      <c r="N17" s="4"/>
      <c r="O17" s="4"/>
      <c r="P17" s="4"/>
      <c r="Q17" s="4"/>
      <c r="R17" s="4"/>
    </row>
    <row r="18" ht="17.25" customHeight="1" spans="1:19" x14ac:dyDescent="0.25">
      <c r="A18" s="17" t="s">
        <v>187</v>
      </c>
      <c r="B18" s="32">
        <v>20</v>
      </c>
      <c r="C18" s="18"/>
      <c r="D18" s="32">
        <v>221</v>
      </c>
      <c r="E18" s="18"/>
      <c r="F18" s="18"/>
      <c r="G18" s="18"/>
      <c r="H18" s="18"/>
      <c r="I18" s="32">
        <v>20</v>
      </c>
      <c r="J18" s="18"/>
      <c r="K18" s="36"/>
      <c r="L18" s="4"/>
      <c r="M18" s="4"/>
      <c r="N18" s="4"/>
      <c r="O18" s="4"/>
      <c r="P18" s="4"/>
      <c r="Q18" s="4"/>
      <c r="R18" s="4"/>
    </row>
    <row r="19" ht="17.25" customHeight="1" spans="1:19" x14ac:dyDescent="0.25">
      <c r="A19" s="17" t="s">
        <v>201</v>
      </c>
      <c r="B19" s="18"/>
      <c r="C19" s="18"/>
      <c r="D19" s="18"/>
      <c r="E19" s="18"/>
      <c r="F19" s="32">
        <v>200</v>
      </c>
      <c r="G19" s="18"/>
      <c r="H19" s="18"/>
      <c r="I19" s="18"/>
      <c r="J19" s="18"/>
      <c r="K19" s="36"/>
      <c r="L19" s="4"/>
      <c r="M19" s="4"/>
      <c r="N19" s="4"/>
      <c r="O19" s="4"/>
      <c r="P19" s="4"/>
      <c r="Q19" s="4"/>
      <c r="R19" s="4"/>
    </row>
    <row r="20" ht="17.25" customHeight="1" spans="1:19" x14ac:dyDescent="0.25">
      <c r="A20" s="17" t="s">
        <v>201</v>
      </c>
      <c r="B20" s="32">
        <v>76</v>
      </c>
      <c r="C20" s="32">
        <v>70</v>
      </c>
      <c r="D20" s="18"/>
      <c r="E20" s="18"/>
      <c r="F20" s="18"/>
      <c r="G20" s="18"/>
      <c r="H20" s="18"/>
      <c r="I20" s="18"/>
      <c r="J20" s="18"/>
      <c r="K20" s="36"/>
      <c r="L20" s="4"/>
      <c r="M20" s="4"/>
      <c r="N20" s="4"/>
      <c r="O20" s="4"/>
      <c r="P20" s="4"/>
      <c r="Q20" s="4"/>
      <c r="R20" s="4"/>
    </row>
    <row r="21" ht="17.25" customHeight="1" spans="1:19" x14ac:dyDescent="0.25">
      <c r="A21" s="85" t="s">
        <v>1963</v>
      </c>
      <c r="B21" s="32">
        <v>163</v>
      </c>
      <c r="C21" s="18"/>
      <c r="D21" s="18"/>
      <c r="E21" s="18"/>
      <c r="F21" s="18"/>
      <c r="G21" s="18"/>
      <c r="H21" s="18"/>
      <c r="I21" s="18"/>
      <c r="J21" s="18"/>
      <c r="K21" s="36"/>
      <c r="L21" s="4"/>
      <c r="M21" s="4"/>
      <c r="N21" s="4"/>
      <c r="O21" s="4"/>
      <c r="P21" s="4"/>
      <c r="Q21" s="4"/>
      <c r="R21" s="4"/>
    </row>
    <row r="22" ht="17.25" customHeight="1" spans="1:19" x14ac:dyDescent="0.25">
      <c r="A22" s="85" t="s">
        <v>1963</v>
      </c>
      <c r="B22" s="18"/>
      <c r="C22" s="18"/>
      <c r="D22" s="18"/>
      <c r="E22" s="88">
        <v>-200</v>
      </c>
      <c r="F22" s="18"/>
      <c r="G22" s="18"/>
      <c r="H22" s="18"/>
      <c r="I22" s="18"/>
      <c r="J22" s="18"/>
      <c r="K22" s="36"/>
      <c r="L22" s="4"/>
      <c r="M22" s="4"/>
      <c r="N22" s="4"/>
      <c r="O22" s="4"/>
      <c r="P22" s="4"/>
      <c r="Q22" s="4"/>
      <c r="R22" s="4"/>
    </row>
    <row r="23" ht="17.25" customHeight="1" spans="1:19" x14ac:dyDescent="0.25">
      <c r="A23" s="85" t="s">
        <v>203</v>
      </c>
      <c r="B23" s="32">
        <v>50</v>
      </c>
      <c r="C23" s="32">
        <v>50</v>
      </c>
      <c r="D23" s="32">
        <v>25</v>
      </c>
      <c r="E23" s="18"/>
      <c r="F23" s="18"/>
      <c r="G23" s="18"/>
      <c r="H23" s="18"/>
      <c r="I23" s="18"/>
      <c r="J23" s="18"/>
      <c r="K23" s="36"/>
      <c r="L23" s="4"/>
      <c r="M23" s="4"/>
      <c r="N23" s="4"/>
      <c r="O23" s="4"/>
      <c r="P23" s="4"/>
      <c r="Q23" s="4"/>
      <c r="R23" s="4"/>
    </row>
    <row r="24" ht="17.25" customHeight="1" spans="1:19" x14ac:dyDescent="0.25">
      <c r="A24" s="85" t="s">
        <v>129</v>
      </c>
      <c r="B24" s="32">
        <v>10</v>
      </c>
      <c r="C24" s="18"/>
      <c r="D24" s="18"/>
      <c r="E24" s="18"/>
      <c r="F24" s="18"/>
      <c r="G24" s="18"/>
      <c r="H24" s="18"/>
      <c r="I24" s="18"/>
      <c r="J24" s="18"/>
      <c r="K24" s="36"/>
      <c r="L24" s="4"/>
      <c r="M24" s="4"/>
      <c r="N24" s="4"/>
      <c r="O24" s="4"/>
      <c r="P24" s="4"/>
      <c r="Q24" s="4"/>
      <c r="R24" s="4"/>
    </row>
    <row r="25" ht="17.25" customHeight="1" spans="1:19" x14ac:dyDescent="0.25">
      <c r="A25" s="85">
        <v>44568</v>
      </c>
      <c r="B25" s="32">
        <v>50</v>
      </c>
      <c r="C25" s="32">
        <v>50</v>
      </c>
      <c r="D25" s="32">
        <v>50</v>
      </c>
      <c r="E25" s="18"/>
      <c r="F25" s="32">
        <v>100</v>
      </c>
      <c r="G25" s="18"/>
      <c r="H25" s="18"/>
      <c r="I25" s="18"/>
      <c r="J25" s="18"/>
      <c r="K25" s="36"/>
      <c r="L25" s="4"/>
      <c r="M25" s="4"/>
      <c r="N25" s="4"/>
      <c r="O25" s="4"/>
      <c r="P25" s="4"/>
      <c r="Q25" s="4"/>
      <c r="R25" s="4"/>
    </row>
    <row r="26" ht="17.25" customHeight="1" spans="1:19" x14ac:dyDescent="0.25">
      <c r="A26" s="85">
        <v>44688</v>
      </c>
      <c r="B26" s="18"/>
      <c r="C26" s="32">
        <v>100</v>
      </c>
      <c r="D26" s="32">
        <v>100</v>
      </c>
      <c r="E26" s="18"/>
      <c r="F26" s="18"/>
      <c r="G26" s="18"/>
      <c r="H26" s="18"/>
      <c r="I26" s="18"/>
      <c r="J26" s="18"/>
      <c r="K26" s="36"/>
      <c r="L26" s="4"/>
      <c r="M26" s="4"/>
      <c r="N26" s="4"/>
      <c r="O26" s="4"/>
      <c r="P26" s="4"/>
      <c r="Q26" s="4"/>
      <c r="R26" s="4"/>
    </row>
    <row r="27" ht="17.25" customHeight="1" spans="1:19" x14ac:dyDescent="0.25">
      <c r="A27" s="8">
        <v>44719</v>
      </c>
      <c r="B27" s="58"/>
      <c r="C27" s="58"/>
      <c r="D27" s="58"/>
      <c r="E27" s="58"/>
      <c r="F27" s="70">
        <v>100</v>
      </c>
      <c r="G27" s="58"/>
      <c r="H27" s="58"/>
      <c r="I27" s="58"/>
      <c r="J27" s="58"/>
      <c r="K27" s="73"/>
      <c r="L27" s="4"/>
      <c r="M27" s="4"/>
      <c r="N27" s="4"/>
      <c r="O27" s="4"/>
      <c r="P27" s="4"/>
      <c r="Q27" s="4"/>
      <c r="R27" s="4"/>
    </row>
    <row r="28" ht="17.25" customHeight="1" spans="1:19" x14ac:dyDescent="0.25">
      <c r="A28" s="108" t="s">
        <v>4442</v>
      </c>
      <c r="B28" s="109">
        <f>SUM(C9:C34)</f>
      </c>
      <c r="C28" s="109">
        <f>SUM(D9:D34)</f>
      </c>
      <c r="D28" s="109">
        <f>SUM(E9:E34)</f>
      </c>
      <c r="E28" s="109">
        <f>SUM(F10:F34)</f>
      </c>
      <c r="F28" s="109">
        <f>SUM(G9:G34)</f>
      </c>
      <c r="G28" s="109">
        <f>SUM(H9:H34)</f>
      </c>
      <c r="H28" s="109">
        <f>SUM(I9:I34)</f>
      </c>
      <c r="I28" s="109">
        <f>SUM(J9:J34)</f>
      </c>
      <c r="J28" s="109">
        <f>SUM(K9:K34)</f>
      </c>
      <c r="K28" s="109">
        <f>SUM(L9:L34)</f>
      </c>
      <c r="L28" s="4"/>
      <c r="M28" s="4"/>
      <c r="N28" s="4"/>
      <c r="O28" s="4"/>
      <c r="P28" s="4"/>
      <c r="Q28" s="4"/>
      <c r="R28" s="4"/>
    </row>
    <row r="29" ht="17.25" customHeight="1" spans="1:19" x14ac:dyDescent="0.25">
      <c r="A29" s="85" t="s">
        <v>4443</v>
      </c>
      <c r="B29" s="94"/>
      <c r="C29" s="67">
        <v>-200</v>
      </c>
      <c r="D29" s="67">
        <v>-127</v>
      </c>
      <c r="E29" s="67">
        <v>-100</v>
      </c>
      <c r="F29" s="67">
        <v>-100</v>
      </c>
      <c r="G29" s="94"/>
      <c r="H29" s="94"/>
      <c r="I29" s="94"/>
      <c r="J29" s="94"/>
      <c r="K29" s="94"/>
      <c r="L29" s="4"/>
      <c r="M29" s="4"/>
      <c r="N29" s="4"/>
      <c r="O29" s="4"/>
      <c r="P29" s="4"/>
      <c r="Q29" s="4"/>
      <c r="R29" s="4"/>
    </row>
    <row r="30" ht="17.25" customHeight="1" spans="1:19" x14ac:dyDescent="0.25">
      <c r="A30" s="85" t="s">
        <v>4443</v>
      </c>
      <c r="B30" s="36"/>
      <c r="C30" s="32">
        <v>-210</v>
      </c>
      <c r="D30" s="32">
        <v>-134</v>
      </c>
      <c r="E30" s="36"/>
      <c r="F30" s="32">
        <v>-616</v>
      </c>
      <c r="G30" s="36"/>
      <c r="H30" s="36"/>
      <c r="I30" s="36"/>
      <c r="J30" s="36"/>
      <c r="K30" s="36"/>
      <c r="L30" s="4"/>
      <c r="M30" s="4"/>
      <c r="N30" s="4"/>
      <c r="O30" s="4"/>
      <c r="P30" s="4"/>
      <c r="Q30" s="4"/>
      <c r="R30" s="4"/>
    </row>
    <row r="31" ht="17.25" customHeight="1" spans="1:19" x14ac:dyDescent="0.25">
      <c r="A31" s="85">
        <v>44600</v>
      </c>
      <c r="B31" s="18"/>
      <c r="C31" s="32">
        <v>-228</v>
      </c>
      <c r="D31" s="32">
        <v>-212</v>
      </c>
      <c r="E31" s="32">
        <v>-300</v>
      </c>
      <c r="F31" s="32">
        <v>-31</v>
      </c>
      <c r="G31" s="32">
        <v>-68</v>
      </c>
      <c r="H31" s="32">
        <v>-60</v>
      </c>
      <c r="I31" s="32">
        <v>-38</v>
      </c>
      <c r="J31" s="18"/>
      <c r="K31" s="36"/>
      <c r="L31" s="4"/>
      <c r="M31" s="4"/>
      <c r="N31" s="4"/>
      <c r="O31" s="4"/>
      <c r="P31" s="4"/>
      <c r="Q31" s="4"/>
      <c r="R31" s="4"/>
    </row>
    <row r="32" ht="17.25" customHeight="1" spans="1:19" x14ac:dyDescent="0.25">
      <c r="A32" s="85">
        <v>44600</v>
      </c>
      <c r="B32" s="32">
        <v>-22</v>
      </c>
      <c r="C32" s="18"/>
      <c r="D32" s="32">
        <v>-134</v>
      </c>
      <c r="E32" s="32">
        <v>-100</v>
      </c>
      <c r="F32" s="32">
        <v>-100</v>
      </c>
      <c r="G32" s="18"/>
      <c r="H32" s="18"/>
      <c r="I32" s="18"/>
      <c r="J32" s="18"/>
      <c r="K32" s="36"/>
      <c r="L32" s="4"/>
      <c r="M32" s="4"/>
      <c r="N32" s="4"/>
      <c r="O32" s="4"/>
      <c r="P32" s="4"/>
      <c r="Q32" s="4"/>
      <c r="R32" s="4"/>
    </row>
    <row r="33" ht="17.25" customHeight="1" spans="1:19" x14ac:dyDescent="0.25">
      <c r="A33" s="410">
        <v>44600</v>
      </c>
      <c r="B33" s="441"/>
      <c r="C33" s="441"/>
      <c r="D33" s="441"/>
      <c r="E33" s="88">
        <v>-90</v>
      </c>
      <c r="F33" s="441"/>
      <c r="G33" s="441"/>
      <c r="H33" s="441"/>
      <c r="I33" s="441"/>
      <c r="J33" s="441"/>
      <c r="K33" s="441"/>
      <c r="L33" s="196" t="s">
        <v>4444</v>
      </c>
      <c r="M33" s="196"/>
      <c r="N33" s="4"/>
      <c r="O33" s="4"/>
      <c r="P33" s="4"/>
      <c r="Q33" s="4"/>
      <c r="R33" s="4"/>
    </row>
    <row r="34" ht="17.25" customHeight="1" spans="1:19" x14ac:dyDescent="0.25">
      <c r="A34" s="85">
        <v>44659</v>
      </c>
      <c r="B34" s="32">
        <v>-43</v>
      </c>
      <c r="C34" s="32">
        <v>-110</v>
      </c>
      <c r="D34" s="32">
        <v>-84</v>
      </c>
      <c r="E34" s="32">
        <v>-50</v>
      </c>
      <c r="F34" s="32">
        <v>-20</v>
      </c>
      <c r="G34" s="36"/>
      <c r="H34" s="36"/>
      <c r="I34" s="36"/>
      <c r="J34" s="36"/>
      <c r="K34" s="36"/>
      <c r="L34" s="4"/>
      <c r="M34" s="4"/>
      <c r="N34" s="4"/>
      <c r="O34" s="4"/>
      <c r="P34" s="4"/>
      <c r="Q34" s="4"/>
      <c r="R34" s="4"/>
    </row>
    <row r="35" ht="17.25" customHeight="1" spans="1:19" x14ac:dyDescent="0.25">
      <c r="A35" s="85">
        <v>44812</v>
      </c>
      <c r="B35" s="32">
        <v>-161</v>
      </c>
      <c r="C35" s="36"/>
      <c r="D35" s="32">
        <v>-372</v>
      </c>
      <c r="E35" s="36"/>
      <c r="F35" s="32">
        <v>-491</v>
      </c>
      <c r="G35" s="36"/>
      <c r="H35" s="32">
        <v>-36</v>
      </c>
      <c r="I35" s="36"/>
      <c r="J35" s="36"/>
      <c r="K35" s="36"/>
      <c r="L35" s="4"/>
      <c r="M35" s="4"/>
      <c r="N35" s="4"/>
      <c r="O35" s="4"/>
      <c r="P35" s="4"/>
      <c r="Q35" s="4"/>
      <c r="R35" s="4"/>
    </row>
    <row r="36" ht="17.25" customHeight="1" spans="1:19" x14ac:dyDescent="0.25">
      <c r="A36" s="85">
        <v>44812</v>
      </c>
      <c r="B36" s="32">
        <v>-36</v>
      </c>
      <c r="C36" s="32">
        <v>-115</v>
      </c>
      <c r="D36" s="32">
        <v>-84</v>
      </c>
      <c r="E36" s="32">
        <v>-100</v>
      </c>
      <c r="F36" s="32">
        <v>-50</v>
      </c>
      <c r="G36" s="36"/>
      <c r="H36" s="36"/>
      <c r="I36" s="36"/>
      <c r="J36" s="36"/>
      <c r="K36" s="36"/>
      <c r="L36" s="4"/>
      <c r="M36" s="4"/>
      <c r="N36" s="4"/>
      <c r="O36" s="4"/>
      <c r="P36" s="4"/>
      <c r="Q36" s="4"/>
      <c r="R36" s="4"/>
    </row>
    <row r="37" ht="17.25" customHeight="1" spans="1:19" x14ac:dyDescent="0.25">
      <c r="A37" s="85">
        <v>44812</v>
      </c>
      <c r="B37" s="32">
        <v>-160</v>
      </c>
      <c r="C37" s="32">
        <v>-100</v>
      </c>
      <c r="D37" s="32">
        <v>-350</v>
      </c>
      <c r="E37" s="36"/>
      <c r="F37" s="32">
        <v>-15</v>
      </c>
      <c r="G37" s="36"/>
      <c r="H37" s="32">
        <v>-35</v>
      </c>
      <c r="I37" s="32">
        <v>-32</v>
      </c>
      <c r="J37" s="36"/>
      <c r="K37" s="36"/>
      <c r="L37" s="4"/>
      <c r="M37" s="4"/>
      <c r="N37" s="4"/>
      <c r="O37" s="4"/>
      <c r="P37" s="4"/>
      <c r="Q37" s="4"/>
      <c r="R37" s="12" t="s">
        <v>4445</v>
      </c>
    </row>
    <row r="38" ht="17.25" customHeight="1" spans="1:19" x14ac:dyDescent="0.25">
      <c r="A38" s="108" t="s">
        <v>4446</v>
      </c>
      <c r="B38" s="109">
        <f>SUM(C35:C44)</f>
      </c>
      <c r="C38" s="109">
        <f>SUM(D35:D44)</f>
      </c>
      <c r="D38" s="109">
        <f>SUM(E35:E44)</f>
      </c>
      <c r="E38" s="109">
        <f>SUM(F35:F44)</f>
      </c>
      <c r="F38" s="109">
        <f>SUM(G35:G44)</f>
      </c>
      <c r="G38" s="109">
        <f>SUM(H35:H44)</f>
      </c>
      <c r="H38" s="109">
        <f>SUM(I35:I44)</f>
      </c>
      <c r="I38" s="109">
        <f>SUM(J35:J44)</f>
      </c>
      <c r="J38" s="109">
        <f>SUM(K35:K44)</f>
      </c>
      <c r="K38" s="109">
        <f>SUM(L35:L44)</f>
      </c>
      <c r="L38" s="4"/>
      <c r="M38" s="4"/>
      <c r="N38" s="4"/>
      <c r="O38" s="4"/>
      <c r="P38" s="4"/>
      <c r="Q38" s="4"/>
      <c r="R38" s="4"/>
    </row>
    <row r="39" ht="17.25" customHeight="1" spans="1:19" x14ac:dyDescent="0.25">
      <c r="A39" s="85">
        <v>44873</v>
      </c>
      <c r="B39" s="32">
        <v>-51</v>
      </c>
      <c r="C39" s="18"/>
      <c r="D39" s="32">
        <v>-84</v>
      </c>
      <c r="E39" s="32">
        <v>-200</v>
      </c>
      <c r="F39" s="32">
        <v>-209</v>
      </c>
      <c r="G39" s="18"/>
      <c r="H39" s="18"/>
      <c r="I39" s="18"/>
      <c r="J39" s="18"/>
      <c r="K39" s="36"/>
      <c r="L39" s="4"/>
      <c r="M39" s="4"/>
      <c r="N39" s="4"/>
      <c r="O39" s="4"/>
      <c r="P39" s="4"/>
      <c r="Q39" s="4"/>
      <c r="R39" s="4"/>
    </row>
    <row r="40" ht="17.25" customHeight="1" spans="1:19" x14ac:dyDescent="0.25">
      <c r="A40" s="85" t="s">
        <v>77</v>
      </c>
      <c r="B40" s="32">
        <v>-31</v>
      </c>
      <c r="C40" s="32">
        <v>-200</v>
      </c>
      <c r="D40" s="32">
        <v>-61</v>
      </c>
      <c r="E40" s="15">
        <v>-200</v>
      </c>
      <c r="F40" s="32">
        <v>-200</v>
      </c>
      <c r="G40" s="36"/>
      <c r="H40" s="32">
        <v>-16</v>
      </c>
      <c r="I40" s="36"/>
      <c r="J40" s="36"/>
      <c r="K40" s="36"/>
      <c r="L40" s="4"/>
      <c r="M40" s="4"/>
      <c r="N40" s="4"/>
      <c r="O40" s="4"/>
      <c r="P40" s="4"/>
      <c r="Q40" s="4"/>
      <c r="R40" s="4"/>
    </row>
    <row r="41" ht="17.25" customHeight="1" spans="1:19" x14ac:dyDescent="0.25">
      <c r="A41" s="85" t="s">
        <v>742</v>
      </c>
      <c r="B41" s="32">
        <v>-167</v>
      </c>
      <c r="C41" s="18"/>
      <c r="D41" s="18"/>
      <c r="E41" s="18"/>
      <c r="F41" s="18"/>
      <c r="G41" s="18"/>
      <c r="H41" s="18"/>
      <c r="I41" s="18"/>
      <c r="J41" s="18"/>
      <c r="K41" s="36"/>
      <c r="L41" s="4"/>
      <c r="M41" s="4"/>
      <c r="N41" s="4"/>
      <c r="O41" s="4"/>
      <c r="P41" s="4"/>
      <c r="Q41" s="4"/>
      <c r="R41" s="4"/>
    </row>
    <row r="42" ht="17.25" customHeight="1" spans="1:19" x14ac:dyDescent="0.25">
      <c r="A42" s="85" t="s">
        <v>946</v>
      </c>
      <c r="B42" s="32">
        <v>-51</v>
      </c>
      <c r="C42" s="32">
        <v>-1141</v>
      </c>
      <c r="D42" s="32">
        <v>-44</v>
      </c>
      <c r="E42" s="36"/>
      <c r="F42" s="32">
        <v>-688</v>
      </c>
      <c r="G42" s="36"/>
      <c r="H42" s="32">
        <v>-58</v>
      </c>
      <c r="I42" s="32">
        <v>-93</v>
      </c>
      <c r="J42" s="36"/>
      <c r="K42" s="36"/>
      <c r="L42" s="4"/>
      <c r="M42" s="4"/>
      <c r="N42" s="4"/>
      <c r="O42" s="4"/>
      <c r="P42" s="4"/>
      <c r="Q42" s="4"/>
      <c r="R42" s="4"/>
    </row>
    <row r="43" ht="17.25" customHeight="1" spans="1:19" x14ac:dyDescent="0.25">
      <c r="A43" s="85">
        <v>44721</v>
      </c>
      <c r="B43" s="32">
        <v>-31</v>
      </c>
      <c r="C43" s="32">
        <v>-200</v>
      </c>
      <c r="D43" s="32">
        <v>-85</v>
      </c>
      <c r="E43" s="18"/>
      <c r="F43" s="32">
        <v>-302</v>
      </c>
      <c r="G43" s="32">
        <v>-75</v>
      </c>
      <c r="H43" s="32">
        <v>-20</v>
      </c>
      <c r="I43" s="18"/>
      <c r="J43" s="18"/>
      <c r="K43" s="36"/>
      <c r="L43" s="4"/>
      <c r="M43" s="4"/>
      <c r="N43" s="4"/>
      <c r="O43" s="4"/>
      <c r="P43" s="4"/>
      <c r="Q43" s="4"/>
      <c r="R43" s="4"/>
    </row>
    <row r="44" ht="17.25" customHeight="1" spans="1:19" x14ac:dyDescent="0.25">
      <c r="A44" s="85">
        <v>44751</v>
      </c>
      <c r="B44" s="15">
        <v>-31</v>
      </c>
      <c r="C44" s="18"/>
      <c r="D44" s="18"/>
      <c r="E44" s="18"/>
      <c r="F44" s="18"/>
      <c r="G44" s="18"/>
      <c r="H44" s="18"/>
      <c r="I44" s="18"/>
      <c r="J44" s="18"/>
      <c r="K44" s="36"/>
      <c r="L44" s="4"/>
      <c r="M44" s="4"/>
      <c r="N44" s="4"/>
      <c r="O44" s="4"/>
      <c r="P44" s="4"/>
      <c r="Q44" s="4"/>
      <c r="R44" s="4"/>
    </row>
    <row r="45" ht="17.25" customHeight="1" spans="1:19" x14ac:dyDescent="0.25">
      <c r="A45" s="85">
        <v>44751</v>
      </c>
      <c r="B45" s="15">
        <v>-20</v>
      </c>
      <c r="C45" s="18"/>
      <c r="D45" s="32">
        <v>-10</v>
      </c>
      <c r="E45" s="18"/>
      <c r="F45" s="32">
        <v>-1</v>
      </c>
      <c r="G45" s="18"/>
      <c r="H45" s="32">
        <v>-26</v>
      </c>
      <c r="I45" s="32">
        <v>-15</v>
      </c>
      <c r="J45" s="18"/>
      <c r="K45" s="36"/>
      <c r="L45" s="4"/>
      <c r="M45" s="4"/>
      <c r="N45" s="4"/>
      <c r="O45" s="4"/>
      <c r="P45" s="4"/>
      <c r="Q45" s="4"/>
      <c r="R45" s="4"/>
    </row>
    <row r="46" ht="17.25" customHeight="1" spans="1:19" x14ac:dyDescent="0.25">
      <c r="A46" s="108" t="s">
        <v>4447</v>
      </c>
      <c r="B46" s="109">
        <f>SUM(C45:C52)</f>
      </c>
      <c r="C46" s="109">
        <f>SUM(D45:D52)</f>
      </c>
      <c r="D46" s="109">
        <f>SUM(E45:E52)</f>
      </c>
      <c r="E46" s="75">
        <f>SUM(F45:F52)</f>
      </c>
      <c r="F46" s="109">
        <f>SUM(G45:G52)</f>
      </c>
      <c r="G46" s="109">
        <f>SUM(H45:H52)</f>
      </c>
      <c r="H46" s="109">
        <f>SUM(I45:I52)</f>
      </c>
      <c r="I46" s="109">
        <f>SUM(J45:J52)</f>
      </c>
      <c r="J46" s="109">
        <f>SUM(K45:K52)</f>
      </c>
      <c r="K46" s="109">
        <f>SUM(L45:L52)</f>
      </c>
      <c r="L46" s="4"/>
      <c r="M46" s="4"/>
      <c r="N46" s="4"/>
      <c r="O46" s="4"/>
      <c r="P46" s="4"/>
      <c r="Q46" s="4"/>
      <c r="R46" s="4"/>
    </row>
    <row r="47" ht="17.25" customHeight="1" spans="1:19" x14ac:dyDescent="0.25">
      <c r="A47" s="169">
        <v>44904</v>
      </c>
      <c r="B47" s="36"/>
      <c r="C47" s="36"/>
      <c r="D47" s="36"/>
      <c r="E47" s="38">
        <v>150</v>
      </c>
      <c r="F47" s="36"/>
      <c r="G47" s="36"/>
      <c r="H47" s="36"/>
      <c r="I47" s="36"/>
      <c r="J47" s="36"/>
      <c r="K47" s="36"/>
      <c r="L47" s="12" t="s">
        <v>1178</v>
      </c>
      <c r="M47" s="4"/>
      <c r="N47" s="4"/>
      <c r="O47" s="4"/>
      <c r="P47" s="4"/>
      <c r="Q47" s="4"/>
      <c r="R47" s="4"/>
    </row>
    <row r="48" ht="17.25" customHeight="1" spans="1:19" x14ac:dyDescent="0.25">
      <c r="A48" s="85">
        <v>44904</v>
      </c>
      <c r="B48" s="32">
        <v>-15</v>
      </c>
      <c r="C48" s="32">
        <v>-93</v>
      </c>
      <c r="D48" s="18"/>
      <c r="E48" s="18"/>
      <c r="F48" s="32">
        <v>-153</v>
      </c>
      <c r="G48" s="32">
        <v>-65</v>
      </c>
      <c r="H48" s="32">
        <v>-25</v>
      </c>
      <c r="I48" s="32">
        <v>-5</v>
      </c>
      <c r="J48" s="18"/>
      <c r="K48" s="36"/>
      <c r="L48" s="4"/>
      <c r="M48" s="4"/>
      <c r="N48" s="4"/>
      <c r="O48" s="4"/>
      <c r="P48" s="4"/>
      <c r="Q48" s="4"/>
      <c r="R48" s="4"/>
    </row>
    <row r="49" ht="17.25" customHeight="1" spans="1:19" x14ac:dyDescent="0.25">
      <c r="A49" s="108" t="s">
        <v>4448</v>
      </c>
      <c r="B49" s="109">
        <f>SUM(C53:C55)</f>
      </c>
      <c r="C49" s="109">
        <f>SUM(D53:D55)</f>
      </c>
      <c r="D49" s="109">
        <f>SUM(E53:E55)</f>
      </c>
      <c r="E49" s="109">
        <f>SUM(F53:F55)</f>
      </c>
      <c r="F49" s="109">
        <f>SUM(G53:G55)</f>
      </c>
      <c r="G49" s="109">
        <f>SUM(H53:H55)</f>
      </c>
      <c r="H49" s="109">
        <f>SUM(I53:I55)</f>
      </c>
      <c r="I49" s="109">
        <f>SUM(J53:J55)</f>
      </c>
      <c r="J49" s="109">
        <f>SUM(K53:K55)</f>
      </c>
      <c r="K49" s="109">
        <f>SUM(L53:L55)</f>
      </c>
      <c r="L49" s="4"/>
      <c r="M49" s="4"/>
      <c r="N49" s="4"/>
      <c r="O49" s="4"/>
      <c r="P49" s="4"/>
      <c r="Q49" s="4"/>
      <c r="R49" s="4"/>
    </row>
    <row r="50" ht="17.25" customHeight="1" spans="1:19" x14ac:dyDescent="0.25">
      <c r="A50" s="85">
        <v>44662</v>
      </c>
      <c r="B50" s="18"/>
      <c r="C50" s="32">
        <v>-23</v>
      </c>
      <c r="D50" s="18"/>
      <c r="E50" s="18"/>
      <c r="F50" s="32">
        <v>-122</v>
      </c>
      <c r="G50" s="18"/>
      <c r="H50" s="32">
        <v>-9</v>
      </c>
      <c r="I50" s="32">
        <v>-12</v>
      </c>
      <c r="J50" s="18"/>
      <c r="K50" s="36"/>
      <c r="L50" s="4"/>
      <c r="M50" s="4"/>
      <c r="N50" s="4"/>
      <c r="O50" s="4"/>
      <c r="P50" s="4"/>
      <c r="Q50" s="4"/>
      <c r="R50" s="4"/>
    </row>
    <row r="51" ht="17.25" customHeight="1" spans="1:19" x14ac:dyDescent="0.25">
      <c r="A51" s="44">
        <v>44662</v>
      </c>
      <c r="B51" s="273"/>
      <c r="C51" s="273"/>
      <c r="D51" s="273"/>
      <c r="E51" s="273"/>
      <c r="F51" s="274">
        <v>-194</v>
      </c>
      <c r="G51" s="274">
        <v>-22</v>
      </c>
      <c r="H51" s="273"/>
      <c r="I51" s="273"/>
      <c r="J51" s="273"/>
      <c r="K51" s="273"/>
      <c r="L51" s="215" t="s">
        <v>2844</v>
      </c>
      <c r="M51" s="4"/>
      <c r="N51" s="4"/>
      <c r="O51" s="4"/>
      <c r="P51" s="4"/>
      <c r="Q51" s="4"/>
      <c r="R51" s="4"/>
    </row>
    <row r="52" ht="17.25" customHeight="1" spans="1:19" x14ac:dyDescent="0.25">
      <c r="A52" s="108" t="s">
        <v>4449</v>
      </c>
      <c r="B52" s="109">
        <f>SUM(C56:C58)</f>
      </c>
      <c r="C52" s="109">
        <f>SUM(D56:D58)</f>
      </c>
      <c r="D52" s="109">
        <f>SUM(E56:E58)</f>
      </c>
      <c r="E52" s="109">
        <f>SUM(F56:F58)</f>
      </c>
      <c r="F52" s="109">
        <f>SUM(G56:G58)</f>
      </c>
      <c r="G52" s="109">
        <f>SUM(H56:H58)</f>
      </c>
      <c r="H52" s="109">
        <f>SUM(I56:I58)</f>
      </c>
      <c r="I52" s="109">
        <f>SUM(J56:J58)</f>
      </c>
      <c r="J52" s="109">
        <f>SUM(K56:K58)</f>
      </c>
      <c r="K52" s="109">
        <f>SUM(L56:L58)</f>
      </c>
      <c r="L52" s="4"/>
      <c r="M52" s="4"/>
      <c r="N52" s="4"/>
      <c r="O52" s="4"/>
      <c r="P52" s="4"/>
      <c r="Q52" s="4"/>
      <c r="R52" s="4"/>
    </row>
    <row r="53" ht="17.25" customHeight="1" spans="1:19" x14ac:dyDescent="0.25">
      <c r="A53" s="85"/>
      <c r="B53" s="18"/>
      <c r="C53" s="18"/>
      <c r="D53" s="18"/>
      <c r="E53" s="18"/>
      <c r="F53" s="18"/>
      <c r="G53" s="18"/>
      <c r="H53" s="18"/>
      <c r="I53" s="18"/>
      <c r="J53" s="18"/>
      <c r="K53" s="36"/>
      <c r="L53" s="4"/>
      <c r="M53" s="4"/>
      <c r="N53" s="4"/>
      <c r="O53" s="4"/>
      <c r="P53" s="4"/>
      <c r="Q53" s="4"/>
      <c r="R53" s="4"/>
    </row>
    <row r="54" ht="17.25" customHeight="1" spans="1:19" x14ac:dyDescent="0.25">
      <c r="A54" s="85"/>
      <c r="B54" s="18"/>
      <c r="C54" s="18"/>
      <c r="D54" s="18"/>
      <c r="E54" s="18"/>
      <c r="F54" s="18"/>
      <c r="G54" s="18"/>
      <c r="H54" s="18"/>
      <c r="I54" s="18"/>
      <c r="J54" s="18"/>
      <c r="K54" s="36"/>
      <c r="L54" s="4"/>
      <c r="M54" s="4"/>
      <c r="N54" s="4"/>
      <c r="O54" s="4"/>
      <c r="P54" s="4"/>
      <c r="Q54" s="4"/>
      <c r="R54" s="4"/>
    </row>
    <row r="55" ht="17.25" customHeight="1" spans="1:19" x14ac:dyDescent="0.25">
      <c r="A55" s="85"/>
      <c r="B55" s="18"/>
      <c r="C55" s="18"/>
      <c r="D55" s="18"/>
      <c r="E55" s="18"/>
      <c r="F55" s="18"/>
      <c r="G55" s="18"/>
      <c r="H55" s="18"/>
      <c r="I55" s="18"/>
      <c r="J55" s="18"/>
      <c r="K55" s="36"/>
      <c r="L55" s="4"/>
      <c r="M55" s="4"/>
      <c r="N55" s="4"/>
      <c r="O55" s="4"/>
      <c r="P55" s="4"/>
      <c r="Q55" s="4"/>
      <c r="R55" s="4"/>
    </row>
    <row r="56" ht="17.25" customHeight="1" spans="1:19" x14ac:dyDescent="0.25">
      <c r="A56" s="169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4"/>
      <c r="M56" s="4"/>
      <c r="N56" s="4"/>
      <c r="O56" s="4"/>
      <c r="P56" s="4"/>
      <c r="Q56" s="4"/>
      <c r="R56" s="4"/>
    </row>
    <row r="57" ht="17.25" customHeight="1" spans="1:19" x14ac:dyDescent="0.25">
      <c r="A57" s="5" t="s">
        <v>277</v>
      </c>
      <c r="B57" s="240">
        <f>SUM(C9:C36)</f>
      </c>
      <c r="C57" s="240">
        <f>SUM(D9:D36)</f>
      </c>
      <c r="D57" s="240">
        <f>SUM(E9:E36)</f>
      </c>
      <c r="E57" s="240">
        <f>SUM(F9:F36)</f>
      </c>
      <c r="F57" s="240">
        <f>SUM(G9:G36)</f>
      </c>
      <c r="G57" s="240">
        <f>SUM(H9:H36)</f>
      </c>
      <c r="H57" s="240">
        <f>SUM(I9:I36)</f>
      </c>
      <c r="I57" s="240">
        <f>SUM(J9:J36)</f>
      </c>
      <c r="J57" s="56"/>
      <c r="K57" s="27"/>
      <c r="L57" s="4"/>
      <c r="M57" s="4"/>
      <c r="N57" s="4"/>
      <c r="O57" s="4"/>
      <c r="P57" s="4"/>
      <c r="Q57" s="4"/>
      <c r="R57" s="4"/>
    </row>
    <row r="58" ht="17.25" customHeight="1" spans="1:19" x14ac:dyDescent="0.25">
      <c r="A58" s="1138" t="s">
        <v>773</v>
      </c>
      <c r="B58" s="1139">
        <v>900</v>
      </c>
      <c r="C58" s="1139">
        <v>3600</v>
      </c>
      <c r="D58" s="1139">
        <v>1800</v>
      </c>
      <c r="E58" s="1139">
        <v>900</v>
      </c>
      <c r="F58" s="1139">
        <v>3600</v>
      </c>
      <c r="G58" s="1139">
        <v>900</v>
      </c>
      <c r="H58" s="1139">
        <v>450</v>
      </c>
      <c r="I58" s="1139">
        <v>736</v>
      </c>
      <c r="J58" s="1140">
        <v>1472</v>
      </c>
      <c r="K58" s="27"/>
      <c r="L58" s="4"/>
      <c r="M58" s="4"/>
      <c r="N58" s="4"/>
      <c r="O58" s="4"/>
      <c r="P58" s="4"/>
      <c r="Q58" s="4"/>
      <c r="R58" s="4"/>
    </row>
    <row r="59" ht="17.25" customHeight="1" spans="1:19" x14ac:dyDescent="0.25">
      <c r="A59" s="74" t="s">
        <v>4423</v>
      </c>
      <c r="B59" s="75">
        <f>SUM(C65-C64)</f>
      </c>
      <c r="C59" s="75">
        <f>SUM(D65-D64)</f>
      </c>
      <c r="D59" s="75">
        <f>SUM(E65-E64)</f>
      </c>
      <c r="E59" s="75">
        <f>SUM(F65-F64)</f>
      </c>
      <c r="F59" s="75">
        <f>SUM(G65-G64)</f>
      </c>
      <c r="G59" s="75">
        <f>SUM(H65-H64)</f>
      </c>
      <c r="H59" s="75">
        <f>SUM(I65-I64)</f>
      </c>
      <c r="I59" s="75">
        <f>SUM(J65-J64)</f>
      </c>
      <c r="J59" s="75">
        <f>SUM(K65-K64)</f>
      </c>
      <c r="K59" s="27"/>
      <c r="L59" s="4"/>
      <c r="M59" s="4"/>
      <c r="N59" s="4"/>
      <c r="O59" s="4"/>
      <c r="P59" s="4"/>
      <c r="Q59" s="4"/>
      <c r="R59" s="4"/>
    </row>
    <row r="60" ht="17.25" customHeight="1" spans="1:19" x14ac:dyDescent="0.25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4"/>
      <c r="M60" s="4"/>
      <c r="N60" s="4"/>
      <c r="O60" s="4"/>
      <c r="P60" s="4"/>
      <c r="Q60" s="4"/>
      <c r="R60" s="4"/>
    </row>
    <row r="61" ht="17.25" customHeight="1" spans="1:19" x14ac:dyDescent="0.25">
      <c r="A61" s="26"/>
      <c r="B61" s="185" t="s">
        <v>17</v>
      </c>
      <c r="C61" s="185" t="s">
        <v>8</v>
      </c>
      <c r="D61" s="185" t="s">
        <v>46</v>
      </c>
      <c r="E61" s="185" t="s">
        <v>9</v>
      </c>
      <c r="F61" s="185" t="s">
        <v>13</v>
      </c>
      <c r="G61" s="185" t="s">
        <v>3</v>
      </c>
      <c r="H61" s="185" t="s">
        <v>7</v>
      </c>
      <c r="I61" s="185" t="s">
        <v>10</v>
      </c>
      <c r="J61" s="185" t="s">
        <v>12</v>
      </c>
      <c r="K61" s="27"/>
      <c r="L61" s="4"/>
      <c r="M61" s="4"/>
      <c r="N61" s="4"/>
      <c r="O61" s="4"/>
      <c r="P61" s="4"/>
      <c r="Q61" s="4"/>
      <c r="R61" s="4"/>
    </row>
    <row r="62" ht="17.25" customHeight="1" spans="1:19" x14ac:dyDescent="0.25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4"/>
      <c r="M62" s="4"/>
      <c r="N62" s="4"/>
      <c r="O62" s="4"/>
      <c r="P62" s="4"/>
      <c r="Q62" s="4"/>
      <c r="R62" s="4"/>
    </row>
    <row r="63" ht="17.25" customHeight="1" spans="1:19" x14ac:dyDescent="0.25">
      <c r="A63" s="26"/>
      <c r="B63" s="27"/>
      <c r="C63" s="27"/>
      <c r="D63" s="27"/>
      <c r="E63" s="97" t="s">
        <v>4450</v>
      </c>
      <c r="F63" s="97"/>
      <c r="G63" s="97"/>
      <c r="H63" s="97"/>
      <c r="I63" s="97"/>
      <c r="J63" s="27"/>
      <c r="K63" s="27"/>
      <c r="L63" s="4"/>
      <c r="M63" s="4"/>
      <c r="N63" s="4"/>
      <c r="O63" s="4"/>
      <c r="P63" s="4"/>
      <c r="Q63" s="4"/>
      <c r="R63" s="4"/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2.290714285714287" style="2" customWidth="1"/>
    <col min="3" max="3" width="12.43357142857143" style="4" customWidth="1"/>
  </cols>
  <sheetData>
    <row r="1" ht="17.25" customHeight="1" spans="1:4" x14ac:dyDescent="0.25">
      <c r="A1" s="62" t="s">
        <v>0</v>
      </c>
      <c r="B1" s="185" t="s">
        <v>4451</v>
      </c>
      <c r="C1" s="4"/>
    </row>
    <row r="2" ht="17.25" customHeight="1" spans="1:4" x14ac:dyDescent="0.25">
      <c r="A2" s="47" t="s">
        <v>376</v>
      </c>
      <c r="B2" s="46">
        <v>75</v>
      </c>
      <c r="C2" s="215" t="s">
        <v>937</v>
      </c>
    </row>
    <row r="3" ht="17.25" customHeight="1" spans="1:4" x14ac:dyDescent="0.25">
      <c r="A3" s="47" t="s">
        <v>2370</v>
      </c>
      <c r="B3" s="46">
        <v>40</v>
      </c>
      <c r="C3" s="215" t="s">
        <v>937</v>
      </c>
    </row>
    <row r="4" ht="17.25" customHeight="1" spans="1:4" x14ac:dyDescent="0.25">
      <c r="A4" s="47" t="s">
        <v>2371</v>
      </c>
      <c r="B4" s="46">
        <v>30</v>
      </c>
      <c r="C4" s="215" t="s">
        <v>937</v>
      </c>
    </row>
    <row r="5" ht="17.25" customHeight="1" spans="1:4" x14ac:dyDescent="0.25">
      <c r="A5" s="85"/>
      <c r="B5" s="94"/>
      <c r="C5" s="4"/>
    </row>
    <row r="6" ht="17.25" customHeight="1" spans="1:4" x14ac:dyDescent="0.25">
      <c r="A6" s="85"/>
      <c r="B6" s="68"/>
      <c r="C6" s="4"/>
    </row>
    <row r="7" ht="17.25" customHeight="1" spans="1:4" x14ac:dyDescent="0.25">
      <c r="A7" s="66"/>
      <c r="B7" s="94"/>
      <c r="C7" s="4"/>
    </row>
    <row r="8" ht="17.25" customHeight="1" spans="1:4" x14ac:dyDescent="0.25">
      <c r="A8" s="19"/>
      <c r="B8" s="36"/>
      <c r="C8" s="4"/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3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" customWidth="1"/>
    <col min="3" max="3" width="11.576428571428572" style="2" customWidth="1"/>
    <col min="4" max="4" width="12.43357142857143" style="4" customWidth="1"/>
  </cols>
  <sheetData>
    <row r="1" ht="17.25" customHeight="1" spans="1:5" x14ac:dyDescent="0.25">
      <c r="A1" s="184" t="s">
        <v>0</v>
      </c>
      <c r="B1" s="185" t="s">
        <v>919</v>
      </c>
      <c r="C1" s="185" t="s">
        <v>3493</v>
      </c>
      <c r="D1" s="4"/>
    </row>
    <row r="2" ht="17.25" customHeight="1" spans="1:5" x14ac:dyDescent="0.25">
      <c r="A2" s="85" t="s">
        <v>2963</v>
      </c>
      <c r="B2" s="67">
        <v>600</v>
      </c>
      <c r="C2" s="67">
        <v>100</v>
      </c>
      <c r="D2" s="4"/>
    </row>
    <row r="3" ht="17.25" customHeight="1" spans="1:5" x14ac:dyDescent="0.25">
      <c r="A3" s="85">
        <v>44655</v>
      </c>
      <c r="B3" s="67">
        <v>300</v>
      </c>
      <c r="C3" s="68"/>
      <c r="D3" s="4"/>
    </row>
    <row r="4" ht="17.25" customHeight="1" spans="1:5" x14ac:dyDescent="0.25">
      <c r="A4" s="85">
        <v>44655</v>
      </c>
      <c r="B4" s="67">
        <v>200</v>
      </c>
      <c r="C4" s="67">
        <v>50</v>
      </c>
      <c r="D4" s="4"/>
    </row>
    <row r="5" ht="17.25" customHeight="1" spans="1:5" x14ac:dyDescent="0.25">
      <c r="A5" s="85">
        <v>44716</v>
      </c>
      <c r="B5" s="68"/>
      <c r="C5" s="67">
        <v>160</v>
      </c>
      <c r="D5" s="4"/>
    </row>
    <row r="6" ht="17.25" customHeight="1" spans="1:5" x14ac:dyDescent="0.25">
      <c r="A6" s="85">
        <v>44716</v>
      </c>
      <c r="B6" s="18"/>
      <c r="C6" s="32">
        <v>170</v>
      </c>
      <c r="D6" s="4"/>
    </row>
    <row r="7" ht="17.25" customHeight="1" spans="1:5" x14ac:dyDescent="0.25">
      <c r="A7" s="85">
        <v>44746</v>
      </c>
      <c r="B7" s="18"/>
      <c r="C7" s="32">
        <v>160</v>
      </c>
      <c r="D7" s="4"/>
    </row>
    <row r="8" ht="17.25" customHeight="1" spans="1:5" x14ac:dyDescent="0.25">
      <c r="A8" s="85">
        <v>44777</v>
      </c>
      <c r="B8" s="32">
        <v>100</v>
      </c>
      <c r="C8" s="32">
        <v>60</v>
      </c>
      <c r="D8" s="4"/>
    </row>
    <row r="9" ht="17.25" customHeight="1" spans="1:5" x14ac:dyDescent="0.25">
      <c r="A9" s="8">
        <v>44869</v>
      </c>
      <c r="B9" s="58"/>
      <c r="C9" s="70">
        <v>160</v>
      </c>
      <c r="D9" s="4"/>
    </row>
    <row r="10" ht="17.25" customHeight="1" spans="1:5" x14ac:dyDescent="0.25">
      <c r="A10" s="108" t="s">
        <v>4452</v>
      </c>
      <c r="B10" s="109">
        <f>SUM(C8:C15)</f>
      </c>
      <c r="C10" s="109">
        <f>SUM(D8:D15)</f>
      </c>
      <c r="D10" s="4"/>
    </row>
    <row r="11" ht="17.25" customHeight="1" spans="1:5" x14ac:dyDescent="0.25">
      <c r="A11" s="85" t="s">
        <v>72</v>
      </c>
      <c r="B11" s="68"/>
      <c r="C11" s="67">
        <v>-160</v>
      </c>
      <c r="D11" s="4"/>
    </row>
    <row r="12" ht="17.25" customHeight="1" spans="1:5" x14ac:dyDescent="0.25">
      <c r="A12" s="17" t="s">
        <v>1957</v>
      </c>
      <c r="B12" s="32">
        <v>-62</v>
      </c>
      <c r="C12" s="32">
        <v>-130</v>
      </c>
      <c r="D12" s="4"/>
    </row>
    <row r="13" ht="17.25" customHeight="1" spans="1:5" x14ac:dyDescent="0.25">
      <c r="A13" s="85" t="s">
        <v>160</v>
      </c>
      <c r="B13" s="32">
        <v>-300</v>
      </c>
      <c r="C13" s="18"/>
      <c r="D13" s="4"/>
    </row>
    <row r="14" ht="17.25" customHeight="1" spans="1:5" x14ac:dyDescent="0.25">
      <c r="A14" s="85" t="s">
        <v>163</v>
      </c>
      <c r="B14" s="18"/>
      <c r="C14" s="32">
        <v>-160</v>
      </c>
      <c r="D14" s="4"/>
    </row>
    <row r="15" ht="17.25" customHeight="1" spans="1:5" x14ac:dyDescent="0.25">
      <c r="A15" s="108" t="s">
        <v>4453</v>
      </c>
      <c r="B15" s="109">
        <f>SUM(C16:C20)</f>
      </c>
      <c r="C15" s="109">
        <f>SUM(D16:D20)</f>
      </c>
      <c r="D15" s="4"/>
    </row>
    <row r="16" ht="17.25" customHeight="1" spans="1:5" x14ac:dyDescent="0.25">
      <c r="A16" s="85" t="s">
        <v>75</v>
      </c>
      <c r="B16" s="18"/>
      <c r="C16" s="32">
        <v>-150</v>
      </c>
      <c r="D16" s="4"/>
    </row>
    <row r="17" ht="17.25" customHeight="1" spans="1:5" x14ac:dyDescent="0.25">
      <c r="A17" s="85" t="s">
        <v>2100</v>
      </c>
      <c r="B17" s="32">
        <v>-100</v>
      </c>
      <c r="C17" s="32">
        <v>-101</v>
      </c>
      <c r="D17" s="4"/>
    </row>
    <row r="18" ht="17.25" customHeight="1" spans="1:5" x14ac:dyDescent="0.25">
      <c r="A18" s="85" t="s">
        <v>1960</v>
      </c>
      <c r="B18" s="32">
        <v>-300</v>
      </c>
      <c r="C18" s="18"/>
      <c r="D18" s="4"/>
    </row>
    <row r="19" ht="17.25" customHeight="1" spans="1:5" x14ac:dyDescent="0.25">
      <c r="A19" s="85" t="s">
        <v>1960</v>
      </c>
      <c r="B19" s="32">
        <v>-111</v>
      </c>
      <c r="C19" s="32">
        <v>-98</v>
      </c>
      <c r="D19" s="4"/>
    </row>
    <row r="20" ht="17.25" customHeight="1" spans="1:5" x14ac:dyDescent="0.25">
      <c r="A20" s="85">
        <v>44598</v>
      </c>
      <c r="B20" s="32">
        <v>-96</v>
      </c>
      <c r="C20" s="32">
        <v>-61</v>
      </c>
      <c r="D20" s="4"/>
    </row>
    <row r="21" ht="17.25" customHeight="1" spans="1:5" x14ac:dyDescent="0.25">
      <c r="A21" s="85">
        <v>44598</v>
      </c>
      <c r="B21" s="32">
        <v>-64</v>
      </c>
      <c r="C21" s="18"/>
      <c r="D21" s="4"/>
    </row>
    <row r="22" ht="17.25" customHeight="1" spans="1:5" x14ac:dyDescent="0.25">
      <c r="A22" s="17">
        <v>44718</v>
      </c>
      <c r="B22" s="32">
        <v>-106</v>
      </c>
      <c r="C22" s="18"/>
      <c r="D22" s="4"/>
    </row>
    <row r="23" ht="17.25" customHeight="1" spans="1:5" x14ac:dyDescent="0.25">
      <c r="A23" s="108" t="s">
        <v>4454</v>
      </c>
      <c r="B23" s="109">
        <f>SUM(C21:C28)</f>
      </c>
      <c r="C23" s="109">
        <f>SUM(D21:D28)</f>
      </c>
      <c r="D23" s="4"/>
    </row>
    <row r="24" ht="17.25" customHeight="1" spans="1:5" x14ac:dyDescent="0.25">
      <c r="A24" s="201"/>
      <c r="B24" s="243"/>
      <c r="C24" s="243"/>
      <c r="D24" s="4"/>
    </row>
    <row r="25" ht="17.25" customHeight="1" spans="1:5" x14ac:dyDescent="0.25">
      <c r="A25" s="108" t="s">
        <v>4455</v>
      </c>
      <c r="B25" s="109">
        <f>SUM(C29:C30)</f>
      </c>
      <c r="C25" s="109">
        <f>SUM(D29:D30)</f>
      </c>
      <c r="D25" s="4"/>
    </row>
    <row r="26" ht="17.25" customHeight="1" spans="1:5" x14ac:dyDescent="0.25">
      <c r="A26" s="85" t="s">
        <v>1967</v>
      </c>
      <c r="B26" s="67">
        <v>-14</v>
      </c>
      <c r="C26" s="68"/>
      <c r="D26" s="4"/>
    </row>
    <row r="27" ht="17.25" customHeight="1" spans="1:5" x14ac:dyDescent="0.25">
      <c r="A27" s="85">
        <v>44689</v>
      </c>
      <c r="B27" s="32">
        <v>-17</v>
      </c>
      <c r="C27" s="18"/>
      <c r="D27" s="4"/>
    </row>
    <row r="28" ht="17.25" customHeight="1" spans="1:5" x14ac:dyDescent="0.25">
      <c r="A28" s="108" t="s">
        <v>4456</v>
      </c>
      <c r="B28" s="109">
        <f>SUM(C31:C33)</f>
      </c>
      <c r="C28" s="109">
        <f>SUM(D31:D33)</f>
      </c>
      <c r="D28" s="4"/>
    </row>
    <row r="29" ht="17.25" customHeight="1" spans="1:5" x14ac:dyDescent="0.25">
      <c r="A29" s="44"/>
      <c r="B29" s="49">
        <v>-30</v>
      </c>
      <c r="C29" s="50"/>
      <c r="D29" s="215" t="s">
        <v>937</v>
      </c>
    </row>
    <row r="30" ht="17.25" customHeight="1" spans="1:5" x14ac:dyDescent="0.25">
      <c r="A30" s="44"/>
      <c r="B30" s="50"/>
      <c r="C30" s="50"/>
      <c r="D30" s="4"/>
    </row>
    <row r="31" ht="17.25" customHeight="1" spans="1:5" x14ac:dyDescent="0.25">
      <c r="A31" s="85"/>
      <c r="B31" s="18"/>
      <c r="C31" s="18"/>
      <c r="D31" s="4"/>
    </row>
    <row r="32" ht="17.25" customHeight="1" spans="1:5" x14ac:dyDescent="0.25">
      <c r="A32" s="37"/>
      <c r="B32" s="36"/>
      <c r="C32" s="36"/>
      <c r="D32" s="4"/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147857142857141" style="31" customWidth="1"/>
    <col min="3" max="3" width="8.576428571428572" style="31" customWidth="1"/>
    <col min="4" max="4" width="9.147857142857141" style="31" customWidth="1"/>
    <col min="5" max="5" width="9.576428571428572" style="31" customWidth="1"/>
    <col min="6" max="6" width="10.005" style="31" customWidth="1"/>
    <col min="7" max="7" width="9.290714285714287" style="31" customWidth="1"/>
    <col min="8" max="8" width="11.576428571428572" style="3" customWidth="1"/>
    <col min="9" max="9" width="12.43357142857143" style="4" customWidth="1"/>
  </cols>
  <sheetData>
    <row r="1" ht="17.25" customHeight="1" spans="1:10" x14ac:dyDescent="0.25">
      <c r="A1" s="184" t="s">
        <v>0</v>
      </c>
      <c r="B1" s="185" t="s">
        <v>6</v>
      </c>
      <c r="C1" s="185" t="s">
        <v>8</v>
      </c>
      <c r="D1" s="185" t="s">
        <v>7</v>
      </c>
      <c r="E1" s="185" t="s">
        <v>3</v>
      </c>
      <c r="F1" s="185" t="s">
        <v>17</v>
      </c>
      <c r="G1" s="185" t="s">
        <v>13</v>
      </c>
      <c r="H1" s="62"/>
      <c r="I1" s="4"/>
    </row>
    <row r="2" ht="17.25" customHeight="1" spans="1:10" x14ac:dyDescent="0.25">
      <c r="A2" s="8">
        <v>44718</v>
      </c>
      <c r="B2" s="9">
        <v>46</v>
      </c>
      <c r="C2" s="9">
        <v>46</v>
      </c>
      <c r="D2" s="9">
        <v>30</v>
      </c>
      <c r="E2" s="9">
        <v>30</v>
      </c>
      <c r="F2" s="9">
        <v>33</v>
      </c>
      <c r="G2" s="9">
        <v>50</v>
      </c>
      <c r="H2" s="11"/>
      <c r="I2" s="4"/>
    </row>
    <row r="3" ht="17.25" customHeight="1" spans="1:10" x14ac:dyDescent="0.25">
      <c r="A3" s="108" t="s">
        <v>4457</v>
      </c>
      <c r="B3" s="109">
        <f>SUM(C8)</f>
      </c>
      <c r="C3" s="109">
        <f>SUM(D8)</f>
      </c>
      <c r="D3" s="109">
        <f>SUM(E8)</f>
      </c>
      <c r="E3" s="109">
        <f>SUM(F8)</f>
      </c>
      <c r="F3" s="109">
        <f>SUM(G8)</f>
      </c>
      <c r="G3" s="109">
        <f>SUM(H8)</f>
      </c>
      <c r="H3" s="373"/>
      <c r="I3" s="4"/>
    </row>
    <row r="4" ht="17.25" customHeight="1" spans="1:10" x14ac:dyDescent="0.25">
      <c r="A4" s="85" t="s">
        <v>2102</v>
      </c>
      <c r="B4" s="68"/>
      <c r="C4" s="67">
        <v>-20</v>
      </c>
      <c r="D4" s="68"/>
      <c r="E4" s="68"/>
      <c r="F4" s="68"/>
      <c r="G4" s="68"/>
      <c r="H4" s="66"/>
      <c r="I4" s="4"/>
    </row>
    <row r="5" ht="17.25" customHeight="1" spans="1:10" x14ac:dyDescent="0.25">
      <c r="A5" s="85" t="s">
        <v>1967</v>
      </c>
      <c r="B5" s="32">
        <v>-9</v>
      </c>
      <c r="C5" s="32">
        <v>-26</v>
      </c>
      <c r="D5" s="18"/>
      <c r="E5" s="18"/>
      <c r="F5" s="18"/>
      <c r="G5" s="18"/>
      <c r="H5" s="19"/>
      <c r="I5" s="4"/>
    </row>
    <row r="6" ht="17.25" customHeight="1" spans="1:10" x14ac:dyDescent="0.25">
      <c r="A6" s="85">
        <v>44689</v>
      </c>
      <c r="B6" s="32">
        <v>-19</v>
      </c>
      <c r="C6" s="18"/>
      <c r="D6" s="32">
        <v>-22</v>
      </c>
      <c r="E6" s="18"/>
      <c r="F6" s="18"/>
      <c r="G6" s="18"/>
      <c r="H6" s="19"/>
      <c r="I6" s="4"/>
    </row>
    <row r="7" ht="17.25" customHeight="1" spans="1:10" x14ac:dyDescent="0.25">
      <c r="A7" s="108" t="s">
        <v>4458</v>
      </c>
      <c r="B7" s="109">
        <f>SUM(C9:C12)</f>
      </c>
      <c r="C7" s="109">
        <f>SUM(D9:D12)</f>
      </c>
      <c r="D7" s="109">
        <f>SUM(E9:E12)</f>
      </c>
      <c r="E7" s="109">
        <f>SUM(F9:F12)</f>
      </c>
      <c r="F7" s="109">
        <f>SUM(G9:G12)</f>
      </c>
      <c r="G7" s="109">
        <f>SUM(H9:H12)</f>
      </c>
      <c r="H7" s="373"/>
      <c r="I7" s="4"/>
    </row>
    <row r="8" ht="17.25" customHeight="1" spans="1:10" x14ac:dyDescent="0.25">
      <c r="A8" s="85" t="s">
        <v>1971</v>
      </c>
      <c r="B8" s="32">
        <v>-15</v>
      </c>
      <c r="C8" s="36"/>
      <c r="D8" s="32">
        <v>-8</v>
      </c>
      <c r="E8" s="32">
        <v>-12</v>
      </c>
      <c r="F8" s="32">
        <v>-10</v>
      </c>
      <c r="G8" s="32">
        <v>-37</v>
      </c>
      <c r="H8" s="55"/>
      <c r="I8" s="4"/>
    </row>
    <row r="9" ht="17.25" customHeight="1" spans="1:10" x14ac:dyDescent="0.25">
      <c r="A9" s="85" t="s">
        <v>1533</v>
      </c>
      <c r="B9" s="18"/>
      <c r="C9" s="36"/>
      <c r="D9" s="18"/>
      <c r="E9" s="32">
        <v>-8</v>
      </c>
      <c r="F9" s="32">
        <v>-4</v>
      </c>
      <c r="G9" s="32">
        <v>-13</v>
      </c>
      <c r="H9" s="55"/>
      <c r="I9" s="4"/>
    </row>
    <row r="10" ht="17.25" customHeight="1" spans="1:10" x14ac:dyDescent="0.25">
      <c r="A10" s="85" t="s">
        <v>206</v>
      </c>
      <c r="B10" s="18"/>
      <c r="C10" s="36"/>
      <c r="D10" s="18"/>
      <c r="E10" s="18"/>
      <c r="F10" s="32">
        <v>-10</v>
      </c>
      <c r="G10" s="18"/>
      <c r="H10" s="55"/>
      <c r="I10" s="4"/>
    </row>
    <row r="11" ht="17.25" customHeight="1" spans="1:10" x14ac:dyDescent="0.25">
      <c r="A11" s="108" t="s">
        <v>4459</v>
      </c>
      <c r="B11" s="109">
        <f>SUM(C13:C16)</f>
      </c>
      <c r="C11" s="109">
        <f>SUM(D13:D16)</f>
      </c>
      <c r="D11" s="109">
        <f>SUM(E13:E16)</f>
      </c>
      <c r="E11" s="109">
        <f>SUM(F13:F16)</f>
      </c>
      <c r="F11" s="109">
        <f>SUM(G13:G16)</f>
      </c>
      <c r="G11" s="109">
        <f>SUM(H13:H16)</f>
      </c>
      <c r="H11" s="373"/>
      <c r="I11" s="4"/>
    </row>
    <row r="12" ht="17.25" customHeight="1" spans="1:10" x14ac:dyDescent="0.25">
      <c r="A12" s="85" t="s">
        <v>164</v>
      </c>
      <c r="B12" s="32">
        <v>-3</v>
      </c>
      <c r="C12" s="36"/>
      <c r="D12" s="18"/>
      <c r="E12" s="32">
        <v>-3</v>
      </c>
      <c r="F12" s="32">
        <v>-9</v>
      </c>
      <c r="G12" s="18"/>
      <c r="H12" s="55"/>
      <c r="I12" s="4"/>
    </row>
    <row r="13" ht="17.25" customHeight="1" spans="1:10" x14ac:dyDescent="0.25">
      <c r="A13" s="44"/>
      <c r="B13" s="50"/>
      <c r="C13" s="50"/>
      <c r="D13" s="50"/>
      <c r="E13" s="49">
        <v>-7</v>
      </c>
      <c r="F13" s="50"/>
      <c r="G13" s="50"/>
      <c r="H13" s="51"/>
      <c r="I13" s="215" t="s">
        <v>937</v>
      </c>
    </row>
    <row r="14" ht="17.25" customHeight="1" spans="1:10" x14ac:dyDescent="0.25">
      <c r="A14" s="57"/>
      <c r="B14" s="58"/>
      <c r="C14" s="58"/>
      <c r="D14" s="58"/>
      <c r="E14" s="58"/>
      <c r="F14" s="58"/>
      <c r="G14" s="58"/>
      <c r="H14" s="60"/>
      <c r="I14" s="4"/>
    </row>
    <row r="15" ht="17.25" customHeight="1" spans="1:10" x14ac:dyDescent="0.25">
      <c r="A15" s="40" t="s">
        <v>178</v>
      </c>
      <c r="B15" s="168">
        <f>SUM(C17:C19)</f>
      </c>
      <c r="C15" s="168">
        <f>SUM(D17:D19)</f>
      </c>
      <c r="D15" s="168">
        <f>SUM(E17:E19)</f>
      </c>
      <c r="E15" s="168">
        <f>SUM(F17:F19)</f>
      </c>
      <c r="F15" s="168">
        <f>SUM(G17:G19)</f>
      </c>
      <c r="G15" s="168">
        <f>SUM(H17:H19)</f>
      </c>
      <c r="H15" s="43"/>
      <c r="I15" s="4"/>
    </row>
    <row r="16" ht="17.25" customHeight="1" spans="1:10" x14ac:dyDescent="0.25">
      <c r="A16" s="40" t="s">
        <v>277</v>
      </c>
      <c r="B16" s="168">
        <f>SUM(C8)</f>
      </c>
      <c r="C16" s="168">
        <f>SUM(D8)</f>
      </c>
      <c r="D16" s="168">
        <f>SUM(E8)</f>
      </c>
      <c r="E16" s="168">
        <f>SUM(F8)</f>
      </c>
      <c r="F16" s="168">
        <f>SUM(G8)</f>
      </c>
      <c r="G16" s="168">
        <f>SUM(H8)</f>
      </c>
      <c r="H16" s="43"/>
      <c r="I16" s="4"/>
    </row>
    <row r="17" ht="17.25" customHeight="1" spans="1:10" x14ac:dyDescent="0.25">
      <c r="A17" s="40" t="s">
        <v>773</v>
      </c>
      <c r="B17" s="168">
        <v>46</v>
      </c>
      <c r="C17" s="168">
        <v>46</v>
      </c>
      <c r="D17" s="168">
        <v>30</v>
      </c>
      <c r="E17" s="168">
        <v>30</v>
      </c>
      <c r="F17" s="168">
        <v>33</v>
      </c>
      <c r="G17" s="168">
        <v>50</v>
      </c>
      <c r="H17" s="43"/>
      <c r="I17" s="4"/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9.576428571428572" style="31" customWidth="1"/>
    <col min="3" max="3" width="10.576428571428572" style="31" customWidth="1"/>
    <col min="4" max="4" width="9.290714285714287" style="31" customWidth="1"/>
    <col min="5" max="5" width="10.576428571428572" style="31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8</v>
      </c>
      <c r="C1" s="185" t="s">
        <v>7</v>
      </c>
      <c r="D1" s="185" t="s">
        <v>13</v>
      </c>
      <c r="E1" s="185" t="s">
        <v>46</v>
      </c>
      <c r="F1" s="62"/>
      <c r="G1" s="4"/>
    </row>
    <row r="2" ht="17.25" customHeight="1" spans="1:8" x14ac:dyDescent="0.25">
      <c r="A2" s="85" t="s">
        <v>128</v>
      </c>
      <c r="B2" s="67">
        <v>72</v>
      </c>
      <c r="C2" s="67">
        <v>36</v>
      </c>
      <c r="D2" s="67">
        <v>72</v>
      </c>
      <c r="E2" s="67">
        <v>36</v>
      </c>
      <c r="F2" s="66"/>
      <c r="G2" s="4"/>
    </row>
    <row r="3" ht="17.25" customHeight="1" spans="1:8" x14ac:dyDescent="0.25">
      <c r="A3" s="8" t="s">
        <v>1967</v>
      </c>
      <c r="B3" s="58"/>
      <c r="C3" s="58"/>
      <c r="D3" s="58"/>
      <c r="E3" s="70">
        <v>-12</v>
      </c>
      <c r="F3" s="60"/>
      <c r="G3" s="4"/>
    </row>
    <row r="4" ht="17.25" customHeight="1" spans="1:8" x14ac:dyDescent="0.25">
      <c r="A4" s="108" t="s">
        <v>4460</v>
      </c>
      <c r="B4" s="109">
        <f>SUM(C8:C9)</f>
      </c>
      <c r="C4" s="109">
        <f>SUM(D8:D9)</f>
      </c>
      <c r="D4" s="109">
        <f>SUM(E8:E9)</f>
      </c>
      <c r="E4" s="109">
        <f>SUM(F8:F9)</f>
      </c>
      <c r="F4" s="373"/>
      <c r="G4" s="4"/>
    </row>
    <row r="5" ht="17.25" customHeight="1" spans="1:8" x14ac:dyDescent="0.25">
      <c r="A5" s="85">
        <v>44689</v>
      </c>
      <c r="B5" s="68"/>
      <c r="C5" s="68"/>
      <c r="D5" s="68"/>
      <c r="E5" s="67">
        <v>-9</v>
      </c>
      <c r="F5" s="66"/>
      <c r="G5" s="4"/>
    </row>
    <row r="6" ht="17.25" customHeight="1" spans="1:8" x14ac:dyDescent="0.25">
      <c r="A6" s="85" t="s">
        <v>1971</v>
      </c>
      <c r="B6" s="70">
        <v>-30</v>
      </c>
      <c r="C6" s="70">
        <v>-11</v>
      </c>
      <c r="D6" s="58"/>
      <c r="E6" s="70">
        <v>-3</v>
      </c>
      <c r="F6" s="60"/>
      <c r="G6" s="4"/>
    </row>
    <row r="7" ht="17.25" customHeight="1" spans="1:8" x14ac:dyDescent="0.25">
      <c r="A7" s="85" t="s">
        <v>1533</v>
      </c>
      <c r="B7" s="70">
        <v>-5</v>
      </c>
      <c r="C7" s="70">
        <v>-15</v>
      </c>
      <c r="D7" s="70">
        <v>-12</v>
      </c>
      <c r="E7" s="70">
        <v>-4</v>
      </c>
      <c r="F7" s="60"/>
      <c r="G7" s="4"/>
    </row>
    <row r="8" ht="17.25" customHeight="1" spans="1:8" x14ac:dyDescent="0.25">
      <c r="A8" s="108" t="s">
        <v>4461</v>
      </c>
      <c r="B8" s="109">
        <f>SUM(C10:C13)</f>
      </c>
      <c r="C8" s="109">
        <f>SUM(D10:D13)</f>
      </c>
      <c r="D8" s="109">
        <f>SUM(E10:E13)</f>
      </c>
      <c r="E8" s="109">
        <f>SUM(F10:F13)</f>
      </c>
      <c r="F8" s="373"/>
      <c r="G8" s="4"/>
    </row>
    <row r="9" ht="17.25" customHeight="1" spans="1:8" x14ac:dyDescent="0.25">
      <c r="A9" s="85" t="s">
        <v>206</v>
      </c>
      <c r="B9" s="32">
        <v>-8</v>
      </c>
      <c r="C9" s="58"/>
      <c r="D9" s="58"/>
      <c r="E9" s="70">
        <v>-4</v>
      </c>
      <c r="F9" s="60"/>
      <c r="G9" s="4"/>
    </row>
    <row r="10" ht="17.25" customHeight="1" spans="1:8" x14ac:dyDescent="0.25">
      <c r="A10" s="85" t="s">
        <v>164</v>
      </c>
      <c r="B10" s="32">
        <v>-10</v>
      </c>
      <c r="C10" s="70">
        <v>-6</v>
      </c>
      <c r="D10" s="70">
        <v>-11</v>
      </c>
      <c r="E10" s="70">
        <v>-4</v>
      </c>
      <c r="F10" s="536"/>
      <c r="G10" s="4"/>
    </row>
    <row r="11" ht="17.25" customHeight="1" spans="1:8" x14ac:dyDescent="0.25">
      <c r="A11" s="48"/>
      <c r="B11" s="49">
        <v>-19</v>
      </c>
      <c r="C11" s="49">
        <v>-4</v>
      </c>
      <c r="D11" s="276">
        <v>-49</v>
      </c>
      <c r="E11" s="278"/>
      <c r="F11" s="536"/>
      <c r="G11" s="215" t="s">
        <v>937</v>
      </c>
    </row>
    <row r="12" ht="17.25" customHeight="1" spans="1:8" x14ac:dyDescent="0.25">
      <c r="A12" s="17"/>
      <c r="B12" s="18"/>
      <c r="C12" s="18"/>
      <c r="D12" s="58"/>
      <c r="E12" s="58"/>
      <c r="F12" s="536"/>
      <c r="G12" s="4"/>
    </row>
    <row r="13" ht="17.25" customHeight="1" spans="1:8" x14ac:dyDescent="0.25">
      <c r="A13" s="8"/>
      <c r="B13" s="10"/>
      <c r="C13" s="10"/>
      <c r="D13" s="58"/>
      <c r="E13" s="58"/>
      <c r="F13" s="60"/>
      <c r="G13" s="4"/>
    </row>
    <row r="14" ht="17.25" customHeight="1" spans="1:8" x14ac:dyDescent="0.25">
      <c r="A14" s="57"/>
      <c r="B14" s="58"/>
      <c r="C14" s="58"/>
      <c r="D14" s="58"/>
      <c r="E14" s="58"/>
      <c r="F14" s="60"/>
      <c r="G14" s="4"/>
    </row>
    <row r="15" ht="17.25" customHeight="1" spans="1:8" x14ac:dyDescent="0.25">
      <c r="A15" s="40" t="s">
        <v>178</v>
      </c>
      <c r="B15" s="168">
        <f>SUM(C14:C19)</f>
      </c>
      <c r="C15" s="168">
        <f>SUM(D14:D19)</f>
      </c>
      <c r="D15" s="168">
        <f>SUM(E14:E19)</f>
      </c>
      <c r="E15" s="168">
        <f>SUM(F14:F19)</f>
      </c>
      <c r="F15" s="1141"/>
      <c r="G15" s="4"/>
    </row>
    <row r="16" ht="17.25" customHeight="1" spans="1:8" x14ac:dyDescent="0.25">
      <c r="A16" s="40" t="s">
        <v>277</v>
      </c>
      <c r="B16" s="168">
        <f>SUM(C8)</f>
      </c>
      <c r="C16" s="168">
        <f>SUM(D8)</f>
      </c>
      <c r="D16" s="168">
        <f>SUM(E8)</f>
      </c>
      <c r="E16" s="168">
        <f>SUM(F8)</f>
      </c>
      <c r="F16" s="1141"/>
      <c r="G16" s="4"/>
    </row>
    <row r="17" ht="17.25" customHeight="1" spans="1:8" x14ac:dyDescent="0.25">
      <c r="A17" s="40" t="s">
        <v>773</v>
      </c>
      <c r="B17" s="168">
        <v>72</v>
      </c>
      <c r="C17" s="168">
        <v>36</v>
      </c>
      <c r="D17" s="168">
        <v>72</v>
      </c>
      <c r="E17" s="168">
        <v>36</v>
      </c>
      <c r="F17" s="1141"/>
      <c r="G17" s="4"/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3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3.862142857142858" style="31" customWidth="1"/>
    <col min="3" max="3" width="9.862142857142858" style="31" customWidth="1"/>
    <col min="4" max="4" width="9.719285714285713" style="31" customWidth="1"/>
    <col min="5" max="5" width="11.862142857142858" style="31" customWidth="1"/>
    <col min="6" max="6" width="11.576428571428572" style="3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2245</v>
      </c>
      <c r="C1" s="185" t="s">
        <v>9</v>
      </c>
      <c r="D1" s="185" t="s">
        <v>11</v>
      </c>
      <c r="E1" s="185" t="s">
        <v>3531</v>
      </c>
      <c r="F1" s="62"/>
      <c r="G1" s="4"/>
    </row>
    <row r="2" ht="17.25" customHeight="1" spans="1:8" x14ac:dyDescent="0.25">
      <c r="A2" s="85">
        <v>44568</v>
      </c>
      <c r="B2" s="67">
        <v>20</v>
      </c>
      <c r="C2" s="67">
        <v>50</v>
      </c>
      <c r="D2" s="67">
        <v>50</v>
      </c>
      <c r="E2" s="68"/>
      <c r="F2" s="66"/>
      <c r="G2" s="4"/>
    </row>
    <row r="3" ht="17.25" customHeight="1" spans="1:8" x14ac:dyDescent="0.25">
      <c r="A3" s="85">
        <v>44599</v>
      </c>
      <c r="B3" s="68"/>
      <c r="C3" s="68"/>
      <c r="D3" s="68"/>
      <c r="E3" s="67">
        <v>80</v>
      </c>
      <c r="F3" s="66"/>
      <c r="G3" s="4"/>
    </row>
    <row r="4" ht="17.25" customHeight="1" spans="1:8" x14ac:dyDescent="0.25">
      <c r="A4" s="85" t="s">
        <v>2102</v>
      </c>
      <c r="B4" s="32">
        <v>-19</v>
      </c>
      <c r="C4" s="32">
        <v>-50</v>
      </c>
      <c r="D4" s="32">
        <v>-50</v>
      </c>
      <c r="E4" s="32">
        <v>-79</v>
      </c>
      <c r="F4" s="19"/>
      <c r="G4" s="4"/>
    </row>
    <row r="5" ht="17.25" customHeight="1" spans="1:8" x14ac:dyDescent="0.25">
      <c r="A5" s="8" t="s">
        <v>1967</v>
      </c>
      <c r="B5" s="70">
        <v>-1</v>
      </c>
      <c r="C5" s="58"/>
      <c r="D5" s="58"/>
      <c r="E5" s="58"/>
      <c r="F5" s="60"/>
      <c r="G5" s="4"/>
    </row>
    <row r="6" ht="17.25" customHeight="1" spans="1:8" x14ac:dyDescent="0.25">
      <c r="A6" s="108" t="s">
        <v>3556</v>
      </c>
      <c r="B6" s="109">
        <f>SUM(C8:C11)</f>
      </c>
      <c r="C6" s="109">
        <f>SUM(D8:D11)</f>
      </c>
      <c r="D6" s="109">
        <f>SUM(E8:E11)</f>
      </c>
      <c r="E6" s="109">
        <f>SUM(F8:F11)</f>
      </c>
      <c r="F6" s="373"/>
      <c r="G6" s="4"/>
    </row>
    <row r="7" ht="17.25" customHeight="1" spans="1:8" x14ac:dyDescent="0.25">
      <c r="A7" s="85">
        <v>44689</v>
      </c>
      <c r="B7" s="10"/>
      <c r="C7" s="10"/>
      <c r="D7" s="10"/>
      <c r="E7" s="464">
        <v>-1</v>
      </c>
      <c r="F7" s="11"/>
      <c r="G7" s="4"/>
    </row>
    <row r="8" ht="17.25" customHeight="1" spans="1:8" x14ac:dyDescent="0.25">
      <c r="A8" s="985" t="s">
        <v>3557</v>
      </c>
      <c r="B8" s="168">
        <f>SUM(C12:C13)</f>
      </c>
      <c r="C8" s="168">
        <f>SUM(D12:D13)</f>
      </c>
      <c r="D8" s="168">
        <f>SUM(E12:E13)</f>
      </c>
      <c r="E8" s="259">
        <f>SUM(F12:F13)</f>
      </c>
      <c r="F8" s="43"/>
      <c r="G8" s="12" t="s">
        <v>1301</v>
      </c>
    </row>
    <row r="9" ht="17.25" customHeight="1" spans="1:8" x14ac:dyDescent="0.25">
      <c r="A9" s="85"/>
      <c r="B9" s="68"/>
      <c r="C9" s="68"/>
      <c r="D9" s="68"/>
      <c r="E9" s="68"/>
      <c r="F9" s="66"/>
      <c r="G9" s="4"/>
    </row>
    <row r="10" ht="17.25" customHeight="1" spans="1:8" x14ac:dyDescent="0.25">
      <c r="A10" s="57"/>
      <c r="B10" s="58"/>
      <c r="C10" s="58"/>
      <c r="D10" s="58"/>
      <c r="E10" s="58"/>
      <c r="F10" s="60"/>
      <c r="G10" s="4"/>
    </row>
    <row r="11" ht="17.25" customHeight="1" spans="1:8" x14ac:dyDescent="0.25">
      <c r="A11" s="40" t="s">
        <v>178</v>
      </c>
      <c r="B11" s="168">
        <f>SUM(C14:C15)</f>
      </c>
      <c r="C11" s="168">
        <f>SUM(D14:D15)</f>
      </c>
      <c r="D11" s="168">
        <f>SUM(E14:E15)</f>
      </c>
      <c r="E11" s="168">
        <f>SUM(F14:F15)</f>
      </c>
      <c r="F11" s="43"/>
      <c r="G11" s="4"/>
    </row>
    <row r="12" ht="17.25" customHeight="1" spans="1:8" x14ac:dyDescent="0.25">
      <c r="A12" s="40" t="s">
        <v>277</v>
      </c>
      <c r="B12" s="75">
        <f>SUM(C8:C9)</f>
      </c>
      <c r="C12" s="168">
        <f>SUM(D8:D9)</f>
      </c>
      <c r="D12" s="168">
        <f>SUM(E8:E9)</f>
      </c>
      <c r="E12" s="168">
        <f>SUM(F8:F9)</f>
      </c>
      <c r="F12" s="43"/>
      <c r="G12" s="4"/>
    </row>
    <row r="13" ht="17.25" customHeight="1" spans="1:8" x14ac:dyDescent="0.25">
      <c r="A13" s="1061" t="s">
        <v>773</v>
      </c>
      <c r="B13" s="1142">
        <v>40</v>
      </c>
      <c r="C13" s="1143">
        <v>50</v>
      </c>
      <c r="D13" s="1143">
        <v>50</v>
      </c>
      <c r="E13" s="1143">
        <v>80</v>
      </c>
      <c r="F13" s="1144"/>
      <c r="G13" s="4"/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31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185" t="s">
        <v>40</v>
      </c>
      <c r="C1" s="4"/>
    </row>
    <row r="2" ht="17.25" customHeight="1" spans="1:4" x14ac:dyDescent="0.25">
      <c r="A2" s="8" t="s">
        <v>64</v>
      </c>
      <c r="B2" s="70">
        <v>500</v>
      </c>
      <c r="C2" s="4"/>
    </row>
    <row r="3" ht="17.25" customHeight="1" spans="1:4" x14ac:dyDescent="0.25">
      <c r="A3" s="108" t="s">
        <v>4462</v>
      </c>
      <c r="B3" s="186">
        <f>SUM(C8)</f>
      </c>
      <c r="C3" s="33" t="s">
        <v>942</v>
      </c>
    </row>
    <row r="4" ht="17.25" customHeight="1" spans="1:4" x14ac:dyDescent="0.25">
      <c r="A4" s="85"/>
      <c r="B4" s="68"/>
      <c r="C4" s="4"/>
    </row>
    <row r="5" ht="17.25" customHeight="1" spans="1:4" x14ac:dyDescent="0.25">
      <c r="A5" s="108" t="s">
        <v>4463</v>
      </c>
      <c r="B5" s="186">
        <f>SUM(C9:C10)</f>
      </c>
      <c r="C5" s="407" t="s">
        <v>942</v>
      </c>
    </row>
    <row r="6" ht="17.25" customHeight="1" spans="1:4" x14ac:dyDescent="0.25">
      <c r="A6" s="85">
        <v>44598</v>
      </c>
      <c r="B6" s="67">
        <v>-500</v>
      </c>
      <c r="C6" s="4"/>
    </row>
    <row r="7" ht="17.25" customHeight="1" spans="1:4" x14ac:dyDescent="0.25">
      <c r="A7" s="108" t="s">
        <v>4464</v>
      </c>
      <c r="B7" s="186">
        <f>SUM(C11:C12)</f>
      </c>
      <c r="C7" s="407" t="s">
        <v>942</v>
      </c>
    </row>
    <row r="8" ht="17.25" customHeight="1" spans="1:4" x14ac:dyDescent="0.25">
      <c r="A8" s="85"/>
      <c r="B8" s="68"/>
      <c r="C8" s="4"/>
    </row>
    <row r="9" ht="17.25" customHeight="1" spans="1:4" x14ac:dyDescent="0.25">
      <c r="A9" s="85"/>
      <c r="B9" s="68"/>
      <c r="C9" s="4"/>
    </row>
    <row r="10" ht="17.25" customHeight="1" spans="1:4" x14ac:dyDescent="0.25">
      <c r="A10" s="85"/>
      <c r="B10" s="18"/>
      <c r="C10" s="4"/>
    </row>
    <row r="11" ht="17.25" customHeight="1" spans="1:4" x14ac:dyDescent="0.25">
      <c r="A11" s="85"/>
      <c r="B11" s="18"/>
      <c r="C11" s="4"/>
    </row>
    <row r="12" ht="17.25" customHeight="1" spans="1:4" x14ac:dyDescent="0.25">
      <c r="A12" s="37" t="s">
        <v>773</v>
      </c>
      <c r="B12" s="38">
        <v>500</v>
      </c>
      <c r="C12" s="4"/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9.147857142857141" style="2" customWidth="1"/>
    <col min="4" max="6" width="9.005" style="24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169</v>
      </c>
      <c r="C1" s="185" t="s">
        <v>17</v>
      </c>
      <c r="D1" s="185" t="s">
        <v>9</v>
      </c>
      <c r="E1" s="185" t="s">
        <v>12</v>
      </c>
      <c r="F1" s="185" t="s">
        <v>18</v>
      </c>
      <c r="G1" s="4"/>
    </row>
    <row r="2" ht="17.25" customHeight="1" spans="1:8" x14ac:dyDescent="0.25">
      <c r="A2" s="8" t="s">
        <v>4028</v>
      </c>
      <c r="B2" s="70">
        <v>4</v>
      </c>
      <c r="C2" s="70">
        <v>11</v>
      </c>
      <c r="D2" s="70">
        <v>200</v>
      </c>
      <c r="E2" s="70">
        <v>120</v>
      </c>
      <c r="F2" s="70">
        <v>40</v>
      </c>
      <c r="G2" s="4"/>
    </row>
    <row r="3" ht="17.25" customHeight="1" spans="1:8" x14ac:dyDescent="0.25">
      <c r="A3" s="108" t="s">
        <v>4465</v>
      </c>
      <c r="B3" s="109">
        <f>SUM(C10)</f>
      </c>
      <c r="C3" s="109">
        <f>SUM(D10)</f>
      </c>
      <c r="D3" s="109">
        <f>SUM(E10)</f>
      </c>
      <c r="E3" s="109">
        <f>SUM(F10)</f>
      </c>
      <c r="F3" s="109">
        <f>SUM(G10)</f>
      </c>
      <c r="G3" s="4"/>
    </row>
    <row r="4" ht="17.25" customHeight="1" spans="1:8" x14ac:dyDescent="0.25">
      <c r="A4" s="85"/>
      <c r="B4" s="68"/>
      <c r="C4" s="68"/>
      <c r="D4" s="68"/>
      <c r="E4" s="68"/>
      <c r="F4" s="68"/>
      <c r="G4" s="4"/>
    </row>
    <row r="5" ht="17.25" customHeight="1" spans="1:8" x14ac:dyDescent="0.25">
      <c r="A5" s="108" t="s">
        <v>4466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09">
        <f>SUM(G11:G12)</f>
      </c>
      <c r="G5" s="4"/>
    </row>
    <row r="6" ht="17.25" customHeight="1" spans="1:8" x14ac:dyDescent="0.25">
      <c r="A6" s="85">
        <v>44144</v>
      </c>
      <c r="B6" s="68"/>
      <c r="C6" s="67">
        <v>-7</v>
      </c>
      <c r="D6" s="67">
        <v>-104</v>
      </c>
      <c r="E6" s="68"/>
      <c r="F6" s="68"/>
      <c r="G6" s="4"/>
    </row>
    <row r="7" ht="17.25" customHeight="1" spans="1:8" x14ac:dyDescent="0.25">
      <c r="A7" s="108" t="s">
        <v>4467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109">
        <f>SUM(G13:G14)</f>
      </c>
      <c r="G7" s="4"/>
    </row>
    <row r="8" ht="17.25" customHeight="1" spans="1:8" x14ac:dyDescent="0.25">
      <c r="A8" s="17">
        <v>44175</v>
      </c>
      <c r="B8" s="18"/>
      <c r="C8" s="18"/>
      <c r="D8" s="32">
        <v>-51</v>
      </c>
      <c r="E8" s="32">
        <v>-120</v>
      </c>
      <c r="F8" s="32">
        <v>-15</v>
      </c>
      <c r="G8" s="4"/>
    </row>
    <row r="9" ht="17.25" customHeight="1" spans="1:8" x14ac:dyDescent="0.25">
      <c r="A9" s="85" t="s">
        <v>1795</v>
      </c>
      <c r="B9" s="18"/>
      <c r="C9" s="18"/>
      <c r="D9" s="18"/>
      <c r="E9" s="18"/>
      <c r="F9" s="32">
        <v>-14</v>
      </c>
      <c r="G9" s="4"/>
    </row>
    <row r="10" ht="17.25" customHeight="1" spans="1:8" x14ac:dyDescent="0.25">
      <c r="A10" s="108" t="s">
        <v>4468</v>
      </c>
      <c r="B10" s="109">
        <f>SUM(C15:C17)</f>
      </c>
      <c r="C10" s="109">
        <f>SUM(D15:D17)</f>
      </c>
      <c r="D10" s="109">
        <f>SUM(E15:E17)</f>
      </c>
      <c r="E10" s="109">
        <f>SUM(F15:F17)</f>
      </c>
      <c r="F10" s="109">
        <f>SUM(G15:G17)</f>
      </c>
      <c r="G10" s="4"/>
    </row>
    <row r="11" ht="17.25" customHeight="1" spans="1:8" x14ac:dyDescent="0.25">
      <c r="A11" s="85" t="s">
        <v>2109</v>
      </c>
      <c r="B11" s="32">
        <v>-1</v>
      </c>
      <c r="C11" s="32">
        <v>-4</v>
      </c>
      <c r="D11" s="18"/>
      <c r="E11" s="18"/>
      <c r="F11" s="18"/>
      <c r="G11" s="4"/>
    </row>
    <row r="12" ht="17.25" customHeight="1" spans="1:8" x14ac:dyDescent="0.25">
      <c r="A12" s="17" t="s">
        <v>571</v>
      </c>
      <c r="B12" s="18"/>
      <c r="C12" s="18"/>
      <c r="D12" s="32">
        <v>-21</v>
      </c>
      <c r="E12" s="18"/>
      <c r="F12" s="32">
        <v>-2</v>
      </c>
      <c r="G12" s="4"/>
    </row>
    <row r="13" ht="17.25" customHeight="1" spans="1:8" x14ac:dyDescent="0.25">
      <c r="A13" s="108" t="s">
        <v>4469</v>
      </c>
      <c r="B13" s="109">
        <f>SUM(C18:C20)</f>
      </c>
      <c r="C13" s="109">
        <f>SUM(D18:D20)</f>
      </c>
      <c r="D13" s="109">
        <f>SUM(E18:E20)</f>
      </c>
      <c r="E13" s="109">
        <f>SUM(F18:F20)</f>
      </c>
      <c r="F13" s="109">
        <f>SUM(G18:G20)</f>
      </c>
      <c r="G13" s="4"/>
    </row>
    <row r="14" ht="17.25" customHeight="1" spans="1:8" x14ac:dyDescent="0.25">
      <c r="A14" s="250" t="s">
        <v>1373</v>
      </c>
      <c r="B14" s="522"/>
      <c r="C14" s="522"/>
      <c r="D14" s="521">
        <v>-8</v>
      </c>
      <c r="E14" s="522"/>
      <c r="F14" s="522"/>
      <c r="G14" s="4"/>
    </row>
    <row r="15" ht="17.25" customHeight="1" spans="1:8" x14ac:dyDescent="0.25">
      <c r="A15" s="17" t="s">
        <v>1452</v>
      </c>
      <c r="B15" s="23"/>
      <c r="C15" s="23"/>
      <c r="D15" s="15">
        <v>-11</v>
      </c>
      <c r="E15" s="23"/>
      <c r="F15" s="15">
        <v>-10</v>
      </c>
      <c r="G15" s="4"/>
    </row>
    <row r="16" ht="17.25" customHeight="1" spans="1:8" x14ac:dyDescent="0.25">
      <c r="A16" s="108" t="s">
        <v>4470</v>
      </c>
      <c r="B16" s="109">
        <f>SUM(C21:C23)</f>
      </c>
      <c r="C16" s="109">
        <f>SUM(D21:D23)</f>
      </c>
      <c r="D16" s="109">
        <f>SUM(E21:E23)</f>
      </c>
      <c r="E16" s="109">
        <f>SUM(F21:F23)</f>
      </c>
      <c r="F16" s="75">
        <f>SUM(G21:G23)</f>
      </c>
      <c r="G16" s="4"/>
    </row>
    <row r="17" ht="17.25" customHeight="1" spans="1:8" x14ac:dyDescent="0.25">
      <c r="A17" s="17" t="s">
        <v>1806</v>
      </c>
      <c r="B17" s="173">
        <v>-3</v>
      </c>
      <c r="C17" s="58"/>
      <c r="D17" s="173">
        <v>-1</v>
      </c>
      <c r="E17" s="58"/>
      <c r="F17" s="70">
        <v>-1</v>
      </c>
      <c r="G17" s="4"/>
    </row>
    <row r="18" ht="17.25" customHeight="1" spans="1:8" x14ac:dyDescent="0.25">
      <c r="A18" s="194" t="s">
        <v>4471</v>
      </c>
      <c r="B18" s="175">
        <f>SUM(C24:C25)</f>
      </c>
      <c r="C18" s="179">
        <f>SUM(D24:D25)</f>
      </c>
      <c r="D18" s="175">
        <f>SUM(E24:E25)</f>
      </c>
      <c r="E18" s="179">
        <f>SUM(F24:F25)</f>
      </c>
      <c r="F18" s="75">
        <f>SUM(G24:G25)</f>
      </c>
      <c r="G18" s="1145" t="s">
        <v>4472</v>
      </c>
    </row>
    <row r="19" ht="17.25" customHeight="1" spans="1:8" x14ac:dyDescent="0.25">
      <c r="A19" s="277"/>
      <c r="B19" s="278"/>
      <c r="C19" s="278"/>
      <c r="D19" s="276">
        <v>-4</v>
      </c>
      <c r="E19" s="278"/>
      <c r="F19" s="278"/>
      <c r="G19" s="215" t="s">
        <v>1361</v>
      </c>
    </row>
    <row r="20" ht="17.25" customHeight="1" spans="1:8" x14ac:dyDescent="0.25">
      <c r="A20" s="57"/>
      <c r="B20" s="58"/>
      <c r="C20" s="58"/>
      <c r="D20" s="58"/>
      <c r="E20" s="58"/>
      <c r="F20" s="58"/>
      <c r="G20" s="4"/>
    </row>
    <row r="21" ht="17.25" customHeight="1" spans="1:8" x14ac:dyDescent="0.25">
      <c r="A21" s="57"/>
      <c r="B21" s="58"/>
      <c r="C21" s="58"/>
      <c r="D21" s="58"/>
      <c r="E21" s="58"/>
      <c r="F21" s="58"/>
      <c r="G21" s="4"/>
    </row>
    <row r="22" ht="17.25" customHeight="1" spans="1:8" x14ac:dyDescent="0.25">
      <c r="A22" s="57"/>
      <c r="B22" s="58"/>
      <c r="C22" s="58"/>
      <c r="D22" s="58"/>
      <c r="E22" s="58"/>
      <c r="F22" s="58"/>
      <c r="G22" s="4"/>
    </row>
    <row r="23" ht="17.25" customHeight="1" spans="1:8" x14ac:dyDescent="0.25">
      <c r="A23" s="57"/>
      <c r="B23" s="58"/>
      <c r="C23" s="58"/>
      <c r="D23" s="58"/>
      <c r="E23" s="58"/>
      <c r="F23" s="58"/>
      <c r="G23" s="4"/>
    </row>
    <row r="24" ht="17.25" customHeight="1" spans="1:8" x14ac:dyDescent="0.25">
      <c r="A24" s="40" t="s">
        <v>277</v>
      </c>
      <c r="B24" s="599">
        <f>SUM(C10)</f>
      </c>
      <c r="C24" s="599">
        <f>SUM(D10)</f>
      </c>
      <c r="D24" s="599">
        <f>SUM(E10)</f>
      </c>
      <c r="E24" s="599">
        <f>SUM(F10)</f>
      </c>
      <c r="F24" s="599">
        <f>SUM(G10)</f>
      </c>
      <c r="G24" s="4"/>
    </row>
    <row r="25" ht="17.25" customHeight="1" spans="1:8" x14ac:dyDescent="0.25">
      <c r="A25" s="40" t="s">
        <v>773</v>
      </c>
      <c r="B25" s="600">
        <v>4</v>
      </c>
      <c r="C25" s="600">
        <v>11</v>
      </c>
      <c r="D25" s="600">
        <v>200</v>
      </c>
      <c r="E25" s="600">
        <v>120</v>
      </c>
      <c r="F25" s="600">
        <v>40</v>
      </c>
      <c r="G25" s="4"/>
    </row>
    <row r="26" ht="17.25" customHeight="1" spans="1:8" x14ac:dyDescent="0.25">
      <c r="A26" s="26"/>
      <c r="B26" s="27"/>
      <c r="C26" s="27"/>
      <c r="D26" s="27"/>
      <c r="E26" s="27"/>
      <c r="F26" s="27"/>
      <c r="G26" s="4"/>
    </row>
    <row r="27" ht="17.25" customHeight="1" spans="1:8" x14ac:dyDescent="0.25">
      <c r="A27" s="635" t="s">
        <v>496</v>
      </c>
      <c r="B27" s="395"/>
      <c r="C27" s="395"/>
      <c r="D27" s="27"/>
      <c r="E27" s="27"/>
      <c r="F27" s="27"/>
      <c r="G27" s="4"/>
    </row>
    <row r="28" ht="17.25" customHeight="1" spans="1:8" x14ac:dyDescent="0.25">
      <c r="A28" s="635" t="s">
        <v>4473</v>
      </c>
      <c r="B28" s="395"/>
      <c r="C28" s="395"/>
      <c r="D28" s="27"/>
      <c r="E28" s="27"/>
      <c r="F28" s="27"/>
      <c r="G28" s="4"/>
    </row>
    <row r="29" ht="17.25" customHeight="1" spans="1:8" x14ac:dyDescent="0.25">
      <c r="A29" s="635" t="s">
        <v>4474</v>
      </c>
      <c r="B29" s="395"/>
      <c r="C29" s="395"/>
      <c r="D29" s="27"/>
      <c r="E29" s="27"/>
      <c r="F29" s="27"/>
      <c r="G29" s="4"/>
    </row>
    <row r="30" ht="17.25" customHeight="1" spans="1:8" x14ac:dyDescent="0.25">
      <c r="A30" s="635" t="s">
        <v>4475</v>
      </c>
      <c r="B30" s="395"/>
      <c r="C30" s="395"/>
      <c r="D30" s="27"/>
      <c r="E30" s="27"/>
      <c r="F30" s="27"/>
      <c r="G30" s="4"/>
    </row>
    <row r="31" ht="17.25" customHeight="1" spans="1:8" x14ac:dyDescent="0.25">
      <c r="A31" s="635" t="s">
        <v>4476</v>
      </c>
      <c r="B31" s="395"/>
      <c r="C31" s="395"/>
      <c r="D31" s="27"/>
      <c r="E31" s="27"/>
      <c r="F31" s="27"/>
      <c r="G31" s="4"/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005" style="2" customWidth="1"/>
    <col min="3" max="3" width="9.576428571428572" style="2" customWidth="1"/>
    <col min="4" max="4" width="9.005" style="24" customWidth="1"/>
    <col min="5" max="6" width="12.43357142857143" style="4" customWidth="1"/>
  </cols>
  <sheetData>
    <row r="1" ht="17.25" customHeight="1" spans="1:7" x14ac:dyDescent="0.25">
      <c r="A1" s="184" t="s">
        <v>0</v>
      </c>
      <c r="B1" s="185" t="s">
        <v>46</v>
      </c>
      <c r="C1" s="185" t="s">
        <v>8</v>
      </c>
      <c r="D1" s="185" t="s">
        <v>13</v>
      </c>
      <c r="E1" s="4"/>
      <c r="F1" s="4"/>
    </row>
    <row r="2" ht="17.25" customHeight="1" spans="1:7" x14ac:dyDescent="0.25">
      <c r="A2" s="17">
        <v>44141</v>
      </c>
      <c r="B2" s="32">
        <v>70</v>
      </c>
      <c r="C2" s="32">
        <v>70</v>
      </c>
      <c r="D2" s="32">
        <v>120</v>
      </c>
      <c r="E2" s="4"/>
      <c r="F2" s="4"/>
    </row>
    <row r="3" ht="17.25" customHeight="1" spans="1:7" x14ac:dyDescent="0.25">
      <c r="A3" s="17">
        <v>44171</v>
      </c>
      <c r="B3" s="32">
        <v>70</v>
      </c>
      <c r="C3" s="32">
        <v>120</v>
      </c>
      <c r="D3" s="18"/>
      <c r="E3" s="4"/>
      <c r="F3" s="4"/>
    </row>
    <row r="4" ht="17.25" customHeight="1" spans="1:7" x14ac:dyDescent="0.25">
      <c r="A4" s="57" t="s">
        <v>2428</v>
      </c>
      <c r="B4" s="70">
        <v>100</v>
      </c>
      <c r="C4" s="70">
        <v>50</v>
      </c>
      <c r="D4" s="58"/>
      <c r="E4" s="4"/>
      <c r="F4" s="4"/>
    </row>
    <row r="5" ht="17.25" customHeight="1" spans="1:7" x14ac:dyDescent="0.25">
      <c r="A5" s="108" t="s">
        <v>4477</v>
      </c>
      <c r="B5" s="109">
        <f>SUM(C10:C12)</f>
      </c>
      <c r="C5" s="109">
        <f>SUM(D10:D12)</f>
      </c>
      <c r="D5" s="109">
        <f>SUM(E10:E12)</f>
      </c>
      <c r="E5" s="4"/>
      <c r="F5" s="4"/>
    </row>
    <row r="6" ht="17.25" customHeight="1" spans="1:7" x14ac:dyDescent="0.25">
      <c r="A6" s="85"/>
      <c r="B6" s="68"/>
      <c r="C6" s="68"/>
      <c r="D6" s="68"/>
      <c r="E6" s="4"/>
      <c r="F6" s="4"/>
    </row>
    <row r="7" ht="17.25" customHeight="1" spans="1:7" x14ac:dyDescent="0.25">
      <c r="A7" s="108" t="s">
        <v>4478</v>
      </c>
      <c r="B7" s="109">
        <f>SUM(C13:C14)</f>
      </c>
      <c r="C7" s="109">
        <f>SUM(D13:D14)</f>
      </c>
      <c r="D7" s="109">
        <f>SUM(E13:E14)</f>
      </c>
      <c r="E7" s="4"/>
      <c r="F7" s="4"/>
    </row>
    <row r="8" ht="17.25" customHeight="1" spans="1:7" x14ac:dyDescent="0.25">
      <c r="A8" s="85">
        <v>43899</v>
      </c>
      <c r="B8" s="32">
        <v>-57</v>
      </c>
      <c r="C8" s="18"/>
      <c r="D8" s="18"/>
      <c r="E8" s="4"/>
      <c r="F8" s="4"/>
    </row>
    <row r="9" ht="17.25" customHeight="1" spans="1:7" x14ac:dyDescent="0.25">
      <c r="A9" s="108" t="s">
        <v>4479</v>
      </c>
      <c r="B9" s="109">
        <f>SUM(C15:C16)</f>
      </c>
      <c r="C9" s="109">
        <f>SUM(D15:D16)</f>
      </c>
      <c r="D9" s="109">
        <f>SUM(E15:E16)</f>
      </c>
      <c r="E9" s="4"/>
      <c r="F9" s="4"/>
    </row>
    <row r="10" ht="17.25" customHeight="1" spans="1:7" x14ac:dyDescent="0.25">
      <c r="A10" s="85">
        <v>44144</v>
      </c>
      <c r="B10" s="32">
        <v>-54</v>
      </c>
      <c r="C10" s="32">
        <v>-130</v>
      </c>
      <c r="D10" s="32">
        <v>-3</v>
      </c>
      <c r="E10" s="4"/>
      <c r="F10" s="4"/>
    </row>
    <row r="11" ht="18" customHeight="1" spans="1:7" x14ac:dyDescent="0.25">
      <c r="A11" s="108" t="s">
        <v>4480</v>
      </c>
      <c r="B11" s="109">
        <f>SUM(C17:C18)</f>
      </c>
      <c r="C11" s="109">
        <f>SUM(D17:D18)</f>
      </c>
      <c r="D11" s="109">
        <f>SUM(E17:E18)</f>
      </c>
      <c r="E11" s="4"/>
      <c r="F11" s="4"/>
    </row>
    <row r="12" ht="17.25" customHeight="1" spans="1:7" x14ac:dyDescent="0.25">
      <c r="A12" s="85" t="s">
        <v>2109</v>
      </c>
      <c r="B12" s="32">
        <v>-33</v>
      </c>
      <c r="C12" s="18"/>
      <c r="D12" s="18"/>
      <c r="E12" s="4"/>
      <c r="F12" s="4"/>
    </row>
    <row r="13" ht="18" customHeight="1" spans="1:7" x14ac:dyDescent="0.25">
      <c r="A13" s="108" t="s">
        <v>4481</v>
      </c>
      <c r="B13" s="109">
        <f>SUM(C19:C20)</f>
      </c>
      <c r="C13" s="109">
        <f>SUM(D19:D20)</f>
      </c>
      <c r="D13" s="109">
        <f>SUM(E19:E20)</f>
      </c>
      <c r="E13" s="4"/>
      <c r="F13" s="4"/>
    </row>
    <row r="14" ht="17.25" customHeight="1" spans="1:7" x14ac:dyDescent="0.25">
      <c r="A14" s="17" t="s">
        <v>571</v>
      </c>
      <c r="B14" s="32">
        <v>-31</v>
      </c>
      <c r="C14" s="18"/>
      <c r="D14" s="18"/>
      <c r="E14" s="4"/>
      <c r="F14" s="4"/>
    </row>
    <row r="15" ht="17.25" customHeight="1" spans="1:7" x14ac:dyDescent="0.25">
      <c r="A15" s="17" t="s">
        <v>2128</v>
      </c>
      <c r="B15" s="32">
        <v>-26</v>
      </c>
      <c r="C15" s="32">
        <v>-2</v>
      </c>
      <c r="D15" s="18"/>
      <c r="E15" s="4"/>
      <c r="F15" s="4"/>
    </row>
    <row r="16" ht="17.25" customHeight="1" spans="1:7" x14ac:dyDescent="0.25">
      <c r="A16" s="17" t="s">
        <v>1373</v>
      </c>
      <c r="B16" s="32">
        <v>-12</v>
      </c>
      <c r="C16" s="32">
        <v>-22</v>
      </c>
      <c r="D16" s="18"/>
      <c r="E16" s="4"/>
      <c r="F16" s="4"/>
    </row>
    <row r="17" ht="18" customHeight="1" spans="1:7" x14ac:dyDescent="0.25">
      <c r="A17" s="108" t="s">
        <v>4482</v>
      </c>
      <c r="B17" s="109">
        <f>SUM(C21:C24)</f>
      </c>
      <c r="C17" s="109">
        <f>SUM(D21:D24)</f>
      </c>
      <c r="D17" s="109">
        <f>SUM(E21:E24)</f>
      </c>
      <c r="E17" s="4"/>
      <c r="F17" s="4"/>
    </row>
    <row r="18" ht="17.25" customHeight="1" spans="1:7" x14ac:dyDescent="0.25">
      <c r="A18" s="17" t="s">
        <v>1452</v>
      </c>
      <c r="B18" s="32">
        <v>-6</v>
      </c>
      <c r="C18" s="32">
        <v>-15</v>
      </c>
      <c r="D18" s="32">
        <v>-19</v>
      </c>
      <c r="E18" s="4"/>
      <c r="F18" s="4"/>
    </row>
    <row r="19" ht="17.25" customHeight="1" spans="1:7" x14ac:dyDescent="0.25">
      <c r="A19" s="17" t="s">
        <v>1806</v>
      </c>
      <c r="B19" s="32">
        <v>-21</v>
      </c>
      <c r="C19" s="32">
        <v>-14</v>
      </c>
      <c r="D19" s="32">
        <v>-12</v>
      </c>
      <c r="E19" s="4"/>
      <c r="F19" s="4"/>
    </row>
    <row r="20" ht="18" customHeight="1" spans="1:7" x14ac:dyDescent="0.25">
      <c r="A20" s="108" t="s">
        <v>4483</v>
      </c>
      <c r="B20" s="109">
        <f>SUM(C25:C27)</f>
      </c>
      <c r="C20" s="109">
        <f>SUM(D25:D27)</f>
      </c>
      <c r="D20" s="109">
        <f>SUM(E25:E27)</f>
      </c>
      <c r="E20" s="4"/>
      <c r="F20" s="4"/>
    </row>
    <row r="21" ht="17.25" customHeight="1" spans="1:7" x14ac:dyDescent="0.25">
      <c r="A21" s="17"/>
      <c r="B21" s="18"/>
      <c r="C21" s="18"/>
      <c r="D21" s="18"/>
      <c r="E21" s="4"/>
      <c r="F21" s="4"/>
    </row>
    <row r="22" ht="18" customHeight="1" spans="1:7" x14ac:dyDescent="0.25">
      <c r="A22" s="108" t="s">
        <v>4484</v>
      </c>
      <c r="B22" s="109">
        <f>SUM(C28:C29)</f>
      </c>
      <c r="C22" s="109">
        <f>SUM(D28:D29)</f>
      </c>
      <c r="D22" s="109">
        <f>SUM(E28:E29)</f>
      </c>
      <c r="E22" s="4"/>
      <c r="F22" s="4"/>
    </row>
    <row r="23" ht="17.25" customHeight="1" spans="1:7" x14ac:dyDescent="0.25">
      <c r="A23" s="17"/>
      <c r="B23" s="18"/>
      <c r="C23" s="18"/>
      <c r="D23" s="18"/>
      <c r="E23" s="4"/>
      <c r="F23" s="4"/>
    </row>
    <row r="24" ht="18" customHeight="1" spans="1:7" x14ac:dyDescent="0.25">
      <c r="A24" s="194" t="s">
        <v>4485</v>
      </c>
      <c r="B24" s="179">
        <f>SUM(C30:C31)</f>
      </c>
      <c r="C24" s="175">
        <f>SUM(D30:D31)</f>
      </c>
      <c r="D24" s="175">
        <f>SUM(E30:E31)</f>
      </c>
      <c r="E24" s="196" t="s">
        <v>4486</v>
      </c>
      <c r="F24" s="196"/>
    </row>
    <row r="25" ht="17.25" customHeight="1" spans="1:7" x14ac:dyDescent="0.25">
      <c r="A25" s="17" t="s">
        <v>2079</v>
      </c>
      <c r="B25" s="18"/>
      <c r="C25" s="32">
        <v>-15</v>
      </c>
      <c r="D25" s="18"/>
      <c r="E25" s="4"/>
      <c r="F25" s="4"/>
    </row>
    <row r="26" ht="17.25" customHeight="1" spans="1:7" x14ac:dyDescent="0.25">
      <c r="A26" s="17" t="s">
        <v>4487</v>
      </c>
      <c r="B26" s="18"/>
      <c r="C26" s="32">
        <v>-10</v>
      </c>
      <c r="D26" s="18"/>
      <c r="E26" s="4"/>
      <c r="F26" s="4"/>
    </row>
    <row r="27" ht="17.25" customHeight="1" spans="1:7" x14ac:dyDescent="0.25">
      <c r="A27" s="17" t="s">
        <v>576</v>
      </c>
      <c r="B27" s="18"/>
      <c r="C27" s="32">
        <v>-8</v>
      </c>
      <c r="D27" s="18"/>
      <c r="E27" s="4"/>
      <c r="F27" s="4"/>
    </row>
    <row r="28" ht="17.25" customHeight="1" spans="1:7" x14ac:dyDescent="0.25">
      <c r="A28" s="48"/>
      <c r="B28" s="50"/>
      <c r="C28" s="49">
        <v>-24</v>
      </c>
      <c r="D28" s="49">
        <v>-86</v>
      </c>
      <c r="E28" s="215" t="s">
        <v>1361</v>
      </c>
      <c r="F28" s="4"/>
    </row>
    <row r="29" ht="17.25" customHeight="1" spans="1:7" x14ac:dyDescent="0.25">
      <c r="A29" s="57"/>
      <c r="B29" s="70">
        <f>SUM(C32:C36)</f>
      </c>
      <c r="C29" s="70">
        <f>SUM(D32:D36)</f>
      </c>
      <c r="D29" s="70">
        <f>SUM(E32:E36)</f>
      </c>
      <c r="E29" s="4"/>
      <c r="F29" s="4"/>
    </row>
    <row r="30" ht="17.25" customHeight="1" spans="1:7" x14ac:dyDescent="0.25">
      <c r="A30" s="40" t="s">
        <v>277</v>
      </c>
      <c r="B30" s="599">
        <f>SUM(C10:C12)</f>
      </c>
      <c r="C30" s="599">
        <f>SUM(D10:D12)</f>
      </c>
      <c r="D30" s="599">
        <f>SUM(E10:E12)</f>
      </c>
      <c r="E30" s="4"/>
      <c r="F30" s="4"/>
    </row>
    <row r="31" ht="17.25" customHeight="1" spans="1:7" x14ac:dyDescent="0.25">
      <c r="A31" s="40" t="s">
        <v>773</v>
      </c>
      <c r="B31" s="600">
        <v>240</v>
      </c>
      <c r="C31" s="600">
        <v>240</v>
      </c>
      <c r="D31" s="600">
        <v>120</v>
      </c>
      <c r="E31" s="4"/>
      <c r="F31" s="4"/>
    </row>
    <row r="32" ht="17.25" customHeight="1" spans="1:7" x14ac:dyDescent="0.25">
      <c r="A32" s="26"/>
      <c r="B32" s="185" t="s">
        <v>46</v>
      </c>
      <c r="C32" s="185" t="s">
        <v>8</v>
      </c>
      <c r="D32" s="185" t="s">
        <v>13</v>
      </c>
      <c r="E32" s="4"/>
      <c r="F32" s="4"/>
    </row>
    <row r="33" ht="17.25" customHeight="1" spans="1:7" x14ac:dyDescent="0.25">
      <c r="A33" s="635" t="s">
        <v>496</v>
      </c>
      <c r="B33" s="395"/>
      <c r="C33" s="395"/>
      <c r="D33" s="27"/>
      <c r="E33" s="4"/>
      <c r="F33" s="4"/>
    </row>
    <row r="34" ht="17.25" customHeight="1" spans="1:7" x14ac:dyDescent="0.25">
      <c r="A34" s="635" t="s">
        <v>4473</v>
      </c>
      <c r="B34" s="395"/>
      <c r="C34" s="395"/>
      <c r="D34" s="27"/>
      <c r="E34" s="4"/>
      <c r="F34" s="4"/>
    </row>
    <row r="35" ht="17.25" customHeight="1" spans="1:7" x14ac:dyDescent="0.25">
      <c r="A35" s="635" t="s">
        <v>4474</v>
      </c>
      <c r="B35" s="395"/>
      <c r="C35" s="395"/>
      <c r="D35" s="27"/>
      <c r="E35" s="4"/>
      <c r="F35" s="4"/>
    </row>
    <row r="36" ht="17.25" customHeight="1" spans="1:7" x14ac:dyDescent="0.25">
      <c r="A36" s="635" t="s">
        <v>4475</v>
      </c>
      <c r="B36" s="395"/>
      <c r="C36" s="395"/>
      <c r="D36" s="27"/>
      <c r="E36" s="4"/>
      <c r="F36" s="4"/>
    </row>
    <row r="37" ht="17.25" customHeight="1" spans="1:7" x14ac:dyDescent="0.25">
      <c r="A37" s="635" t="s">
        <v>4476</v>
      </c>
      <c r="B37" s="395"/>
      <c r="C37" s="395"/>
      <c r="D37" s="27"/>
      <c r="E37" s="4"/>
      <c r="F37" s="4"/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3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8.719285714285713" style="2" customWidth="1"/>
    <col min="3" max="3" width="9.576428571428572" style="2" customWidth="1"/>
    <col min="4" max="4" width="9.005" style="24" customWidth="1"/>
    <col min="5" max="5" width="12.43357142857143" style="4" customWidth="1"/>
  </cols>
  <sheetData>
    <row r="1" ht="17.25" customHeight="1" spans="1:6" x14ac:dyDescent="0.25">
      <c r="A1" s="184" t="s">
        <v>0</v>
      </c>
      <c r="B1" s="185" t="s">
        <v>10</v>
      </c>
      <c r="C1" s="185" t="s">
        <v>120</v>
      </c>
      <c r="D1" s="185" t="s">
        <v>17</v>
      </c>
      <c r="E1" s="4"/>
    </row>
    <row r="2" ht="17.25" customHeight="1" spans="1:6" x14ac:dyDescent="0.25">
      <c r="A2" s="17">
        <v>43959</v>
      </c>
      <c r="B2" s="32">
        <v>49</v>
      </c>
      <c r="C2" s="32">
        <v>36</v>
      </c>
      <c r="D2" s="18"/>
      <c r="E2" s="4"/>
    </row>
    <row r="3" ht="17.25" customHeight="1" spans="1:6" x14ac:dyDescent="0.25">
      <c r="A3" s="57">
        <v>44020</v>
      </c>
      <c r="B3" s="58"/>
      <c r="C3" s="58"/>
      <c r="D3" s="70">
        <v>20</v>
      </c>
      <c r="E3" s="4"/>
    </row>
    <row r="4" ht="17.25" customHeight="1" spans="1:6" x14ac:dyDescent="0.25">
      <c r="A4" s="108" t="s">
        <v>4488</v>
      </c>
      <c r="B4" s="109">
        <f>SUM(C10:C11)</f>
      </c>
      <c r="C4" s="109">
        <f>SUM(D10:D11)</f>
      </c>
      <c r="D4" s="109">
        <f>SUM(E10:E11)</f>
      </c>
      <c r="E4" s="4"/>
    </row>
    <row r="5" ht="17.25" customHeight="1" spans="1:6" x14ac:dyDescent="0.25">
      <c r="A5" s="85"/>
      <c r="B5" s="68"/>
      <c r="C5" s="68"/>
      <c r="D5" s="68"/>
      <c r="E5" s="4"/>
    </row>
    <row r="6" ht="17.25" customHeight="1" spans="1:6" x14ac:dyDescent="0.25">
      <c r="A6" s="108" t="s">
        <v>4489</v>
      </c>
      <c r="B6" s="109">
        <f>SUM(C12:C13)</f>
      </c>
      <c r="C6" s="109">
        <f>SUM(D12:D13)</f>
      </c>
      <c r="D6" s="109">
        <f>SUM(E12:E13)</f>
      </c>
      <c r="E6" s="4"/>
    </row>
    <row r="7" ht="17.25" customHeight="1" spans="1:6" x14ac:dyDescent="0.25">
      <c r="A7" s="85" t="s">
        <v>1795</v>
      </c>
      <c r="B7" s="67">
        <v>-18</v>
      </c>
      <c r="C7" s="67">
        <v>-13</v>
      </c>
      <c r="D7" s="68"/>
      <c r="E7" s="4"/>
    </row>
    <row r="8" ht="17.25" customHeight="1" spans="1:6" x14ac:dyDescent="0.25">
      <c r="A8" s="85" t="s">
        <v>2109</v>
      </c>
      <c r="B8" s="18"/>
      <c r="C8" s="18"/>
      <c r="D8" s="32">
        <v>-12</v>
      </c>
      <c r="E8" s="4"/>
    </row>
    <row r="9" ht="17.25" customHeight="1" spans="1:6" x14ac:dyDescent="0.25">
      <c r="A9" s="108" t="s">
        <v>4490</v>
      </c>
      <c r="B9" s="109">
        <f>SUM(C14:C16)</f>
      </c>
      <c r="C9" s="109">
        <f>SUM(D14:D16)</f>
      </c>
      <c r="D9" s="109">
        <f>SUM(E14:E16)</f>
      </c>
      <c r="E9" s="4"/>
    </row>
    <row r="10" ht="17.25" customHeight="1" spans="1:6" x14ac:dyDescent="0.25">
      <c r="A10" s="17" t="s">
        <v>571</v>
      </c>
      <c r="B10" s="32">
        <v>-10</v>
      </c>
      <c r="C10" s="70">
        <v>-9</v>
      </c>
      <c r="D10" s="70">
        <v>-8</v>
      </c>
      <c r="E10" s="4"/>
    </row>
    <row r="11" ht="17.25" customHeight="1" spans="1:6" x14ac:dyDescent="0.25">
      <c r="A11" s="108" t="s">
        <v>4491</v>
      </c>
      <c r="B11" s="109">
        <f>SUM(C17:C18)</f>
      </c>
      <c r="C11" s="109">
        <f>SUM(D17:D18)</f>
      </c>
      <c r="D11" s="109">
        <f>SUM(E17:E18)</f>
      </c>
      <c r="E11" s="4"/>
    </row>
    <row r="12" ht="17.25" customHeight="1" spans="1:6" x14ac:dyDescent="0.25">
      <c r="A12" s="17" t="s">
        <v>1452</v>
      </c>
      <c r="B12" s="32">
        <v>-10</v>
      </c>
      <c r="C12" s="70">
        <v>-6</v>
      </c>
      <c r="D12" s="58"/>
      <c r="E12" s="4"/>
    </row>
    <row r="13" ht="17.25" customHeight="1" spans="1:6" x14ac:dyDescent="0.25">
      <c r="A13" s="17" t="s">
        <v>1806</v>
      </c>
      <c r="B13" s="10"/>
      <c r="C13" s="70">
        <v>-2</v>
      </c>
      <c r="D13" s="58"/>
      <c r="E13" s="4"/>
    </row>
    <row r="14" ht="17.25" customHeight="1" spans="1:6" x14ac:dyDescent="0.25">
      <c r="A14" s="108" t="s">
        <v>4492</v>
      </c>
      <c r="B14" s="109">
        <f>SUM(C19:C21)</f>
      </c>
      <c r="C14" s="109">
        <f>SUM(D19:D21)</f>
      </c>
      <c r="D14" s="109">
        <f>SUM(E19:E21)</f>
      </c>
      <c r="E14" s="4"/>
    </row>
    <row r="15" ht="17.25" customHeight="1" spans="1:6" x14ac:dyDescent="0.25">
      <c r="A15" s="57"/>
      <c r="B15" s="18"/>
      <c r="C15" s="58"/>
      <c r="D15" s="58"/>
      <c r="E15" s="4"/>
    </row>
    <row r="16" ht="17.25" customHeight="1" spans="1:6" x14ac:dyDescent="0.25">
      <c r="A16" s="108" t="s">
        <v>4493</v>
      </c>
      <c r="B16" s="109">
        <f>SUM(C22:C23)</f>
      </c>
      <c r="C16" s="109">
        <f>SUM(D22:D23)</f>
      </c>
      <c r="D16" s="109">
        <f>SUM(E22:E23)</f>
      </c>
      <c r="E16" s="4"/>
    </row>
    <row r="17" ht="17.25" customHeight="1" spans="1:6" x14ac:dyDescent="0.25">
      <c r="A17" s="57"/>
      <c r="B17" s="18"/>
      <c r="C17" s="58"/>
      <c r="D17" s="58"/>
      <c r="E17" s="4"/>
    </row>
    <row r="18" ht="17.25" customHeight="1" spans="1:6" x14ac:dyDescent="0.25">
      <c r="A18" s="108" t="s">
        <v>4494</v>
      </c>
      <c r="B18" s="109">
        <f>SUM(C24:C25)</f>
      </c>
      <c r="C18" s="109">
        <f>SUM(D24:D25)</f>
      </c>
      <c r="D18" s="109">
        <f>SUM(E24:E25)</f>
      </c>
      <c r="E18" s="4"/>
    </row>
    <row r="19" ht="17.25" customHeight="1" spans="1:6" x14ac:dyDescent="0.25">
      <c r="A19" s="277"/>
      <c r="B19" s="49">
        <v>-11</v>
      </c>
      <c r="C19" s="276">
        <v>-6</v>
      </c>
      <c r="D19" s="278"/>
      <c r="E19" s="215" t="s">
        <v>1361</v>
      </c>
    </row>
    <row r="20" ht="17.25" customHeight="1" spans="1:6" x14ac:dyDescent="0.25">
      <c r="A20" s="57"/>
      <c r="B20" s="18"/>
      <c r="C20" s="58"/>
      <c r="D20" s="58"/>
      <c r="E20" s="4"/>
    </row>
    <row r="21" ht="17.25" customHeight="1" spans="1:6" x14ac:dyDescent="0.25">
      <c r="A21" s="57"/>
      <c r="B21" s="18"/>
      <c r="C21" s="58"/>
      <c r="D21" s="58"/>
      <c r="E21" s="4"/>
    </row>
    <row r="22" ht="17.25" customHeight="1" spans="1:6" x14ac:dyDescent="0.25">
      <c r="A22" s="57"/>
      <c r="B22" s="18"/>
      <c r="C22" s="58"/>
      <c r="D22" s="58"/>
      <c r="E22" s="4"/>
    </row>
    <row r="23" ht="17.25" customHeight="1" spans="1:6" x14ac:dyDescent="0.25">
      <c r="A23" s="57"/>
      <c r="B23" s="70">
        <f>SUM(C26:C27)</f>
      </c>
      <c r="C23" s="70">
        <f>SUM(D26:D27)</f>
      </c>
      <c r="D23" s="58"/>
      <c r="E23" s="4"/>
    </row>
    <row r="24" ht="17.25" customHeight="1" spans="1:6" x14ac:dyDescent="0.25">
      <c r="A24" s="40" t="s">
        <v>277</v>
      </c>
      <c r="B24" s="599">
        <f>SUM(C10:C11)</f>
      </c>
      <c r="C24" s="599">
        <f>SUM(D10:D11)</f>
      </c>
      <c r="D24" s="599">
        <f>SUM(E10:E11)</f>
      </c>
      <c r="E24" s="4"/>
    </row>
    <row r="25" ht="17.25" customHeight="1" spans="1:6" x14ac:dyDescent="0.25">
      <c r="A25" s="40" t="s">
        <v>773</v>
      </c>
      <c r="B25" s="600">
        <v>49</v>
      </c>
      <c r="C25" s="600">
        <v>36</v>
      </c>
      <c r="D25" s="600">
        <v>20</v>
      </c>
      <c r="E25" s="4"/>
    </row>
    <row r="26" ht="17.25" customHeight="1" spans="1:6" x14ac:dyDescent="0.25">
      <c r="A26" s="26"/>
      <c r="B26" s="27"/>
      <c r="C26" s="27"/>
      <c r="D26" s="27"/>
      <c r="E26" s="4"/>
    </row>
    <row r="27" ht="17.25" customHeight="1" spans="1:6" x14ac:dyDescent="0.25">
      <c r="A27" s="635" t="s">
        <v>496</v>
      </c>
      <c r="B27" s="395"/>
      <c r="C27" s="395"/>
      <c r="D27" s="27"/>
      <c r="E27" s="4"/>
    </row>
    <row r="28" ht="17.25" customHeight="1" spans="1:6" x14ac:dyDescent="0.25">
      <c r="A28" s="635" t="s">
        <v>4473</v>
      </c>
      <c r="B28" s="395"/>
      <c r="C28" s="395"/>
      <c r="D28" s="27"/>
      <c r="E28" s="4"/>
    </row>
    <row r="29" ht="17.25" customHeight="1" spans="1:6" x14ac:dyDescent="0.25">
      <c r="A29" s="635" t="s">
        <v>4474</v>
      </c>
      <c r="B29" s="395"/>
      <c r="C29" s="395"/>
      <c r="D29" s="27"/>
      <c r="E29" s="4"/>
    </row>
    <row r="30" ht="17.25" customHeight="1" spans="1:6" x14ac:dyDescent="0.25">
      <c r="A30" s="635" t="s">
        <v>4475</v>
      </c>
      <c r="B30" s="395"/>
      <c r="C30" s="395"/>
      <c r="D30" s="27"/>
      <c r="E30" s="4"/>
    </row>
    <row r="31" ht="17.25" customHeight="1" spans="1:6" x14ac:dyDescent="0.25">
      <c r="A31" s="635" t="s">
        <v>4476</v>
      </c>
      <c r="B31" s="395"/>
      <c r="C31" s="395"/>
      <c r="D31" s="27"/>
      <c r="E31" s="4"/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19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0.719285714285713" style="31" customWidth="1"/>
    <col min="3" max="3" width="11.005" style="31" customWidth="1"/>
    <col min="4" max="5" width="11.719285714285713" style="31" customWidth="1"/>
    <col min="6" max="6" width="12.43357142857143" style="4" customWidth="1"/>
  </cols>
  <sheetData>
    <row r="1" ht="17.25" customHeight="1" spans="1:7" x14ac:dyDescent="0.25">
      <c r="A1" s="62" t="s">
        <v>0</v>
      </c>
      <c r="B1" s="185" t="s">
        <v>46</v>
      </c>
      <c r="C1" s="185" t="s">
        <v>8</v>
      </c>
      <c r="D1" s="185" t="s">
        <v>17</v>
      </c>
      <c r="E1" s="185" t="s">
        <v>86</v>
      </c>
      <c r="F1" s="4"/>
    </row>
    <row r="2" ht="17.25" customHeight="1" spans="1:7" x14ac:dyDescent="0.25">
      <c r="A2" s="60" t="s">
        <v>2433</v>
      </c>
      <c r="B2" s="70">
        <v>90</v>
      </c>
      <c r="C2" s="70">
        <v>90</v>
      </c>
      <c r="D2" s="70">
        <v>45</v>
      </c>
      <c r="E2" s="70">
        <v>56</v>
      </c>
      <c r="F2" s="33" t="s">
        <v>4495</v>
      </c>
    </row>
    <row r="3" ht="17.25" customHeight="1" spans="1:7" x14ac:dyDescent="0.25">
      <c r="A3" s="396" t="s">
        <v>4496</v>
      </c>
      <c r="B3" s="109">
        <f>SUM(C10)</f>
      </c>
      <c r="C3" s="109">
        <f>SUM(D10)</f>
      </c>
      <c r="D3" s="109">
        <f>SUM(E10)</f>
      </c>
      <c r="E3" s="109">
        <f>SUM(F10)</f>
      </c>
      <c r="F3" s="4"/>
    </row>
    <row r="4" ht="17.25" customHeight="1" spans="1:7" x14ac:dyDescent="0.25">
      <c r="A4" s="85"/>
      <c r="B4" s="68"/>
      <c r="C4" s="68"/>
      <c r="D4" s="68"/>
      <c r="E4" s="68"/>
      <c r="F4" s="4"/>
    </row>
    <row r="5" ht="17.25" customHeight="1" spans="1:7" x14ac:dyDescent="0.25">
      <c r="A5" s="396" t="s">
        <v>4497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4"/>
    </row>
    <row r="6" ht="17.25" customHeight="1" spans="1:7" x14ac:dyDescent="0.25">
      <c r="A6" s="17"/>
      <c r="B6" s="18"/>
      <c r="C6" s="18"/>
      <c r="D6" s="18"/>
      <c r="E6" s="18"/>
      <c r="F6" s="4"/>
    </row>
    <row r="7" ht="17.25" customHeight="1" spans="1:7" x14ac:dyDescent="0.25">
      <c r="A7" s="396" t="s">
        <v>4498</v>
      </c>
      <c r="B7" s="109">
        <f>SUM(C13:C14)</f>
      </c>
      <c r="C7" s="109">
        <f>SUM(D13:D14)</f>
      </c>
      <c r="D7" s="109">
        <f>SUM(E13:E14)</f>
      </c>
      <c r="E7" s="109">
        <f>SUM(F13:F14)</f>
      </c>
      <c r="F7" s="4"/>
    </row>
    <row r="8" ht="17.25" customHeight="1" spans="1:7" x14ac:dyDescent="0.25">
      <c r="A8" s="57"/>
      <c r="B8" s="58"/>
      <c r="C8" s="58"/>
      <c r="D8" s="58"/>
      <c r="E8" s="58"/>
      <c r="F8" s="4"/>
    </row>
    <row r="9" ht="17.25" customHeight="1" spans="1:7" x14ac:dyDescent="0.25">
      <c r="A9" s="396" t="s">
        <v>4499</v>
      </c>
      <c r="B9" s="109">
        <f>SUM(C15:C16)</f>
      </c>
      <c r="C9" s="109">
        <f>SUM(D15:D16)</f>
      </c>
      <c r="D9" s="109">
        <f>SUM(E15:E16)</f>
      </c>
      <c r="E9" s="109">
        <f>SUM(F15:F16)</f>
      </c>
      <c r="F9" s="4"/>
    </row>
    <row r="10" ht="17.25" customHeight="1" spans="1:7" x14ac:dyDescent="0.25">
      <c r="A10" s="57"/>
      <c r="B10" s="58"/>
      <c r="C10" s="58"/>
      <c r="D10" s="58"/>
      <c r="E10" s="58"/>
      <c r="F10" s="4"/>
    </row>
    <row r="11" ht="17.25" customHeight="1" spans="1:7" x14ac:dyDescent="0.25">
      <c r="A11" s="396" t="s">
        <v>4500</v>
      </c>
      <c r="B11" s="109">
        <f>SUM(C17:C18)</f>
      </c>
      <c r="C11" s="109">
        <f>SUM(D17:D18)</f>
      </c>
      <c r="D11" s="109">
        <f>SUM(E17:E18)</f>
      </c>
      <c r="E11" s="109">
        <f>SUM(F17:F18)</f>
      </c>
      <c r="F11" s="4"/>
    </row>
    <row r="12" ht="17.25" customHeight="1" spans="1:7" x14ac:dyDescent="0.25">
      <c r="A12" s="60" t="s">
        <v>1806</v>
      </c>
      <c r="B12" s="70">
        <v>-46</v>
      </c>
      <c r="C12" s="70">
        <v>-75</v>
      </c>
      <c r="D12" s="58"/>
      <c r="E12" s="58"/>
      <c r="F12" s="4"/>
    </row>
    <row r="13" ht="17.25" customHeight="1" spans="1:7" x14ac:dyDescent="0.25">
      <c r="A13" s="60" t="s">
        <v>2129</v>
      </c>
      <c r="B13" s="70">
        <v>-16</v>
      </c>
      <c r="C13" s="70">
        <v>-15</v>
      </c>
      <c r="D13" s="70">
        <v>-20</v>
      </c>
      <c r="E13" s="70">
        <v>-12</v>
      </c>
      <c r="F13" s="4"/>
    </row>
    <row r="14" ht="17.25" customHeight="1" spans="1:7" x14ac:dyDescent="0.25">
      <c r="A14" s="60" t="s">
        <v>2075</v>
      </c>
      <c r="B14" s="70">
        <v>-28</v>
      </c>
      <c r="C14" s="58"/>
      <c r="D14" s="70">
        <v>-25</v>
      </c>
      <c r="E14" s="70">
        <v>-44</v>
      </c>
      <c r="F14" s="4"/>
    </row>
    <row r="15" ht="17.25" customHeight="1" spans="1:7" x14ac:dyDescent="0.25">
      <c r="A15" s="396" t="s">
        <v>4501</v>
      </c>
      <c r="B15" s="109">
        <f>SUM(C19:C22)</f>
      </c>
      <c r="C15" s="109">
        <f>SUM(D19:D22)</f>
      </c>
      <c r="D15" s="109">
        <f>SUM(E19:E22)</f>
      </c>
      <c r="E15" s="109">
        <f>SUM(F19:F22)</f>
      </c>
      <c r="F15" s="4"/>
    </row>
    <row r="16" ht="17.25" customHeight="1" spans="1:7" x14ac:dyDescent="0.25">
      <c r="A16" s="57"/>
      <c r="B16" s="58"/>
      <c r="C16" s="58"/>
      <c r="D16" s="58"/>
      <c r="E16" s="58"/>
      <c r="F16" s="4"/>
    </row>
    <row r="17" ht="17.25" customHeight="1" spans="1:7" x14ac:dyDescent="0.25">
      <c r="A17" s="57"/>
      <c r="B17" s="58"/>
      <c r="C17" s="58"/>
      <c r="D17" s="58"/>
      <c r="E17" s="58"/>
      <c r="F17" s="4"/>
    </row>
    <row r="18" ht="17.25" customHeight="1" spans="1:7" x14ac:dyDescent="0.25">
      <c r="A18" s="83" t="s">
        <v>277</v>
      </c>
      <c r="B18" s="168">
        <f>SUM(C10)</f>
      </c>
      <c r="C18" s="168">
        <f>SUM(D10)</f>
      </c>
      <c r="D18" s="168">
        <f>SUM(E10)</f>
      </c>
      <c r="E18" s="168">
        <f>SUM(F10)</f>
      </c>
      <c r="F18" s="4"/>
    </row>
    <row r="19" ht="17.25" customHeight="1" spans="1:7" x14ac:dyDescent="0.25">
      <c r="A19" s="83" t="s">
        <v>773</v>
      </c>
      <c r="B19" s="224">
        <v>90</v>
      </c>
      <c r="C19" s="224">
        <v>90</v>
      </c>
      <c r="D19" s="224">
        <v>45</v>
      </c>
      <c r="E19" s="600">
        <v>33</v>
      </c>
      <c r="F19" s="4"/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719285714285713" style="31" customWidth="1"/>
    <col min="3" max="3" width="11.005" style="31" customWidth="1"/>
    <col min="4" max="7" width="11.719285714285713" style="31" customWidth="1"/>
  </cols>
  <sheetData>
    <row r="1" ht="17.25" customHeight="1" spans="1:8" x14ac:dyDescent="0.25">
      <c r="A1" s="184" t="s">
        <v>0</v>
      </c>
      <c r="B1" s="185" t="s">
        <v>6</v>
      </c>
      <c r="C1" s="185" t="s">
        <v>8</v>
      </c>
      <c r="D1" s="185" t="s">
        <v>9</v>
      </c>
      <c r="E1" s="185" t="s">
        <v>11</v>
      </c>
      <c r="F1" s="185" t="s">
        <v>13</v>
      </c>
      <c r="G1" s="185" t="s">
        <v>7</v>
      </c>
    </row>
    <row r="2" ht="17.25" customHeight="1" spans="1:8" x14ac:dyDescent="0.25">
      <c r="A2" s="57">
        <v>44085</v>
      </c>
      <c r="B2" s="70">
        <v>25</v>
      </c>
      <c r="C2" s="70">
        <v>50</v>
      </c>
      <c r="D2" s="70">
        <v>100</v>
      </c>
      <c r="E2" s="70">
        <v>100</v>
      </c>
      <c r="F2" s="70">
        <v>100</v>
      </c>
      <c r="G2" s="70">
        <v>25</v>
      </c>
    </row>
    <row r="3" ht="17.25" customHeight="1" spans="1:8" x14ac:dyDescent="0.25">
      <c r="A3" s="108" t="s">
        <v>4502</v>
      </c>
      <c r="B3" s="109">
        <f>SUM(C10)</f>
      </c>
      <c r="C3" s="109">
        <f>SUM(D10)</f>
      </c>
      <c r="D3" s="109">
        <f>SUM(E10)</f>
      </c>
      <c r="E3" s="109">
        <f>SUM(F10)</f>
      </c>
      <c r="F3" s="109">
        <f>SUM(G10)</f>
      </c>
      <c r="G3" s="109">
        <f>SUM(H10)</f>
      </c>
    </row>
    <row r="4" ht="17.25" customHeight="1" spans="1:8" x14ac:dyDescent="0.25">
      <c r="A4" s="57" t="s">
        <v>1806</v>
      </c>
      <c r="B4" s="9">
        <v>-19</v>
      </c>
      <c r="C4" s="10"/>
      <c r="D4" s="9">
        <v>-50</v>
      </c>
      <c r="E4" s="10"/>
      <c r="F4" s="9">
        <v>-78</v>
      </c>
      <c r="G4" s="9">
        <v>-19</v>
      </c>
    </row>
    <row r="5" ht="17.25" customHeight="1" spans="1:8" x14ac:dyDescent="0.25">
      <c r="A5" s="108" t="s">
        <v>4503</v>
      </c>
      <c r="B5" s="109">
        <f>SUM(C11:C12)</f>
      </c>
      <c r="C5" s="109">
        <f>SUM(D11:D12)</f>
      </c>
      <c r="D5" s="109">
        <f>SUM(E11:E12)</f>
      </c>
      <c r="E5" s="109">
        <f>SUM(F11:F12)</f>
      </c>
      <c r="F5" s="109">
        <f>SUM(G11:G12)</f>
      </c>
      <c r="G5" s="109">
        <f>SUM(H11:H12)</f>
      </c>
    </row>
    <row r="6" ht="17.25" customHeight="1" spans="1:8" x14ac:dyDescent="0.25">
      <c r="A6" s="57" t="s">
        <v>2129</v>
      </c>
      <c r="B6" s="70">
        <v>-6</v>
      </c>
      <c r="C6" s="70">
        <v>-9</v>
      </c>
      <c r="D6" s="70">
        <v>-50</v>
      </c>
      <c r="E6" s="70">
        <v>-100</v>
      </c>
      <c r="F6" s="70">
        <v>-22</v>
      </c>
      <c r="G6" s="70">
        <v>-4</v>
      </c>
    </row>
    <row r="7" ht="17.25" customHeight="1" spans="1:8" x14ac:dyDescent="0.25">
      <c r="A7" s="57" t="s">
        <v>2075</v>
      </c>
      <c r="B7" s="58"/>
      <c r="C7" s="70">
        <v>-41</v>
      </c>
      <c r="D7" s="58"/>
      <c r="E7" s="58"/>
      <c r="F7" s="58"/>
      <c r="G7" s="70">
        <v>-2</v>
      </c>
    </row>
    <row r="8" ht="17.25" customHeight="1" spans="1:8" x14ac:dyDescent="0.25">
      <c r="A8" s="108" t="s">
        <v>4504</v>
      </c>
      <c r="B8" s="109">
        <f>SUM(C13:C15)</f>
      </c>
      <c r="C8" s="109">
        <f>SUM(D13:D15)</f>
      </c>
      <c r="D8" s="109">
        <f>SUM(E13:E15)</f>
      </c>
      <c r="E8" s="109">
        <f>SUM(F13:F15)</f>
      </c>
      <c r="F8" s="109">
        <f>SUM(G13:G15)</f>
      </c>
      <c r="G8" s="109">
        <f>SUM(H13:H15)</f>
      </c>
    </row>
    <row r="9" ht="17.25" customHeight="1" spans="1:8" x14ac:dyDescent="0.25">
      <c r="A9" s="57"/>
      <c r="B9" s="58"/>
      <c r="C9" s="58"/>
      <c r="D9" s="58"/>
      <c r="E9" s="58"/>
      <c r="F9" s="58"/>
      <c r="G9" s="58"/>
    </row>
    <row r="10" ht="17.25" customHeight="1" spans="1:8" x14ac:dyDescent="0.25">
      <c r="A10" s="57"/>
      <c r="B10" s="58"/>
      <c r="C10" s="58"/>
      <c r="D10" s="58"/>
      <c r="E10" s="58"/>
      <c r="F10" s="58"/>
      <c r="G10" s="58"/>
    </row>
    <row r="11" ht="17.25" customHeight="1" spans="1:8" x14ac:dyDescent="0.25">
      <c r="A11" s="57"/>
      <c r="B11" s="58"/>
      <c r="C11" s="58"/>
      <c r="D11" s="58"/>
      <c r="E11" s="58"/>
      <c r="F11" s="58"/>
      <c r="G11" s="58"/>
    </row>
    <row r="12" ht="17.25" customHeight="1" spans="1:8" x14ac:dyDescent="0.25">
      <c r="A12" s="57"/>
      <c r="B12" s="58"/>
      <c r="C12" s="58"/>
      <c r="D12" s="58"/>
      <c r="E12" s="58"/>
      <c r="F12" s="58"/>
      <c r="G12" s="58"/>
    </row>
    <row r="13" ht="17.25" customHeight="1" spans="1:8" x14ac:dyDescent="0.25">
      <c r="A13" s="40" t="s">
        <v>277</v>
      </c>
      <c r="B13" s="168">
        <f>SUM(C10)</f>
      </c>
      <c r="C13" s="168">
        <f>SUM(D10)</f>
      </c>
      <c r="D13" s="168">
        <f>SUM(E10)</f>
      </c>
      <c r="E13" s="168">
        <f>SUM(F10)</f>
      </c>
      <c r="F13" s="168">
        <f>SUM(G10)</f>
      </c>
      <c r="G13" s="168">
        <f>SUM(H10)</f>
      </c>
    </row>
    <row r="14" ht="17.25" customHeight="1" spans="1:8" x14ac:dyDescent="0.25">
      <c r="A14" s="40" t="s">
        <v>773</v>
      </c>
      <c r="B14" s="224">
        <v>25</v>
      </c>
      <c r="C14" s="224">
        <v>50</v>
      </c>
      <c r="D14" s="224">
        <v>100</v>
      </c>
      <c r="E14" s="600">
        <v>100</v>
      </c>
      <c r="F14" s="600">
        <v>100</v>
      </c>
      <c r="G14" s="600">
        <v>25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4.719285714285713" style="31" customWidth="1"/>
    <col min="4" max="7" width="12.43357142857143" style="4" customWidth="1"/>
  </cols>
  <sheetData>
    <row r="1" ht="17.25" customHeight="1" spans="1:8" x14ac:dyDescent="0.25">
      <c r="A1" s="184" t="s">
        <v>0</v>
      </c>
      <c r="B1" s="185" t="s">
        <v>215</v>
      </c>
      <c r="C1" s="185" t="s">
        <v>3321</v>
      </c>
      <c r="D1" s="4"/>
      <c r="E1" s="4"/>
      <c r="F1" s="4"/>
      <c r="G1" s="4"/>
    </row>
    <row r="2" ht="17.25" customHeight="1" spans="1:8" x14ac:dyDescent="0.25">
      <c r="A2" s="17">
        <v>44147</v>
      </c>
      <c r="B2" s="32">
        <v>500</v>
      </c>
      <c r="C2" s="32">
        <v>50</v>
      </c>
      <c r="D2" s="4"/>
      <c r="E2" s="4"/>
      <c r="F2" s="4"/>
      <c r="G2" s="4"/>
    </row>
    <row r="3" ht="17.25" customHeight="1" spans="1:8" x14ac:dyDescent="0.25">
      <c r="A3" s="17">
        <v>44177</v>
      </c>
      <c r="B3" s="32">
        <v>100</v>
      </c>
      <c r="C3" s="32">
        <v>60</v>
      </c>
      <c r="D3" s="4"/>
      <c r="E3" s="4"/>
      <c r="F3" s="4"/>
      <c r="G3" s="4"/>
    </row>
    <row r="4" ht="17.25" customHeight="1" spans="1:8" x14ac:dyDescent="0.25">
      <c r="A4" s="17">
        <v>44177</v>
      </c>
      <c r="B4" s="32">
        <v>250</v>
      </c>
      <c r="C4" s="32">
        <v>60</v>
      </c>
      <c r="D4" s="4"/>
      <c r="E4" s="4"/>
      <c r="F4" s="4"/>
      <c r="G4" s="4"/>
    </row>
    <row r="5" ht="17.25" customHeight="1" spans="1:8" x14ac:dyDescent="0.25">
      <c r="A5" s="17" t="s">
        <v>1452</v>
      </c>
      <c r="B5" s="32">
        <v>150</v>
      </c>
      <c r="C5" s="32">
        <v>60</v>
      </c>
      <c r="D5" s="4"/>
      <c r="E5" s="4"/>
      <c r="F5" s="4"/>
      <c r="G5" s="4"/>
    </row>
    <row r="6" ht="17.25" customHeight="1" spans="1:8" x14ac:dyDescent="0.25">
      <c r="A6" s="17" t="s">
        <v>1452</v>
      </c>
      <c r="B6" s="18"/>
      <c r="C6" s="32">
        <v>60</v>
      </c>
      <c r="D6" s="4"/>
      <c r="E6" s="4"/>
      <c r="F6" s="4"/>
      <c r="G6" s="4"/>
    </row>
    <row r="7" ht="17.25" customHeight="1" spans="1:8" x14ac:dyDescent="0.25">
      <c r="A7" s="17" t="s">
        <v>1453</v>
      </c>
      <c r="B7" s="18"/>
      <c r="C7" s="32">
        <v>110</v>
      </c>
      <c r="D7" s="4"/>
      <c r="E7" s="4"/>
      <c r="F7" s="4"/>
      <c r="G7" s="4"/>
    </row>
    <row r="8" ht="17.25" customHeight="1" spans="1:8" x14ac:dyDescent="0.25">
      <c r="A8" s="17" t="s">
        <v>1453</v>
      </c>
      <c r="B8" s="18"/>
      <c r="C8" s="32">
        <v>120</v>
      </c>
      <c r="D8" s="4"/>
      <c r="E8" s="4"/>
      <c r="F8" s="4"/>
      <c r="G8" s="4"/>
    </row>
    <row r="9" ht="17.25" customHeight="1" spans="1:8" x14ac:dyDescent="0.25">
      <c r="A9" s="17" t="s">
        <v>1453</v>
      </c>
      <c r="B9" s="18"/>
      <c r="C9" s="32">
        <v>120</v>
      </c>
      <c r="D9" s="4"/>
      <c r="E9" s="4"/>
      <c r="F9" s="4"/>
      <c r="G9" s="4"/>
    </row>
    <row r="10" ht="17.25" customHeight="1" spans="1:8" x14ac:dyDescent="0.25">
      <c r="A10" s="17" t="s">
        <v>1453</v>
      </c>
      <c r="B10" s="18"/>
      <c r="C10" s="32">
        <v>100</v>
      </c>
      <c r="D10" s="4"/>
      <c r="E10" s="4"/>
      <c r="F10" s="4"/>
      <c r="G10" s="4"/>
    </row>
    <row r="11" ht="17.25" customHeight="1" spans="1:8" x14ac:dyDescent="0.25">
      <c r="A11" s="17" t="s">
        <v>1756</v>
      </c>
      <c r="B11" s="18"/>
      <c r="C11" s="32">
        <v>200</v>
      </c>
      <c r="D11" s="4"/>
      <c r="E11" s="4"/>
      <c r="F11" s="4"/>
      <c r="G11" s="4"/>
    </row>
    <row r="12" ht="17.25" customHeight="1" spans="1:8" x14ac:dyDescent="0.25">
      <c r="A12" s="57" t="s">
        <v>1756</v>
      </c>
      <c r="B12" s="58"/>
      <c r="C12" s="70">
        <v>200</v>
      </c>
      <c r="D12" s="4"/>
      <c r="E12" s="4"/>
      <c r="F12" s="4"/>
      <c r="G12" s="4"/>
    </row>
    <row r="13" ht="17.25" customHeight="1" spans="1:8" x14ac:dyDescent="0.25">
      <c r="A13" s="108" t="s">
        <v>4505</v>
      </c>
      <c r="B13" s="109">
        <f>SUM(C9:C19)</f>
      </c>
      <c r="C13" s="109">
        <f>SUM(D9:D19)</f>
      </c>
      <c r="D13" s="4"/>
      <c r="E13" s="4"/>
      <c r="F13" s="4"/>
      <c r="G13" s="4"/>
    </row>
    <row r="14" ht="17.25" customHeight="1" spans="1:8" x14ac:dyDescent="0.25">
      <c r="A14" s="85"/>
      <c r="B14" s="68"/>
      <c r="C14" s="68"/>
      <c r="D14" s="4"/>
      <c r="E14" s="4"/>
      <c r="F14" s="4"/>
      <c r="G14" s="4"/>
    </row>
    <row r="15" ht="17.25" customHeight="1" spans="1:8" x14ac:dyDescent="0.25">
      <c r="A15" s="108" t="s">
        <v>4506</v>
      </c>
      <c r="B15" s="109">
        <f>SUM(C20:C21)</f>
      </c>
      <c r="C15" s="109">
        <f>SUM(D20:D21)</f>
      </c>
      <c r="D15" s="4"/>
      <c r="E15" s="4"/>
      <c r="F15" s="4"/>
      <c r="G15" s="4"/>
    </row>
    <row r="16" ht="17.25" customHeight="1" spans="1:8" x14ac:dyDescent="0.25">
      <c r="A16" s="85"/>
      <c r="B16" s="68"/>
      <c r="C16" s="68"/>
      <c r="D16" s="4"/>
      <c r="E16" s="4"/>
      <c r="F16" s="4"/>
      <c r="G16" s="4"/>
    </row>
    <row r="17" ht="17.25" customHeight="1" spans="1:8" x14ac:dyDescent="0.25">
      <c r="A17" s="108" t="s">
        <v>4507</v>
      </c>
      <c r="B17" s="109">
        <f>SUM(C22:C23)</f>
      </c>
      <c r="C17" s="109">
        <f>SUM(D22:D23)</f>
      </c>
      <c r="D17" s="4"/>
      <c r="E17" s="4"/>
      <c r="F17" s="4"/>
      <c r="G17" s="4"/>
    </row>
    <row r="18" ht="17.25" customHeight="1" spans="1:8" x14ac:dyDescent="0.25">
      <c r="A18" s="85"/>
      <c r="B18" s="68"/>
      <c r="C18" s="68"/>
      <c r="D18" s="4"/>
      <c r="E18" s="4"/>
      <c r="F18" s="4"/>
      <c r="G18" s="4"/>
    </row>
    <row r="19" ht="17.25" customHeight="1" spans="1:8" x14ac:dyDescent="0.25">
      <c r="A19" s="108" t="s">
        <v>4508</v>
      </c>
      <c r="B19" s="109">
        <f>SUM(C24:C25)</f>
      </c>
      <c r="C19" s="109">
        <f>SUM(D24:D25)</f>
      </c>
      <c r="D19" s="4"/>
      <c r="E19" s="4"/>
      <c r="F19" s="4"/>
      <c r="G19" s="4"/>
    </row>
    <row r="20" ht="17.25" customHeight="1" spans="1:8" x14ac:dyDescent="0.25">
      <c r="A20" s="85" t="s">
        <v>4030</v>
      </c>
      <c r="B20" s="178">
        <v>-700</v>
      </c>
      <c r="C20" s="178">
        <v>-130</v>
      </c>
      <c r="D20" s="4"/>
      <c r="E20" s="4"/>
      <c r="F20" s="4"/>
      <c r="G20" s="4"/>
    </row>
    <row r="21" ht="17.25" customHeight="1" spans="1:8" x14ac:dyDescent="0.25">
      <c r="A21" s="194" t="s">
        <v>4509</v>
      </c>
      <c r="B21" s="175">
        <f>SUM(C26:C27)</f>
      </c>
      <c r="C21" s="175">
        <f>SUM(D26:D27)</f>
      </c>
      <c r="D21" s="407" t="s">
        <v>4510</v>
      </c>
      <c r="E21" s="4"/>
      <c r="F21" s="4"/>
      <c r="G21" s="4"/>
    </row>
    <row r="22" ht="17.25" customHeight="1" spans="1:8" x14ac:dyDescent="0.25">
      <c r="A22" s="85" t="s">
        <v>1403</v>
      </c>
      <c r="B22" s="178">
        <v>-300</v>
      </c>
      <c r="C22" s="68"/>
      <c r="D22" s="4"/>
      <c r="E22" s="4"/>
      <c r="F22" s="4"/>
      <c r="G22" s="4"/>
    </row>
    <row r="23" ht="17.25" customHeight="1" spans="1:8" x14ac:dyDescent="0.25">
      <c r="A23" s="85">
        <v>44445</v>
      </c>
      <c r="B23" s="421"/>
      <c r="C23" s="178">
        <v>-140</v>
      </c>
      <c r="D23" s="4"/>
      <c r="E23" s="4"/>
      <c r="F23" s="4"/>
      <c r="G23" s="4"/>
    </row>
    <row r="24" ht="17.25" customHeight="1" spans="1:8" x14ac:dyDescent="0.25">
      <c r="A24" s="194" t="s">
        <v>4511</v>
      </c>
      <c r="B24" s="175">
        <f>SUM(C28:C30)</f>
      </c>
      <c r="C24" s="175">
        <f>SUM(D28:D30)</f>
      </c>
      <c r="D24" s="407" t="s">
        <v>4510</v>
      </c>
      <c r="E24" s="4"/>
      <c r="F24" s="4"/>
      <c r="G24" s="4"/>
    </row>
    <row r="25" ht="17.25" customHeight="1" spans="1:8" x14ac:dyDescent="0.25">
      <c r="A25" s="85" t="s">
        <v>654</v>
      </c>
      <c r="B25" s="68"/>
      <c r="C25" s="178">
        <v>-80</v>
      </c>
      <c r="D25" s="4"/>
      <c r="E25" s="4"/>
      <c r="F25" s="4"/>
      <c r="G25" s="4"/>
    </row>
    <row r="26" ht="17.25" customHeight="1" spans="1:8" x14ac:dyDescent="0.25">
      <c r="A26" s="85" t="s">
        <v>51</v>
      </c>
      <c r="B26" s="68"/>
      <c r="C26" s="178">
        <v>-120</v>
      </c>
      <c r="D26" s="4"/>
      <c r="E26" s="4"/>
      <c r="F26" s="4"/>
      <c r="G26" s="4"/>
    </row>
    <row r="27" ht="17.25" customHeight="1" spans="1:8" x14ac:dyDescent="0.25">
      <c r="A27" s="85" t="s">
        <v>2019</v>
      </c>
      <c r="B27" s="68"/>
      <c r="C27" s="178">
        <v>-140</v>
      </c>
      <c r="D27" s="4"/>
      <c r="E27" s="4"/>
      <c r="F27" s="4"/>
      <c r="G27" s="33" t="s">
        <v>2564</v>
      </c>
    </row>
    <row r="28" ht="17.25" customHeight="1" spans="1:8" x14ac:dyDescent="0.25">
      <c r="A28" s="85" t="s">
        <v>2019</v>
      </c>
      <c r="B28" s="68"/>
      <c r="C28" s="178">
        <v>-48</v>
      </c>
      <c r="D28" s="4"/>
      <c r="E28" s="4"/>
      <c r="F28" s="4"/>
      <c r="G28" s="4"/>
    </row>
    <row r="29" ht="17.25" customHeight="1" spans="1:8" x14ac:dyDescent="0.25">
      <c r="A29" s="85" t="s">
        <v>2019</v>
      </c>
      <c r="B29" s="68"/>
      <c r="C29" s="178">
        <v>-130</v>
      </c>
      <c r="D29" s="4"/>
      <c r="E29" s="4"/>
      <c r="F29" s="4"/>
      <c r="G29" s="4"/>
    </row>
    <row r="30" ht="17.25" customHeight="1" spans="1:8" x14ac:dyDescent="0.25">
      <c r="A30" s="85" t="s">
        <v>656</v>
      </c>
      <c r="B30" s="94"/>
      <c r="C30" s="178">
        <v>-43</v>
      </c>
      <c r="D30" s="4"/>
      <c r="E30" s="4"/>
      <c r="F30" s="4"/>
      <c r="G30" s="4"/>
    </row>
    <row r="31" ht="17.25" customHeight="1" spans="1:8" x14ac:dyDescent="0.25">
      <c r="A31" s="85" t="s">
        <v>658</v>
      </c>
      <c r="B31" s="94"/>
      <c r="C31" s="178">
        <v>-81</v>
      </c>
      <c r="D31" s="4"/>
      <c r="E31" s="4"/>
      <c r="F31" s="4"/>
      <c r="G31" s="4"/>
    </row>
    <row r="32" ht="17.25" customHeight="1" spans="1:8" x14ac:dyDescent="0.25">
      <c r="A32" s="194" t="s">
        <v>4512</v>
      </c>
      <c r="B32" s="179">
        <f>SUM(C31:C38)</f>
      </c>
      <c r="C32" s="175">
        <f>SUM(D31:D38)</f>
      </c>
      <c r="D32" s="407" t="s">
        <v>4510</v>
      </c>
      <c r="E32" s="4"/>
      <c r="F32" s="4"/>
      <c r="G32" s="4"/>
    </row>
    <row r="33" ht="17.25" customHeight="1" spans="1:8" x14ac:dyDescent="0.25">
      <c r="A33" s="85">
        <v>44385</v>
      </c>
      <c r="B33" s="94"/>
      <c r="C33" s="178">
        <v>-228</v>
      </c>
      <c r="D33" s="4"/>
      <c r="E33" s="4"/>
      <c r="F33" s="4"/>
      <c r="G33" s="4"/>
    </row>
    <row r="34" ht="17.25" customHeight="1" spans="1:8" x14ac:dyDescent="0.25">
      <c r="A34" s="194" t="s">
        <v>4513</v>
      </c>
      <c r="B34" s="179">
        <f>SUM(C39:C40)</f>
      </c>
      <c r="C34" s="175">
        <f>SUM(D39:D40)</f>
      </c>
      <c r="D34" s="407" t="s">
        <v>4510</v>
      </c>
      <c r="E34" s="4"/>
      <c r="F34" s="4"/>
      <c r="G34" s="4"/>
    </row>
    <row r="35" ht="17.25" customHeight="1" spans="1:8" x14ac:dyDescent="0.25">
      <c r="A35" s="85"/>
      <c r="B35" s="94"/>
      <c r="C35" s="68"/>
      <c r="D35" s="4"/>
      <c r="E35" s="4"/>
      <c r="F35" s="4"/>
      <c r="G35" s="4"/>
    </row>
    <row r="36" ht="17.25" customHeight="1" spans="1:8" x14ac:dyDescent="0.25">
      <c r="A36" s="85"/>
      <c r="B36" s="94"/>
      <c r="C36" s="68"/>
      <c r="D36" s="4"/>
      <c r="E36" s="4"/>
      <c r="F36" s="4"/>
      <c r="G36" s="4"/>
    </row>
    <row r="37" ht="17.25" customHeight="1" spans="1:8" x14ac:dyDescent="0.25">
      <c r="A37" s="17"/>
      <c r="B37" s="18"/>
      <c r="C37" s="18"/>
      <c r="D37" s="4"/>
      <c r="E37" s="4"/>
      <c r="F37" s="4"/>
      <c r="G37" s="4"/>
    </row>
    <row r="38" ht="17.25" customHeight="1" spans="1:8" x14ac:dyDescent="0.25">
      <c r="A38" s="57"/>
      <c r="B38" s="58"/>
      <c r="C38" s="58"/>
      <c r="D38" s="4"/>
      <c r="E38" s="4"/>
      <c r="F38" s="4"/>
      <c r="G38" s="4"/>
    </row>
    <row r="39" ht="17.25" customHeight="1" spans="1:8" x14ac:dyDescent="0.25">
      <c r="A39" s="108" t="s">
        <v>277</v>
      </c>
      <c r="B39" s="109">
        <f>SUM(C9:C19)</f>
      </c>
      <c r="C39" s="109">
        <f>SUM(D9:D19)</f>
      </c>
      <c r="D39" s="4"/>
      <c r="E39" s="4"/>
      <c r="F39" s="4"/>
      <c r="G39" s="4"/>
    </row>
    <row r="40" ht="17.25" customHeight="1" spans="1:8" x14ac:dyDescent="0.25">
      <c r="A40" s="279" t="s">
        <v>773</v>
      </c>
      <c r="B40" s="1146">
        <v>1000</v>
      </c>
      <c r="C40" s="1147">
        <v>1140</v>
      </c>
      <c r="D40" s="4"/>
      <c r="E40" s="4"/>
      <c r="F40" s="4"/>
      <c r="G40" s="4"/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2.43357142857143" style="4" customWidth="1"/>
  </cols>
  <sheetData>
    <row r="1" ht="17.25" customHeight="1" spans="1:4" x14ac:dyDescent="0.25">
      <c r="A1" s="184" t="s">
        <v>0</v>
      </c>
      <c r="B1" s="185" t="s">
        <v>985</v>
      </c>
      <c r="C1" s="4"/>
    </row>
    <row r="2" ht="17.25" customHeight="1" spans="1:4" x14ac:dyDescent="0.25">
      <c r="A2" s="17">
        <v>44177</v>
      </c>
      <c r="B2" s="32">
        <v>400</v>
      </c>
      <c r="C2" s="4"/>
    </row>
    <row r="3" ht="17.25" customHeight="1" spans="1:4" x14ac:dyDescent="0.25">
      <c r="A3" s="17">
        <v>44177</v>
      </c>
      <c r="B3" s="32">
        <v>200</v>
      </c>
      <c r="C3" s="4"/>
    </row>
    <row r="4" ht="17.25" customHeight="1" spans="1:4" x14ac:dyDescent="0.25">
      <c r="A4" s="17" t="s">
        <v>1452</v>
      </c>
      <c r="B4" s="32">
        <v>350</v>
      </c>
      <c r="C4" s="4"/>
    </row>
    <row r="5" ht="17.25" customHeight="1" spans="1:4" x14ac:dyDescent="0.25">
      <c r="A5" s="17" t="s">
        <v>1452</v>
      </c>
      <c r="B5" s="32">
        <v>310</v>
      </c>
      <c r="C5" s="4"/>
    </row>
    <row r="6" ht="17.25" customHeight="1" spans="1:4" x14ac:dyDescent="0.25">
      <c r="A6" s="17" t="s">
        <v>1453</v>
      </c>
      <c r="B6" s="32">
        <v>50</v>
      </c>
      <c r="C6" s="4"/>
    </row>
    <row r="7" ht="17.25" customHeight="1" spans="1:4" x14ac:dyDescent="0.25">
      <c r="A7" s="57" t="s">
        <v>1804</v>
      </c>
      <c r="B7" s="70">
        <v>103</v>
      </c>
      <c r="C7" s="4"/>
    </row>
    <row r="8" ht="17.25" customHeight="1" spans="1:4" x14ac:dyDescent="0.25">
      <c r="A8" s="108" t="s">
        <v>4514</v>
      </c>
      <c r="B8" s="186">
        <f>SUM(C9:C14)</f>
      </c>
      <c r="C8" s="4"/>
    </row>
    <row r="9" ht="17.25" customHeight="1" spans="1:4" x14ac:dyDescent="0.25">
      <c r="A9" s="85"/>
      <c r="B9" s="68"/>
      <c r="C9" s="4"/>
    </row>
    <row r="10" ht="17.25" customHeight="1" spans="1:4" x14ac:dyDescent="0.25">
      <c r="A10" s="108" t="s">
        <v>4515</v>
      </c>
      <c r="B10" s="186">
        <f>SUM(C15:C16)</f>
      </c>
      <c r="C10" s="4"/>
    </row>
    <row r="11" ht="17.25" customHeight="1" spans="1:4" x14ac:dyDescent="0.25">
      <c r="A11" s="85" t="s">
        <v>3570</v>
      </c>
      <c r="B11" s="67">
        <v>245</v>
      </c>
      <c r="C11" s="4"/>
    </row>
    <row r="12" ht="17.25" customHeight="1" spans="1:4" x14ac:dyDescent="0.25">
      <c r="A12" s="108" t="s">
        <v>4516</v>
      </c>
      <c r="B12" s="186">
        <f>SUM(C17:C18)</f>
      </c>
      <c r="C12" s="4"/>
    </row>
    <row r="13" ht="17.25" customHeight="1" spans="1:4" x14ac:dyDescent="0.25">
      <c r="A13" s="85"/>
      <c r="B13" s="68"/>
      <c r="C13" s="4"/>
    </row>
    <row r="14" ht="17.25" customHeight="1" spans="1:4" x14ac:dyDescent="0.25">
      <c r="A14" s="108" t="s">
        <v>4517</v>
      </c>
      <c r="B14" s="186">
        <f>SUM(C19:C20)</f>
      </c>
      <c r="C14" s="4"/>
    </row>
    <row r="15" ht="17.25" customHeight="1" spans="1:4" x14ac:dyDescent="0.25">
      <c r="A15" s="85">
        <v>44260</v>
      </c>
      <c r="B15" s="178">
        <v>-140</v>
      </c>
      <c r="C15" s="4"/>
    </row>
    <row r="16" ht="17.25" customHeight="1" spans="1:4" x14ac:dyDescent="0.25">
      <c r="A16" s="85">
        <v>44260</v>
      </c>
      <c r="B16" s="178">
        <v>-410</v>
      </c>
      <c r="C16" s="4"/>
    </row>
    <row r="17" ht="17.25" customHeight="1" spans="1:4" x14ac:dyDescent="0.25">
      <c r="A17" s="85">
        <v>44260</v>
      </c>
      <c r="B17" s="178">
        <v>-450</v>
      </c>
      <c r="C17" s="4"/>
    </row>
    <row r="18" ht="17.25" customHeight="1" spans="1:4" x14ac:dyDescent="0.25">
      <c r="A18" s="194" t="s">
        <v>4518</v>
      </c>
      <c r="B18" s="195">
        <f>SUM(C21:C24)</f>
      </c>
      <c r="C18" s="407" t="s">
        <v>4510</v>
      </c>
    </row>
    <row r="19" ht="17.25" customHeight="1" spans="1:4" x14ac:dyDescent="0.25">
      <c r="A19" s="85" t="s">
        <v>1403</v>
      </c>
      <c r="B19" s="178">
        <v>-150</v>
      </c>
      <c r="C19" s="4"/>
    </row>
    <row r="20" ht="17.25" customHeight="1" spans="1:4" x14ac:dyDescent="0.25">
      <c r="A20" s="85">
        <v>44233</v>
      </c>
      <c r="B20" s="178">
        <v>-508</v>
      </c>
      <c r="C20" s="4"/>
    </row>
    <row r="21" ht="17.25" customHeight="1" spans="1:4" x14ac:dyDescent="0.25">
      <c r="A21" s="194" t="s">
        <v>4519</v>
      </c>
      <c r="B21" s="195">
        <f>SUM(C25:C27)</f>
      </c>
      <c r="C21" s="407" t="s">
        <v>4510</v>
      </c>
    </row>
    <row r="22" ht="17.25" customHeight="1" spans="1:4" x14ac:dyDescent="0.25">
      <c r="A22" s="85"/>
      <c r="B22" s="68"/>
      <c r="C22" s="4"/>
    </row>
    <row r="23" ht="17.25" customHeight="1" spans="1:4" x14ac:dyDescent="0.25">
      <c r="A23" s="17"/>
      <c r="B23" s="18"/>
      <c r="C23" s="4"/>
    </row>
    <row r="24" ht="17.25" customHeight="1" spans="1:4" x14ac:dyDescent="0.25">
      <c r="A24" s="17"/>
      <c r="B24" s="18"/>
      <c r="C24" s="4"/>
    </row>
    <row r="25" ht="17.25" customHeight="1" spans="1:4" x14ac:dyDescent="0.25">
      <c r="A25" s="108" t="s">
        <v>277</v>
      </c>
      <c r="B25" s="109">
        <f>SUM(C19:C20)</f>
      </c>
      <c r="C25" s="4"/>
    </row>
    <row r="26" ht="17.25" customHeight="1" spans="1:4" x14ac:dyDescent="0.25">
      <c r="A26" s="279" t="s">
        <v>773</v>
      </c>
      <c r="B26" s="280">
        <v>1800</v>
      </c>
      <c r="C26" s="4"/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6"/>
  <sheetViews>
    <sheetView workbookViewId="0" zoomScale="100" zoomScaleNormal="100"/>
  </sheetViews>
  <sheetFormatPr defaultRowHeight="15" outlineLevelRow="0" outlineLevelCol="0" x14ac:dyDescent="0.25"/>
  <cols>
    <col min="1" max="1" width="11.005" style="1" customWidth="1"/>
    <col min="2" max="2" width="13.719285714285713" style="31" customWidth="1"/>
    <col min="3" max="3" width="14.862142857142858" style="31" customWidth="1"/>
    <col min="4" max="4" width="12.862142857142858" style="31" customWidth="1"/>
  </cols>
  <sheetData>
    <row r="1" ht="17.25" customHeight="1" spans="1:5" x14ac:dyDescent="0.25">
      <c r="A1" s="184" t="s">
        <v>0</v>
      </c>
      <c r="B1" s="185" t="s">
        <v>215</v>
      </c>
      <c r="C1" s="185" t="s">
        <v>3321</v>
      </c>
      <c r="D1" s="185" t="s">
        <v>985</v>
      </c>
    </row>
    <row r="2" ht="17.25" customHeight="1" spans="1:5" x14ac:dyDescent="0.25">
      <c r="A2" s="108" t="s">
        <v>4508</v>
      </c>
      <c r="B2" s="109">
        <v>1000</v>
      </c>
      <c r="C2" s="109">
        <v>1140</v>
      </c>
      <c r="D2" s="186">
        <v>1658</v>
      </c>
    </row>
    <row r="3" ht="17.25" customHeight="1" spans="1:5" x14ac:dyDescent="0.25">
      <c r="A3" s="85" t="s">
        <v>4030</v>
      </c>
      <c r="B3" s="67">
        <v>-700</v>
      </c>
      <c r="C3" s="67">
        <v>-130</v>
      </c>
      <c r="D3" s="1148"/>
    </row>
    <row r="4" ht="17.25" customHeight="1" spans="1:5" x14ac:dyDescent="0.25">
      <c r="A4" s="17">
        <v>44260</v>
      </c>
      <c r="B4" s="1149"/>
      <c r="C4" s="1149"/>
      <c r="D4" s="32">
        <v>-140</v>
      </c>
    </row>
    <row r="5" ht="17.25" customHeight="1" spans="1:5" x14ac:dyDescent="0.25">
      <c r="A5" s="17">
        <v>44260</v>
      </c>
      <c r="B5" s="1149"/>
      <c r="C5" s="1149"/>
      <c r="D5" s="32">
        <v>-410</v>
      </c>
    </row>
    <row r="6" ht="17.25" customHeight="1" spans="1:5" x14ac:dyDescent="0.25">
      <c r="A6" s="17">
        <v>44260</v>
      </c>
      <c r="B6" s="1149"/>
      <c r="C6" s="1149"/>
      <c r="D6" s="32">
        <v>-450</v>
      </c>
    </row>
    <row r="7" ht="17.25" customHeight="1" spans="1:5" x14ac:dyDescent="0.25">
      <c r="A7" s="108" t="s">
        <v>4509</v>
      </c>
      <c r="B7" s="109">
        <f>SUM(C11:C15)</f>
      </c>
      <c r="C7" s="109">
        <f>SUM(D11:D15)</f>
      </c>
      <c r="D7" s="109">
        <f>SUM(E11:E15)</f>
      </c>
    </row>
    <row r="8" ht="17.25" customHeight="1" spans="1:5" x14ac:dyDescent="0.25">
      <c r="A8" s="85" t="s">
        <v>1403</v>
      </c>
      <c r="B8" s="67">
        <v>-300</v>
      </c>
      <c r="C8" s="68"/>
      <c r="D8" s="67">
        <v>-150</v>
      </c>
    </row>
    <row r="9" ht="17.25" customHeight="1" spans="1:5" x14ac:dyDescent="0.25">
      <c r="A9" s="85">
        <v>44233</v>
      </c>
      <c r="B9" s="68"/>
      <c r="C9" s="68"/>
      <c r="D9" s="67">
        <v>-508</v>
      </c>
    </row>
    <row r="10" ht="17.25" customHeight="1" spans="1:5" x14ac:dyDescent="0.25">
      <c r="A10" s="85">
        <v>44445</v>
      </c>
      <c r="B10" s="68"/>
      <c r="C10" s="67">
        <v>-140</v>
      </c>
      <c r="D10" s="1149"/>
    </row>
    <row r="11" ht="17.25" customHeight="1" spans="1:5" x14ac:dyDescent="0.25">
      <c r="A11" s="108" t="s">
        <v>4511</v>
      </c>
      <c r="B11" s="109">
        <f>SUM(C16:C19)</f>
      </c>
      <c r="C11" s="109">
        <f>SUM(D16:D19)</f>
      </c>
      <c r="D11" s="109">
        <f>SUM(E16:E19)</f>
      </c>
    </row>
    <row r="12" ht="17.25" customHeight="1" spans="1:5" x14ac:dyDescent="0.25">
      <c r="A12" s="85" t="s">
        <v>654</v>
      </c>
      <c r="B12" s="68"/>
      <c r="C12" s="67">
        <v>-80</v>
      </c>
      <c r="D12" s="1149"/>
    </row>
    <row r="13" ht="17.25" customHeight="1" spans="1:5" x14ac:dyDescent="0.25">
      <c r="A13" s="85" t="s">
        <v>51</v>
      </c>
      <c r="B13" s="68"/>
      <c r="C13" s="67">
        <v>-120</v>
      </c>
      <c r="D13" s="1149"/>
    </row>
    <row r="14" ht="17.25" customHeight="1" spans="1:5" x14ac:dyDescent="0.25">
      <c r="A14" s="85" t="s">
        <v>2019</v>
      </c>
      <c r="B14" s="68"/>
      <c r="C14" s="67">
        <v>-140</v>
      </c>
      <c r="D14" s="1149"/>
    </row>
    <row r="15" ht="17.25" customHeight="1" spans="1:5" x14ac:dyDescent="0.25">
      <c r="A15" s="85" t="s">
        <v>2019</v>
      </c>
      <c r="B15" s="68"/>
      <c r="C15" s="67">
        <v>-48</v>
      </c>
      <c r="D15" s="1149"/>
    </row>
    <row r="16" ht="17.25" customHeight="1" spans="1:5" x14ac:dyDescent="0.25">
      <c r="A16" s="85" t="s">
        <v>2019</v>
      </c>
      <c r="B16" s="68"/>
      <c r="C16" s="67">
        <v>-130</v>
      </c>
      <c r="D16" s="1149"/>
    </row>
    <row r="17" ht="17.25" customHeight="1" spans="1:5" x14ac:dyDescent="0.25">
      <c r="A17" s="169" t="s">
        <v>656</v>
      </c>
      <c r="B17" s="94"/>
      <c r="C17" s="249">
        <v>-43</v>
      </c>
      <c r="D17" s="1149"/>
    </row>
    <row r="18" ht="17.25" customHeight="1" spans="1:5" x14ac:dyDescent="0.25">
      <c r="A18" s="85" t="s">
        <v>658</v>
      </c>
      <c r="B18" s="94"/>
      <c r="C18" s="67">
        <v>-81</v>
      </c>
      <c r="D18" s="1149"/>
    </row>
    <row r="19" ht="17.25" customHeight="1" spans="1:5" x14ac:dyDescent="0.25">
      <c r="A19" s="108" t="s">
        <v>4512</v>
      </c>
      <c r="B19" s="109">
        <f>SUM(C20:C27)</f>
      </c>
      <c r="C19" s="109">
        <f>SUM(D20:D27)</f>
      </c>
      <c r="D19" s="109">
        <f>SUM(E20:E27)</f>
      </c>
    </row>
    <row r="20" ht="17.25" customHeight="1" spans="1:5" x14ac:dyDescent="0.25">
      <c r="A20" s="85">
        <v>44385</v>
      </c>
      <c r="B20" s="94"/>
      <c r="C20" s="67">
        <v>-228</v>
      </c>
      <c r="D20" s="1149"/>
    </row>
    <row r="21" ht="17.25" customHeight="1" spans="1:5" x14ac:dyDescent="0.25">
      <c r="A21" s="108" t="s">
        <v>4513</v>
      </c>
      <c r="B21" s="109">
        <f>SUM(C28:C29)</f>
      </c>
      <c r="C21" s="109">
        <f>SUM(D28:D29)</f>
      </c>
      <c r="D21" s="109">
        <f>SUM(E28:E29)</f>
      </c>
    </row>
    <row r="22" ht="17.25" customHeight="1" spans="1:5" x14ac:dyDescent="0.25">
      <c r="A22" s="85"/>
      <c r="B22" s="421"/>
      <c r="C22" s="421"/>
      <c r="D22" s="1149"/>
    </row>
    <row r="23" ht="17.25" customHeight="1" spans="1:5" x14ac:dyDescent="0.25">
      <c r="A23" s="85"/>
      <c r="B23" s="421"/>
      <c r="C23" s="421"/>
      <c r="D23" s="1149"/>
    </row>
    <row r="24" ht="17.25" customHeight="1" spans="1:5" x14ac:dyDescent="0.25">
      <c r="A24" s="993"/>
      <c r="B24" s="1149"/>
      <c r="C24" s="1149"/>
      <c r="D24" s="1149"/>
    </row>
    <row r="25" ht="17.25" customHeight="1" spans="1:5" x14ac:dyDescent="0.25">
      <c r="A25" s="993"/>
      <c r="B25" s="1149"/>
      <c r="C25" s="1149"/>
      <c r="D25" s="1149"/>
    </row>
    <row r="26" ht="17.25" customHeight="1" spans="1:5" x14ac:dyDescent="0.25">
      <c r="A26" s="993"/>
      <c r="B26" s="1150"/>
      <c r="C26" s="1150"/>
      <c r="D26" s="1150"/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4.719285714285713" style="31" customWidth="1"/>
    <col min="4" max="4" width="17.576428571428572" style="31" customWidth="1"/>
  </cols>
  <sheetData>
    <row r="1" ht="17.25" customHeight="1" spans="1:5" x14ac:dyDescent="0.25">
      <c r="A1" s="184" t="s">
        <v>0</v>
      </c>
      <c r="B1" s="185" t="s">
        <v>985</v>
      </c>
      <c r="C1" s="185" t="s">
        <v>215</v>
      </c>
      <c r="D1" s="185" t="s">
        <v>3834</v>
      </c>
    </row>
    <row r="2" ht="17.25" customHeight="1" spans="1:5" x14ac:dyDescent="0.25">
      <c r="A2" s="17" t="s">
        <v>1453</v>
      </c>
      <c r="B2" s="18"/>
      <c r="C2" s="32">
        <v>150</v>
      </c>
      <c r="D2" s="18"/>
    </row>
    <row r="3" ht="17.25" customHeight="1" spans="1:5" x14ac:dyDescent="0.25">
      <c r="A3" s="17" t="s">
        <v>1453</v>
      </c>
      <c r="B3" s="18"/>
      <c r="C3" s="32">
        <v>210</v>
      </c>
      <c r="D3" s="18"/>
    </row>
    <row r="4" ht="17.25" customHeight="1" spans="1:5" x14ac:dyDescent="0.25">
      <c r="A4" s="17" t="s">
        <v>1453</v>
      </c>
      <c r="B4" s="18"/>
      <c r="C4" s="32">
        <v>128</v>
      </c>
      <c r="D4" s="18"/>
    </row>
    <row r="5" ht="17.25" customHeight="1" spans="1:5" x14ac:dyDescent="0.25">
      <c r="A5" s="17" t="s">
        <v>2071</v>
      </c>
      <c r="B5" s="18"/>
      <c r="C5" s="32">
        <v>217</v>
      </c>
      <c r="D5" s="18"/>
    </row>
    <row r="6" ht="17.25" customHeight="1" spans="1:5" x14ac:dyDescent="0.25">
      <c r="A6" s="57" t="s">
        <v>1804</v>
      </c>
      <c r="B6" s="58"/>
      <c r="C6" s="70">
        <v>11</v>
      </c>
      <c r="D6" s="58"/>
    </row>
    <row r="7" ht="17.25" customHeight="1" spans="1:5" x14ac:dyDescent="0.25">
      <c r="A7" s="108" t="s">
        <v>4520</v>
      </c>
      <c r="B7" s="109">
        <f>SUM(C9:C13)</f>
      </c>
      <c r="C7" s="109">
        <f>SUM(D9:D13)</f>
      </c>
      <c r="D7" s="109">
        <f>SUM(E9:E13)</f>
      </c>
    </row>
    <row r="8" ht="17.25" customHeight="1" spans="1:5" x14ac:dyDescent="0.25">
      <c r="A8" s="85" t="s">
        <v>3729</v>
      </c>
      <c r="B8" s="68"/>
      <c r="C8" s="67">
        <v>120</v>
      </c>
      <c r="D8" s="68"/>
    </row>
    <row r="9" ht="17.25" customHeight="1" spans="1:5" x14ac:dyDescent="0.25">
      <c r="A9" s="108" t="s">
        <v>4521</v>
      </c>
      <c r="B9" s="109">
        <f>SUM(C14:C15)</f>
      </c>
      <c r="C9" s="109">
        <f>SUM(D14:D15)</f>
      </c>
      <c r="D9" s="109">
        <f>SUM(E14:E15)</f>
      </c>
    </row>
    <row r="10" ht="17.25" customHeight="1" spans="1:5" x14ac:dyDescent="0.25">
      <c r="A10" s="85"/>
      <c r="B10" s="68"/>
      <c r="C10" s="68"/>
      <c r="D10" s="68"/>
    </row>
    <row r="11" ht="17.25" customHeight="1" spans="1:5" x14ac:dyDescent="0.25">
      <c r="A11" s="108" t="s">
        <v>4522</v>
      </c>
      <c r="B11" s="109">
        <f>SUM(C16:C17)</f>
      </c>
      <c r="C11" s="109">
        <f>SUM(D16:D17)</f>
      </c>
      <c r="D11" s="109">
        <f>SUM(E16:E17)</f>
      </c>
    </row>
    <row r="12" ht="17.25" customHeight="1" spans="1:5" x14ac:dyDescent="0.25">
      <c r="A12" s="85" t="s">
        <v>533</v>
      </c>
      <c r="B12" s="67">
        <v>435</v>
      </c>
      <c r="C12" s="68"/>
      <c r="D12" s="68"/>
    </row>
    <row r="13" ht="17.25" customHeight="1" spans="1:5" x14ac:dyDescent="0.25">
      <c r="A13" s="108" t="s">
        <v>4523</v>
      </c>
      <c r="B13" s="109">
        <f>SUM(C18:C19)</f>
      </c>
      <c r="C13" s="109">
        <f>SUM(D18:D19)</f>
      </c>
      <c r="D13" s="109">
        <f>SUM(E18:E19)</f>
      </c>
    </row>
    <row r="14" ht="17.25" customHeight="1" spans="1:5" x14ac:dyDescent="0.25">
      <c r="A14" s="85">
        <v>44260</v>
      </c>
      <c r="B14" s="18"/>
      <c r="C14" s="32">
        <v>-486</v>
      </c>
      <c r="D14" s="18"/>
    </row>
    <row r="15" ht="17.25" customHeight="1" spans="1:5" x14ac:dyDescent="0.25">
      <c r="A15" s="108" t="s">
        <v>4524</v>
      </c>
      <c r="B15" s="109">
        <f>SUM(C20:C21)</f>
      </c>
      <c r="C15" s="109">
        <f>SUM(D20:D21)</f>
      </c>
      <c r="D15" s="109">
        <f>SUM(E20:E21)</f>
      </c>
    </row>
    <row r="16" ht="17.25" customHeight="1" spans="1:5" x14ac:dyDescent="0.25">
      <c r="A16" s="85" t="s">
        <v>1403</v>
      </c>
      <c r="B16" s="18"/>
      <c r="C16" s="32">
        <v>-200</v>
      </c>
      <c r="D16" s="18"/>
    </row>
    <row r="17" ht="17.25" customHeight="1" spans="1:5" x14ac:dyDescent="0.25">
      <c r="A17" s="85">
        <v>44233</v>
      </c>
      <c r="B17" s="70">
        <v>-92</v>
      </c>
      <c r="C17" s="58"/>
      <c r="D17" s="58"/>
    </row>
    <row r="18" ht="17.25" customHeight="1" spans="1:5" x14ac:dyDescent="0.25">
      <c r="A18" s="17">
        <v>44383</v>
      </c>
      <c r="B18" s="70">
        <v>-343</v>
      </c>
      <c r="C18" s="58"/>
      <c r="D18" s="58"/>
    </row>
    <row r="19" ht="17.25" customHeight="1" spans="1:5" x14ac:dyDescent="0.25">
      <c r="A19" s="108" t="s">
        <v>4525</v>
      </c>
      <c r="B19" s="109">
        <f>SUM(C22:C25)</f>
      </c>
      <c r="C19" s="109">
        <f>SUM(D22:D25)</f>
      </c>
      <c r="D19" s="109">
        <f>SUM(E22:E25)</f>
      </c>
    </row>
    <row r="20" ht="17.25" customHeight="1" spans="1:5" x14ac:dyDescent="0.25">
      <c r="A20" s="8"/>
      <c r="B20" s="58"/>
      <c r="C20" s="58"/>
      <c r="D20" s="58"/>
    </row>
    <row r="21" ht="17.25" customHeight="1" spans="1:5" x14ac:dyDescent="0.25">
      <c r="A21" s="108" t="s">
        <v>4526</v>
      </c>
      <c r="B21" s="109">
        <f>SUM(C26:C27)</f>
      </c>
      <c r="C21" s="109">
        <f>SUM(D26:D27)</f>
      </c>
      <c r="D21" s="109">
        <f>SUM(E24:E27)</f>
      </c>
    </row>
    <row r="22" ht="17.25" customHeight="1" spans="1:5" x14ac:dyDescent="0.25">
      <c r="A22" s="85">
        <v>44385</v>
      </c>
      <c r="B22" s="58"/>
      <c r="C22" s="70">
        <v>-150</v>
      </c>
      <c r="D22" s="58"/>
    </row>
    <row r="23" ht="17.25" customHeight="1" spans="1:5" x14ac:dyDescent="0.25">
      <c r="A23" s="108" t="s">
        <v>4527</v>
      </c>
      <c r="B23" s="109">
        <f>SUM(C28:C29)</f>
      </c>
      <c r="C23" s="109">
        <f>SUM(D28:D29)</f>
      </c>
      <c r="D23" s="109">
        <f>SUM(E28:E29)</f>
      </c>
    </row>
    <row r="24" ht="17.25" customHeight="1" spans="1:5" x14ac:dyDescent="0.25">
      <c r="A24" s="85"/>
      <c r="B24" s="58"/>
      <c r="C24" s="58"/>
      <c r="D24" s="58"/>
    </row>
    <row r="25" ht="17.25" customHeight="1" spans="1:5" x14ac:dyDescent="0.25">
      <c r="A25" s="17"/>
      <c r="B25" s="58"/>
      <c r="C25" s="58"/>
      <c r="D25" s="58"/>
    </row>
    <row r="26" ht="17.25" customHeight="1" spans="1:5" x14ac:dyDescent="0.25">
      <c r="A26" s="57"/>
      <c r="B26" s="58"/>
      <c r="C26" s="58"/>
      <c r="D26" s="58"/>
    </row>
    <row r="27" ht="17.25" customHeight="1" spans="1:5" x14ac:dyDescent="0.25">
      <c r="A27" s="108" t="s">
        <v>277</v>
      </c>
      <c r="B27" s="109">
        <f>SUM(C19)</f>
      </c>
      <c r="C27" s="109">
        <f>SUM(D14:D15)</f>
      </c>
      <c r="D27" s="109">
        <f>SUM(E9:E33)</f>
      </c>
    </row>
    <row r="28" ht="17.25" customHeight="1" spans="1:5" x14ac:dyDescent="0.25">
      <c r="A28" s="279" t="s">
        <v>773</v>
      </c>
      <c r="B28" s="280">
        <v>1200</v>
      </c>
      <c r="C28" s="280">
        <v>1000</v>
      </c>
      <c r="D28" s="1151">
        <v>1000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25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4.862142857142858" style="31" customWidth="1"/>
    <col min="4" max="5" width="12.43357142857143" style="4" customWidth="1"/>
  </cols>
  <sheetData>
    <row r="1" ht="17.25" customHeight="1" spans="1:6" x14ac:dyDescent="0.25">
      <c r="A1" s="184" t="s">
        <v>0</v>
      </c>
      <c r="B1" s="185" t="s">
        <v>985</v>
      </c>
      <c r="C1" s="185" t="s">
        <v>3321</v>
      </c>
      <c r="D1" s="4"/>
      <c r="E1" s="4"/>
    </row>
    <row r="2" ht="17.25" customHeight="1" spans="1:6" x14ac:dyDescent="0.25">
      <c r="A2" s="17" t="s">
        <v>5</v>
      </c>
      <c r="B2" s="67">
        <v>120</v>
      </c>
      <c r="C2" s="32">
        <v>160</v>
      </c>
      <c r="D2" s="4"/>
      <c r="E2" s="4"/>
    </row>
    <row r="3" ht="17.25" customHeight="1" spans="1:6" x14ac:dyDescent="0.25">
      <c r="A3" s="8" t="s">
        <v>2207</v>
      </c>
      <c r="B3" s="10"/>
      <c r="C3" s="9">
        <v>140</v>
      </c>
      <c r="D3" s="4"/>
      <c r="E3" s="4"/>
    </row>
    <row r="4" ht="17.25" customHeight="1" spans="1:6" x14ac:dyDescent="0.25">
      <c r="A4" s="108" t="s">
        <v>4528</v>
      </c>
      <c r="B4" s="109">
        <f>SUM(C12:C13)</f>
      </c>
      <c r="C4" s="109">
        <f>SUM(D12:D13)</f>
      </c>
      <c r="D4" s="4"/>
      <c r="E4" s="4"/>
    </row>
    <row r="5" ht="17.25" customHeight="1" spans="1:6" x14ac:dyDescent="0.25">
      <c r="A5" s="85"/>
      <c r="B5" s="68"/>
      <c r="C5" s="68"/>
      <c r="D5" s="4"/>
      <c r="E5" s="4"/>
    </row>
    <row r="6" ht="17.25" customHeight="1" spans="1:6" x14ac:dyDescent="0.25">
      <c r="A6" s="108" t="s">
        <v>4529</v>
      </c>
      <c r="B6" s="109">
        <f>SUM(C14:C15)</f>
      </c>
      <c r="C6" s="109">
        <f>SUM(D14:D15)</f>
      </c>
      <c r="D6" s="4"/>
      <c r="E6" s="4"/>
    </row>
    <row r="7" ht="17.25" customHeight="1" spans="1:6" x14ac:dyDescent="0.25">
      <c r="A7" s="85"/>
      <c r="B7" s="68"/>
      <c r="C7" s="68"/>
      <c r="D7" s="4"/>
      <c r="E7" s="4"/>
    </row>
    <row r="8" ht="17.25" customHeight="1" spans="1:6" x14ac:dyDescent="0.25">
      <c r="A8" s="108" t="s">
        <v>4530</v>
      </c>
      <c r="B8" s="109">
        <f>SUM(C16:C17)</f>
      </c>
      <c r="C8" s="109">
        <f>SUM(D16:D17)</f>
      </c>
      <c r="D8" s="354" t="s">
        <v>4531</v>
      </c>
      <c r="E8" s="354"/>
    </row>
    <row r="9" ht="17.25" customHeight="1" spans="1:6" x14ac:dyDescent="0.25">
      <c r="A9" s="17">
        <v>44383</v>
      </c>
      <c r="B9" s="67">
        <v>-70</v>
      </c>
      <c r="C9" s="68"/>
      <c r="D9" s="4"/>
      <c r="E9" s="4"/>
    </row>
    <row r="10" ht="17.25" customHeight="1" spans="1:6" x14ac:dyDescent="0.25">
      <c r="A10" s="1152" t="s">
        <v>656</v>
      </c>
      <c r="B10" s="1153"/>
      <c r="C10" s="1154">
        <v>-50</v>
      </c>
      <c r="D10" s="4"/>
      <c r="E10" s="4"/>
    </row>
    <row r="11" ht="17.25" customHeight="1" spans="1:6" x14ac:dyDescent="0.25">
      <c r="A11" s="108" t="s">
        <v>4532</v>
      </c>
      <c r="B11" s="109">
        <f>SUM(C18:C20)</f>
      </c>
      <c r="C11" s="109">
        <f>SUM(D18:D20)</f>
      </c>
      <c r="D11" s="4"/>
      <c r="E11" s="4"/>
    </row>
    <row r="12" ht="17.25" customHeight="1" spans="1:6" x14ac:dyDescent="0.25">
      <c r="A12" s="1152"/>
      <c r="B12" s="1153"/>
      <c r="C12" s="1153"/>
      <c r="D12" s="4"/>
      <c r="E12" s="4"/>
    </row>
    <row r="13" ht="17.25" customHeight="1" spans="1:6" x14ac:dyDescent="0.25">
      <c r="A13" s="108" t="s">
        <v>4533</v>
      </c>
      <c r="B13" s="109">
        <f>SUM(C21:C22)</f>
      </c>
      <c r="C13" s="109">
        <f>SUM(D21:D22)</f>
      </c>
      <c r="D13" s="4"/>
      <c r="E13" s="4"/>
    </row>
    <row r="14" ht="17.25" customHeight="1" spans="1:6" x14ac:dyDescent="0.25">
      <c r="A14" s="85">
        <v>44385</v>
      </c>
      <c r="B14" s="67">
        <v>-50</v>
      </c>
      <c r="C14" s="67">
        <v>-178</v>
      </c>
      <c r="D14" s="4"/>
      <c r="E14" s="4"/>
    </row>
    <row r="15" ht="17.25" customHeight="1" spans="1:6" x14ac:dyDescent="0.25">
      <c r="A15" s="108" t="s">
        <v>4534</v>
      </c>
      <c r="B15" s="109">
        <f>SUM(C23:C24)</f>
      </c>
      <c r="C15" s="109">
        <f>SUM(D23:D24)</f>
      </c>
      <c r="D15" s="4"/>
      <c r="E15" s="4"/>
    </row>
    <row r="16" ht="17.25" customHeight="1" spans="1:6" x14ac:dyDescent="0.25">
      <c r="A16" s="17"/>
      <c r="B16" s="94"/>
      <c r="C16" s="68"/>
      <c r="D16" s="4"/>
      <c r="E16" s="4"/>
    </row>
    <row r="17" ht="17.25" customHeight="1" spans="1:6" x14ac:dyDescent="0.25">
      <c r="A17" s="194" t="s">
        <v>4535</v>
      </c>
      <c r="B17" s="179">
        <f>SUM(C25:C26)</f>
      </c>
      <c r="C17" s="175">
        <f>SUM(D25:D26)</f>
      </c>
      <c r="D17" s="407" t="s">
        <v>2031</v>
      </c>
      <c r="E17" s="4"/>
    </row>
    <row r="18" ht="17.25" customHeight="1" spans="1:6" x14ac:dyDescent="0.25">
      <c r="A18" s="17">
        <v>44326</v>
      </c>
      <c r="B18" s="94"/>
      <c r="C18" s="178">
        <v>-72</v>
      </c>
      <c r="D18" s="4"/>
      <c r="E18" s="4"/>
    </row>
    <row r="19" ht="17.25" customHeight="1" spans="1:6" x14ac:dyDescent="0.25">
      <c r="A19" s="194" t="s">
        <v>4536</v>
      </c>
      <c r="B19" s="179">
        <f>SUM(C27:C28)</f>
      </c>
      <c r="C19" s="175">
        <f>SUM(D27:D28)</f>
      </c>
      <c r="D19" s="407" t="s">
        <v>2031</v>
      </c>
      <c r="E19" s="4"/>
    </row>
    <row r="20" ht="17.25" customHeight="1" spans="1:6" x14ac:dyDescent="0.25">
      <c r="A20" s="17"/>
      <c r="B20" s="94"/>
      <c r="C20" s="68"/>
      <c r="D20" s="4"/>
      <c r="E20" s="4"/>
    </row>
    <row r="21" ht="17.25" customHeight="1" spans="1:6" x14ac:dyDescent="0.25">
      <c r="A21" s="17"/>
      <c r="B21" s="68"/>
      <c r="C21" s="68"/>
      <c r="D21" s="4"/>
      <c r="E21" s="4"/>
    </row>
    <row r="22" ht="17.25" customHeight="1" spans="1:6" x14ac:dyDescent="0.25">
      <c r="A22" s="17"/>
      <c r="B22" s="18"/>
      <c r="C22" s="18"/>
      <c r="D22" s="4"/>
      <c r="E22" s="4"/>
    </row>
    <row r="23" ht="17.25" customHeight="1" spans="1:6" x14ac:dyDescent="0.25">
      <c r="A23" s="17"/>
      <c r="B23" s="18"/>
      <c r="C23" s="18"/>
      <c r="D23" s="4"/>
      <c r="E23" s="4"/>
    </row>
    <row r="24" ht="17.25" customHeight="1" spans="1:6" x14ac:dyDescent="0.25">
      <c r="A24" s="108" t="s">
        <v>277</v>
      </c>
      <c r="B24" s="109">
        <f>SUM(C12:C12)</f>
      </c>
      <c r="C24" s="109">
        <f>SUM(D12:D13)</f>
      </c>
      <c r="D24" s="4"/>
      <c r="E24" s="4"/>
    </row>
    <row r="25" ht="17.25" customHeight="1" spans="1:6" x14ac:dyDescent="0.25">
      <c r="A25" s="279" t="s">
        <v>773</v>
      </c>
      <c r="B25" s="280">
        <v>120</v>
      </c>
      <c r="C25" s="280">
        <v>300</v>
      </c>
      <c r="D25" s="4"/>
      <c r="E25" s="4"/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" customWidth="1"/>
    <col min="2" max="2" width="14.862142857142858" style="31" customWidth="1"/>
  </cols>
  <sheetData>
    <row r="1" ht="17.25" customHeight="1" spans="1:3" x14ac:dyDescent="0.25">
      <c r="A1" s="62" t="s">
        <v>0</v>
      </c>
      <c r="B1" s="185" t="s">
        <v>215</v>
      </c>
    </row>
    <row r="2" ht="17.25" customHeight="1" spans="1:3" x14ac:dyDescent="0.25">
      <c r="A2" s="17"/>
      <c r="B2" s="374"/>
    </row>
    <row r="3" ht="17.25" customHeight="1" spans="1:3" x14ac:dyDescent="0.25">
      <c r="A3" s="17"/>
      <c r="B3" s="374"/>
    </row>
    <row r="4" ht="17.25" customHeight="1" spans="1:3" x14ac:dyDescent="0.25">
      <c r="A4" s="17"/>
      <c r="B4" s="374"/>
    </row>
    <row r="5" ht="17.25" customHeight="1" spans="1:3" x14ac:dyDescent="0.25">
      <c r="A5" s="19"/>
      <c r="B5" s="374"/>
    </row>
    <row r="6" ht="17.25" customHeight="1" spans="1:3" x14ac:dyDescent="0.25">
      <c r="A6" s="19"/>
      <c r="B6" s="18"/>
    </row>
    <row r="7" ht="17.25" customHeight="1" spans="1:3" x14ac:dyDescent="0.25">
      <c r="A7" s="17"/>
      <c r="B7" s="18"/>
    </row>
    <row r="8" ht="17.25" customHeight="1" spans="1:3" x14ac:dyDescent="0.25">
      <c r="A8" s="17"/>
      <c r="B8" s="18"/>
    </row>
    <row r="9" ht="17.25" customHeight="1" spans="1:3" x14ac:dyDescent="0.25">
      <c r="A9" s="19"/>
      <c r="B9" s="18"/>
    </row>
    <row r="10" ht="17.25" customHeight="1" spans="1:3" x14ac:dyDescent="0.25">
      <c r="A10" s="60"/>
      <c r="B10" s="58"/>
    </row>
    <row r="11" ht="17.25" customHeight="1" spans="1:3" x14ac:dyDescent="0.25">
      <c r="A11" s="396" t="s">
        <v>277</v>
      </c>
      <c r="B11" s="109">
        <f>SUM(C9:C15)</f>
      </c>
    </row>
    <row r="12" ht="17.25" customHeight="1" spans="1:3" x14ac:dyDescent="0.25">
      <c r="A12" s="1155" t="s">
        <v>773</v>
      </c>
      <c r="B12" s="280">
        <v>1000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20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24" customWidth="1"/>
    <col min="3" max="3" width="15.576428571428572" style="24" customWidth="1"/>
  </cols>
  <sheetData>
    <row r="1" ht="17.25" customHeight="1" spans="1:4" x14ac:dyDescent="0.25">
      <c r="A1" s="184" t="s">
        <v>0</v>
      </c>
      <c r="B1" s="423" t="s">
        <v>4537</v>
      </c>
      <c r="C1" s="185" t="s">
        <v>1083</v>
      </c>
    </row>
    <row r="2" ht="17.25" customHeight="1" spans="1:4" x14ac:dyDescent="0.25">
      <c r="A2" s="57" t="s">
        <v>3729</v>
      </c>
      <c r="B2" s="107">
        <v>101</v>
      </c>
      <c r="C2" s="58"/>
    </row>
    <row r="3" ht="17.25" customHeight="1" spans="1:4" x14ac:dyDescent="0.25">
      <c r="A3" s="194" t="s">
        <v>4538</v>
      </c>
      <c r="B3" s="364">
        <f>SUM(C9)</f>
      </c>
      <c r="C3" s="84"/>
    </row>
    <row r="4" ht="17.25" customHeight="1" spans="1:4" x14ac:dyDescent="0.25">
      <c r="A4" s="85" t="s">
        <v>5</v>
      </c>
      <c r="B4" s="1156">
        <v>-101</v>
      </c>
      <c r="C4" s="68"/>
    </row>
    <row r="5" ht="17.25" customHeight="1" spans="1:4" x14ac:dyDescent="0.25">
      <c r="A5" s="85" t="s">
        <v>1455</v>
      </c>
      <c r="B5" s="1055"/>
      <c r="C5" s="67">
        <v>270</v>
      </c>
    </row>
    <row r="6" ht="17.25" customHeight="1" spans="1:4" x14ac:dyDescent="0.25">
      <c r="A6" s="85">
        <v>44199</v>
      </c>
      <c r="B6" s="1055"/>
      <c r="C6" s="67">
        <v>330</v>
      </c>
    </row>
    <row r="7" ht="17.25" customHeight="1" spans="1:4" x14ac:dyDescent="0.25">
      <c r="A7" s="108" t="s">
        <v>4539</v>
      </c>
      <c r="B7" s="364">
        <f>SUM(C10:C13)</f>
      </c>
      <c r="C7" s="109">
        <f>SUM(D10:D13)</f>
      </c>
    </row>
    <row r="8" ht="17.25" customHeight="1" spans="1:4" x14ac:dyDescent="0.25">
      <c r="A8" s="1157"/>
      <c r="B8" s="1158"/>
      <c r="C8" s="35"/>
    </row>
    <row r="9" ht="17.25" customHeight="1" spans="1:4" x14ac:dyDescent="0.25">
      <c r="A9" s="108" t="s">
        <v>4540</v>
      </c>
      <c r="B9" s="364">
        <f>SUM(C14:C15)</f>
      </c>
      <c r="C9" s="109">
        <f>SUM(D14:D15)</f>
      </c>
    </row>
    <row r="10" ht="17.25" customHeight="1" spans="1:4" x14ac:dyDescent="0.25">
      <c r="A10" s="1159"/>
      <c r="B10" s="103"/>
      <c r="C10" s="36"/>
    </row>
    <row r="11" ht="17.25" customHeight="1" spans="1:4" x14ac:dyDescent="0.25">
      <c r="A11" s="108" t="s">
        <v>4541</v>
      </c>
      <c r="B11" s="364">
        <f>SUM(C16:C17)</f>
      </c>
      <c r="C11" s="109">
        <f>SUM(D16:D17)</f>
      </c>
    </row>
    <row r="12" ht="17.25" customHeight="1" spans="1:4" x14ac:dyDescent="0.25">
      <c r="A12" s="85">
        <v>44445</v>
      </c>
      <c r="B12" s="1055"/>
      <c r="C12" s="67">
        <v>-226</v>
      </c>
    </row>
    <row r="13" ht="17.25" customHeight="1" spans="1:4" x14ac:dyDescent="0.25">
      <c r="A13" s="85" t="s">
        <v>654</v>
      </c>
      <c r="B13" s="1055"/>
      <c r="C13" s="67">
        <v>-74</v>
      </c>
    </row>
    <row r="14" ht="17.25" customHeight="1" spans="1:4" x14ac:dyDescent="0.25">
      <c r="A14" s="85" t="s">
        <v>654</v>
      </c>
      <c r="B14" s="1055"/>
      <c r="C14" s="67">
        <v>-300</v>
      </c>
    </row>
    <row r="15" ht="17.25" customHeight="1" spans="1:4" x14ac:dyDescent="0.25">
      <c r="A15" s="108" t="s">
        <v>4542</v>
      </c>
      <c r="B15" s="364">
        <f>SUM(C18:C21)</f>
      </c>
      <c r="C15" s="109">
        <f>SUM(D18:D21)</f>
      </c>
    </row>
    <row r="16" ht="17.25" customHeight="1" spans="1:4" x14ac:dyDescent="0.25">
      <c r="A16" s="17"/>
      <c r="B16" s="1053"/>
      <c r="C16" s="18"/>
    </row>
    <row r="17" ht="17.25" customHeight="1" spans="1:4" x14ac:dyDescent="0.25">
      <c r="A17" s="108" t="s">
        <v>277</v>
      </c>
      <c r="B17" s="431"/>
      <c r="C17" s="109">
        <v>600</v>
      </c>
    </row>
    <row r="18" ht="17.25" customHeight="1" spans="1:4" x14ac:dyDescent="0.25">
      <c r="A18" s="527" t="s">
        <v>773</v>
      </c>
      <c r="B18" s="364"/>
      <c r="C18" s="1160">
        <v>600</v>
      </c>
    </row>
    <row r="19" ht="17.25" customHeight="1" spans="1:4" x14ac:dyDescent="0.25">
      <c r="A19" s="26"/>
      <c r="B19" s="27"/>
      <c r="C19" s="27"/>
    </row>
    <row r="20" ht="17.25" customHeight="1" spans="1:4" x14ac:dyDescent="0.25">
      <c r="A20" s="723" t="s">
        <v>4543</v>
      </c>
      <c r="B20" s="27"/>
      <c r="C20" s="27"/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0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2" width="10.719285714285713" style="24" customWidth="1"/>
    <col min="3" max="4" width="14.862142857142858" style="24" customWidth="1"/>
    <col min="5" max="5" width="15.576428571428572" style="24" customWidth="1"/>
    <col min="6" max="6" width="10.290714285714287" style="31" customWidth="1"/>
    <col min="7" max="7" width="12.43357142857143" style="4" customWidth="1"/>
  </cols>
  <sheetData>
    <row r="1" ht="17.25" customHeight="1" spans="1:8" x14ac:dyDescent="0.25">
      <c r="A1" s="184" t="s">
        <v>0</v>
      </c>
      <c r="B1" s="185" t="s">
        <v>17</v>
      </c>
      <c r="C1" s="185" t="s">
        <v>3492</v>
      </c>
      <c r="D1" s="185" t="s">
        <v>3394</v>
      </c>
      <c r="E1" s="185"/>
      <c r="F1" s="27"/>
      <c r="G1" s="4"/>
    </row>
    <row r="2" ht="17.25" customHeight="1" spans="1:8" x14ac:dyDescent="0.25">
      <c r="A2" s="57">
        <v>44258</v>
      </c>
      <c r="B2" s="70">
        <v>20</v>
      </c>
      <c r="C2" s="70">
        <v>128</v>
      </c>
      <c r="D2" s="70">
        <v>226</v>
      </c>
      <c r="E2" s="58"/>
      <c r="F2" s="27"/>
      <c r="G2" s="4"/>
    </row>
    <row r="3" ht="17.25" customHeight="1" spans="1:8" x14ac:dyDescent="0.25">
      <c r="A3" s="108" t="s">
        <v>4102</v>
      </c>
      <c r="B3" s="109">
        <f>SUM(C9)</f>
      </c>
      <c r="C3" s="109">
        <f>SUM(D9)</f>
      </c>
      <c r="D3" s="109">
        <f>SUM(E9)</f>
      </c>
      <c r="E3" s="110"/>
      <c r="F3" s="27"/>
      <c r="G3" s="4"/>
    </row>
    <row r="4" ht="17.25" customHeight="1" spans="1:8" x14ac:dyDescent="0.25">
      <c r="A4" s="85"/>
      <c r="B4" s="68"/>
      <c r="C4" s="68"/>
      <c r="D4" s="68"/>
      <c r="E4" s="68"/>
      <c r="F4" s="27"/>
      <c r="G4" s="4"/>
    </row>
    <row r="5" ht="17.25" customHeight="1" spans="1:8" x14ac:dyDescent="0.25">
      <c r="A5" s="108" t="s">
        <v>4103</v>
      </c>
      <c r="B5" s="109">
        <f>SUM(C10:C11)</f>
      </c>
      <c r="C5" s="109">
        <f>SUM(D10:D11)</f>
      </c>
      <c r="D5" s="109">
        <f>SUM(E10:E11)</f>
      </c>
      <c r="E5" s="110"/>
      <c r="F5" s="27"/>
      <c r="G5" s="4"/>
    </row>
    <row r="6" ht="17.25" customHeight="1" spans="1:8" x14ac:dyDescent="0.25">
      <c r="A6" s="85"/>
      <c r="B6" s="68"/>
      <c r="C6" s="68"/>
      <c r="D6" s="68"/>
      <c r="E6" s="68"/>
      <c r="F6" s="27"/>
      <c r="G6" s="4"/>
    </row>
    <row r="7" ht="17.25" customHeight="1" spans="1:8" x14ac:dyDescent="0.25">
      <c r="A7" s="108" t="s">
        <v>4056</v>
      </c>
      <c r="B7" s="109">
        <f>SUM(C12:C13)</f>
      </c>
      <c r="C7" s="109">
        <f>SUM(D12:D13)</f>
      </c>
      <c r="D7" s="109">
        <f>SUM(E12:E13)</f>
      </c>
      <c r="E7" s="110"/>
      <c r="F7" s="27"/>
      <c r="G7" s="4"/>
    </row>
    <row r="8" ht="17.25" customHeight="1" spans="1:8" x14ac:dyDescent="0.25">
      <c r="A8" s="85"/>
      <c r="B8" s="68"/>
      <c r="C8" s="68"/>
      <c r="D8" s="68"/>
      <c r="E8" s="68"/>
      <c r="F8" s="27"/>
      <c r="G8" s="4"/>
    </row>
    <row r="9" ht="17.25" customHeight="1" spans="1:8" x14ac:dyDescent="0.25">
      <c r="A9" s="108" t="s">
        <v>4058</v>
      </c>
      <c r="B9" s="109">
        <f>SUM(C14:C15)</f>
      </c>
      <c r="C9" s="109">
        <f>SUM(D14:D15)</f>
      </c>
      <c r="D9" s="109">
        <f>SUM(E14:E15)</f>
      </c>
      <c r="E9" s="110"/>
      <c r="F9" s="27"/>
      <c r="G9" s="4"/>
    </row>
    <row r="10" ht="17.25" customHeight="1" spans="1:8" x14ac:dyDescent="0.25">
      <c r="A10" s="85"/>
      <c r="B10" s="68"/>
      <c r="C10" s="68"/>
      <c r="D10" s="68"/>
      <c r="E10" s="68"/>
      <c r="F10" s="27"/>
      <c r="G10" s="4"/>
    </row>
    <row r="11" ht="17.25" customHeight="1" spans="1:8" x14ac:dyDescent="0.25">
      <c r="A11" s="108" t="s">
        <v>4059</v>
      </c>
      <c r="B11" s="109">
        <f>SUM(C16:C17)</f>
      </c>
      <c r="C11" s="109">
        <f>SUM(D16:D17)</f>
      </c>
      <c r="D11" s="109">
        <f>SUM(E16:E17)</f>
      </c>
      <c r="E11" s="110"/>
      <c r="F11" s="27"/>
      <c r="G11" s="4"/>
    </row>
    <row r="12" ht="17.25" customHeight="1" spans="1:8" x14ac:dyDescent="0.25">
      <c r="A12" s="85"/>
      <c r="B12" s="68"/>
      <c r="C12" s="68"/>
      <c r="D12" s="68"/>
      <c r="E12" s="68"/>
      <c r="F12" s="27"/>
      <c r="G12" s="4"/>
    </row>
    <row r="13" ht="17.25" customHeight="1" spans="1:8" x14ac:dyDescent="0.25">
      <c r="A13" s="108" t="s">
        <v>4060</v>
      </c>
      <c r="B13" s="109">
        <f>SUM(C18:C19)</f>
      </c>
      <c r="C13" s="109">
        <f>SUM(D18:D19)</f>
      </c>
      <c r="D13" s="109">
        <f>SUM(E18:E19)</f>
      </c>
      <c r="E13" s="110"/>
      <c r="F13" s="27"/>
      <c r="G13" s="4"/>
    </row>
    <row r="14" ht="17.25" customHeight="1" spans="1:8" x14ac:dyDescent="0.25">
      <c r="A14" s="85"/>
      <c r="B14" s="68"/>
      <c r="C14" s="68"/>
      <c r="D14" s="68"/>
      <c r="E14" s="68"/>
      <c r="F14" s="27"/>
      <c r="G14" s="4"/>
    </row>
    <row r="15" ht="17.25" customHeight="1" spans="1:8" x14ac:dyDescent="0.25">
      <c r="A15" s="108" t="s">
        <v>4062</v>
      </c>
      <c r="B15" s="109">
        <f>SUM(C20:C21)</f>
      </c>
      <c r="C15" s="109">
        <f>SUM(D20:D21)</f>
      </c>
      <c r="D15" s="109">
        <f>SUM(E20:E21)</f>
      </c>
      <c r="E15" s="110"/>
      <c r="F15" s="27"/>
      <c r="G15" s="4"/>
    </row>
    <row r="16" ht="17.25" customHeight="1" spans="1:8" x14ac:dyDescent="0.25">
      <c r="A16" s="85"/>
      <c r="B16" s="68"/>
      <c r="C16" s="68"/>
      <c r="D16" s="68"/>
      <c r="E16" s="68"/>
      <c r="F16" s="27"/>
      <c r="G16" s="4"/>
    </row>
    <row r="17" ht="17.25" customHeight="1" spans="1:8" x14ac:dyDescent="0.25">
      <c r="A17" s="108" t="s">
        <v>4063</v>
      </c>
      <c r="B17" s="109">
        <f>SUM(C22:C23)</f>
      </c>
      <c r="C17" s="109">
        <f>SUM(D22:D23)</f>
      </c>
      <c r="D17" s="109">
        <f>SUM(E22:E23)</f>
      </c>
      <c r="E17" s="110"/>
      <c r="F17" s="27"/>
      <c r="G17" s="4"/>
    </row>
    <row r="18" ht="17.25" customHeight="1" spans="1:8" x14ac:dyDescent="0.25">
      <c r="A18" s="85"/>
      <c r="B18" s="68"/>
      <c r="C18" s="68"/>
      <c r="D18" s="68"/>
      <c r="E18" s="68"/>
      <c r="F18" s="27"/>
      <c r="G18" s="4"/>
    </row>
    <row r="19" ht="17.25" customHeight="1" spans="1:8" x14ac:dyDescent="0.25">
      <c r="A19" s="108" t="s">
        <v>3596</v>
      </c>
      <c r="B19" s="109">
        <f>SUM(C24:C25)</f>
      </c>
      <c r="C19" s="109">
        <f>SUM(D24:D25)</f>
      </c>
      <c r="D19" s="109">
        <f>SUM(E24:E25)</f>
      </c>
      <c r="E19" s="110"/>
      <c r="F19" s="27"/>
      <c r="G19" s="4"/>
    </row>
    <row r="20" ht="17.25" customHeight="1" spans="1:8" x14ac:dyDescent="0.25">
      <c r="A20" s="85">
        <v>44420</v>
      </c>
      <c r="B20" s="67">
        <v>-20</v>
      </c>
      <c r="C20" s="67">
        <v>-128</v>
      </c>
      <c r="D20" s="67">
        <v>-224</v>
      </c>
      <c r="E20" s="68"/>
      <c r="F20" s="27"/>
      <c r="G20" s="4"/>
    </row>
    <row r="21" ht="17.25" customHeight="1" spans="1:8" x14ac:dyDescent="0.25">
      <c r="A21" s="1161">
        <v>44420</v>
      </c>
      <c r="B21" s="1162"/>
      <c r="C21" s="1162"/>
      <c r="D21" s="1163">
        <v>-2</v>
      </c>
      <c r="E21" s="1162"/>
      <c r="F21" s="623" t="s">
        <v>4544</v>
      </c>
      <c r="G21" s="407" t="s">
        <v>942</v>
      </c>
    </row>
    <row r="22" ht="17.25" customHeight="1" spans="1:8" x14ac:dyDescent="0.25">
      <c r="A22" s="108" t="s">
        <v>3598</v>
      </c>
      <c r="B22" s="109">
        <f>SUM(C26:C27)</f>
      </c>
      <c r="C22" s="109">
        <f>SUM(D26:D27)</f>
      </c>
      <c r="D22" s="109">
        <f>SUM(E26:E28)</f>
      </c>
      <c r="E22" s="110"/>
      <c r="F22" s="97" t="s">
        <v>4545</v>
      </c>
      <c r="G22" s="407" t="s">
        <v>942</v>
      </c>
    </row>
    <row r="23" ht="17.25" customHeight="1" spans="1:8" x14ac:dyDescent="0.25">
      <c r="A23" s="85"/>
      <c r="B23" s="68"/>
      <c r="C23" s="68"/>
      <c r="D23" s="68"/>
      <c r="E23" s="68"/>
      <c r="F23" s="27"/>
      <c r="G23" s="4"/>
    </row>
    <row r="24" ht="17.25" customHeight="1" spans="1:8" x14ac:dyDescent="0.25">
      <c r="A24" s="85"/>
      <c r="B24" s="68"/>
      <c r="C24" s="68"/>
      <c r="D24" s="68"/>
      <c r="E24" s="68"/>
      <c r="F24" s="27"/>
      <c r="G24" s="4"/>
    </row>
    <row r="25" ht="17.25" customHeight="1" spans="1:8" x14ac:dyDescent="0.25">
      <c r="A25" s="85"/>
      <c r="B25" s="68"/>
      <c r="C25" s="68"/>
      <c r="D25" s="68"/>
      <c r="E25" s="68"/>
      <c r="F25" s="27"/>
      <c r="G25" s="4"/>
    </row>
    <row r="26" ht="17.25" customHeight="1" spans="1:8" x14ac:dyDescent="0.25">
      <c r="A26" s="85"/>
      <c r="B26" s="68"/>
      <c r="C26" s="68"/>
      <c r="D26" s="68"/>
      <c r="E26" s="18"/>
      <c r="F26" s="27"/>
      <c r="G26" s="4"/>
    </row>
    <row r="27" ht="17.25" customHeight="1" spans="1:8" x14ac:dyDescent="0.25">
      <c r="A27" s="17"/>
      <c r="B27" s="18"/>
      <c r="C27" s="18"/>
      <c r="D27" s="18"/>
      <c r="E27" s="18"/>
      <c r="F27" s="27"/>
      <c r="G27" s="4"/>
    </row>
    <row r="28" ht="17.25" customHeight="1" spans="1:8" x14ac:dyDescent="0.25">
      <c r="A28" s="108" t="s">
        <v>277</v>
      </c>
      <c r="B28" s="109">
        <f>SUM(C9:C9)</f>
      </c>
      <c r="C28" s="109">
        <f>SUM(D9:D9)</f>
      </c>
      <c r="D28" s="109">
        <f>SUM(E9:E9)</f>
      </c>
      <c r="E28" s="109">
        <f>SUM(F9:F33)</f>
      </c>
      <c r="F28" s="27"/>
      <c r="G28" s="4"/>
    </row>
    <row r="29" ht="17.25" customHeight="1" spans="1:8" x14ac:dyDescent="0.25">
      <c r="A29" s="527" t="s">
        <v>773</v>
      </c>
      <c r="B29" s="1020"/>
      <c r="C29" s="1164"/>
      <c r="D29" s="1164"/>
      <c r="E29" s="1165"/>
      <c r="F29" s="27"/>
      <c r="G29" s="4"/>
    </row>
    <row r="30" ht="17.25" customHeight="1" spans="1:8" x14ac:dyDescent="0.25">
      <c r="A30" s="26"/>
      <c r="B30" s="27"/>
      <c r="C30" s="27"/>
      <c r="D30" s="27"/>
      <c r="E30" s="27"/>
      <c r="F30" s="27"/>
      <c r="G30" s="4"/>
    </row>
    <row r="31" ht="17.25" customHeight="1" spans="1:8" x14ac:dyDescent="0.25">
      <c r="A31" s="96" t="s">
        <v>4546</v>
      </c>
      <c r="B31" s="97"/>
      <c r="C31" s="395"/>
      <c r="D31" s="27"/>
      <c r="E31" s="27"/>
      <c r="F31" s="27"/>
      <c r="G31" s="4"/>
    </row>
    <row r="32" ht="17.25" customHeight="1" spans="1:8" x14ac:dyDescent="0.25">
      <c r="A32" s="96" t="s">
        <v>4547</v>
      </c>
      <c r="B32" s="97"/>
      <c r="C32" s="395"/>
      <c r="D32" s="27"/>
      <c r="E32" s="27"/>
      <c r="F32" s="27"/>
      <c r="G32" s="4"/>
    </row>
    <row r="33" ht="17.25" customHeight="1" spans="1:8" x14ac:dyDescent="0.25">
      <c r="A33" s="291"/>
      <c r="B33" s="370"/>
      <c r="C33" s="27"/>
      <c r="D33" s="27"/>
      <c r="E33" s="27"/>
      <c r="F33" s="27"/>
      <c r="G33" s="4"/>
    </row>
    <row r="34" ht="17.25" customHeight="1" spans="1:8" x14ac:dyDescent="0.25">
      <c r="A34" s="26"/>
      <c r="B34" s="27"/>
      <c r="C34" s="27"/>
      <c r="D34" s="27"/>
      <c r="E34" s="27"/>
      <c r="F34" s="27"/>
      <c r="G34" s="4"/>
    </row>
    <row r="35" ht="17.25" customHeight="1" spans="1:8" x14ac:dyDescent="0.25">
      <c r="A35" s="26"/>
      <c r="B35" s="27"/>
      <c r="C35" s="27"/>
      <c r="D35" s="27"/>
      <c r="E35" s="27"/>
      <c r="F35" s="27"/>
      <c r="G35" s="4"/>
    </row>
    <row r="36" ht="17.25" customHeight="1" spans="1:8" x14ac:dyDescent="0.25">
      <c r="A36" s="26"/>
      <c r="B36" s="27"/>
      <c r="C36" s="27"/>
      <c r="D36" s="27"/>
      <c r="E36" s="27"/>
      <c r="F36" s="27"/>
      <c r="G36" s="4"/>
    </row>
    <row r="37" ht="17.25" customHeight="1" spans="1:8" x14ac:dyDescent="0.25">
      <c r="A37" s="26"/>
      <c r="B37" s="27"/>
      <c r="C37" s="27"/>
      <c r="D37" s="27"/>
      <c r="E37" s="27"/>
      <c r="F37" s="27"/>
      <c r="G37" s="4"/>
    </row>
    <row r="38" ht="17.25" customHeight="1" spans="1:8" x14ac:dyDescent="0.25">
      <c r="A38" s="26"/>
      <c r="B38" s="27"/>
      <c r="C38" s="27"/>
      <c r="D38" s="27"/>
      <c r="E38" s="27"/>
      <c r="F38" s="27"/>
      <c r="G38" s="4"/>
    </row>
    <row r="39" ht="17.25" customHeight="1" spans="1:8" x14ac:dyDescent="0.25">
      <c r="A39" s="26"/>
      <c r="B39" s="27"/>
      <c r="C39" s="27"/>
      <c r="D39" s="27"/>
      <c r="E39" s="27"/>
      <c r="F39" s="27"/>
      <c r="G39" s="4"/>
    </row>
    <row r="40" ht="17.25" customHeight="1" spans="1:8" x14ac:dyDescent="0.25">
      <c r="A40" s="26"/>
      <c r="B40" s="27"/>
      <c r="C40" s="27"/>
      <c r="D40" s="27"/>
      <c r="E40" s="27"/>
      <c r="F40" s="27"/>
      <c r="G40" s="4"/>
    </row>
    <row r="41" ht="17.25" customHeight="1" spans="1:8" x14ac:dyDescent="0.25">
      <c r="A41" s="26"/>
      <c r="B41" s="27"/>
      <c r="C41" s="27"/>
      <c r="D41" s="27"/>
      <c r="E41" s="27"/>
      <c r="F41" s="27"/>
      <c r="G41" s="4"/>
    </row>
    <row r="42" ht="17.25" customHeight="1" spans="1:8" x14ac:dyDescent="0.25">
      <c r="A42" s="26"/>
      <c r="B42" s="27"/>
      <c r="C42" s="27"/>
      <c r="D42" s="27"/>
      <c r="E42" s="27"/>
      <c r="F42" s="27"/>
      <c r="G42" s="4"/>
    </row>
    <row r="43" ht="17.25" customHeight="1" spans="1:8" x14ac:dyDescent="0.25">
      <c r="A43" s="26"/>
      <c r="B43" s="27"/>
      <c r="C43" s="27"/>
      <c r="D43" s="27"/>
      <c r="E43" s="27"/>
      <c r="F43" s="27"/>
      <c r="G43" s="4"/>
    </row>
    <row r="44" ht="17.25" customHeight="1" spans="1:8" x14ac:dyDescent="0.25">
      <c r="A44" s="26"/>
      <c r="B44" s="27"/>
      <c r="C44" s="27"/>
      <c r="D44" s="27"/>
      <c r="E44" s="27"/>
      <c r="F44" s="27"/>
      <c r="G44" s="4"/>
    </row>
    <row r="45" ht="17.25" customHeight="1" spans="1:8" x14ac:dyDescent="0.25">
      <c r="A45" s="26"/>
      <c r="B45" s="27"/>
      <c r="C45" s="27"/>
      <c r="D45" s="27"/>
      <c r="E45" s="27"/>
      <c r="F45" s="27"/>
      <c r="G45" s="4"/>
    </row>
    <row r="46" ht="17.25" customHeight="1" spans="1:8" x14ac:dyDescent="0.25">
      <c r="A46" s="26"/>
      <c r="B46" s="27"/>
      <c r="C46" s="27"/>
      <c r="D46" s="27"/>
      <c r="E46" s="27"/>
      <c r="F46" s="27"/>
      <c r="G46" s="4"/>
    </row>
    <row r="47" ht="17.25" customHeight="1" spans="1:8" x14ac:dyDescent="0.25">
      <c r="A47" s="26"/>
      <c r="B47" s="27"/>
      <c r="C47" s="27"/>
      <c r="D47" s="27"/>
      <c r="E47" s="27"/>
      <c r="F47" s="27"/>
      <c r="G47" s="4"/>
    </row>
    <row r="48" ht="17.25" customHeight="1" spans="1:8" x14ac:dyDescent="0.25">
      <c r="A48" s="26"/>
      <c r="B48" s="27"/>
      <c r="C48" s="27"/>
      <c r="D48" s="27"/>
      <c r="E48" s="27"/>
      <c r="F48" s="27"/>
      <c r="G48" s="4"/>
    </row>
    <row r="49" ht="17.25" customHeight="1" spans="1:8" x14ac:dyDescent="0.25">
      <c r="A49" s="26"/>
      <c r="B49" s="27"/>
      <c r="C49" s="27"/>
      <c r="D49" s="27"/>
      <c r="E49" s="27"/>
      <c r="F49" s="27"/>
      <c r="G49" s="4"/>
    </row>
    <row r="50" ht="17.25" customHeight="1" spans="1:8" x14ac:dyDescent="0.25">
      <c r="A50" s="26"/>
      <c r="B50" s="27"/>
      <c r="C50" s="27"/>
      <c r="D50" s="27"/>
      <c r="E50" s="27"/>
      <c r="F50" s="27"/>
      <c r="G50" s="4"/>
    </row>
    <row r="51" ht="17.25" customHeight="1" spans="1:8" x14ac:dyDescent="0.25">
      <c r="A51" s="26"/>
      <c r="B51" s="27"/>
      <c r="C51" s="27"/>
      <c r="D51" s="27"/>
      <c r="E51" s="27"/>
      <c r="F51" s="27"/>
      <c r="G51" s="4"/>
    </row>
    <row r="52" ht="17.25" customHeight="1" spans="1:8" x14ac:dyDescent="0.25">
      <c r="A52" s="26"/>
      <c r="B52" s="27"/>
      <c r="C52" s="27"/>
      <c r="D52" s="27"/>
      <c r="E52" s="27"/>
      <c r="F52" s="27"/>
      <c r="G52" s="4"/>
    </row>
    <row r="53" ht="17.25" customHeight="1" spans="1:8" x14ac:dyDescent="0.25">
      <c r="A53" s="26"/>
      <c r="B53" s="27"/>
      <c r="C53" s="27"/>
      <c r="D53" s="27"/>
      <c r="E53" s="27"/>
      <c r="F53" s="27"/>
      <c r="G53" s="4"/>
    </row>
    <row r="54" ht="17.25" customHeight="1" spans="1:8" x14ac:dyDescent="0.25">
      <c r="A54" s="26"/>
      <c r="B54" s="27"/>
      <c r="C54" s="27"/>
      <c r="D54" s="27"/>
      <c r="E54" s="27"/>
      <c r="F54" s="27"/>
      <c r="G54" s="4"/>
    </row>
    <row r="55" ht="17.25" customHeight="1" spans="1:8" x14ac:dyDescent="0.25">
      <c r="A55" s="26"/>
      <c r="B55" s="27"/>
      <c r="C55" s="27"/>
      <c r="D55" s="27"/>
      <c r="E55" s="27"/>
      <c r="F55" s="27"/>
      <c r="G55" s="4"/>
    </row>
    <row r="56" ht="17.25" customHeight="1" spans="1:8" x14ac:dyDescent="0.25">
      <c r="A56" s="26"/>
      <c r="B56" s="27"/>
      <c r="C56" s="27"/>
      <c r="D56" s="27"/>
      <c r="E56" s="27"/>
      <c r="F56" s="27"/>
      <c r="G56" s="4"/>
    </row>
    <row r="57" ht="17.25" customHeight="1" spans="1:8" x14ac:dyDescent="0.25">
      <c r="A57" s="26"/>
      <c r="B57" s="27"/>
      <c r="C57" s="27"/>
      <c r="D57" s="27"/>
      <c r="E57" s="27"/>
      <c r="F57" s="27"/>
      <c r="G57" s="4"/>
    </row>
    <row r="58" ht="17.25" customHeight="1" spans="1:8" x14ac:dyDescent="0.25">
      <c r="A58" s="26"/>
      <c r="B58" s="27"/>
      <c r="C58" s="27"/>
      <c r="D58" s="27"/>
      <c r="E58" s="27"/>
      <c r="F58" s="27"/>
      <c r="G58" s="4"/>
    </row>
    <row r="59" ht="17.25" customHeight="1" spans="1:8" x14ac:dyDescent="0.25">
      <c r="A59" s="26"/>
      <c r="B59" s="27"/>
      <c r="C59" s="27"/>
      <c r="D59" s="27"/>
      <c r="E59" s="27"/>
      <c r="F59" s="27"/>
      <c r="G59" s="4"/>
    </row>
    <row r="60" ht="17.25" customHeight="1" spans="1:8" x14ac:dyDescent="0.25">
      <c r="A60" s="26"/>
      <c r="B60" s="27"/>
      <c r="C60" s="27"/>
      <c r="D60" s="27"/>
      <c r="E60" s="27"/>
      <c r="F60" s="27"/>
      <c r="G60" s="4"/>
    </row>
    <row r="61" ht="17.25" customHeight="1" spans="1:8" x14ac:dyDescent="0.25">
      <c r="A61" s="26"/>
      <c r="B61" s="27"/>
      <c r="C61" s="27"/>
      <c r="D61" s="27"/>
      <c r="E61" s="27"/>
      <c r="F61" s="27"/>
      <c r="G61" s="4"/>
    </row>
    <row r="62" ht="17.25" customHeight="1" spans="1:8" x14ac:dyDescent="0.25">
      <c r="A62" s="26"/>
      <c r="B62" s="27"/>
      <c r="C62" s="27"/>
      <c r="D62" s="27"/>
      <c r="E62" s="27"/>
      <c r="F62" s="27"/>
      <c r="G62" s="4"/>
    </row>
    <row r="63" ht="17.25" customHeight="1" spans="1:8" x14ac:dyDescent="0.25">
      <c r="A63" s="26"/>
      <c r="B63" s="27"/>
      <c r="C63" s="27"/>
      <c r="D63" s="27"/>
      <c r="E63" s="27"/>
      <c r="F63" s="27"/>
      <c r="G63" s="4"/>
    </row>
    <row r="64" ht="17.25" customHeight="1" spans="1:8" x14ac:dyDescent="0.25">
      <c r="A64" s="26"/>
      <c r="B64" s="27"/>
      <c r="C64" s="27"/>
      <c r="D64" s="27"/>
      <c r="E64" s="27"/>
      <c r="F64" s="27"/>
      <c r="G64" s="4"/>
    </row>
    <row r="65" ht="17.25" customHeight="1" spans="1:8" x14ac:dyDescent="0.25">
      <c r="A65" s="26"/>
      <c r="B65" s="27"/>
      <c r="C65" s="27"/>
      <c r="D65" s="27"/>
      <c r="E65" s="27"/>
      <c r="F65" s="27"/>
      <c r="G65" s="4"/>
    </row>
    <row r="66" ht="17.25" customHeight="1" spans="1:8" x14ac:dyDescent="0.25">
      <c r="A66" s="26"/>
      <c r="B66" s="27"/>
      <c r="C66" s="27"/>
      <c r="D66" s="27"/>
      <c r="E66" s="27"/>
      <c r="F66" s="27"/>
      <c r="G66" s="4"/>
    </row>
    <row r="67" ht="17.25" customHeight="1" spans="1:8" x14ac:dyDescent="0.25">
      <c r="A67" s="26"/>
      <c r="B67" s="27"/>
      <c r="C67" s="27"/>
      <c r="D67" s="27"/>
      <c r="E67" s="27"/>
      <c r="F67" s="27"/>
      <c r="G67" s="4"/>
    </row>
    <row r="68" ht="17.25" customHeight="1" spans="1:8" x14ac:dyDescent="0.25">
      <c r="A68" s="26"/>
      <c r="B68" s="27"/>
      <c r="C68" s="27"/>
      <c r="D68" s="27"/>
      <c r="E68" s="27"/>
      <c r="F68" s="27"/>
      <c r="G68" s="4"/>
    </row>
    <row r="69" ht="17.25" customHeight="1" spans="1:8" x14ac:dyDescent="0.25">
      <c r="A69" s="26"/>
      <c r="B69" s="27"/>
      <c r="C69" s="27"/>
      <c r="D69" s="27"/>
      <c r="E69" s="27"/>
      <c r="F69" s="27"/>
      <c r="G69" s="4"/>
    </row>
    <row r="70" ht="17.25" customHeight="1" spans="1:8" x14ac:dyDescent="0.25">
      <c r="A70" s="26"/>
      <c r="B70" s="27"/>
      <c r="C70" s="27"/>
      <c r="D70" s="27"/>
      <c r="E70" s="27"/>
      <c r="F70" s="27"/>
      <c r="G70" s="4"/>
    </row>
    <row r="71" ht="17.25" customHeight="1" spans="1:8" x14ac:dyDescent="0.25">
      <c r="A71" s="26"/>
      <c r="B71" s="27"/>
      <c r="C71" s="27"/>
      <c r="D71" s="27"/>
      <c r="E71" s="27"/>
      <c r="F71" s="27"/>
      <c r="G71" s="4"/>
    </row>
    <row r="72" ht="17.25" customHeight="1" spans="1:8" x14ac:dyDescent="0.25">
      <c r="A72" s="26"/>
      <c r="B72" s="27"/>
      <c r="C72" s="27"/>
      <c r="D72" s="27"/>
      <c r="E72" s="27"/>
      <c r="F72" s="27"/>
      <c r="G72" s="4"/>
    </row>
    <row r="73" ht="17.25" customHeight="1" spans="1:8" x14ac:dyDescent="0.25">
      <c r="A73" s="26"/>
      <c r="B73" s="27"/>
      <c r="C73" s="27"/>
      <c r="D73" s="27"/>
      <c r="E73" s="27"/>
      <c r="F73" s="27"/>
      <c r="G73" s="4"/>
    </row>
    <row r="74" ht="17.25" customHeight="1" spans="1:8" x14ac:dyDescent="0.25">
      <c r="A74" s="26"/>
      <c r="B74" s="27"/>
      <c r="C74" s="27"/>
      <c r="D74" s="27"/>
      <c r="E74" s="27"/>
      <c r="F74" s="27"/>
      <c r="G74" s="4"/>
    </row>
    <row r="75" ht="17.25" customHeight="1" spans="1:8" x14ac:dyDescent="0.25">
      <c r="A75" s="26"/>
      <c r="B75" s="27"/>
      <c r="C75" s="27"/>
      <c r="D75" s="27"/>
      <c r="E75" s="27"/>
      <c r="F75" s="27"/>
      <c r="G75" s="4"/>
    </row>
    <row r="76" ht="17.25" customHeight="1" spans="1:8" x14ac:dyDescent="0.25">
      <c r="A76" s="26"/>
      <c r="B76" s="27"/>
      <c r="C76" s="27"/>
      <c r="D76" s="27"/>
      <c r="E76" s="27"/>
      <c r="F76" s="27"/>
      <c r="G76" s="4"/>
    </row>
    <row r="77" ht="17.25" customHeight="1" spans="1:8" x14ac:dyDescent="0.25">
      <c r="A77" s="26"/>
      <c r="B77" s="27"/>
      <c r="C77" s="27"/>
      <c r="D77" s="27"/>
      <c r="E77" s="27"/>
      <c r="F77" s="27"/>
      <c r="G77" s="4"/>
    </row>
    <row r="78" ht="17.25" customHeight="1" spans="1:8" x14ac:dyDescent="0.25">
      <c r="A78" s="26"/>
      <c r="B78" s="27"/>
      <c r="C78" s="27"/>
      <c r="D78" s="27"/>
      <c r="E78" s="27"/>
      <c r="F78" s="27"/>
      <c r="G78" s="4"/>
    </row>
    <row r="79" ht="17.25" customHeight="1" spans="1:8" x14ac:dyDescent="0.25">
      <c r="A79" s="26"/>
      <c r="B79" s="27"/>
      <c r="C79" s="27"/>
      <c r="D79" s="27"/>
      <c r="E79" s="27"/>
      <c r="F79" s="27"/>
      <c r="G79" s="4"/>
    </row>
    <row r="80" ht="17.25" customHeight="1" spans="1:8" x14ac:dyDescent="0.25">
      <c r="A80" s="26"/>
      <c r="B80" s="27"/>
      <c r="C80" s="27"/>
      <c r="D80" s="27"/>
      <c r="E80" s="27"/>
      <c r="F80" s="27"/>
      <c r="G80" s="4"/>
    </row>
    <row r="81" ht="17.25" customHeight="1" spans="1:8" x14ac:dyDescent="0.25">
      <c r="A81" s="26"/>
      <c r="B81" s="27"/>
      <c r="C81" s="27"/>
      <c r="D81" s="27"/>
      <c r="E81" s="27"/>
      <c r="F81" s="27"/>
      <c r="G81" s="4"/>
    </row>
    <row r="82" ht="17.25" customHeight="1" spans="1:8" x14ac:dyDescent="0.25">
      <c r="A82" s="26"/>
      <c r="B82" s="27"/>
      <c r="C82" s="27"/>
      <c r="D82" s="27"/>
      <c r="E82" s="27"/>
      <c r="F82" s="27"/>
      <c r="G82" s="4"/>
    </row>
    <row r="83" ht="17.25" customHeight="1" spans="1:8" x14ac:dyDescent="0.25">
      <c r="A83" s="26"/>
      <c r="B83" s="27"/>
      <c r="C83" s="27"/>
      <c r="D83" s="27"/>
      <c r="E83" s="27"/>
      <c r="F83" s="27"/>
      <c r="G83" s="4"/>
    </row>
    <row r="84" ht="17.25" customHeight="1" spans="1:8" x14ac:dyDescent="0.25">
      <c r="A84" s="26"/>
      <c r="B84" s="27"/>
      <c r="C84" s="27"/>
      <c r="D84" s="27"/>
      <c r="E84" s="27"/>
      <c r="F84" s="27"/>
      <c r="G84" s="4"/>
    </row>
    <row r="85" ht="17.25" customHeight="1" spans="1:8" x14ac:dyDescent="0.25">
      <c r="A85" s="26"/>
      <c r="B85" s="27"/>
      <c r="C85" s="27"/>
      <c r="D85" s="27"/>
      <c r="E85" s="27"/>
      <c r="F85" s="27"/>
      <c r="G85" s="4"/>
    </row>
    <row r="86" ht="17.25" customHeight="1" spans="1:8" x14ac:dyDescent="0.25">
      <c r="A86" s="26"/>
      <c r="B86" s="27"/>
      <c r="C86" s="27"/>
      <c r="D86" s="27"/>
      <c r="E86" s="27"/>
      <c r="F86" s="27"/>
      <c r="G86" s="4"/>
    </row>
    <row r="87" ht="17.25" customHeight="1" spans="1:8" x14ac:dyDescent="0.25">
      <c r="A87" s="26"/>
      <c r="B87" s="27"/>
      <c r="C87" s="27"/>
      <c r="D87" s="27"/>
      <c r="E87" s="27"/>
      <c r="F87" s="27"/>
      <c r="G87" s="4"/>
    </row>
    <row r="88" ht="17.25" customHeight="1" spans="1:8" x14ac:dyDescent="0.25">
      <c r="A88" s="26"/>
      <c r="B88" s="27"/>
      <c r="C88" s="27"/>
      <c r="D88" s="27"/>
      <c r="E88" s="27"/>
      <c r="F88" s="27"/>
      <c r="G88" s="4"/>
    </row>
    <row r="89" ht="17.25" customHeight="1" spans="1:8" x14ac:dyDescent="0.25">
      <c r="A89" s="26"/>
      <c r="B89" s="27"/>
      <c r="C89" s="27"/>
      <c r="D89" s="27"/>
      <c r="E89" s="27"/>
      <c r="F89" s="27"/>
      <c r="G89" s="4"/>
    </row>
    <row r="90" ht="17.25" customHeight="1" spans="1:8" x14ac:dyDescent="0.25">
      <c r="A90" s="26"/>
      <c r="B90" s="27"/>
      <c r="C90" s="27"/>
      <c r="D90" s="27"/>
      <c r="E90" s="27"/>
      <c r="F90" s="27"/>
      <c r="G90" s="4"/>
    </row>
    <row r="91" ht="17.25" customHeight="1" spans="1:8" x14ac:dyDescent="0.25">
      <c r="A91" s="26"/>
      <c r="B91" s="27"/>
      <c r="C91" s="27"/>
      <c r="D91" s="27"/>
      <c r="E91" s="27"/>
      <c r="F91" s="27"/>
      <c r="G91" s="4"/>
    </row>
    <row r="92" ht="17.25" customHeight="1" spans="1:8" x14ac:dyDescent="0.25">
      <c r="A92" s="26"/>
      <c r="B92" s="27"/>
      <c r="C92" s="27"/>
      <c r="D92" s="27"/>
      <c r="E92" s="27"/>
      <c r="F92" s="27"/>
      <c r="G92" s="4"/>
    </row>
    <row r="93" ht="17.25" customHeight="1" spans="1:8" x14ac:dyDescent="0.25">
      <c r="A93" s="26"/>
      <c r="B93" s="27"/>
      <c r="C93" s="27"/>
      <c r="D93" s="27"/>
      <c r="E93" s="27"/>
      <c r="F93" s="27"/>
      <c r="G93" s="4"/>
    </row>
    <row r="94" ht="17.25" customHeight="1" spans="1:8" x14ac:dyDescent="0.25">
      <c r="A94" s="26"/>
      <c r="B94" s="27"/>
      <c r="C94" s="27"/>
      <c r="D94" s="27"/>
      <c r="E94" s="27"/>
      <c r="F94" s="27"/>
      <c r="G94" s="4"/>
    </row>
    <row r="95" ht="17.25" customHeight="1" spans="1:8" x14ac:dyDescent="0.25">
      <c r="A95" s="26"/>
      <c r="B95" s="27"/>
      <c r="C95" s="27"/>
      <c r="D95" s="27"/>
      <c r="E95" s="27"/>
      <c r="F95" s="27"/>
      <c r="G95" s="4"/>
    </row>
    <row r="96" ht="17.25" customHeight="1" spans="1:8" x14ac:dyDescent="0.25">
      <c r="A96" s="26"/>
      <c r="B96" s="27"/>
      <c r="C96" s="27"/>
      <c r="D96" s="27"/>
      <c r="E96" s="27"/>
      <c r="F96" s="27"/>
      <c r="G96" s="4"/>
    </row>
    <row r="97" ht="17.25" customHeight="1" spans="1:8" x14ac:dyDescent="0.25">
      <c r="A97" s="26"/>
      <c r="B97" s="27"/>
      <c r="C97" s="27"/>
      <c r="D97" s="27"/>
      <c r="E97" s="27"/>
      <c r="F97" s="27"/>
      <c r="G97" s="4"/>
    </row>
    <row r="98" ht="17.25" customHeight="1" spans="1:8" x14ac:dyDescent="0.25">
      <c r="A98" s="26"/>
      <c r="B98" s="27"/>
      <c r="C98" s="27"/>
      <c r="D98" s="27"/>
      <c r="E98" s="27"/>
      <c r="F98" s="27"/>
      <c r="G98" s="4"/>
    </row>
    <row r="99" ht="17.25" customHeight="1" spans="1:8" x14ac:dyDescent="0.25">
      <c r="A99" s="26"/>
      <c r="B99" s="27"/>
      <c r="C99" s="27"/>
      <c r="D99" s="27"/>
      <c r="E99" s="27"/>
      <c r="F99" s="27"/>
      <c r="G99" s="4"/>
    </row>
    <row r="100" ht="17.25" customHeight="1" spans="1:8" x14ac:dyDescent="0.25">
      <c r="A100" s="26"/>
      <c r="B100" s="27"/>
      <c r="C100" s="27"/>
      <c r="D100" s="27"/>
      <c r="E100" s="27"/>
      <c r="F100" s="27"/>
      <c r="G100" s="4"/>
    </row>
    <row r="101" ht="17.25" customHeight="1" spans="1:8" x14ac:dyDescent="0.25">
      <c r="A101" s="26"/>
      <c r="B101" s="27"/>
      <c r="C101" s="27"/>
      <c r="D101" s="27"/>
      <c r="E101" s="27"/>
      <c r="F101" s="27"/>
      <c r="G101" s="4"/>
    </row>
    <row r="102" ht="17.25" customHeight="1" spans="1:8" x14ac:dyDescent="0.25">
      <c r="A102" s="26"/>
      <c r="B102" s="27"/>
      <c r="C102" s="27"/>
      <c r="D102" s="27"/>
      <c r="E102" s="27"/>
      <c r="F102" s="27"/>
      <c r="G102" s="4"/>
    </row>
    <row r="103" ht="17.25" customHeight="1" spans="1:8" x14ac:dyDescent="0.25">
      <c r="A103" s="26"/>
      <c r="B103" s="27"/>
      <c r="C103" s="27"/>
      <c r="D103" s="27"/>
      <c r="E103" s="27"/>
      <c r="F103" s="27"/>
      <c r="G103" s="4"/>
    </row>
    <row r="104" ht="17.25" customHeight="1" spans="1:8" x14ac:dyDescent="0.25">
      <c r="A104" s="26"/>
      <c r="B104" s="27"/>
      <c r="C104" s="27"/>
      <c r="D104" s="27"/>
      <c r="E104" s="27"/>
      <c r="F104" s="27"/>
      <c r="G104" s="4"/>
    </row>
    <row r="105" ht="17.25" customHeight="1" spans="1:8" x14ac:dyDescent="0.25">
      <c r="A105" s="26"/>
      <c r="B105" s="27"/>
      <c r="C105" s="27"/>
      <c r="D105" s="27"/>
      <c r="E105" s="27"/>
      <c r="F105" s="27"/>
      <c r="G105" s="4"/>
    </row>
    <row r="106" ht="17.25" customHeight="1" spans="1:8" x14ac:dyDescent="0.25">
      <c r="A106" s="26"/>
      <c r="B106" s="27"/>
      <c r="C106" s="27"/>
      <c r="D106" s="27"/>
      <c r="E106" s="27"/>
      <c r="F106" s="27"/>
      <c r="G106" s="4"/>
    </row>
    <row r="107" ht="17.25" customHeight="1" spans="1:8" x14ac:dyDescent="0.25">
      <c r="A107" s="26"/>
      <c r="B107" s="27"/>
      <c r="C107" s="27"/>
      <c r="D107" s="27"/>
      <c r="E107" s="27"/>
      <c r="F107" s="27"/>
      <c r="G107" s="4"/>
    </row>
    <row r="108" ht="17.25" customHeight="1" spans="1:8" x14ac:dyDescent="0.25">
      <c r="A108" s="26"/>
      <c r="B108" s="27"/>
      <c r="C108" s="27"/>
      <c r="D108" s="27"/>
      <c r="E108" s="27"/>
      <c r="F108" s="27"/>
      <c r="G108" s="4"/>
    </row>
    <row r="109" ht="17.25" customHeight="1" spans="1:8" x14ac:dyDescent="0.25">
      <c r="A109" s="26"/>
      <c r="B109" s="27"/>
      <c r="C109" s="27"/>
      <c r="D109" s="27"/>
      <c r="E109" s="27"/>
      <c r="F109" s="27"/>
      <c r="G109" s="4"/>
    </row>
    <row r="110" ht="17.25" customHeight="1" spans="1:8" x14ac:dyDescent="0.25">
      <c r="A110" s="26"/>
      <c r="B110" s="27"/>
      <c r="C110" s="27"/>
      <c r="D110" s="27"/>
      <c r="E110" s="27"/>
      <c r="F110" s="27"/>
      <c r="G110" s="4"/>
    </row>
    <row r="111" ht="17.25" customHeight="1" spans="1:8" x14ac:dyDescent="0.25">
      <c r="A111" s="26"/>
      <c r="B111" s="27"/>
      <c r="C111" s="27"/>
      <c r="D111" s="27"/>
      <c r="E111" s="27"/>
      <c r="F111" s="27"/>
      <c r="G111" s="4"/>
    </row>
    <row r="112" ht="17.25" customHeight="1" spans="1:8" x14ac:dyDescent="0.25">
      <c r="A112" s="26"/>
      <c r="B112" s="27"/>
      <c r="C112" s="27"/>
      <c r="D112" s="27"/>
      <c r="E112" s="27"/>
      <c r="F112" s="27"/>
      <c r="G112" s="4"/>
    </row>
    <row r="113" ht="17.25" customHeight="1" spans="1:8" x14ac:dyDescent="0.25">
      <c r="A113" s="26"/>
      <c r="B113" s="27"/>
      <c r="C113" s="27"/>
      <c r="D113" s="27"/>
      <c r="E113" s="27"/>
      <c r="F113" s="27"/>
      <c r="G113" s="4"/>
    </row>
    <row r="114" ht="17.25" customHeight="1" spans="1:8" x14ac:dyDescent="0.25">
      <c r="A114" s="26"/>
      <c r="B114" s="27"/>
      <c r="C114" s="27"/>
      <c r="D114" s="27"/>
      <c r="E114" s="27"/>
      <c r="F114" s="27"/>
      <c r="G114" s="4"/>
    </row>
    <row r="115" ht="17.25" customHeight="1" spans="1:8" x14ac:dyDescent="0.25">
      <c r="A115" s="26"/>
      <c r="B115" s="27"/>
      <c r="C115" s="27"/>
      <c r="D115" s="27"/>
      <c r="E115" s="27"/>
      <c r="F115" s="27"/>
      <c r="G115" s="4"/>
    </row>
    <row r="116" ht="17.25" customHeight="1" spans="1:8" x14ac:dyDescent="0.25">
      <c r="A116" s="26"/>
      <c r="B116" s="27"/>
      <c r="C116" s="27"/>
      <c r="D116" s="27"/>
      <c r="E116" s="27"/>
      <c r="F116" s="27"/>
      <c r="G116" s="4"/>
    </row>
    <row r="117" ht="17.25" customHeight="1" spans="1:8" x14ac:dyDescent="0.25">
      <c r="A117" s="26"/>
      <c r="B117" s="27"/>
      <c r="C117" s="27"/>
      <c r="D117" s="27"/>
      <c r="E117" s="27"/>
      <c r="F117" s="27"/>
      <c r="G117" s="4"/>
    </row>
    <row r="118" ht="17.25" customHeight="1" spans="1:8" x14ac:dyDescent="0.25">
      <c r="A118" s="26"/>
      <c r="B118" s="27"/>
      <c r="C118" s="27"/>
      <c r="D118" s="27"/>
      <c r="E118" s="27"/>
      <c r="F118" s="27"/>
      <c r="G118" s="4"/>
    </row>
    <row r="119" ht="17.25" customHeight="1" spans="1:8" x14ac:dyDescent="0.25">
      <c r="A119" s="26"/>
      <c r="B119" s="27"/>
      <c r="C119" s="27"/>
      <c r="D119" s="27"/>
      <c r="E119" s="27"/>
      <c r="F119" s="27"/>
      <c r="G119" s="4"/>
    </row>
    <row r="120" ht="17.25" customHeight="1" spans="1:8" x14ac:dyDescent="0.25">
      <c r="A120" s="26"/>
      <c r="B120" s="27"/>
      <c r="C120" s="27"/>
      <c r="D120" s="27"/>
      <c r="E120" s="27"/>
      <c r="F120" s="27"/>
      <c r="G120" s="4"/>
    </row>
    <row r="121" ht="17.25" customHeight="1" spans="1:8" x14ac:dyDescent="0.25">
      <c r="A121" s="26"/>
      <c r="B121" s="27"/>
      <c r="C121" s="27"/>
      <c r="D121" s="27"/>
      <c r="E121" s="27"/>
      <c r="F121" s="27"/>
      <c r="G121" s="4"/>
    </row>
    <row r="122" ht="17.25" customHeight="1" spans="1:8" x14ac:dyDescent="0.25">
      <c r="A122" s="26"/>
      <c r="B122" s="27"/>
      <c r="C122" s="27"/>
      <c r="D122" s="27"/>
      <c r="E122" s="27"/>
      <c r="F122" s="27"/>
      <c r="G122" s="4"/>
    </row>
    <row r="123" ht="17.25" customHeight="1" spans="1:8" x14ac:dyDescent="0.25">
      <c r="A123" s="26"/>
      <c r="B123" s="27"/>
      <c r="C123" s="27"/>
      <c r="D123" s="27"/>
      <c r="E123" s="27"/>
      <c r="F123" s="27"/>
      <c r="G123" s="4"/>
    </row>
    <row r="124" ht="17.25" customHeight="1" spans="1:8" x14ac:dyDescent="0.25">
      <c r="A124" s="26"/>
      <c r="B124" s="27"/>
      <c r="C124" s="27"/>
      <c r="D124" s="27"/>
      <c r="E124" s="27"/>
      <c r="F124" s="27"/>
      <c r="G124" s="4"/>
    </row>
    <row r="125" ht="17.25" customHeight="1" spans="1:8" x14ac:dyDescent="0.25">
      <c r="A125" s="26"/>
      <c r="B125" s="27"/>
      <c r="C125" s="27"/>
      <c r="D125" s="27"/>
      <c r="E125" s="27"/>
      <c r="F125" s="27"/>
      <c r="G125" s="4"/>
    </row>
    <row r="126" ht="17.25" customHeight="1" spans="1:8" x14ac:dyDescent="0.25">
      <c r="A126" s="26"/>
      <c r="B126" s="27"/>
      <c r="C126" s="27"/>
      <c r="D126" s="27"/>
      <c r="E126" s="27"/>
      <c r="F126" s="27"/>
      <c r="G126" s="4"/>
    </row>
    <row r="127" ht="17.25" customHeight="1" spans="1:8" x14ac:dyDescent="0.25">
      <c r="A127" s="26"/>
      <c r="B127" s="27"/>
      <c r="C127" s="27"/>
      <c r="D127" s="27"/>
      <c r="E127" s="27"/>
      <c r="F127" s="27"/>
      <c r="G127" s="4"/>
    </row>
    <row r="128" ht="17.25" customHeight="1" spans="1:8" x14ac:dyDescent="0.25">
      <c r="A128" s="26"/>
      <c r="B128" s="27"/>
      <c r="C128" s="27"/>
      <c r="D128" s="27"/>
      <c r="E128" s="27"/>
      <c r="F128" s="27"/>
      <c r="G128" s="4"/>
    </row>
    <row r="129" ht="17.25" customHeight="1" spans="1:8" x14ac:dyDescent="0.25">
      <c r="A129" s="26"/>
      <c r="B129" s="27"/>
      <c r="C129" s="27"/>
      <c r="D129" s="27"/>
      <c r="E129" s="27"/>
      <c r="F129" s="27"/>
      <c r="G129" s="4"/>
    </row>
    <row r="130" ht="17.25" customHeight="1" spans="1:8" x14ac:dyDescent="0.25">
      <c r="A130" s="26"/>
      <c r="B130" s="27"/>
      <c r="C130" s="27"/>
      <c r="D130" s="27"/>
      <c r="E130" s="27"/>
      <c r="F130" s="27"/>
      <c r="G130" s="4"/>
    </row>
    <row r="131" ht="17.25" customHeight="1" spans="1:8" x14ac:dyDescent="0.25">
      <c r="A131" s="26"/>
      <c r="B131" s="27"/>
      <c r="C131" s="27"/>
      <c r="D131" s="27"/>
      <c r="E131" s="27"/>
      <c r="F131" s="27"/>
      <c r="G131" s="4"/>
    </row>
    <row r="132" ht="17.25" customHeight="1" spans="1:8" x14ac:dyDescent="0.25">
      <c r="A132" s="26"/>
      <c r="B132" s="27"/>
      <c r="C132" s="27"/>
      <c r="D132" s="27"/>
      <c r="E132" s="27"/>
      <c r="F132" s="27"/>
      <c r="G132" s="4"/>
    </row>
    <row r="133" ht="17.25" customHeight="1" spans="1:8" x14ac:dyDescent="0.25">
      <c r="A133" s="26"/>
      <c r="B133" s="27"/>
      <c r="C133" s="27"/>
      <c r="D133" s="27"/>
      <c r="E133" s="27"/>
      <c r="F133" s="27"/>
      <c r="G133" s="4"/>
    </row>
    <row r="134" ht="17.25" customHeight="1" spans="1:8" x14ac:dyDescent="0.25">
      <c r="A134" s="26"/>
      <c r="B134" s="27"/>
      <c r="C134" s="27"/>
      <c r="D134" s="27"/>
      <c r="E134" s="27"/>
      <c r="F134" s="27"/>
      <c r="G134" s="4"/>
    </row>
    <row r="135" ht="17.25" customHeight="1" spans="1:8" x14ac:dyDescent="0.25">
      <c r="A135" s="26"/>
      <c r="B135" s="27"/>
      <c r="C135" s="27"/>
      <c r="D135" s="27"/>
      <c r="E135" s="27"/>
      <c r="F135" s="27"/>
      <c r="G135" s="4"/>
    </row>
    <row r="136" ht="17.25" customHeight="1" spans="1:8" x14ac:dyDescent="0.25">
      <c r="A136" s="26"/>
      <c r="B136" s="27"/>
      <c r="C136" s="27"/>
      <c r="D136" s="27"/>
      <c r="E136" s="27"/>
      <c r="F136" s="27"/>
      <c r="G136" s="4"/>
    </row>
    <row r="137" ht="17.25" customHeight="1" spans="1:8" x14ac:dyDescent="0.25">
      <c r="A137" s="26"/>
      <c r="B137" s="27"/>
      <c r="C137" s="27"/>
      <c r="D137" s="27"/>
      <c r="E137" s="27"/>
      <c r="F137" s="27"/>
      <c r="G137" s="4"/>
    </row>
    <row r="138" ht="17.25" customHeight="1" spans="1:8" x14ac:dyDescent="0.25">
      <c r="A138" s="26"/>
      <c r="B138" s="27"/>
      <c r="C138" s="27"/>
      <c r="D138" s="27"/>
      <c r="E138" s="27"/>
      <c r="F138" s="27"/>
      <c r="G138" s="4"/>
    </row>
    <row r="139" ht="17.25" customHeight="1" spans="1:8" x14ac:dyDescent="0.25">
      <c r="A139" s="26"/>
      <c r="B139" s="27"/>
      <c r="C139" s="27"/>
      <c r="D139" s="27"/>
      <c r="E139" s="27"/>
      <c r="F139" s="27"/>
      <c r="G139" s="4"/>
    </row>
    <row r="140" ht="17.25" customHeight="1" spans="1:8" x14ac:dyDescent="0.25">
      <c r="A140" s="26"/>
      <c r="B140" s="27"/>
      <c r="C140" s="27"/>
      <c r="D140" s="27"/>
      <c r="E140" s="27"/>
      <c r="F140" s="27"/>
      <c r="G140" s="4"/>
    </row>
    <row r="141" ht="17.25" customHeight="1" spans="1:8" x14ac:dyDescent="0.25">
      <c r="A141" s="26"/>
      <c r="B141" s="27"/>
      <c r="C141" s="27"/>
      <c r="D141" s="27"/>
      <c r="E141" s="27"/>
      <c r="F141" s="27"/>
      <c r="G141" s="4"/>
    </row>
    <row r="142" ht="17.25" customHeight="1" spans="1:8" x14ac:dyDescent="0.25">
      <c r="A142" s="26"/>
      <c r="B142" s="27"/>
      <c r="C142" s="27"/>
      <c r="D142" s="27"/>
      <c r="E142" s="27"/>
      <c r="F142" s="27"/>
      <c r="G142" s="4"/>
    </row>
    <row r="143" ht="17.25" customHeight="1" spans="1:8" x14ac:dyDescent="0.25">
      <c r="A143" s="26"/>
      <c r="B143" s="27"/>
      <c r="C143" s="27"/>
      <c r="D143" s="27"/>
      <c r="E143" s="27"/>
      <c r="F143" s="27"/>
      <c r="G143" s="4"/>
    </row>
    <row r="144" ht="17.25" customHeight="1" spans="1:8" x14ac:dyDescent="0.25">
      <c r="A144" s="26"/>
      <c r="B144" s="27"/>
      <c r="C144" s="27"/>
      <c r="D144" s="27"/>
      <c r="E144" s="27"/>
      <c r="F144" s="27"/>
      <c r="G144" s="4"/>
    </row>
    <row r="145" ht="17.25" customHeight="1" spans="1:8" x14ac:dyDescent="0.25">
      <c r="A145" s="26"/>
      <c r="B145" s="27"/>
      <c r="C145" s="27"/>
      <c r="D145" s="27"/>
      <c r="E145" s="27"/>
      <c r="F145" s="27"/>
      <c r="G145" s="4"/>
    </row>
    <row r="146" ht="17.25" customHeight="1" spans="1:8" x14ac:dyDescent="0.25">
      <c r="A146" s="26"/>
      <c r="B146" s="27"/>
      <c r="C146" s="27"/>
      <c r="D146" s="27"/>
      <c r="E146" s="27"/>
      <c r="F146" s="27"/>
      <c r="G146" s="4"/>
    </row>
    <row r="147" ht="17.25" customHeight="1" spans="1:8" x14ac:dyDescent="0.25">
      <c r="A147" s="26"/>
      <c r="B147" s="27"/>
      <c r="C147" s="27"/>
      <c r="D147" s="27"/>
      <c r="E147" s="27"/>
      <c r="F147" s="27"/>
      <c r="G147" s="4"/>
    </row>
    <row r="148" ht="17.25" customHeight="1" spans="1:8" x14ac:dyDescent="0.25">
      <c r="A148" s="26"/>
      <c r="B148" s="27"/>
      <c r="C148" s="27"/>
      <c r="D148" s="27"/>
      <c r="E148" s="27"/>
      <c r="F148" s="27"/>
      <c r="G148" s="4"/>
    </row>
    <row r="149" ht="17.25" customHeight="1" spans="1:8" x14ac:dyDescent="0.25">
      <c r="A149" s="26"/>
      <c r="B149" s="27"/>
      <c r="C149" s="27"/>
      <c r="D149" s="27"/>
      <c r="E149" s="27"/>
      <c r="F149" s="27"/>
      <c r="G149" s="4"/>
    </row>
    <row r="150" ht="17.25" customHeight="1" spans="1:8" x14ac:dyDescent="0.25">
      <c r="A150" s="26"/>
      <c r="B150" s="27"/>
      <c r="C150" s="27"/>
      <c r="D150" s="27"/>
      <c r="E150" s="27"/>
      <c r="F150" s="27"/>
      <c r="G150" s="4"/>
    </row>
    <row r="151" ht="17.25" customHeight="1" spans="1:8" x14ac:dyDescent="0.25">
      <c r="A151" s="26"/>
      <c r="B151" s="27"/>
      <c r="C151" s="27"/>
      <c r="D151" s="27"/>
      <c r="E151" s="27"/>
      <c r="F151" s="27"/>
      <c r="G151" s="4"/>
    </row>
    <row r="152" ht="17.25" customHeight="1" spans="1:8" x14ac:dyDescent="0.25">
      <c r="A152" s="26"/>
      <c r="B152" s="27"/>
      <c r="C152" s="27"/>
      <c r="D152" s="27"/>
      <c r="E152" s="27"/>
      <c r="F152" s="27"/>
      <c r="G152" s="4"/>
    </row>
    <row r="153" ht="17.25" customHeight="1" spans="1:8" x14ac:dyDescent="0.25">
      <c r="A153" s="26"/>
      <c r="B153" s="27"/>
      <c r="C153" s="27"/>
      <c r="D153" s="27"/>
      <c r="E153" s="27"/>
      <c r="F153" s="27"/>
      <c r="G153" s="4"/>
    </row>
    <row r="154" ht="17.25" customHeight="1" spans="1:8" x14ac:dyDescent="0.25">
      <c r="A154" s="26"/>
      <c r="B154" s="27"/>
      <c r="C154" s="27"/>
      <c r="D154" s="27"/>
      <c r="E154" s="27"/>
      <c r="F154" s="27"/>
      <c r="G154" s="4"/>
    </row>
    <row r="155" ht="17.25" customHeight="1" spans="1:8" x14ac:dyDescent="0.25">
      <c r="A155" s="26"/>
      <c r="B155" s="27"/>
      <c r="C155" s="27"/>
      <c r="D155" s="27"/>
      <c r="E155" s="27"/>
      <c r="F155" s="27"/>
      <c r="G155" s="4"/>
    </row>
    <row r="156" ht="17.25" customHeight="1" spans="1:8" x14ac:dyDescent="0.25">
      <c r="A156" s="26"/>
      <c r="B156" s="27"/>
      <c r="C156" s="27"/>
      <c r="D156" s="27"/>
      <c r="E156" s="27"/>
      <c r="F156" s="27"/>
      <c r="G156" s="4"/>
    </row>
    <row r="157" ht="17.25" customHeight="1" spans="1:8" x14ac:dyDescent="0.25">
      <c r="A157" s="26"/>
      <c r="B157" s="27"/>
      <c r="C157" s="27"/>
      <c r="D157" s="27"/>
      <c r="E157" s="27"/>
      <c r="F157" s="27"/>
      <c r="G157" s="4"/>
    </row>
    <row r="158" ht="17.25" customHeight="1" spans="1:8" x14ac:dyDescent="0.25">
      <c r="A158" s="26"/>
      <c r="B158" s="27"/>
      <c r="C158" s="27"/>
      <c r="D158" s="27"/>
      <c r="E158" s="27"/>
      <c r="F158" s="27"/>
      <c r="G158" s="4"/>
    </row>
    <row r="159" ht="17.25" customHeight="1" spans="1:8" x14ac:dyDescent="0.25">
      <c r="A159" s="26"/>
      <c r="B159" s="27"/>
      <c r="C159" s="27"/>
      <c r="D159" s="27"/>
      <c r="E159" s="27"/>
      <c r="F159" s="27"/>
      <c r="G159" s="4"/>
    </row>
    <row r="160" ht="17.25" customHeight="1" spans="1:8" x14ac:dyDescent="0.25">
      <c r="A160" s="26"/>
      <c r="B160" s="27"/>
      <c r="C160" s="27"/>
      <c r="D160" s="27"/>
      <c r="E160" s="27"/>
      <c r="F160" s="27"/>
      <c r="G160" s="4"/>
    </row>
    <row r="161" ht="17.25" customHeight="1" spans="1:8" x14ac:dyDescent="0.25">
      <c r="A161" s="26"/>
      <c r="B161" s="27"/>
      <c r="C161" s="27"/>
      <c r="D161" s="27"/>
      <c r="E161" s="27"/>
      <c r="F161" s="27"/>
      <c r="G161" s="4"/>
    </row>
    <row r="162" ht="17.25" customHeight="1" spans="1:8" x14ac:dyDescent="0.25">
      <c r="A162" s="26"/>
      <c r="B162" s="27"/>
      <c r="C162" s="27"/>
      <c r="D162" s="27"/>
      <c r="E162" s="27"/>
      <c r="F162" s="27"/>
      <c r="G162" s="4"/>
    </row>
    <row r="163" ht="17.25" customHeight="1" spans="1:8" x14ac:dyDescent="0.25">
      <c r="A163" s="26"/>
      <c r="B163" s="27"/>
      <c r="C163" s="27"/>
      <c r="D163" s="27"/>
      <c r="E163" s="27"/>
      <c r="F163" s="27"/>
      <c r="G163" s="4"/>
    </row>
    <row r="164" ht="17.25" customHeight="1" spans="1:8" x14ac:dyDescent="0.25">
      <c r="A164" s="26"/>
      <c r="B164" s="27"/>
      <c r="C164" s="27"/>
      <c r="D164" s="27"/>
      <c r="E164" s="27"/>
      <c r="F164" s="27"/>
      <c r="G164" s="4"/>
    </row>
    <row r="165" ht="17.25" customHeight="1" spans="1:8" x14ac:dyDescent="0.25">
      <c r="A165" s="26"/>
      <c r="B165" s="27"/>
      <c r="C165" s="27"/>
      <c r="D165" s="27"/>
      <c r="E165" s="27"/>
      <c r="F165" s="27"/>
      <c r="G165" s="4"/>
    </row>
    <row r="166" ht="17.25" customHeight="1" spans="1:8" x14ac:dyDescent="0.25">
      <c r="A166" s="26"/>
      <c r="B166" s="27"/>
      <c r="C166" s="27"/>
      <c r="D166" s="27"/>
      <c r="E166" s="27"/>
      <c r="F166" s="27"/>
      <c r="G166" s="4"/>
    </row>
    <row r="167" ht="17.25" customHeight="1" spans="1:8" x14ac:dyDescent="0.25">
      <c r="A167" s="26"/>
      <c r="B167" s="27"/>
      <c r="C167" s="27"/>
      <c r="D167" s="27"/>
      <c r="E167" s="27"/>
      <c r="F167" s="27"/>
      <c r="G167" s="4"/>
    </row>
    <row r="168" ht="17.25" customHeight="1" spans="1:8" x14ac:dyDescent="0.25">
      <c r="A168" s="26"/>
      <c r="B168" s="27"/>
      <c r="C168" s="27"/>
      <c r="D168" s="27"/>
      <c r="E168" s="27"/>
      <c r="F168" s="27"/>
      <c r="G168" s="4"/>
    </row>
    <row r="169" ht="17.25" customHeight="1" spans="1:8" x14ac:dyDescent="0.25">
      <c r="A169" s="26"/>
      <c r="B169" s="27"/>
      <c r="C169" s="27"/>
      <c r="D169" s="27"/>
      <c r="E169" s="27"/>
      <c r="F169" s="27"/>
      <c r="G169" s="4"/>
    </row>
    <row r="170" ht="17.25" customHeight="1" spans="1:8" x14ac:dyDescent="0.25">
      <c r="A170" s="26"/>
      <c r="B170" s="27"/>
      <c r="C170" s="27"/>
      <c r="D170" s="27"/>
      <c r="E170" s="27"/>
      <c r="F170" s="27"/>
      <c r="G170" s="4"/>
    </row>
    <row r="171" ht="17.25" customHeight="1" spans="1:8" x14ac:dyDescent="0.25">
      <c r="A171" s="26"/>
      <c r="B171" s="27"/>
      <c r="C171" s="27"/>
      <c r="D171" s="27"/>
      <c r="E171" s="27"/>
      <c r="F171" s="27"/>
      <c r="G171" s="4"/>
    </row>
    <row r="172" ht="17.25" customHeight="1" spans="1:8" x14ac:dyDescent="0.25">
      <c r="A172" s="26"/>
      <c r="B172" s="27"/>
      <c r="C172" s="27"/>
      <c r="D172" s="27"/>
      <c r="E172" s="27"/>
      <c r="F172" s="27"/>
      <c r="G172" s="4"/>
    </row>
    <row r="173" ht="17.25" customHeight="1" spans="1:8" x14ac:dyDescent="0.25">
      <c r="A173" s="26"/>
      <c r="B173" s="27"/>
      <c r="C173" s="27"/>
      <c r="D173" s="27"/>
      <c r="E173" s="27"/>
      <c r="F173" s="27"/>
      <c r="G173" s="4"/>
    </row>
    <row r="174" ht="17.25" customHeight="1" spans="1:8" x14ac:dyDescent="0.25">
      <c r="A174" s="26"/>
      <c r="B174" s="27"/>
      <c r="C174" s="27"/>
      <c r="D174" s="27"/>
      <c r="E174" s="27"/>
      <c r="F174" s="27"/>
      <c r="G174" s="4"/>
    </row>
    <row r="175" ht="17.25" customHeight="1" spans="1:8" x14ac:dyDescent="0.25">
      <c r="A175" s="26"/>
      <c r="B175" s="27"/>
      <c r="C175" s="27"/>
      <c r="D175" s="27"/>
      <c r="E175" s="27"/>
      <c r="F175" s="27"/>
      <c r="G175" s="4"/>
    </row>
    <row r="176" ht="17.25" customHeight="1" spans="1:8" x14ac:dyDescent="0.25">
      <c r="A176" s="26"/>
      <c r="B176" s="27"/>
      <c r="C176" s="27"/>
      <c r="D176" s="27"/>
      <c r="E176" s="27"/>
      <c r="F176" s="27"/>
      <c r="G176" s="4"/>
    </row>
    <row r="177" ht="17.25" customHeight="1" spans="1:8" x14ac:dyDescent="0.25">
      <c r="A177" s="26"/>
      <c r="B177" s="27"/>
      <c r="C177" s="27"/>
      <c r="D177" s="27"/>
      <c r="E177" s="27"/>
      <c r="F177" s="27"/>
      <c r="G177" s="4"/>
    </row>
    <row r="178" ht="17.25" customHeight="1" spans="1:8" x14ac:dyDescent="0.25">
      <c r="A178" s="26"/>
      <c r="B178" s="27"/>
      <c r="C178" s="27"/>
      <c r="D178" s="27"/>
      <c r="E178" s="27"/>
      <c r="F178" s="27"/>
      <c r="G178" s="4"/>
    </row>
    <row r="179" ht="17.25" customHeight="1" spans="1:8" x14ac:dyDescent="0.25">
      <c r="A179" s="26"/>
      <c r="B179" s="27"/>
      <c r="C179" s="27"/>
      <c r="D179" s="27"/>
      <c r="E179" s="27"/>
      <c r="F179" s="27"/>
      <c r="G179" s="4"/>
    </row>
    <row r="180" ht="17.25" customHeight="1" spans="1:8" x14ac:dyDescent="0.25">
      <c r="A180" s="26"/>
      <c r="B180" s="27"/>
      <c r="C180" s="27"/>
      <c r="D180" s="27"/>
      <c r="E180" s="27"/>
      <c r="F180" s="27"/>
      <c r="G180" s="4"/>
    </row>
    <row r="181" ht="17.25" customHeight="1" spans="1:8" x14ac:dyDescent="0.25">
      <c r="A181" s="26"/>
      <c r="B181" s="27"/>
      <c r="C181" s="27"/>
      <c r="D181" s="27"/>
      <c r="E181" s="27"/>
      <c r="F181" s="27"/>
      <c r="G181" s="4"/>
    </row>
    <row r="182" ht="17.25" customHeight="1" spans="1:8" x14ac:dyDescent="0.25">
      <c r="A182" s="26"/>
      <c r="B182" s="27"/>
      <c r="C182" s="27"/>
      <c r="D182" s="27"/>
      <c r="E182" s="27"/>
      <c r="F182" s="27"/>
      <c r="G182" s="4"/>
    </row>
    <row r="183" ht="17.25" customHeight="1" spans="1:8" x14ac:dyDescent="0.25">
      <c r="A183" s="26"/>
      <c r="B183" s="27"/>
      <c r="C183" s="27"/>
      <c r="D183" s="27"/>
      <c r="E183" s="27"/>
      <c r="F183" s="27"/>
      <c r="G183" s="4"/>
    </row>
    <row r="184" ht="17.25" customHeight="1" spans="1:8" x14ac:dyDescent="0.25">
      <c r="A184" s="26"/>
      <c r="B184" s="27"/>
      <c r="C184" s="27"/>
      <c r="D184" s="27"/>
      <c r="E184" s="27"/>
      <c r="F184" s="27"/>
      <c r="G184" s="4"/>
    </row>
    <row r="185" ht="17.25" customHeight="1" spans="1:8" x14ac:dyDescent="0.25">
      <c r="A185" s="26"/>
      <c r="B185" s="27"/>
      <c r="C185" s="27"/>
      <c r="D185" s="27"/>
      <c r="E185" s="27"/>
      <c r="F185" s="27"/>
      <c r="G185" s="4"/>
    </row>
    <row r="186" ht="17.25" customHeight="1" spans="1:8" x14ac:dyDescent="0.25">
      <c r="A186" s="26"/>
      <c r="B186" s="27"/>
      <c r="C186" s="27"/>
      <c r="D186" s="27"/>
      <c r="E186" s="27"/>
      <c r="F186" s="27"/>
      <c r="G186" s="4"/>
    </row>
    <row r="187" ht="17.25" customHeight="1" spans="1:8" x14ac:dyDescent="0.25">
      <c r="A187" s="26"/>
      <c r="B187" s="27"/>
      <c r="C187" s="27"/>
      <c r="D187" s="27"/>
      <c r="E187" s="27"/>
      <c r="F187" s="27"/>
      <c r="G187" s="4"/>
    </row>
    <row r="188" ht="17.25" customHeight="1" spans="1:8" x14ac:dyDescent="0.25">
      <c r="A188" s="26"/>
      <c r="B188" s="27"/>
      <c r="C188" s="27"/>
      <c r="D188" s="27"/>
      <c r="E188" s="27"/>
      <c r="F188" s="27"/>
      <c r="G188" s="4"/>
    </row>
    <row r="189" ht="17.25" customHeight="1" spans="1:8" x14ac:dyDescent="0.25">
      <c r="A189" s="26"/>
      <c r="B189" s="27"/>
      <c r="C189" s="27"/>
      <c r="D189" s="27"/>
      <c r="E189" s="27"/>
      <c r="F189" s="27"/>
      <c r="G189" s="4"/>
    </row>
    <row r="190" ht="17.25" customHeight="1" spans="1:8" x14ac:dyDescent="0.25">
      <c r="A190" s="26"/>
      <c r="B190" s="27"/>
      <c r="C190" s="27"/>
      <c r="D190" s="27"/>
      <c r="E190" s="27"/>
      <c r="F190" s="27"/>
      <c r="G190" s="4"/>
    </row>
    <row r="191" ht="17.25" customHeight="1" spans="1:8" x14ac:dyDescent="0.25">
      <c r="A191" s="26"/>
      <c r="B191" s="27"/>
      <c r="C191" s="27"/>
      <c r="D191" s="27"/>
      <c r="E191" s="27"/>
      <c r="F191" s="27"/>
      <c r="G191" s="4"/>
    </row>
    <row r="192" ht="17.25" customHeight="1" spans="1:8" x14ac:dyDescent="0.25">
      <c r="A192" s="26"/>
      <c r="B192" s="27"/>
      <c r="C192" s="27"/>
      <c r="D192" s="27"/>
      <c r="E192" s="27"/>
      <c r="F192" s="27"/>
      <c r="G192" s="4"/>
    </row>
    <row r="193" ht="17.25" customHeight="1" spans="1:8" x14ac:dyDescent="0.25">
      <c r="A193" s="26"/>
      <c r="B193" s="27"/>
      <c r="C193" s="27"/>
      <c r="D193" s="27"/>
      <c r="E193" s="27"/>
      <c r="F193" s="27"/>
      <c r="G193" s="4"/>
    </row>
    <row r="194" ht="17.25" customHeight="1" spans="1:8" x14ac:dyDescent="0.25">
      <c r="A194" s="26"/>
      <c r="B194" s="27"/>
      <c r="C194" s="27"/>
      <c r="D194" s="27"/>
      <c r="E194" s="27"/>
      <c r="F194" s="27"/>
      <c r="G194" s="4"/>
    </row>
    <row r="195" ht="17.25" customHeight="1" spans="1:8" x14ac:dyDescent="0.25">
      <c r="A195" s="26"/>
      <c r="B195" s="27"/>
      <c r="C195" s="27"/>
      <c r="D195" s="27"/>
      <c r="E195" s="27"/>
      <c r="F195" s="27"/>
      <c r="G195" s="4"/>
    </row>
    <row r="196" ht="17.25" customHeight="1" spans="1:8" x14ac:dyDescent="0.25">
      <c r="A196" s="26"/>
      <c r="B196" s="27"/>
      <c r="C196" s="27"/>
      <c r="D196" s="27"/>
      <c r="E196" s="27"/>
      <c r="F196" s="27"/>
      <c r="G196" s="4"/>
    </row>
    <row r="197" ht="17.25" customHeight="1" spans="1:8" x14ac:dyDescent="0.25">
      <c r="A197" s="26"/>
      <c r="B197" s="27"/>
      <c r="C197" s="27"/>
      <c r="D197" s="27"/>
      <c r="E197" s="27"/>
      <c r="F197" s="27"/>
      <c r="G197" s="4"/>
    </row>
    <row r="198" ht="17.25" customHeight="1" spans="1:8" x14ac:dyDescent="0.25">
      <c r="A198" s="26"/>
      <c r="B198" s="27"/>
      <c r="C198" s="27"/>
      <c r="D198" s="27"/>
      <c r="E198" s="27"/>
      <c r="F198" s="27"/>
      <c r="G198" s="4"/>
    </row>
    <row r="199" ht="17.25" customHeight="1" spans="1:8" x14ac:dyDescent="0.25">
      <c r="A199" s="26"/>
      <c r="B199" s="27"/>
      <c r="C199" s="27"/>
      <c r="D199" s="27"/>
      <c r="E199" s="27"/>
      <c r="F199" s="27"/>
      <c r="G199" s="4"/>
    </row>
    <row r="200" ht="17.25" customHeight="1" spans="1:8" x14ac:dyDescent="0.25">
      <c r="A200" s="26"/>
      <c r="B200" s="27"/>
      <c r="C200" s="27"/>
      <c r="D200" s="27"/>
      <c r="E200" s="27"/>
      <c r="F200" s="27"/>
      <c r="G200" s="4"/>
    </row>
    <row r="201" ht="17.25" customHeight="1" spans="1:8" x14ac:dyDescent="0.25">
      <c r="A201" s="26"/>
      <c r="B201" s="27"/>
      <c r="C201" s="27"/>
      <c r="D201" s="27"/>
      <c r="E201" s="27"/>
      <c r="F201" s="27"/>
      <c r="G201" s="4"/>
    </row>
    <row r="202" ht="17.25" customHeight="1" spans="1:8" x14ac:dyDescent="0.25">
      <c r="A202" s="26"/>
      <c r="B202" s="27"/>
      <c r="C202" s="27"/>
      <c r="D202" s="27"/>
      <c r="E202" s="27"/>
      <c r="F202" s="27"/>
      <c r="G202" s="4"/>
    </row>
    <row r="203" ht="17.25" customHeight="1" spans="1:8" x14ac:dyDescent="0.25">
      <c r="A203" s="26"/>
      <c r="B203" s="27"/>
      <c r="C203" s="27"/>
      <c r="D203" s="27"/>
      <c r="E203" s="27"/>
      <c r="F203" s="27"/>
      <c r="G203" s="4"/>
    </row>
    <row r="204" ht="17.25" customHeight="1" spans="1:8" x14ac:dyDescent="0.25">
      <c r="A204" s="26"/>
      <c r="B204" s="27"/>
      <c r="C204" s="27"/>
      <c r="D204" s="27"/>
      <c r="E204" s="27"/>
      <c r="F204" s="27"/>
      <c r="G204" s="4"/>
    </row>
    <row r="205" ht="17.25" customHeight="1" spans="1:8" x14ac:dyDescent="0.25">
      <c r="A205" s="26"/>
      <c r="B205" s="27"/>
      <c r="C205" s="27"/>
      <c r="D205" s="27"/>
      <c r="E205" s="27"/>
      <c r="F205" s="27"/>
      <c r="G205" s="4"/>
    </row>
    <row r="206" ht="17.25" customHeight="1" spans="1:8" x14ac:dyDescent="0.25">
      <c r="A206" s="26"/>
      <c r="B206" s="27"/>
      <c r="C206" s="27"/>
      <c r="D206" s="27"/>
      <c r="E206" s="27"/>
      <c r="F206" s="27"/>
      <c r="G206" s="4"/>
    </row>
    <row r="207" ht="17.25" customHeight="1" spans="1:8" x14ac:dyDescent="0.25">
      <c r="A207" s="26"/>
      <c r="B207" s="27"/>
      <c r="C207" s="27"/>
      <c r="D207" s="27"/>
      <c r="E207" s="27"/>
      <c r="F207" s="27"/>
      <c r="G207" s="4"/>
    </row>
    <row r="208" ht="17.25" customHeight="1" spans="1:8" x14ac:dyDescent="0.25">
      <c r="A208" s="26"/>
      <c r="B208" s="27"/>
      <c r="C208" s="27"/>
      <c r="D208" s="27"/>
      <c r="E208" s="27"/>
      <c r="F208" s="27"/>
      <c r="G208" s="4"/>
    </row>
    <row r="209" ht="17.25" customHeight="1" spans="1:8" x14ac:dyDescent="0.25">
      <c r="A209" s="26"/>
      <c r="B209" s="27"/>
      <c r="C209" s="27"/>
      <c r="D209" s="27"/>
      <c r="E209" s="27"/>
      <c r="F209" s="27"/>
      <c r="G209" s="4"/>
    </row>
    <row r="210" ht="17.25" customHeight="1" spans="1:8" x14ac:dyDescent="0.25">
      <c r="A210" s="26"/>
      <c r="B210" s="27"/>
      <c r="C210" s="27"/>
      <c r="D210" s="27"/>
      <c r="E210" s="27"/>
      <c r="F210" s="27"/>
      <c r="G210" s="4"/>
    </row>
    <row r="211" ht="17.25" customHeight="1" spans="1:8" x14ac:dyDescent="0.25">
      <c r="A211" s="26"/>
      <c r="B211" s="27"/>
      <c r="C211" s="27"/>
      <c r="D211" s="27"/>
      <c r="E211" s="27"/>
      <c r="F211" s="27"/>
      <c r="G211" s="4"/>
    </row>
    <row r="212" ht="17.25" customHeight="1" spans="1:8" x14ac:dyDescent="0.25">
      <c r="A212" s="26"/>
      <c r="B212" s="27"/>
      <c r="C212" s="27"/>
      <c r="D212" s="27"/>
      <c r="E212" s="27"/>
      <c r="F212" s="27"/>
      <c r="G212" s="4"/>
    </row>
    <row r="213" ht="17.25" customHeight="1" spans="1:8" x14ac:dyDescent="0.25">
      <c r="A213" s="26"/>
      <c r="B213" s="27"/>
      <c r="C213" s="27"/>
      <c r="D213" s="27"/>
      <c r="E213" s="27"/>
      <c r="F213" s="27"/>
      <c r="G213" s="4"/>
    </row>
    <row r="214" ht="17.25" customHeight="1" spans="1:8" x14ac:dyDescent="0.25">
      <c r="A214" s="26"/>
      <c r="B214" s="27"/>
      <c r="C214" s="27"/>
      <c r="D214" s="27"/>
      <c r="E214" s="27"/>
      <c r="F214" s="27"/>
      <c r="G214" s="4"/>
    </row>
    <row r="215" ht="17.25" customHeight="1" spans="1:8" x14ac:dyDescent="0.25">
      <c r="A215" s="26"/>
      <c r="B215" s="27"/>
      <c r="C215" s="27"/>
      <c r="D215" s="27"/>
      <c r="E215" s="27"/>
      <c r="F215" s="27"/>
      <c r="G215" s="4"/>
    </row>
    <row r="216" ht="17.25" customHeight="1" spans="1:8" x14ac:dyDescent="0.25">
      <c r="A216" s="26"/>
      <c r="B216" s="27"/>
      <c r="C216" s="27"/>
      <c r="D216" s="27"/>
      <c r="E216" s="27"/>
      <c r="F216" s="27"/>
      <c r="G216" s="4"/>
    </row>
    <row r="217" ht="17.25" customHeight="1" spans="1:8" x14ac:dyDescent="0.25">
      <c r="A217" s="26"/>
      <c r="B217" s="27"/>
      <c r="C217" s="27"/>
      <c r="D217" s="27"/>
      <c r="E217" s="27"/>
      <c r="F217" s="27"/>
      <c r="G217" s="4"/>
    </row>
    <row r="218" ht="17.25" customHeight="1" spans="1:8" x14ac:dyDescent="0.25">
      <c r="A218" s="26"/>
      <c r="B218" s="27"/>
      <c r="C218" s="27"/>
      <c r="D218" s="27"/>
      <c r="E218" s="27"/>
      <c r="F218" s="27"/>
      <c r="G218" s="4"/>
    </row>
    <row r="219" ht="17.25" customHeight="1" spans="1:8" x14ac:dyDescent="0.25">
      <c r="A219" s="26"/>
      <c r="B219" s="27"/>
      <c r="C219" s="27"/>
      <c r="D219" s="27"/>
      <c r="E219" s="27"/>
      <c r="F219" s="27"/>
      <c r="G219" s="4"/>
    </row>
    <row r="220" ht="17.25" customHeight="1" spans="1:8" x14ac:dyDescent="0.25">
      <c r="A220" s="26"/>
      <c r="B220" s="27"/>
      <c r="C220" s="27"/>
      <c r="D220" s="27"/>
      <c r="E220" s="27"/>
      <c r="F220" s="27"/>
      <c r="G220" s="4"/>
    </row>
    <row r="221" ht="17.25" customHeight="1" spans="1:8" x14ac:dyDescent="0.25">
      <c r="A221" s="26"/>
      <c r="B221" s="27"/>
      <c r="C221" s="27"/>
      <c r="D221" s="27"/>
      <c r="E221" s="27"/>
      <c r="F221" s="27"/>
      <c r="G221" s="4"/>
    </row>
    <row r="222" ht="17.25" customHeight="1" spans="1:8" x14ac:dyDescent="0.25">
      <c r="A222" s="26"/>
      <c r="B222" s="27"/>
      <c r="C222" s="27"/>
      <c r="D222" s="27"/>
      <c r="E222" s="27"/>
      <c r="F222" s="27"/>
      <c r="G222" s="4"/>
    </row>
    <row r="223" ht="17.25" customHeight="1" spans="1:8" x14ac:dyDescent="0.25">
      <c r="A223" s="26"/>
      <c r="B223" s="27"/>
      <c r="C223" s="27"/>
      <c r="D223" s="27"/>
      <c r="E223" s="27"/>
      <c r="F223" s="27"/>
      <c r="G223" s="4"/>
    </row>
    <row r="224" ht="17.25" customHeight="1" spans="1:8" x14ac:dyDescent="0.25">
      <c r="A224" s="26"/>
      <c r="B224" s="27"/>
      <c r="C224" s="27"/>
      <c r="D224" s="27"/>
      <c r="E224" s="27"/>
      <c r="F224" s="27"/>
      <c r="G224" s="4"/>
    </row>
    <row r="225" ht="17.25" customHeight="1" spans="1:8" x14ac:dyDescent="0.25">
      <c r="A225" s="26"/>
      <c r="B225" s="27"/>
      <c r="C225" s="27"/>
      <c r="D225" s="27"/>
      <c r="E225" s="27"/>
      <c r="F225" s="27"/>
      <c r="G225" s="4"/>
    </row>
    <row r="226" ht="17.25" customHeight="1" spans="1:8" x14ac:dyDescent="0.25">
      <c r="A226" s="26"/>
      <c r="B226" s="27"/>
      <c r="C226" s="27"/>
      <c r="D226" s="27"/>
      <c r="E226" s="27"/>
      <c r="F226" s="27"/>
      <c r="G226" s="4"/>
    </row>
    <row r="227" ht="17.25" customHeight="1" spans="1:8" x14ac:dyDescent="0.25">
      <c r="A227" s="26"/>
      <c r="B227" s="27"/>
      <c r="C227" s="27"/>
      <c r="D227" s="27"/>
      <c r="E227" s="27"/>
      <c r="F227" s="27"/>
      <c r="G227" s="4"/>
    </row>
    <row r="228" ht="17.25" customHeight="1" spans="1:8" x14ac:dyDescent="0.25">
      <c r="A228" s="26"/>
      <c r="B228" s="27"/>
      <c r="C228" s="27"/>
      <c r="D228" s="27"/>
      <c r="E228" s="27"/>
      <c r="F228" s="27"/>
      <c r="G228" s="4"/>
    </row>
    <row r="229" ht="17.25" customHeight="1" spans="1:8" x14ac:dyDescent="0.25">
      <c r="A229" s="26"/>
      <c r="B229" s="27"/>
      <c r="C229" s="27"/>
      <c r="D229" s="27"/>
      <c r="E229" s="27"/>
      <c r="F229" s="27"/>
      <c r="G229" s="4"/>
    </row>
    <row r="230" ht="17.25" customHeight="1" spans="1:8" x14ac:dyDescent="0.25">
      <c r="A230" s="26"/>
      <c r="B230" s="27"/>
      <c r="C230" s="27"/>
      <c r="D230" s="27"/>
      <c r="E230" s="27"/>
      <c r="F230" s="27"/>
      <c r="G230" s="4"/>
    </row>
    <row r="231" ht="17.25" customHeight="1" spans="1:8" x14ac:dyDescent="0.25">
      <c r="A231" s="26"/>
      <c r="B231" s="27"/>
      <c r="C231" s="27"/>
      <c r="D231" s="27"/>
      <c r="E231" s="27"/>
      <c r="F231" s="27"/>
      <c r="G231" s="4"/>
    </row>
    <row r="232" ht="17.25" customHeight="1" spans="1:8" x14ac:dyDescent="0.25">
      <c r="A232" s="26"/>
      <c r="B232" s="27"/>
      <c r="C232" s="27"/>
      <c r="D232" s="27"/>
      <c r="E232" s="27"/>
      <c r="F232" s="27"/>
      <c r="G232" s="4"/>
    </row>
    <row r="233" ht="17.25" customHeight="1" spans="1:8" x14ac:dyDescent="0.25">
      <c r="A233" s="26"/>
      <c r="B233" s="27"/>
      <c r="C233" s="27"/>
      <c r="D233" s="27"/>
      <c r="E233" s="27"/>
      <c r="F233" s="27"/>
      <c r="G233" s="4"/>
    </row>
    <row r="234" ht="17.25" customHeight="1" spans="1:8" x14ac:dyDescent="0.25">
      <c r="A234" s="26"/>
      <c r="B234" s="27"/>
      <c r="C234" s="27"/>
      <c r="D234" s="27"/>
      <c r="E234" s="27"/>
      <c r="F234" s="27"/>
      <c r="G234" s="4"/>
    </row>
    <row r="235" ht="17.25" customHeight="1" spans="1:8" x14ac:dyDescent="0.25">
      <c r="A235" s="26"/>
      <c r="B235" s="27"/>
      <c r="C235" s="27"/>
      <c r="D235" s="27"/>
      <c r="E235" s="27"/>
      <c r="F235" s="27"/>
      <c r="G235" s="4"/>
    </row>
    <row r="236" ht="17.25" customHeight="1" spans="1:8" x14ac:dyDescent="0.25">
      <c r="A236" s="26"/>
      <c r="B236" s="27"/>
      <c r="C236" s="27"/>
      <c r="D236" s="27"/>
      <c r="E236" s="27"/>
      <c r="F236" s="27"/>
      <c r="G236" s="4"/>
    </row>
    <row r="237" ht="17.25" customHeight="1" spans="1:8" x14ac:dyDescent="0.25">
      <c r="A237" s="26"/>
      <c r="B237" s="27"/>
      <c r="C237" s="27"/>
      <c r="D237" s="27"/>
      <c r="E237" s="27"/>
      <c r="F237" s="27"/>
      <c r="G237" s="4"/>
    </row>
    <row r="238" ht="17.25" customHeight="1" spans="1:8" x14ac:dyDescent="0.25">
      <c r="A238" s="26"/>
      <c r="B238" s="27"/>
      <c r="C238" s="27"/>
      <c r="D238" s="27"/>
      <c r="E238" s="27"/>
      <c r="F238" s="27"/>
      <c r="G238" s="4"/>
    </row>
    <row r="239" ht="17.25" customHeight="1" spans="1:8" x14ac:dyDescent="0.25">
      <c r="A239" s="26"/>
      <c r="B239" s="27"/>
      <c r="C239" s="27"/>
      <c r="D239" s="27"/>
      <c r="E239" s="27"/>
      <c r="F239" s="27"/>
      <c r="G239" s="4"/>
    </row>
    <row r="240" ht="17.25" customHeight="1" spans="1:8" x14ac:dyDescent="0.25">
      <c r="A240" s="26"/>
      <c r="B240" s="27"/>
      <c r="C240" s="27"/>
      <c r="D240" s="27"/>
      <c r="E240" s="27"/>
      <c r="F240" s="27"/>
      <c r="G240" s="4"/>
    </row>
    <row r="241" ht="17.25" customHeight="1" spans="1:8" x14ac:dyDescent="0.25">
      <c r="A241" s="26"/>
      <c r="B241" s="27"/>
      <c r="C241" s="27"/>
      <c r="D241" s="27"/>
      <c r="E241" s="27"/>
      <c r="F241" s="27"/>
      <c r="G241" s="4"/>
    </row>
    <row r="242" ht="17.25" customHeight="1" spans="1:8" x14ac:dyDescent="0.25">
      <c r="A242" s="26"/>
      <c r="B242" s="27"/>
      <c r="C242" s="27"/>
      <c r="D242" s="27"/>
      <c r="E242" s="27"/>
      <c r="F242" s="27"/>
      <c r="G242" s="4"/>
    </row>
    <row r="243" ht="17.25" customHeight="1" spans="1:8" x14ac:dyDescent="0.25">
      <c r="A243" s="26"/>
      <c r="B243" s="27"/>
      <c r="C243" s="27"/>
      <c r="D243" s="27"/>
      <c r="E243" s="27"/>
      <c r="F243" s="27"/>
      <c r="G243" s="4"/>
    </row>
    <row r="244" ht="17.25" customHeight="1" spans="1:8" x14ac:dyDescent="0.25">
      <c r="A244" s="26"/>
      <c r="B244" s="27"/>
      <c r="C244" s="27"/>
      <c r="D244" s="27"/>
      <c r="E244" s="27"/>
      <c r="F244" s="27"/>
      <c r="G244" s="4"/>
    </row>
    <row r="245" ht="17.25" customHeight="1" spans="1:8" x14ac:dyDescent="0.25">
      <c r="A245" s="26"/>
      <c r="B245" s="27"/>
      <c r="C245" s="27"/>
      <c r="D245" s="27"/>
      <c r="E245" s="27"/>
      <c r="F245" s="27"/>
      <c r="G245" s="4"/>
    </row>
    <row r="246" ht="17.25" customHeight="1" spans="1:8" x14ac:dyDescent="0.25">
      <c r="A246" s="26"/>
      <c r="B246" s="27"/>
      <c r="C246" s="27"/>
      <c r="D246" s="27"/>
      <c r="E246" s="27"/>
      <c r="F246" s="27"/>
      <c r="G246" s="4"/>
    </row>
    <row r="247" ht="17.25" customHeight="1" spans="1:8" x14ac:dyDescent="0.25">
      <c r="A247" s="26"/>
      <c r="B247" s="27"/>
      <c r="C247" s="27"/>
      <c r="D247" s="27"/>
      <c r="E247" s="27"/>
      <c r="F247" s="27"/>
      <c r="G247" s="4"/>
    </row>
    <row r="248" ht="17.25" customHeight="1" spans="1:8" x14ac:dyDescent="0.25">
      <c r="A248" s="26"/>
      <c r="B248" s="27"/>
      <c r="C248" s="27"/>
      <c r="D248" s="27"/>
      <c r="E248" s="27"/>
      <c r="F248" s="27"/>
      <c r="G248" s="4"/>
    </row>
    <row r="249" ht="17.25" customHeight="1" spans="1:8" x14ac:dyDescent="0.25">
      <c r="A249" s="26"/>
      <c r="B249" s="27"/>
      <c r="C249" s="27"/>
      <c r="D249" s="27"/>
      <c r="E249" s="27"/>
      <c r="F249" s="27"/>
      <c r="G249" s="4"/>
    </row>
    <row r="250" ht="17.25" customHeight="1" spans="1:8" x14ac:dyDescent="0.25">
      <c r="A250" s="26"/>
      <c r="B250" s="27"/>
      <c r="C250" s="27"/>
      <c r="D250" s="27"/>
      <c r="E250" s="27"/>
      <c r="F250" s="27"/>
      <c r="G250" s="4"/>
    </row>
    <row r="251" ht="17.25" customHeight="1" spans="1:8" x14ac:dyDescent="0.25">
      <c r="A251" s="26"/>
      <c r="B251" s="27"/>
      <c r="C251" s="27"/>
      <c r="D251" s="27"/>
      <c r="E251" s="27"/>
      <c r="F251" s="27"/>
      <c r="G251" s="4"/>
    </row>
    <row r="252" ht="17.25" customHeight="1" spans="1:8" x14ac:dyDescent="0.25">
      <c r="A252" s="26"/>
      <c r="B252" s="27"/>
      <c r="C252" s="27"/>
      <c r="D252" s="27"/>
      <c r="E252" s="27"/>
      <c r="F252" s="27"/>
      <c r="G252" s="4"/>
    </row>
    <row r="253" ht="17.25" customHeight="1" spans="1:8" x14ac:dyDescent="0.25">
      <c r="A253" s="26"/>
      <c r="B253" s="27"/>
      <c r="C253" s="27"/>
      <c r="D253" s="27"/>
      <c r="E253" s="27"/>
      <c r="F253" s="27"/>
      <c r="G253" s="4"/>
    </row>
    <row r="254" ht="17.25" customHeight="1" spans="1:8" x14ac:dyDescent="0.25">
      <c r="A254" s="26"/>
      <c r="B254" s="27"/>
      <c r="C254" s="27"/>
      <c r="D254" s="27"/>
      <c r="E254" s="27"/>
      <c r="F254" s="27"/>
      <c r="G254" s="4"/>
    </row>
    <row r="255" ht="17.25" customHeight="1" spans="1:8" x14ac:dyDescent="0.25">
      <c r="A255" s="26"/>
      <c r="B255" s="27"/>
      <c r="C255" s="27"/>
      <c r="D255" s="27"/>
      <c r="E255" s="27"/>
      <c r="F255" s="27"/>
      <c r="G255" s="4"/>
    </row>
    <row r="256" ht="17.25" customHeight="1" spans="1:8" x14ac:dyDescent="0.25">
      <c r="A256" s="26"/>
      <c r="B256" s="27"/>
      <c r="C256" s="27"/>
      <c r="D256" s="27"/>
      <c r="E256" s="27"/>
      <c r="F256" s="27"/>
      <c r="G256" s="4"/>
    </row>
    <row r="257" ht="17.25" customHeight="1" spans="1:8" x14ac:dyDescent="0.25">
      <c r="A257" s="26"/>
      <c r="B257" s="27"/>
      <c r="C257" s="27"/>
      <c r="D257" s="27"/>
      <c r="E257" s="27"/>
      <c r="F257" s="27"/>
      <c r="G257" s="4"/>
    </row>
    <row r="258" ht="17.25" customHeight="1" spans="1:8" x14ac:dyDescent="0.25">
      <c r="A258" s="26"/>
      <c r="B258" s="27"/>
      <c r="C258" s="27"/>
      <c r="D258" s="27"/>
      <c r="E258" s="27"/>
      <c r="F258" s="27"/>
      <c r="G258" s="4"/>
    </row>
    <row r="259" ht="17.25" customHeight="1" spans="1:8" x14ac:dyDescent="0.25">
      <c r="A259" s="26"/>
      <c r="B259" s="27"/>
      <c r="C259" s="27"/>
      <c r="D259" s="27"/>
      <c r="E259" s="27"/>
      <c r="F259" s="27"/>
      <c r="G259" s="4"/>
    </row>
    <row r="260" ht="17.25" customHeight="1" spans="1:8" x14ac:dyDescent="0.25">
      <c r="A260" s="26"/>
      <c r="B260" s="27"/>
      <c r="C260" s="27"/>
      <c r="D260" s="27"/>
      <c r="E260" s="27"/>
      <c r="F260" s="27"/>
      <c r="G260" s="4"/>
    </row>
    <row r="261" ht="17.25" customHeight="1" spans="1:8" x14ac:dyDescent="0.25">
      <c r="A261" s="26"/>
      <c r="B261" s="27"/>
      <c r="C261" s="27"/>
      <c r="D261" s="27"/>
      <c r="E261" s="27"/>
      <c r="F261" s="27"/>
      <c r="G261" s="4"/>
    </row>
    <row r="262" ht="17.25" customHeight="1" spans="1:8" x14ac:dyDescent="0.25">
      <c r="A262" s="26"/>
      <c r="B262" s="27"/>
      <c r="C262" s="27"/>
      <c r="D262" s="27"/>
      <c r="E262" s="27"/>
      <c r="F262" s="27"/>
      <c r="G262" s="4"/>
    </row>
    <row r="263" ht="17.25" customHeight="1" spans="1:8" x14ac:dyDescent="0.25">
      <c r="A263" s="26"/>
      <c r="B263" s="27"/>
      <c r="C263" s="27"/>
      <c r="D263" s="27"/>
      <c r="E263" s="27"/>
      <c r="F263" s="27"/>
      <c r="G263" s="4"/>
    </row>
    <row r="264" ht="17.25" customHeight="1" spans="1:8" x14ac:dyDescent="0.25">
      <c r="A264" s="26"/>
      <c r="B264" s="27"/>
      <c r="C264" s="27"/>
      <c r="D264" s="27"/>
      <c r="E264" s="27"/>
      <c r="F264" s="27"/>
      <c r="G264" s="4"/>
    </row>
    <row r="265" ht="17.25" customHeight="1" spans="1:8" x14ac:dyDescent="0.25">
      <c r="A265" s="26"/>
      <c r="B265" s="27"/>
      <c r="C265" s="27"/>
      <c r="D265" s="27"/>
      <c r="E265" s="27"/>
      <c r="F265" s="27"/>
      <c r="G265" s="4"/>
    </row>
    <row r="266" ht="17.25" customHeight="1" spans="1:8" x14ac:dyDescent="0.25">
      <c r="A266" s="26"/>
      <c r="B266" s="27"/>
      <c r="C266" s="27"/>
      <c r="D266" s="27"/>
      <c r="E266" s="27"/>
      <c r="F266" s="27"/>
      <c r="G266" s="4"/>
    </row>
    <row r="267" ht="17.25" customHeight="1" spans="1:8" x14ac:dyDescent="0.25">
      <c r="A267" s="26"/>
      <c r="B267" s="27"/>
      <c r="C267" s="27"/>
      <c r="D267" s="27"/>
      <c r="E267" s="27"/>
      <c r="F267" s="27"/>
      <c r="G267" s="4"/>
    </row>
    <row r="268" ht="17.25" customHeight="1" spans="1:8" x14ac:dyDescent="0.25">
      <c r="A268" s="26"/>
      <c r="B268" s="27"/>
      <c r="C268" s="27"/>
      <c r="D268" s="27"/>
      <c r="E268" s="27"/>
      <c r="F268" s="27"/>
      <c r="G268" s="4"/>
    </row>
    <row r="269" ht="17.25" customHeight="1" spans="1:8" x14ac:dyDescent="0.25">
      <c r="A269" s="26"/>
      <c r="B269" s="27"/>
      <c r="C269" s="27"/>
      <c r="D269" s="27"/>
      <c r="E269" s="27"/>
      <c r="F269" s="27"/>
      <c r="G269" s="4"/>
    </row>
    <row r="270" ht="17.25" customHeight="1" spans="1:8" x14ac:dyDescent="0.25">
      <c r="A270" s="26"/>
      <c r="B270" s="27"/>
      <c r="C270" s="27"/>
      <c r="D270" s="27"/>
      <c r="E270" s="27"/>
      <c r="F270" s="27"/>
      <c r="G270" s="4"/>
    </row>
    <row r="271" ht="17.25" customHeight="1" spans="1:8" x14ac:dyDescent="0.25">
      <c r="A271" s="26"/>
      <c r="B271" s="27"/>
      <c r="C271" s="27"/>
      <c r="D271" s="27"/>
      <c r="E271" s="27"/>
      <c r="F271" s="27"/>
      <c r="G271" s="4"/>
    </row>
    <row r="272" ht="17.25" customHeight="1" spans="1:8" x14ac:dyDescent="0.25">
      <c r="A272" s="26"/>
      <c r="B272" s="27"/>
      <c r="C272" s="27"/>
      <c r="D272" s="27"/>
      <c r="E272" s="27"/>
      <c r="F272" s="27"/>
      <c r="G272" s="4"/>
    </row>
    <row r="273" ht="17.25" customHeight="1" spans="1:8" x14ac:dyDescent="0.25">
      <c r="A273" s="26"/>
      <c r="B273" s="27"/>
      <c r="C273" s="27"/>
      <c r="D273" s="27"/>
      <c r="E273" s="27"/>
      <c r="F273" s="27"/>
      <c r="G273" s="4"/>
    </row>
    <row r="274" ht="17.25" customHeight="1" spans="1:8" x14ac:dyDescent="0.25">
      <c r="A274" s="26"/>
      <c r="B274" s="27"/>
      <c r="C274" s="27"/>
      <c r="D274" s="27"/>
      <c r="E274" s="27"/>
      <c r="F274" s="27"/>
      <c r="G274" s="4"/>
    </row>
    <row r="275" ht="17.25" customHeight="1" spans="1:8" x14ac:dyDescent="0.25">
      <c r="A275" s="26"/>
      <c r="B275" s="27"/>
      <c r="C275" s="27"/>
      <c r="D275" s="27"/>
      <c r="E275" s="27"/>
      <c r="F275" s="27"/>
      <c r="G275" s="4"/>
    </row>
    <row r="276" ht="17.25" customHeight="1" spans="1:8" x14ac:dyDescent="0.25">
      <c r="A276" s="26"/>
      <c r="B276" s="27"/>
      <c r="C276" s="27"/>
      <c r="D276" s="27"/>
      <c r="E276" s="27"/>
      <c r="F276" s="27"/>
      <c r="G276" s="4"/>
    </row>
    <row r="277" ht="17.25" customHeight="1" spans="1:8" x14ac:dyDescent="0.25">
      <c r="A277" s="26"/>
      <c r="B277" s="27"/>
      <c r="C277" s="27"/>
      <c r="D277" s="27"/>
      <c r="E277" s="27"/>
      <c r="F277" s="27"/>
      <c r="G277" s="4"/>
    </row>
    <row r="278" ht="17.25" customHeight="1" spans="1:8" x14ac:dyDescent="0.25">
      <c r="A278" s="26"/>
      <c r="B278" s="27"/>
      <c r="C278" s="27"/>
      <c r="D278" s="27"/>
      <c r="E278" s="27"/>
      <c r="F278" s="27"/>
      <c r="G278" s="4"/>
    </row>
    <row r="279" ht="17.25" customHeight="1" spans="1:8" x14ac:dyDescent="0.25">
      <c r="A279" s="26"/>
      <c r="B279" s="27"/>
      <c r="C279" s="27"/>
      <c r="D279" s="27"/>
      <c r="E279" s="27"/>
      <c r="F279" s="27"/>
      <c r="G279" s="4"/>
    </row>
    <row r="280" ht="17.25" customHeight="1" spans="1:8" x14ac:dyDescent="0.25">
      <c r="A280" s="26"/>
      <c r="B280" s="27"/>
      <c r="C280" s="27"/>
      <c r="D280" s="27"/>
      <c r="E280" s="27"/>
      <c r="F280" s="27"/>
      <c r="G280" s="4"/>
    </row>
    <row r="281" ht="17.25" customHeight="1" spans="1:8" x14ac:dyDescent="0.25">
      <c r="A281" s="26"/>
      <c r="B281" s="27"/>
      <c r="C281" s="27"/>
      <c r="D281" s="27"/>
      <c r="E281" s="27"/>
      <c r="F281" s="27"/>
      <c r="G281" s="4"/>
    </row>
    <row r="282" ht="17.25" customHeight="1" spans="1:8" x14ac:dyDescent="0.25">
      <c r="A282" s="26"/>
      <c r="B282" s="27"/>
      <c r="C282" s="27"/>
      <c r="D282" s="27"/>
      <c r="E282" s="27"/>
      <c r="F282" s="27"/>
      <c r="G282" s="4"/>
    </row>
    <row r="283" ht="17.25" customHeight="1" spans="1:8" x14ac:dyDescent="0.25">
      <c r="A283" s="26"/>
      <c r="B283" s="27"/>
      <c r="C283" s="27"/>
      <c r="D283" s="27"/>
      <c r="E283" s="27"/>
      <c r="F283" s="27"/>
      <c r="G283" s="4"/>
    </row>
    <row r="284" ht="17.25" customHeight="1" spans="1:8" x14ac:dyDescent="0.25">
      <c r="A284" s="26"/>
      <c r="B284" s="27"/>
      <c r="C284" s="27"/>
      <c r="D284" s="27"/>
      <c r="E284" s="27"/>
      <c r="F284" s="27"/>
      <c r="G284" s="4"/>
    </row>
    <row r="285" ht="17.25" customHeight="1" spans="1:8" x14ac:dyDescent="0.25">
      <c r="A285" s="26"/>
      <c r="B285" s="27"/>
      <c r="C285" s="27"/>
      <c r="D285" s="27"/>
      <c r="E285" s="27"/>
      <c r="F285" s="27"/>
      <c r="G285" s="4"/>
    </row>
    <row r="286" ht="17.25" customHeight="1" spans="1:8" x14ac:dyDescent="0.25">
      <c r="A286" s="26"/>
      <c r="B286" s="27"/>
      <c r="C286" s="27"/>
      <c r="D286" s="27"/>
      <c r="E286" s="27"/>
      <c r="F286" s="27"/>
      <c r="G286" s="4"/>
    </row>
    <row r="287" ht="17.25" customHeight="1" spans="1:8" x14ac:dyDescent="0.25">
      <c r="A287" s="26"/>
      <c r="B287" s="27"/>
      <c r="C287" s="27"/>
      <c r="D287" s="27"/>
      <c r="E287" s="27"/>
      <c r="F287" s="27"/>
      <c r="G287" s="4"/>
    </row>
    <row r="288" ht="17.25" customHeight="1" spans="1:8" x14ac:dyDescent="0.25">
      <c r="A288" s="26"/>
      <c r="B288" s="27"/>
      <c r="C288" s="27"/>
      <c r="D288" s="27"/>
      <c r="E288" s="27"/>
      <c r="F288" s="27"/>
      <c r="G288" s="4"/>
    </row>
    <row r="289" ht="17.25" customHeight="1" spans="1:8" x14ac:dyDescent="0.25">
      <c r="A289" s="26"/>
      <c r="B289" s="27"/>
      <c r="C289" s="27"/>
      <c r="D289" s="27"/>
      <c r="E289" s="27"/>
      <c r="F289" s="27"/>
      <c r="G289" s="4"/>
    </row>
    <row r="290" ht="17.25" customHeight="1" spans="1:8" x14ac:dyDescent="0.25">
      <c r="A290" s="26"/>
      <c r="B290" s="27"/>
      <c r="C290" s="27"/>
      <c r="D290" s="27"/>
      <c r="E290" s="27"/>
      <c r="F290" s="27"/>
      <c r="G290" s="4"/>
    </row>
    <row r="291" ht="17.25" customHeight="1" spans="1:8" x14ac:dyDescent="0.25">
      <c r="A291" s="26"/>
      <c r="B291" s="27"/>
      <c r="C291" s="27"/>
      <c r="D291" s="27"/>
      <c r="E291" s="27"/>
      <c r="F291" s="27"/>
      <c r="G291" s="4"/>
    </row>
    <row r="292" ht="17.25" customHeight="1" spans="1:8" x14ac:dyDescent="0.25">
      <c r="A292" s="26"/>
      <c r="B292" s="27"/>
      <c r="C292" s="27"/>
      <c r="D292" s="27"/>
      <c r="E292" s="27"/>
      <c r="F292" s="27"/>
      <c r="G292" s="4"/>
    </row>
    <row r="293" ht="17.25" customHeight="1" spans="1:8" x14ac:dyDescent="0.25">
      <c r="A293" s="26"/>
      <c r="B293" s="27"/>
      <c r="C293" s="27"/>
      <c r="D293" s="27"/>
      <c r="E293" s="27"/>
      <c r="F293" s="27"/>
      <c r="G293" s="4"/>
    </row>
    <row r="294" ht="17.25" customHeight="1" spans="1:8" x14ac:dyDescent="0.25">
      <c r="A294" s="26"/>
      <c r="B294" s="27"/>
      <c r="C294" s="27"/>
      <c r="D294" s="27"/>
      <c r="E294" s="27"/>
      <c r="F294" s="27"/>
      <c r="G294" s="4"/>
    </row>
    <row r="295" ht="17.25" customHeight="1" spans="1:8" x14ac:dyDescent="0.25">
      <c r="A295" s="26"/>
      <c r="B295" s="27"/>
      <c r="C295" s="27"/>
      <c r="D295" s="27"/>
      <c r="E295" s="27"/>
      <c r="F295" s="27"/>
      <c r="G295" s="4"/>
    </row>
    <row r="296" ht="17.25" customHeight="1" spans="1:8" x14ac:dyDescent="0.25">
      <c r="A296" s="26"/>
      <c r="B296" s="27"/>
      <c r="C296" s="27"/>
      <c r="D296" s="27"/>
      <c r="E296" s="27"/>
      <c r="F296" s="27"/>
      <c r="G296" s="4"/>
    </row>
    <row r="297" ht="17.25" customHeight="1" spans="1:8" x14ac:dyDescent="0.25">
      <c r="A297" s="26"/>
      <c r="B297" s="27"/>
      <c r="C297" s="27"/>
      <c r="D297" s="27"/>
      <c r="E297" s="27"/>
      <c r="F297" s="27"/>
      <c r="G297" s="4"/>
    </row>
    <row r="298" ht="17.25" customHeight="1" spans="1:8" x14ac:dyDescent="0.25">
      <c r="A298" s="26"/>
      <c r="B298" s="27"/>
      <c r="C298" s="27"/>
      <c r="D298" s="27"/>
      <c r="E298" s="27"/>
      <c r="F298" s="27"/>
      <c r="G298" s="4"/>
    </row>
    <row r="299" ht="17.25" customHeight="1" spans="1:8" x14ac:dyDescent="0.25">
      <c r="A299" s="26"/>
      <c r="B299" s="27"/>
      <c r="C299" s="27"/>
      <c r="D299" s="27"/>
      <c r="E299" s="27"/>
      <c r="F299" s="27"/>
      <c r="G299" s="4"/>
    </row>
    <row r="300" ht="17.25" customHeight="1" spans="1:8" x14ac:dyDescent="0.25">
      <c r="A300" s="26"/>
      <c r="B300" s="27"/>
      <c r="C300" s="27"/>
      <c r="D300" s="27"/>
      <c r="E300" s="27"/>
      <c r="F300" s="27"/>
      <c r="G300" s="4"/>
    </row>
    <row r="301" ht="17.25" customHeight="1" spans="1:8" x14ac:dyDescent="0.25">
      <c r="A301" s="26"/>
      <c r="B301" s="27"/>
      <c r="C301" s="27"/>
      <c r="D301" s="27"/>
      <c r="E301" s="27"/>
      <c r="F301" s="27"/>
      <c r="G301" s="4"/>
    </row>
    <row r="302" ht="17.25" customHeight="1" spans="1:8" x14ac:dyDescent="0.25">
      <c r="A302" s="26"/>
      <c r="B302" s="27"/>
      <c r="C302" s="27"/>
      <c r="D302" s="27"/>
      <c r="E302" s="27"/>
      <c r="F302" s="27"/>
      <c r="G302" s="4"/>
    </row>
    <row r="303" ht="17.25" customHeight="1" spans="1:8" x14ac:dyDescent="0.25">
      <c r="A303" s="26"/>
      <c r="B303" s="27"/>
      <c r="C303" s="27"/>
      <c r="D303" s="27"/>
      <c r="E303" s="27"/>
      <c r="F303" s="27"/>
      <c r="G303" s="4"/>
    </row>
    <row r="304" ht="17.25" customHeight="1" spans="1:8" x14ac:dyDescent="0.25">
      <c r="A304" s="26"/>
      <c r="B304" s="27"/>
      <c r="C304" s="27"/>
      <c r="D304" s="27"/>
      <c r="E304" s="27"/>
      <c r="F304" s="27"/>
      <c r="G304" s="4"/>
    </row>
    <row r="305" ht="17.25" customHeight="1" spans="1:8" x14ac:dyDescent="0.25">
      <c r="A305" s="26"/>
      <c r="B305" s="27"/>
      <c r="C305" s="27"/>
      <c r="D305" s="27"/>
      <c r="E305" s="27"/>
      <c r="F305" s="27"/>
      <c r="G305" s="4"/>
    </row>
    <row r="306" ht="17.25" customHeight="1" spans="1:8" x14ac:dyDescent="0.25">
      <c r="A306" s="26"/>
      <c r="B306" s="27"/>
      <c r="C306" s="27"/>
      <c r="D306" s="27"/>
      <c r="E306" s="27"/>
      <c r="F306" s="27"/>
      <c r="G306" s="4"/>
    </row>
    <row r="307" ht="17.25" customHeight="1" spans="1:8" x14ac:dyDescent="0.25">
      <c r="A307" s="26"/>
      <c r="B307" s="27"/>
      <c r="C307" s="27"/>
      <c r="D307" s="27"/>
      <c r="E307" s="27"/>
      <c r="F307" s="27"/>
      <c r="G307" s="4"/>
    </row>
    <row r="308" ht="17.25" customHeight="1" spans="1:8" x14ac:dyDescent="0.25">
      <c r="A308" s="26"/>
      <c r="B308" s="27"/>
      <c r="C308" s="27"/>
      <c r="D308" s="27"/>
      <c r="E308" s="27"/>
      <c r="F308" s="27"/>
      <c r="G308" s="4"/>
    </row>
    <row r="309" ht="17.25" customHeight="1" spans="1:8" x14ac:dyDescent="0.25">
      <c r="A309" s="26"/>
      <c r="B309" s="27"/>
      <c r="C309" s="27"/>
      <c r="D309" s="27"/>
      <c r="E309" s="27"/>
      <c r="F309" s="27"/>
      <c r="G309" s="4"/>
    </row>
    <row r="310" ht="17.25" customHeight="1" spans="1:8" x14ac:dyDescent="0.25">
      <c r="A310" s="26"/>
      <c r="B310" s="27"/>
      <c r="C310" s="27"/>
      <c r="D310" s="27"/>
      <c r="E310" s="27"/>
      <c r="F310" s="27"/>
      <c r="G310" s="4"/>
    </row>
    <row r="311" ht="17.25" customHeight="1" spans="1:8" x14ac:dyDescent="0.25">
      <c r="A311" s="26"/>
      <c r="B311" s="27"/>
      <c r="C311" s="27"/>
      <c r="D311" s="27"/>
      <c r="E311" s="27"/>
      <c r="F311" s="27"/>
      <c r="G311" s="4"/>
    </row>
    <row r="312" ht="17.25" customHeight="1" spans="1:8" x14ac:dyDescent="0.25">
      <c r="A312" s="26"/>
      <c r="B312" s="27"/>
      <c r="C312" s="27"/>
      <c r="D312" s="27"/>
      <c r="E312" s="27"/>
      <c r="F312" s="27"/>
      <c r="G312" s="4"/>
    </row>
    <row r="313" ht="17.25" customHeight="1" spans="1:8" x14ac:dyDescent="0.25">
      <c r="A313" s="26"/>
      <c r="B313" s="27"/>
      <c r="C313" s="27"/>
      <c r="D313" s="27"/>
      <c r="E313" s="27"/>
      <c r="F313" s="27"/>
      <c r="G313" s="4"/>
    </row>
    <row r="314" ht="17.25" customHeight="1" spans="1:8" x14ac:dyDescent="0.25">
      <c r="A314" s="26"/>
      <c r="B314" s="27"/>
      <c r="C314" s="27"/>
      <c r="D314" s="27"/>
      <c r="E314" s="27"/>
      <c r="F314" s="27"/>
      <c r="G314" s="4"/>
    </row>
    <row r="315" ht="17.25" customHeight="1" spans="1:8" x14ac:dyDescent="0.25">
      <c r="A315" s="26"/>
      <c r="B315" s="27"/>
      <c r="C315" s="27"/>
      <c r="D315" s="27"/>
      <c r="E315" s="27"/>
      <c r="F315" s="27"/>
      <c r="G315" s="4"/>
    </row>
    <row r="316" ht="17.25" customHeight="1" spans="1:8" x14ac:dyDescent="0.25">
      <c r="A316" s="26"/>
      <c r="B316" s="27"/>
      <c r="C316" s="27"/>
      <c r="D316" s="27"/>
      <c r="E316" s="27"/>
      <c r="F316" s="27"/>
      <c r="G316" s="4"/>
    </row>
    <row r="317" ht="17.25" customHeight="1" spans="1:8" x14ac:dyDescent="0.25">
      <c r="A317" s="26"/>
      <c r="B317" s="27"/>
      <c r="C317" s="27"/>
      <c r="D317" s="27"/>
      <c r="E317" s="27"/>
      <c r="F317" s="27"/>
      <c r="G317" s="4"/>
    </row>
    <row r="318" ht="17.25" customHeight="1" spans="1:8" x14ac:dyDescent="0.25">
      <c r="A318" s="26"/>
      <c r="B318" s="27"/>
      <c r="C318" s="27"/>
      <c r="D318" s="27"/>
      <c r="E318" s="27"/>
      <c r="F318" s="27"/>
      <c r="G318" s="4"/>
    </row>
    <row r="319" ht="17.25" customHeight="1" spans="1:8" x14ac:dyDescent="0.25">
      <c r="A319" s="26"/>
      <c r="B319" s="27"/>
      <c r="C319" s="27"/>
      <c r="D319" s="27"/>
      <c r="E319" s="27"/>
      <c r="F319" s="27"/>
      <c r="G319" s="4"/>
    </row>
    <row r="320" ht="17.25" customHeight="1" spans="1:8" x14ac:dyDescent="0.25">
      <c r="A320" s="26"/>
      <c r="B320" s="27"/>
      <c r="C320" s="27"/>
      <c r="D320" s="27"/>
      <c r="E320" s="27"/>
      <c r="F320" s="27"/>
      <c r="G320" s="4"/>
    </row>
    <row r="321" ht="17.25" customHeight="1" spans="1:8" x14ac:dyDescent="0.25">
      <c r="A321" s="26"/>
      <c r="B321" s="27"/>
      <c r="C321" s="27"/>
      <c r="D321" s="27"/>
      <c r="E321" s="27"/>
      <c r="F321" s="27"/>
      <c r="G321" s="4"/>
    </row>
    <row r="322" ht="17.25" customHeight="1" spans="1:8" x14ac:dyDescent="0.25">
      <c r="A322" s="26"/>
      <c r="B322" s="27"/>
      <c r="C322" s="27"/>
      <c r="D322" s="27"/>
      <c r="E322" s="27"/>
      <c r="F322" s="27"/>
      <c r="G322" s="4"/>
    </row>
    <row r="323" ht="17.25" customHeight="1" spans="1:8" x14ac:dyDescent="0.25">
      <c r="A323" s="26"/>
      <c r="B323" s="27"/>
      <c r="C323" s="27"/>
      <c r="D323" s="27"/>
      <c r="E323" s="27"/>
      <c r="F323" s="27"/>
      <c r="G323" s="4"/>
    </row>
    <row r="324" ht="17.25" customHeight="1" spans="1:8" x14ac:dyDescent="0.25">
      <c r="A324" s="26"/>
      <c r="B324" s="27"/>
      <c r="C324" s="27"/>
      <c r="D324" s="27"/>
      <c r="E324" s="27"/>
      <c r="F324" s="27"/>
      <c r="G324" s="4"/>
    </row>
    <row r="325" ht="17.25" customHeight="1" spans="1:8" x14ac:dyDescent="0.25">
      <c r="A325" s="26"/>
      <c r="B325" s="27"/>
      <c r="C325" s="27"/>
      <c r="D325" s="27"/>
      <c r="E325" s="27"/>
      <c r="F325" s="27"/>
      <c r="G325" s="4"/>
    </row>
    <row r="326" ht="17.25" customHeight="1" spans="1:8" x14ac:dyDescent="0.25">
      <c r="A326" s="26"/>
      <c r="B326" s="27"/>
      <c r="C326" s="27"/>
      <c r="D326" s="27"/>
      <c r="E326" s="27"/>
      <c r="F326" s="27"/>
      <c r="G326" s="4"/>
    </row>
    <row r="327" ht="17.25" customHeight="1" spans="1:8" x14ac:dyDescent="0.25">
      <c r="A327" s="26"/>
      <c r="B327" s="27"/>
      <c r="C327" s="27"/>
      <c r="D327" s="27"/>
      <c r="E327" s="27"/>
      <c r="F327" s="27"/>
      <c r="G327" s="4"/>
    </row>
    <row r="328" ht="17.25" customHeight="1" spans="1:8" x14ac:dyDescent="0.25">
      <c r="A328" s="26"/>
      <c r="B328" s="27"/>
      <c r="C328" s="27"/>
      <c r="D328" s="27"/>
      <c r="E328" s="27"/>
      <c r="F328" s="27"/>
      <c r="G328" s="4"/>
    </row>
    <row r="329" ht="17.25" customHeight="1" spans="1:8" x14ac:dyDescent="0.25">
      <c r="A329" s="26"/>
      <c r="B329" s="27"/>
      <c r="C329" s="27"/>
      <c r="D329" s="27"/>
      <c r="E329" s="27"/>
      <c r="F329" s="27"/>
      <c r="G329" s="4"/>
    </row>
    <row r="330" ht="17.25" customHeight="1" spans="1:8" x14ac:dyDescent="0.25">
      <c r="A330" s="26"/>
      <c r="B330" s="27"/>
      <c r="C330" s="27"/>
      <c r="D330" s="27"/>
      <c r="E330" s="27"/>
      <c r="F330" s="27"/>
      <c r="G330" s="4"/>
    </row>
    <row r="331" ht="17.25" customHeight="1" spans="1:8" x14ac:dyDescent="0.25">
      <c r="A331" s="26"/>
      <c r="B331" s="27"/>
      <c r="C331" s="27"/>
      <c r="D331" s="27"/>
      <c r="E331" s="27"/>
      <c r="F331" s="27"/>
      <c r="G331" s="4"/>
    </row>
    <row r="332" ht="17.25" customHeight="1" spans="1:8" x14ac:dyDescent="0.25">
      <c r="A332" s="26"/>
      <c r="B332" s="27"/>
      <c r="C332" s="27"/>
      <c r="D332" s="27"/>
      <c r="E332" s="27"/>
      <c r="F332" s="27"/>
      <c r="G332" s="4"/>
    </row>
    <row r="333" ht="17.25" customHeight="1" spans="1:8" x14ac:dyDescent="0.25">
      <c r="A333" s="26"/>
      <c r="B333" s="27"/>
      <c r="C333" s="27"/>
      <c r="D333" s="27"/>
      <c r="E333" s="27"/>
      <c r="F333" s="27"/>
      <c r="G333" s="4"/>
    </row>
    <row r="334" ht="17.25" customHeight="1" spans="1:8" x14ac:dyDescent="0.25">
      <c r="A334" s="26"/>
      <c r="B334" s="27"/>
      <c r="C334" s="27"/>
      <c r="D334" s="27"/>
      <c r="E334" s="27"/>
      <c r="F334" s="27"/>
      <c r="G334" s="4"/>
    </row>
    <row r="335" ht="17.25" customHeight="1" spans="1:8" x14ac:dyDescent="0.25">
      <c r="A335" s="26"/>
      <c r="B335" s="27"/>
      <c r="C335" s="27"/>
      <c r="D335" s="27"/>
      <c r="E335" s="27"/>
      <c r="F335" s="27"/>
      <c r="G335" s="4"/>
    </row>
    <row r="336" ht="17.25" customHeight="1" spans="1:8" x14ac:dyDescent="0.25">
      <c r="A336" s="26"/>
      <c r="B336" s="27"/>
      <c r="C336" s="27"/>
      <c r="D336" s="27"/>
      <c r="E336" s="27"/>
      <c r="F336" s="27"/>
      <c r="G336" s="4"/>
    </row>
    <row r="337" ht="17.25" customHeight="1" spans="1:8" x14ac:dyDescent="0.25">
      <c r="A337" s="26"/>
      <c r="B337" s="27"/>
      <c r="C337" s="27"/>
      <c r="D337" s="27"/>
      <c r="E337" s="27"/>
      <c r="F337" s="27"/>
      <c r="G337" s="4"/>
    </row>
    <row r="338" ht="17.25" customHeight="1" spans="1:8" x14ac:dyDescent="0.25">
      <c r="A338" s="26"/>
      <c r="B338" s="27"/>
      <c r="C338" s="27"/>
      <c r="D338" s="27"/>
      <c r="E338" s="27"/>
      <c r="F338" s="27"/>
      <c r="G338" s="4"/>
    </row>
    <row r="339" ht="17.25" customHeight="1" spans="1:8" x14ac:dyDescent="0.25">
      <c r="A339" s="26"/>
      <c r="B339" s="27"/>
      <c r="C339" s="27"/>
      <c r="D339" s="27"/>
      <c r="E339" s="27"/>
      <c r="F339" s="27"/>
      <c r="G339" s="4"/>
    </row>
    <row r="340" ht="17.25" customHeight="1" spans="1:8" x14ac:dyDescent="0.25">
      <c r="A340" s="26"/>
      <c r="B340" s="27"/>
      <c r="C340" s="27"/>
      <c r="D340" s="27"/>
      <c r="E340" s="27"/>
      <c r="F340" s="27"/>
      <c r="G340" s="4"/>
    </row>
    <row r="341" ht="17.25" customHeight="1" spans="1:8" x14ac:dyDescent="0.25">
      <c r="A341" s="26"/>
      <c r="B341" s="27"/>
      <c r="C341" s="27"/>
      <c r="D341" s="27"/>
      <c r="E341" s="27"/>
      <c r="F341" s="27"/>
      <c r="G341" s="4"/>
    </row>
    <row r="342" ht="17.25" customHeight="1" spans="1:8" x14ac:dyDescent="0.25">
      <c r="A342" s="26"/>
      <c r="B342" s="27"/>
      <c r="C342" s="27"/>
      <c r="D342" s="27"/>
      <c r="E342" s="27"/>
      <c r="F342" s="27"/>
      <c r="G342" s="4"/>
    </row>
    <row r="343" ht="17.25" customHeight="1" spans="1:8" x14ac:dyDescent="0.25">
      <c r="A343" s="26"/>
      <c r="B343" s="27"/>
      <c r="C343" s="27"/>
      <c r="D343" s="27"/>
      <c r="E343" s="27"/>
      <c r="F343" s="27"/>
      <c r="G343" s="4"/>
    </row>
    <row r="344" ht="17.25" customHeight="1" spans="1:8" x14ac:dyDescent="0.25">
      <c r="A344" s="26"/>
      <c r="B344" s="27"/>
      <c r="C344" s="27"/>
      <c r="D344" s="27"/>
      <c r="E344" s="27"/>
      <c r="F344" s="27"/>
      <c r="G344" s="4"/>
    </row>
    <row r="345" ht="17.25" customHeight="1" spans="1:8" x14ac:dyDescent="0.25">
      <c r="A345" s="26"/>
      <c r="B345" s="27"/>
      <c r="C345" s="27"/>
      <c r="D345" s="27"/>
      <c r="E345" s="27"/>
      <c r="F345" s="27"/>
      <c r="G345" s="4"/>
    </row>
    <row r="346" ht="17.25" customHeight="1" spans="1:8" x14ac:dyDescent="0.25">
      <c r="A346" s="26"/>
      <c r="B346" s="27"/>
      <c r="C346" s="27"/>
      <c r="D346" s="27"/>
      <c r="E346" s="27"/>
      <c r="F346" s="27"/>
      <c r="G346" s="4"/>
    </row>
    <row r="347" ht="17.25" customHeight="1" spans="1:8" x14ac:dyDescent="0.25">
      <c r="A347" s="26"/>
      <c r="B347" s="27"/>
      <c r="C347" s="27"/>
      <c r="D347" s="27"/>
      <c r="E347" s="27"/>
      <c r="F347" s="27"/>
      <c r="G347" s="4"/>
    </row>
    <row r="348" ht="17.25" customHeight="1" spans="1:8" x14ac:dyDescent="0.25">
      <c r="A348" s="26"/>
      <c r="B348" s="27"/>
      <c r="C348" s="27"/>
      <c r="D348" s="27"/>
      <c r="E348" s="27"/>
      <c r="F348" s="27"/>
      <c r="G348" s="4"/>
    </row>
    <row r="349" ht="17.25" customHeight="1" spans="1:8" x14ac:dyDescent="0.25">
      <c r="A349" s="26"/>
      <c r="B349" s="27"/>
      <c r="C349" s="27"/>
      <c r="D349" s="27"/>
      <c r="E349" s="27"/>
      <c r="F349" s="27"/>
      <c r="G349" s="4"/>
    </row>
    <row r="350" ht="17.25" customHeight="1" spans="1:8" x14ac:dyDescent="0.25">
      <c r="A350" s="26"/>
      <c r="B350" s="27"/>
      <c r="C350" s="27"/>
      <c r="D350" s="27"/>
      <c r="E350" s="27"/>
      <c r="F350" s="27"/>
      <c r="G350" s="4"/>
    </row>
    <row r="351" ht="17.25" customHeight="1" spans="1:8" x14ac:dyDescent="0.25">
      <c r="A351" s="26"/>
      <c r="B351" s="27"/>
      <c r="C351" s="27"/>
      <c r="D351" s="27"/>
      <c r="E351" s="27"/>
      <c r="F351" s="27"/>
      <c r="G351" s="4"/>
    </row>
    <row r="352" ht="17.25" customHeight="1" spans="1:8" x14ac:dyDescent="0.25">
      <c r="A352" s="26"/>
      <c r="B352" s="27"/>
      <c r="C352" s="27"/>
      <c r="D352" s="27"/>
      <c r="E352" s="27"/>
      <c r="F352" s="27"/>
      <c r="G352" s="4"/>
    </row>
    <row r="353" ht="17.25" customHeight="1" spans="1:8" x14ac:dyDescent="0.25">
      <c r="A353" s="26"/>
      <c r="B353" s="27"/>
      <c r="C353" s="27"/>
      <c r="D353" s="27"/>
      <c r="E353" s="27"/>
      <c r="F353" s="27"/>
      <c r="G353" s="4"/>
    </row>
    <row r="354" ht="17.25" customHeight="1" spans="1:8" x14ac:dyDescent="0.25">
      <c r="A354" s="26"/>
      <c r="B354" s="27"/>
      <c r="C354" s="27"/>
      <c r="D354" s="27"/>
      <c r="E354" s="27"/>
      <c r="F354" s="27"/>
      <c r="G354" s="4"/>
    </row>
    <row r="355" ht="17.25" customHeight="1" spans="1:8" x14ac:dyDescent="0.25">
      <c r="A355" s="26"/>
      <c r="B355" s="27"/>
      <c r="C355" s="27"/>
      <c r="D355" s="27"/>
      <c r="E355" s="27"/>
      <c r="F355" s="27"/>
      <c r="G355" s="4"/>
    </row>
    <row r="356" ht="17.25" customHeight="1" spans="1:8" x14ac:dyDescent="0.25">
      <c r="A356" s="26"/>
      <c r="B356" s="27"/>
      <c r="C356" s="27"/>
      <c r="D356" s="27"/>
      <c r="E356" s="27"/>
      <c r="F356" s="27"/>
      <c r="G356" s="4"/>
    </row>
    <row r="357" ht="17.25" customHeight="1" spans="1:8" x14ac:dyDescent="0.25">
      <c r="A357" s="26"/>
      <c r="B357" s="27"/>
      <c r="C357" s="27"/>
      <c r="D357" s="27"/>
      <c r="E357" s="27"/>
      <c r="F357" s="27"/>
      <c r="G357" s="4"/>
    </row>
    <row r="358" ht="17.25" customHeight="1" spans="1:8" x14ac:dyDescent="0.25">
      <c r="A358" s="26"/>
      <c r="B358" s="27"/>
      <c r="C358" s="27"/>
      <c r="D358" s="27"/>
      <c r="E358" s="27"/>
      <c r="F358" s="27"/>
      <c r="G358" s="4"/>
    </row>
    <row r="359" ht="17.25" customHeight="1" spans="1:8" x14ac:dyDescent="0.25">
      <c r="A359" s="26"/>
      <c r="B359" s="27"/>
      <c r="C359" s="27"/>
      <c r="D359" s="27"/>
      <c r="E359" s="27"/>
      <c r="F359" s="27"/>
      <c r="G359" s="4"/>
    </row>
    <row r="360" ht="17.25" customHeight="1" spans="1:8" x14ac:dyDescent="0.25">
      <c r="A360" s="26"/>
      <c r="B360" s="27"/>
      <c r="C360" s="27"/>
      <c r="D360" s="27"/>
      <c r="E360" s="27"/>
      <c r="F360" s="27"/>
      <c r="G360" s="4"/>
    </row>
    <row r="361" ht="17.25" customHeight="1" spans="1:8" x14ac:dyDescent="0.25">
      <c r="A361" s="26"/>
      <c r="B361" s="27"/>
      <c r="C361" s="27"/>
      <c r="D361" s="27"/>
      <c r="E361" s="27"/>
      <c r="F361" s="27"/>
      <c r="G361" s="4"/>
    </row>
    <row r="362" ht="17.25" customHeight="1" spans="1:8" x14ac:dyDescent="0.25">
      <c r="A362" s="26"/>
      <c r="B362" s="27"/>
      <c r="C362" s="27"/>
      <c r="D362" s="27"/>
      <c r="E362" s="27"/>
      <c r="F362" s="27"/>
      <c r="G362" s="4"/>
    </row>
    <row r="363" ht="17.25" customHeight="1" spans="1:8" x14ac:dyDescent="0.25">
      <c r="A363" s="26"/>
      <c r="B363" s="27"/>
      <c r="C363" s="27"/>
      <c r="D363" s="27"/>
      <c r="E363" s="27"/>
      <c r="F363" s="27"/>
      <c r="G363" s="4"/>
    </row>
    <row r="364" ht="17.25" customHeight="1" spans="1:8" x14ac:dyDescent="0.25">
      <c r="A364" s="26"/>
      <c r="B364" s="27"/>
      <c r="C364" s="27"/>
      <c r="D364" s="27"/>
      <c r="E364" s="27"/>
      <c r="F364" s="27"/>
      <c r="G364" s="4"/>
    </row>
    <row r="365" ht="17.25" customHeight="1" spans="1:8" x14ac:dyDescent="0.25">
      <c r="A365" s="26"/>
      <c r="B365" s="27"/>
      <c r="C365" s="27"/>
      <c r="D365" s="27"/>
      <c r="E365" s="27"/>
      <c r="F365" s="27"/>
      <c r="G365" s="4"/>
    </row>
    <row r="366" ht="17.25" customHeight="1" spans="1:8" x14ac:dyDescent="0.25">
      <c r="A366" s="26"/>
      <c r="B366" s="27"/>
      <c r="C366" s="27"/>
      <c r="D366" s="27"/>
      <c r="E366" s="27"/>
      <c r="F366" s="27"/>
      <c r="G366" s="4"/>
    </row>
    <row r="367" ht="17.25" customHeight="1" spans="1:8" x14ac:dyDescent="0.25">
      <c r="A367" s="26"/>
      <c r="B367" s="27"/>
      <c r="C367" s="27"/>
      <c r="D367" s="27"/>
      <c r="E367" s="27"/>
      <c r="F367" s="27"/>
      <c r="G367" s="4"/>
    </row>
    <row r="368" ht="17.25" customHeight="1" spans="1:8" x14ac:dyDescent="0.25">
      <c r="A368" s="26"/>
      <c r="B368" s="27"/>
      <c r="C368" s="27"/>
      <c r="D368" s="27"/>
      <c r="E368" s="27"/>
      <c r="F368" s="27"/>
      <c r="G368" s="4"/>
    </row>
    <row r="369" ht="17.25" customHeight="1" spans="1:8" x14ac:dyDescent="0.25">
      <c r="A369" s="26"/>
      <c r="B369" s="27"/>
      <c r="C369" s="27"/>
      <c r="D369" s="27"/>
      <c r="E369" s="27"/>
      <c r="F369" s="27"/>
      <c r="G369" s="4"/>
    </row>
    <row r="370" ht="17.25" customHeight="1" spans="1:8" x14ac:dyDescent="0.25">
      <c r="A370" s="26"/>
      <c r="B370" s="27"/>
      <c r="C370" s="27"/>
      <c r="D370" s="27"/>
      <c r="E370" s="27"/>
      <c r="F370" s="27"/>
      <c r="G370" s="4"/>
    </row>
    <row r="371" ht="17.25" customHeight="1" spans="1:8" x14ac:dyDescent="0.25">
      <c r="A371" s="26"/>
      <c r="B371" s="27"/>
      <c r="C371" s="27"/>
      <c r="D371" s="27"/>
      <c r="E371" s="27"/>
      <c r="F371" s="27"/>
      <c r="G371" s="4"/>
    </row>
    <row r="372" ht="17.25" customHeight="1" spans="1:8" x14ac:dyDescent="0.25">
      <c r="A372" s="26"/>
      <c r="B372" s="27"/>
      <c r="C372" s="27"/>
      <c r="D372" s="27"/>
      <c r="E372" s="27"/>
      <c r="F372" s="27"/>
      <c r="G372" s="4"/>
    </row>
    <row r="373" ht="17.25" customHeight="1" spans="1:8" x14ac:dyDescent="0.25">
      <c r="A373" s="26"/>
      <c r="B373" s="27"/>
      <c r="C373" s="27"/>
      <c r="D373" s="27"/>
      <c r="E373" s="27"/>
      <c r="F373" s="27"/>
      <c r="G373" s="4"/>
    </row>
    <row r="374" ht="17.25" customHeight="1" spans="1:8" x14ac:dyDescent="0.25">
      <c r="A374" s="26"/>
      <c r="B374" s="27"/>
      <c r="C374" s="27"/>
      <c r="D374" s="27"/>
      <c r="E374" s="27"/>
      <c r="F374" s="27"/>
      <c r="G374" s="4"/>
    </row>
    <row r="375" ht="17.25" customHeight="1" spans="1:8" x14ac:dyDescent="0.25">
      <c r="A375" s="26"/>
      <c r="B375" s="27"/>
      <c r="C375" s="27"/>
      <c r="D375" s="27"/>
      <c r="E375" s="27"/>
      <c r="F375" s="27"/>
      <c r="G375" s="4"/>
    </row>
    <row r="376" ht="17.25" customHeight="1" spans="1:8" x14ac:dyDescent="0.25">
      <c r="A376" s="26"/>
      <c r="B376" s="27"/>
      <c r="C376" s="27"/>
      <c r="D376" s="27"/>
      <c r="E376" s="27"/>
      <c r="F376" s="27"/>
      <c r="G376" s="4"/>
    </row>
    <row r="377" ht="17.25" customHeight="1" spans="1:8" x14ac:dyDescent="0.25">
      <c r="A377" s="26"/>
      <c r="B377" s="27"/>
      <c r="C377" s="27"/>
      <c r="D377" s="27"/>
      <c r="E377" s="27"/>
      <c r="F377" s="27"/>
      <c r="G377" s="4"/>
    </row>
    <row r="378" ht="17.25" customHeight="1" spans="1:8" x14ac:dyDescent="0.25">
      <c r="A378" s="26"/>
      <c r="B378" s="27"/>
      <c r="C378" s="27"/>
      <c r="D378" s="27"/>
      <c r="E378" s="27"/>
      <c r="F378" s="27"/>
      <c r="G378" s="4"/>
    </row>
    <row r="379" ht="17.25" customHeight="1" spans="1:8" x14ac:dyDescent="0.25">
      <c r="A379" s="26"/>
      <c r="B379" s="27"/>
      <c r="C379" s="27"/>
      <c r="D379" s="27"/>
      <c r="E379" s="27"/>
      <c r="F379" s="27"/>
      <c r="G379" s="4"/>
    </row>
    <row r="380" ht="17.25" customHeight="1" spans="1:8" x14ac:dyDescent="0.25">
      <c r="A380" s="26"/>
      <c r="B380" s="27"/>
      <c r="C380" s="27"/>
      <c r="D380" s="27"/>
      <c r="E380" s="27"/>
      <c r="F380" s="27"/>
      <c r="G380" s="4"/>
    </row>
    <row r="381" ht="17.25" customHeight="1" spans="1:8" x14ac:dyDescent="0.25">
      <c r="A381" s="26"/>
      <c r="B381" s="27"/>
      <c r="C381" s="27"/>
      <c r="D381" s="27"/>
      <c r="E381" s="27"/>
      <c r="F381" s="27"/>
      <c r="G381" s="4"/>
    </row>
    <row r="382" ht="17.25" customHeight="1" spans="1:8" x14ac:dyDescent="0.25">
      <c r="A382" s="26"/>
      <c r="B382" s="27"/>
      <c r="C382" s="27"/>
      <c r="D382" s="27"/>
      <c r="E382" s="27"/>
      <c r="F382" s="27"/>
      <c r="G382" s="4"/>
    </row>
    <row r="383" ht="17.25" customHeight="1" spans="1:8" x14ac:dyDescent="0.25">
      <c r="A383" s="26"/>
      <c r="B383" s="27"/>
      <c r="C383" s="27"/>
      <c r="D383" s="27"/>
      <c r="E383" s="27"/>
      <c r="F383" s="27"/>
      <c r="G383" s="4"/>
    </row>
    <row r="384" ht="17.25" customHeight="1" spans="1:8" x14ac:dyDescent="0.25">
      <c r="A384" s="26"/>
      <c r="B384" s="27"/>
      <c r="C384" s="27"/>
      <c r="D384" s="27"/>
      <c r="E384" s="27"/>
      <c r="F384" s="27"/>
      <c r="G384" s="4"/>
    </row>
    <row r="385" ht="17.25" customHeight="1" spans="1:8" x14ac:dyDescent="0.25">
      <c r="A385" s="26"/>
      <c r="B385" s="27"/>
      <c r="C385" s="27"/>
      <c r="D385" s="27"/>
      <c r="E385" s="27"/>
      <c r="F385" s="27"/>
      <c r="G385" s="4"/>
    </row>
    <row r="386" ht="17.25" customHeight="1" spans="1:8" x14ac:dyDescent="0.25">
      <c r="A386" s="26"/>
      <c r="B386" s="27"/>
      <c r="C386" s="27"/>
      <c r="D386" s="27"/>
      <c r="E386" s="27"/>
      <c r="F386" s="27"/>
      <c r="G386" s="4"/>
    </row>
    <row r="387" ht="17.25" customHeight="1" spans="1:8" x14ac:dyDescent="0.25">
      <c r="A387" s="26"/>
      <c r="B387" s="27"/>
      <c r="C387" s="27"/>
      <c r="D387" s="27"/>
      <c r="E387" s="27"/>
      <c r="F387" s="27"/>
      <c r="G387" s="4"/>
    </row>
    <row r="388" ht="17.25" customHeight="1" spans="1:8" x14ac:dyDescent="0.25">
      <c r="A388" s="26"/>
      <c r="B388" s="27"/>
      <c r="C388" s="27"/>
      <c r="D388" s="27"/>
      <c r="E388" s="27"/>
      <c r="F388" s="27"/>
      <c r="G388" s="4"/>
    </row>
    <row r="389" ht="17.25" customHeight="1" spans="1:8" x14ac:dyDescent="0.25">
      <c r="A389" s="26"/>
      <c r="B389" s="27"/>
      <c r="C389" s="27"/>
      <c r="D389" s="27"/>
      <c r="E389" s="27"/>
      <c r="F389" s="27"/>
      <c r="G389" s="4"/>
    </row>
    <row r="390" ht="17.25" customHeight="1" spans="1:8" x14ac:dyDescent="0.25">
      <c r="A390" s="26"/>
      <c r="B390" s="27"/>
      <c r="C390" s="27"/>
      <c r="D390" s="27"/>
      <c r="E390" s="27"/>
      <c r="F390" s="27"/>
      <c r="G390" s="4"/>
    </row>
    <row r="391" ht="17.25" customHeight="1" spans="1:8" x14ac:dyDescent="0.25">
      <c r="A391" s="26"/>
      <c r="B391" s="27"/>
      <c r="C391" s="27"/>
      <c r="D391" s="27"/>
      <c r="E391" s="27"/>
      <c r="F391" s="27"/>
      <c r="G391" s="4"/>
    </row>
    <row r="392" ht="17.25" customHeight="1" spans="1:8" x14ac:dyDescent="0.25">
      <c r="A392" s="26"/>
      <c r="B392" s="27"/>
      <c r="C392" s="27"/>
      <c r="D392" s="27"/>
      <c r="E392" s="27"/>
      <c r="F392" s="27"/>
      <c r="G392" s="4"/>
    </row>
    <row r="393" ht="17.25" customHeight="1" spans="1:8" x14ac:dyDescent="0.25">
      <c r="A393" s="26"/>
      <c r="B393" s="27"/>
      <c r="C393" s="27"/>
      <c r="D393" s="27"/>
      <c r="E393" s="27"/>
      <c r="F393" s="27"/>
      <c r="G393" s="4"/>
    </row>
    <row r="394" ht="17.25" customHeight="1" spans="1:8" x14ac:dyDescent="0.25">
      <c r="A394" s="26"/>
      <c r="B394" s="27"/>
      <c r="C394" s="27"/>
      <c r="D394" s="27"/>
      <c r="E394" s="27"/>
      <c r="F394" s="27"/>
      <c r="G394" s="4"/>
    </row>
    <row r="395" ht="17.25" customHeight="1" spans="1:8" x14ac:dyDescent="0.25">
      <c r="A395" s="26"/>
      <c r="B395" s="27"/>
      <c r="C395" s="27"/>
      <c r="D395" s="27"/>
      <c r="E395" s="27"/>
      <c r="F395" s="27"/>
      <c r="G395" s="4"/>
    </row>
    <row r="396" ht="17.25" customHeight="1" spans="1:8" x14ac:dyDescent="0.25">
      <c r="A396" s="26"/>
      <c r="B396" s="27"/>
      <c r="C396" s="27"/>
      <c r="D396" s="27"/>
      <c r="E396" s="27"/>
      <c r="F396" s="27"/>
      <c r="G396" s="4"/>
    </row>
    <row r="397" ht="17.25" customHeight="1" spans="1:8" x14ac:dyDescent="0.25">
      <c r="A397" s="26"/>
      <c r="B397" s="27"/>
      <c r="C397" s="27"/>
      <c r="D397" s="27"/>
      <c r="E397" s="27"/>
      <c r="F397" s="27"/>
      <c r="G397" s="4"/>
    </row>
    <row r="398" ht="17.25" customHeight="1" spans="1:8" x14ac:dyDescent="0.25">
      <c r="A398" s="26"/>
      <c r="B398" s="27"/>
      <c r="C398" s="27"/>
      <c r="D398" s="27"/>
      <c r="E398" s="27"/>
      <c r="F398" s="27"/>
      <c r="G398" s="4"/>
    </row>
    <row r="399" ht="17.25" customHeight="1" spans="1:8" x14ac:dyDescent="0.25">
      <c r="A399" s="26"/>
      <c r="B399" s="27"/>
      <c r="C399" s="27"/>
      <c r="D399" s="27"/>
      <c r="E399" s="27"/>
      <c r="F399" s="27"/>
      <c r="G399" s="4"/>
    </row>
    <row r="400" ht="17.25" customHeight="1" spans="1:8" x14ac:dyDescent="0.25">
      <c r="A400" s="26"/>
      <c r="B400" s="27"/>
      <c r="C400" s="27"/>
      <c r="D400" s="27"/>
      <c r="E400" s="27"/>
      <c r="F400" s="27"/>
      <c r="G400" s="4"/>
    </row>
    <row r="401" ht="17.25" customHeight="1" spans="1:8" x14ac:dyDescent="0.25">
      <c r="A401" s="26"/>
      <c r="B401" s="27"/>
      <c r="C401" s="27"/>
      <c r="D401" s="27"/>
      <c r="E401" s="27"/>
      <c r="F401" s="27"/>
      <c r="G401" s="4"/>
    </row>
    <row r="402" ht="17.25" customHeight="1" spans="1:8" x14ac:dyDescent="0.25">
      <c r="A402" s="26"/>
      <c r="B402" s="27"/>
      <c r="C402" s="27"/>
      <c r="D402" s="27"/>
      <c r="E402" s="27"/>
      <c r="F402" s="27"/>
      <c r="G402" s="4"/>
    </row>
    <row r="403" ht="17.25" customHeight="1" spans="1:8" x14ac:dyDescent="0.25">
      <c r="A403" s="26"/>
      <c r="B403" s="27"/>
      <c r="C403" s="27"/>
      <c r="D403" s="27"/>
      <c r="E403" s="27"/>
      <c r="F403" s="27"/>
      <c r="G403" s="4"/>
    </row>
    <row r="404" ht="17.25" customHeight="1" spans="1:8" x14ac:dyDescent="0.25">
      <c r="A404" s="26"/>
      <c r="B404" s="27"/>
      <c r="C404" s="27"/>
      <c r="D404" s="27"/>
      <c r="E404" s="27"/>
      <c r="F404" s="27"/>
      <c r="G404" s="4"/>
    </row>
    <row r="405" ht="17.25" customHeight="1" spans="1:8" x14ac:dyDescent="0.25">
      <c r="A405" s="26"/>
      <c r="B405" s="27"/>
      <c r="C405" s="27"/>
      <c r="D405" s="27"/>
      <c r="E405" s="27"/>
      <c r="F405" s="27"/>
      <c r="G405" s="4"/>
    </row>
    <row r="406" ht="17.25" customHeight="1" spans="1:8" x14ac:dyDescent="0.25">
      <c r="A406" s="26"/>
      <c r="B406" s="27"/>
      <c r="C406" s="27"/>
      <c r="D406" s="27"/>
      <c r="E406" s="27"/>
      <c r="F406" s="27"/>
      <c r="G406" s="4"/>
    </row>
    <row r="407" ht="17.25" customHeight="1" spans="1:8" x14ac:dyDescent="0.25">
      <c r="A407" s="26"/>
      <c r="B407" s="27"/>
      <c r="C407" s="27"/>
      <c r="D407" s="27"/>
      <c r="E407" s="27"/>
      <c r="F407" s="408">
        <f>SUM(G370:G412)</f>
      </c>
      <c r="G407" s="4"/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1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4.862142857142858" style="31" customWidth="1"/>
    <col min="3" max="3" width="15.576428571428572" style="3" customWidth="1"/>
  </cols>
  <sheetData>
    <row r="1" ht="17.25" customHeight="1" spans="1:4" x14ac:dyDescent="0.25">
      <c r="A1" s="184" t="s">
        <v>0</v>
      </c>
      <c r="B1" s="185" t="s">
        <v>1083</v>
      </c>
      <c r="C1" s="62"/>
    </row>
    <row r="2" ht="17.25" customHeight="1" spans="1:4" x14ac:dyDescent="0.25">
      <c r="A2" s="17" t="s">
        <v>112</v>
      </c>
      <c r="B2" s="32">
        <v>250</v>
      </c>
      <c r="C2" s="19"/>
    </row>
    <row r="3" ht="17.25" customHeight="1" spans="1:4" x14ac:dyDescent="0.25">
      <c r="A3" s="8" t="s">
        <v>4548</v>
      </c>
      <c r="B3" s="9">
        <v>250</v>
      </c>
      <c r="C3" s="11"/>
    </row>
    <row r="4" ht="17.25" customHeight="1" spans="1:4" x14ac:dyDescent="0.25">
      <c r="A4" s="108" t="s">
        <v>4549</v>
      </c>
      <c r="B4" s="109">
        <f>SUM(C10:C11)</f>
      </c>
      <c r="C4" s="373"/>
    </row>
    <row r="5" ht="17.25" customHeight="1" spans="1:4" x14ac:dyDescent="0.25">
      <c r="A5" s="85">
        <v>44205</v>
      </c>
      <c r="B5" s="67">
        <v>-101</v>
      </c>
      <c r="C5" s="66"/>
    </row>
    <row r="6" ht="17.25" customHeight="1" spans="1:4" x14ac:dyDescent="0.25">
      <c r="A6" s="85">
        <v>44356</v>
      </c>
      <c r="B6" s="67">
        <v>-319</v>
      </c>
      <c r="C6" s="66"/>
    </row>
    <row r="7" ht="17.25" customHeight="1" spans="1:4" x14ac:dyDescent="0.25">
      <c r="A7" s="85">
        <v>44417</v>
      </c>
      <c r="B7" s="67">
        <v>-80</v>
      </c>
      <c r="C7" s="66"/>
    </row>
    <row r="8" ht="17.25" customHeight="1" spans="1:4" x14ac:dyDescent="0.25">
      <c r="A8" s="108" t="s">
        <v>4550</v>
      </c>
      <c r="B8" s="109">
        <f>SUM(C12:C15)</f>
      </c>
      <c r="C8" s="373"/>
    </row>
    <row r="9" ht="17.25" customHeight="1" spans="1:4" x14ac:dyDescent="0.25">
      <c r="A9" s="85"/>
      <c r="B9" s="68"/>
      <c r="C9" s="19"/>
    </row>
    <row r="10" ht="17.25" customHeight="1" spans="1:4" x14ac:dyDescent="0.25">
      <c r="A10" s="17"/>
      <c r="B10" s="18"/>
      <c r="C10" s="19"/>
    </row>
    <row r="11" ht="17.25" customHeight="1" spans="1:4" x14ac:dyDescent="0.25">
      <c r="A11" s="108" t="s">
        <v>277</v>
      </c>
      <c r="B11" s="232">
        <f>SUM(C10:C11)</f>
      </c>
      <c r="C11" s="109"/>
    </row>
    <row r="12" ht="17.25" customHeight="1" spans="1:4" x14ac:dyDescent="0.25">
      <c r="A12" s="527" t="s">
        <v>773</v>
      </c>
      <c r="B12" s="1166">
        <v>500</v>
      </c>
      <c r="C12" s="1167"/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2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5" width="14.862142857142858" style="2" customWidth="1"/>
    <col min="6" max="6" width="15.576428571428572" style="3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213</v>
      </c>
      <c r="C1" s="185" t="s">
        <v>215</v>
      </c>
      <c r="D1" s="185" t="s">
        <v>1083</v>
      </c>
      <c r="E1" s="185" t="s">
        <v>3793</v>
      </c>
      <c r="F1" s="62"/>
      <c r="G1" s="4"/>
      <c r="H1" s="4"/>
      <c r="I1" s="4"/>
      <c r="J1" s="4"/>
    </row>
    <row r="2" ht="17.25" customHeight="1" spans="1:11" x14ac:dyDescent="0.25">
      <c r="A2" s="17" t="s">
        <v>665</v>
      </c>
      <c r="B2" s="32">
        <v>1224</v>
      </c>
      <c r="C2" s="32">
        <v>1000</v>
      </c>
      <c r="D2" s="18"/>
      <c r="E2" s="18"/>
      <c r="F2" s="19"/>
      <c r="G2" s="4"/>
      <c r="H2" s="4"/>
      <c r="I2" s="4"/>
      <c r="J2" s="4"/>
    </row>
    <row r="3" ht="17.25" customHeight="1" spans="1:11" x14ac:dyDescent="0.25">
      <c r="A3" s="85" t="s">
        <v>2022</v>
      </c>
      <c r="B3" s="68"/>
      <c r="C3" s="68"/>
      <c r="D3" s="67">
        <v>260</v>
      </c>
      <c r="E3" s="68"/>
      <c r="F3" s="66"/>
      <c r="G3" s="4"/>
      <c r="H3" s="4"/>
      <c r="I3" s="4"/>
      <c r="J3" s="4"/>
    </row>
    <row r="4" ht="17.25" customHeight="1" spans="1:11" x14ac:dyDescent="0.25">
      <c r="A4" s="8" t="s">
        <v>2022</v>
      </c>
      <c r="B4" s="10"/>
      <c r="C4" s="10"/>
      <c r="D4" s="9">
        <v>740</v>
      </c>
      <c r="E4" s="9">
        <v>700</v>
      </c>
      <c r="F4" s="11"/>
      <c r="G4" s="4"/>
      <c r="H4" s="4"/>
      <c r="I4" s="4"/>
      <c r="J4" s="4"/>
    </row>
    <row r="5" ht="17.25" customHeight="1" spans="1:11" x14ac:dyDescent="0.25">
      <c r="A5" s="108" t="s">
        <v>4551</v>
      </c>
      <c r="B5" s="109">
        <f>SUM(C12:C14)</f>
      </c>
      <c r="C5" s="109">
        <f>SUM(D12:D14)</f>
      </c>
      <c r="D5" s="109">
        <f>SUM(E12:E14)</f>
      </c>
      <c r="E5" s="109">
        <f>SUM(F12:F14)</f>
      </c>
      <c r="F5" s="373"/>
      <c r="G5" s="4"/>
      <c r="H5" s="4"/>
      <c r="I5" s="4"/>
      <c r="J5" s="4"/>
    </row>
    <row r="6" ht="17.25" customHeight="1" spans="1:11" x14ac:dyDescent="0.25">
      <c r="A6" s="85" t="s">
        <v>2082</v>
      </c>
      <c r="B6" s="67">
        <v>-133</v>
      </c>
      <c r="C6" s="94"/>
      <c r="D6" s="94"/>
      <c r="E6" s="67">
        <v>-310</v>
      </c>
      <c r="F6" s="69"/>
      <c r="G6" s="4"/>
      <c r="H6" s="4"/>
      <c r="I6" s="4"/>
      <c r="J6" s="4"/>
    </row>
    <row r="7" ht="17.25" customHeight="1" spans="1:11" x14ac:dyDescent="0.25">
      <c r="A7" s="85" t="s">
        <v>2238</v>
      </c>
      <c r="B7" s="67">
        <v>-250</v>
      </c>
      <c r="C7" s="67">
        <v>-116</v>
      </c>
      <c r="D7" s="94"/>
      <c r="E7" s="94"/>
      <c r="F7" s="69"/>
      <c r="G7" s="4"/>
      <c r="H7" s="4"/>
      <c r="I7" s="4"/>
      <c r="J7" s="4"/>
    </row>
    <row r="8" ht="17.25" customHeight="1" spans="1:11" x14ac:dyDescent="0.25">
      <c r="A8" s="85">
        <v>44205</v>
      </c>
      <c r="B8" s="68"/>
      <c r="C8" s="67">
        <v>-662</v>
      </c>
      <c r="D8" s="68"/>
      <c r="E8" s="68"/>
      <c r="F8" s="66"/>
      <c r="G8" s="4"/>
      <c r="H8" s="4"/>
      <c r="I8" s="4"/>
      <c r="J8" s="4"/>
    </row>
    <row r="9" ht="17.25" customHeight="1" spans="1:11" x14ac:dyDescent="0.25">
      <c r="A9" s="85">
        <v>44264</v>
      </c>
      <c r="B9" s="68"/>
      <c r="C9" s="67">
        <v>-429</v>
      </c>
      <c r="D9" s="68"/>
      <c r="E9" s="68"/>
      <c r="F9" s="66"/>
      <c r="G9" s="4"/>
      <c r="H9" s="4"/>
      <c r="I9" s="4"/>
      <c r="J9" s="4"/>
    </row>
    <row r="10" ht="17.25" customHeight="1" spans="1:11" x14ac:dyDescent="0.25">
      <c r="A10" s="85">
        <v>44295</v>
      </c>
      <c r="B10" s="67">
        <v>-58</v>
      </c>
      <c r="C10" s="67">
        <v>-210</v>
      </c>
      <c r="D10" s="94"/>
      <c r="E10" s="94"/>
      <c r="F10" s="69"/>
      <c r="G10" s="4"/>
      <c r="H10" s="4"/>
      <c r="I10" s="4"/>
      <c r="J10" s="4"/>
    </row>
    <row r="11" ht="17.25" customHeight="1" spans="1:11" x14ac:dyDescent="0.25">
      <c r="A11" s="85">
        <v>44417</v>
      </c>
      <c r="B11" s="67">
        <v>-137</v>
      </c>
      <c r="C11" s="68"/>
      <c r="D11" s="68"/>
      <c r="E11" s="68"/>
      <c r="F11" s="66"/>
      <c r="G11" s="4"/>
      <c r="H11" s="4"/>
      <c r="I11" s="4"/>
      <c r="J11" s="4"/>
    </row>
    <row r="12" ht="17.25" customHeight="1" spans="1:11" x14ac:dyDescent="0.25">
      <c r="A12" s="85">
        <v>44417</v>
      </c>
      <c r="B12" s="68"/>
      <c r="C12" s="68"/>
      <c r="D12" s="67">
        <v>-236</v>
      </c>
      <c r="E12" s="68"/>
      <c r="F12" s="66"/>
      <c r="G12" s="4"/>
      <c r="H12" s="4"/>
      <c r="I12" s="4"/>
      <c r="J12" s="4"/>
    </row>
    <row r="13" ht="17.25" customHeight="1" spans="1:11" x14ac:dyDescent="0.25">
      <c r="A13" s="169">
        <v>44509</v>
      </c>
      <c r="B13" s="94"/>
      <c r="C13" s="249">
        <v>417</v>
      </c>
      <c r="D13" s="94"/>
      <c r="E13" s="94"/>
      <c r="F13" s="69"/>
      <c r="G13" s="4"/>
      <c r="H13" s="4"/>
      <c r="I13" s="4"/>
      <c r="J13" s="4"/>
    </row>
    <row r="14" ht="17.25" customHeight="1" spans="1:11" x14ac:dyDescent="0.25">
      <c r="A14" s="85">
        <v>44509</v>
      </c>
      <c r="B14" s="94"/>
      <c r="C14" s="94"/>
      <c r="D14" s="67">
        <v>-314</v>
      </c>
      <c r="E14" s="94"/>
      <c r="F14" s="69"/>
      <c r="G14" s="4"/>
      <c r="H14" s="4"/>
      <c r="I14" s="4"/>
      <c r="J14" s="4"/>
    </row>
    <row r="15" ht="17.25" customHeight="1" spans="1:11" x14ac:dyDescent="0.25">
      <c r="A15" s="85" t="s">
        <v>119</v>
      </c>
      <c r="B15" s="67">
        <v>-168</v>
      </c>
      <c r="C15" s="68"/>
      <c r="D15" s="67">
        <v>-84</v>
      </c>
      <c r="E15" s="68"/>
      <c r="F15" s="66"/>
      <c r="G15" s="4"/>
      <c r="H15" s="4"/>
      <c r="I15" s="4"/>
      <c r="J15" s="4"/>
    </row>
    <row r="16" ht="17.25" customHeight="1" spans="1:11" x14ac:dyDescent="0.25">
      <c r="A16" s="85" t="s">
        <v>670</v>
      </c>
      <c r="B16" s="67">
        <v>-132</v>
      </c>
      <c r="C16" s="94"/>
      <c r="D16" s="67">
        <v>-137</v>
      </c>
      <c r="E16" s="94"/>
      <c r="F16" s="69"/>
      <c r="G16" s="4"/>
      <c r="H16" s="4"/>
      <c r="I16" s="4"/>
      <c r="J16" s="4"/>
    </row>
    <row r="17" ht="17.25" customHeight="1" spans="1:11" x14ac:dyDescent="0.25">
      <c r="A17" s="85" t="s">
        <v>2083</v>
      </c>
      <c r="B17" s="67">
        <v>-203</v>
      </c>
      <c r="C17" s="94"/>
      <c r="D17" s="67">
        <v>-46</v>
      </c>
      <c r="E17" s="94"/>
      <c r="F17" s="69"/>
      <c r="G17" s="4"/>
      <c r="H17" s="4"/>
      <c r="I17" s="4"/>
      <c r="J17" s="4"/>
    </row>
    <row r="18" ht="17.25" customHeight="1" spans="1:11" x14ac:dyDescent="0.25">
      <c r="A18" s="85" t="s">
        <v>32</v>
      </c>
      <c r="B18" s="67">
        <v>-47</v>
      </c>
      <c r="C18" s="94"/>
      <c r="D18" s="67">
        <v>-28</v>
      </c>
      <c r="E18" s="67">
        <v>-130</v>
      </c>
      <c r="F18" s="69"/>
      <c r="G18" s="4"/>
      <c r="H18" s="4"/>
      <c r="I18" s="4"/>
      <c r="J18" s="4"/>
    </row>
    <row r="19" ht="17.25" customHeight="1" spans="1:11" x14ac:dyDescent="0.25">
      <c r="A19" s="108" t="s">
        <v>4552</v>
      </c>
      <c r="B19" s="109">
        <f>SUM(C15:C28)</f>
      </c>
      <c r="C19" s="109">
        <f>SUM(D15:D28)</f>
      </c>
      <c r="D19" s="109">
        <f>SUM(E15:E28)</f>
      </c>
      <c r="E19" s="109">
        <f>SUM(F15:F28)</f>
      </c>
      <c r="F19" s="373"/>
      <c r="G19" s="4"/>
      <c r="H19" s="4"/>
      <c r="I19" s="4"/>
      <c r="J19" s="4"/>
    </row>
    <row r="20" ht="17.25" customHeight="1" spans="1:11" x14ac:dyDescent="0.25">
      <c r="A20" s="85" t="s">
        <v>33</v>
      </c>
      <c r="B20" s="67">
        <v>-36</v>
      </c>
      <c r="C20" s="94"/>
      <c r="D20" s="67">
        <v>-48</v>
      </c>
      <c r="E20" s="94"/>
      <c r="F20" s="69"/>
      <c r="G20" s="4"/>
      <c r="H20" s="4"/>
      <c r="I20" s="4"/>
      <c r="J20" s="4"/>
    </row>
    <row r="21" ht="17.25" customHeight="1" spans="1:11" x14ac:dyDescent="0.25">
      <c r="A21" s="79" t="s">
        <v>4553</v>
      </c>
      <c r="B21" s="80">
        <v>-53</v>
      </c>
      <c r="C21" s="389"/>
      <c r="D21" s="389"/>
      <c r="E21" s="389"/>
      <c r="F21" s="82"/>
      <c r="G21" s="4"/>
      <c r="H21" s="4"/>
      <c r="I21" s="4"/>
      <c r="J21" s="4"/>
    </row>
    <row r="22" ht="17.25" customHeight="1" spans="1:11" x14ac:dyDescent="0.25">
      <c r="A22" s="85">
        <v>44357</v>
      </c>
      <c r="B22" s="68"/>
      <c r="C22" s="94"/>
      <c r="D22" s="67">
        <v>-82</v>
      </c>
      <c r="E22" s="94"/>
      <c r="F22" s="69"/>
      <c r="G22" s="4"/>
      <c r="H22" s="4"/>
      <c r="I22" s="4"/>
      <c r="J22" s="4"/>
    </row>
    <row r="23" ht="17.25" customHeight="1" spans="1:11" x14ac:dyDescent="0.25">
      <c r="A23" s="108" t="s">
        <v>4554</v>
      </c>
      <c r="B23" s="109">
        <f>SUM(C29:C32)</f>
      </c>
      <c r="C23" s="109">
        <f>SUM(D29:D32)</f>
      </c>
      <c r="D23" s="109">
        <f>SUM(E29:E32)</f>
      </c>
      <c r="E23" s="109">
        <f>SUM(F29:F32)</f>
      </c>
      <c r="F23" s="398"/>
      <c r="G23" s="4"/>
      <c r="H23" s="4"/>
      <c r="I23" s="4"/>
      <c r="J23" s="4"/>
    </row>
    <row r="24" ht="17.25" customHeight="1" spans="1:11" x14ac:dyDescent="0.25">
      <c r="A24" s="85" t="s">
        <v>56</v>
      </c>
      <c r="B24" s="67">
        <v>-4</v>
      </c>
      <c r="C24" s="94"/>
      <c r="D24" s="68"/>
      <c r="E24" s="94"/>
      <c r="F24" s="69"/>
      <c r="G24" s="4"/>
      <c r="H24" s="4"/>
      <c r="I24" s="4"/>
      <c r="J24" s="4"/>
    </row>
    <row r="25" ht="17.25" customHeight="1" spans="1:11" x14ac:dyDescent="0.25">
      <c r="A25" s="85" t="s">
        <v>466</v>
      </c>
      <c r="B25" s="67">
        <v>-3</v>
      </c>
      <c r="C25" s="94"/>
      <c r="D25" s="68"/>
      <c r="E25" s="94"/>
      <c r="F25" s="69"/>
      <c r="G25" s="4"/>
      <c r="H25" s="4"/>
      <c r="I25" s="4"/>
      <c r="J25" s="4"/>
    </row>
    <row r="26" ht="17.25" customHeight="1" spans="1:11" x14ac:dyDescent="0.25">
      <c r="A26" s="108" t="s">
        <v>4555</v>
      </c>
      <c r="B26" s="109">
        <f>SUM(C33:C35)</f>
      </c>
      <c r="C26" s="109">
        <f>SUM(D33:D35)</f>
      </c>
      <c r="D26" s="109">
        <f>SUM(E33:E35)</f>
      </c>
      <c r="E26" s="109">
        <f>SUM(F33:F35)</f>
      </c>
      <c r="F26" s="398"/>
      <c r="G26" s="730" t="s">
        <v>4556</v>
      </c>
      <c r="H26" s="730"/>
      <c r="I26" s="730"/>
      <c r="J26" s="730"/>
    </row>
    <row r="27" ht="17.25" customHeight="1" spans="1:11" x14ac:dyDescent="0.25">
      <c r="A27" s="85" t="s">
        <v>2239</v>
      </c>
      <c r="B27" s="68"/>
      <c r="C27" s="94"/>
      <c r="D27" s="67">
        <v>-13</v>
      </c>
      <c r="E27" s="94"/>
      <c r="F27" s="69"/>
      <c r="G27" s="4"/>
      <c r="H27" s="4"/>
      <c r="I27" s="4"/>
      <c r="J27" s="4"/>
    </row>
    <row r="28" ht="17.25" customHeight="1" spans="1:11" x14ac:dyDescent="0.25">
      <c r="A28" s="108" t="s">
        <v>4557</v>
      </c>
      <c r="B28" s="109">
        <f>SUM(C36:C37)</f>
      </c>
      <c r="C28" s="109">
        <f>SUM(D36:D37)</f>
      </c>
      <c r="D28" s="109">
        <f>SUM(E36:E37)</f>
      </c>
      <c r="E28" s="109">
        <f>SUM(F36:F37)</f>
      </c>
      <c r="F28" s="398"/>
      <c r="G28" s="4"/>
      <c r="H28" s="4"/>
      <c r="I28" s="4"/>
      <c r="J28" s="4"/>
    </row>
    <row r="29" ht="17.25" customHeight="1" spans="1:11" x14ac:dyDescent="0.25">
      <c r="A29" s="85" t="s">
        <v>1713</v>
      </c>
      <c r="B29" s="94"/>
      <c r="C29" s="94"/>
      <c r="D29" s="67">
        <v>-12</v>
      </c>
      <c r="E29" s="67">
        <v>-81</v>
      </c>
      <c r="F29" s="69"/>
      <c r="G29" s="12" t="s">
        <v>4558</v>
      </c>
      <c r="H29" s="4"/>
      <c r="I29" s="4"/>
      <c r="J29" s="4"/>
    </row>
    <row r="30" ht="17.25" customHeight="1" spans="1:11" x14ac:dyDescent="0.25">
      <c r="A30" s="85" t="s">
        <v>1713</v>
      </c>
      <c r="B30" s="94"/>
      <c r="C30" s="94"/>
      <c r="D30" s="94"/>
      <c r="E30" s="67">
        <v>-24</v>
      </c>
      <c r="F30" s="69"/>
      <c r="G30" s="12" t="s">
        <v>4559</v>
      </c>
      <c r="H30" s="4"/>
      <c r="I30" s="4"/>
      <c r="J30" s="4"/>
    </row>
    <row r="31" ht="17.25" customHeight="1" spans="1:11" x14ac:dyDescent="0.25">
      <c r="A31" s="108" t="s">
        <v>4560</v>
      </c>
      <c r="B31" s="109">
        <f>SUM(C38:C40)</f>
      </c>
      <c r="C31" s="109">
        <f>SUM(D38:D40)</f>
      </c>
      <c r="D31" s="109">
        <f>SUM(E38:E40)</f>
      </c>
      <c r="E31" s="109">
        <f>SUM(F38:F40)</f>
      </c>
      <c r="F31" s="398"/>
      <c r="G31" s="4"/>
      <c r="H31" s="4"/>
      <c r="I31" s="4"/>
      <c r="J31" s="4"/>
    </row>
    <row r="32" ht="17.25" customHeight="1" spans="1:11" x14ac:dyDescent="0.25">
      <c r="A32" s="85"/>
      <c r="B32" s="94"/>
      <c r="C32" s="94"/>
      <c r="D32" s="94"/>
      <c r="E32" s="68"/>
      <c r="F32" s="69"/>
      <c r="G32" s="4"/>
      <c r="H32" s="4"/>
      <c r="I32" s="4"/>
      <c r="J32" s="4"/>
    </row>
    <row r="33" ht="17.25" customHeight="1" spans="1:11" x14ac:dyDescent="0.25">
      <c r="A33" s="108" t="s">
        <v>4561</v>
      </c>
      <c r="B33" s="109">
        <f>SUM(C41:C42)</f>
      </c>
      <c r="C33" s="109">
        <f>SUM(D41:D42)</f>
      </c>
      <c r="D33" s="109">
        <f>SUM(E41:E42)</f>
      </c>
      <c r="E33" s="109">
        <f>SUM(F41:F42)</f>
      </c>
      <c r="F33" s="398"/>
      <c r="G33" s="4"/>
      <c r="H33" s="4"/>
      <c r="I33" s="4"/>
      <c r="J33" s="4"/>
    </row>
    <row r="34" ht="17.25" customHeight="1" spans="1:11" x14ac:dyDescent="0.25">
      <c r="A34" s="85" t="s">
        <v>172</v>
      </c>
      <c r="B34" s="94"/>
      <c r="C34" s="94"/>
      <c r="D34" s="94"/>
      <c r="E34" s="178">
        <v>-78</v>
      </c>
      <c r="F34" s="69"/>
      <c r="G34" s="12" t="s">
        <v>4562</v>
      </c>
      <c r="H34" s="4"/>
      <c r="I34" s="4"/>
      <c r="J34" s="4"/>
    </row>
    <row r="35" ht="17.25" customHeight="1" spans="1:11" x14ac:dyDescent="0.25">
      <c r="A35" s="194" t="s">
        <v>4563</v>
      </c>
      <c r="B35" s="179">
        <f>SUM(C43:C44)</f>
      </c>
      <c r="C35" s="179">
        <f>SUM(D43:D44)</f>
      </c>
      <c r="D35" s="179">
        <f>SUM(E43:E44)</f>
      </c>
      <c r="E35" s="175">
        <f>SUM(F43:F44)</f>
      </c>
      <c r="F35" s="725"/>
      <c r="G35" s="4"/>
      <c r="H35" s="4"/>
      <c r="I35" s="4"/>
      <c r="J35" s="4"/>
    </row>
    <row r="36" ht="17.25" customHeight="1" spans="1:11" x14ac:dyDescent="0.25">
      <c r="A36" s="85"/>
      <c r="B36" s="68"/>
      <c r="C36" s="68"/>
      <c r="D36" s="68"/>
      <c r="E36" s="68"/>
      <c r="F36" s="19"/>
      <c r="G36" s="12"/>
      <c r="H36" s="12"/>
      <c r="I36" s="12"/>
      <c r="J36" s="12"/>
    </row>
    <row r="37" ht="17.25" customHeight="1" spans="1:11" x14ac:dyDescent="0.25">
      <c r="A37" s="85"/>
      <c r="B37" s="68"/>
      <c r="C37" s="68"/>
      <c r="D37" s="68"/>
      <c r="E37" s="68"/>
      <c r="F37" s="19"/>
      <c r="G37" s="12"/>
      <c r="H37" s="12"/>
      <c r="I37" s="12"/>
      <c r="J37" s="12"/>
    </row>
    <row r="38" ht="17.25" customHeight="1" spans="1:11" x14ac:dyDescent="0.25">
      <c r="A38" s="85"/>
      <c r="B38" s="68"/>
      <c r="C38" s="68"/>
      <c r="D38" s="68"/>
      <c r="E38" s="68"/>
      <c r="F38" s="19"/>
      <c r="G38" s="12"/>
      <c r="H38" s="12"/>
      <c r="I38" s="12"/>
      <c r="J38" s="12"/>
    </row>
    <row r="39" ht="17.25" customHeight="1" spans="1:11" x14ac:dyDescent="0.25">
      <c r="A39" s="85"/>
      <c r="B39" s="68"/>
      <c r="C39" s="68"/>
      <c r="D39" s="68"/>
      <c r="E39" s="68"/>
      <c r="F39" s="19"/>
      <c r="G39" s="12"/>
      <c r="H39" s="12"/>
      <c r="I39" s="12"/>
      <c r="J39" s="12"/>
    </row>
    <row r="40" ht="17.25" customHeight="1" spans="1:11" x14ac:dyDescent="0.25">
      <c r="A40" s="37"/>
      <c r="B40" s="36"/>
      <c r="C40" s="36"/>
      <c r="D40" s="36"/>
      <c r="E40" s="38">
        <f>SUM(F43:F44)</f>
      </c>
      <c r="F40" s="55"/>
      <c r="G40" s="4"/>
      <c r="H40" s="4"/>
      <c r="I40" s="4"/>
      <c r="J40" s="4"/>
    </row>
    <row r="41" ht="17.25" customHeight="1" spans="1:11" x14ac:dyDescent="0.25">
      <c r="A41" s="108" t="s">
        <v>277</v>
      </c>
      <c r="B41" s="232">
        <f>SUM(C12:C13)</f>
      </c>
      <c r="C41" s="232">
        <f>SUM(D12:D13)</f>
      </c>
      <c r="D41" s="232">
        <f>SUM(E12:E14)</f>
      </c>
      <c r="E41" s="232">
        <f>SUM(F12:F14)</f>
      </c>
      <c r="F41" s="109"/>
      <c r="G41" s="4"/>
      <c r="H41" s="4"/>
      <c r="I41" s="4"/>
      <c r="J41" s="4"/>
    </row>
    <row r="42" ht="17.25" customHeight="1" spans="1:11" x14ac:dyDescent="0.25">
      <c r="A42" s="527" t="s">
        <v>773</v>
      </c>
      <c r="B42" s="1166">
        <v>1224</v>
      </c>
      <c r="C42" s="1166">
        <v>1000</v>
      </c>
      <c r="D42" s="1166">
        <v>1000</v>
      </c>
      <c r="E42" s="1166">
        <v>700</v>
      </c>
      <c r="F42" s="1167"/>
      <c r="G42" s="4"/>
      <c r="H42" s="4"/>
      <c r="I42" s="4"/>
      <c r="J42" s="4"/>
    </row>
    <row r="43" ht="17.25" customHeight="1" spans="1:11" x14ac:dyDescent="0.25">
      <c r="A43" s="26"/>
      <c r="B43" s="27"/>
      <c r="C43" s="27"/>
      <c r="D43" s="27"/>
      <c r="E43" s="27"/>
      <c r="F43" s="3"/>
      <c r="G43" s="4"/>
      <c r="H43" s="4"/>
      <c r="I43" s="4"/>
      <c r="J43" s="4"/>
    </row>
    <row r="44" ht="17.25" customHeight="1" spans="1:11" x14ac:dyDescent="0.25">
      <c r="A44" s="26"/>
      <c r="B44" s="185" t="s">
        <v>213</v>
      </c>
      <c r="C44" s="185" t="s">
        <v>215</v>
      </c>
      <c r="D44" s="185" t="s">
        <v>1083</v>
      </c>
      <c r="E44" s="185" t="s">
        <v>3793</v>
      </c>
      <c r="F44" s="62"/>
      <c r="G44" s="4"/>
      <c r="H44" s="4"/>
      <c r="I44" s="4"/>
      <c r="J44" s="4"/>
    </row>
    <row r="45" ht="17.25" customHeight="1" spans="1:11" x14ac:dyDescent="0.25">
      <c r="A45" s="26"/>
      <c r="B45" s="27"/>
      <c r="C45" s="27"/>
      <c r="D45" s="27"/>
      <c r="E45" s="27"/>
      <c r="F45" s="3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3"/>
      <c r="G46" s="4"/>
      <c r="H46" s="4"/>
      <c r="I46" s="4"/>
      <c r="J46" s="4"/>
    </row>
    <row r="47" ht="17.25" customHeight="1" spans="1:11" x14ac:dyDescent="0.25">
      <c r="A47" s="1168" t="s">
        <v>4564</v>
      </c>
      <c r="B47" s="1169"/>
      <c r="C47" s="1169"/>
      <c r="D47" s="1169"/>
      <c r="E47" s="1169"/>
      <c r="F47" s="1170"/>
      <c r="G47" s="4"/>
      <c r="H47" s="4"/>
      <c r="I47" s="4"/>
      <c r="J47" s="4"/>
    </row>
    <row r="48" ht="17.25" customHeight="1" spans="1:11" x14ac:dyDescent="0.25">
      <c r="A48" s="1168" t="s">
        <v>4565</v>
      </c>
      <c r="B48" s="1169"/>
      <c r="C48" s="1169"/>
      <c r="D48" s="1169"/>
      <c r="E48" s="727"/>
      <c r="F48" s="212"/>
      <c r="G48" s="4"/>
      <c r="H48" s="4"/>
      <c r="I48" s="4"/>
      <c r="J48" s="4"/>
    </row>
    <row r="49" ht="17.25" customHeight="1" spans="1:11" x14ac:dyDescent="0.25">
      <c r="A49" s="1168" t="s">
        <v>4566</v>
      </c>
      <c r="B49" s="1169"/>
      <c r="C49" s="1169"/>
      <c r="D49" s="1169"/>
      <c r="E49" s="727"/>
      <c r="F49" s="212"/>
      <c r="G49" s="4"/>
      <c r="H49" s="4"/>
      <c r="I49" s="4"/>
      <c r="J49" s="4"/>
    </row>
    <row r="50" ht="17.25" customHeight="1" spans="1:11" x14ac:dyDescent="0.25">
      <c r="A50" s="1168" t="s">
        <v>4567</v>
      </c>
      <c r="B50" s="1169"/>
      <c r="C50" s="1169"/>
      <c r="D50" s="1169"/>
      <c r="E50" s="727"/>
      <c r="F50" s="212"/>
      <c r="G50" s="4"/>
      <c r="H50" s="4"/>
      <c r="I50" s="4"/>
      <c r="J50" s="4"/>
    </row>
    <row r="51" ht="17.25" customHeight="1" spans="1:11" x14ac:dyDescent="0.25">
      <c r="A51" s="1168" t="s">
        <v>4568</v>
      </c>
      <c r="B51" s="1169"/>
      <c r="C51" s="1169"/>
      <c r="D51" s="1169"/>
      <c r="E51" s="727"/>
      <c r="F51" s="212"/>
      <c r="G51" s="4"/>
      <c r="H51" s="4"/>
      <c r="I51" s="4"/>
      <c r="J51" s="4"/>
    </row>
    <row r="52" ht="17.25" customHeight="1" spans="1:11" x14ac:dyDescent="0.25">
      <c r="A52" s="1168" t="s">
        <v>4569</v>
      </c>
      <c r="B52" s="1169"/>
      <c r="C52" s="1169"/>
      <c r="D52" s="1169"/>
      <c r="E52" s="727"/>
      <c r="F52" s="212"/>
      <c r="G52" s="4"/>
      <c r="H52" s="4"/>
      <c r="I52" s="4"/>
      <c r="J52" s="4"/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2.005" style="24" customWidth="1"/>
    <col min="3" max="3" width="13.147857142857141" style="24" customWidth="1"/>
    <col min="4" max="4" width="12.576428571428572" style="24" customWidth="1"/>
    <col min="5" max="5" width="11.576428571428572" style="24" customWidth="1"/>
    <col min="6" max="9" width="12.43357142857143" style="4" customWidth="1"/>
  </cols>
  <sheetData>
    <row r="1" ht="17.25" customHeight="1" spans="1:10" x14ac:dyDescent="0.25">
      <c r="A1" s="184" t="s">
        <v>0</v>
      </c>
      <c r="B1" s="185" t="s">
        <v>975</v>
      </c>
      <c r="C1" s="185" t="s">
        <v>985</v>
      </c>
      <c r="D1" s="185" t="s">
        <v>3173</v>
      </c>
      <c r="E1" s="185"/>
      <c r="F1" s="4"/>
      <c r="G1" s="4"/>
      <c r="H1" s="4"/>
      <c r="I1" s="4"/>
    </row>
    <row r="2" ht="17.25" customHeight="1" spans="1:10" x14ac:dyDescent="0.25">
      <c r="A2" s="17" t="s">
        <v>136</v>
      </c>
      <c r="B2" s="32">
        <v>200</v>
      </c>
      <c r="C2" s="32">
        <v>200</v>
      </c>
      <c r="D2" s="32">
        <v>100</v>
      </c>
      <c r="E2" s="18"/>
      <c r="F2" s="4"/>
      <c r="G2" s="4"/>
      <c r="H2" s="4"/>
      <c r="I2" s="4"/>
    </row>
    <row r="3" ht="17.25" customHeight="1" spans="1:10" x14ac:dyDescent="0.25">
      <c r="A3" s="85">
        <v>44204</v>
      </c>
      <c r="B3" s="68"/>
      <c r="C3" s="67">
        <v>500</v>
      </c>
      <c r="D3" s="67">
        <v>500</v>
      </c>
      <c r="E3" s="68"/>
      <c r="F3" s="4"/>
      <c r="G3" s="4"/>
      <c r="H3" s="4"/>
      <c r="I3" s="4"/>
    </row>
    <row r="4" ht="17.25" customHeight="1" spans="1:10" x14ac:dyDescent="0.25">
      <c r="A4" s="57">
        <v>44263</v>
      </c>
      <c r="B4" s="9">
        <v>500</v>
      </c>
      <c r="C4" s="9">
        <v>750</v>
      </c>
      <c r="D4" s="9">
        <v>90</v>
      </c>
      <c r="E4" s="10"/>
      <c r="F4" s="4"/>
      <c r="G4" s="4"/>
      <c r="H4" s="4"/>
      <c r="I4" s="4"/>
    </row>
    <row r="5" ht="17.25" customHeight="1" spans="1:10" x14ac:dyDescent="0.25">
      <c r="A5" s="108" t="s">
        <v>4570</v>
      </c>
      <c r="B5" s="109">
        <f>SUM(C11:C13)</f>
      </c>
      <c r="C5" s="109">
        <f>SUM(D11:D13)</f>
      </c>
      <c r="D5" s="109">
        <f>SUM(E11:E13)</f>
      </c>
      <c r="E5" s="110"/>
      <c r="F5" s="4"/>
      <c r="G5" s="4"/>
      <c r="H5" s="4"/>
      <c r="I5" s="4"/>
    </row>
    <row r="6" ht="17.25" customHeight="1" spans="1:10" x14ac:dyDescent="0.25">
      <c r="A6" s="85" t="s">
        <v>2238</v>
      </c>
      <c r="B6" s="68"/>
      <c r="C6" s="67">
        <v>-36</v>
      </c>
      <c r="D6" s="68"/>
      <c r="E6" s="68"/>
      <c r="F6" s="4"/>
      <c r="G6" s="4"/>
      <c r="H6" s="4"/>
      <c r="I6" s="4"/>
    </row>
    <row r="7" ht="17.25" customHeight="1" spans="1:10" x14ac:dyDescent="0.25">
      <c r="A7" s="85">
        <v>44264</v>
      </c>
      <c r="B7" s="67">
        <v>-123</v>
      </c>
      <c r="C7" s="68"/>
      <c r="D7" s="68"/>
      <c r="E7" s="68"/>
      <c r="F7" s="4"/>
      <c r="G7" s="4"/>
      <c r="H7" s="4"/>
      <c r="I7" s="4"/>
    </row>
    <row r="8" ht="17.25" customHeight="1" spans="1:10" x14ac:dyDescent="0.25">
      <c r="A8" s="85">
        <v>44295</v>
      </c>
      <c r="B8" s="67">
        <v>-242</v>
      </c>
      <c r="C8" s="68"/>
      <c r="D8" s="68"/>
      <c r="E8" s="18"/>
      <c r="F8" s="4"/>
      <c r="G8" s="4"/>
      <c r="H8" s="4"/>
      <c r="I8" s="4"/>
    </row>
    <row r="9" ht="17.25" customHeight="1" spans="1:10" x14ac:dyDescent="0.25">
      <c r="A9" s="85">
        <v>44417</v>
      </c>
      <c r="B9" s="67">
        <v>-127</v>
      </c>
      <c r="C9" s="67">
        <v>-343</v>
      </c>
      <c r="D9" s="68"/>
      <c r="E9" s="18"/>
      <c r="F9" s="4"/>
      <c r="G9" s="4"/>
      <c r="H9" s="4"/>
      <c r="I9" s="4"/>
    </row>
    <row r="10" ht="17.25" customHeight="1" spans="1:10" x14ac:dyDescent="0.25">
      <c r="A10" s="85">
        <v>44509</v>
      </c>
      <c r="B10" s="67">
        <v>-125</v>
      </c>
      <c r="C10" s="68"/>
      <c r="D10" s="68"/>
      <c r="E10" s="18"/>
      <c r="F10" s="4"/>
      <c r="G10" s="4"/>
      <c r="H10" s="4"/>
      <c r="I10" s="4"/>
    </row>
    <row r="11" ht="17.25" customHeight="1" spans="1:10" x14ac:dyDescent="0.25">
      <c r="A11" s="85" t="s">
        <v>119</v>
      </c>
      <c r="B11" s="67">
        <v>-83</v>
      </c>
      <c r="C11" s="67">
        <v>-177</v>
      </c>
      <c r="D11" s="67">
        <v>-100</v>
      </c>
      <c r="E11" s="18"/>
      <c r="F11" s="4"/>
      <c r="G11" s="4"/>
      <c r="H11" s="4"/>
      <c r="I11" s="4"/>
    </row>
    <row r="12" ht="17.25" customHeight="1" spans="1:10" x14ac:dyDescent="0.25">
      <c r="A12" s="85" t="s">
        <v>670</v>
      </c>
      <c r="B12" s="94"/>
      <c r="C12" s="67">
        <v>-198</v>
      </c>
      <c r="D12" s="67">
        <v>-91</v>
      </c>
      <c r="E12" s="36"/>
      <c r="F12" s="4"/>
      <c r="G12" s="4"/>
      <c r="H12" s="4"/>
      <c r="I12" s="4"/>
    </row>
    <row r="13" ht="17.25" customHeight="1" spans="1:10" x14ac:dyDescent="0.25">
      <c r="A13" s="85" t="s">
        <v>2083</v>
      </c>
      <c r="B13" s="94"/>
      <c r="C13" s="67">
        <v>-364</v>
      </c>
      <c r="D13" s="67">
        <v>-287</v>
      </c>
      <c r="E13" s="36"/>
      <c r="F13" s="4"/>
      <c r="G13" s="4"/>
      <c r="H13" s="4"/>
      <c r="I13" s="4"/>
    </row>
    <row r="14" ht="17.25" customHeight="1" spans="1:10" x14ac:dyDescent="0.25">
      <c r="A14" s="85" t="s">
        <v>32</v>
      </c>
      <c r="B14" s="94"/>
      <c r="C14" s="67">
        <v>-244</v>
      </c>
      <c r="D14" s="67">
        <v>-73</v>
      </c>
      <c r="E14" s="36"/>
      <c r="F14" s="4"/>
      <c r="G14" s="4"/>
      <c r="H14" s="4"/>
      <c r="I14" s="4"/>
    </row>
    <row r="15" ht="17.25" customHeight="1" spans="1:10" x14ac:dyDescent="0.25">
      <c r="A15" s="85" t="s">
        <v>33</v>
      </c>
      <c r="B15" s="94"/>
      <c r="C15" s="67">
        <v>-88</v>
      </c>
      <c r="D15" s="67">
        <v>-21</v>
      </c>
      <c r="E15" s="36"/>
      <c r="F15" s="4"/>
      <c r="G15" s="4"/>
      <c r="H15" s="4"/>
      <c r="I15" s="4"/>
    </row>
    <row r="16" ht="17.25" customHeight="1" spans="1:10" x14ac:dyDescent="0.25">
      <c r="A16" s="79" t="s">
        <v>4553</v>
      </c>
      <c r="B16" s="81"/>
      <c r="C16" s="389"/>
      <c r="D16" s="80">
        <v>-76</v>
      </c>
      <c r="E16" s="23"/>
      <c r="F16" s="4"/>
      <c r="G16" s="4"/>
      <c r="H16" s="4"/>
      <c r="I16" s="4"/>
    </row>
    <row r="17" ht="17.25" customHeight="1" spans="1:10" x14ac:dyDescent="0.25">
      <c r="A17" s="108" t="s">
        <v>4571</v>
      </c>
      <c r="B17" s="109">
        <f>SUM(C14:C25)</f>
      </c>
      <c r="C17" s="109">
        <f>SUM(D14:D25)</f>
      </c>
      <c r="D17" s="109">
        <f>SUM(E14:E25)</f>
      </c>
      <c r="E17" s="110"/>
      <c r="F17" s="4"/>
      <c r="G17" s="4"/>
      <c r="H17" s="4"/>
      <c r="I17" s="4"/>
    </row>
    <row r="18" ht="17.25" customHeight="1" spans="1:10" x14ac:dyDescent="0.25">
      <c r="A18" s="85"/>
      <c r="B18" s="68"/>
      <c r="C18" s="68"/>
      <c r="D18" s="68"/>
      <c r="E18" s="18"/>
      <c r="F18" s="4"/>
      <c r="G18" s="4"/>
      <c r="H18" s="4"/>
      <c r="I18" s="4"/>
    </row>
    <row r="19" ht="17.25" customHeight="1" spans="1:10" x14ac:dyDescent="0.25">
      <c r="A19" s="108" t="s">
        <v>4572</v>
      </c>
      <c r="B19" s="109">
        <f>SUM(C26:C27)</f>
      </c>
      <c r="C19" s="109">
        <f>SUM(D26:D27)</f>
      </c>
      <c r="D19" s="109">
        <f>SUM(E26:E27)</f>
      </c>
      <c r="E19" s="110"/>
      <c r="F19" s="730" t="s">
        <v>4556</v>
      </c>
      <c r="G19" s="730"/>
      <c r="H19" s="730"/>
      <c r="I19" s="730"/>
    </row>
    <row r="20" ht="17.25" customHeight="1" spans="1:10" x14ac:dyDescent="0.25">
      <c r="A20" s="85" t="s">
        <v>56</v>
      </c>
      <c r="B20" s="68"/>
      <c r="C20" s="68"/>
      <c r="D20" s="67">
        <v>-5</v>
      </c>
      <c r="E20" s="18"/>
      <c r="F20" s="4"/>
      <c r="G20" s="4"/>
      <c r="H20" s="4"/>
      <c r="I20" s="4"/>
    </row>
    <row r="21" ht="17.25" customHeight="1" spans="1:10" x14ac:dyDescent="0.25">
      <c r="A21" s="108" t="s">
        <v>4573</v>
      </c>
      <c r="B21" s="109">
        <f>SUM(C28:C29)</f>
      </c>
      <c r="C21" s="109">
        <f>SUM(D28:D29)</f>
      </c>
      <c r="D21" s="109">
        <f>SUM(E28:E29)</f>
      </c>
      <c r="E21" s="110"/>
      <c r="F21" s="4"/>
      <c r="G21" s="4"/>
      <c r="H21" s="4"/>
      <c r="I21" s="4"/>
    </row>
    <row r="22" ht="17.25" customHeight="1" spans="1:10" x14ac:dyDescent="0.25">
      <c r="A22" s="85"/>
      <c r="B22" s="68"/>
      <c r="C22" s="68"/>
      <c r="D22" s="68"/>
      <c r="E22" s="18"/>
      <c r="F22" s="4"/>
      <c r="G22" s="4"/>
      <c r="H22" s="4"/>
      <c r="I22" s="4"/>
    </row>
    <row r="23" ht="17.25" customHeight="1" spans="1:10" x14ac:dyDescent="0.25">
      <c r="A23" s="108" t="s">
        <v>4574</v>
      </c>
      <c r="B23" s="109">
        <f>SUM(C30:C31)</f>
      </c>
      <c r="C23" s="109">
        <f>SUM(D30:D31)</f>
      </c>
      <c r="D23" s="109">
        <f>SUM(E30:E31)</f>
      </c>
      <c r="E23" s="110"/>
      <c r="F23" s="4"/>
      <c r="G23" s="4"/>
      <c r="H23" s="4"/>
      <c r="I23" s="4"/>
    </row>
    <row r="24" ht="17.25" customHeight="1" spans="1:10" x14ac:dyDescent="0.25">
      <c r="A24" s="85" t="s">
        <v>1713</v>
      </c>
      <c r="B24" s="94"/>
      <c r="C24" s="94"/>
      <c r="D24" s="67">
        <v>-11</v>
      </c>
      <c r="E24" s="18"/>
      <c r="F24" s="4"/>
      <c r="G24" s="4"/>
      <c r="H24" s="4"/>
      <c r="I24" s="4"/>
    </row>
    <row r="25" ht="17.25" customHeight="1" spans="1:10" x14ac:dyDescent="0.25">
      <c r="A25" s="108" t="s">
        <v>4575</v>
      </c>
      <c r="B25" s="109">
        <f>SUM(C32:C33)</f>
      </c>
      <c r="C25" s="109">
        <f>SUM(D32:D33)</f>
      </c>
      <c r="D25" s="109">
        <f>SUM(E32:E33)</f>
      </c>
      <c r="E25" s="110"/>
      <c r="F25" s="4"/>
      <c r="G25" s="4"/>
      <c r="H25" s="4"/>
      <c r="I25" s="4"/>
    </row>
    <row r="26" ht="17.25" customHeight="1" spans="1:10" x14ac:dyDescent="0.25">
      <c r="A26" s="85"/>
      <c r="B26" s="94"/>
      <c r="C26" s="94"/>
      <c r="D26" s="68"/>
      <c r="E26" s="18"/>
      <c r="F26" s="4"/>
      <c r="G26" s="4"/>
      <c r="H26" s="4"/>
      <c r="I26" s="4"/>
    </row>
    <row r="27" ht="17.25" customHeight="1" spans="1:10" x14ac:dyDescent="0.25">
      <c r="A27" s="194" t="s">
        <v>4563</v>
      </c>
      <c r="B27" s="179">
        <f>SUM(C34:C35)</f>
      </c>
      <c r="C27" s="179">
        <f>SUM(D34:D35)</f>
      </c>
      <c r="D27" s="175">
        <f>SUM(E34:E35)</f>
      </c>
      <c r="E27" s="422"/>
      <c r="F27" s="4"/>
      <c r="G27" s="4"/>
      <c r="H27" s="4"/>
      <c r="I27" s="4"/>
    </row>
    <row r="28" ht="17.25" customHeight="1" spans="1:10" x14ac:dyDescent="0.25">
      <c r="A28" s="85"/>
      <c r="B28" s="94"/>
      <c r="C28" s="94"/>
      <c r="D28" s="68"/>
      <c r="E28" s="18"/>
      <c r="F28" s="4"/>
      <c r="G28" s="4"/>
      <c r="H28" s="4"/>
      <c r="I28" s="4"/>
    </row>
    <row r="29" ht="17.25" customHeight="1" spans="1:10" x14ac:dyDescent="0.25">
      <c r="A29" s="85"/>
      <c r="B29" s="94"/>
      <c r="C29" s="94"/>
      <c r="D29" s="68"/>
      <c r="E29" s="18"/>
      <c r="F29" s="4"/>
      <c r="G29" s="4"/>
      <c r="H29" s="4"/>
      <c r="I29" s="4"/>
    </row>
    <row r="30" ht="17.25" customHeight="1" spans="1:10" x14ac:dyDescent="0.25">
      <c r="A30" s="85"/>
      <c r="B30" s="94"/>
      <c r="C30" s="94"/>
      <c r="D30" s="68"/>
      <c r="E30" s="18"/>
      <c r="F30" s="4"/>
      <c r="G30" s="4"/>
      <c r="H30" s="4"/>
      <c r="I30" s="4"/>
    </row>
    <row r="31" ht="17.25" customHeight="1" spans="1:10" x14ac:dyDescent="0.25">
      <c r="A31" s="85"/>
      <c r="B31" s="68"/>
      <c r="C31" s="68"/>
      <c r="D31" s="68"/>
      <c r="E31" s="18"/>
      <c r="F31" s="4"/>
      <c r="G31" s="4"/>
      <c r="H31" s="4"/>
      <c r="I31" s="4"/>
    </row>
    <row r="32" ht="17.25" customHeight="1" spans="1:10" x14ac:dyDescent="0.25">
      <c r="A32" s="37"/>
      <c r="B32" s="36"/>
      <c r="C32" s="36"/>
      <c r="D32" s="36"/>
      <c r="E32" s="36"/>
      <c r="F32" s="4"/>
      <c r="G32" s="4"/>
      <c r="H32" s="4"/>
      <c r="I32" s="4"/>
    </row>
    <row r="33" ht="17.25" customHeight="1" spans="1:10" x14ac:dyDescent="0.25">
      <c r="A33" s="108" t="s">
        <v>277</v>
      </c>
      <c r="B33" s="232">
        <f>SUM(C11:C13)</f>
      </c>
      <c r="C33" s="232">
        <f>SUM(D11:D13)</f>
      </c>
      <c r="D33" s="232">
        <f>SUM(E11:E13)</f>
      </c>
      <c r="E33" s="109">
        <f>SUM(F11:F13)</f>
      </c>
      <c r="F33" s="4"/>
      <c r="G33" s="4"/>
      <c r="H33" s="4"/>
      <c r="I33" s="4"/>
    </row>
    <row r="34" ht="17.25" customHeight="1" spans="1:10" x14ac:dyDescent="0.25">
      <c r="A34" s="527" t="s">
        <v>773</v>
      </c>
      <c r="B34" s="1020"/>
      <c r="C34" s="1164"/>
      <c r="D34" s="1164"/>
      <c r="E34" s="1165"/>
      <c r="F34" s="4"/>
      <c r="G34" s="4"/>
      <c r="H34" s="4"/>
      <c r="I34" s="4"/>
    </row>
    <row r="35" ht="17.25" customHeight="1" spans="1:10" x14ac:dyDescent="0.25">
      <c r="A35" s="26"/>
      <c r="B35" s="27"/>
      <c r="C35" s="27"/>
      <c r="D35" s="27"/>
      <c r="E35" s="27"/>
      <c r="F35" s="4"/>
      <c r="G35" s="4"/>
      <c r="H35" s="4"/>
      <c r="I35" s="4"/>
    </row>
    <row r="36" ht="17.25" customHeight="1" spans="1:10" x14ac:dyDescent="0.25">
      <c r="A36" s="345" t="s">
        <v>4576</v>
      </c>
      <c r="B36" s="27"/>
      <c r="C36" s="27"/>
      <c r="D36" s="27"/>
      <c r="E36" s="27"/>
      <c r="F36" s="4"/>
      <c r="G36" s="4"/>
      <c r="H36" s="4"/>
      <c r="I36" s="4"/>
    </row>
    <row r="37" ht="17.25" customHeight="1" spans="1:10" x14ac:dyDescent="0.25">
      <c r="A37" s="345" t="s">
        <v>4577</v>
      </c>
      <c r="B37" s="27"/>
      <c r="C37" s="27"/>
      <c r="D37" s="27"/>
      <c r="E37" s="27"/>
      <c r="F37" s="4"/>
      <c r="G37" s="4"/>
      <c r="H37" s="4"/>
      <c r="I37" s="4"/>
    </row>
    <row r="38" ht="17.25" customHeight="1" spans="1:10" x14ac:dyDescent="0.25">
      <c r="A38" s="26"/>
      <c r="B38" s="27"/>
      <c r="C38" s="27"/>
      <c r="D38" s="27"/>
      <c r="E38" s="27"/>
      <c r="F38" s="4"/>
      <c r="G38" s="4"/>
      <c r="H38" s="4"/>
      <c r="I38" s="4"/>
    </row>
    <row r="39" ht="17.25" customHeight="1" spans="1:10" x14ac:dyDescent="0.25">
      <c r="A39" s="345" t="s">
        <v>4578</v>
      </c>
      <c r="B39" s="27"/>
      <c r="C39" s="27"/>
      <c r="D39" s="27"/>
      <c r="E39" s="27"/>
      <c r="F39" s="4"/>
      <c r="G39" s="4"/>
      <c r="H39" s="4"/>
      <c r="I39" s="4"/>
    </row>
    <row r="40" ht="17.25" customHeight="1" spans="1:10" x14ac:dyDescent="0.25">
      <c r="A40" s="26"/>
      <c r="B40" s="27"/>
      <c r="C40" s="27"/>
      <c r="D40" s="27"/>
      <c r="E40" s="27"/>
      <c r="F40" s="4"/>
      <c r="G40" s="4"/>
      <c r="H40" s="4"/>
      <c r="I40" s="4"/>
    </row>
    <row r="41" ht="17.25" customHeight="1" spans="1:10" x14ac:dyDescent="0.25">
      <c r="A41" s="345" t="s">
        <v>4579</v>
      </c>
      <c r="B41" s="27"/>
      <c r="C41" s="27"/>
      <c r="D41" s="27"/>
      <c r="E41" s="27"/>
      <c r="F41" s="4"/>
      <c r="G41" s="4"/>
      <c r="H41" s="4"/>
      <c r="I41" s="4"/>
    </row>
    <row r="42" ht="17.25" customHeight="1" spans="1:10" x14ac:dyDescent="0.25">
      <c r="A42" s="345" t="s">
        <v>4580</v>
      </c>
      <c r="B42" s="27"/>
      <c r="C42" s="27"/>
      <c r="D42" s="27"/>
      <c r="E42" s="27"/>
      <c r="F42" s="4"/>
      <c r="G42" s="4"/>
      <c r="H42" s="4"/>
      <c r="I42" s="4"/>
    </row>
    <row r="43" ht="17.25" customHeight="1" spans="1:10" x14ac:dyDescent="0.25">
      <c r="A43" s="345" t="s">
        <v>4581</v>
      </c>
      <c r="B43" s="27"/>
      <c r="C43" s="27"/>
      <c r="D43" s="27"/>
      <c r="E43" s="27"/>
      <c r="F43" s="4"/>
      <c r="G43" s="4"/>
      <c r="H43" s="4"/>
      <c r="I43" s="4"/>
    </row>
    <row r="44" ht="17.25" customHeight="1" spans="1:10" x14ac:dyDescent="0.25">
      <c r="A44" s="26"/>
      <c r="B44" s="27"/>
      <c r="C44" s="27"/>
      <c r="D44" s="27"/>
      <c r="E44" s="27"/>
      <c r="F44" s="4"/>
      <c r="G44" s="4"/>
      <c r="H44" s="4"/>
      <c r="I44" s="4"/>
    </row>
    <row r="45" ht="17.25" customHeight="1" spans="1:10" x14ac:dyDescent="0.25">
      <c r="A45" s="345" t="s">
        <v>4582</v>
      </c>
      <c r="B45" s="27"/>
      <c r="C45" s="27"/>
      <c r="D45" s="27"/>
      <c r="E45" s="27"/>
      <c r="F45" s="4"/>
      <c r="G45" s="4"/>
      <c r="H45" s="4"/>
      <c r="I45" s="4"/>
    </row>
    <row r="46" ht="17.25" customHeight="1" spans="1:10" x14ac:dyDescent="0.25">
      <c r="A46" s="26"/>
      <c r="B46" s="27"/>
      <c r="C46" s="27"/>
      <c r="D46" s="27"/>
      <c r="E46" s="27"/>
      <c r="F46" s="4"/>
      <c r="G46" s="4"/>
      <c r="H46" s="4"/>
      <c r="I46" s="4"/>
    </row>
    <row r="47" ht="17.25" customHeight="1" spans="1:10" x14ac:dyDescent="0.25">
      <c r="A47" s="345" t="s">
        <v>4583</v>
      </c>
      <c r="B47" s="27"/>
      <c r="C47" s="27"/>
      <c r="D47" s="27"/>
      <c r="E47" s="27"/>
      <c r="F47" s="4"/>
      <c r="G47" s="4"/>
      <c r="H47" s="4"/>
      <c r="I47" s="4"/>
    </row>
    <row r="48" ht="17.25" customHeight="1" spans="1:10" x14ac:dyDescent="0.25">
      <c r="A48" s="26"/>
      <c r="B48" s="27"/>
      <c r="C48" s="27"/>
      <c r="D48" s="27"/>
      <c r="E48" s="27"/>
      <c r="F48" s="4"/>
      <c r="G48" s="4"/>
      <c r="H48" s="4"/>
      <c r="I48" s="4"/>
    </row>
    <row r="49" ht="17.25" customHeight="1" spans="1:10" x14ac:dyDescent="0.25">
      <c r="A49" s="345" t="s">
        <v>4584</v>
      </c>
      <c r="B49" s="27"/>
      <c r="C49" s="27"/>
      <c r="D49" s="27"/>
      <c r="E49" s="27"/>
      <c r="F49" s="4"/>
      <c r="G49" s="4"/>
      <c r="H49" s="4"/>
      <c r="I49" s="4"/>
    </row>
    <row r="50" ht="17.25" customHeight="1" spans="1:10" x14ac:dyDescent="0.25">
      <c r="A50" s="26"/>
      <c r="B50" s="27"/>
      <c r="C50" s="27"/>
      <c r="D50" s="27"/>
      <c r="E50" s="27"/>
      <c r="F50" s="4"/>
      <c r="G50" s="4"/>
      <c r="H50" s="4"/>
      <c r="I50" s="4"/>
    </row>
    <row r="51" ht="17.25" customHeight="1" spans="1:10" x14ac:dyDescent="0.25">
      <c r="A51" s="345" t="s">
        <v>4585</v>
      </c>
      <c r="B51" s="27"/>
      <c r="C51" s="27"/>
      <c r="D51" s="27"/>
      <c r="E51" s="27"/>
      <c r="F51" s="4"/>
      <c r="G51" s="4"/>
      <c r="H51" s="4"/>
      <c r="I51" s="4"/>
    </row>
    <row r="52" ht="17.25" customHeight="1" spans="1:10" x14ac:dyDescent="0.25">
      <c r="A52" s="345" t="s">
        <v>4586</v>
      </c>
      <c r="B52" s="27"/>
      <c r="C52" s="27"/>
      <c r="D52" s="27"/>
      <c r="E52" s="27"/>
      <c r="F52" s="4"/>
      <c r="G52" s="4"/>
      <c r="H52" s="4"/>
      <c r="I52" s="4"/>
    </row>
    <row r="53" ht="17.25" customHeight="1" spans="1:10" x14ac:dyDescent="0.25">
      <c r="A53" s="26"/>
      <c r="B53" s="27"/>
      <c r="C53" s="27"/>
      <c r="D53" s="27"/>
      <c r="E53" s="27"/>
      <c r="F53" s="4"/>
      <c r="G53" s="4"/>
      <c r="H53" s="4"/>
      <c r="I53" s="4"/>
    </row>
    <row r="54" ht="17.25" customHeight="1" spans="1:10" x14ac:dyDescent="0.25">
      <c r="A54" s="345" t="s">
        <v>4587</v>
      </c>
      <c r="B54" s="27"/>
      <c r="C54" s="27"/>
      <c r="D54" s="27"/>
      <c r="E54" s="27"/>
      <c r="F54" s="4"/>
      <c r="G54" s="4"/>
      <c r="H54" s="4"/>
      <c r="I54" s="4"/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T7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34" customWidth="1"/>
    <col min="2" max="3" width="12.005" style="24" customWidth="1"/>
    <col min="4" max="4" width="13.147857142857141" style="2" customWidth="1"/>
    <col min="5" max="5" width="13.576428571428572" style="24" customWidth="1"/>
    <col min="6" max="6" width="11.005" style="24" customWidth="1"/>
    <col min="7" max="15" width="12.576428571428572" style="24" customWidth="1"/>
    <col min="16" max="19" width="12.43357142857143" style="4" customWidth="1"/>
  </cols>
  <sheetData>
    <row r="1" ht="17.25" customHeight="1" spans="1:20" x14ac:dyDescent="0.25">
      <c r="A1" s="184" t="s">
        <v>0</v>
      </c>
      <c r="B1" s="185" t="s">
        <v>975</v>
      </c>
      <c r="C1" s="185" t="s">
        <v>1538</v>
      </c>
      <c r="D1" s="185" t="s">
        <v>985</v>
      </c>
      <c r="E1" s="185" t="s">
        <v>2196</v>
      </c>
      <c r="F1" s="185" t="s">
        <v>4588</v>
      </c>
      <c r="G1" s="185" t="s">
        <v>3530</v>
      </c>
      <c r="H1" s="185" t="s">
        <v>3532</v>
      </c>
      <c r="I1" s="185" t="s">
        <v>3539</v>
      </c>
      <c r="J1" s="185" t="s">
        <v>4589</v>
      </c>
      <c r="K1" s="185" t="s">
        <v>3691</v>
      </c>
      <c r="L1" s="185" t="s">
        <v>984</v>
      </c>
      <c r="M1" s="185" t="s">
        <v>921</v>
      </c>
      <c r="N1" s="185" t="s">
        <v>974</v>
      </c>
      <c r="O1" s="185" t="s">
        <v>1537</v>
      </c>
      <c r="P1" s="4"/>
      <c r="Q1" s="4"/>
      <c r="R1" s="4"/>
      <c r="S1" s="4"/>
    </row>
    <row r="2" ht="17.25" customHeight="1" spans="1:20" x14ac:dyDescent="0.25">
      <c r="A2" s="85">
        <v>44324</v>
      </c>
      <c r="B2" s="94"/>
      <c r="C2" s="94"/>
      <c r="D2" s="94"/>
      <c r="E2" s="67">
        <v>1</v>
      </c>
      <c r="F2" s="67">
        <v>212</v>
      </c>
      <c r="G2" s="94"/>
      <c r="H2" s="94"/>
      <c r="I2" s="94"/>
      <c r="J2" s="94"/>
      <c r="K2" s="94"/>
      <c r="L2" s="94"/>
      <c r="M2" s="94"/>
      <c r="N2" s="94"/>
      <c r="O2" s="94"/>
      <c r="P2" s="4"/>
      <c r="Q2" s="4"/>
      <c r="R2" s="4"/>
      <c r="S2" s="4"/>
    </row>
    <row r="3" ht="17.25" customHeight="1" spans="1:20" x14ac:dyDescent="0.25">
      <c r="A3" s="85">
        <v>44355</v>
      </c>
      <c r="B3" s="94"/>
      <c r="C3" s="94"/>
      <c r="D3" s="94"/>
      <c r="E3" s="94"/>
      <c r="F3" s="94"/>
      <c r="G3" s="67">
        <v>260</v>
      </c>
      <c r="H3" s="67">
        <v>90</v>
      </c>
      <c r="I3" s="68"/>
      <c r="J3" s="68"/>
      <c r="K3" s="68"/>
      <c r="L3" s="68"/>
      <c r="M3" s="68"/>
      <c r="N3" s="68"/>
      <c r="O3" s="94"/>
      <c r="P3" s="4"/>
      <c r="Q3" s="4"/>
      <c r="R3" s="4"/>
      <c r="S3" s="4"/>
    </row>
    <row r="4" ht="17.25" customHeight="1" spans="1:20" x14ac:dyDescent="0.25">
      <c r="A4" s="85">
        <v>44355</v>
      </c>
      <c r="B4" s="67">
        <v>50</v>
      </c>
      <c r="C4" s="68"/>
      <c r="D4" s="94"/>
      <c r="E4" s="67">
        <v>200</v>
      </c>
      <c r="F4" s="94"/>
      <c r="G4" s="94"/>
      <c r="H4" s="67">
        <v>94</v>
      </c>
      <c r="I4" s="67">
        <v>56</v>
      </c>
      <c r="J4" s="68"/>
      <c r="K4" s="68"/>
      <c r="L4" s="68"/>
      <c r="M4" s="68"/>
      <c r="N4" s="68"/>
      <c r="O4" s="94"/>
      <c r="P4" s="4"/>
      <c r="Q4" s="4"/>
      <c r="R4" s="4"/>
      <c r="S4" s="4"/>
    </row>
    <row r="5" ht="17.25" customHeight="1" spans="1:20" x14ac:dyDescent="0.25">
      <c r="A5" s="85">
        <v>44385</v>
      </c>
      <c r="B5" s="67">
        <v>150</v>
      </c>
      <c r="C5" s="68"/>
      <c r="D5" s="94"/>
      <c r="E5" s="67">
        <v>87</v>
      </c>
      <c r="F5" s="94"/>
      <c r="G5" s="94"/>
      <c r="H5" s="67">
        <v>30</v>
      </c>
      <c r="I5" s="94"/>
      <c r="J5" s="67">
        <v>60</v>
      </c>
      <c r="K5" s="67">
        <v>120</v>
      </c>
      <c r="L5" s="68"/>
      <c r="M5" s="68"/>
      <c r="N5" s="68"/>
      <c r="O5" s="94"/>
      <c r="P5" s="4"/>
      <c r="Q5" s="4"/>
      <c r="R5" s="4"/>
      <c r="S5" s="4"/>
    </row>
    <row r="6" ht="17.25" customHeight="1" spans="1:20" x14ac:dyDescent="0.25">
      <c r="A6" s="85">
        <v>44385</v>
      </c>
      <c r="B6" s="94"/>
      <c r="C6" s="94"/>
      <c r="D6" s="67">
        <v>500</v>
      </c>
      <c r="E6" s="94"/>
      <c r="F6" s="94"/>
      <c r="G6" s="94"/>
      <c r="H6" s="94"/>
      <c r="I6" s="94"/>
      <c r="J6" s="94"/>
      <c r="K6" s="94"/>
      <c r="L6" s="67">
        <v>166</v>
      </c>
      <c r="M6" s="67">
        <v>334</v>
      </c>
      <c r="N6" s="68"/>
      <c r="O6" s="94"/>
      <c r="P6" s="4"/>
      <c r="Q6" s="4"/>
      <c r="R6" s="4"/>
      <c r="S6" s="4"/>
    </row>
    <row r="7" ht="17.25" customHeight="1" spans="1:20" x14ac:dyDescent="0.25">
      <c r="A7" s="85">
        <v>44385</v>
      </c>
      <c r="B7" s="67">
        <v>100</v>
      </c>
      <c r="C7" s="68"/>
      <c r="D7" s="94"/>
      <c r="E7" s="94"/>
      <c r="F7" s="94"/>
      <c r="G7" s="67">
        <v>156</v>
      </c>
      <c r="H7" s="67">
        <v>66</v>
      </c>
      <c r="I7" s="67">
        <v>31</v>
      </c>
      <c r="J7" s="67">
        <v>35</v>
      </c>
      <c r="K7" s="94"/>
      <c r="L7" s="94"/>
      <c r="M7" s="94"/>
      <c r="N7" s="94"/>
      <c r="O7" s="94"/>
      <c r="P7" s="4"/>
      <c r="Q7" s="4"/>
      <c r="R7" s="4"/>
      <c r="S7" s="4"/>
    </row>
    <row r="8" ht="17.25" customHeight="1" spans="1:20" x14ac:dyDescent="0.25">
      <c r="A8" s="85">
        <v>44447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7">
        <v>300</v>
      </c>
      <c r="O8" s="18"/>
      <c r="P8" s="4"/>
      <c r="Q8" s="4"/>
      <c r="R8" s="4"/>
      <c r="S8" s="4"/>
    </row>
    <row r="9" ht="17.25" customHeight="1" spans="1:20" x14ac:dyDescent="0.25">
      <c r="A9" s="85" t="s">
        <v>14</v>
      </c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7">
        <v>300</v>
      </c>
      <c r="O9" s="18"/>
      <c r="P9" s="4"/>
      <c r="Q9" s="4"/>
      <c r="R9" s="4"/>
      <c r="S9" s="4"/>
    </row>
    <row r="10" ht="17.25" customHeight="1" spans="1:20" x14ac:dyDescent="0.25">
      <c r="A10" s="85" t="s">
        <v>4590</v>
      </c>
      <c r="B10" s="94"/>
      <c r="C10" s="67">
        <v>500</v>
      </c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18"/>
      <c r="P10" s="4"/>
      <c r="Q10" s="4"/>
      <c r="R10" s="4"/>
      <c r="S10" s="4"/>
    </row>
    <row r="11" ht="17.25" customHeight="1" spans="1:20" x14ac:dyDescent="0.25">
      <c r="A11" s="85" t="s">
        <v>536</v>
      </c>
      <c r="B11" s="94"/>
      <c r="C11" s="94"/>
      <c r="D11" s="94"/>
      <c r="E11" s="94"/>
      <c r="F11" s="94"/>
      <c r="G11" s="67">
        <v>-130</v>
      </c>
      <c r="H11" s="94"/>
      <c r="I11" s="94"/>
      <c r="J11" s="67">
        <v>-60</v>
      </c>
      <c r="K11" s="67">
        <v>-135</v>
      </c>
      <c r="L11" s="94"/>
      <c r="M11" s="94"/>
      <c r="N11" s="94"/>
      <c r="O11" s="36"/>
      <c r="P11" s="4"/>
      <c r="Q11" s="4"/>
      <c r="R11" s="4"/>
      <c r="S11" s="4"/>
    </row>
    <row r="12" ht="17.25" customHeight="1" spans="1:20" x14ac:dyDescent="0.25">
      <c r="A12" s="85" t="s">
        <v>2082</v>
      </c>
      <c r="B12" s="68"/>
      <c r="C12" s="68"/>
      <c r="D12" s="67">
        <v>-134</v>
      </c>
      <c r="E12" s="68"/>
      <c r="F12" s="68"/>
      <c r="G12" s="642">
        <v>-16</v>
      </c>
      <c r="H12" s="642">
        <v>-6</v>
      </c>
      <c r="I12" s="68"/>
      <c r="J12" s="411">
        <v>-1</v>
      </c>
      <c r="K12" s="1171">
        <v>-2</v>
      </c>
      <c r="L12" s="68"/>
      <c r="M12" s="68"/>
      <c r="N12" s="68"/>
      <c r="O12" s="18"/>
      <c r="P12" s="4"/>
      <c r="Q12" s="4"/>
      <c r="R12" s="4"/>
      <c r="S12" s="4"/>
    </row>
    <row r="13" ht="17.25" customHeight="1" spans="1:20" x14ac:dyDescent="0.25">
      <c r="A13" s="85" t="s">
        <v>2238</v>
      </c>
      <c r="B13" s="94"/>
      <c r="C13" s="94"/>
      <c r="D13" s="67">
        <v>-366</v>
      </c>
      <c r="E13" s="94"/>
      <c r="F13" s="94"/>
      <c r="G13" s="67">
        <v>-63</v>
      </c>
      <c r="H13" s="67">
        <v>-16</v>
      </c>
      <c r="I13" s="67">
        <v>-9</v>
      </c>
      <c r="J13" s="67">
        <v>-5</v>
      </c>
      <c r="K13" s="67">
        <v>-7</v>
      </c>
      <c r="L13" s="94"/>
      <c r="M13" s="94"/>
      <c r="N13" s="94"/>
      <c r="O13" s="36"/>
      <c r="P13" s="4"/>
      <c r="Q13" s="4"/>
      <c r="R13" s="4"/>
      <c r="S13" s="4"/>
    </row>
    <row r="14" ht="17.25" customHeight="1" spans="1:20" x14ac:dyDescent="0.25">
      <c r="A14" s="85">
        <v>44205</v>
      </c>
      <c r="B14" s="68"/>
      <c r="C14" s="68"/>
      <c r="D14" s="68"/>
      <c r="E14" s="68"/>
      <c r="F14" s="68"/>
      <c r="G14" s="68"/>
      <c r="H14" s="68"/>
      <c r="I14" s="68"/>
      <c r="J14" s="94"/>
      <c r="K14" s="68"/>
      <c r="L14" s="68"/>
      <c r="M14" s="67">
        <v>-116</v>
      </c>
      <c r="N14" s="68"/>
      <c r="O14" s="18"/>
      <c r="P14" s="4"/>
      <c r="Q14" s="4"/>
      <c r="R14" s="4"/>
      <c r="S14" s="4"/>
    </row>
    <row r="15" ht="17.25" customHeight="1" spans="1:20" x14ac:dyDescent="0.25">
      <c r="A15" s="85">
        <v>44264</v>
      </c>
      <c r="B15" s="94"/>
      <c r="C15" s="67">
        <v>-47</v>
      </c>
      <c r="D15" s="94"/>
      <c r="E15" s="67">
        <v>-30</v>
      </c>
      <c r="F15" s="67">
        <v>-12</v>
      </c>
      <c r="G15" s="67">
        <v>-42</v>
      </c>
      <c r="H15" s="67">
        <v>-20</v>
      </c>
      <c r="I15" s="67">
        <v>-23</v>
      </c>
      <c r="J15" s="67">
        <v>-11</v>
      </c>
      <c r="K15" s="67">
        <v>-41</v>
      </c>
      <c r="L15" s="94"/>
      <c r="M15" s="94"/>
      <c r="N15" s="94"/>
      <c r="O15" s="36"/>
      <c r="P15" s="4"/>
      <c r="Q15" s="4"/>
      <c r="R15" s="4"/>
      <c r="S15" s="4"/>
    </row>
    <row r="16" ht="17.25" customHeight="1" spans="1:20" x14ac:dyDescent="0.25">
      <c r="A16" s="8">
        <v>44295</v>
      </c>
      <c r="B16" s="35"/>
      <c r="C16" s="9">
        <v>-35</v>
      </c>
      <c r="D16" s="35"/>
      <c r="E16" s="9">
        <v>-61</v>
      </c>
      <c r="F16" s="9">
        <v>-24</v>
      </c>
      <c r="G16" s="35"/>
      <c r="H16" s="35"/>
      <c r="I16" s="35"/>
      <c r="J16" s="35"/>
      <c r="K16" s="35"/>
      <c r="L16" s="35"/>
      <c r="M16" s="35"/>
      <c r="N16" s="35"/>
      <c r="O16" s="73"/>
      <c r="P16" s="4"/>
      <c r="Q16" s="4"/>
      <c r="R16" s="4"/>
      <c r="S16" s="4"/>
    </row>
    <row r="17" ht="17.25" customHeight="1" spans="1:20" x14ac:dyDescent="0.25">
      <c r="A17" s="108" t="s">
        <v>4591</v>
      </c>
      <c r="B17" s="109">
        <f>SUM(C12:C26)</f>
      </c>
      <c r="C17" s="109">
        <f>SUM(D12:D26)</f>
      </c>
      <c r="D17" s="109">
        <f>SUM(E12:E26)</f>
      </c>
      <c r="E17" s="109">
        <f>SUM(F12:F26)</f>
      </c>
      <c r="F17" s="109">
        <f>SUM(G12:G26)</f>
      </c>
      <c r="G17" s="109">
        <f>SUM(H12:H26)</f>
      </c>
      <c r="H17" s="109">
        <f>SUM(I12:I26)</f>
      </c>
      <c r="I17" s="109">
        <f>SUM(J12:J26)</f>
      </c>
      <c r="J17" s="109">
        <f>SUM(K12:K26)</f>
      </c>
      <c r="K17" s="75">
        <f>SUM(L12:L26)</f>
      </c>
      <c r="L17" s="109">
        <f>SUM(M12:M26)</f>
      </c>
      <c r="M17" s="109">
        <f>SUM(N12:N26)</f>
      </c>
      <c r="N17" s="109">
        <f>SUM(O12:O26)</f>
      </c>
      <c r="O17" s="109">
        <f>SUM(P12:P26)</f>
      </c>
      <c r="P17" s="4"/>
      <c r="Q17" s="4"/>
      <c r="R17" s="4"/>
      <c r="S17" s="4"/>
    </row>
    <row r="18" ht="17.25" customHeight="1" spans="1:20" x14ac:dyDescent="0.25">
      <c r="A18" s="85">
        <v>44356</v>
      </c>
      <c r="B18" s="94"/>
      <c r="C18" s="94"/>
      <c r="D18" s="94"/>
      <c r="E18" s="67">
        <v>-7</v>
      </c>
      <c r="F18" s="67">
        <v>-23</v>
      </c>
      <c r="G18" s="67">
        <v>-24</v>
      </c>
      <c r="H18" s="67">
        <v>-6</v>
      </c>
      <c r="I18" s="94"/>
      <c r="J18" s="67">
        <v>-4</v>
      </c>
      <c r="K18" s="67">
        <v>-4</v>
      </c>
      <c r="L18" s="94"/>
      <c r="M18" s="67">
        <v>-60</v>
      </c>
      <c r="N18" s="94"/>
      <c r="O18" s="94"/>
      <c r="P18" s="4"/>
      <c r="Q18" s="4"/>
      <c r="R18" s="4"/>
      <c r="S18" s="4"/>
    </row>
    <row r="19" ht="17.25" customHeight="1" spans="1:20" x14ac:dyDescent="0.25">
      <c r="A19" s="85">
        <v>44417</v>
      </c>
      <c r="B19" s="94"/>
      <c r="C19" s="67">
        <v>-23</v>
      </c>
      <c r="D19" s="94"/>
      <c r="E19" s="68"/>
      <c r="F19" s="68"/>
      <c r="G19" s="94"/>
      <c r="H19" s="94"/>
      <c r="I19" s="94"/>
      <c r="J19" s="94"/>
      <c r="K19" s="94"/>
      <c r="L19" s="94"/>
      <c r="M19" s="94"/>
      <c r="N19" s="94"/>
      <c r="O19" s="36"/>
      <c r="P19" s="4"/>
      <c r="Q19" s="4"/>
      <c r="R19" s="4"/>
      <c r="S19" s="4"/>
    </row>
    <row r="20" ht="17.25" customHeight="1" spans="1:20" x14ac:dyDescent="0.25">
      <c r="A20" s="85">
        <v>44417</v>
      </c>
      <c r="B20" s="94"/>
      <c r="C20" s="94"/>
      <c r="D20" s="94"/>
      <c r="E20" s="67">
        <v>-59</v>
      </c>
      <c r="F20" s="67">
        <v>-29</v>
      </c>
      <c r="G20" s="94"/>
      <c r="H20" s="94"/>
      <c r="I20" s="94"/>
      <c r="J20" s="94"/>
      <c r="K20" s="94"/>
      <c r="L20" s="94"/>
      <c r="M20" s="94"/>
      <c r="N20" s="94"/>
      <c r="O20" s="36"/>
      <c r="P20" s="4"/>
      <c r="Q20" s="4"/>
      <c r="R20" s="4"/>
      <c r="S20" s="4"/>
    </row>
    <row r="21" ht="17.25" customHeight="1" spans="1:20" x14ac:dyDescent="0.25">
      <c r="A21" s="169">
        <v>44509</v>
      </c>
      <c r="B21" s="94"/>
      <c r="C21" s="94"/>
      <c r="D21" s="94"/>
      <c r="E21" s="94"/>
      <c r="F21" s="94"/>
      <c r="G21" s="94"/>
      <c r="H21" s="94"/>
      <c r="I21" s="94"/>
      <c r="J21" s="94"/>
      <c r="K21" s="249">
        <v>91</v>
      </c>
      <c r="L21" s="94"/>
      <c r="M21" s="94"/>
      <c r="N21" s="94"/>
      <c r="O21" s="36"/>
      <c r="P21" s="4"/>
      <c r="Q21" s="4"/>
      <c r="R21" s="4"/>
      <c r="S21" s="4"/>
    </row>
    <row r="22" ht="17.25" customHeight="1" spans="1:20" x14ac:dyDescent="0.25">
      <c r="A22" s="85">
        <v>44509</v>
      </c>
      <c r="B22" s="68"/>
      <c r="C22" s="94"/>
      <c r="D22" s="94"/>
      <c r="E22" s="67">
        <v>-58</v>
      </c>
      <c r="F22" s="67">
        <v>-42</v>
      </c>
      <c r="G22" s="94"/>
      <c r="H22" s="94"/>
      <c r="I22" s="94"/>
      <c r="J22" s="94"/>
      <c r="K22" s="94"/>
      <c r="L22" s="94"/>
      <c r="M22" s="67">
        <v>-35</v>
      </c>
      <c r="N22" s="67">
        <v>-75</v>
      </c>
      <c r="O22" s="36"/>
      <c r="P22" s="4"/>
      <c r="Q22" s="4"/>
      <c r="R22" s="4"/>
      <c r="S22" s="4"/>
    </row>
    <row r="23" ht="17.25" customHeight="1" spans="1:20" x14ac:dyDescent="0.25">
      <c r="A23" s="85" t="s">
        <v>119</v>
      </c>
      <c r="B23" s="67">
        <v>-127</v>
      </c>
      <c r="C23" s="67">
        <v>-70</v>
      </c>
      <c r="D23" s="94"/>
      <c r="E23" s="67">
        <v>-14</v>
      </c>
      <c r="F23" s="67">
        <v>-8</v>
      </c>
      <c r="G23" s="94"/>
      <c r="H23" s="94"/>
      <c r="I23" s="94"/>
      <c r="J23" s="94"/>
      <c r="K23" s="94"/>
      <c r="L23" s="68"/>
      <c r="M23" s="67">
        <v>-34</v>
      </c>
      <c r="N23" s="67">
        <v>-90</v>
      </c>
      <c r="O23" s="32">
        <v>-24</v>
      </c>
      <c r="P23" s="4"/>
      <c r="Q23" s="4"/>
      <c r="R23" s="4"/>
      <c r="S23" s="4"/>
    </row>
    <row r="24" ht="17.25" customHeight="1" spans="1:20" x14ac:dyDescent="0.25">
      <c r="A24" s="85" t="s">
        <v>670</v>
      </c>
      <c r="B24" s="94"/>
      <c r="C24" s="94"/>
      <c r="D24" s="94"/>
      <c r="E24" s="67">
        <v>-20</v>
      </c>
      <c r="F24" s="67">
        <v>-36</v>
      </c>
      <c r="G24" s="94"/>
      <c r="H24" s="94"/>
      <c r="I24" s="94"/>
      <c r="J24" s="94"/>
      <c r="K24" s="94"/>
      <c r="L24" s="94"/>
      <c r="M24" s="67">
        <v>-56</v>
      </c>
      <c r="N24" s="67">
        <v>-55</v>
      </c>
      <c r="O24" s="32">
        <v>-14</v>
      </c>
      <c r="P24" s="4"/>
      <c r="Q24" s="4"/>
      <c r="R24" s="4"/>
      <c r="S24" s="4"/>
    </row>
    <row r="25" ht="17.25" customHeight="1" spans="1:20" x14ac:dyDescent="0.25">
      <c r="A25" s="85" t="s">
        <v>19</v>
      </c>
      <c r="B25" s="94"/>
      <c r="C25" s="94"/>
      <c r="D25" s="94"/>
      <c r="E25" s="94"/>
      <c r="F25" s="94"/>
      <c r="G25" s="67">
        <v>-130</v>
      </c>
      <c r="H25" s="67">
        <v>-57</v>
      </c>
      <c r="I25" s="67">
        <v>-45</v>
      </c>
      <c r="J25" s="67">
        <v>-5</v>
      </c>
      <c r="K25" s="67">
        <v>-71</v>
      </c>
      <c r="L25" s="94"/>
      <c r="M25" s="94"/>
      <c r="N25" s="67">
        <v>-40</v>
      </c>
      <c r="O25" s="36"/>
      <c r="P25" s="4"/>
      <c r="Q25" s="4"/>
      <c r="R25" s="4"/>
      <c r="S25" s="4"/>
    </row>
    <row r="26" ht="17.25" customHeight="1" spans="1:20" x14ac:dyDescent="0.25">
      <c r="A26" s="85" t="s">
        <v>2083</v>
      </c>
      <c r="B26" s="94"/>
      <c r="C26" s="94"/>
      <c r="D26" s="94"/>
      <c r="E26" s="67">
        <v>-24</v>
      </c>
      <c r="F26" s="67">
        <v>-27</v>
      </c>
      <c r="G26" s="94"/>
      <c r="H26" s="94"/>
      <c r="I26" s="94"/>
      <c r="J26" s="94"/>
      <c r="K26" s="94"/>
      <c r="L26" s="94"/>
      <c r="M26" s="67">
        <v>-8</v>
      </c>
      <c r="N26" s="94"/>
      <c r="O26" s="36"/>
      <c r="P26" s="4"/>
      <c r="Q26" s="4"/>
      <c r="R26" s="4"/>
      <c r="S26" s="4"/>
    </row>
    <row r="27" ht="17.25" customHeight="1" spans="1:20" x14ac:dyDescent="0.25">
      <c r="A27" s="85" t="s">
        <v>32</v>
      </c>
      <c r="B27" s="94"/>
      <c r="C27" s="94"/>
      <c r="D27" s="94"/>
      <c r="E27" s="67">
        <v>-4</v>
      </c>
      <c r="F27" s="67">
        <v>-5</v>
      </c>
      <c r="G27" s="94"/>
      <c r="H27" s="94"/>
      <c r="I27" s="94"/>
      <c r="J27" s="94"/>
      <c r="K27" s="94"/>
      <c r="L27" s="94"/>
      <c r="M27" s="67">
        <v>-5</v>
      </c>
      <c r="N27" s="94"/>
      <c r="O27" s="36"/>
      <c r="P27" s="4"/>
      <c r="Q27" s="4"/>
      <c r="R27" s="4"/>
      <c r="S27" s="4"/>
    </row>
    <row r="28" ht="17.25" customHeight="1" spans="1:20" x14ac:dyDescent="0.25">
      <c r="A28" s="85" t="s">
        <v>33</v>
      </c>
      <c r="B28" s="94"/>
      <c r="C28" s="94"/>
      <c r="D28" s="94"/>
      <c r="E28" s="94"/>
      <c r="F28" s="94"/>
      <c r="G28" s="94"/>
      <c r="H28" s="94"/>
      <c r="I28" s="94"/>
      <c r="J28" s="94"/>
      <c r="K28" s="94"/>
      <c r="L28" s="94"/>
      <c r="M28" s="67">
        <v>-2</v>
      </c>
      <c r="N28" s="94"/>
      <c r="O28" s="36"/>
      <c r="P28" s="4"/>
      <c r="Q28" s="4"/>
      <c r="R28" s="4"/>
      <c r="S28" s="4"/>
    </row>
    <row r="29" ht="17.25" customHeight="1" spans="1:20" x14ac:dyDescent="0.25">
      <c r="A29" s="85" t="s">
        <v>33</v>
      </c>
      <c r="B29" s="94"/>
      <c r="C29" s="94"/>
      <c r="D29" s="94"/>
      <c r="E29" s="94"/>
      <c r="F29" s="94"/>
      <c r="G29" s="67">
        <v>-38</v>
      </c>
      <c r="H29" s="67">
        <v>-30</v>
      </c>
      <c r="I29" s="67">
        <v>-7</v>
      </c>
      <c r="J29" s="67">
        <v>-7</v>
      </c>
      <c r="K29" s="67">
        <v>-67</v>
      </c>
      <c r="L29" s="94"/>
      <c r="M29" s="94"/>
      <c r="N29" s="94"/>
      <c r="O29" s="36"/>
      <c r="P29" s="4"/>
      <c r="Q29" s="4"/>
      <c r="R29" s="4"/>
      <c r="S29" s="4"/>
    </row>
    <row r="30" ht="17.25" customHeight="1" spans="1:20" x14ac:dyDescent="0.25">
      <c r="A30" s="79" t="s">
        <v>4553</v>
      </c>
      <c r="B30" s="80">
        <v>-278</v>
      </c>
      <c r="C30" s="80">
        <v>-63</v>
      </c>
      <c r="D30" s="94"/>
      <c r="E30" s="94"/>
      <c r="F30" s="94"/>
      <c r="G30" s="94"/>
      <c r="H30" s="94"/>
      <c r="I30" s="94"/>
      <c r="J30" s="94"/>
      <c r="K30" s="94"/>
      <c r="L30" s="94"/>
      <c r="M30" s="94"/>
      <c r="N30" s="94"/>
      <c r="O30" s="36"/>
      <c r="P30" s="4"/>
      <c r="Q30" s="4"/>
      <c r="R30" s="4"/>
      <c r="S30" s="4"/>
    </row>
    <row r="31" ht="17.25" customHeight="1" spans="1:20" x14ac:dyDescent="0.25">
      <c r="A31" s="85">
        <v>44296</v>
      </c>
      <c r="B31" s="94"/>
      <c r="C31" s="94"/>
      <c r="D31" s="94"/>
      <c r="E31" s="67">
        <v>-4</v>
      </c>
      <c r="F31" s="94"/>
      <c r="G31" s="94"/>
      <c r="H31" s="94"/>
      <c r="I31" s="94"/>
      <c r="J31" s="94"/>
      <c r="K31" s="94"/>
      <c r="L31" s="94"/>
      <c r="M31" s="94"/>
      <c r="N31" s="67">
        <v>-158</v>
      </c>
      <c r="O31" s="32">
        <v>-4</v>
      </c>
      <c r="P31" s="4"/>
      <c r="Q31" s="4"/>
      <c r="R31" s="4"/>
      <c r="S31" s="4"/>
    </row>
    <row r="32" ht="17.25" customHeight="1" spans="1:20" x14ac:dyDescent="0.25">
      <c r="A32" s="108" t="s">
        <v>4592</v>
      </c>
      <c r="B32" s="75">
        <f>SUM(C27:C41)</f>
      </c>
      <c r="C32" s="109">
        <f>SUM(D27:D41)</f>
      </c>
      <c r="D32" s="109">
        <f>SUM(E27:E41)</f>
      </c>
      <c r="E32" s="109">
        <f>SUM(F27:F41)</f>
      </c>
      <c r="F32" s="109">
        <f>SUM(G27:G41)</f>
      </c>
      <c r="G32" s="75">
        <f>SUM(H27:H41)</f>
      </c>
      <c r="H32" s="109">
        <f>SUM(I27:I41)</f>
      </c>
      <c r="I32" s="109">
        <f>SUM(J27:J41)</f>
      </c>
      <c r="J32" s="109">
        <f>SUM(K27:K41)</f>
      </c>
      <c r="K32" s="75">
        <f>SUM(L27:L41)</f>
      </c>
      <c r="L32" s="109">
        <f>SUM(M27:M41)</f>
      </c>
      <c r="M32" s="109">
        <f>SUM(N27:N41)</f>
      </c>
      <c r="N32" s="109">
        <f>SUM(O27:O41)</f>
      </c>
      <c r="O32" s="75">
        <f>SUM(P27:P41)</f>
      </c>
      <c r="P32" s="4"/>
      <c r="Q32" s="4"/>
      <c r="R32" s="4"/>
      <c r="S32" s="4"/>
    </row>
    <row r="33" ht="17.25" customHeight="1" spans="1:20" x14ac:dyDescent="0.25">
      <c r="A33" s="169">
        <v>44207</v>
      </c>
      <c r="B33" s="249">
        <v>105</v>
      </c>
      <c r="C33" s="94"/>
      <c r="D33" s="94"/>
      <c r="E33" s="94"/>
      <c r="F33" s="94"/>
      <c r="G33" s="94"/>
      <c r="H33" s="94"/>
      <c r="I33" s="94"/>
      <c r="J33" s="94"/>
      <c r="K33" s="94"/>
      <c r="L33" s="94"/>
      <c r="M33" s="94"/>
      <c r="N33" s="94"/>
      <c r="O33" s="38">
        <v>42</v>
      </c>
      <c r="P33" s="4"/>
      <c r="Q33" s="4"/>
      <c r="R33" s="4"/>
      <c r="S33" s="4"/>
    </row>
    <row r="34" ht="17.25" customHeight="1" spans="1:20" x14ac:dyDescent="0.25">
      <c r="A34" s="108" t="s">
        <v>4593</v>
      </c>
      <c r="B34" s="109">
        <f>SUM(C42:C43)</f>
      </c>
      <c r="C34" s="109">
        <f>SUM(D42:D43)</f>
      </c>
      <c r="D34" s="109">
        <f>SUM(E42:E43)</f>
      </c>
      <c r="E34" s="109">
        <f>SUM(F42:F43)</f>
      </c>
      <c r="F34" s="109">
        <f>SUM(G42:G43)</f>
      </c>
      <c r="G34" s="75">
        <f>SUM(H42:H43)</f>
      </c>
      <c r="H34" s="109">
        <f>SUM(I42:I43)</f>
      </c>
      <c r="I34" s="109">
        <f>SUM(J42:J43)</f>
      </c>
      <c r="J34" s="109">
        <f>SUM(K42:K43)</f>
      </c>
      <c r="K34" s="75">
        <f>SUM(L42:L43)</f>
      </c>
      <c r="L34" s="109">
        <f>SUM(M42:M43)</f>
      </c>
      <c r="M34" s="109">
        <f>SUM(N42:N43)</f>
      </c>
      <c r="N34" s="109">
        <f>SUM(O42:O43)</f>
      </c>
      <c r="O34" s="109">
        <f>SUM(P42:P43)</f>
      </c>
      <c r="P34" s="730" t="s">
        <v>4556</v>
      </c>
      <c r="Q34" s="730"/>
      <c r="R34" s="730"/>
      <c r="S34" s="730"/>
    </row>
    <row r="35" ht="17.25" customHeight="1" spans="1:20" x14ac:dyDescent="0.25">
      <c r="A35" s="169">
        <v>44327</v>
      </c>
      <c r="B35" s="94"/>
      <c r="C35" s="94"/>
      <c r="D35" s="94"/>
      <c r="E35" s="94"/>
      <c r="F35" s="94"/>
      <c r="G35" s="1172">
        <v>27</v>
      </c>
      <c r="H35" s="1172">
        <v>-27</v>
      </c>
      <c r="I35" s="1173">
        <v>-3</v>
      </c>
      <c r="J35" s="1173">
        <v>-2</v>
      </c>
      <c r="K35" s="1173">
        <v>5</v>
      </c>
      <c r="L35" s="94"/>
      <c r="M35" s="94"/>
      <c r="N35" s="94"/>
      <c r="O35" s="36"/>
      <c r="P35" s="4"/>
      <c r="Q35" s="4"/>
      <c r="R35" s="4"/>
      <c r="S35" s="4"/>
    </row>
    <row r="36" ht="17.25" customHeight="1" spans="1:20" x14ac:dyDescent="0.25">
      <c r="A36" s="85" t="s">
        <v>56</v>
      </c>
      <c r="B36" s="68"/>
      <c r="C36" s="67">
        <v>-31</v>
      </c>
      <c r="D36" s="94"/>
      <c r="E36" s="94"/>
      <c r="F36" s="94"/>
      <c r="G36" s="94"/>
      <c r="H36" s="94"/>
      <c r="I36" s="94"/>
      <c r="J36" s="94"/>
      <c r="K36" s="94"/>
      <c r="L36" s="94"/>
      <c r="M36" s="94"/>
      <c r="N36" s="67">
        <v>-17</v>
      </c>
      <c r="O36" s="18"/>
      <c r="P36" s="4"/>
      <c r="Q36" s="4"/>
      <c r="R36" s="4"/>
      <c r="S36" s="4"/>
    </row>
    <row r="37" ht="17.25" customHeight="1" spans="1:20" x14ac:dyDescent="0.25">
      <c r="A37" s="85" t="s">
        <v>2084</v>
      </c>
      <c r="B37" s="94"/>
      <c r="C37" s="94"/>
      <c r="D37" s="94"/>
      <c r="E37" s="67">
        <v>-4</v>
      </c>
      <c r="F37" s="67">
        <v>-7</v>
      </c>
      <c r="G37" s="94"/>
      <c r="H37" s="94"/>
      <c r="I37" s="94"/>
      <c r="J37" s="94"/>
      <c r="K37" s="94"/>
      <c r="L37" s="94"/>
      <c r="M37" s="94"/>
      <c r="N37" s="94"/>
      <c r="O37" s="32">
        <v>-108</v>
      </c>
      <c r="P37" s="4"/>
      <c r="Q37" s="4"/>
      <c r="R37" s="4"/>
      <c r="S37" s="4"/>
    </row>
    <row r="38" ht="17.25" customHeight="1" spans="1:20" x14ac:dyDescent="0.25">
      <c r="A38" s="108" t="s">
        <v>4594</v>
      </c>
      <c r="B38" s="109">
        <f>SUM(C44:C47)</f>
      </c>
      <c r="C38" s="109">
        <f>SUM(D44:D47)</f>
      </c>
      <c r="D38" s="109">
        <f>SUM(E44:E47)</f>
      </c>
      <c r="E38" s="109">
        <f>SUM(F44:F47)</f>
      </c>
      <c r="F38" s="75">
        <f>SUM(G44:G47)</f>
      </c>
      <c r="G38" s="109">
        <f>SUM(H44:H47)</f>
      </c>
      <c r="H38" s="109">
        <f>SUM(I44:I47)</f>
      </c>
      <c r="I38" s="109">
        <f>SUM(J44:J47)</f>
      </c>
      <c r="J38" s="109">
        <f>SUM(K44:K47)</f>
      </c>
      <c r="K38" s="75">
        <f>SUM(L44:L47)</f>
      </c>
      <c r="L38" s="109">
        <f>SUM(M44:M47)</f>
      </c>
      <c r="M38" s="109">
        <f>SUM(N44:N47)</f>
      </c>
      <c r="N38" s="109">
        <f>SUM(O44:O47)</f>
      </c>
      <c r="O38" s="75">
        <f>SUM(P44:P47)</f>
      </c>
      <c r="P38" s="4"/>
      <c r="Q38" s="4"/>
      <c r="R38" s="4"/>
      <c r="S38" s="4"/>
    </row>
    <row r="39" ht="17.25" customHeight="1" spans="1:20" x14ac:dyDescent="0.25">
      <c r="A39" s="85" t="s">
        <v>737</v>
      </c>
      <c r="B39" s="94"/>
      <c r="C39" s="67">
        <v>-6</v>
      </c>
      <c r="D39" s="94"/>
      <c r="E39" s="68"/>
      <c r="F39" s="68"/>
      <c r="G39" s="94"/>
      <c r="H39" s="94"/>
      <c r="I39" s="94"/>
      <c r="J39" s="94"/>
      <c r="K39" s="94"/>
      <c r="L39" s="94"/>
      <c r="M39" s="94"/>
      <c r="N39" s="67">
        <v>-8</v>
      </c>
      <c r="O39" s="18"/>
      <c r="P39" s="4"/>
      <c r="Q39" s="4"/>
      <c r="R39" s="4"/>
      <c r="S39" s="4"/>
    </row>
    <row r="40" ht="17.25" customHeight="1" spans="1:20" x14ac:dyDescent="0.25">
      <c r="A40" s="85" t="s">
        <v>124</v>
      </c>
      <c r="B40" s="94"/>
      <c r="C40" s="67">
        <v>-42</v>
      </c>
      <c r="D40" s="94"/>
      <c r="E40" s="68"/>
      <c r="F40" s="68"/>
      <c r="G40" s="94"/>
      <c r="H40" s="94"/>
      <c r="I40" s="94"/>
      <c r="J40" s="94"/>
      <c r="K40" s="94"/>
      <c r="L40" s="94"/>
      <c r="M40" s="94"/>
      <c r="N40" s="94"/>
      <c r="O40" s="18"/>
      <c r="P40" s="4"/>
      <c r="Q40" s="4"/>
      <c r="R40" s="4"/>
      <c r="S40" s="4"/>
    </row>
    <row r="41" ht="17.25" customHeight="1" spans="1:20" x14ac:dyDescent="0.25">
      <c r="A41" s="108" t="s">
        <v>4595</v>
      </c>
      <c r="B41" s="109">
        <f>SUM(C48:C50)</f>
      </c>
      <c r="C41" s="109">
        <f>SUM(D48:D50)</f>
      </c>
      <c r="D41" s="109">
        <f>SUM(E48:E50)</f>
      </c>
      <c r="E41" s="109">
        <f>SUM(F48:F50)</f>
      </c>
      <c r="F41" s="75">
        <f>SUM(G48:G50)</f>
      </c>
      <c r="G41" s="109">
        <f>SUM(H48:H50)</f>
      </c>
      <c r="H41" s="109">
        <f>SUM(I48:I50)</f>
      </c>
      <c r="I41" s="109">
        <f>SUM(J48:J50)</f>
      </c>
      <c r="J41" s="109">
        <f>SUM(K48:K50)</f>
      </c>
      <c r="K41" s="75">
        <f>SUM(L48:L50)</f>
      </c>
      <c r="L41" s="109">
        <f>SUM(M48:M50)</f>
      </c>
      <c r="M41" s="109">
        <f>SUM(N48:N50)</f>
      </c>
      <c r="N41" s="109">
        <f>SUM(O48:O50)</f>
      </c>
      <c r="O41" s="75">
        <f>SUM(P48:P50)</f>
      </c>
      <c r="P41" s="4"/>
      <c r="Q41" s="4"/>
      <c r="R41" s="4"/>
      <c r="S41" s="4"/>
    </row>
    <row r="42" ht="17.25" customHeight="1" spans="1:20" x14ac:dyDescent="0.25">
      <c r="A42" s="85" t="s">
        <v>1713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67">
        <v>-74</v>
      </c>
      <c r="M42" s="67">
        <v>-18</v>
      </c>
      <c r="N42" s="94"/>
      <c r="O42" s="36"/>
      <c r="P42" s="4"/>
      <c r="Q42" s="4"/>
      <c r="R42" s="4"/>
      <c r="S42" s="4"/>
    </row>
    <row r="43" ht="17.25" customHeight="1" spans="1:20" x14ac:dyDescent="0.25">
      <c r="A43" s="85" t="s">
        <v>2085</v>
      </c>
      <c r="B43" s="94"/>
      <c r="C43" s="67">
        <v>-41</v>
      </c>
      <c r="D43" s="94"/>
      <c r="E43" s="68"/>
      <c r="F43" s="68"/>
      <c r="G43" s="94"/>
      <c r="H43" s="94"/>
      <c r="I43" s="94"/>
      <c r="J43" s="94"/>
      <c r="K43" s="94"/>
      <c r="L43" s="94"/>
      <c r="M43" s="94"/>
      <c r="N43" s="94"/>
      <c r="O43" s="18"/>
      <c r="P43" s="4"/>
      <c r="Q43" s="4"/>
      <c r="R43" s="4"/>
      <c r="S43" s="4"/>
    </row>
    <row r="44" ht="17.25" customHeight="1" spans="1:20" x14ac:dyDescent="0.25">
      <c r="A44" s="427" t="s">
        <v>2085</v>
      </c>
      <c r="B44" s="648"/>
      <c r="C44" s="647">
        <v>-108</v>
      </c>
      <c r="D44" s="648"/>
      <c r="E44" s="648"/>
      <c r="F44" s="648"/>
      <c r="G44" s="648"/>
      <c r="H44" s="648"/>
      <c r="I44" s="648"/>
      <c r="J44" s="648"/>
      <c r="K44" s="648"/>
      <c r="L44" s="648"/>
      <c r="M44" s="648"/>
      <c r="N44" s="648"/>
      <c r="O44" s="428">
        <v>108</v>
      </c>
      <c r="P44" s="4"/>
      <c r="Q44" s="4"/>
      <c r="R44" s="4"/>
      <c r="S44" s="4"/>
    </row>
    <row r="45" ht="17.25" customHeight="1" spans="1:20" x14ac:dyDescent="0.25">
      <c r="A45" s="427" t="s">
        <v>2085</v>
      </c>
      <c r="B45" s="648"/>
      <c r="C45" s="648"/>
      <c r="D45" s="648"/>
      <c r="E45" s="647">
        <v>-1</v>
      </c>
      <c r="F45" s="647">
        <v>1</v>
      </c>
      <c r="G45" s="648"/>
      <c r="H45" s="648"/>
      <c r="I45" s="648"/>
      <c r="J45" s="648"/>
      <c r="K45" s="648"/>
      <c r="L45" s="648"/>
      <c r="M45" s="648"/>
      <c r="N45" s="648"/>
      <c r="O45" s="391"/>
      <c r="P45" s="4"/>
      <c r="Q45" s="4"/>
      <c r="R45" s="4"/>
      <c r="S45" s="4"/>
    </row>
    <row r="46" ht="17.25" customHeight="1" spans="1:20" x14ac:dyDescent="0.25">
      <c r="A46" s="427" t="s">
        <v>2085</v>
      </c>
      <c r="B46" s="648"/>
      <c r="C46" s="648"/>
      <c r="D46" s="648"/>
      <c r="E46" s="648"/>
      <c r="F46" s="648"/>
      <c r="G46" s="648"/>
      <c r="H46" s="647">
        <v>-111</v>
      </c>
      <c r="I46" s="648"/>
      <c r="J46" s="648"/>
      <c r="K46" s="647">
        <v>111</v>
      </c>
      <c r="L46" s="648"/>
      <c r="M46" s="648"/>
      <c r="N46" s="648"/>
      <c r="O46" s="391"/>
      <c r="P46" s="4"/>
      <c r="Q46" s="4"/>
      <c r="R46" s="4"/>
      <c r="S46" s="4"/>
    </row>
    <row r="47" ht="17.25" customHeight="1" spans="1:20" x14ac:dyDescent="0.25">
      <c r="A47" s="108" t="s">
        <v>4596</v>
      </c>
      <c r="B47" s="109">
        <f>SUM(C51:C56)</f>
      </c>
      <c r="C47" s="109">
        <f>SUM(D51:D56)</f>
      </c>
      <c r="D47" s="109">
        <f>SUM(E51:E56)</f>
      </c>
      <c r="E47" s="109">
        <f>SUM(F51:F56)</f>
      </c>
      <c r="F47" s="109">
        <f>SUM(G51:G56)</f>
      </c>
      <c r="G47" s="109">
        <f>SUM(H51:H56)</f>
      </c>
      <c r="H47" s="109">
        <f>SUM(I51:I56)</f>
      </c>
      <c r="I47" s="109">
        <f>SUM(J51:J56)</f>
      </c>
      <c r="J47" s="109">
        <f>SUM(K51:K56)</f>
      </c>
      <c r="K47" s="109">
        <f>SUM(L51:L56)</f>
      </c>
      <c r="L47" s="109">
        <f>SUM(M51:M56)</f>
      </c>
      <c r="M47" s="109">
        <f>SUM(N51:N56)</f>
      </c>
      <c r="N47" s="109">
        <f>SUM(O51:O56)</f>
      </c>
      <c r="O47" s="109">
        <f>SUM(P51:P56)</f>
      </c>
      <c r="P47" s="4"/>
      <c r="Q47" s="4"/>
      <c r="R47" s="4"/>
      <c r="S47" s="4"/>
    </row>
    <row r="48" ht="17.25" customHeight="1" spans="1:20" x14ac:dyDescent="0.25">
      <c r="A48" s="169" t="s">
        <v>2212</v>
      </c>
      <c r="B48" s="94"/>
      <c r="C48" s="459">
        <v>-34</v>
      </c>
      <c r="D48" s="94"/>
      <c r="E48" s="94"/>
      <c r="F48" s="94"/>
      <c r="G48" s="94"/>
      <c r="H48" s="94"/>
      <c r="I48" s="94"/>
      <c r="J48" s="94"/>
      <c r="K48" s="94"/>
      <c r="L48" s="459">
        <v>-65</v>
      </c>
      <c r="M48" s="94"/>
      <c r="N48" s="459">
        <v>-157</v>
      </c>
      <c r="O48" s="36"/>
      <c r="P48" s="12" t="s">
        <v>4597</v>
      </c>
      <c r="Q48" s="4"/>
      <c r="R48" s="4"/>
      <c r="S48" s="4"/>
    </row>
    <row r="49" ht="17.25" customHeight="1" spans="1:20" x14ac:dyDescent="0.25">
      <c r="A49" s="169" t="s">
        <v>700</v>
      </c>
      <c r="B49" s="94"/>
      <c r="C49" s="94"/>
      <c r="D49" s="94"/>
      <c r="E49" s="94"/>
      <c r="F49" s="94"/>
      <c r="G49" s="94"/>
      <c r="H49" s="94"/>
      <c r="I49" s="94"/>
      <c r="J49" s="94"/>
      <c r="K49" s="94"/>
      <c r="L49" s="459">
        <v>-10</v>
      </c>
      <c r="M49" s="94"/>
      <c r="N49" s="94"/>
      <c r="O49" s="36"/>
      <c r="P49" s="12" t="s">
        <v>4598</v>
      </c>
      <c r="Q49" s="4"/>
      <c r="R49" s="4"/>
      <c r="S49" s="4"/>
    </row>
    <row r="50" ht="17.25" customHeight="1" spans="1:20" x14ac:dyDescent="0.25">
      <c r="A50" s="194" t="s">
        <v>4563</v>
      </c>
      <c r="B50" s="179">
        <f>SUM(C57:C59)</f>
      </c>
      <c r="C50" s="175">
        <f>SUM(D57:D59)</f>
      </c>
      <c r="D50" s="179">
        <f>SUM(E57:E59)</f>
      </c>
      <c r="E50" s="175">
        <f>SUM(F57:F59)</f>
      </c>
      <c r="F50" s="179">
        <f>SUM(G57:G59)</f>
      </c>
      <c r="G50" s="179">
        <f>SUM(H57:H59)</f>
      </c>
      <c r="H50" s="175">
        <f>SUM(I57:I59)</f>
      </c>
      <c r="I50" s="179">
        <f>SUM(J57:J59)</f>
      </c>
      <c r="J50" s="179">
        <f>SUM(K57:K59)</f>
      </c>
      <c r="K50" s="179">
        <f>SUM(L57:L59)</f>
      </c>
      <c r="L50" s="175">
        <f>SUM(M57:M59)</f>
      </c>
      <c r="M50" s="179">
        <f>SUM(N57:N59)</f>
      </c>
      <c r="N50" s="175">
        <f>SUM(O57:O59)</f>
      </c>
      <c r="O50" s="179">
        <f>SUM(P57:P59)</f>
      </c>
      <c r="P50" s="4"/>
      <c r="Q50" s="4"/>
      <c r="R50" s="4"/>
      <c r="S50" s="4"/>
    </row>
    <row r="51" ht="17.25" customHeight="1" spans="1:20" x14ac:dyDescent="0.25">
      <c r="A51" s="427"/>
      <c r="B51" s="648"/>
      <c r="C51" s="648"/>
      <c r="D51" s="648"/>
      <c r="E51" s="648"/>
      <c r="F51" s="648"/>
      <c r="G51" s="648"/>
      <c r="H51" s="648"/>
      <c r="I51" s="648"/>
      <c r="J51" s="648"/>
      <c r="K51" s="648"/>
      <c r="L51" s="648"/>
      <c r="M51" s="648"/>
      <c r="N51" s="648"/>
      <c r="O51" s="391"/>
      <c r="P51" s="4"/>
      <c r="Q51" s="4"/>
      <c r="R51" s="4"/>
      <c r="S51" s="4"/>
    </row>
    <row r="52" ht="17.25" customHeight="1" spans="1:20" x14ac:dyDescent="0.25">
      <c r="A52" s="85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18"/>
      <c r="P52" s="4"/>
      <c r="Q52" s="4"/>
      <c r="R52" s="4"/>
      <c r="S52" s="4"/>
    </row>
    <row r="53" ht="17.25" customHeight="1" spans="1:20" x14ac:dyDescent="0.25">
      <c r="A53" s="85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18"/>
      <c r="P53" s="4"/>
      <c r="Q53" s="4"/>
      <c r="R53" s="4"/>
      <c r="S53" s="4"/>
    </row>
    <row r="54" ht="17.25" customHeight="1" spans="1:20" x14ac:dyDescent="0.25">
      <c r="A54" s="122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4"/>
      <c r="Q54" s="4"/>
      <c r="R54" s="4"/>
      <c r="S54" s="4"/>
    </row>
    <row r="55" ht="17.25" customHeight="1" spans="1:20" x14ac:dyDescent="0.25">
      <c r="A55" s="108" t="s">
        <v>277</v>
      </c>
      <c r="B55" s="232">
        <f>SUM(C12:C20)</f>
      </c>
      <c r="C55" s="232">
        <f>SUM(D12:D20)</f>
      </c>
      <c r="D55" s="232">
        <f>SUM(E12:E19)</f>
      </c>
      <c r="E55" s="232">
        <f>SUM(F12:F19)</f>
      </c>
      <c r="F55" s="232">
        <f>SUM(G12:G19)</f>
      </c>
      <c r="G55" s="232">
        <f>SUM(H12:H19)</f>
      </c>
      <c r="H55" s="232">
        <f>SUM(I12:I19)</f>
      </c>
      <c r="I55" s="232">
        <f>SUM(J12:J19)</f>
      </c>
      <c r="J55" s="232">
        <f>SUM(K12:K19)</f>
      </c>
      <c r="K55" s="232">
        <f>SUM(L12:L19)</f>
      </c>
      <c r="L55" s="232">
        <f>SUM(M12:M19)</f>
      </c>
      <c r="M55" s="232">
        <f>SUM(N12:N19)</f>
      </c>
      <c r="N55" s="232">
        <f>SUM(O12:O19)</f>
      </c>
      <c r="O55" s="237"/>
      <c r="P55" s="4"/>
      <c r="Q55" s="4"/>
      <c r="R55" s="4"/>
      <c r="S55" s="4"/>
    </row>
    <row r="56" ht="17.25" customHeight="1" spans="1:20" x14ac:dyDescent="0.25">
      <c r="A56" s="527" t="s">
        <v>773</v>
      </c>
      <c r="B56" s="1166">
        <f>SUM(C65)</f>
      </c>
      <c r="C56" s="1166">
        <f>SUM(D65)</f>
      </c>
      <c r="D56" s="1166">
        <f>SUM(E65)</f>
      </c>
      <c r="E56" s="1166">
        <f>SUM(F65)</f>
      </c>
      <c r="F56" s="1166">
        <f>SUM(G65)</f>
      </c>
      <c r="G56" s="1166">
        <f>SUM(H65)</f>
      </c>
      <c r="H56" s="1166">
        <f>SUM(I65)</f>
      </c>
      <c r="I56" s="1166">
        <f>SUM(J65)</f>
      </c>
      <c r="J56" s="1166">
        <f>SUM(K65)</f>
      </c>
      <c r="K56" s="1166">
        <f>SUM(L65)</f>
      </c>
      <c r="L56" s="1166">
        <f>SUM(M65)</f>
      </c>
      <c r="M56" s="1166">
        <f>SUM(N65)</f>
      </c>
      <c r="N56" s="1166">
        <f>SUM(O65)</f>
      </c>
      <c r="O56" s="1165"/>
      <c r="P56" s="4"/>
      <c r="Q56" s="4"/>
      <c r="R56" s="4"/>
      <c r="S56" s="4"/>
    </row>
    <row r="57" ht="17.25" customHeight="1" spans="1:20" x14ac:dyDescent="0.25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4"/>
      <c r="Q57" s="4"/>
      <c r="R57" s="4"/>
      <c r="S57" s="4"/>
    </row>
    <row r="58" ht="17.25" customHeight="1" spans="1:20" x14ac:dyDescent="0.25">
      <c r="A58" s="26"/>
      <c r="B58" s="185" t="s">
        <v>975</v>
      </c>
      <c r="C58" s="185" t="s">
        <v>1538</v>
      </c>
      <c r="D58" s="185" t="s">
        <v>985</v>
      </c>
      <c r="E58" s="185" t="s">
        <v>2196</v>
      </c>
      <c r="F58" s="185" t="s">
        <v>4588</v>
      </c>
      <c r="G58" s="185" t="s">
        <v>3530</v>
      </c>
      <c r="H58" s="185" t="s">
        <v>3532</v>
      </c>
      <c r="I58" s="185" t="s">
        <v>3539</v>
      </c>
      <c r="J58" s="185" t="s">
        <v>4589</v>
      </c>
      <c r="K58" s="185" t="s">
        <v>3691</v>
      </c>
      <c r="L58" s="185" t="s">
        <v>984</v>
      </c>
      <c r="M58" s="185" t="s">
        <v>921</v>
      </c>
      <c r="N58" s="185" t="s">
        <v>974</v>
      </c>
      <c r="O58" s="185" t="s">
        <v>1537</v>
      </c>
      <c r="P58" s="4"/>
      <c r="Q58" s="4"/>
      <c r="R58" s="4"/>
      <c r="S58" s="4"/>
    </row>
    <row r="59" ht="17.25" customHeight="1" spans="1:20" x14ac:dyDescent="0.25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4"/>
      <c r="Q59" s="4"/>
      <c r="R59" s="4"/>
      <c r="S59" s="4"/>
    </row>
    <row r="60" ht="17.25" customHeight="1" spans="1:20" x14ac:dyDescent="0.25">
      <c r="A60" s="345" t="s">
        <v>4599</v>
      </c>
      <c r="B60" s="27"/>
      <c r="C60" s="27"/>
      <c r="D60" s="337" t="s">
        <v>4576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4"/>
      <c r="Q60" s="4"/>
      <c r="R60" s="4"/>
      <c r="S60" s="4"/>
    </row>
    <row r="61" ht="17.25" customHeight="1" spans="1:20" x14ac:dyDescent="0.25">
      <c r="A61" s="345" t="s">
        <v>4600</v>
      </c>
      <c r="B61" s="27"/>
      <c r="C61" s="27"/>
      <c r="D61" s="337" t="s">
        <v>4577</v>
      </c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4"/>
      <c r="Q61" s="4"/>
      <c r="R61" s="4"/>
      <c r="S61" s="4"/>
    </row>
    <row r="62" ht="17.25" customHeight="1" spans="1:20" x14ac:dyDescent="0.25">
      <c r="A62" s="345" t="s">
        <v>4601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4"/>
      <c r="Q62" s="4"/>
      <c r="R62" s="4"/>
      <c r="S62" s="4"/>
    </row>
    <row r="63" ht="17.25" customHeight="1" spans="1:20" x14ac:dyDescent="0.25">
      <c r="A63" s="26"/>
      <c r="B63" s="27"/>
      <c r="C63" s="27"/>
      <c r="D63" s="337" t="s">
        <v>4578</v>
      </c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4"/>
      <c r="Q63" s="4"/>
      <c r="R63" s="4"/>
      <c r="S63" s="4"/>
    </row>
    <row r="64" ht="17.25" customHeight="1" spans="1:20" x14ac:dyDescent="0.25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4"/>
      <c r="Q64" s="4"/>
      <c r="R64" s="4"/>
      <c r="S64" s="4"/>
    </row>
    <row r="65" ht="17.25" customHeight="1" spans="1:20" x14ac:dyDescent="0.25">
      <c r="A65" s="26"/>
      <c r="B65" s="27"/>
      <c r="C65" s="27"/>
      <c r="D65" s="337" t="s">
        <v>4579</v>
      </c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4"/>
      <c r="Q65" s="4"/>
      <c r="R65" s="4"/>
      <c r="S65" s="4"/>
    </row>
    <row r="66" ht="17.25" customHeight="1" spans="1:20" x14ac:dyDescent="0.25">
      <c r="A66" s="26"/>
      <c r="B66" s="27"/>
      <c r="C66" s="27"/>
      <c r="D66" s="337" t="s">
        <v>4580</v>
      </c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4"/>
      <c r="Q66" s="4"/>
      <c r="R66" s="4"/>
      <c r="S66" s="4"/>
    </row>
    <row r="67" ht="17.25" customHeight="1" spans="1:20" x14ac:dyDescent="0.25">
      <c r="A67" s="26"/>
      <c r="B67" s="27"/>
      <c r="C67" s="27"/>
      <c r="D67" s="337" t="s">
        <v>4581</v>
      </c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4"/>
      <c r="Q67" s="4"/>
      <c r="R67" s="4"/>
      <c r="S67" s="4"/>
    </row>
    <row r="68" ht="17.25" customHeight="1" spans="1:20" x14ac:dyDescent="0.25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4"/>
      <c r="Q68" s="4"/>
      <c r="R68" s="4"/>
      <c r="S68" s="4"/>
    </row>
    <row r="69" ht="17.25" customHeight="1" spans="1:20" x14ac:dyDescent="0.25">
      <c r="A69" s="26"/>
      <c r="B69" s="27"/>
      <c r="C69" s="27"/>
      <c r="D69" s="337" t="s">
        <v>4582</v>
      </c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4"/>
      <c r="Q69" s="4"/>
      <c r="R69" s="4"/>
      <c r="S69" s="4"/>
    </row>
    <row r="70" ht="17.25" customHeight="1" spans="1:20" x14ac:dyDescent="0.25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4"/>
      <c r="Q70" s="4"/>
      <c r="R70" s="4"/>
      <c r="S70" s="4"/>
    </row>
    <row r="71" ht="17.25" customHeight="1" spans="1:20" x14ac:dyDescent="0.25">
      <c r="A71" s="26"/>
      <c r="B71" s="27"/>
      <c r="C71" s="27"/>
      <c r="D71" s="337" t="s">
        <v>4583</v>
      </c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4"/>
      <c r="Q71" s="4"/>
      <c r="R71" s="4"/>
      <c r="S71" s="4"/>
    </row>
    <row r="72" ht="17.25" customHeight="1" spans="1:20" x14ac:dyDescent="0.25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4"/>
      <c r="Q72" s="4"/>
      <c r="R72" s="4"/>
      <c r="S72" s="4"/>
    </row>
    <row r="73" ht="17.25" customHeight="1" spans="1:20" x14ac:dyDescent="0.25">
      <c r="A73" s="26"/>
      <c r="B73" s="27"/>
      <c r="C73" s="27"/>
      <c r="D73" s="337" t="s">
        <v>4584</v>
      </c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4"/>
      <c r="Q73" s="4"/>
      <c r="R73" s="4"/>
      <c r="S73" s="4"/>
    </row>
    <row r="74" ht="17.25" customHeight="1" spans="1:20" x14ac:dyDescent="0.25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4"/>
      <c r="Q74" s="4"/>
      <c r="R74" s="4"/>
      <c r="S74" s="4"/>
    </row>
    <row r="75" ht="17.25" customHeight="1" spans="1:20" x14ac:dyDescent="0.25">
      <c r="A75" s="26"/>
      <c r="B75" s="27"/>
      <c r="C75" s="27"/>
      <c r="D75" s="337" t="s">
        <v>4585</v>
      </c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4"/>
      <c r="Q75" s="4"/>
      <c r="R75" s="4"/>
      <c r="S75" s="4"/>
    </row>
    <row r="76" ht="17.25" customHeight="1" spans="1:20" x14ac:dyDescent="0.25">
      <c r="A76" s="26"/>
      <c r="B76" s="27"/>
      <c r="C76" s="27"/>
      <c r="D76" s="337" t="s">
        <v>4586</v>
      </c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4"/>
      <c r="Q76" s="4"/>
      <c r="R76" s="4"/>
      <c r="S76" s="4"/>
    </row>
    <row r="77" ht="17.25" customHeight="1" spans="1:20" x14ac:dyDescent="0.25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4"/>
      <c r="Q77" s="4"/>
      <c r="R77" s="4"/>
      <c r="S77" s="4"/>
    </row>
    <row r="78" ht="17.25" customHeight="1" spans="1:20" x14ac:dyDescent="0.25">
      <c r="A78" s="26"/>
      <c r="B78" s="27"/>
      <c r="C78" s="27"/>
      <c r="D78" s="337" t="s">
        <v>4587</v>
      </c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4"/>
      <c r="Q78" s="4"/>
      <c r="R78" s="4"/>
      <c r="S78" s="4"/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28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31" customWidth="1"/>
    <col min="3" max="3" width="10.005" style="31" customWidth="1"/>
    <col min="4" max="7" width="9.147857142857141" style="31" customWidth="1"/>
    <col min="8" max="11" width="12.43357142857143" style="4" customWidth="1"/>
  </cols>
  <sheetData>
    <row r="1" ht="17.25" customHeight="1" spans="1:12" x14ac:dyDescent="0.25">
      <c r="A1" s="184" t="s">
        <v>0</v>
      </c>
      <c r="B1" s="185" t="s">
        <v>6</v>
      </c>
      <c r="C1" s="185" t="s">
        <v>8</v>
      </c>
      <c r="D1" s="185" t="s">
        <v>17</v>
      </c>
      <c r="E1" s="185" t="s">
        <v>10</v>
      </c>
      <c r="F1" s="185" t="s">
        <v>12</v>
      </c>
      <c r="G1" s="185" t="s">
        <v>13</v>
      </c>
      <c r="H1" s="4"/>
      <c r="I1" s="4"/>
      <c r="J1" s="4"/>
      <c r="K1" s="4"/>
    </row>
    <row r="2" ht="17.25" customHeight="1" spans="1:12" x14ac:dyDescent="0.25">
      <c r="A2" s="85">
        <v>44509</v>
      </c>
      <c r="B2" s="94"/>
      <c r="C2" s="94"/>
      <c r="D2" s="67">
        <v>70</v>
      </c>
      <c r="E2" s="68"/>
      <c r="F2" s="68"/>
      <c r="G2" s="68"/>
      <c r="H2" s="4"/>
      <c r="I2" s="4"/>
      <c r="J2" s="4"/>
      <c r="K2" s="4"/>
    </row>
    <row r="3" ht="17.25" customHeight="1" spans="1:12" x14ac:dyDescent="0.25">
      <c r="A3" s="85" t="s">
        <v>539</v>
      </c>
      <c r="B3" s="94"/>
      <c r="C3" s="94"/>
      <c r="D3" s="94"/>
      <c r="E3" s="67">
        <v>50</v>
      </c>
      <c r="F3" s="67">
        <v>300</v>
      </c>
      <c r="G3" s="68"/>
      <c r="H3" s="4"/>
      <c r="I3" s="4"/>
      <c r="J3" s="4"/>
      <c r="K3" s="4"/>
    </row>
    <row r="4" ht="17.25" customHeight="1" spans="1:12" x14ac:dyDescent="0.25">
      <c r="A4" s="85" t="s">
        <v>539</v>
      </c>
      <c r="B4" s="68"/>
      <c r="C4" s="68"/>
      <c r="D4" s="68"/>
      <c r="E4" s="67">
        <v>50</v>
      </c>
      <c r="F4" s="68"/>
      <c r="G4" s="68"/>
      <c r="H4" s="4"/>
      <c r="I4" s="4"/>
      <c r="J4" s="4"/>
      <c r="K4" s="4"/>
    </row>
    <row r="5" ht="17.25" customHeight="1" spans="1:12" x14ac:dyDescent="0.25">
      <c r="A5" s="85" t="s">
        <v>119</v>
      </c>
      <c r="B5" s="68"/>
      <c r="C5" s="67">
        <v>200</v>
      </c>
      <c r="D5" s="68"/>
      <c r="E5" s="68"/>
      <c r="F5" s="68"/>
      <c r="G5" s="68"/>
      <c r="H5" s="4"/>
      <c r="I5" s="4"/>
      <c r="J5" s="4"/>
      <c r="K5" s="4"/>
    </row>
    <row r="6" ht="17.25" customHeight="1" spans="1:12" x14ac:dyDescent="0.25">
      <c r="A6" s="85" t="s">
        <v>670</v>
      </c>
      <c r="B6" s="94"/>
      <c r="C6" s="67">
        <v>150</v>
      </c>
      <c r="D6" s="67">
        <v>50</v>
      </c>
      <c r="E6" s="94"/>
      <c r="F6" s="94"/>
      <c r="G6" s="94"/>
      <c r="H6" s="4"/>
      <c r="I6" s="4"/>
      <c r="J6" s="4"/>
      <c r="K6" s="4"/>
    </row>
    <row r="7" ht="17.25" customHeight="1" spans="1:12" x14ac:dyDescent="0.25">
      <c r="A7" s="85" t="s">
        <v>32</v>
      </c>
      <c r="B7" s="67">
        <v>84</v>
      </c>
      <c r="C7" s="67">
        <v>150</v>
      </c>
      <c r="D7" s="94"/>
      <c r="E7" s="67">
        <v>25</v>
      </c>
      <c r="F7" s="67">
        <v>200</v>
      </c>
      <c r="G7" s="67">
        <v>300</v>
      </c>
      <c r="H7" s="4"/>
      <c r="I7" s="4"/>
      <c r="J7" s="4"/>
      <c r="K7" s="4"/>
    </row>
    <row r="8" ht="17.25" customHeight="1" spans="1:12" x14ac:dyDescent="0.25">
      <c r="A8" s="8" t="s">
        <v>32</v>
      </c>
      <c r="B8" s="9">
        <v>116</v>
      </c>
      <c r="C8" s="9">
        <v>250</v>
      </c>
      <c r="D8" s="35"/>
      <c r="E8" s="9">
        <v>75</v>
      </c>
      <c r="F8" s="9">
        <v>400</v>
      </c>
      <c r="G8" s="9">
        <v>500</v>
      </c>
      <c r="H8" s="4"/>
      <c r="I8" s="4"/>
      <c r="J8" s="4"/>
      <c r="K8" s="4"/>
    </row>
    <row r="9" ht="17.25" customHeight="1" spans="1:12" x14ac:dyDescent="0.25">
      <c r="A9" s="108" t="s">
        <v>4602</v>
      </c>
      <c r="B9" s="109">
        <f>SUM(C11:C17)</f>
      </c>
      <c r="C9" s="109">
        <f>SUM(D11:D17)</f>
      </c>
      <c r="D9" s="109">
        <f>SUM(E11:E17)</f>
      </c>
      <c r="E9" s="109">
        <f>SUM(F11:F17)</f>
      </c>
      <c r="F9" s="109">
        <f>SUM(G11:G17)</f>
      </c>
      <c r="G9" s="109">
        <f>SUM(H11:H17)</f>
      </c>
      <c r="H9" s="4"/>
      <c r="I9" s="4"/>
      <c r="J9" s="4"/>
      <c r="K9" s="4"/>
    </row>
    <row r="10" ht="17.25" customHeight="1" spans="1:12" x14ac:dyDescent="0.25">
      <c r="A10" s="85">
        <v>44327</v>
      </c>
      <c r="B10" s="67">
        <v>-90</v>
      </c>
      <c r="C10" s="67">
        <v>-129</v>
      </c>
      <c r="D10" s="67">
        <v>-50</v>
      </c>
      <c r="E10" s="94"/>
      <c r="F10" s="94"/>
      <c r="G10" s="94"/>
      <c r="H10" s="4"/>
      <c r="I10" s="4"/>
      <c r="J10" s="4"/>
      <c r="K10" s="4"/>
    </row>
    <row r="11" ht="17.25" customHeight="1" spans="1:12" x14ac:dyDescent="0.25">
      <c r="A11" s="85">
        <v>44419</v>
      </c>
      <c r="B11" s="67">
        <v>-110</v>
      </c>
      <c r="C11" s="67">
        <v>-200</v>
      </c>
      <c r="D11" s="94"/>
      <c r="E11" s="94"/>
      <c r="F11" s="94"/>
      <c r="G11" s="94"/>
      <c r="H11" s="4"/>
      <c r="I11" s="4"/>
      <c r="J11" s="4"/>
      <c r="K11" s="4"/>
    </row>
    <row r="12" ht="17.25" customHeight="1" spans="1:12" x14ac:dyDescent="0.25">
      <c r="A12" s="85">
        <v>44450</v>
      </c>
      <c r="B12" s="68"/>
      <c r="C12" s="68"/>
      <c r="D12" s="67">
        <v>-70</v>
      </c>
      <c r="E12" s="94"/>
      <c r="F12" s="94"/>
      <c r="G12" s="67">
        <v>-300</v>
      </c>
      <c r="H12" s="4"/>
      <c r="I12" s="4"/>
      <c r="J12" s="4"/>
      <c r="K12" s="4"/>
    </row>
    <row r="13" ht="17.25" customHeight="1" spans="1:12" x14ac:dyDescent="0.25">
      <c r="A13" s="85">
        <v>44480</v>
      </c>
      <c r="B13" s="94"/>
      <c r="C13" s="94"/>
      <c r="D13" s="68"/>
      <c r="E13" s="67">
        <v>-7</v>
      </c>
      <c r="F13" s="67">
        <v>-400</v>
      </c>
      <c r="G13" s="67">
        <v>-400</v>
      </c>
      <c r="H13" s="4"/>
      <c r="I13" s="4"/>
      <c r="J13" s="4"/>
      <c r="K13" s="4"/>
    </row>
    <row r="14" ht="17.25" customHeight="1" spans="1:12" x14ac:dyDescent="0.25">
      <c r="A14" s="108" t="s">
        <v>4603</v>
      </c>
      <c r="B14" s="109">
        <f>SUM(C18:C22)</f>
      </c>
      <c r="C14" s="109">
        <f>SUM(D18:D22)</f>
      </c>
      <c r="D14" s="109">
        <f>SUM(E18:E22)</f>
      </c>
      <c r="E14" s="109">
        <f>SUM(F18:F22)</f>
      </c>
      <c r="F14" s="109">
        <f>SUM(G18:G22)</f>
      </c>
      <c r="G14" s="109">
        <f>SUM(H18:H22)</f>
      </c>
      <c r="H14" s="730" t="s">
        <v>4556</v>
      </c>
      <c r="I14" s="730"/>
      <c r="J14" s="730"/>
      <c r="K14" s="730"/>
    </row>
    <row r="15" ht="17.25" customHeight="1" spans="1:12" x14ac:dyDescent="0.25">
      <c r="A15" s="85" t="s">
        <v>56</v>
      </c>
      <c r="B15" s="94"/>
      <c r="C15" s="67">
        <v>-78</v>
      </c>
      <c r="D15" s="68"/>
      <c r="E15" s="68"/>
      <c r="F15" s="67">
        <v>-432</v>
      </c>
      <c r="G15" s="67">
        <v>-44</v>
      </c>
      <c r="H15" s="4"/>
      <c r="I15" s="4"/>
      <c r="J15" s="4"/>
      <c r="K15" s="4"/>
    </row>
    <row r="16" ht="17.25" customHeight="1" spans="1:12" x14ac:dyDescent="0.25">
      <c r="A16" s="85" t="s">
        <v>2084</v>
      </c>
      <c r="B16" s="68"/>
      <c r="C16" s="67">
        <v>-40</v>
      </c>
      <c r="D16" s="94"/>
      <c r="E16" s="94"/>
      <c r="F16" s="94"/>
      <c r="G16" s="94"/>
      <c r="H16" s="4"/>
      <c r="I16" s="4"/>
      <c r="J16" s="4"/>
      <c r="K16" s="4"/>
    </row>
    <row r="17" ht="17.25" customHeight="1" spans="1:12" x14ac:dyDescent="0.25">
      <c r="A17" s="85" t="s">
        <v>4604</v>
      </c>
      <c r="B17" s="68"/>
      <c r="C17" s="67">
        <v>-109</v>
      </c>
      <c r="D17" s="94"/>
      <c r="E17" s="94"/>
      <c r="F17" s="94"/>
      <c r="G17" s="94"/>
      <c r="H17" s="4"/>
      <c r="I17" s="4"/>
      <c r="J17" s="4"/>
      <c r="K17" s="4"/>
    </row>
    <row r="18" ht="17.25" customHeight="1" spans="1:12" x14ac:dyDescent="0.25">
      <c r="A18" s="85" t="s">
        <v>466</v>
      </c>
      <c r="B18" s="68"/>
      <c r="C18" s="67">
        <v>-180</v>
      </c>
      <c r="D18" s="68"/>
      <c r="E18" s="67">
        <v>-50</v>
      </c>
      <c r="F18" s="67">
        <v>-68</v>
      </c>
      <c r="G18" s="67">
        <v>-56</v>
      </c>
      <c r="H18" s="4"/>
      <c r="I18" s="4"/>
      <c r="J18" s="4"/>
      <c r="K18" s="4"/>
    </row>
    <row r="19" ht="17.25" customHeight="1" spans="1:12" x14ac:dyDescent="0.25">
      <c r="A19" s="85">
        <v>44208</v>
      </c>
      <c r="B19" s="68"/>
      <c r="C19" s="67">
        <v>-14</v>
      </c>
      <c r="D19" s="94"/>
      <c r="E19" s="94"/>
      <c r="F19" s="94"/>
      <c r="G19" s="94"/>
      <c r="H19" s="4"/>
      <c r="I19" s="4"/>
      <c r="J19" s="4"/>
      <c r="K19" s="4"/>
    </row>
    <row r="20" ht="17.25" customHeight="1" spans="1:12" x14ac:dyDescent="0.25">
      <c r="A20" s="85">
        <v>44451</v>
      </c>
      <c r="B20" s="68"/>
      <c r="C20" s="68"/>
      <c r="D20" s="94"/>
      <c r="E20" s="67">
        <v>-125</v>
      </c>
      <c r="F20" s="94"/>
      <c r="G20" s="94"/>
      <c r="H20" s="4"/>
      <c r="I20" s="4"/>
      <c r="J20" s="4"/>
      <c r="K20" s="4"/>
    </row>
    <row r="21" ht="17.25" customHeight="1" spans="1:12" x14ac:dyDescent="0.25">
      <c r="A21" s="108" t="s">
        <v>4605</v>
      </c>
      <c r="B21" s="109">
        <f>SUM(C23:C29)</f>
      </c>
      <c r="C21" s="109">
        <f>SUM(D23:D29)</f>
      </c>
      <c r="D21" s="109">
        <f>SUM(E23:E29)</f>
      </c>
      <c r="E21" s="109">
        <f>SUM(F23:F29)</f>
      </c>
      <c r="F21" s="109">
        <f>SUM(G23:G29)</f>
      </c>
      <c r="G21" s="109">
        <f>SUM(H23:H29)</f>
      </c>
      <c r="H21" s="4"/>
      <c r="I21" s="4"/>
      <c r="J21" s="4"/>
      <c r="K21" s="4"/>
    </row>
    <row r="22" ht="17.25" customHeight="1" spans="1:12" x14ac:dyDescent="0.25">
      <c r="A22" s="85" t="s">
        <v>2239</v>
      </c>
      <c r="B22" s="68"/>
      <c r="C22" s="68"/>
      <c r="D22" s="94"/>
      <c r="E22" s="67">
        <v>-18</v>
      </c>
      <c r="F22" s="94"/>
      <c r="G22" s="94"/>
      <c r="H22" s="4"/>
      <c r="I22" s="4"/>
      <c r="J22" s="4"/>
      <c r="K22" s="4"/>
    </row>
    <row r="23" ht="17.25" customHeight="1" spans="1:12" x14ac:dyDescent="0.25">
      <c r="A23" s="108" t="s">
        <v>4606</v>
      </c>
      <c r="B23" s="109">
        <f>SUM(C30:C31)</f>
      </c>
      <c r="C23" s="109">
        <f>SUM(D30:D31)</f>
      </c>
      <c r="D23" s="109">
        <f>SUM(E30:E31)</f>
      </c>
      <c r="E23" s="109">
        <f>SUM(F30:F31)</f>
      </c>
      <c r="F23" s="109">
        <f>SUM(G30:G31)</f>
      </c>
      <c r="G23" s="109">
        <f>SUM(H30:H31)</f>
      </c>
      <c r="H23" s="4"/>
      <c r="I23" s="4"/>
      <c r="J23" s="4"/>
      <c r="K23" s="4"/>
    </row>
    <row r="24" ht="17.25" customHeight="1" spans="1:12" x14ac:dyDescent="0.25">
      <c r="A24" s="85"/>
      <c r="B24" s="68"/>
      <c r="C24" s="68"/>
      <c r="D24" s="94"/>
      <c r="E24" s="94"/>
      <c r="F24" s="94"/>
      <c r="G24" s="94"/>
      <c r="H24" s="4"/>
      <c r="I24" s="4"/>
      <c r="J24" s="4"/>
      <c r="K24" s="4"/>
    </row>
    <row r="25" ht="17.25" customHeight="1" spans="1:12" x14ac:dyDescent="0.25">
      <c r="A25" s="85"/>
      <c r="B25" s="68"/>
      <c r="C25" s="68"/>
      <c r="D25" s="68"/>
      <c r="E25" s="68"/>
      <c r="F25" s="68"/>
      <c r="G25" s="68"/>
      <c r="H25" s="4"/>
      <c r="I25" s="4"/>
      <c r="J25" s="4"/>
      <c r="K25" s="4"/>
    </row>
    <row r="26" ht="17.25" customHeight="1" spans="1:12" x14ac:dyDescent="0.25">
      <c r="A26" s="17"/>
      <c r="B26" s="18"/>
      <c r="C26" s="18"/>
      <c r="D26" s="18"/>
      <c r="E26" s="18"/>
      <c r="F26" s="18"/>
      <c r="G26" s="18"/>
      <c r="H26" s="4"/>
      <c r="I26" s="4"/>
      <c r="J26" s="4"/>
      <c r="K26" s="4"/>
    </row>
    <row r="27" ht="17.25" customHeight="1" spans="1:12" x14ac:dyDescent="0.25">
      <c r="A27" s="108" t="s">
        <v>277</v>
      </c>
      <c r="B27" s="232">
        <f>SUM(C11:C17)</f>
      </c>
      <c r="C27" s="232">
        <f>SUM(D11:D17)</f>
      </c>
      <c r="D27" s="232">
        <f>SUM(E11:E17)</f>
      </c>
      <c r="E27" s="232">
        <f>SUM(F11:F17)</f>
      </c>
      <c r="F27" s="232">
        <f>SUM(G11:G17)</f>
      </c>
      <c r="G27" s="232">
        <f>SUM(H11:H17)</f>
      </c>
      <c r="H27" s="4"/>
      <c r="I27" s="4"/>
      <c r="J27" s="4"/>
      <c r="K27" s="4"/>
    </row>
    <row r="28" ht="17.25" customHeight="1" spans="1:12" x14ac:dyDescent="0.25">
      <c r="A28" s="1174" t="s">
        <v>773</v>
      </c>
      <c r="B28" s="1175">
        <v>200</v>
      </c>
      <c r="C28" s="1175">
        <v>750</v>
      </c>
      <c r="D28" s="1175">
        <v>120</v>
      </c>
      <c r="E28" s="1175">
        <v>200</v>
      </c>
      <c r="F28" s="1175">
        <v>900</v>
      </c>
      <c r="G28" s="1175">
        <v>800</v>
      </c>
      <c r="H28" s="4"/>
      <c r="I28" s="4"/>
      <c r="J28" s="4"/>
      <c r="K28" s="4"/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1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3" width="10.576428571428572" style="31" customWidth="1"/>
    <col min="4" max="5" width="9.147857142857141" style="31" customWidth="1"/>
    <col min="6" max="9" width="12.43357142857143" style="4" customWidth="1"/>
  </cols>
  <sheetData>
    <row r="1" ht="17.25" customHeight="1" spans="1:10" x14ac:dyDescent="0.25">
      <c r="A1" s="184" t="s">
        <v>0</v>
      </c>
      <c r="B1" s="185" t="s">
        <v>6</v>
      </c>
      <c r="C1" s="185" t="s">
        <v>13</v>
      </c>
      <c r="D1" s="185" t="s">
        <v>17</v>
      </c>
      <c r="E1" s="185" t="s">
        <v>8</v>
      </c>
      <c r="F1" s="4"/>
      <c r="G1" s="4"/>
      <c r="H1" s="4"/>
      <c r="I1" s="4"/>
    </row>
    <row r="2" ht="17.25" customHeight="1" spans="1:10" x14ac:dyDescent="0.25">
      <c r="A2" s="85" t="s">
        <v>2024</v>
      </c>
      <c r="B2" s="67">
        <v>500</v>
      </c>
      <c r="C2" s="67">
        <v>1000</v>
      </c>
      <c r="D2" s="68"/>
      <c r="E2" s="67">
        <v>600</v>
      </c>
      <c r="F2" s="4"/>
      <c r="G2" s="4"/>
      <c r="H2" s="4"/>
      <c r="I2" s="4"/>
    </row>
    <row r="3" ht="17.25" customHeight="1" spans="1:10" x14ac:dyDescent="0.25">
      <c r="A3" s="8" t="s">
        <v>2238</v>
      </c>
      <c r="B3" s="35"/>
      <c r="C3" s="35"/>
      <c r="D3" s="9">
        <v>50</v>
      </c>
      <c r="E3" s="10"/>
      <c r="F3" s="4"/>
      <c r="G3" s="4"/>
      <c r="H3" s="4"/>
      <c r="I3" s="4"/>
    </row>
    <row r="4" ht="17.25" customHeight="1" spans="1:10" x14ac:dyDescent="0.25">
      <c r="A4" s="108" t="s">
        <v>4607</v>
      </c>
      <c r="B4" s="109">
        <f>SUM(C11:C12)</f>
      </c>
      <c r="C4" s="109">
        <f>SUM(D11:D12)</f>
      </c>
      <c r="D4" s="109">
        <f>SUM(E11:E12)</f>
      </c>
      <c r="E4" s="109">
        <f>SUM(F11:F12)</f>
      </c>
      <c r="F4" s="4"/>
      <c r="G4" s="4"/>
      <c r="H4" s="4"/>
      <c r="I4" s="4"/>
    </row>
    <row r="5" ht="17.25" customHeight="1" spans="1:10" x14ac:dyDescent="0.25">
      <c r="A5" s="85"/>
      <c r="B5" s="94"/>
      <c r="C5" s="638"/>
      <c r="D5" s="638"/>
      <c r="E5" s="68"/>
      <c r="F5" s="4"/>
      <c r="G5" s="4"/>
      <c r="H5" s="4"/>
      <c r="I5" s="4"/>
    </row>
    <row r="6" ht="17.25" customHeight="1" spans="1:10" x14ac:dyDescent="0.25">
      <c r="A6" s="108" t="s">
        <v>4608</v>
      </c>
      <c r="B6" s="109">
        <f>SUM(C13:C14)</f>
      </c>
      <c r="C6" s="109">
        <f>SUM(D13:D14)</f>
      </c>
      <c r="D6" s="109">
        <f>SUM(E13:E14)</f>
      </c>
      <c r="E6" s="109">
        <f>SUM(F13:F14)</f>
      </c>
      <c r="F6" s="4"/>
      <c r="G6" s="4"/>
      <c r="H6" s="4"/>
      <c r="I6" s="4"/>
    </row>
    <row r="7" ht="17.25" customHeight="1" spans="1:10" x14ac:dyDescent="0.25">
      <c r="A7" s="85" t="s">
        <v>56</v>
      </c>
      <c r="B7" s="67">
        <v>-31</v>
      </c>
      <c r="C7" s="68"/>
      <c r="D7" s="68"/>
      <c r="E7" s="68"/>
      <c r="F7" s="4"/>
      <c r="G7" s="4"/>
      <c r="H7" s="4"/>
      <c r="I7" s="4"/>
    </row>
    <row r="8" ht="17.25" customHeight="1" spans="1:10" x14ac:dyDescent="0.25">
      <c r="A8" s="85" t="s">
        <v>4604</v>
      </c>
      <c r="B8" s="67">
        <v>-63</v>
      </c>
      <c r="C8" s="68"/>
      <c r="D8" s="67">
        <v>-7</v>
      </c>
      <c r="E8" s="68"/>
      <c r="F8" s="4"/>
      <c r="G8" s="4"/>
      <c r="H8" s="4"/>
      <c r="I8" s="4"/>
    </row>
    <row r="9" ht="17.25" customHeight="1" spans="1:10" x14ac:dyDescent="0.25">
      <c r="A9" s="85" t="s">
        <v>466</v>
      </c>
      <c r="B9" s="67">
        <v>-65</v>
      </c>
      <c r="C9" s="67">
        <v>-294</v>
      </c>
      <c r="D9" s="68"/>
      <c r="E9" s="68"/>
      <c r="F9" s="4"/>
      <c r="G9" s="4"/>
      <c r="H9" s="4"/>
      <c r="I9" s="4"/>
    </row>
    <row r="10" ht="17.25" customHeight="1" spans="1:10" x14ac:dyDescent="0.25">
      <c r="A10" s="108" t="s">
        <v>4609</v>
      </c>
      <c r="B10" s="109">
        <f>SUM(C15:C18)</f>
      </c>
      <c r="C10" s="109">
        <f>SUM(D15:D18)</f>
      </c>
      <c r="D10" s="109">
        <f>SUM(E15:E18)</f>
      </c>
      <c r="E10" s="109">
        <f>SUM(F15:F18)</f>
      </c>
      <c r="F10" s="730" t="s">
        <v>4556</v>
      </c>
      <c r="G10" s="730"/>
      <c r="H10" s="730"/>
      <c r="I10" s="730"/>
    </row>
    <row r="11" ht="17.25" customHeight="1" spans="1:10" x14ac:dyDescent="0.25">
      <c r="A11" s="85" t="s">
        <v>467</v>
      </c>
      <c r="B11" s="67">
        <v>-120</v>
      </c>
      <c r="C11" s="67">
        <v>-301</v>
      </c>
      <c r="D11" s="94"/>
      <c r="E11" s="94"/>
      <c r="F11" s="4"/>
      <c r="G11" s="4"/>
      <c r="H11" s="4"/>
      <c r="I11" s="4"/>
    </row>
    <row r="12" ht="17.25" customHeight="1" spans="1:10" x14ac:dyDescent="0.25">
      <c r="A12" s="85" t="s">
        <v>467</v>
      </c>
      <c r="B12" s="67">
        <v>-204</v>
      </c>
      <c r="C12" s="94"/>
      <c r="D12" s="94"/>
      <c r="E12" s="94"/>
      <c r="F12" s="4"/>
      <c r="G12" s="4"/>
      <c r="H12" s="4"/>
      <c r="I12" s="4"/>
    </row>
    <row r="13" ht="17.25" customHeight="1" spans="1:10" x14ac:dyDescent="0.25">
      <c r="A13" s="85">
        <v>44208</v>
      </c>
      <c r="B13" s="67">
        <v>-17</v>
      </c>
      <c r="C13" s="67">
        <v>-355</v>
      </c>
      <c r="D13" s="67">
        <v>-31</v>
      </c>
      <c r="E13" s="67">
        <v>-141</v>
      </c>
      <c r="F13" s="4"/>
      <c r="G13" s="4"/>
      <c r="H13" s="4"/>
      <c r="I13" s="4"/>
    </row>
    <row r="14" ht="17.25" customHeight="1" spans="1:10" x14ac:dyDescent="0.25">
      <c r="A14" s="85">
        <v>44239</v>
      </c>
      <c r="B14" s="94"/>
      <c r="C14" s="68"/>
      <c r="D14" s="67">
        <v>-12</v>
      </c>
      <c r="E14" s="67">
        <v>-459</v>
      </c>
      <c r="F14" s="4"/>
      <c r="G14" s="4"/>
      <c r="H14" s="4"/>
      <c r="I14" s="4"/>
    </row>
    <row r="15" ht="17.25" customHeight="1" spans="1:10" x14ac:dyDescent="0.25">
      <c r="A15" s="85">
        <v>44420</v>
      </c>
      <c r="B15" s="94"/>
      <c r="C15" s="67">
        <v>-50</v>
      </c>
      <c r="D15" s="68"/>
      <c r="E15" s="68"/>
      <c r="F15" s="4"/>
      <c r="G15" s="4"/>
      <c r="H15" s="4"/>
      <c r="I15" s="4"/>
    </row>
    <row r="16" ht="17.25" customHeight="1" spans="1:10" x14ac:dyDescent="0.25">
      <c r="A16" s="108" t="s">
        <v>4610</v>
      </c>
      <c r="B16" s="109">
        <f>SUM(C19:C24)</f>
      </c>
      <c r="C16" s="109">
        <f>SUM(D19:D24)</f>
      </c>
      <c r="D16" s="109">
        <f>SUM(E19:E24)</f>
      </c>
      <c r="E16" s="109">
        <f>SUM(F19:F24)</f>
      </c>
      <c r="F16" s="4"/>
      <c r="G16" s="4"/>
      <c r="H16" s="4"/>
      <c r="I16" s="4"/>
    </row>
    <row r="17" ht="17.25" customHeight="1" spans="1:10" x14ac:dyDescent="0.25">
      <c r="A17" s="85"/>
      <c r="B17" s="94"/>
      <c r="C17" s="68"/>
      <c r="D17" s="638"/>
      <c r="E17" s="68"/>
      <c r="F17" s="4"/>
      <c r="G17" s="4"/>
      <c r="H17" s="4"/>
      <c r="I17" s="4"/>
    </row>
    <row r="18" ht="17.25" customHeight="1" spans="1:10" x14ac:dyDescent="0.25">
      <c r="A18" s="85"/>
      <c r="B18" s="68"/>
      <c r="C18" s="638"/>
      <c r="D18" s="638"/>
      <c r="E18" s="68"/>
      <c r="F18" s="4"/>
      <c r="G18" s="4"/>
      <c r="H18" s="4"/>
      <c r="I18" s="4"/>
    </row>
    <row r="19" ht="17.25" customHeight="1" spans="1:10" x14ac:dyDescent="0.25">
      <c r="A19" s="17"/>
      <c r="B19" s="18"/>
      <c r="C19" s="18"/>
      <c r="D19" s="18"/>
      <c r="E19" s="18"/>
      <c r="F19" s="4"/>
      <c r="G19" s="4"/>
      <c r="H19" s="4"/>
      <c r="I19" s="4"/>
    </row>
    <row r="20" ht="17.25" customHeight="1" spans="1:10" x14ac:dyDescent="0.25">
      <c r="A20" s="207" t="s">
        <v>277</v>
      </c>
      <c r="B20" s="225">
        <f>SUM(C11:C12)</f>
      </c>
      <c r="C20" s="225">
        <f>SUM(D11:D12)</f>
      </c>
      <c r="D20" s="225">
        <f>SUM(E11:E12)</f>
      </c>
      <c r="E20" s="225">
        <f>SUM(F11:F12)</f>
      </c>
      <c r="F20" s="4"/>
      <c r="G20" s="4"/>
      <c r="H20" s="4"/>
      <c r="I20" s="4"/>
    </row>
    <row r="21" ht="17.25" customHeight="1" spans="1:10" x14ac:dyDescent="0.25">
      <c r="A21" s="527" t="s">
        <v>773</v>
      </c>
      <c r="B21" s="1166">
        <v>500</v>
      </c>
      <c r="C21" s="1166">
        <v>1000</v>
      </c>
      <c r="D21" s="1166">
        <v>50</v>
      </c>
      <c r="E21" s="1176">
        <v>600</v>
      </c>
      <c r="F21" s="4"/>
      <c r="G21" s="4"/>
      <c r="H21" s="4"/>
      <c r="I21" s="4"/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4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10.576428571428572" style="24" customWidth="1"/>
    <col min="5" max="5" width="9.147857142857141" style="24" customWidth="1"/>
    <col min="6" max="6" width="11.147857142857141" style="24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6</v>
      </c>
      <c r="C1" s="185" t="s">
        <v>8</v>
      </c>
      <c r="D1" s="185" t="s">
        <v>13</v>
      </c>
      <c r="E1" s="185" t="s">
        <v>7</v>
      </c>
      <c r="F1" s="185" t="s">
        <v>3</v>
      </c>
      <c r="G1" s="4"/>
      <c r="H1" s="4"/>
      <c r="I1" s="4"/>
      <c r="J1" s="4"/>
    </row>
    <row r="2" ht="17.25" customHeight="1" spans="1:11" x14ac:dyDescent="0.25">
      <c r="A2" s="85">
        <v>44417</v>
      </c>
      <c r="B2" s="67">
        <v>230</v>
      </c>
      <c r="C2" s="67">
        <v>230</v>
      </c>
      <c r="D2" s="94"/>
      <c r="E2" s="94"/>
      <c r="F2" s="94"/>
      <c r="G2" s="4"/>
      <c r="H2" s="4"/>
      <c r="I2" s="4"/>
      <c r="J2" s="4"/>
    </row>
    <row r="3" ht="17.25" customHeight="1" spans="1:11" x14ac:dyDescent="0.25">
      <c r="A3" s="85">
        <v>44448</v>
      </c>
      <c r="B3" s="67">
        <v>200</v>
      </c>
      <c r="C3" s="67">
        <v>200</v>
      </c>
      <c r="D3" s="67">
        <v>840</v>
      </c>
      <c r="E3" s="67">
        <v>20</v>
      </c>
      <c r="F3" s="67">
        <v>20</v>
      </c>
      <c r="G3" s="4"/>
      <c r="H3" s="4"/>
      <c r="I3" s="4"/>
      <c r="J3" s="4"/>
    </row>
    <row r="4" ht="17.25" customHeight="1" spans="1:11" x14ac:dyDescent="0.25">
      <c r="A4" s="8">
        <v>44478</v>
      </c>
      <c r="B4" s="9">
        <v>320</v>
      </c>
      <c r="C4" s="9">
        <v>320</v>
      </c>
      <c r="D4" s="9">
        <v>660</v>
      </c>
      <c r="E4" s="35"/>
      <c r="F4" s="35"/>
      <c r="G4" s="4"/>
      <c r="H4" s="4"/>
      <c r="I4" s="4"/>
      <c r="J4" s="4"/>
    </row>
    <row r="5" ht="17.25" customHeight="1" spans="1:11" x14ac:dyDescent="0.25">
      <c r="A5" s="108" t="s">
        <v>4611</v>
      </c>
      <c r="B5" s="109">
        <f>SUM(C12:C14)</f>
      </c>
      <c r="C5" s="109">
        <f>SUM(D12:D14)</f>
      </c>
      <c r="D5" s="109">
        <f>SUM(E12:E14)</f>
      </c>
      <c r="E5" s="109">
        <f>SUM(F12:F14)</f>
      </c>
      <c r="F5" s="109">
        <f>SUM(G12:G14)</f>
      </c>
      <c r="G5" s="4"/>
      <c r="H5" s="4"/>
      <c r="I5" s="4"/>
      <c r="J5" s="4"/>
    </row>
    <row r="6" ht="17.25" customHeight="1" spans="1:11" x14ac:dyDescent="0.25">
      <c r="A6" s="85"/>
      <c r="B6" s="94"/>
      <c r="C6" s="94"/>
      <c r="D6" s="426"/>
      <c r="E6" s="426"/>
      <c r="F6" s="426"/>
      <c r="G6" s="4"/>
      <c r="H6" s="4"/>
      <c r="I6" s="4"/>
      <c r="J6" s="4"/>
    </row>
    <row r="7" ht="17.25" customHeight="1" spans="1:11" x14ac:dyDescent="0.25">
      <c r="A7" s="108" t="s">
        <v>4612</v>
      </c>
      <c r="B7" s="109">
        <f>SUM(C15:C16)</f>
      </c>
      <c r="C7" s="109">
        <f>SUM(D15:D16)</f>
      </c>
      <c r="D7" s="109">
        <f>SUM(E15:E16)</f>
      </c>
      <c r="E7" s="109">
        <f>SUM(F15:F16)</f>
      </c>
      <c r="F7" s="109">
        <f>SUM(G15:G16)</f>
      </c>
      <c r="G7" s="730" t="s">
        <v>4556</v>
      </c>
      <c r="H7" s="730"/>
      <c r="I7" s="730"/>
      <c r="J7" s="730"/>
    </row>
    <row r="8" ht="17.25" customHeight="1" spans="1:11" x14ac:dyDescent="0.25">
      <c r="A8" s="85" t="s">
        <v>56</v>
      </c>
      <c r="B8" s="94"/>
      <c r="C8" s="94"/>
      <c r="D8" s="94"/>
      <c r="E8" s="67">
        <v>-10</v>
      </c>
      <c r="F8" s="94"/>
      <c r="G8" s="4"/>
      <c r="H8" s="4"/>
      <c r="I8" s="4"/>
      <c r="J8" s="4"/>
    </row>
    <row r="9" ht="17.25" customHeight="1" spans="1:11" x14ac:dyDescent="0.25">
      <c r="A9" s="85">
        <v>44208</v>
      </c>
      <c r="B9" s="67">
        <v>-66</v>
      </c>
      <c r="C9" s="68"/>
      <c r="D9" s="68"/>
      <c r="E9" s="68"/>
      <c r="F9" s="18"/>
      <c r="G9" s="4"/>
      <c r="H9" s="4"/>
      <c r="I9" s="4"/>
      <c r="J9" s="4"/>
    </row>
    <row r="10" ht="17.25" customHeight="1" spans="1:11" x14ac:dyDescent="0.25">
      <c r="A10" s="85">
        <v>44239</v>
      </c>
      <c r="B10" s="67">
        <v>-24</v>
      </c>
      <c r="C10" s="67">
        <v>-141</v>
      </c>
      <c r="D10" s="68"/>
      <c r="E10" s="68"/>
      <c r="F10" s="18"/>
      <c r="G10" s="4"/>
      <c r="H10" s="4"/>
      <c r="I10" s="4"/>
      <c r="J10" s="4"/>
    </row>
    <row r="11" ht="17.25" customHeight="1" spans="1:11" x14ac:dyDescent="0.25">
      <c r="A11" s="108" t="s">
        <v>4613</v>
      </c>
      <c r="B11" s="109">
        <f>SUM(C17:C20)</f>
      </c>
      <c r="C11" s="109">
        <f>SUM(D17:D20)</f>
      </c>
      <c r="D11" s="109">
        <f>SUM(E17:E20)</f>
      </c>
      <c r="E11" s="109">
        <f>SUM(F17:F20)</f>
      </c>
      <c r="F11" s="109">
        <f>SUM(G17:G20)</f>
      </c>
      <c r="G11" s="4"/>
      <c r="H11" s="4"/>
      <c r="I11" s="4"/>
      <c r="J11" s="4"/>
    </row>
    <row r="12" ht="17.25" customHeight="1" spans="1:11" x14ac:dyDescent="0.25">
      <c r="A12" s="85">
        <v>44420</v>
      </c>
      <c r="B12" s="67">
        <v>-47</v>
      </c>
      <c r="C12" s="68"/>
      <c r="D12" s="67">
        <v>-468</v>
      </c>
      <c r="E12" s="68"/>
      <c r="F12" s="18"/>
      <c r="G12" s="4"/>
      <c r="H12" s="4"/>
      <c r="I12" s="4"/>
      <c r="J12" s="4"/>
    </row>
    <row r="13" ht="17.25" customHeight="1" spans="1:11" x14ac:dyDescent="0.25">
      <c r="A13" s="85" t="s">
        <v>2239</v>
      </c>
      <c r="B13" s="68"/>
      <c r="C13" s="67">
        <v>-100</v>
      </c>
      <c r="D13" s="68"/>
      <c r="E13" s="67">
        <v>-10</v>
      </c>
      <c r="F13" s="32">
        <v>-14</v>
      </c>
      <c r="G13" s="4"/>
      <c r="H13" s="4"/>
      <c r="I13" s="4"/>
      <c r="J13" s="4"/>
    </row>
    <row r="14" ht="17.25" customHeight="1" spans="1:11" x14ac:dyDescent="0.25">
      <c r="A14" s="85" t="s">
        <v>4614</v>
      </c>
      <c r="B14" s="67">
        <v>-86</v>
      </c>
      <c r="C14" s="67">
        <v>-67</v>
      </c>
      <c r="D14" s="67">
        <v>-10</v>
      </c>
      <c r="E14" s="68"/>
      <c r="F14" s="32">
        <v>-4</v>
      </c>
      <c r="G14" s="4"/>
      <c r="H14" s="4"/>
      <c r="I14" s="4"/>
      <c r="J14" s="4"/>
    </row>
    <row r="15" ht="17.25" customHeight="1" spans="1:11" x14ac:dyDescent="0.25">
      <c r="A15" s="85" t="s">
        <v>469</v>
      </c>
      <c r="B15" s="68"/>
      <c r="C15" s="68"/>
      <c r="D15" s="67">
        <v>-8</v>
      </c>
      <c r="E15" s="68"/>
      <c r="F15" s="18"/>
      <c r="G15" s="4"/>
      <c r="H15" s="4"/>
      <c r="I15" s="4"/>
      <c r="J15" s="4"/>
    </row>
    <row r="16" ht="17.25" customHeight="1" spans="1:11" x14ac:dyDescent="0.25">
      <c r="A16" s="85" t="s">
        <v>737</v>
      </c>
      <c r="B16" s="67">
        <v>-139</v>
      </c>
      <c r="C16" s="67">
        <v>-189</v>
      </c>
      <c r="D16" s="67">
        <v>-267</v>
      </c>
      <c r="E16" s="68"/>
      <c r="F16" s="18"/>
      <c r="G16" s="4"/>
      <c r="H16" s="4"/>
      <c r="I16" s="4"/>
      <c r="J16" s="4"/>
    </row>
    <row r="17" ht="17.25" customHeight="1" spans="1:11" x14ac:dyDescent="0.25">
      <c r="A17" s="85" t="s">
        <v>124</v>
      </c>
      <c r="B17" s="67">
        <v>-27</v>
      </c>
      <c r="C17" s="67">
        <v>-31</v>
      </c>
      <c r="D17" s="67">
        <v>-31</v>
      </c>
      <c r="E17" s="68"/>
      <c r="F17" s="32">
        <v>-1</v>
      </c>
      <c r="G17" s="4"/>
      <c r="H17" s="4"/>
      <c r="I17" s="4"/>
      <c r="J17" s="4"/>
    </row>
    <row r="18" ht="17.25" customHeight="1" spans="1:11" x14ac:dyDescent="0.25">
      <c r="A18" s="85" t="s">
        <v>124</v>
      </c>
      <c r="B18" s="67">
        <v>-93</v>
      </c>
      <c r="C18" s="67">
        <v>-135</v>
      </c>
      <c r="D18" s="67">
        <v>-159</v>
      </c>
      <c r="E18" s="94"/>
      <c r="F18" s="36"/>
      <c r="G18" s="4"/>
      <c r="H18" s="4"/>
      <c r="I18" s="4"/>
      <c r="J18" s="4"/>
    </row>
    <row r="19" ht="17.25" customHeight="1" spans="1:11" x14ac:dyDescent="0.25">
      <c r="A19" s="85">
        <v>44743</v>
      </c>
      <c r="B19" s="67">
        <v>-112</v>
      </c>
      <c r="C19" s="67">
        <v>-87</v>
      </c>
      <c r="D19" s="67">
        <v>-63</v>
      </c>
      <c r="E19" s="94"/>
      <c r="F19" s="32">
        <v>-1</v>
      </c>
      <c r="G19" s="4"/>
      <c r="H19" s="4"/>
      <c r="I19" s="4"/>
      <c r="J19" s="4"/>
    </row>
    <row r="20" ht="17.25" customHeight="1" spans="1:11" x14ac:dyDescent="0.25">
      <c r="A20" s="108" t="s">
        <v>4615</v>
      </c>
      <c r="B20" s="109">
        <f>SUM(C21:C29)</f>
      </c>
      <c r="C20" s="109">
        <f>SUM(D21:D29)</f>
      </c>
      <c r="D20" s="109">
        <f>SUM(E21:E29)</f>
      </c>
      <c r="E20" s="109">
        <f>SUM(F21:F29)</f>
      </c>
      <c r="F20" s="109">
        <f>SUM(G21:G29)</f>
      </c>
      <c r="G20" s="4"/>
      <c r="H20" s="4"/>
      <c r="I20" s="4"/>
      <c r="J20" s="4"/>
    </row>
    <row r="21" ht="17.25" customHeight="1" spans="1:11" x14ac:dyDescent="0.25">
      <c r="A21" s="85" t="s">
        <v>1600</v>
      </c>
      <c r="B21" s="67">
        <v>-33</v>
      </c>
      <c r="C21" s="94"/>
      <c r="D21" s="67">
        <v>-57</v>
      </c>
      <c r="E21" s="94"/>
      <c r="F21" s="36"/>
      <c r="G21" s="4"/>
      <c r="H21" s="4"/>
      <c r="I21" s="4"/>
      <c r="J21" s="4"/>
    </row>
    <row r="22" ht="17.25" customHeight="1" spans="1:11" x14ac:dyDescent="0.25">
      <c r="A22" s="85" t="s">
        <v>1713</v>
      </c>
      <c r="B22" s="67">
        <v>-18</v>
      </c>
      <c r="C22" s="94"/>
      <c r="D22" s="94"/>
      <c r="E22" s="94"/>
      <c r="F22" s="36"/>
      <c r="G22" s="4"/>
      <c r="H22" s="4"/>
      <c r="I22" s="4"/>
      <c r="J22" s="4"/>
    </row>
    <row r="23" ht="17.25" customHeight="1" spans="1:11" x14ac:dyDescent="0.25">
      <c r="A23" s="85" t="s">
        <v>2085</v>
      </c>
      <c r="B23" s="67">
        <v>-25</v>
      </c>
      <c r="C23" s="94"/>
      <c r="D23" s="67">
        <v>-7</v>
      </c>
      <c r="E23" s="94"/>
      <c r="F23" s="36"/>
      <c r="G23" s="4"/>
      <c r="H23" s="4"/>
      <c r="I23" s="4"/>
      <c r="J23" s="4"/>
    </row>
    <row r="24" ht="17.25" customHeight="1" spans="1:11" x14ac:dyDescent="0.25">
      <c r="A24" s="427" t="s">
        <v>2085</v>
      </c>
      <c r="B24" s="68"/>
      <c r="C24" s="68"/>
      <c r="D24" s="647">
        <v>-247</v>
      </c>
      <c r="E24" s="421"/>
      <c r="F24" s="374"/>
      <c r="G24" s="4"/>
      <c r="H24" s="4"/>
      <c r="I24" s="4"/>
      <c r="J24" s="4"/>
    </row>
    <row r="25" ht="17.25" customHeight="1" spans="1:11" x14ac:dyDescent="0.25">
      <c r="A25" s="108" t="s">
        <v>4616</v>
      </c>
      <c r="B25" s="109">
        <f>SUM(C30:C34)</f>
      </c>
      <c r="C25" s="109">
        <f>SUM(D30:D33)</f>
      </c>
      <c r="D25" s="109">
        <f>SUM(E30:E34)</f>
      </c>
      <c r="E25" s="109">
        <f>SUM(F30:F33)</f>
      </c>
      <c r="F25" s="109">
        <f>SUM(G30:G33)</f>
      </c>
      <c r="G25" s="4"/>
      <c r="H25" s="4"/>
      <c r="I25" s="4"/>
      <c r="J25" s="4"/>
    </row>
    <row r="26" ht="17.25" customHeight="1" spans="1:11" x14ac:dyDescent="0.25">
      <c r="A26" s="1177" t="s">
        <v>2212</v>
      </c>
      <c r="B26" s="459">
        <v>-80</v>
      </c>
      <c r="C26" s="94"/>
      <c r="D26" s="68"/>
      <c r="E26" s="426"/>
      <c r="F26" s="86"/>
      <c r="G26" s="4"/>
      <c r="H26" s="4"/>
      <c r="I26" s="4"/>
      <c r="J26" s="4"/>
    </row>
    <row r="27" ht="17.25" customHeight="1" spans="1:11" x14ac:dyDescent="0.25">
      <c r="A27" s="194" t="s">
        <v>4563</v>
      </c>
      <c r="B27" s="175">
        <f>SUM(C35:C36)</f>
      </c>
      <c r="C27" s="179">
        <f>SUM(D32:D35)</f>
      </c>
      <c r="D27" s="175">
        <f>SUM(E35:E36)</f>
      </c>
      <c r="E27" s="179">
        <f>SUM(F32:F35)</f>
      </c>
      <c r="F27" s="179">
        <f>SUM(G32:G35)</f>
      </c>
      <c r="G27" s="4"/>
      <c r="H27" s="4"/>
      <c r="I27" s="4"/>
      <c r="J27" s="4"/>
    </row>
    <row r="28" ht="17.25" customHeight="1" spans="1:11" x14ac:dyDescent="0.25">
      <c r="A28" s="85"/>
      <c r="B28" s="68"/>
      <c r="C28" s="68"/>
      <c r="D28" s="421"/>
      <c r="E28" s="421"/>
      <c r="F28" s="374"/>
      <c r="G28" s="4"/>
      <c r="H28" s="4"/>
      <c r="I28" s="4"/>
      <c r="J28" s="4"/>
    </row>
    <row r="29" ht="17.25" customHeight="1" spans="1:11" x14ac:dyDescent="0.25">
      <c r="A29" s="85"/>
      <c r="B29" s="68"/>
      <c r="C29" s="68"/>
      <c r="D29" s="421"/>
      <c r="E29" s="421"/>
      <c r="F29" s="374"/>
      <c r="G29" s="4"/>
      <c r="H29" s="4"/>
      <c r="I29" s="4"/>
      <c r="J29" s="4"/>
    </row>
    <row r="30" ht="17.25" customHeight="1" spans="1:11" x14ac:dyDescent="0.25">
      <c r="A30" s="17"/>
      <c r="B30" s="18"/>
      <c r="C30" s="18"/>
      <c r="D30" s="18"/>
      <c r="E30" s="18"/>
      <c r="F30" s="18"/>
      <c r="G30" s="4"/>
      <c r="H30" s="4"/>
      <c r="I30" s="4"/>
      <c r="J30" s="4"/>
    </row>
    <row r="31" ht="17.25" customHeight="1" spans="1:11" x14ac:dyDescent="0.25">
      <c r="A31" s="108" t="s">
        <v>277</v>
      </c>
      <c r="B31" s="232">
        <f>SUM(C12:C14)</f>
      </c>
      <c r="C31" s="232">
        <f>SUM(D12:D14)</f>
      </c>
      <c r="D31" s="232">
        <f>SUM(E12:E14)</f>
      </c>
      <c r="E31" s="232">
        <f>SUM(F12:F14)</f>
      </c>
      <c r="F31" s="232">
        <f>SUM(G12:G14)</f>
      </c>
      <c r="G31" s="4"/>
      <c r="H31" s="4"/>
      <c r="I31" s="4"/>
      <c r="J31" s="4"/>
    </row>
    <row r="32" ht="17.25" customHeight="1" spans="1:11" x14ac:dyDescent="0.25">
      <c r="A32" s="527" t="s">
        <v>773</v>
      </c>
      <c r="B32" s="1166">
        <v>750</v>
      </c>
      <c r="C32" s="1178">
        <v>750</v>
      </c>
      <c r="D32" s="1178">
        <v>1500</v>
      </c>
      <c r="E32" s="1178">
        <v>20</v>
      </c>
      <c r="F32" s="1179">
        <v>20</v>
      </c>
      <c r="G32" s="4"/>
      <c r="H32" s="4"/>
      <c r="I32" s="4"/>
      <c r="J32" s="4"/>
    </row>
    <row r="33" ht="17.25" customHeight="1" spans="1:11" x14ac:dyDescent="0.25">
      <c r="A33" s="26"/>
      <c r="B33" s="27"/>
      <c r="C33" s="27"/>
      <c r="D33" s="27"/>
      <c r="E33" s="27"/>
      <c r="F33" s="27"/>
      <c r="G33" s="4"/>
      <c r="H33" s="4"/>
      <c r="I33" s="4"/>
      <c r="J33" s="4"/>
    </row>
    <row r="34" ht="17.25" customHeight="1" spans="1:11" x14ac:dyDescent="0.25">
      <c r="A34" s="26"/>
      <c r="B34" s="185" t="s">
        <v>6</v>
      </c>
      <c r="C34" s="185" t="s">
        <v>8</v>
      </c>
      <c r="D34" s="185" t="s">
        <v>13</v>
      </c>
      <c r="E34" s="185" t="s">
        <v>7</v>
      </c>
      <c r="F34" s="185" t="s">
        <v>3</v>
      </c>
      <c r="G34" s="4"/>
      <c r="H34" s="4"/>
      <c r="I34" s="4"/>
      <c r="J34" s="4"/>
    </row>
    <row r="35" ht="17.25" customHeight="1" spans="1:11" x14ac:dyDescent="0.25">
      <c r="A35" s="26"/>
      <c r="B35" s="27"/>
      <c r="C35" s="27"/>
      <c r="D35" s="27"/>
      <c r="E35" s="27"/>
      <c r="F35" s="27"/>
      <c r="G35" s="4"/>
      <c r="H35" s="4"/>
      <c r="I35" s="4"/>
      <c r="J35" s="4"/>
    </row>
    <row r="36" ht="17.25" customHeight="1" spans="1:11" x14ac:dyDescent="0.25">
      <c r="A36" s="345" t="s">
        <v>4576</v>
      </c>
      <c r="B36" s="27"/>
      <c r="C36" s="27"/>
      <c r="D36" s="27"/>
      <c r="E36" s="27"/>
      <c r="F36" s="27"/>
      <c r="G36" s="4"/>
      <c r="H36" s="4"/>
      <c r="I36" s="4"/>
      <c r="J36" s="4"/>
    </row>
    <row r="37" ht="17.25" customHeight="1" spans="1:11" x14ac:dyDescent="0.25">
      <c r="A37" s="345" t="s">
        <v>4577</v>
      </c>
      <c r="B37" s="27"/>
      <c r="C37" s="27"/>
      <c r="D37" s="27"/>
      <c r="E37" s="27"/>
      <c r="F37" s="27"/>
      <c r="G37" s="4"/>
      <c r="H37" s="4"/>
      <c r="I37" s="4"/>
      <c r="J37" s="4"/>
    </row>
    <row r="38" ht="17.25" customHeight="1" spans="1:11" x14ac:dyDescent="0.25">
      <c r="A38" s="26"/>
      <c r="B38" s="27"/>
      <c r="C38" s="27"/>
      <c r="D38" s="27"/>
      <c r="E38" s="27"/>
      <c r="F38" s="27"/>
      <c r="G38" s="4"/>
      <c r="H38" s="4"/>
      <c r="I38" s="4"/>
      <c r="J38" s="4"/>
    </row>
    <row r="39" ht="17.25" customHeight="1" spans="1:11" x14ac:dyDescent="0.25">
      <c r="A39" s="345" t="s">
        <v>4578</v>
      </c>
      <c r="B39" s="27"/>
      <c r="C39" s="27"/>
      <c r="D39" s="27"/>
      <c r="E39" s="27"/>
      <c r="F39" s="27"/>
      <c r="G39" s="4"/>
      <c r="H39" s="4"/>
      <c r="I39" s="4"/>
      <c r="J39" s="4"/>
    </row>
    <row r="40" ht="17.25" customHeight="1" spans="1:11" x14ac:dyDescent="0.25">
      <c r="A40" s="26"/>
      <c r="B40" s="27"/>
      <c r="C40" s="27"/>
      <c r="D40" s="27"/>
      <c r="E40" s="27"/>
      <c r="F40" s="27"/>
      <c r="G40" s="4"/>
      <c r="H40" s="4"/>
      <c r="I40" s="4"/>
      <c r="J40" s="4"/>
    </row>
    <row r="41" ht="17.25" customHeight="1" spans="1:11" x14ac:dyDescent="0.25">
      <c r="A41" s="345" t="s">
        <v>4579</v>
      </c>
      <c r="B41" s="27"/>
      <c r="C41" s="27"/>
      <c r="D41" s="27"/>
      <c r="E41" s="27"/>
      <c r="F41" s="27"/>
      <c r="G41" s="4"/>
      <c r="H41" s="4"/>
      <c r="I41" s="4"/>
      <c r="J41" s="4"/>
    </row>
    <row r="42" ht="17.25" customHeight="1" spans="1:11" x14ac:dyDescent="0.25">
      <c r="A42" s="345" t="s">
        <v>4580</v>
      </c>
      <c r="B42" s="27"/>
      <c r="C42" s="27"/>
      <c r="D42" s="27"/>
      <c r="E42" s="27"/>
      <c r="F42" s="27"/>
      <c r="G42" s="4"/>
      <c r="H42" s="4"/>
      <c r="I42" s="4"/>
      <c r="J42" s="4"/>
    </row>
    <row r="43" ht="17.25" customHeight="1" spans="1:11" x14ac:dyDescent="0.25">
      <c r="A43" s="345" t="s">
        <v>4581</v>
      </c>
      <c r="B43" s="27"/>
      <c r="C43" s="27"/>
      <c r="D43" s="27"/>
      <c r="E43" s="27"/>
      <c r="F43" s="27"/>
      <c r="G43" s="4"/>
      <c r="H43" s="4"/>
      <c r="I43" s="4"/>
      <c r="J43" s="4"/>
    </row>
    <row r="44" ht="17.25" customHeight="1" spans="1:11" x14ac:dyDescent="0.25">
      <c r="A44" s="26"/>
      <c r="B44" s="27"/>
      <c r="C44" s="27"/>
      <c r="D44" s="27"/>
      <c r="E44" s="27"/>
      <c r="F44" s="27"/>
      <c r="G44" s="4"/>
      <c r="H44" s="4"/>
      <c r="I44" s="4"/>
      <c r="J44" s="4"/>
    </row>
    <row r="45" ht="17.25" customHeight="1" spans="1:11" x14ac:dyDescent="0.25">
      <c r="A45" s="345" t="s">
        <v>4582</v>
      </c>
      <c r="B45" s="27"/>
      <c r="C45" s="27"/>
      <c r="D45" s="27"/>
      <c r="E45" s="27"/>
      <c r="F45" s="27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27"/>
      <c r="G46" s="4"/>
      <c r="H46" s="4"/>
      <c r="I46" s="4"/>
      <c r="J46" s="4"/>
    </row>
    <row r="47" ht="17.25" customHeight="1" spans="1:11" x14ac:dyDescent="0.25">
      <c r="A47" s="345" t="s">
        <v>4583</v>
      </c>
      <c r="B47" s="27"/>
      <c r="C47" s="27"/>
      <c r="D47" s="27"/>
      <c r="E47" s="27"/>
      <c r="F47" s="27"/>
      <c r="G47" s="4"/>
      <c r="H47" s="4"/>
      <c r="I47" s="4"/>
      <c r="J47" s="4"/>
    </row>
    <row r="48" ht="17.25" customHeight="1" spans="1:11" x14ac:dyDescent="0.25">
      <c r="A48" s="26"/>
      <c r="B48" s="27"/>
      <c r="C48" s="27"/>
      <c r="D48" s="27"/>
      <c r="E48" s="27"/>
      <c r="F48" s="27"/>
      <c r="G48" s="4"/>
      <c r="H48" s="4"/>
      <c r="I48" s="4"/>
      <c r="J48" s="4"/>
    </row>
    <row r="49" ht="17.25" customHeight="1" spans="1:11" x14ac:dyDescent="0.25">
      <c r="A49" s="345" t="s">
        <v>4584</v>
      </c>
      <c r="B49" s="27"/>
      <c r="C49" s="27"/>
      <c r="D49" s="27"/>
      <c r="E49" s="27"/>
      <c r="F49" s="27"/>
      <c r="G49" s="4"/>
      <c r="H49" s="4"/>
      <c r="I49" s="4"/>
      <c r="J49" s="4"/>
    </row>
    <row r="50" ht="17.25" customHeight="1" spans="1:11" x14ac:dyDescent="0.25">
      <c r="A50" s="26"/>
      <c r="B50" s="27"/>
      <c r="C50" s="27"/>
      <c r="D50" s="27"/>
      <c r="E50" s="27"/>
      <c r="F50" s="27"/>
      <c r="G50" s="4"/>
      <c r="H50" s="4"/>
      <c r="I50" s="4"/>
      <c r="J50" s="4"/>
    </row>
    <row r="51" ht="17.25" customHeight="1" spans="1:11" x14ac:dyDescent="0.25">
      <c r="A51" s="345" t="s">
        <v>4585</v>
      </c>
      <c r="B51" s="27"/>
      <c r="C51" s="27"/>
      <c r="D51" s="27"/>
      <c r="E51" s="27"/>
      <c r="F51" s="27"/>
      <c r="G51" s="4"/>
      <c r="H51" s="4"/>
      <c r="I51" s="4"/>
      <c r="J51" s="4"/>
    </row>
    <row r="52" ht="17.25" customHeight="1" spans="1:11" x14ac:dyDescent="0.25">
      <c r="A52" s="345" t="s">
        <v>4586</v>
      </c>
      <c r="B52" s="27"/>
      <c r="C52" s="27"/>
      <c r="D52" s="27"/>
      <c r="E52" s="27"/>
      <c r="F52" s="27"/>
      <c r="G52" s="4"/>
      <c r="H52" s="4"/>
      <c r="I52" s="4"/>
      <c r="J52" s="4"/>
    </row>
    <row r="53" ht="17.25" customHeight="1" spans="1:11" x14ac:dyDescent="0.25">
      <c r="A53" s="26"/>
      <c r="B53" s="27"/>
      <c r="C53" s="27"/>
      <c r="D53" s="27"/>
      <c r="E53" s="27"/>
      <c r="F53" s="27"/>
      <c r="G53" s="4"/>
      <c r="H53" s="4"/>
      <c r="I53" s="4"/>
      <c r="J53" s="4"/>
    </row>
    <row r="54" ht="17.25" customHeight="1" spans="1:11" x14ac:dyDescent="0.25">
      <c r="A54" s="345" t="s">
        <v>4587</v>
      </c>
      <c r="B54" s="27"/>
      <c r="C54" s="27"/>
      <c r="D54" s="27"/>
      <c r="E54" s="27"/>
      <c r="F54" s="27"/>
      <c r="G54" s="4"/>
      <c r="H54" s="4"/>
      <c r="I54" s="4"/>
      <c r="J54" s="4"/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56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0.576428571428572" style="24" customWidth="1"/>
    <col min="3" max="3" width="10.005" style="24" customWidth="1"/>
    <col min="4" max="4" width="10.576428571428572" style="24" customWidth="1"/>
    <col min="5" max="5" width="9.147857142857141" style="24" customWidth="1"/>
    <col min="6" max="6" width="11.147857142857141" style="24" customWidth="1"/>
    <col min="7" max="10" width="12.43357142857143" style="4" customWidth="1"/>
  </cols>
  <sheetData>
    <row r="1" ht="17.25" customHeight="1" spans="1:11" x14ac:dyDescent="0.25">
      <c r="A1" s="184" t="s">
        <v>0</v>
      </c>
      <c r="B1" s="185" t="s">
        <v>10</v>
      </c>
      <c r="C1" s="185" t="s">
        <v>18</v>
      </c>
      <c r="D1" s="185" t="s">
        <v>12</v>
      </c>
      <c r="E1" s="185" t="s">
        <v>8</v>
      </c>
      <c r="F1" s="185" t="s">
        <v>17</v>
      </c>
      <c r="G1" s="4"/>
      <c r="H1" s="4"/>
      <c r="I1" s="4"/>
      <c r="J1" s="4"/>
    </row>
    <row r="2" ht="17.25" customHeight="1" spans="1:11" x14ac:dyDescent="0.25">
      <c r="A2" s="85" t="s">
        <v>2029</v>
      </c>
      <c r="B2" s="67">
        <v>150</v>
      </c>
      <c r="C2" s="67">
        <v>200</v>
      </c>
      <c r="D2" s="67">
        <v>1000</v>
      </c>
      <c r="E2" s="67">
        <v>110</v>
      </c>
      <c r="F2" s="67">
        <v>90</v>
      </c>
      <c r="G2" s="4"/>
      <c r="H2" s="4"/>
      <c r="I2" s="4"/>
      <c r="J2" s="4"/>
    </row>
    <row r="3" ht="17.25" customHeight="1" spans="1:11" x14ac:dyDescent="0.25">
      <c r="A3" s="85" t="s">
        <v>4617</v>
      </c>
      <c r="B3" s="67">
        <v>50</v>
      </c>
      <c r="C3" s="94"/>
      <c r="D3" s="94"/>
      <c r="E3" s="67">
        <v>390</v>
      </c>
      <c r="F3" s="32">
        <v>110</v>
      </c>
      <c r="G3" s="4"/>
      <c r="H3" s="4"/>
      <c r="I3" s="4"/>
      <c r="J3" s="4"/>
    </row>
    <row r="4" ht="17.25" customHeight="1" spans="1:11" x14ac:dyDescent="0.25">
      <c r="A4" s="85">
        <v>44450</v>
      </c>
      <c r="B4" s="68"/>
      <c r="C4" s="94"/>
      <c r="D4" s="94"/>
      <c r="E4" s="68"/>
      <c r="F4" s="32">
        <v>-65</v>
      </c>
      <c r="G4" s="4"/>
      <c r="H4" s="4"/>
      <c r="I4" s="4"/>
      <c r="J4" s="4"/>
    </row>
    <row r="5" ht="17.25" customHeight="1" spans="1:11" x14ac:dyDescent="0.25">
      <c r="A5" s="85">
        <v>44480</v>
      </c>
      <c r="B5" s="94"/>
      <c r="C5" s="67">
        <v>-56</v>
      </c>
      <c r="D5" s="68"/>
      <c r="E5" s="68"/>
      <c r="F5" s="32">
        <v>-19</v>
      </c>
      <c r="G5" s="4"/>
      <c r="H5" s="4"/>
      <c r="I5" s="4"/>
      <c r="J5" s="4"/>
    </row>
    <row r="6" ht="17.25" customHeight="1" spans="1:11" x14ac:dyDescent="0.25">
      <c r="A6" s="85" t="s">
        <v>465</v>
      </c>
      <c r="B6" s="67">
        <v>-75</v>
      </c>
      <c r="C6" s="67">
        <v>-12</v>
      </c>
      <c r="D6" s="68"/>
      <c r="E6" s="68"/>
      <c r="F6" s="18"/>
      <c r="G6" s="4"/>
      <c r="H6" s="4"/>
      <c r="I6" s="4"/>
      <c r="J6" s="4"/>
    </row>
    <row r="7" ht="17.25" customHeight="1" spans="1:11" x14ac:dyDescent="0.25">
      <c r="A7" s="85" t="s">
        <v>4604</v>
      </c>
      <c r="B7" s="94"/>
      <c r="C7" s="67">
        <v>-11</v>
      </c>
      <c r="D7" s="68"/>
      <c r="E7" s="68"/>
      <c r="F7" s="18"/>
      <c r="G7" s="4"/>
      <c r="H7" s="4"/>
      <c r="I7" s="4"/>
      <c r="J7" s="4"/>
    </row>
    <row r="8" ht="17.25" customHeight="1" spans="1:11" x14ac:dyDescent="0.25">
      <c r="A8" s="8" t="s">
        <v>466</v>
      </c>
      <c r="B8" s="35"/>
      <c r="C8" s="10"/>
      <c r="D8" s="9">
        <v>-180</v>
      </c>
      <c r="E8" s="10"/>
      <c r="F8" s="58"/>
      <c r="G8" s="4"/>
      <c r="H8" s="4"/>
      <c r="I8" s="4"/>
      <c r="J8" s="4"/>
    </row>
    <row r="9" ht="17.25" customHeight="1" spans="1:11" x14ac:dyDescent="0.25">
      <c r="A9" s="108" t="s">
        <v>4618</v>
      </c>
      <c r="B9" s="109">
        <f>SUM(C11:C17)</f>
      </c>
      <c r="C9" s="109">
        <f>SUM(D11:D17)</f>
      </c>
      <c r="D9" s="109">
        <f>SUM(E11:E17)</f>
      </c>
      <c r="E9" s="109">
        <f>SUM(F11:F17)</f>
      </c>
      <c r="F9" s="109">
        <f>SUM(G11:G17)</f>
      </c>
      <c r="G9" s="730" t="s">
        <v>4556</v>
      </c>
      <c r="H9" s="730"/>
      <c r="I9" s="730"/>
      <c r="J9" s="730"/>
    </row>
    <row r="10" ht="17.25" customHeight="1" spans="1:11" x14ac:dyDescent="0.25">
      <c r="A10" s="85">
        <v>44239</v>
      </c>
      <c r="B10" s="94"/>
      <c r="C10" s="68"/>
      <c r="D10" s="67">
        <v>-300</v>
      </c>
      <c r="E10" s="68"/>
      <c r="F10" s="67">
        <v>-22</v>
      </c>
      <c r="G10" s="4"/>
      <c r="H10" s="4"/>
      <c r="I10" s="4"/>
      <c r="J10" s="4"/>
    </row>
    <row r="11" ht="17.25" customHeight="1" spans="1:11" x14ac:dyDescent="0.25">
      <c r="A11" s="85">
        <v>44420</v>
      </c>
      <c r="B11" s="94"/>
      <c r="C11" s="68"/>
      <c r="D11" s="67">
        <v>-180</v>
      </c>
      <c r="E11" s="68"/>
      <c r="F11" s="67">
        <v>-60</v>
      </c>
      <c r="G11" s="4"/>
      <c r="H11" s="4"/>
      <c r="I11" s="4"/>
      <c r="J11" s="4"/>
    </row>
    <row r="12" ht="17.25" customHeight="1" spans="1:11" x14ac:dyDescent="0.25">
      <c r="A12" s="85">
        <v>44451</v>
      </c>
      <c r="B12" s="94"/>
      <c r="C12" s="67">
        <v>-24</v>
      </c>
      <c r="D12" s="68"/>
      <c r="E12" s="68"/>
      <c r="F12" s="68"/>
      <c r="G12" s="4"/>
      <c r="H12" s="4"/>
      <c r="I12" s="4"/>
      <c r="J12" s="4"/>
    </row>
    <row r="13" ht="17.25" customHeight="1" spans="1:11" x14ac:dyDescent="0.25">
      <c r="A13" s="85" t="s">
        <v>2239</v>
      </c>
      <c r="B13" s="67">
        <v>-31</v>
      </c>
      <c r="C13" s="68"/>
      <c r="D13" s="67">
        <v>-150</v>
      </c>
      <c r="E13" s="68"/>
      <c r="F13" s="68"/>
      <c r="G13" s="4"/>
      <c r="H13" s="4"/>
      <c r="I13" s="4"/>
      <c r="J13" s="4"/>
    </row>
    <row r="14" ht="15.75" customHeight="1" spans="1:11" x14ac:dyDescent="0.25">
      <c r="A14" s="85" t="s">
        <v>4614</v>
      </c>
      <c r="B14" s="68"/>
      <c r="C14" s="67">
        <v>-27</v>
      </c>
      <c r="D14" s="67">
        <v>-90</v>
      </c>
      <c r="E14" s="68"/>
      <c r="F14" s="67">
        <v>-4</v>
      </c>
      <c r="G14" s="4"/>
      <c r="H14" s="4"/>
      <c r="I14" s="4"/>
      <c r="J14" s="4"/>
    </row>
    <row r="15" ht="17.25" customHeight="1" spans="1:11" x14ac:dyDescent="0.25">
      <c r="A15" s="85" t="s">
        <v>469</v>
      </c>
      <c r="B15" s="68"/>
      <c r="C15" s="68"/>
      <c r="D15" s="67">
        <v>-149</v>
      </c>
      <c r="E15" s="68"/>
      <c r="F15" s="68"/>
      <c r="G15" s="4"/>
      <c r="H15" s="4"/>
      <c r="I15" s="4"/>
      <c r="J15" s="4"/>
    </row>
    <row r="16" ht="17.25" customHeight="1" spans="1:11" x14ac:dyDescent="0.25">
      <c r="A16" s="108" t="s">
        <v>4619</v>
      </c>
      <c r="B16" s="109">
        <f>SUM(C18:C24)</f>
      </c>
      <c r="C16" s="109">
        <f>SUM(D18:D24)</f>
      </c>
      <c r="D16" s="75">
        <f>SUM(E18:E24)</f>
      </c>
      <c r="E16" s="109">
        <f>SUM(F18:F24)</f>
      </c>
      <c r="F16" s="109">
        <f>SUM(G18:G24)</f>
      </c>
      <c r="G16" s="4"/>
      <c r="H16" s="4"/>
      <c r="I16" s="4"/>
      <c r="J16" s="4"/>
    </row>
    <row r="17" ht="17.25" customHeight="1" spans="1:11" x14ac:dyDescent="0.25">
      <c r="A17" s="85" t="s">
        <v>737</v>
      </c>
      <c r="B17" s="94"/>
      <c r="C17" s="68"/>
      <c r="D17" s="67">
        <v>-53</v>
      </c>
      <c r="E17" s="68"/>
      <c r="F17" s="67">
        <v>-16</v>
      </c>
      <c r="G17" s="4"/>
      <c r="H17" s="4"/>
      <c r="I17" s="4"/>
      <c r="J17" s="4"/>
    </row>
    <row r="18" ht="17.25" customHeight="1" spans="1:11" x14ac:dyDescent="0.25">
      <c r="A18" s="85" t="s">
        <v>124</v>
      </c>
      <c r="B18" s="94"/>
      <c r="C18" s="68"/>
      <c r="D18" s="67">
        <v>-15</v>
      </c>
      <c r="E18" s="68"/>
      <c r="F18" s="67">
        <v>-9</v>
      </c>
      <c r="G18" s="4"/>
      <c r="H18" s="4"/>
      <c r="I18" s="4"/>
      <c r="J18" s="4"/>
    </row>
    <row r="19" ht="17.25" customHeight="1" spans="1:11" x14ac:dyDescent="0.25">
      <c r="A19" s="85" t="s">
        <v>124</v>
      </c>
      <c r="B19" s="67">
        <v>-33</v>
      </c>
      <c r="C19" s="94"/>
      <c r="D19" s="67">
        <v>-130</v>
      </c>
      <c r="E19" s="94"/>
      <c r="F19" s="94"/>
      <c r="G19" s="4"/>
      <c r="H19" s="4"/>
      <c r="I19" s="4"/>
      <c r="J19" s="4"/>
    </row>
    <row r="20" ht="17.25" customHeight="1" spans="1:11" x14ac:dyDescent="0.25">
      <c r="A20" s="85">
        <v>44743</v>
      </c>
      <c r="B20" s="68"/>
      <c r="C20" s="94"/>
      <c r="D20" s="68"/>
      <c r="E20" s="67">
        <v>-22</v>
      </c>
      <c r="F20" s="67">
        <v>-5</v>
      </c>
      <c r="G20" s="4"/>
      <c r="H20" s="4"/>
      <c r="I20" s="4"/>
      <c r="J20" s="4"/>
    </row>
    <row r="21" ht="17.25" customHeight="1" spans="1:11" x14ac:dyDescent="0.25">
      <c r="A21" s="85" t="s">
        <v>1600</v>
      </c>
      <c r="B21" s="67">
        <v>-13</v>
      </c>
      <c r="C21" s="67">
        <v>-5</v>
      </c>
      <c r="D21" s="94"/>
      <c r="E21" s="67">
        <v>-34</v>
      </c>
      <c r="F21" s="94"/>
      <c r="G21" s="4"/>
      <c r="H21" s="4"/>
      <c r="I21" s="4"/>
      <c r="J21" s="4"/>
    </row>
    <row r="22" ht="17.25" customHeight="1" spans="1:11" x14ac:dyDescent="0.25">
      <c r="A22" s="85" t="s">
        <v>1713</v>
      </c>
      <c r="B22" s="94"/>
      <c r="C22" s="94"/>
      <c r="D22" s="94"/>
      <c r="E22" s="67">
        <v>-164</v>
      </c>
      <c r="F22" s="94"/>
      <c r="G22" s="4"/>
      <c r="H22" s="4"/>
      <c r="I22" s="4"/>
      <c r="J22" s="4"/>
    </row>
    <row r="23" ht="17.25" customHeight="1" spans="1:11" x14ac:dyDescent="0.25">
      <c r="A23" s="85" t="s">
        <v>2085</v>
      </c>
      <c r="B23" s="67">
        <v>-35</v>
      </c>
      <c r="C23" s="67">
        <v>-15</v>
      </c>
      <c r="D23" s="94"/>
      <c r="E23" s="67">
        <v>-106</v>
      </c>
      <c r="F23" s="94"/>
      <c r="G23" s="4"/>
      <c r="H23" s="4"/>
      <c r="I23" s="4"/>
      <c r="J23" s="4"/>
    </row>
    <row r="24" ht="17.25" customHeight="1" spans="1:11" x14ac:dyDescent="0.25">
      <c r="A24" s="427" t="s">
        <v>2085</v>
      </c>
      <c r="B24" s="68"/>
      <c r="C24" s="961"/>
      <c r="D24" s="647">
        <v>247</v>
      </c>
      <c r="E24" s="961"/>
      <c r="F24" s="35"/>
      <c r="G24" s="4"/>
      <c r="H24" s="4"/>
      <c r="I24" s="4"/>
      <c r="J24" s="4"/>
    </row>
    <row r="25" ht="17.25" customHeight="1" spans="1:11" x14ac:dyDescent="0.25">
      <c r="A25" s="108" t="s">
        <v>4620</v>
      </c>
      <c r="B25" s="109">
        <f>SUM(C25:C33)</f>
      </c>
      <c r="C25" s="109">
        <f>SUM(D25:D33)</f>
      </c>
      <c r="D25" s="109">
        <f>SUM(E25:E33)</f>
      </c>
      <c r="E25" s="109">
        <f>SUM(F25:F33)</f>
      </c>
      <c r="F25" s="109">
        <f>SUM(G25:G33)</f>
      </c>
      <c r="G25" s="4"/>
      <c r="H25" s="4"/>
      <c r="I25" s="4"/>
      <c r="J25" s="4"/>
    </row>
    <row r="26" ht="17.25" customHeight="1" spans="1:11" x14ac:dyDescent="0.25">
      <c r="A26" s="169" t="s">
        <v>2212</v>
      </c>
      <c r="B26" s="94"/>
      <c r="C26" s="459">
        <v>-21</v>
      </c>
      <c r="D26" s="426"/>
      <c r="E26" s="426"/>
      <c r="F26" s="86"/>
      <c r="G26" s="4"/>
      <c r="H26" s="4"/>
      <c r="I26" s="4"/>
      <c r="J26" s="4"/>
    </row>
    <row r="27" ht="17.25" customHeight="1" spans="1:11" x14ac:dyDescent="0.25">
      <c r="A27" s="169" t="s">
        <v>700</v>
      </c>
      <c r="B27" s="68"/>
      <c r="C27" s="459">
        <v>-12</v>
      </c>
      <c r="D27" s="421"/>
      <c r="E27" s="459">
        <v>-30</v>
      </c>
      <c r="F27" s="374"/>
      <c r="G27" s="4"/>
      <c r="H27" s="4"/>
      <c r="I27" s="4"/>
      <c r="J27" s="4"/>
    </row>
    <row r="28" ht="17.25" customHeight="1" spans="1:11" x14ac:dyDescent="0.25">
      <c r="A28" s="169" t="s">
        <v>700</v>
      </c>
      <c r="B28" s="685">
        <v>-12</v>
      </c>
      <c r="C28" s="459">
        <v>-17</v>
      </c>
      <c r="D28" s="426"/>
      <c r="E28" s="459">
        <v>-144</v>
      </c>
      <c r="F28" s="86"/>
      <c r="G28" s="4"/>
      <c r="H28" s="4"/>
      <c r="I28" s="4"/>
      <c r="J28" s="4"/>
    </row>
    <row r="29" ht="17.25" customHeight="1" spans="1:11" x14ac:dyDescent="0.25">
      <c r="A29" s="194" t="s">
        <v>4563</v>
      </c>
      <c r="B29" s="259">
        <f>SUM(C34:C37)</f>
      </c>
      <c r="C29" s="259">
        <f>SUM(D34:D37)</f>
      </c>
      <c r="D29" s="259">
        <f>SUM(E34:E37)</f>
      </c>
      <c r="E29" s="259">
        <f>SUM(F34:F37)</f>
      </c>
      <c r="F29" s="259">
        <f>SUM(G34:G37)</f>
      </c>
      <c r="G29" s="4"/>
      <c r="H29" s="4"/>
      <c r="I29" s="4"/>
      <c r="J29" s="4"/>
    </row>
    <row r="30" ht="17.25" customHeight="1" spans="1:11" x14ac:dyDescent="0.25">
      <c r="A30" s="85"/>
      <c r="B30" s="68"/>
      <c r="C30" s="68"/>
      <c r="D30" s="421"/>
      <c r="E30" s="421"/>
      <c r="F30" s="374"/>
      <c r="G30" s="4"/>
      <c r="H30" s="4"/>
      <c r="I30" s="4"/>
      <c r="J30" s="4"/>
    </row>
    <row r="31" ht="17.25" customHeight="1" spans="1:11" x14ac:dyDescent="0.25">
      <c r="A31" s="85"/>
      <c r="B31" s="68"/>
      <c r="C31" s="68"/>
      <c r="D31" s="421"/>
      <c r="E31" s="421"/>
      <c r="F31" s="374"/>
      <c r="G31" s="4"/>
      <c r="H31" s="4"/>
      <c r="I31" s="4"/>
      <c r="J31" s="4"/>
    </row>
    <row r="32" ht="17.25" customHeight="1" spans="1:11" x14ac:dyDescent="0.25">
      <c r="A32" s="13"/>
      <c r="B32" s="14"/>
      <c r="C32" s="14"/>
      <c r="D32" s="14"/>
      <c r="E32" s="14"/>
      <c r="F32" s="14"/>
      <c r="G32" s="4"/>
      <c r="H32" s="4"/>
      <c r="I32" s="4"/>
      <c r="J32" s="4"/>
    </row>
    <row r="33" ht="17.25" customHeight="1" spans="1:11" x14ac:dyDescent="0.25">
      <c r="A33" s="108" t="s">
        <v>277</v>
      </c>
      <c r="B33" s="232">
        <f>SUM(C11:C12)</f>
      </c>
      <c r="C33" s="232">
        <f>SUM(D11:D12)</f>
      </c>
      <c r="D33" s="232">
        <f>SUM(E11:E12)</f>
      </c>
      <c r="E33" s="232">
        <f>SUM(F11:F12)</f>
      </c>
      <c r="F33" s="232">
        <f>SUM(G11:G12)</f>
      </c>
      <c r="G33" s="4"/>
      <c r="H33" s="4"/>
      <c r="I33" s="4"/>
      <c r="J33" s="4"/>
    </row>
    <row r="34" ht="17.25" customHeight="1" spans="1:11" x14ac:dyDescent="0.25">
      <c r="A34" s="527" t="s">
        <v>773</v>
      </c>
      <c r="B34" s="1166">
        <v>200</v>
      </c>
      <c r="C34" s="1178">
        <v>200</v>
      </c>
      <c r="D34" s="1166">
        <v>1000</v>
      </c>
      <c r="E34" s="1180">
        <v>500</v>
      </c>
      <c r="F34" s="1176">
        <v>200</v>
      </c>
      <c r="G34" s="4"/>
      <c r="H34" s="4"/>
      <c r="I34" s="4"/>
      <c r="J34" s="4"/>
    </row>
    <row r="35" ht="17.25" customHeight="1" spans="1:11" x14ac:dyDescent="0.25">
      <c r="A35" s="26"/>
      <c r="B35" s="27"/>
      <c r="C35" s="27"/>
      <c r="D35" s="27"/>
      <c r="E35" s="27"/>
      <c r="F35" s="27"/>
      <c r="G35" s="4"/>
      <c r="H35" s="4"/>
      <c r="I35" s="4"/>
      <c r="J35" s="4"/>
    </row>
    <row r="36" ht="17.25" customHeight="1" spans="1:11" x14ac:dyDescent="0.25">
      <c r="A36" s="26"/>
      <c r="B36" s="185" t="s">
        <v>10</v>
      </c>
      <c r="C36" s="185" t="s">
        <v>18</v>
      </c>
      <c r="D36" s="185" t="s">
        <v>12</v>
      </c>
      <c r="E36" s="185" t="s">
        <v>8</v>
      </c>
      <c r="F36" s="185" t="s">
        <v>17</v>
      </c>
      <c r="G36" s="4"/>
      <c r="H36" s="4"/>
      <c r="I36" s="4"/>
      <c r="J36" s="4"/>
    </row>
    <row r="37" ht="17.25" customHeight="1" spans="1:11" x14ac:dyDescent="0.25">
      <c r="A37" s="26"/>
      <c r="B37" s="27"/>
      <c r="C37" s="27"/>
      <c r="D37" s="27"/>
      <c r="E37" s="27"/>
      <c r="F37" s="27"/>
      <c r="G37" s="4"/>
      <c r="H37" s="4"/>
      <c r="I37" s="4"/>
      <c r="J37" s="4"/>
    </row>
    <row r="38" ht="17.25" customHeight="1" spans="1:11" x14ac:dyDescent="0.25">
      <c r="A38" s="345" t="s">
        <v>4576</v>
      </c>
      <c r="B38" s="27"/>
      <c r="C38" s="27"/>
      <c r="D38" s="27"/>
      <c r="E38" s="27"/>
      <c r="F38" s="27"/>
      <c r="G38" s="4"/>
      <c r="H38" s="4"/>
      <c r="I38" s="4"/>
      <c r="J38" s="4"/>
    </row>
    <row r="39" ht="17.25" customHeight="1" spans="1:11" x14ac:dyDescent="0.25">
      <c r="A39" s="345" t="s">
        <v>4577</v>
      </c>
      <c r="B39" s="27"/>
      <c r="C39" s="27"/>
      <c r="D39" s="27"/>
      <c r="E39" s="27"/>
      <c r="F39" s="27"/>
      <c r="G39" s="4"/>
      <c r="H39" s="4"/>
      <c r="I39" s="4"/>
      <c r="J39" s="4"/>
    </row>
    <row r="40" ht="17.25" customHeight="1" spans="1:11" x14ac:dyDescent="0.25">
      <c r="A40" s="26"/>
      <c r="B40" s="27"/>
      <c r="C40" s="27"/>
      <c r="D40" s="27"/>
      <c r="E40" s="27"/>
      <c r="F40" s="27"/>
      <c r="G40" s="4"/>
      <c r="H40" s="4"/>
      <c r="I40" s="4"/>
      <c r="J40" s="4"/>
    </row>
    <row r="41" ht="17.25" customHeight="1" spans="1:11" x14ac:dyDescent="0.25">
      <c r="A41" s="345" t="s">
        <v>4578</v>
      </c>
      <c r="B41" s="27"/>
      <c r="C41" s="27"/>
      <c r="D41" s="27"/>
      <c r="E41" s="27"/>
      <c r="F41" s="27"/>
      <c r="G41" s="4"/>
      <c r="H41" s="4"/>
      <c r="I41" s="4"/>
      <c r="J41" s="4"/>
    </row>
    <row r="42" ht="17.25" customHeight="1" spans="1:11" x14ac:dyDescent="0.25">
      <c r="A42" s="26"/>
      <c r="B42" s="27"/>
      <c r="C42" s="27"/>
      <c r="D42" s="27"/>
      <c r="E42" s="27"/>
      <c r="F42" s="27"/>
      <c r="G42" s="4"/>
      <c r="H42" s="4"/>
      <c r="I42" s="4"/>
      <c r="J42" s="4"/>
    </row>
    <row r="43" ht="17.25" customHeight="1" spans="1:11" x14ac:dyDescent="0.25">
      <c r="A43" s="345" t="s">
        <v>4579</v>
      </c>
      <c r="B43" s="27"/>
      <c r="C43" s="27"/>
      <c r="D43" s="27"/>
      <c r="E43" s="27"/>
      <c r="F43" s="27"/>
      <c r="G43" s="4"/>
      <c r="H43" s="4"/>
      <c r="I43" s="4"/>
      <c r="J43" s="4"/>
    </row>
    <row r="44" ht="17.25" customHeight="1" spans="1:11" x14ac:dyDescent="0.25">
      <c r="A44" s="345" t="s">
        <v>4580</v>
      </c>
      <c r="B44" s="27"/>
      <c r="C44" s="27"/>
      <c r="D44" s="27"/>
      <c r="E44" s="27"/>
      <c r="F44" s="27"/>
      <c r="G44" s="4"/>
      <c r="H44" s="4"/>
      <c r="I44" s="4"/>
      <c r="J44" s="4"/>
    </row>
    <row r="45" ht="17.25" customHeight="1" spans="1:11" x14ac:dyDescent="0.25">
      <c r="A45" s="345" t="s">
        <v>4581</v>
      </c>
      <c r="B45" s="27"/>
      <c r="C45" s="27"/>
      <c r="D45" s="27"/>
      <c r="E45" s="27"/>
      <c r="F45" s="27"/>
      <c r="G45" s="4"/>
      <c r="H45" s="4"/>
      <c r="I45" s="4"/>
      <c r="J45" s="4"/>
    </row>
    <row r="46" ht="17.25" customHeight="1" spans="1:11" x14ac:dyDescent="0.25">
      <c r="A46" s="26"/>
      <c r="B46" s="27"/>
      <c r="C46" s="27"/>
      <c r="D46" s="27"/>
      <c r="E46" s="27"/>
      <c r="F46" s="27"/>
      <c r="G46" s="4"/>
      <c r="H46" s="4"/>
      <c r="I46" s="4"/>
      <c r="J46" s="4"/>
    </row>
    <row r="47" ht="17.25" customHeight="1" spans="1:11" x14ac:dyDescent="0.25">
      <c r="A47" s="345" t="s">
        <v>4582</v>
      </c>
      <c r="B47" s="27"/>
      <c r="C47" s="27"/>
      <c r="D47" s="27"/>
      <c r="E47" s="27"/>
      <c r="F47" s="27"/>
      <c r="G47" s="4"/>
      <c r="H47" s="4"/>
      <c r="I47" s="4"/>
      <c r="J47" s="4"/>
    </row>
    <row r="48" ht="17.25" customHeight="1" spans="1:11" x14ac:dyDescent="0.25">
      <c r="A48" s="26"/>
      <c r="B48" s="27"/>
      <c r="C48" s="27"/>
      <c r="D48" s="27"/>
      <c r="E48" s="27"/>
      <c r="F48" s="27"/>
      <c r="G48" s="4"/>
      <c r="H48" s="4"/>
      <c r="I48" s="4"/>
      <c r="J48" s="4"/>
    </row>
    <row r="49" ht="17.25" customHeight="1" spans="1:11" x14ac:dyDescent="0.25">
      <c r="A49" s="345" t="s">
        <v>4583</v>
      </c>
      <c r="B49" s="27"/>
      <c r="C49" s="27"/>
      <c r="D49" s="27"/>
      <c r="E49" s="27"/>
      <c r="F49" s="27"/>
      <c r="G49" s="4"/>
      <c r="H49" s="4"/>
      <c r="I49" s="4"/>
      <c r="J49" s="4"/>
    </row>
    <row r="50" ht="17.25" customHeight="1" spans="1:11" x14ac:dyDescent="0.25">
      <c r="A50" s="26"/>
      <c r="B50" s="27"/>
      <c r="C50" s="27"/>
      <c r="D50" s="27"/>
      <c r="E50" s="27"/>
      <c r="F50" s="27"/>
      <c r="G50" s="4"/>
      <c r="H50" s="4"/>
      <c r="I50" s="4"/>
      <c r="J50" s="4"/>
    </row>
    <row r="51" ht="17.25" customHeight="1" spans="1:11" x14ac:dyDescent="0.25">
      <c r="A51" s="345" t="s">
        <v>4584</v>
      </c>
      <c r="B51" s="27"/>
      <c r="C51" s="27"/>
      <c r="D51" s="27"/>
      <c r="E51" s="27"/>
      <c r="F51" s="27"/>
      <c r="G51" s="4"/>
      <c r="H51" s="4"/>
      <c r="I51" s="4"/>
      <c r="J51" s="4"/>
    </row>
    <row r="52" ht="17.25" customHeight="1" spans="1:11" x14ac:dyDescent="0.25">
      <c r="A52" s="26"/>
      <c r="B52" s="27"/>
      <c r="C52" s="27"/>
      <c r="D52" s="27"/>
      <c r="E52" s="27"/>
      <c r="F52" s="27"/>
      <c r="G52" s="4"/>
      <c r="H52" s="4"/>
      <c r="I52" s="4"/>
      <c r="J52" s="4"/>
    </row>
    <row r="53" ht="17.25" customHeight="1" spans="1:11" x14ac:dyDescent="0.25">
      <c r="A53" s="345" t="s">
        <v>4585</v>
      </c>
      <c r="B53" s="27"/>
      <c r="C53" s="27"/>
      <c r="D53" s="27"/>
      <c r="E53" s="27"/>
      <c r="F53" s="27"/>
      <c r="G53" s="4"/>
      <c r="H53" s="4"/>
      <c r="I53" s="4"/>
      <c r="J53" s="4"/>
    </row>
    <row r="54" ht="17.25" customHeight="1" spans="1:11" x14ac:dyDescent="0.25">
      <c r="A54" s="345" t="s">
        <v>4586</v>
      </c>
      <c r="B54" s="27"/>
      <c r="C54" s="27"/>
      <c r="D54" s="27"/>
      <c r="E54" s="27"/>
      <c r="F54" s="27"/>
      <c r="G54" s="4"/>
      <c r="H54" s="4"/>
      <c r="I54" s="4"/>
      <c r="J54" s="4"/>
    </row>
    <row r="55" ht="17.25" customHeight="1" spans="1:11" x14ac:dyDescent="0.25">
      <c r="A55" s="26"/>
      <c r="B55" s="27"/>
      <c r="C55" s="27"/>
      <c r="D55" s="27"/>
      <c r="E55" s="27"/>
      <c r="F55" s="27"/>
      <c r="G55" s="4"/>
      <c r="H55" s="4"/>
      <c r="I55" s="4"/>
      <c r="J55" s="4"/>
    </row>
    <row r="56" ht="17.25" customHeight="1" spans="1:11" x14ac:dyDescent="0.25">
      <c r="A56" s="345" t="s">
        <v>4587</v>
      </c>
      <c r="B56" s="27"/>
      <c r="C56" s="27"/>
      <c r="D56" s="27"/>
      <c r="E56" s="27"/>
      <c r="F56" s="27"/>
      <c r="G56" s="4"/>
      <c r="H56" s="4"/>
      <c r="I56" s="4"/>
      <c r="J56" s="4"/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7"/>
  <sheetViews>
    <sheetView workbookViewId="0" zoomScale="100" zoomScaleNormal="100"/>
  </sheetViews>
  <sheetFormatPr defaultRowHeight="15" outlineLevelRow="0" outlineLevelCol="0" x14ac:dyDescent="0.25"/>
  <cols>
    <col min="1" max="1" width="13.719285714285713" style="1" customWidth="1"/>
    <col min="2" max="2" width="11.147857142857141" style="24" customWidth="1"/>
    <col min="3" max="3" width="11.719285714285713" style="24" customWidth="1"/>
    <col min="4" max="4" width="11.147857142857141" style="24" customWidth="1"/>
    <col min="5" max="5" width="12.290714285714287" style="24" customWidth="1"/>
    <col min="6" max="6" width="11.719285714285713" style="24" customWidth="1"/>
    <col min="7" max="7" width="10.576428571428572" style="24" customWidth="1"/>
    <col min="8" max="8" width="12.43357142857143" style="4" customWidth="1"/>
  </cols>
  <sheetData>
    <row r="1" ht="17.25" customHeight="1" spans="1:9" x14ac:dyDescent="0.25">
      <c r="A1" s="184" t="s">
        <v>0</v>
      </c>
      <c r="B1" s="185" t="s">
        <v>6</v>
      </c>
      <c r="C1" s="185" t="s">
        <v>8</v>
      </c>
      <c r="D1" s="185" t="s">
        <v>9</v>
      </c>
      <c r="E1" s="185" t="s">
        <v>13</v>
      </c>
      <c r="F1" s="185" t="s">
        <v>17</v>
      </c>
      <c r="G1" s="185"/>
      <c r="H1" s="4"/>
    </row>
    <row r="2" ht="17.25" customHeight="1" spans="1:9" x14ac:dyDescent="0.25">
      <c r="A2" s="17">
        <v>44235</v>
      </c>
      <c r="B2" s="32">
        <v>100</v>
      </c>
      <c r="C2" s="32">
        <v>100</v>
      </c>
      <c r="D2" s="32">
        <v>100</v>
      </c>
      <c r="E2" s="32">
        <v>200</v>
      </c>
      <c r="F2" s="32">
        <v>50</v>
      </c>
      <c r="G2" s="36"/>
      <c r="H2" s="4"/>
    </row>
    <row r="3" ht="17.25" customHeight="1" spans="1:9" x14ac:dyDescent="0.25">
      <c r="A3" s="17">
        <v>44235</v>
      </c>
      <c r="B3" s="67">
        <v>100</v>
      </c>
      <c r="C3" s="67">
        <v>100</v>
      </c>
      <c r="D3" s="67">
        <v>100</v>
      </c>
      <c r="E3" s="67">
        <v>200</v>
      </c>
      <c r="F3" s="67">
        <v>50</v>
      </c>
      <c r="G3" s="94"/>
      <c r="H3" s="4"/>
    </row>
    <row r="4" ht="17.25" customHeight="1" spans="1:9" x14ac:dyDescent="0.25">
      <c r="A4" s="108" t="s">
        <v>4621</v>
      </c>
      <c r="B4" s="109">
        <f>SUM(C9:C10)</f>
      </c>
      <c r="C4" s="109">
        <f>SUM(D9:D10)</f>
      </c>
      <c r="D4" s="109">
        <f>SUM(E9:E10)</f>
      </c>
      <c r="E4" s="109">
        <f>SUM(F9:F10)</f>
      </c>
      <c r="F4" s="109">
        <f>SUM(G9:G10)</f>
      </c>
      <c r="G4" s="109">
        <f>SUM(H9:H10)</f>
      </c>
      <c r="H4" s="4"/>
    </row>
    <row r="5" ht="17.25" customHeight="1" spans="1:9" x14ac:dyDescent="0.25">
      <c r="A5" s="8">
        <v>44385</v>
      </c>
      <c r="B5" s="9">
        <v>-100</v>
      </c>
      <c r="C5" s="9">
        <v>-100</v>
      </c>
      <c r="D5" s="9">
        <v>-88</v>
      </c>
      <c r="E5" s="9">
        <v>-200</v>
      </c>
      <c r="F5" s="9">
        <v>-50</v>
      </c>
      <c r="G5" s="35"/>
      <c r="H5" s="12" t="s">
        <v>4622</v>
      </c>
    </row>
    <row r="6" ht="17.25" customHeight="1" spans="1:9" x14ac:dyDescent="0.25">
      <c r="A6" s="17" t="s">
        <v>534</v>
      </c>
      <c r="B6" s="32">
        <v>-87</v>
      </c>
      <c r="C6" s="32">
        <v>-60</v>
      </c>
      <c r="D6" s="32">
        <v>-94</v>
      </c>
      <c r="E6" s="32">
        <v>-200</v>
      </c>
      <c r="F6" s="32">
        <v>-43</v>
      </c>
      <c r="G6" s="36"/>
      <c r="H6" s="4"/>
    </row>
    <row r="7" ht="17.25" customHeight="1" spans="1:9" x14ac:dyDescent="0.25">
      <c r="A7" s="44"/>
      <c r="B7" s="46">
        <v>-13</v>
      </c>
      <c r="C7" s="46">
        <v>-40</v>
      </c>
      <c r="D7" s="46">
        <v>-18</v>
      </c>
      <c r="E7" s="45"/>
      <c r="F7" s="46">
        <v>-7</v>
      </c>
      <c r="G7" s="45"/>
      <c r="H7" s="215" t="s">
        <v>757</v>
      </c>
    </row>
    <row r="8" ht="17.25" customHeight="1" spans="1:9" x14ac:dyDescent="0.25">
      <c r="A8" s="85"/>
      <c r="B8" s="68"/>
      <c r="C8" s="68"/>
      <c r="D8" s="68"/>
      <c r="E8" s="68"/>
      <c r="F8" s="68"/>
      <c r="G8" s="18"/>
      <c r="H8" s="4"/>
    </row>
    <row r="9" ht="17.25" customHeight="1" spans="1:9" x14ac:dyDescent="0.25">
      <c r="A9" s="17"/>
      <c r="B9" s="32">
        <f>SUM(C11:C14)</f>
      </c>
      <c r="C9" s="32">
        <f>SUM(D11:D14)</f>
      </c>
      <c r="D9" s="32">
        <f>SUM(E11:E14)</f>
      </c>
      <c r="E9" s="32">
        <f>SUM(F11:F14)</f>
      </c>
      <c r="F9" s="32">
        <f>SUM(G11:G14)</f>
      </c>
      <c r="G9" s="32">
        <f>SUM(H11:H14)</f>
      </c>
      <c r="H9" s="4"/>
    </row>
    <row r="10" ht="17.25" customHeight="1" spans="1:9" x14ac:dyDescent="0.25">
      <c r="A10" s="26"/>
      <c r="B10" s="27"/>
      <c r="C10" s="27"/>
      <c r="D10" s="27"/>
      <c r="E10" s="27"/>
      <c r="F10" s="27"/>
      <c r="G10" s="27"/>
      <c r="H10" s="4"/>
    </row>
    <row r="11" ht="17.25" customHeight="1" spans="1:9" x14ac:dyDescent="0.25">
      <c r="A11" s="345" t="s">
        <v>4623</v>
      </c>
      <c r="B11" s="27"/>
      <c r="C11" s="27"/>
      <c r="D11" s="27"/>
      <c r="E11" s="27"/>
      <c r="F11" s="27"/>
      <c r="G11" s="27"/>
      <c r="H11" s="4"/>
    </row>
    <row r="12" ht="17.25" customHeight="1" spans="1:9" x14ac:dyDescent="0.25">
      <c r="A12" s="345" t="s">
        <v>4624</v>
      </c>
      <c r="B12" s="27"/>
      <c r="C12" s="27"/>
      <c r="D12" s="27"/>
      <c r="E12" s="27"/>
      <c r="F12" s="27"/>
      <c r="G12" s="27"/>
      <c r="H12" s="4"/>
    </row>
    <row r="13" ht="17.25" customHeight="1" spans="1:9" x14ac:dyDescent="0.25">
      <c r="A13" s="345" t="s">
        <v>4625</v>
      </c>
      <c r="B13" s="27"/>
      <c r="C13" s="27"/>
      <c r="D13" s="27"/>
      <c r="E13" s="27"/>
      <c r="F13" s="27"/>
      <c r="G13" s="27"/>
      <c r="H13" s="4"/>
    </row>
    <row r="14" ht="17.25" customHeight="1" spans="1:9" x14ac:dyDescent="0.25">
      <c r="A14" s="345" t="s">
        <v>4626</v>
      </c>
      <c r="B14" s="27"/>
      <c r="C14" s="27"/>
      <c r="D14" s="27"/>
      <c r="E14" s="27"/>
      <c r="F14" s="27"/>
      <c r="G14" s="27"/>
      <c r="H14" s="4"/>
    </row>
    <row r="15" ht="17.25" customHeight="1" spans="1:9" x14ac:dyDescent="0.25">
      <c r="A15" s="345" t="s">
        <v>4627</v>
      </c>
      <c r="B15" s="27"/>
      <c r="C15" s="27"/>
      <c r="D15" s="27"/>
      <c r="E15" s="27"/>
      <c r="F15" s="27"/>
      <c r="G15" s="27"/>
      <c r="H15" s="4"/>
    </row>
    <row r="16" ht="17.25" customHeight="1" spans="1:9" x14ac:dyDescent="0.25">
      <c r="A16" s="345" t="s">
        <v>4628</v>
      </c>
      <c r="B16" s="27"/>
      <c r="C16" s="27"/>
      <c r="D16" s="27"/>
      <c r="E16" s="27"/>
      <c r="F16" s="27"/>
      <c r="G16" s="27"/>
      <c r="H16" s="4"/>
    </row>
    <row r="17" ht="17.25" customHeight="1" spans="1:9" x14ac:dyDescent="0.25">
      <c r="A17" s="345" t="s">
        <v>4629</v>
      </c>
      <c r="B17" s="27"/>
      <c r="C17" s="27"/>
      <c r="D17" s="27"/>
      <c r="E17" s="27"/>
      <c r="F17" s="27"/>
      <c r="G17" s="27"/>
      <c r="H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655</vt:i4>
      </vt:variant>
    </vt:vector>
  </HeadingPairs>
  <TitlesOfParts>
    <vt:vector size="655" baseType="lpstr">
      <vt:lpstr>ATR OFF SUNTER</vt:lpstr>
      <vt:lpstr>BPK ANDRE(TPPN)</vt:lpstr>
      <vt:lpstr>BPK BUDI SANTOSO</vt:lpstr>
      <vt:lpstr>BPK AKMAL TUGU ASRI</vt:lpstr>
      <vt:lpstr>PAK ANDRE</vt:lpstr>
      <vt:lpstr>BPK ROBI ONE TOWER</vt:lpstr>
      <vt:lpstr>PT BUYUNG</vt:lpstr>
      <vt:lpstr>CV GOTRIN</vt:lpstr>
      <vt:lpstr>CONCREATE</vt:lpstr>
      <vt:lpstr>HARTONO CITAYAM(TPPN)</vt:lpstr>
      <vt:lpstr>HARTAM ALFAMIDI(TPPN)</vt:lpstr>
      <vt:lpstr>IBU SUCI(TPPN)</vt:lpstr>
      <vt:lpstr>IBU RERE</vt:lpstr>
      <vt:lpstr>PRAJA(TPPN)</vt:lpstr>
      <vt:lpstr>PANCA JAYA(TPPN)</vt:lpstr>
      <vt:lpstr>PAGODA</vt:lpstr>
      <vt:lpstr>SOWIN MERCURE(TPPN)</vt:lpstr>
      <vt:lpstr>RAHMAD LAPAN</vt:lpstr>
      <vt:lpstr>CDT</vt:lpstr>
      <vt:lpstr>KUSUMA SERANG</vt:lpstr>
      <vt:lpstr>BPK RUDI GEREJA</vt:lpstr>
      <vt:lpstr>BPK RUDY SUNTER.(BPK PAULUS)</vt:lpstr>
      <vt:lpstr>BPK PAULUS</vt:lpstr>
      <vt:lpstr>BPK RUDY PIK</vt:lpstr>
      <vt:lpstr>BPK ISKANDAR</vt:lpstr>
      <vt:lpstr>CV PANCA JAYA</vt:lpstr>
      <vt:lpstr>TANGGA UTAMA</vt:lpstr>
      <vt:lpstr>TANGGA.PERMATA</vt:lpstr>
      <vt:lpstr>BPK SUNARNO</vt:lpstr>
      <vt:lpstr>BPK ROHIM</vt:lpstr>
      <vt:lpstr>IBU MELISA</vt:lpstr>
      <vt:lpstr>BPK ARIS</vt:lpstr>
      <vt:lpstr>BPK ANDRE KRG TENGAH</vt:lpstr>
      <vt:lpstr>NRC ALAM SUTRA</vt:lpstr>
      <vt:lpstr>NRC PINDODELI(TPPN)</vt:lpstr>
      <vt:lpstr>MUTITRON(BPK YAKUB)</vt:lpstr>
      <vt:lpstr>BPK ADITYA</vt:lpstr>
      <vt:lpstr>JAGAT STADION</vt:lpstr>
      <vt:lpstr>PAK SUKISNO</vt:lpstr>
      <vt:lpstr>KBM</vt:lpstr>
      <vt:lpstr>HALYSAFE</vt:lpstr>
      <vt:lpstr>BPK SIWANTO</vt:lpstr>
      <vt:lpstr>BAJAMARGA</vt:lpstr>
      <vt:lpstr>BPK FEBRI</vt:lpstr>
      <vt:lpstr>GARASI MOCIL PURI</vt:lpstr>
      <vt:lpstr>BPK MIKHAEL</vt:lpstr>
      <vt:lpstr>PANURUKAN</vt:lpstr>
      <vt:lpstr>IBU STEPHANIE</vt:lpstr>
      <vt:lpstr>IBU HWLING</vt:lpstr>
      <vt:lpstr>BPK TATANG</vt:lpstr>
      <vt:lpstr>IDEA IBU MELISA CIDENG</vt:lpstr>
      <vt:lpstr>IDEA JOGLO</vt:lpstr>
      <vt:lpstr>BPK RICHARD</vt:lpstr>
      <vt:lpstr>BPK MARTIN</vt:lpstr>
      <vt:lpstr>IBU LILIANA</vt:lpstr>
      <vt:lpstr>BPK ANDRE KAPUK</vt:lpstr>
      <vt:lpstr>BPK ALDI</vt:lpstr>
      <vt:lpstr>HARNINDO,NINING</vt:lpstr>
      <vt:lpstr>HARNINDO INTERCON</vt:lpstr>
      <vt:lpstr>BPK NIKO</vt:lpstr>
      <vt:lpstr>CAA THERESIA</vt:lpstr>
      <vt:lpstr>CAA D COVE 10</vt:lpstr>
      <vt:lpstr>CAA D.COVE 8</vt:lpstr>
      <vt:lpstr>BPK ANDRE LB</vt:lpstr>
      <vt:lpstr>BPK ANDRE CINERE</vt:lpstr>
      <vt:lpstr>BPK MORGAN</vt:lpstr>
      <vt:lpstr>SOWIN BPK STEVEN</vt:lpstr>
      <vt:lpstr>KBM RUKO CINERE</vt:lpstr>
      <vt:lpstr>BPK HALIM</vt:lpstr>
      <vt:lpstr>TANGGA G,GARDEN</vt:lpstr>
      <vt:lpstr>TANGGA BSD</vt:lpstr>
      <vt:lpstr>IBU NINIEK(BU LALA)</vt:lpstr>
      <vt:lpstr>IBU MANLY</vt:lpstr>
      <vt:lpstr>BPK TOMMY PIK </vt:lpstr>
      <vt:lpstr>BPK TOMMY VILLA MELATI</vt:lpstr>
      <vt:lpstr>BPK TOMMY-IKSAN BINTARO</vt:lpstr>
      <vt:lpstr>BPK FREDY </vt:lpstr>
      <vt:lpstr>PA REGHARD</vt:lpstr>
      <vt:lpstr>KANTOR KELURAHAN</vt:lpstr>
      <vt:lpstr>KECAMATAN CILEDUG</vt:lpstr>
      <vt:lpstr>KBM ANTONIUS</vt:lpstr>
      <vt:lpstr>PAK GITO</vt:lpstr>
      <vt:lpstr>CAA TRIMARAN</vt:lpstr>
      <vt:lpstr>CAA SIMPRUG PIK</vt:lpstr>
      <vt:lpstr>IBU MELISA KAPUAS</vt:lpstr>
      <vt:lpstr>BPK EDDY PATRA</vt:lpstr>
      <vt:lpstr>KBM CISOKA</vt:lpstr>
      <vt:lpstr>IBU LALA.D3</vt:lpstr>
      <vt:lpstr>IBU LALA P.HUJAU </vt:lpstr>
      <vt:lpstr>IBU LALA KEMANG</vt:lpstr>
      <vt:lpstr>IBU LALA PIK</vt:lpstr>
      <vt:lpstr>IBU LALA LIPO</vt:lpstr>
      <vt:lpstr>IBU LALA(DUTA PERMAI)</vt:lpstr>
      <vt:lpstr>IBU LALA(BPK AMOS)</vt:lpstr>
      <vt:lpstr>NRC MORRISSEY</vt:lpstr>
      <vt:lpstr>ICO KANTOR(TAGIH AN PRIBADI)</vt:lpstr>
      <vt:lpstr>BPK HANAFI</vt:lpstr>
      <vt:lpstr>AI TN (1)</vt:lpstr>
      <vt:lpstr>AI TN (2)</vt:lpstr>
      <vt:lpstr>AI TN (3)</vt:lpstr>
      <vt:lpstr>AI TN (4)</vt:lpstr>
      <vt:lpstr>AI TN (5)</vt:lpstr>
      <vt:lpstr>AI TN (6)</vt:lpstr>
      <vt:lpstr>AI TN (7)</vt:lpstr>
      <vt:lpstr>AI TN (8)</vt:lpstr>
      <vt:lpstr>AI TN (9)</vt:lpstr>
      <vt:lpstr>AI TN (10)</vt:lpstr>
      <vt:lpstr>AI TN (11)</vt:lpstr>
      <vt:lpstr>AI TN (12)</vt:lpstr>
      <vt:lpstr>AI TN (13)</vt:lpstr>
      <vt:lpstr>AI TN (14)</vt:lpstr>
      <vt:lpstr>AI TN(15)</vt:lpstr>
      <vt:lpstr>AI TN(16)</vt:lpstr>
      <vt:lpstr>BPK SAIFUL</vt:lpstr>
      <vt:lpstr>PENJUALAN KOFUKU</vt:lpstr>
      <vt:lpstr>BPK ROBERT</vt:lpstr>
      <vt:lpstr>AKS BARITO</vt:lpstr>
      <vt:lpstr>AKS W BARITO PER PO</vt:lpstr>
      <vt:lpstr>BPK ANDRE(BEKASI)</vt:lpstr>
      <vt:lpstr>PRAJA DS</vt:lpstr>
      <vt:lpstr>KBM BEKASI</vt:lpstr>
      <vt:lpstr>BPK AMOS</vt:lpstr>
      <vt:lpstr>IBU LALA(SUKANDI)</vt:lpstr>
      <vt:lpstr>IBU LALA(CARSONO)</vt:lpstr>
      <vt:lpstr>BU FENY-IBU LALA</vt:lpstr>
      <vt:lpstr>BU MERRY-BU LALA</vt:lpstr>
      <vt:lpstr>IBU LALA MUTIARA</vt:lpstr>
      <vt:lpstr>IBU LALA-JL MALUKU</vt:lpstr>
      <vt:lpstr>IBU LALA-JL KANO</vt:lpstr>
      <vt:lpstr>IBU LALA-KUTA INDAH</vt:lpstr>
      <vt:lpstr>IBU LALA-JL TANJUNG</vt:lpstr>
      <vt:lpstr>IBU LALA-JL KEBAGUSAN</vt:lpstr>
      <vt:lpstr>BPK ADRIAN-IBU LALA</vt:lpstr>
      <vt:lpstr>IBU LALA-KARAWANG</vt:lpstr>
      <vt:lpstr>BPK ANDI (MALUKU)</vt:lpstr>
      <vt:lpstr>BPK HANDI WIJAYA</vt:lpstr>
      <vt:lpstr>MEGA B.JOGLO</vt:lpstr>
      <vt:lpstr>CAA SIMPRUG PIK 2</vt:lpstr>
      <vt:lpstr>BPK WILIAM P.MUTIARA</vt:lpstr>
      <vt:lpstr>IBU LALA P.MITIARA TB.1</vt:lpstr>
      <vt:lpstr>BPK HANDI KLP GADING</vt:lpstr>
      <vt:lpstr>KUSUMA GANDHI</vt:lpstr>
      <vt:lpstr>IBU NELLY</vt:lpstr>
      <vt:lpstr>BPK DANIEL-EBONY</vt:lpstr>
      <vt:lpstr>BPK DANIEL-PALEM</vt:lpstr>
      <vt:lpstr>CV EVI JAYA</vt:lpstr>
      <vt:lpstr>IBU SIERVIE</vt:lpstr>
      <vt:lpstr>IBU YENTI</vt:lpstr>
      <vt:lpstr>IBU RISA-IBU LALA</vt:lpstr>
      <vt:lpstr>BPK UMAR-IBU LALA</vt:lpstr>
      <vt:lpstr>BPK ANDRE-IBU LALA TP</vt:lpstr>
      <vt:lpstr>IBU LALA DANAU PERMAI </vt:lpstr>
      <vt:lpstr>BPK DANIEL PSB</vt:lpstr>
      <vt:lpstr>IBU JENNY-DUTA</vt:lpstr>
      <vt:lpstr>IBU LALA-SENAYAN</vt:lpstr>
      <vt:lpstr>IBU LALA-TEPEKONG</vt:lpstr>
      <vt:lpstr>IBU LALA-KEMBANG</vt:lpstr>
      <vt:lpstr>IBU LALA-JL.PINANG</vt:lpstr>
      <vt:lpstr>KUSUMA G.BEKASI</vt:lpstr>
      <vt:lpstr>IBU APRIL-INTERCON</vt:lpstr>
      <vt:lpstr>BPK ANDRE-KAPUK</vt:lpstr>
      <vt:lpstr>BPK ANDRE-CISOKA</vt:lpstr>
      <vt:lpstr>BPK ANDRE-RS BUDI</vt:lpstr>
      <vt:lpstr>BPK ANDRE-DEPOK</vt:lpstr>
      <vt:lpstr>BPK WIMBANU,LALA-PI</vt:lpstr>
      <vt:lpstr>CAA ADITYA WARMAN</vt:lpstr>
      <vt:lpstr>IBU LALA D.BIRU</vt:lpstr>
      <vt:lpstr>IBU LALA-KEDOYA</vt:lpstr>
      <vt:lpstr>ALIA UJANG(JUAL)</vt:lpstr>
      <vt:lpstr>ACSET CLEON</vt:lpstr>
      <vt:lpstr>ACSET DW (7424,7576)</vt:lpstr>
      <vt:lpstr>ACSET CLEON(2)</vt:lpstr>
      <vt:lpstr>ACSET DW (7510)</vt:lpstr>
      <vt:lpstr>ACSET DW(7791)</vt:lpstr>
      <vt:lpstr>ACSET DW (7771)</vt:lpstr>
      <vt:lpstr>ACSET DW (7747)</vt:lpstr>
      <vt:lpstr>ACSET DW (7772)</vt:lpstr>
      <vt:lpstr>ACSET DW (7789)</vt:lpstr>
      <vt:lpstr>ACSET DW (7837)</vt:lpstr>
      <vt:lpstr>ACSET DW (7856)</vt:lpstr>
      <vt:lpstr>ACSET DW (7886)</vt:lpstr>
      <vt:lpstr>ACSET DW (7927)</vt:lpstr>
      <vt:lpstr>ACSET DW(7970)</vt:lpstr>
      <vt:lpstr>ACSET DW(7894)</vt:lpstr>
      <vt:lpstr>ACSET DW(7930)</vt:lpstr>
      <vt:lpstr>(REK GLOBAL DWS)</vt:lpstr>
      <vt:lpstr>ASN G WISATA (1)276</vt:lpstr>
      <vt:lpstr>ASN G WISATA(182)</vt:lpstr>
      <vt:lpstr>ASN G WISATA(2)277</vt:lpstr>
      <vt:lpstr>ASN G WISATA(3)278</vt:lpstr>
      <vt:lpstr>ASN G WISATA(4)279</vt:lpstr>
      <vt:lpstr>ASN G WISATA(5)281</vt:lpstr>
      <vt:lpstr>ASN G WISATA(6)280</vt:lpstr>
      <vt:lpstr>ASN G WISATA(7)</vt:lpstr>
      <vt:lpstr>ASN G WISATA(8)</vt:lpstr>
      <vt:lpstr>ASN G WISATA(9)257</vt:lpstr>
      <vt:lpstr>ASN G WISATA(10)286</vt:lpstr>
      <vt:lpstr>ASN G WISATA</vt:lpstr>
      <vt:lpstr>ASN G WISATA(GABUNGAN)</vt:lpstr>
      <vt:lpstr>ACSET ASYA(7553)</vt:lpstr>
      <vt:lpstr>ACSET ASYA(7561)</vt:lpstr>
      <vt:lpstr>ACSET ASYA (7583)</vt:lpstr>
      <vt:lpstr>ACSET ASYA(7596)</vt:lpstr>
      <vt:lpstr>ACSET ASYA(7642)</vt:lpstr>
      <vt:lpstr>ACSET ASYA(7694)</vt:lpstr>
      <vt:lpstr>ACSET ASYA(7914)</vt:lpstr>
      <vt:lpstr>ACSET ASYA(7989)</vt:lpstr>
      <vt:lpstr>ACSET ASYA (8055)</vt:lpstr>
      <vt:lpstr>ACSET ASYA (8108)</vt:lpstr>
      <vt:lpstr>ACSET ASYA(8192)</vt:lpstr>
      <vt:lpstr>(DATA GLOBAL SENTARIUM)</vt:lpstr>
      <vt:lpstr>ACSET GENOVA(7775)</vt:lpstr>
      <vt:lpstr>ACSET GENOVA(7869)</vt:lpstr>
      <vt:lpstr>ACSET GENOVA(8217)</vt:lpstr>
      <vt:lpstr>ACSET GENOVA(7899)</vt:lpstr>
      <vt:lpstr>ACSET GENOVA(7842)</vt:lpstr>
      <vt:lpstr>ACSET GENOVA(7999)</vt:lpstr>
      <vt:lpstr>ACSET GENOVA (8303)</vt:lpstr>
      <vt:lpstr>ACSET GENOVA (8444)</vt:lpstr>
      <vt:lpstr>ACSET GENOVA (8653)</vt:lpstr>
      <vt:lpstr>ACSET GENOVA(8741)</vt:lpstr>
      <vt:lpstr>ACSET GENOVA(8810)</vt:lpstr>
      <vt:lpstr>ACSET GENOVA(9498)</vt:lpstr>
      <vt:lpstr>ACSET GENOVA(9562)</vt:lpstr>
      <vt:lpstr>ACSET GENOVA(BARU)</vt:lpstr>
      <vt:lpstr>(REK GLOBAL GENOVA)</vt:lpstr>
      <vt:lpstr>ACSET AHM(7955)</vt:lpstr>
      <vt:lpstr>ACSET AHM(8003)</vt:lpstr>
      <vt:lpstr>ACSET AHM(8132)</vt:lpstr>
      <vt:lpstr>ACSET AHM(8151)</vt:lpstr>
      <vt:lpstr>ACSET AHM(8221)</vt:lpstr>
      <vt:lpstr>ACSET AHM(8323)</vt:lpstr>
      <vt:lpstr>ACSET AHM(8518)</vt:lpstr>
      <vt:lpstr>ACSET AHM(8702)</vt:lpstr>
      <vt:lpstr>ACSET AHM(8727)</vt:lpstr>
      <vt:lpstr>ACSET AHM(8652)</vt:lpstr>
      <vt:lpstr>ACSET AHM (8664)</vt:lpstr>
      <vt:lpstr>ACSET AHM(8837)</vt:lpstr>
      <vt:lpstr>ACSET AHM(8882)</vt:lpstr>
      <vt:lpstr>ACSET AHM(8956)</vt:lpstr>
      <vt:lpstr>ACSET AHM(9128)</vt:lpstr>
      <vt:lpstr>ACSET AHM()</vt:lpstr>
      <vt:lpstr>(REK GLOBAL ACSET AHM)</vt:lpstr>
      <vt:lpstr>ACSET ELLEVE (8016)</vt:lpstr>
      <vt:lpstr>ACSET ELLEVE(PO BARU)</vt:lpstr>
      <vt:lpstr>(REK GLOBAL ACSET ELLEVE)</vt:lpstr>
      <vt:lpstr>ACSET ADM (8856)</vt:lpstr>
      <vt:lpstr>ACSET ADM (9036)</vt:lpstr>
      <vt:lpstr>ACSET ADM(8898)</vt:lpstr>
      <vt:lpstr>ACSET ADM (9079)</vt:lpstr>
      <vt:lpstr>ACSET ADM (9102)</vt:lpstr>
      <vt:lpstr>ACSET ADM(9154)</vt:lpstr>
      <vt:lpstr>ACSET ADM(9177)</vt:lpstr>
      <vt:lpstr>ACSET ADM (9232)</vt:lpstr>
      <vt:lpstr>ACSET ADM()</vt:lpstr>
      <vt:lpstr>ACSET ADM(GLOBAL)</vt:lpstr>
      <vt:lpstr>ACSET THAMRIN (8918)</vt:lpstr>
      <vt:lpstr>ACSET SIERRA(9189-9610)</vt:lpstr>
      <vt:lpstr>ACSET SIERRA(9568-10569)</vt:lpstr>
      <vt:lpstr>ACSET SIERRA(9609-10570)</vt:lpstr>
      <vt:lpstr>ACSET SIERRA(10086)</vt:lpstr>
      <vt:lpstr>ACSET SIERRA(10331)</vt:lpstr>
      <vt:lpstr>ACSET SIERRA(10461-9960)</vt:lpstr>
      <vt:lpstr>ACSET SIERRA(10642-10056)</vt:lpstr>
      <vt:lpstr>ACSET SIERRA(10491)</vt:lpstr>
      <vt:lpstr>ACSET SIERRA(10559)</vt:lpstr>
      <vt:lpstr>ACSET SIERRA(10597)</vt:lpstr>
      <vt:lpstr>ACSET SIERRA(10941)</vt:lpstr>
      <vt:lpstr>ACSET SIERRA(11053)</vt:lpstr>
      <vt:lpstr>ACSET SIERRA (11100)</vt:lpstr>
      <vt:lpstr>ACSET ARUMAYA(222)</vt:lpstr>
      <vt:lpstr>ACSET BOREPILE(CIPALI)9702</vt:lpstr>
      <vt:lpstr>ACSET BOREPILE(CIPALI)9703</vt:lpstr>
      <vt:lpstr>ACSET ARUMAYA(240)</vt:lpstr>
      <vt:lpstr>ACSET ARUMAYA</vt:lpstr>
      <vt:lpstr>ACSET BDX(10883)</vt:lpstr>
      <vt:lpstr>ACSET BDX</vt:lpstr>
      <vt:lpstr>API JAPEK(10903)</vt:lpstr>
      <vt:lpstr>ACSET ARUMAYA(JUAL)</vt:lpstr>
      <vt:lpstr>ACSET ELEVEE(PENJUALAN)</vt:lpstr>
      <vt:lpstr>ACSET IDM 1(PENJUALAN)</vt:lpstr>
      <vt:lpstr>ACSET ADM (PENJUALAN)</vt:lpstr>
      <vt:lpstr>ACSET AHM (PENJUALAN)</vt:lpstr>
      <vt:lpstr>CNQC CHADSTONE</vt:lpstr>
      <vt:lpstr>CSCEC SERPONG</vt:lpstr>
      <vt:lpstr>DINAMIKA MERCURE</vt:lpstr>
      <vt:lpstr>HARTAM KABELINDO</vt:lpstr>
      <vt:lpstr>ICO JIE EXPO</vt:lpstr>
      <vt:lpstr>ICO TRANS</vt:lpstr>
      <vt:lpstr>HARTAM ALFAMIDI</vt:lpstr>
      <vt:lpstr>ICO WOOD LAKE</vt:lpstr>
      <vt:lpstr>ICO CENTER</vt:lpstr>
      <vt:lpstr>ICO MOCK SARINA</vt:lpstr>
      <vt:lpstr>ICO MARGOCITY</vt:lpstr>
      <vt:lpstr>ICO KANTOR KB JERUK</vt:lpstr>
      <vt:lpstr>IDEA BFI</vt:lpstr>
      <vt:lpstr>ICO JIS</vt:lpstr>
      <vt:lpstr>ACSET AMMAN KANTOR(JUAL)</vt:lpstr>
      <vt:lpstr>ACSET JONGGOL(PENJUALAN)</vt:lpstr>
      <vt:lpstr>DPS-RENOVASI KANTOR</vt:lpstr>
      <vt:lpstr>HARTAM WTM GT</vt:lpstr>
      <vt:lpstr>HARTAM KURITA</vt:lpstr>
      <vt:lpstr>ACSET BDX(JUAL)</vt:lpstr>
      <vt:lpstr>DWIMITRA DELTA</vt:lpstr>
      <vt:lpstr>HARTAM PONDOK INDAH</vt:lpstr>
      <vt:lpstr>HARTAM ARM</vt:lpstr>
      <vt:lpstr>HARTAM'GAJAH</vt:lpstr>
      <vt:lpstr>HARTAM IC</vt:lpstr>
      <vt:lpstr>HARTAM G.TUNGGAL</vt:lpstr>
      <vt:lpstr>HARTAM SUCACO</vt:lpstr>
      <vt:lpstr>HARTAM PAKOAKUINA-KIIC</vt:lpstr>
      <vt:lpstr>INNOTECH TOL</vt:lpstr>
      <vt:lpstr>INNOTECH AHM</vt:lpstr>
      <vt:lpstr>IDEA REMPOA</vt:lpstr>
      <vt:lpstr>INNOTECH RUKO KLENDER</vt:lpstr>
      <vt:lpstr>ICO DANAREKSA</vt:lpstr>
      <vt:lpstr>INNOTECH B RESIDENCE</vt:lpstr>
      <vt:lpstr>ICO HALTE &amp;amp; SARINAH</vt:lpstr>
      <vt:lpstr>INNOTECH ROYAL TULIP</vt:lpstr>
      <vt:lpstr>ICO D.CENTER</vt:lpstr>
      <vt:lpstr>INNOTECH JONGGOL</vt:lpstr>
      <vt:lpstr>ICO TRANS MAKASAR</vt:lpstr>
      <vt:lpstr>ICO STASIUN KCIC</vt:lpstr>
      <vt:lpstr>ICO INDOKEMAS</vt:lpstr>
      <vt:lpstr>ICO SUMARECON</vt:lpstr>
      <vt:lpstr>ICO P.LEO</vt:lpstr>
      <vt:lpstr>IDEA RANCA MAYA</vt:lpstr>
      <vt:lpstr>IDEA JATAKE</vt:lpstr>
      <vt:lpstr>IDEA CISAUK(PA MARULLOH)</vt:lpstr>
      <vt:lpstr>IDEA CIDENG</vt:lpstr>
      <vt:lpstr>JBPU SILO(A052)</vt:lpstr>
      <vt:lpstr>JBPU DSO</vt:lpstr>
      <vt:lpstr>JBPU PADALARANG(A169)</vt:lpstr>
      <vt:lpstr>JAKP IPA 7(DATA YG SEBENARYA)</vt:lpstr>
      <vt:lpstr>JKAP IPA 7 (888)'TAGIHAN</vt:lpstr>
      <vt:lpstr>JKAP SWISS(A036)</vt:lpstr>
      <vt:lpstr>JKAP SWISS(711)</vt:lpstr>
      <vt:lpstr>IDK-HITACHI (TOKAIRIKA)</vt:lpstr>
      <vt:lpstr>IDK 'PHCI</vt:lpstr>
      <vt:lpstr>IDK IJWP-</vt:lpstr>
      <vt:lpstr>IDK SCHUTZ</vt:lpstr>
      <vt:lpstr>IDK ESR</vt:lpstr>
      <vt:lpstr>IDK  ITSP</vt:lpstr>
      <vt:lpstr>ICO SUMARECON BEKASI</vt:lpstr>
      <vt:lpstr>ICO ELLIPSE</vt:lpstr>
      <vt:lpstr>IDEA CIKANDE</vt:lpstr>
      <vt:lpstr>IDEA PUTSAL</vt:lpstr>
      <vt:lpstr>IDEA WARE HOUSE</vt:lpstr>
      <vt:lpstr>IDEA P.INDAH</vt:lpstr>
      <vt:lpstr>IDEA NKI</vt:lpstr>
      <vt:lpstr>IDEA MAJALENGKA</vt:lpstr>
      <vt:lpstr>IDEA T.TEKNO</vt:lpstr>
      <vt:lpstr>IDEA MANDIRI(JUAL)</vt:lpstr>
      <vt:lpstr>GLOBAL SUMARECON</vt:lpstr>
      <vt:lpstr>GLOBAL(JUAL)</vt:lpstr>
      <vt:lpstr>IDK YKT</vt:lpstr>
      <vt:lpstr>IDK TUV</vt:lpstr>
      <vt:lpstr>IDK P.GOBEL(1)</vt:lpstr>
      <vt:lpstr>IDK PPLI</vt:lpstr>
      <vt:lpstr>IDK NARUMI</vt:lpstr>
      <vt:lpstr>IDK STEP</vt:lpstr>
      <vt:lpstr>IDK PANASONIC</vt:lpstr>
      <vt:lpstr>IDK TTLC</vt:lpstr>
      <vt:lpstr>IDK YAMADA</vt:lpstr>
      <vt:lpstr>IDK HEINZ</vt:lpstr>
      <vt:lpstr>IDK SHARP</vt:lpstr>
      <vt:lpstr>IDK AKS</vt:lpstr>
      <vt:lpstr>IDK ITSP</vt:lpstr>
      <vt:lpstr>IDK NISSIN</vt:lpstr>
      <vt:lpstr>IDK TOKAI RIKA</vt:lpstr>
      <vt:lpstr>IDK LAVA</vt:lpstr>
      <vt:lpstr>IDK LABORATORIUM</vt:lpstr>
      <vt:lpstr>IDK-PHCI</vt:lpstr>
      <vt:lpstr>IDK-PPLI</vt:lpstr>
      <vt:lpstr>IDK CHUHATSU</vt:lpstr>
      <vt:lpstr>IDK'ITSP</vt:lpstr>
      <vt:lpstr>IDK MBI</vt:lpstr>
      <vt:lpstr>IDK WWTP</vt:lpstr>
      <vt:lpstr>IDK PHCI</vt:lpstr>
      <vt:lpstr>IDK ASIAN</vt:lpstr>
      <vt:lpstr>IDK ARAYA</vt:lpstr>
      <vt:lpstr>IDK'HITACHI</vt:lpstr>
      <vt:lpstr>IDK'STEP</vt:lpstr>
      <vt:lpstr>IDK DE HEUS</vt:lpstr>
      <vt:lpstr>IDK HEMPEL</vt:lpstr>
      <vt:lpstr>IDK P.GOBEL</vt:lpstr>
      <vt:lpstr>IDK SANKIN</vt:lpstr>
      <vt:lpstr>IDK ASAHI DENSO</vt:lpstr>
      <vt:lpstr>IDK KRESTEK</vt:lpstr>
      <vt:lpstr>IDK-;HITACHI</vt:lpstr>
      <vt:lpstr>IDK TOKAI</vt:lpstr>
      <vt:lpstr>IDK OFURO SANKO</vt:lpstr>
      <vt:lpstr>IDK IJWP</vt:lpstr>
      <vt:lpstr>IDK HITACHI</vt:lpstr>
      <vt:lpstr>ESR POI</vt:lpstr>
      <vt:lpstr>IDK OAJ</vt:lpstr>
      <vt:lpstr>IDK ITSP(1)</vt:lpstr>
      <vt:lpstr>IDK ITSA</vt:lpstr>
      <vt:lpstr>IDK PHCI(1)</vt:lpstr>
      <vt:lpstr>ESR JUAL</vt:lpstr>
      <vt:lpstr>IDK EBARA</vt:lpstr>
      <vt:lpstr>IDK SMII</vt:lpstr>
      <vt:lpstr>IDK PANASONIC G</vt:lpstr>
      <vt:lpstr>IDK ESR KLP 1</vt:lpstr>
      <vt:lpstr>IDK GIIC-NARUMI</vt:lpstr>
      <vt:lpstr>IDK SEKISO</vt:lpstr>
      <vt:lpstr>IDK AKS(2)</vt:lpstr>
      <vt:lpstr>IDK AKS(1)</vt:lpstr>
      <vt:lpstr>IDK HEINZ(1)</vt:lpstr>
      <vt:lpstr>IDK ESR 3(JUAL)</vt:lpstr>
      <vt:lpstr>IDK NISSO</vt:lpstr>
      <vt:lpstr>IDS S. CIKAL(1)</vt:lpstr>
      <vt:lpstr>IDS S.CIKAL(2)</vt:lpstr>
      <vt:lpstr>JBPU MITSUBISHI</vt:lpstr>
      <vt:lpstr>JBPU AERIUM</vt:lpstr>
      <vt:lpstr>JKAP SUMMARECON(A1102)</vt:lpstr>
      <vt:lpstr>KAJIMA JKT 854</vt:lpstr>
      <vt:lpstr>KAJIMA JKT 683</vt:lpstr>
      <vt:lpstr>KAJIMA JKT 855</vt:lpstr>
      <vt:lpstr>KAJIMA JKT 858</vt:lpstr>
      <vt:lpstr>KAJIMA JKT 861</vt:lpstr>
      <vt:lpstr>KAJIMA JKT 859</vt:lpstr>
      <vt:lpstr>KAJIMA JKT 860</vt:lpstr>
      <vt:lpstr>KAJIMA 862</vt:lpstr>
      <vt:lpstr>JKAP SUMMARECON(A1106)</vt:lpstr>
      <vt:lpstr>JKAP CIJAYANTI,INFRA</vt:lpstr>
      <vt:lpstr>JKAP THE BARN</vt:lpstr>
      <vt:lpstr>JKAP RESERVOIR PERSITA </vt:lpstr>
      <vt:lpstr>JBPU NOODLE PADALARANG</vt:lpstr>
      <vt:lpstr>JAGAT RESERVOIR</vt:lpstr>
      <vt:lpstr>JKAP PANARUB(BREBES)</vt:lpstr>
      <vt:lpstr>JKAP FORESTA(FBL 7)</vt:lpstr>
      <vt:lpstr>JBPU INDESSO</vt:lpstr>
      <vt:lpstr>JKAP ANTASARI(A1104-341)</vt:lpstr>
      <vt:lpstr>JKAP ANTASARI(A1104-059)</vt:lpstr>
      <vt:lpstr>JKAP ANTASARI(A1104)</vt:lpstr>
      <vt:lpstr>JAGAT MOYA</vt:lpstr>
      <vt:lpstr>JKAP DESIGN-KIIC</vt:lpstr>
      <vt:lpstr>JKAP EKA</vt:lpstr>
      <vt:lpstr>JAGAT WORK SHOP(JUAL)</vt:lpstr>
      <vt:lpstr>JKAP SPAM</vt:lpstr>
      <vt:lpstr>JKAP WORKSHOP(JUAL)</vt:lpstr>
      <vt:lpstr>JAGAT ANTASARI(PENJUALAN)</vt:lpstr>
      <vt:lpstr>KARMELINDO'MAPOLSEK(006,009)</vt:lpstr>
      <vt:lpstr>KARMELINDO M.KOMPAS</vt:lpstr>
      <vt:lpstr>KAJIMA CALYPSO</vt:lpstr>
      <vt:lpstr>KARMELINDO G.DSO</vt:lpstr>
      <vt:lpstr>KARMELINDO JUAL</vt:lpstr>
      <vt:lpstr>KOFUKU(PENJUALAN)</vt:lpstr>
      <vt:lpstr>JO CSCODS-OASIS(JUAL)</vt:lpstr>
      <vt:lpstr>MAHKOTA (SAIFUL)</vt:lpstr>
      <vt:lpstr>MURINDA TEMPO</vt:lpstr>
      <vt:lpstr>NRC IKPP</vt:lpstr>
      <vt:lpstr>PANTON PURI MUTIARA</vt:lpstr>
      <vt:lpstr>PP DORMITORY</vt:lpstr>
      <vt:lpstr>MURINDA PLTU(BATANG)</vt:lpstr>
      <vt:lpstr>NRC SHOWROOM</vt:lpstr>
      <vt:lpstr>NRC PINDODELI</vt:lpstr>
      <vt:lpstr>NRC PODOMORO</vt:lpstr>
      <vt:lpstr>NRC MATERA C.H</vt:lpstr>
      <vt:lpstr>NRC JHL </vt:lpstr>
      <vt:lpstr>NRC PAKUWON</vt:lpstr>
      <vt:lpstr>NRC JEEP(1)</vt:lpstr>
      <vt:lpstr>NRC MATERA</vt:lpstr>
      <vt:lpstr>MURINDA BLI BLI</vt:lpstr>
      <vt:lpstr>MAHKOTA BPK.SYAIFUL</vt:lpstr>
      <vt:lpstr>MAHKOTA WORK SHOP</vt:lpstr>
      <vt:lpstr>NRC ASTON</vt:lpstr>
      <vt:lpstr>NRC RS JANTUNG</vt:lpstr>
      <vt:lpstr>NRC B R.RESIDENCE</vt:lpstr>
      <vt:lpstr>NRC MORIAH</vt:lpstr>
      <vt:lpstr>NRC CARTENSZ</vt:lpstr>
      <vt:lpstr>NRC PINDODELI-2</vt:lpstr>
      <vt:lpstr>MURINDA PEPSICO</vt:lpstr>
      <vt:lpstr>MURINDA PCIM</vt:lpstr>
      <vt:lpstr>NKE(JUAL)CANAL</vt:lpstr>
      <vt:lpstr>NRC NAVA PARK</vt:lpstr>
      <vt:lpstr>NRC RS JANTUNG(JUAL)</vt:lpstr>
      <vt:lpstr>PRIMA HASTA BCA</vt:lpstr>
      <vt:lpstr>PPI AICC</vt:lpstr>
      <vt:lpstr>PPI MOYA</vt:lpstr>
      <vt:lpstr>PPI UMETOKU</vt:lpstr>
      <vt:lpstr>SOWIN WISMA BARITO</vt:lpstr>
      <vt:lpstr>SOWIN BARITO</vt:lpstr>
      <vt:lpstr>TAKENAKA YHUNDAI</vt:lpstr>
      <vt:lpstr>TBP BARITO(PST)</vt:lpstr>
      <vt:lpstr>TBP BARITO(PRYK)</vt:lpstr>
      <vt:lpstr>PRAJA EMERALD(0024)</vt:lpstr>
      <vt:lpstr>PRAJA EMERALD(0007)</vt:lpstr>
      <vt:lpstr>PRAJA EMERALD(0048)</vt:lpstr>
      <vt:lpstr>PRAJA EMERALD(0056)</vt:lpstr>
      <vt:lpstr>PRAJA EMERALD(0083)</vt:lpstr>
      <vt:lpstr>PRAJA EMERALD(0066)</vt:lpstr>
      <vt:lpstr>PRAJA EMERALD(106)</vt:lpstr>
      <vt:lpstr>PRAJA EMERALD(107)</vt:lpstr>
      <vt:lpstr>PRAJA EMERALD(124)</vt:lpstr>
      <vt:lpstr>PRAJA EMERALD(157)</vt:lpstr>
      <vt:lpstr>PRAJA EMERALD(0102)</vt:lpstr>
      <vt:lpstr>PRAJA EMERALD(143)</vt:lpstr>
      <vt:lpstr>PRAJA EMERALD(177)</vt:lpstr>
      <vt:lpstr>PRAJA EMERALD(206)</vt:lpstr>
      <vt:lpstr>PRAJA EMERALD(239)</vt:lpstr>
      <vt:lpstr>REK PRAJA(GLOBAL)</vt:lpstr>
      <vt:lpstr>NRC RECKIT1</vt:lpstr>
      <vt:lpstr>NRC RECKITT</vt:lpstr>
      <vt:lpstr>NKE CANAL</vt:lpstr>
      <vt:lpstr>NKE RS MULYA</vt:lpstr>
      <vt:lpstr>PRAJA(PENJUALAN)</vt:lpstr>
      <vt:lpstr>PANCA MITRA(BELI)</vt:lpstr>
      <vt:lpstr>SHIMIZU J6RV,SBCK</vt:lpstr>
      <vt:lpstr>TAKENAKA IDJV </vt:lpstr>
      <vt:lpstr>TAKENAKA AEON</vt:lpstr>
      <vt:lpstr>NRC CARTENZ</vt:lpstr>
      <vt:lpstr>TBP ASHLEY</vt:lpstr>
      <vt:lpstr>TBP BINUS</vt:lpstr>
      <vt:lpstr>TBP BUTTERFLY</vt:lpstr>
      <vt:lpstr>TBP INNOPHARM</vt:lpstr>
      <vt:lpstr>TBP SEKOLAH CIKAL</vt:lpstr>
      <vt:lpstr>NRC HAMTON</vt:lpstr>
      <vt:lpstr>NRC ARCADE</vt:lpstr>
      <vt:lpstr>SBS THE SMITH</vt:lpstr>
      <vt:lpstr>STM ANTASARI</vt:lpstr>
      <vt:lpstr>TAKENAKA HM SAMPOERNA</vt:lpstr>
      <vt:lpstr>TRIJAYA ASHLEY</vt:lpstr>
      <vt:lpstr>TBP BINUS PENJUALAN</vt:lpstr>
      <vt:lpstr>TBP AERIUM</vt:lpstr>
      <vt:lpstr>TBP ADR(JUAL)</vt:lpstr>
      <vt:lpstr>TBP EDGE</vt:lpstr>
      <vt:lpstr>TBP ADR SHIMIZHU</vt:lpstr>
      <vt:lpstr>TBP CSHQ</vt:lpstr>
      <vt:lpstr>TBP ADR SHIMIZHU (1)</vt:lpstr>
      <vt:lpstr>TBP ADR SHIMIZHU (2)</vt:lpstr>
      <vt:lpstr>TBP ASHLEY.T.TANI</vt:lpstr>
      <vt:lpstr>TBP CAPITAL</vt:lpstr>
      <vt:lpstr>TBP ONE CAPITAL</vt:lpstr>
      <vt:lpstr>TBP BINUS SRBY</vt:lpstr>
      <vt:lpstr>TBP CIPLAS</vt:lpstr>
      <vt:lpstr>TBP G.CISSIE</vt:lpstr>
      <vt:lpstr>TBP DATA CENTER</vt:lpstr>
      <vt:lpstr>TBP CISSIE</vt:lpstr>
      <vt:lpstr>TBP ELLIPSE</vt:lpstr>
      <vt:lpstr>TBP JPO</vt:lpstr>
      <vt:lpstr>TBP LIVING H.WORLD CBB</vt:lpstr>
      <vt:lpstr>TBP LIVING GRAND(PUSAT)</vt:lpstr>
      <vt:lpstr>TBP IKEA STORE</vt:lpstr>
      <vt:lpstr>TBP LIVING G. WISATA(PROYEK)</vt:lpstr>
      <vt:lpstr>TBP S.CIKAL</vt:lpstr>
      <vt:lpstr>TBP SQ</vt:lpstr>
      <vt:lpstr>TBP S.CIKAL(1)</vt:lpstr>
      <vt:lpstr>TBP SEKOLAH CALVIN</vt:lpstr>
      <vt:lpstr>TBP ONE TOWER(PROYEK)</vt:lpstr>
      <vt:lpstr>TBP ONE TOWER(PUSAT)</vt:lpstr>
      <vt:lpstr>TBP SANTUARI</vt:lpstr>
      <vt:lpstr>TBP KOMPLEK(BHUMIKALA) ALSUT</vt:lpstr>
      <vt:lpstr>PENJUALAN TBP ONE TOWER</vt:lpstr>
      <vt:lpstr>TBP ONE SATRIO</vt:lpstr>
      <vt:lpstr>TBP PAKUBUWONO</vt:lpstr>
      <vt:lpstr>TBP MAGGIORE(1)</vt:lpstr>
      <vt:lpstr>TBP MAGGIORE(2)</vt:lpstr>
      <vt:lpstr>TBP MARRIOT</vt:lpstr>
      <vt:lpstr>TBP MICROSOFT</vt:lpstr>
      <vt:lpstr>TBP PARKIR L.WORD</vt:lpstr>
      <vt:lpstr>TBP PURI 1</vt:lpstr>
      <vt:lpstr>TBP PURI 2</vt:lpstr>
      <vt:lpstr>TBP PADMA</vt:lpstr>
      <vt:lpstr>TBP SAKURA(SCAFF)</vt:lpstr>
      <vt:lpstr>TBP SMI</vt:lpstr>
      <vt:lpstr>TBP SHAKA</vt:lpstr>
      <vt:lpstr>TBP PLTU  SUMBANGSEL(GABUNGAN)</vt:lpstr>
      <vt:lpstr>TBP SUMBANGSEL(PUSAT)</vt:lpstr>
      <vt:lpstr>TBP SUMBANGSEL(PROYEK)</vt:lpstr>
      <vt:lpstr>TBP S.NHJS</vt:lpstr>
      <vt:lpstr>TBP NOVOTEL</vt:lpstr>
      <vt:lpstr>TBP TABANAN BALI</vt:lpstr>
      <vt:lpstr>TBP RT SUMBAWA</vt:lpstr>
      <vt:lpstr>TBP U,FOREST</vt:lpstr>
      <vt:lpstr>TBP URBAN(JUAL)</vt:lpstr>
      <vt:lpstr>TBP REZ SEMARANG</vt:lpstr>
      <vt:lpstr>TPI SIMATELEX(BATAM)</vt:lpstr>
      <vt:lpstr>TPI BOGASARI</vt:lpstr>
      <vt:lpstr>TPI MAYORA</vt:lpstr>
      <vt:lpstr>TPI GAJAH TUNGGAL</vt:lpstr>
      <vt:lpstr>TPI BLITAR BIOGAS(1-0031)</vt:lpstr>
      <vt:lpstr>TPI BLITAR BIOGAS(2)001</vt:lpstr>
      <vt:lpstr>TPI BLITAR BIOGAS(3)</vt:lpstr>
      <vt:lpstr>TPI TARAKAN (1)078</vt:lpstr>
      <vt:lpstr>TPI TARAKAN(2)081</vt:lpstr>
      <vt:lpstr>TPI TARAKAN(3)085</vt:lpstr>
      <vt:lpstr>TPI WAREHOUSE(076)</vt:lpstr>
      <vt:lpstr>TPI WAREHOUSE(PO BARU)</vt:lpstr>
      <vt:lpstr>WIKA TRANSMART(005)</vt:lpstr>
      <vt:lpstr>WIKA TRANSMART(011)</vt:lpstr>
      <vt:lpstr>WIKA BI(21)</vt:lpstr>
      <vt:lpstr>WIKA BI(24)</vt:lpstr>
      <vt:lpstr>WIKA BI(25)</vt:lpstr>
      <vt:lpstr>WIKA BI(29)</vt:lpstr>
      <vt:lpstr>WIKA BI(30)</vt:lpstr>
      <vt:lpstr>WIKA BI(33)</vt:lpstr>
      <vt:lpstr>(REK GLOBAL WIKA BI)</vt:lpstr>
      <vt:lpstr>WIKA TENJO</vt:lpstr>
      <vt:lpstr>TBP PARAMITA</vt:lpstr>
      <vt:lpstr>TBP SAKURA</vt:lpstr>
      <vt:lpstr>TBP SAKURA (1)</vt:lpstr>
      <vt:lpstr>TPI INDOFOOD</vt:lpstr>
      <vt:lpstr>WIKA BMKG(035)</vt:lpstr>
      <vt:lpstr>WIKA BMKG(036)</vt:lpstr>
      <vt:lpstr>WIKA BMKG(039)</vt:lpstr>
      <vt:lpstr>WIKA BMKG (GLOBAL)</vt:lpstr>
      <vt:lpstr>WIKA BMKG(JUAL)</vt:lpstr>
      <vt:lpstr>IMP WS</vt:lpstr>
      <vt:lpstr>TBP PERALATAN(CONTOH)</vt:lpstr>
      <vt:lpstr>TPI MAKASAR</vt:lpstr>
      <vt:lpstr>TBP SEQUIS</vt:lpstr>
      <vt:lpstr>TBP SMITH(BARU)</vt:lpstr>
      <vt:lpstr>TBP SAKURA(KWIK)</vt:lpstr>
      <vt:lpstr>TBP THE SMITH</vt:lpstr>
      <vt:lpstr>TBP PIM</vt:lpstr>
      <vt:lpstr>TBP IKEA</vt:lpstr>
      <vt:lpstr>TBP PULMAN</vt:lpstr>
      <vt:lpstr>TBP TN(3)</vt:lpstr>
      <vt:lpstr>TBP TN(2)</vt:lpstr>
      <vt:lpstr>TBP TN(1)</vt:lpstr>
      <vt:lpstr>TBP UMN</vt:lpstr>
      <vt:lpstr>WIKA EMBARCADERO(177)</vt:lpstr>
      <vt:lpstr>WIKA EMBARCADEREO(196)</vt:lpstr>
      <vt:lpstr>WIKA HALIM</vt:lpstr>
      <vt:lpstr>WIKA RSUP(PENJUALAN)</vt:lpstr>
      <vt:lpstr>WIKA RSUP 2(020)</vt:lpstr>
      <vt:lpstr>WIKA RSUP (032)</vt:lpstr>
      <vt:lpstr>WIKA RSUP (034)</vt:lpstr>
      <vt:lpstr>WIKA RSUP (036)</vt:lpstr>
      <vt:lpstr>WIKA RSUP 1(018)</vt:lpstr>
      <vt:lpstr>WIKA MANTAP(047)</vt:lpstr>
      <vt:lpstr>WIKA MANTAP(044)</vt:lpstr>
      <vt:lpstr>WIKA MANTAP(056)</vt:lpstr>
      <vt:lpstr>WIKA PRACETAK BUMN(006)</vt:lpstr>
      <vt:lpstr>WIKA PRACETAK(026)</vt:lpstr>
      <vt:lpstr>WIKA TIM(119)</vt:lpstr>
      <vt:lpstr>WIKA TIM(121)</vt:lpstr>
      <vt:lpstr>WIKA TIM 164G-11 Apr(119+121)</vt:lpstr>
      <vt:lpstr>WIKA TIM(122)</vt:lpstr>
      <vt:lpstr>WIKA TIM(156-171B)</vt:lpstr>
      <vt:lpstr>WIKA TIM(144)</vt:lpstr>
      <vt:lpstr>WIKA TIM (158)</vt:lpstr>
      <vt:lpstr>WIKA GRAND HEAVEN</vt:lpstr>
      <vt:lpstr>WIKA UNIVERSITAS TERBUKA'023</vt:lpstr>
      <vt:lpstr>WIKA UNIVERSITAS TERBUKA'024</vt:lpstr>
      <vt:lpstr>WIKA UNIVERSITAS TERBUKA'029</vt:lpstr>
      <vt:lpstr>WIKA UNIV TERBUKA'032</vt:lpstr>
      <vt:lpstr>WIKA UT 043</vt:lpstr>
      <vt:lpstr>WIKA UT'040</vt:lpstr>
      <vt:lpstr>WIKA UT 042</vt:lpstr>
      <vt:lpstr>WIKA UT 050</vt:lpstr>
      <vt:lpstr>WIKA RS COVID</vt:lpstr>
      <vt:lpstr>TARSIM</vt:lpstr>
    </vt:vector>
  </TitlesOfParts>
  <Company>GrapeCity, Inc.</Company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2024-07-03T11:24:23Z</dcterms:created>
  <dcterms:modified xsi:type="dcterms:W3CDTF">2024-07-03T11:24:23Z</dcterms:modified>
</cp:coreProperties>
</file>